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2880" windowWidth="15630" windowHeight="4965" tabRatio="823" firstSheet="1" activeTab="1"/>
  </bookViews>
  <sheets>
    <sheet name="fichRTC" sheetId="1" state="hidden" r:id="rId1"/>
    <sheet name="Consignes" sheetId="21" r:id="rId2"/>
    <sheet name="Identification" sheetId="22" r:id="rId3"/>
    <sheet name="Charges et produits du CRP" sheetId="3" r:id="rId4"/>
    <sheet name="CNmaj Act. Subs. &amp; RBA" sheetId="4" r:id="rId5"/>
    <sheet name="CN LGG-MT-LM-STR-Clin" sheetId="5" r:id="rId6"/>
    <sheet name="CN Act.Spé." sheetId="6" r:id="rId7"/>
    <sheet name="cpte_CNmaj Act.Subs. &amp; RBA" sheetId="7" r:id="rId8"/>
    <sheet name="cpte_CN LGG-MT-LM-STR-Clin" sheetId="8" r:id="rId9"/>
    <sheet name="cpte_CN Act.Spé." sheetId="9" r:id="rId10"/>
    <sheet name="ETPR Act. Subs. &amp; RBA" sheetId="10" r:id="rId11"/>
    <sheet name="ETPR LGG-MT-LM-STR-Clin" sheetId="11" r:id="rId12"/>
    <sheet name="ETPR Act.Spé." sheetId="12" r:id="rId13"/>
    <sheet name="Clé MT" sheetId="13" r:id="rId14"/>
    <sheet name="Clé Cli" sheetId="14" r:id="rId15"/>
    <sheet name="Clé Act. Spé." sheetId="15" r:id="rId16"/>
    <sheet name="Recueil des UO" sheetId="16" r:id="rId17"/>
    <sheet name="Produits par SA" sheetId="17" r:id="rId18"/>
    <sheet name="ID_Urgences" sheetId="18" r:id="rId19"/>
    <sheet name="SAU_SMUR_ATU" sheetId="19" r:id="rId20"/>
    <sheet name="LGG sur SAMT" sheetId="20" r:id="rId21"/>
  </sheets>
  <externalReferences>
    <externalReference r:id="rId22"/>
  </externalReferences>
  <definedNames>
    <definedName name="_xlnm._FilterDatabase" localSheetId="3" hidden="1">'Charges et produits du CRP'!$A$12:$WVK$404</definedName>
    <definedName name="_xlnm.Print_Titles" localSheetId="3">'Charges et produits du CRP'!$12:$12</definedName>
    <definedName name="_xlnm.Print_Titles" localSheetId="15">'Clé Act. Spé.'!$D:$H,'Clé Act. Spé.'!$3:$5</definedName>
    <definedName name="_xlnm.Print_Titles" localSheetId="14">'Clé Cli'!$D:$G,'Clé Cli'!$3:$5</definedName>
    <definedName name="_xlnm.Print_Titles" localSheetId="13">'Clé MT'!$D:$I,'Clé MT'!$3:$5</definedName>
    <definedName name="_xlnm.Print_Titles" localSheetId="6">'CN Act.Spé.'!$E:$G,'CN Act.Spé.'!$3:$5</definedName>
    <definedName name="_xlnm.Print_Titles" localSheetId="5">'CN LGG-MT-LM-STR-Clin'!$D:$G,'CN LGG-MT-LM-STR-Clin'!$3:$10</definedName>
    <definedName name="_xlnm.Print_Titles" localSheetId="4">'CNmaj Act. Subs. &amp; RBA'!$3:$5</definedName>
    <definedName name="_xlnm.Print_Titles" localSheetId="9">'cpte_CN Act.Spé.'!$F:$G,'cpte_CN Act.Spé.'!$3:$5</definedName>
    <definedName name="_xlnm.Print_Titles" localSheetId="8">'cpte_CN LGG-MT-LM-STR-Clin'!$F:$K,'cpte_CN LGG-MT-LM-STR-Clin'!$3:$5</definedName>
    <definedName name="_xlnm.Print_Titles" localSheetId="7">'cpte_CNmaj Act.Subs. &amp; RBA'!$F:$G,'cpte_CNmaj Act.Subs. &amp; RBA'!$3:$5</definedName>
    <definedName name="_xlnm.Print_Titles" localSheetId="12">'ETPR Act.Spé.'!$E:$H,'ETPR Act.Spé.'!$3:$5</definedName>
    <definedName name="_xlnm.Print_Titles" localSheetId="11">'ETPR LGG-MT-LM-STR-Clin'!$E:$H,'ETPR LGG-MT-LM-STR-Clin'!$3:$5</definedName>
    <definedName name="_xlnm.Print_Titles" localSheetId="17">'Produits par SA'!$D:$K,'Produits par SA'!$3:$5</definedName>
    <definedName name="_xlnm.Print_Area" localSheetId="3">'Charges et produits du CRP'!$E$5:$N$404</definedName>
    <definedName name="_xlnm.Print_Area" localSheetId="15">'Clé Act. Spé.'!$D$3:$HY$157</definedName>
    <definedName name="_xlnm.Print_Area" localSheetId="14">'Clé Cli'!$D$3:$QD$162</definedName>
    <definedName name="_xlnm.Print_Area" localSheetId="13">'Clé MT'!$D$3:$DY$16</definedName>
    <definedName name="_xlnm.Print_Area" localSheetId="6">'CN Act.Spé.'!$E$3:$IB$281</definedName>
    <definedName name="_xlnm.Print_Area" localSheetId="5">'CN LGG-MT-LM-STR-Clin'!$D$3:$VV$283</definedName>
    <definedName name="_xlnm.Print_Area" localSheetId="4">'CNmaj Act. Subs. &amp; RBA'!$E$3:$P$437</definedName>
    <definedName name="_xlnm.Print_Area" localSheetId="9">'cpte_CN Act.Spé.'!$F$3:$IB$280</definedName>
    <definedName name="_xlnm.Print_Area" localSheetId="8">'cpte_CN LGG-MT-LM-STR-Clin'!$F$3:$VV$283</definedName>
    <definedName name="_xlnm.Print_Area" localSheetId="7">'cpte_CNmaj Act.Subs. &amp; RBA'!$F$3:$P$437</definedName>
    <definedName name="_xlnm.Print_Area" localSheetId="10">'ETPR Act. Subs. &amp; RBA'!$E$3:$M$47</definedName>
    <definedName name="_xlnm.Print_Area" localSheetId="12">'ETPR Act.Spé.'!$E$3:$HY$47</definedName>
    <definedName name="_xlnm.Print_Area" localSheetId="11">'ETPR LGG-MT-LM-STR-Clin'!$E$3:$VS$52</definedName>
    <definedName name="_xlnm.Print_Area" localSheetId="17">'Produits par SA'!$D$3:$EE$201</definedName>
    <definedName name="_xlnm.Print_Area" localSheetId="16">'Recueil des UO'!$F$2:$AEI$34</definedName>
  </definedNames>
  <calcPr calcId="125725"/>
</workbook>
</file>

<file path=xl/calcChain.xml><?xml version="1.0" encoding="utf-8"?>
<calcChain xmlns="http://schemas.openxmlformats.org/spreadsheetml/2006/main">
  <c r="DY19" i="13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C16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 s="1"/>
  <c r="C15"/>
  <c r="I14"/>
  <c r="C14"/>
  <c r="I13"/>
  <c r="C13"/>
  <c r="I12"/>
  <c r="C12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DY2"/>
  <c r="DX2"/>
  <c r="DW2"/>
  <c r="DV2"/>
  <c r="DU2"/>
  <c r="DT2"/>
  <c r="DS2"/>
  <c r="DR2"/>
  <c r="DQ2"/>
  <c r="DP2"/>
  <c r="DO2"/>
  <c r="DN2"/>
  <c r="DM2"/>
  <c r="DL2"/>
  <c r="DK2"/>
  <c r="DJ2"/>
  <c r="DI2"/>
  <c r="DH2"/>
  <c r="DG2"/>
  <c r="DF2"/>
  <c r="DE2"/>
  <c r="DD2"/>
  <c r="DC2"/>
  <c r="DB2"/>
  <c r="DA2"/>
  <c r="CZ2"/>
  <c r="CY2"/>
  <c r="CX2"/>
  <c r="CW2"/>
  <c r="CV2"/>
  <c r="CU2"/>
  <c r="CT2"/>
  <c r="CS2"/>
  <c r="CR2"/>
  <c r="CQ2"/>
  <c r="CP2"/>
  <c r="CO2"/>
  <c r="CN2"/>
  <c r="CM2"/>
  <c r="CL2"/>
  <c r="CK2"/>
  <c r="CJ2"/>
  <c r="CI2"/>
  <c r="CH2"/>
  <c r="CG2"/>
  <c r="CF2"/>
  <c r="CE2"/>
  <c r="CD2"/>
  <c r="CC2"/>
  <c r="CB2"/>
  <c r="CA2"/>
  <c r="BZ2"/>
  <c r="BY2"/>
  <c r="BX2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HY46" i="12"/>
  <c r="HX46"/>
  <c r="HW46"/>
  <c r="HV46"/>
  <c r="HU46"/>
  <c r="HT46"/>
  <c r="HS46"/>
  <c r="HR46"/>
  <c r="HQ46"/>
  <c r="HP46"/>
  <c r="HO46"/>
  <c r="HN46"/>
  <c r="HM46"/>
  <c r="HL46"/>
  <c r="HK46"/>
  <c r="HJ46"/>
  <c r="HI46"/>
  <c r="HH46"/>
  <c r="HG46"/>
  <c r="HF46"/>
  <c r="HE46"/>
  <c r="HD46"/>
  <c r="HC46"/>
  <c r="HB46"/>
  <c r="HA46"/>
  <c r="GZ46"/>
  <c r="GY46"/>
  <c r="GX46"/>
  <c r="GW46"/>
  <c r="GV46"/>
  <c r="GU46"/>
  <c r="GT46"/>
  <c r="GS46"/>
  <c r="GR46"/>
  <c r="GQ46"/>
  <c r="GP46"/>
  <c r="GO46"/>
  <c r="GN46"/>
  <c r="GM46"/>
  <c r="GL46"/>
  <c r="GK46"/>
  <c r="GJ46"/>
  <c r="GI46"/>
  <c r="GH46"/>
  <c r="GG46"/>
  <c r="GF46"/>
  <c r="GE46"/>
  <c r="GD46"/>
  <c r="GC46"/>
  <c r="GB46"/>
  <c r="GA46"/>
  <c r="FZ46"/>
  <c r="FY46"/>
  <c r="FX46"/>
  <c r="FW46"/>
  <c r="FV46"/>
  <c r="FU46"/>
  <c r="FT46"/>
  <c r="FS46"/>
  <c r="FR46"/>
  <c r="FQ46"/>
  <c r="FP46"/>
  <c r="FO46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Y43"/>
  <c r="HX43"/>
  <c r="HW43"/>
  <c r="HV43"/>
  <c r="HU43"/>
  <c r="HT43"/>
  <c r="HS43"/>
  <c r="HR43"/>
  <c r="HQ43"/>
  <c r="HP43"/>
  <c r="HO43"/>
  <c r="HN43"/>
  <c r="HM43"/>
  <c r="HL43"/>
  <c r="HK43"/>
  <c r="HJ43"/>
  <c r="HI43"/>
  <c r="HH43"/>
  <c r="HG43"/>
  <c r="HF43"/>
  <c r="HE43"/>
  <c r="HD43"/>
  <c r="HC43"/>
  <c r="HB43"/>
  <c r="HA43"/>
  <c r="GZ43"/>
  <c r="GY43"/>
  <c r="GX43"/>
  <c r="GW43"/>
  <c r="GV43"/>
  <c r="GU43"/>
  <c r="GT43"/>
  <c r="GS43"/>
  <c r="GR43"/>
  <c r="GQ43"/>
  <c r="GP43"/>
  <c r="GO43"/>
  <c r="GN43"/>
  <c r="GM43"/>
  <c r="GL43"/>
  <c r="GK43"/>
  <c r="GJ43"/>
  <c r="GI43"/>
  <c r="GH43"/>
  <c r="GG43"/>
  <c r="GF43"/>
  <c r="GE43"/>
  <c r="GD43"/>
  <c r="GC43"/>
  <c r="GB43"/>
  <c r="GA43"/>
  <c r="FZ43"/>
  <c r="FY43"/>
  <c r="FX43"/>
  <c r="FW43"/>
  <c r="FV43"/>
  <c r="FU43"/>
  <c r="FT43"/>
  <c r="FS43"/>
  <c r="FR43"/>
  <c r="FQ43"/>
  <c r="FP43"/>
  <c r="FO43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HF40"/>
  <c r="HE40"/>
  <c r="HD40"/>
  <c r="HC40"/>
  <c r="HB40"/>
  <c r="HA40"/>
  <c r="GZ40"/>
  <c r="GY40"/>
  <c r="GX40"/>
  <c r="GW40"/>
  <c r="GV40"/>
  <c r="GU40"/>
  <c r="GT40"/>
  <c r="GS40"/>
  <c r="GR40"/>
  <c r="GQ40"/>
  <c r="GP40"/>
  <c r="GO40"/>
  <c r="GN40"/>
  <c r="GM40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29"/>
  <c r="C29"/>
  <c r="H28"/>
  <c r="C28"/>
  <c r="H27"/>
  <c r="C27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5"/>
  <c r="C25"/>
  <c r="H24"/>
  <c r="C24"/>
  <c r="H23"/>
  <c r="C23"/>
  <c r="H22"/>
  <c r="C22"/>
  <c r="H21"/>
  <c r="C21"/>
  <c r="H20"/>
  <c r="C20"/>
  <c r="H19"/>
  <c r="C19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 s="1"/>
  <c r="H15"/>
  <c r="C15"/>
  <c r="H14"/>
  <c r="C14"/>
  <c r="HY13"/>
  <c r="HY38" s="1"/>
  <c r="HX13"/>
  <c r="HW13"/>
  <c r="HW38" s="1"/>
  <c r="HV13"/>
  <c r="HU13"/>
  <c r="HU38" s="1"/>
  <c r="HT13"/>
  <c r="HS13"/>
  <c r="HS38" s="1"/>
  <c r="HR13"/>
  <c r="HQ13"/>
  <c r="HQ38" s="1"/>
  <c r="HP13"/>
  <c r="HO13"/>
  <c r="HO38" s="1"/>
  <c r="HN13"/>
  <c r="HM13"/>
  <c r="HM38" s="1"/>
  <c r="HL13"/>
  <c r="HK13"/>
  <c r="HK38" s="1"/>
  <c r="HJ13"/>
  <c r="HI13"/>
  <c r="HI38" s="1"/>
  <c r="HH13"/>
  <c r="HG13"/>
  <c r="HG38" s="1"/>
  <c r="HF13"/>
  <c r="HE13"/>
  <c r="HE38" s="1"/>
  <c r="HD13"/>
  <c r="HC13"/>
  <c r="HC38" s="1"/>
  <c r="HB13"/>
  <c r="HA13"/>
  <c r="HA38" s="1"/>
  <c r="GZ13"/>
  <c r="GY13"/>
  <c r="GY38" s="1"/>
  <c r="GX13"/>
  <c r="GW13"/>
  <c r="GW38" s="1"/>
  <c r="GV13"/>
  <c r="GU13"/>
  <c r="GU38" s="1"/>
  <c r="GT13"/>
  <c r="GS13"/>
  <c r="GS38" s="1"/>
  <c r="GR13"/>
  <c r="GQ13"/>
  <c r="GQ38" s="1"/>
  <c r="GP13"/>
  <c r="GO13"/>
  <c r="GO38" s="1"/>
  <c r="GN13"/>
  <c r="GM13"/>
  <c r="GM38" s="1"/>
  <c r="GL13"/>
  <c r="GK13"/>
  <c r="GK38" s="1"/>
  <c r="GJ13"/>
  <c r="GI13"/>
  <c r="GI38" s="1"/>
  <c r="GH13"/>
  <c r="GG13"/>
  <c r="GG38" s="1"/>
  <c r="GF13"/>
  <c r="GE13"/>
  <c r="GE38" s="1"/>
  <c r="GD13"/>
  <c r="GC13"/>
  <c r="GC38" s="1"/>
  <c r="GB13"/>
  <c r="GA13"/>
  <c r="GA38" s="1"/>
  <c r="FZ13"/>
  <c r="FY13"/>
  <c r="FY38" s="1"/>
  <c r="FX13"/>
  <c r="FW13"/>
  <c r="FW38" s="1"/>
  <c r="FV13"/>
  <c r="FU13"/>
  <c r="FU38" s="1"/>
  <c r="FT13"/>
  <c r="FS13"/>
  <c r="FS38" s="1"/>
  <c r="FR13"/>
  <c r="FQ13"/>
  <c r="FQ38" s="1"/>
  <c r="FP13"/>
  <c r="FO13"/>
  <c r="FO38" s="1"/>
  <c r="FN13"/>
  <c r="FM13"/>
  <c r="FM38" s="1"/>
  <c r="FL13"/>
  <c r="FK13"/>
  <c r="FK38" s="1"/>
  <c r="FJ13"/>
  <c r="FI13"/>
  <c r="FI38" s="1"/>
  <c r="FH13"/>
  <c r="FG13"/>
  <c r="FG38" s="1"/>
  <c r="FF13"/>
  <c r="FE13"/>
  <c r="FE38" s="1"/>
  <c r="FD13"/>
  <c r="FC13"/>
  <c r="FC38" s="1"/>
  <c r="FB13"/>
  <c r="FA13"/>
  <c r="FA38" s="1"/>
  <c r="EZ13"/>
  <c r="EY13"/>
  <c r="EY38" s="1"/>
  <c r="EX13"/>
  <c r="EW13"/>
  <c r="EW38" s="1"/>
  <c r="EV13"/>
  <c r="EU13"/>
  <c r="EU38" s="1"/>
  <c r="ET13"/>
  <c r="ES13"/>
  <c r="ES38" s="1"/>
  <c r="ER13"/>
  <c r="EQ13"/>
  <c r="EQ38" s="1"/>
  <c r="EP13"/>
  <c r="EO13"/>
  <c r="EO38" s="1"/>
  <c r="EN13"/>
  <c r="EM13"/>
  <c r="EM38" s="1"/>
  <c r="EL13"/>
  <c r="EK13"/>
  <c r="EK38" s="1"/>
  <c r="EJ13"/>
  <c r="EI13"/>
  <c r="EI38" s="1"/>
  <c r="EH13"/>
  <c r="EG13"/>
  <c r="EG38" s="1"/>
  <c r="EF13"/>
  <c r="EE13"/>
  <c r="EE38" s="1"/>
  <c r="ED13"/>
  <c r="EC13"/>
  <c r="EC38" s="1"/>
  <c r="EB13"/>
  <c r="EA13"/>
  <c r="EA38" s="1"/>
  <c r="DZ13"/>
  <c r="DY13"/>
  <c r="DY38" s="1"/>
  <c r="DX13"/>
  <c r="DW13"/>
  <c r="DW38" s="1"/>
  <c r="DV13"/>
  <c r="DU13"/>
  <c r="DU38" s="1"/>
  <c r="DT13"/>
  <c r="DS13"/>
  <c r="DS38" s="1"/>
  <c r="DR13"/>
  <c r="DQ13"/>
  <c r="DQ38" s="1"/>
  <c r="DP13"/>
  <c r="DO13"/>
  <c r="DO38" s="1"/>
  <c r="DN13"/>
  <c r="DM13"/>
  <c r="DM38" s="1"/>
  <c r="DL13"/>
  <c r="DK13"/>
  <c r="DK38" s="1"/>
  <c r="DJ13"/>
  <c r="DI13"/>
  <c r="DI38" s="1"/>
  <c r="DH13"/>
  <c r="DG13"/>
  <c r="DG38" s="1"/>
  <c r="DF13"/>
  <c r="DE13"/>
  <c r="DE38" s="1"/>
  <c r="DD13"/>
  <c r="DC13"/>
  <c r="DC38" s="1"/>
  <c r="DB13"/>
  <c r="DA13"/>
  <c r="DA38" s="1"/>
  <c r="CZ13"/>
  <c r="CY13"/>
  <c r="CY38" s="1"/>
  <c r="CX13"/>
  <c r="CW13"/>
  <c r="CW38" s="1"/>
  <c r="CV13"/>
  <c r="CU13"/>
  <c r="CU38" s="1"/>
  <c r="CT13"/>
  <c r="CS13"/>
  <c r="CS38" s="1"/>
  <c r="CR13"/>
  <c r="CQ13"/>
  <c r="CQ38" s="1"/>
  <c r="CP13"/>
  <c r="CO13"/>
  <c r="CO38" s="1"/>
  <c r="CN13"/>
  <c r="CM13"/>
  <c r="CM38" s="1"/>
  <c r="CL13"/>
  <c r="CK13"/>
  <c r="CK38" s="1"/>
  <c r="CJ13"/>
  <c r="CI13"/>
  <c r="CI38" s="1"/>
  <c r="CH13"/>
  <c r="CG13"/>
  <c r="CG38" s="1"/>
  <c r="CF13"/>
  <c r="CE13"/>
  <c r="CE38" s="1"/>
  <c r="CD13"/>
  <c r="CC13"/>
  <c r="CC38" s="1"/>
  <c r="CB13"/>
  <c r="CA13"/>
  <c r="CA38" s="1"/>
  <c r="BZ13"/>
  <c r="BY13"/>
  <c r="BY38" s="1"/>
  <c r="BX13"/>
  <c r="BW13"/>
  <c r="BW38" s="1"/>
  <c r="BV13"/>
  <c r="BU13"/>
  <c r="BU38" s="1"/>
  <c r="BT13"/>
  <c r="BS13"/>
  <c r="BS38" s="1"/>
  <c r="BR13"/>
  <c r="BQ13"/>
  <c r="BQ38" s="1"/>
  <c r="BP13"/>
  <c r="BO13"/>
  <c r="BO38" s="1"/>
  <c r="BN13"/>
  <c r="BM13"/>
  <c r="BM38" s="1"/>
  <c r="BL13"/>
  <c r="BK13"/>
  <c r="BK38" s="1"/>
  <c r="BJ13"/>
  <c r="BI13"/>
  <c r="BI38" s="1"/>
  <c r="BH13"/>
  <c r="BG13"/>
  <c r="BG38" s="1"/>
  <c r="BF13"/>
  <c r="BE13"/>
  <c r="BE38" s="1"/>
  <c r="BD13"/>
  <c r="BC13"/>
  <c r="BC38" s="1"/>
  <c r="BB13"/>
  <c r="BA13"/>
  <c r="BA38" s="1"/>
  <c r="AZ13"/>
  <c r="AY13"/>
  <c r="AY38" s="1"/>
  <c r="AX13"/>
  <c r="AW13"/>
  <c r="AW38" s="1"/>
  <c r="AV13"/>
  <c r="AU13"/>
  <c r="AU38" s="1"/>
  <c r="AT13"/>
  <c r="AS13"/>
  <c r="AS38" s="1"/>
  <c r="AR13"/>
  <c r="AR38" s="1"/>
  <c r="AQ13"/>
  <c r="AQ38" s="1"/>
  <c r="AP13"/>
  <c r="AP38" s="1"/>
  <c r="AO13"/>
  <c r="AO38" s="1"/>
  <c r="AN13"/>
  <c r="AN38" s="1"/>
  <c r="AM13"/>
  <c r="AM38" s="1"/>
  <c r="AL13"/>
  <c r="AL38" s="1"/>
  <c r="AK13"/>
  <c r="AK38" s="1"/>
  <c r="AJ13"/>
  <c r="AJ38" s="1"/>
  <c r="AI13"/>
  <c r="AI38" s="1"/>
  <c r="AH13"/>
  <c r="AH38" s="1"/>
  <c r="AG13"/>
  <c r="AG38" s="1"/>
  <c r="AF13"/>
  <c r="AF38" s="1"/>
  <c r="AE13"/>
  <c r="AE38" s="1"/>
  <c r="AD13"/>
  <c r="AD38" s="1"/>
  <c r="AC13"/>
  <c r="AC38" s="1"/>
  <c r="AB13"/>
  <c r="AB38" s="1"/>
  <c r="AA13"/>
  <c r="AA38" s="1"/>
  <c r="Z13"/>
  <c r="Z38" s="1"/>
  <c r="Y13"/>
  <c r="Y38" s="1"/>
  <c r="X13"/>
  <c r="X38" s="1"/>
  <c r="W13"/>
  <c r="W38" s="1"/>
  <c r="V13"/>
  <c r="V38" s="1"/>
  <c r="U13"/>
  <c r="U38" s="1"/>
  <c r="T13"/>
  <c r="T38" s="1"/>
  <c r="S13"/>
  <c r="S38" s="1"/>
  <c r="R13"/>
  <c r="R38" s="1"/>
  <c r="Q13"/>
  <c r="Q38" s="1"/>
  <c r="P13"/>
  <c r="P38" s="1"/>
  <c r="O13"/>
  <c r="O38" s="1"/>
  <c r="N13"/>
  <c r="N38" s="1"/>
  <c r="M13"/>
  <c r="M38" s="1"/>
  <c r="L13"/>
  <c r="L38" s="1"/>
  <c r="K13"/>
  <c r="K38" s="1"/>
  <c r="J13"/>
  <c r="J38" s="1"/>
  <c r="I13"/>
  <c r="I38" s="1"/>
  <c r="H12"/>
  <c r="C12"/>
  <c r="H11"/>
  <c r="C11"/>
  <c r="H10"/>
  <c r="C10"/>
  <c r="H9"/>
  <c r="C9"/>
  <c r="H8"/>
  <c r="C8"/>
  <c r="H7"/>
  <c r="C7"/>
  <c r="VS51" i="11"/>
  <c r="VR51"/>
  <c r="VQ51"/>
  <c r="VP51"/>
  <c r="VO51"/>
  <c r="VN51"/>
  <c r="VM51"/>
  <c r="VL51"/>
  <c r="VK51"/>
  <c r="VJ51"/>
  <c r="VI51"/>
  <c r="VH51"/>
  <c r="VG51"/>
  <c r="VF51"/>
  <c r="VE51"/>
  <c r="VD51"/>
  <c r="VC51"/>
  <c r="VB51"/>
  <c r="VA51"/>
  <c r="UZ51"/>
  <c r="UY51"/>
  <c r="UX51"/>
  <c r="UW51"/>
  <c r="UV51"/>
  <c r="UU51"/>
  <c r="UT51"/>
  <c r="US51"/>
  <c r="UR51"/>
  <c r="UQ51"/>
  <c r="UP51"/>
  <c r="UO51"/>
  <c r="UN51"/>
  <c r="UM51"/>
  <c r="UL51"/>
  <c r="UK51"/>
  <c r="UJ51"/>
  <c r="UI51"/>
  <c r="UH51"/>
  <c r="UG51"/>
  <c r="UF51"/>
  <c r="UE51"/>
  <c r="UD51"/>
  <c r="UC51"/>
  <c r="UB51"/>
  <c r="UA51"/>
  <c r="TZ51"/>
  <c r="TY51"/>
  <c r="TX51"/>
  <c r="TW51"/>
  <c r="TV51"/>
  <c r="TU51"/>
  <c r="TT51"/>
  <c r="TS51"/>
  <c r="TR51"/>
  <c r="TQ51"/>
  <c r="TP51"/>
  <c r="TO51"/>
  <c r="TN51"/>
  <c r="TM51"/>
  <c r="TL51"/>
  <c r="TK51"/>
  <c r="TJ51"/>
  <c r="TI51"/>
  <c r="TH51"/>
  <c r="TG51"/>
  <c r="TF51"/>
  <c r="TE51"/>
  <c r="TD51"/>
  <c r="TC51"/>
  <c r="TB51"/>
  <c r="TA51"/>
  <c r="SZ51"/>
  <c r="SY51"/>
  <c r="SX51"/>
  <c r="SW51"/>
  <c r="SV51"/>
  <c r="SU51"/>
  <c r="ST51"/>
  <c r="SS51"/>
  <c r="SR51"/>
  <c r="SQ51"/>
  <c r="SP51"/>
  <c r="SO51"/>
  <c r="SN51"/>
  <c r="SM51"/>
  <c r="SL51"/>
  <c r="SK51"/>
  <c r="SJ51"/>
  <c r="SI51"/>
  <c r="SH51"/>
  <c r="SG51"/>
  <c r="SF51"/>
  <c r="SE51"/>
  <c r="SD51"/>
  <c r="SC51"/>
  <c r="SB51"/>
  <c r="SA51"/>
  <c r="RZ51"/>
  <c r="RY51"/>
  <c r="RX51"/>
  <c r="RW51"/>
  <c r="RV51"/>
  <c r="RU51"/>
  <c r="RT51"/>
  <c r="RS51"/>
  <c r="RR51"/>
  <c r="RQ51"/>
  <c r="RP51"/>
  <c r="RO51"/>
  <c r="RN51"/>
  <c r="RM51"/>
  <c r="RL51"/>
  <c r="RK51"/>
  <c r="RJ51"/>
  <c r="RI51"/>
  <c r="RH51"/>
  <c r="RG51"/>
  <c r="RF51"/>
  <c r="RE51"/>
  <c r="RD51"/>
  <c r="RC51"/>
  <c r="RB51"/>
  <c r="RA51"/>
  <c r="QZ51"/>
  <c r="QY51"/>
  <c r="QX51"/>
  <c r="QW51"/>
  <c r="QV51"/>
  <c r="QU51"/>
  <c r="QT51"/>
  <c r="QS51"/>
  <c r="QR51"/>
  <c r="QQ51"/>
  <c r="QP51"/>
  <c r="QO51"/>
  <c r="QN51"/>
  <c r="QM51"/>
  <c r="QL51"/>
  <c r="QK51"/>
  <c r="QJ51"/>
  <c r="QI51"/>
  <c r="QH51"/>
  <c r="QG51"/>
  <c r="QF51"/>
  <c r="QE51"/>
  <c r="QD51"/>
  <c r="QC51"/>
  <c r="QB51"/>
  <c r="QA51"/>
  <c r="PZ51"/>
  <c r="PY51"/>
  <c r="PX51"/>
  <c r="PW51"/>
  <c r="PV51"/>
  <c r="PU51"/>
  <c r="PT51"/>
  <c r="PS51"/>
  <c r="PR51"/>
  <c r="PQ51"/>
  <c r="PP51"/>
  <c r="PO51"/>
  <c r="PN51"/>
  <c r="PM51"/>
  <c r="PL51"/>
  <c r="PK51"/>
  <c r="PJ51"/>
  <c r="PI51"/>
  <c r="PH51"/>
  <c r="PG51"/>
  <c r="PF51"/>
  <c r="PE51"/>
  <c r="PD51"/>
  <c r="PC51"/>
  <c r="PB51"/>
  <c r="PA51"/>
  <c r="OZ51"/>
  <c r="OY51"/>
  <c r="OX51"/>
  <c r="OW51"/>
  <c r="OV51"/>
  <c r="OU51"/>
  <c r="OT51"/>
  <c r="OS51"/>
  <c r="OR51"/>
  <c r="OQ51"/>
  <c r="OP51"/>
  <c r="OO51"/>
  <c r="ON51"/>
  <c r="OM51"/>
  <c r="OL51"/>
  <c r="OK51"/>
  <c r="OJ51"/>
  <c r="OI51"/>
  <c r="OH51"/>
  <c r="OG51"/>
  <c r="OF51"/>
  <c r="OE51"/>
  <c r="OD51"/>
  <c r="OC51"/>
  <c r="OB51"/>
  <c r="OA51"/>
  <c r="NZ51"/>
  <c r="NY51"/>
  <c r="NX51"/>
  <c r="NW51"/>
  <c r="NV51"/>
  <c r="NU51"/>
  <c r="NT51"/>
  <c r="NS51"/>
  <c r="NR51"/>
  <c r="NQ51"/>
  <c r="NP51"/>
  <c r="NO51"/>
  <c r="NN51"/>
  <c r="NM51"/>
  <c r="NL51"/>
  <c r="NK51"/>
  <c r="NJ51"/>
  <c r="NI51"/>
  <c r="NH51"/>
  <c r="NG51"/>
  <c r="NF51"/>
  <c r="NE51"/>
  <c r="ND51"/>
  <c r="NC51"/>
  <c r="NB51"/>
  <c r="NA51"/>
  <c r="MZ51"/>
  <c r="MY51"/>
  <c r="MX51"/>
  <c r="MW51"/>
  <c r="MV51"/>
  <c r="MU51"/>
  <c r="MT51"/>
  <c r="MS51"/>
  <c r="MR51"/>
  <c r="MQ51"/>
  <c r="MP51"/>
  <c r="MO51"/>
  <c r="MN51"/>
  <c r="MM51"/>
  <c r="ML51"/>
  <c r="MK51"/>
  <c r="MJ51"/>
  <c r="MI51"/>
  <c r="MH51"/>
  <c r="MG51"/>
  <c r="MF51"/>
  <c r="ME51"/>
  <c r="MD51"/>
  <c r="MC51"/>
  <c r="MB51"/>
  <c r="MA51"/>
  <c r="LZ51"/>
  <c r="LY51"/>
  <c r="LX51"/>
  <c r="LW51"/>
  <c r="LV51"/>
  <c r="LU51"/>
  <c r="LT51"/>
  <c r="LS51"/>
  <c r="LR51"/>
  <c r="LQ51"/>
  <c r="LP51"/>
  <c r="LO51"/>
  <c r="LN51"/>
  <c r="LM51"/>
  <c r="LL51"/>
  <c r="LK51"/>
  <c r="LJ51"/>
  <c r="LI51"/>
  <c r="LH51"/>
  <c r="LG51"/>
  <c r="LF51"/>
  <c r="LE51"/>
  <c r="LD51"/>
  <c r="LC51"/>
  <c r="LB51"/>
  <c r="LA51"/>
  <c r="KZ51"/>
  <c r="KY51"/>
  <c r="KX51"/>
  <c r="KW51"/>
  <c r="KV51"/>
  <c r="KU51"/>
  <c r="KT51"/>
  <c r="KS51"/>
  <c r="KR51"/>
  <c r="KQ51"/>
  <c r="KP51"/>
  <c r="KO51"/>
  <c r="KN51"/>
  <c r="KM51"/>
  <c r="KL51"/>
  <c r="KK51"/>
  <c r="KJ51"/>
  <c r="KI51"/>
  <c r="KH51"/>
  <c r="KG51"/>
  <c r="KF51"/>
  <c r="KE51"/>
  <c r="KD51"/>
  <c r="KC51"/>
  <c r="KB51"/>
  <c r="KA51"/>
  <c r="JZ51"/>
  <c r="JY51"/>
  <c r="JX51"/>
  <c r="JW51"/>
  <c r="JV51"/>
  <c r="JU51"/>
  <c r="JT51"/>
  <c r="JS51"/>
  <c r="JR51"/>
  <c r="JQ51"/>
  <c r="JP51"/>
  <c r="JO51"/>
  <c r="JN51"/>
  <c r="JM51"/>
  <c r="JL51"/>
  <c r="JK51"/>
  <c r="JJ51"/>
  <c r="JI51"/>
  <c r="JH51"/>
  <c r="JG51"/>
  <c r="JF51"/>
  <c r="JE51"/>
  <c r="JD51"/>
  <c r="JC51"/>
  <c r="JB51"/>
  <c r="JA51"/>
  <c r="IZ51"/>
  <c r="IY51"/>
  <c r="IX51"/>
  <c r="IW51"/>
  <c r="IV51"/>
  <c r="IU51"/>
  <c r="IT51"/>
  <c r="IS51"/>
  <c r="IR51"/>
  <c r="IQ51"/>
  <c r="IP51"/>
  <c r="IO51"/>
  <c r="IN51"/>
  <c r="IM51"/>
  <c r="IL51"/>
  <c r="IK51"/>
  <c r="IJ51"/>
  <c r="II51"/>
  <c r="IH51"/>
  <c r="IG51"/>
  <c r="IF51"/>
  <c r="IE51"/>
  <c r="ID51"/>
  <c r="IC51"/>
  <c r="IB51"/>
  <c r="IA51"/>
  <c r="HZ51"/>
  <c r="HY51"/>
  <c r="HX51"/>
  <c r="HW51"/>
  <c r="HV51"/>
  <c r="HU51"/>
  <c r="HT51"/>
  <c r="HS51"/>
  <c r="HR51"/>
  <c r="HQ51"/>
  <c r="HP51"/>
  <c r="HO51"/>
  <c r="HN51"/>
  <c r="HM51"/>
  <c r="HL51"/>
  <c r="HK51"/>
  <c r="HJ51"/>
  <c r="HI51"/>
  <c r="HH51"/>
  <c r="HG51"/>
  <c r="HF51"/>
  <c r="HE51"/>
  <c r="HD51"/>
  <c r="HC51"/>
  <c r="HB51"/>
  <c r="HA51"/>
  <c r="GZ51"/>
  <c r="GY51"/>
  <c r="GX51"/>
  <c r="GW51"/>
  <c r="GV51"/>
  <c r="GU51"/>
  <c r="GT51"/>
  <c r="GS51"/>
  <c r="GR51"/>
  <c r="GQ51"/>
  <c r="GP51"/>
  <c r="GO51"/>
  <c r="GN51"/>
  <c r="GM51"/>
  <c r="GL51"/>
  <c r="GK51"/>
  <c r="GJ51"/>
  <c r="GI51"/>
  <c r="GH51"/>
  <c r="GG51"/>
  <c r="GF51"/>
  <c r="GE51"/>
  <c r="GD51"/>
  <c r="GC51"/>
  <c r="GB51"/>
  <c r="GA51"/>
  <c r="FZ51"/>
  <c r="FY51"/>
  <c r="FX51"/>
  <c r="FW51"/>
  <c r="FV51"/>
  <c r="FU51"/>
  <c r="FT51"/>
  <c r="FS51"/>
  <c r="FR51"/>
  <c r="FQ51"/>
  <c r="FP51"/>
  <c r="FO5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VS48"/>
  <c r="VR48"/>
  <c r="VQ48"/>
  <c r="VP48"/>
  <c r="VO48"/>
  <c r="VN48"/>
  <c r="VM48"/>
  <c r="VL48"/>
  <c r="VK48"/>
  <c r="VJ48"/>
  <c r="VI48"/>
  <c r="VH48"/>
  <c r="VG48"/>
  <c r="VF48"/>
  <c r="VE48"/>
  <c r="VD48"/>
  <c r="VC48"/>
  <c r="VB48"/>
  <c r="VA48"/>
  <c r="UZ48"/>
  <c r="UY48"/>
  <c r="UX48"/>
  <c r="UW48"/>
  <c r="UV48"/>
  <c r="UU48"/>
  <c r="UT48"/>
  <c r="US48"/>
  <c r="UR48"/>
  <c r="UQ48"/>
  <c r="UP48"/>
  <c r="UO48"/>
  <c r="UN48"/>
  <c r="UM48"/>
  <c r="UL48"/>
  <c r="UK48"/>
  <c r="UJ48"/>
  <c r="UI48"/>
  <c r="UH48"/>
  <c r="UG48"/>
  <c r="UF48"/>
  <c r="UE48"/>
  <c r="UD48"/>
  <c r="UC48"/>
  <c r="UB48"/>
  <c r="UA48"/>
  <c r="TZ48"/>
  <c r="TY48"/>
  <c r="TX48"/>
  <c r="TW48"/>
  <c r="TV48"/>
  <c r="TU48"/>
  <c r="TT48"/>
  <c r="TS48"/>
  <c r="TR48"/>
  <c r="TQ48"/>
  <c r="TP48"/>
  <c r="TO48"/>
  <c r="TN48"/>
  <c r="TM48"/>
  <c r="TL48"/>
  <c r="TK48"/>
  <c r="TJ48"/>
  <c r="TI48"/>
  <c r="TH48"/>
  <c r="TG48"/>
  <c r="TF48"/>
  <c r="TE48"/>
  <c r="TD48"/>
  <c r="TC48"/>
  <c r="TB48"/>
  <c r="TA48"/>
  <c r="SZ48"/>
  <c r="SY48"/>
  <c r="SX48"/>
  <c r="SW48"/>
  <c r="SV48"/>
  <c r="SU48"/>
  <c r="ST48"/>
  <c r="SS48"/>
  <c r="SR48"/>
  <c r="SQ48"/>
  <c r="SP48"/>
  <c r="SO48"/>
  <c r="SN48"/>
  <c r="SM48"/>
  <c r="SL48"/>
  <c r="SK48"/>
  <c r="SJ48"/>
  <c r="SI48"/>
  <c r="SH48"/>
  <c r="SG48"/>
  <c r="SF48"/>
  <c r="SE48"/>
  <c r="SD48"/>
  <c r="SC48"/>
  <c r="SB48"/>
  <c r="SA48"/>
  <c r="RZ48"/>
  <c r="RY48"/>
  <c r="RX48"/>
  <c r="RW48"/>
  <c r="RV48"/>
  <c r="RU48"/>
  <c r="RT48"/>
  <c r="RS48"/>
  <c r="RR48"/>
  <c r="RQ48"/>
  <c r="RP48"/>
  <c r="RO48"/>
  <c r="RN48"/>
  <c r="RM48"/>
  <c r="RL48"/>
  <c r="RK48"/>
  <c r="RJ48"/>
  <c r="RI48"/>
  <c r="RH48"/>
  <c r="RG48"/>
  <c r="RF48"/>
  <c r="RE48"/>
  <c r="RD48"/>
  <c r="RC48"/>
  <c r="RB48"/>
  <c r="RA48"/>
  <c r="QZ48"/>
  <c r="QY48"/>
  <c r="QX48"/>
  <c r="QW48"/>
  <c r="QV48"/>
  <c r="QU48"/>
  <c r="QT48"/>
  <c r="QS48"/>
  <c r="QR48"/>
  <c r="QQ48"/>
  <c r="QP48"/>
  <c r="QO48"/>
  <c r="QN48"/>
  <c r="QM48"/>
  <c r="QL48"/>
  <c r="QK48"/>
  <c r="QJ48"/>
  <c r="QI48"/>
  <c r="QH48"/>
  <c r="QG48"/>
  <c r="QF48"/>
  <c r="QE48"/>
  <c r="QD48"/>
  <c r="QC48"/>
  <c r="QB48"/>
  <c r="QA48"/>
  <c r="PZ48"/>
  <c r="PY48"/>
  <c r="PX48"/>
  <c r="PW48"/>
  <c r="PV48"/>
  <c r="PU48"/>
  <c r="PT48"/>
  <c r="PS48"/>
  <c r="PR48"/>
  <c r="PQ48"/>
  <c r="PP48"/>
  <c r="PO48"/>
  <c r="PN48"/>
  <c r="PM48"/>
  <c r="PL48"/>
  <c r="PK48"/>
  <c r="PJ48"/>
  <c r="PI48"/>
  <c r="PH48"/>
  <c r="PG48"/>
  <c r="PF48"/>
  <c r="PE48"/>
  <c r="PD48"/>
  <c r="PC48"/>
  <c r="PB48"/>
  <c r="PA48"/>
  <c r="OZ48"/>
  <c r="OY48"/>
  <c r="OX48"/>
  <c r="OW48"/>
  <c r="OV48"/>
  <c r="OU48"/>
  <c r="OT48"/>
  <c r="OS48"/>
  <c r="OR48"/>
  <c r="OQ48"/>
  <c r="OP48"/>
  <c r="OO48"/>
  <c r="ON48"/>
  <c r="OM48"/>
  <c r="OL48"/>
  <c r="OK48"/>
  <c r="OJ48"/>
  <c r="OI48"/>
  <c r="OH48"/>
  <c r="OG48"/>
  <c r="OF48"/>
  <c r="OE48"/>
  <c r="OD48"/>
  <c r="OC48"/>
  <c r="OB48"/>
  <c r="OA48"/>
  <c r="NZ48"/>
  <c r="NY48"/>
  <c r="NX48"/>
  <c r="NW48"/>
  <c r="NV48"/>
  <c r="NU48"/>
  <c r="NT48"/>
  <c r="NS48"/>
  <c r="NR48"/>
  <c r="NQ48"/>
  <c r="NP48"/>
  <c r="NO48"/>
  <c r="NN48"/>
  <c r="NM48"/>
  <c r="NL48"/>
  <c r="NK48"/>
  <c r="NJ48"/>
  <c r="NI48"/>
  <c r="NH48"/>
  <c r="NG48"/>
  <c r="NF48"/>
  <c r="NE48"/>
  <c r="ND48"/>
  <c r="NC48"/>
  <c r="NB48"/>
  <c r="NA48"/>
  <c r="MZ48"/>
  <c r="MY48"/>
  <c r="MX48"/>
  <c r="MW48"/>
  <c r="MV48"/>
  <c r="MU48"/>
  <c r="MT48"/>
  <c r="MS48"/>
  <c r="MR48"/>
  <c r="MQ48"/>
  <c r="MP48"/>
  <c r="MO48"/>
  <c r="MN48"/>
  <c r="MM48"/>
  <c r="ML48"/>
  <c r="MK48"/>
  <c r="MJ48"/>
  <c r="MI48"/>
  <c r="MH48"/>
  <c r="MG48"/>
  <c r="MF48"/>
  <c r="ME48"/>
  <c r="MD48"/>
  <c r="MC48"/>
  <c r="MB48"/>
  <c r="MA48"/>
  <c r="LZ48"/>
  <c r="LY48"/>
  <c r="LX48"/>
  <c r="LW48"/>
  <c r="LV48"/>
  <c r="LU48"/>
  <c r="LT48"/>
  <c r="LS48"/>
  <c r="LR48"/>
  <c r="LQ48"/>
  <c r="LP48"/>
  <c r="LO48"/>
  <c r="LN48"/>
  <c r="LM48"/>
  <c r="LL48"/>
  <c r="LK48"/>
  <c r="LJ48"/>
  <c r="LI48"/>
  <c r="LH48"/>
  <c r="LG48"/>
  <c r="LF48"/>
  <c r="LE48"/>
  <c r="LD48"/>
  <c r="LC48"/>
  <c r="LB48"/>
  <c r="LA48"/>
  <c r="KZ48"/>
  <c r="KY48"/>
  <c r="KX48"/>
  <c r="KW48"/>
  <c r="KV48"/>
  <c r="KU48"/>
  <c r="KT48"/>
  <c r="KS48"/>
  <c r="KR48"/>
  <c r="KQ48"/>
  <c r="KP48"/>
  <c r="KO48"/>
  <c r="KN48"/>
  <c r="KM48"/>
  <c r="KL48"/>
  <c r="KK48"/>
  <c r="KJ48"/>
  <c r="KI48"/>
  <c r="KH48"/>
  <c r="KG48"/>
  <c r="KF48"/>
  <c r="KE48"/>
  <c r="KD48"/>
  <c r="KC48"/>
  <c r="KB48"/>
  <c r="KA48"/>
  <c r="JZ48"/>
  <c r="JY48"/>
  <c r="JX48"/>
  <c r="JW48"/>
  <c r="JV48"/>
  <c r="JU48"/>
  <c r="JT48"/>
  <c r="JS48"/>
  <c r="JR48"/>
  <c r="JQ48"/>
  <c r="JP48"/>
  <c r="JO48"/>
  <c r="JN48"/>
  <c r="JM48"/>
  <c r="JL48"/>
  <c r="JK48"/>
  <c r="JJ48"/>
  <c r="JI48"/>
  <c r="JH48"/>
  <c r="JG48"/>
  <c r="JF48"/>
  <c r="JE48"/>
  <c r="JD48"/>
  <c r="JC48"/>
  <c r="JB48"/>
  <c r="JA48"/>
  <c r="IZ48"/>
  <c r="IY48"/>
  <c r="IX48"/>
  <c r="IW48"/>
  <c r="IV48"/>
  <c r="IU48"/>
  <c r="IT48"/>
  <c r="IS48"/>
  <c r="IR48"/>
  <c r="IQ48"/>
  <c r="IP48"/>
  <c r="IO48"/>
  <c r="IN48"/>
  <c r="IM48"/>
  <c r="IL48"/>
  <c r="IK48"/>
  <c r="IJ48"/>
  <c r="II48"/>
  <c r="IH48"/>
  <c r="IG48"/>
  <c r="IF48"/>
  <c r="IE48"/>
  <c r="ID48"/>
  <c r="IC48"/>
  <c r="IB48"/>
  <c r="IA48"/>
  <c r="HZ48"/>
  <c r="HY48"/>
  <c r="HX48"/>
  <c r="HW48"/>
  <c r="HV48"/>
  <c r="HU48"/>
  <c r="HT48"/>
  <c r="HS48"/>
  <c r="HR48"/>
  <c r="HQ48"/>
  <c r="HP48"/>
  <c r="HO48"/>
  <c r="HN48"/>
  <c r="HM48"/>
  <c r="HL48"/>
  <c r="HK48"/>
  <c r="HJ48"/>
  <c r="HI48"/>
  <c r="HH48"/>
  <c r="HG48"/>
  <c r="HF48"/>
  <c r="HE48"/>
  <c r="HD48"/>
  <c r="HC48"/>
  <c r="HB48"/>
  <c r="HA48"/>
  <c r="GZ48"/>
  <c r="GY48"/>
  <c r="GX48"/>
  <c r="GW48"/>
  <c r="GV48"/>
  <c r="GU48"/>
  <c r="GT48"/>
  <c r="GS48"/>
  <c r="GR48"/>
  <c r="GQ48"/>
  <c r="GP48"/>
  <c r="GO48"/>
  <c r="GN48"/>
  <c r="GM48"/>
  <c r="GL48"/>
  <c r="GK48"/>
  <c r="GJ48"/>
  <c r="GI48"/>
  <c r="GH48"/>
  <c r="GG48"/>
  <c r="GF48"/>
  <c r="GE48"/>
  <c r="GD48"/>
  <c r="GC48"/>
  <c r="GB48"/>
  <c r="GA48"/>
  <c r="FZ48"/>
  <c r="FY48"/>
  <c r="FX48"/>
  <c r="FW48"/>
  <c r="FV48"/>
  <c r="FU48"/>
  <c r="FT48"/>
  <c r="FS48"/>
  <c r="FR48"/>
  <c r="FQ48"/>
  <c r="FP48"/>
  <c r="FO48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VS45"/>
  <c r="VR45"/>
  <c r="VQ45"/>
  <c r="VP45"/>
  <c r="VO45"/>
  <c r="VN45"/>
  <c r="VM45"/>
  <c r="VL45"/>
  <c r="VK45"/>
  <c r="VJ45"/>
  <c r="VI45"/>
  <c r="VH45"/>
  <c r="VG45"/>
  <c r="VF45"/>
  <c r="VE45"/>
  <c r="VD45"/>
  <c r="VC45"/>
  <c r="VB45"/>
  <c r="VA45"/>
  <c r="UZ45"/>
  <c r="UY45"/>
  <c r="UX45"/>
  <c r="UW45"/>
  <c r="UV45"/>
  <c r="UU45"/>
  <c r="UT45"/>
  <c r="US45"/>
  <c r="UR45"/>
  <c r="UQ45"/>
  <c r="UP45"/>
  <c r="UO45"/>
  <c r="UN45"/>
  <c r="UM45"/>
  <c r="UL45"/>
  <c r="UK45"/>
  <c r="UJ45"/>
  <c r="UI45"/>
  <c r="UH45"/>
  <c r="UG45"/>
  <c r="UF45"/>
  <c r="UE45"/>
  <c r="UD45"/>
  <c r="UC45"/>
  <c r="UB45"/>
  <c r="UA45"/>
  <c r="TZ45"/>
  <c r="TY45"/>
  <c r="TX45"/>
  <c r="TW45"/>
  <c r="TV45"/>
  <c r="TU45"/>
  <c r="TT45"/>
  <c r="TS45"/>
  <c r="TR45"/>
  <c r="TQ45"/>
  <c r="TP45"/>
  <c r="TO45"/>
  <c r="TN45"/>
  <c r="TM45"/>
  <c r="TL45"/>
  <c r="TK45"/>
  <c r="TJ45"/>
  <c r="TI45"/>
  <c r="TH45"/>
  <c r="TG45"/>
  <c r="TF45"/>
  <c r="TE45"/>
  <c r="TD45"/>
  <c r="TC45"/>
  <c r="TB45"/>
  <c r="TA45"/>
  <c r="SZ45"/>
  <c r="SY45"/>
  <c r="SX45"/>
  <c r="SW45"/>
  <c r="SV45"/>
  <c r="SU45"/>
  <c r="ST45"/>
  <c r="SS45"/>
  <c r="SR45"/>
  <c r="SQ45"/>
  <c r="SP45"/>
  <c r="SO45"/>
  <c r="SN45"/>
  <c r="SM45"/>
  <c r="SL45"/>
  <c r="SK45"/>
  <c r="SJ45"/>
  <c r="SI45"/>
  <c r="SH45"/>
  <c r="SG45"/>
  <c r="SF45"/>
  <c r="SE45"/>
  <c r="SD45"/>
  <c r="SC45"/>
  <c r="SB45"/>
  <c r="SA45"/>
  <c r="RZ45"/>
  <c r="RY45"/>
  <c r="RX45"/>
  <c r="RW45"/>
  <c r="RV45"/>
  <c r="RU45"/>
  <c r="RT45"/>
  <c r="RS45"/>
  <c r="RR45"/>
  <c r="RQ45"/>
  <c r="RP45"/>
  <c r="RO45"/>
  <c r="RN45"/>
  <c r="RM45"/>
  <c r="RL45"/>
  <c r="RK45"/>
  <c r="RJ45"/>
  <c r="RI45"/>
  <c r="RH45"/>
  <c r="RG45"/>
  <c r="RF45"/>
  <c r="RE45"/>
  <c r="RD45"/>
  <c r="RC45"/>
  <c r="RB45"/>
  <c r="RA45"/>
  <c r="QZ45"/>
  <c r="QY45"/>
  <c r="QX45"/>
  <c r="QW45"/>
  <c r="QV45"/>
  <c r="QU45"/>
  <c r="QT45"/>
  <c r="QS45"/>
  <c r="QR45"/>
  <c r="QQ45"/>
  <c r="QP45"/>
  <c r="QO45"/>
  <c r="QN45"/>
  <c r="QM45"/>
  <c r="QL45"/>
  <c r="QK45"/>
  <c r="QJ45"/>
  <c r="QI45"/>
  <c r="QH45"/>
  <c r="QG45"/>
  <c r="QF45"/>
  <c r="QE45"/>
  <c r="QD45"/>
  <c r="QC45"/>
  <c r="QB45"/>
  <c r="QA45"/>
  <c r="PZ45"/>
  <c r="PY45"/>
  <c r="PX45"/>
  <c r="PW45"/>
  <c r="PV45"/>
  <c r="PU45"/>
  <c r="PT45"/>
  <c r="PS45"/>
  <c r="PR45"/>
  <c r="PQ45"/>
  <c r="PP45"/>
  <c r="PO45"/>
  <c r="PN45"/>
  <c r="PM45"/>
  <c r="PL45"/>
  <c r="PK45"/>
  <c r="PJ45"/>
  <c r="PI45"/>
  <c r="PH45"/>
  <c r="PG45"/>
  <c r="PF45"/>
  <c r="PE45"/>
  <c r="PD45"/>
  <c r="PC45"/>
  <c r="PB45"/>
  <c r="PA45"/>
  <c r="OZ45"/>
  <c r="OY45"/>
  <c r="OX45"/>
  <c r="OW45"/>
  <c r="OV45"/>
  <c r="OU45"/>
  <c r="OT45"/>
  <c r="OS45"/>
  <c r="OR45"/>
  <c r="OQ45"/>
  <c r="OP45"/>
  <c r="OO45"/>
  <c r="ON45"/>
  <c r="OM45"/>
  <c r="OL45"/>
  <c r="OK45"/>
  <c r="OJ45"/>
  <c r="OI45"/>
  <c r="OH45"/>
  <c r="OG45"/>
  <c r="OF45"/>
  <c r="OE45"/>
  <c r="OD45"/>
  <c r="OC45"/>
  <c r="OB45"/>
  <c r="OA45"/>
  <c r="NZ45"/>
  <c r="NY45"/>
  <c r="NX45"/>
  <c r="NW45"/>
  <c r="NV45"/>
  <c r="NU45"/>
  <c r="NT45"/>
  <c r="NS45"/>
  <c r="NR45"/>
  <c r="NQ45"/>
  <c r="NP45"/>
  <c r="NO45"/>
  <c r="NN45"/>
  <c r="NM45"/>
  <c r="NL45"/>
  <c r="NK45"/>
  <c r="NJ45"/>
  <c r="NI45"/>
  <c r="NH45"/>
  <c r="NG45"/>
  <c r="NF45"/>
  <c r="NE45"/>
  <c r="ND45"/>
  <c r="NC45"/>
  <c r="NB45"/>
  <c r="NA45"/>
  <c r="MZ45"/>
  <c r="MY45"/>
  <c r="MX45"/>
  <c r="MW45"/>
  <c r="MV45"/>
  <c r="MU45"/>
  <c r="MT45"/>
  <c r="MS45"/>
  <c r="MR45"/>
  <c r="MQ45"/>
  <c r="MP45"/>
  <c r="MO45"/>
  <c r="MN45"/>
  <c r="MM45"/>
  <c r="ML45"/>
  <c r="MK45"/>
  <c r="MJ45"/>
  <c r="MI45"/>
  <c r="MH45"/>
  <c r="MG45"/>
  <c r="MF45"/>
  <c r="ME45"/>
  <c r="MD45"/>
  <c r="MC45"/>
  <c r="MB45"/>
  <c r="MA45"/>
  <c r="LZ45"/>
  <c r="LY45"/>
  <c r="LX45"/>
  <c r="LW45"/>
  <c r="LV45"/>
  <c r="LU45"/>
  <c r="LT45"/>
  <c r="LS45"/>
  <c r="LR45"/>
  <c r="LQ45"/>
  <c r="LP45"/>
  <c r="LO45"/>
  <c r="LN45"/>
  <c r="LM45"/>
  <c r="LL45"/>
  <c r="LK45"/>
  <c r="LJ45"/>
  <c r="LI45"/>
  <c r="LH45"/>
  <c r="LG45"/>
  <c r="LF45"/>
  <c r="LE45"/>
  <c r="LD45"/>
  <c r="LC45"/>
  <c r="LB45"/>
  <c r="LA45"/>
  <c r="KZ45"/>
  <c r="KY45"/>
  <c r="KX45"/>
  <c r="KW45"/>
  <c r="KV45"/>
  <c r="KU45"/>
  <c r="KT45"/>
  <c r="KS45"/>
  <c r="KR45"/>
  <c r="KQ45"/>
  <c r="KP45"/>
  <c r="KO45"/>
  <c r="KN45"/>
  <c r="KM45"/>
  <c r="KL45"/>
  <c r="KK45"/>
  <c r="KJ45"/>
  <c r="KI45"/>
  <c r="KH45"/>
  <c r="KG45"/>
  <c r="KF45"/>
  <c r="KE45"/>
  <c r="KD45"/>
  <c r="KC45"/>
  <c r="KB45"/>
  <c r="KA45"/>
  <c r="JZ45"/>
  <c r="JY45"/>
  <c r="JX45"/>
  <c r="JW45"/>
  <c r="JV45"/>
  <c r="JU45"/>
  <c r="JT45"/>
  <c r="JS45"/>
  <c r="JR45"/>
  <c r="JQ45"/>
  <c r="JP45"/>
  <c r="JO45"/>
  <c r="JN45"/>
  <c r="JM45"/>
  <c r="JL45"/>
  <c r="JK45"/>
  <c r="JJ45"/>
  <c r="JI45"/>
  <c r="JH45"/>
  <c r="JG45"/>
  <c r="JF45"/>
  <c r="JE45"/>
  <c r="JD45"/>
  <c r="JC45"/>
  <c r="JB45"/>
  <c r="JA45"/>
  <c r="IZ45"/>
  <c r="IY45"/>
  <c r="IX45"/>
  <c r="IW45"/>
  <c r="IV45"/>
  <c r="IU45"/>
  <c r="IT45"/>
  <c r="IS45"/>
  <c r="IR45"/>
  <c r="IQ45"/>
  <c r="IP45"/>
  <c r="IO45"/>
  <c r="IN45"/>
  <c r="IM45"/>
  <c r="IL45"/>
  <c r="IK45"/>
  <c r="IJ45"/>
  <c r="II45"/>
  <c r="IH45"/>
  <c r="IG45"/>
  <c r="IF45"/>
  <c r="IE45"/>
  <c r="ID45"/>
  <c r="IC45"/>
  <c r="IB45"/>
  <c r="IA45"/>
  <c r="HZ45"/>
  <c r="HY45"/>
  <c r="HX45"/>
  <c r="HW45"/>
  <c r="HV45"/>
  <c r="HU45"/>
  <c r="HT45"/>
  <c r="HS45"/>
  <c r="HR45"/>
  <c r="HQ45"/>
  <c r="HP45"/>
  <c r="HO45"/>
  <c r="HN45"/>
  <c r="HM45"/>
  <c r="HL45"/>
  <c r="HK45"/>
  <c r="HJ45"/>
  <c r="HI45"/>
  <c r="HH45"/>
  <c r="HG45"/>
  <c r="HF45"/>
  <c r="HE45"/>
  <c r="HD45"/>
  <c r="HC45"/>
  <c r="HB45"/>
  <c r="HA45"/>
  <c r="GZ45"/>
  <c r="GY45"/>
  <c r="GX45"/>
  <c r="GW45"/>
  <c r="GV45"/>
  <c r="GU45"/>
  <c r="GT45"/>
  <c r="GS45"/>
  <c r="GR45"/>
  <c r="GQ45"/>
  <c r="GP45"/>
  <c r="GO45"/>
  <c r="GN45"/>
  <c r="GM45"/>
  <c r="GL45"/>
  <c r="GK45"/>
  <c r="GJ45"/>
  <c r="GI45"/>
  <c r="GH45"/>
  <c r="GG45"/>
  <c r="GF45"/>
  <c r="GE45"/>
  <c r="GD45"/>
  <c r="GC45"/>
  <c r="GB45"/>
  <c r="GA45"/>
  <c r="FZ45"/>
  <c r="FY45"/>
  <c r="FX45"/>
  <c r="FW45"/>
  <c r="FV45"/>
  <c r="FU45"/>
  <c r="FT45"/>
  <c r="FS45"/>
  <c r="FR45"/>
  <c r="FQ45"/>
  <c r="FP45"/>
  <c r="FO45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VS42"/>
  <c r="VR42"/>
  <c r="VQ42"/>
  <c r="VP42"/>
  <c r="VO42"/>
  <c r="VN42"/>
  <c r="VM42"/>
  <c r="VL42"/>
  <c r="VK42"/>
  <c r="VJ42"/>
  <c r="VI42"/>
  <c r="VH42"/>
  <c r="VG42"/>
  <c r="VF42"/>
  <c r="VE42"/>
  <c r="VD42"/>
  <c r="VC42"/>
  <c r="VB42"/>
  <c r="VA42"/>
  <c r="UZ42"/>
  <c r="UY42"/>
  <c r="UX42"/>
  <c r="UW42"/>
  <c r="UV42"/>
  <c r="UU42"/>
  <c r="UT42"/>
  <c r="US42"/>
  <c r="UR42"/>
  <c r="UQ42"/>
  <c r="UP42"/>
  <c r="UO42"/>
  <c r="UN42"/>
  <c r="UM42"/>
  <c r="UL42"/>
  <c r="UK42"/>
  <c r="UJ42"/>
  <c r="UI42"/>
  <c r="UH42"/>
  <c r="UG42"/>
  <c r="UF42"/>
  <c r="UE42"/>
  <c r="UD42"/>
  <c r="UC42"/>
  <c r="UB42"/>
  <c r="UA42"/>
  <c r="TZ42"/>
  <c r="TY42"/>
  <c r="TX42"/>
  <c r="TW42"/>
  <c r="TV42"/>
  <c r="TU42"/>
  <c r="TT42"/>
  <c r="TS42"/>
  <c r="TR42"/>
  <c r="TQ42"/>
  <c r="TP42"/>
  <c r="TO42"/>
  <c r="TN42"/>
  <c r="TM42"/>
  <c r="TL42"/>
  <c r="TK42"/>
  <c r="TJ42"/>
  <c r="TI42"/>
  <c r="TH42"/>
  <c r="TG42"/>
  <c r="TF42"/>
  <c r="TE42"/>
  <c r="TD42"/>
  <c r="TC42"/>
  <c r="TB42"/>
  <c r="TA42"/>
  <c r="SZ42"/>
  <c r="SY42"/>
  <c r="SX42"/>
  <c r="SW42"/>
  <c r="SV42"/>
  <c r="SU42"/>
  <c r="ST42"/>
  <c r="SS42"/>
  <c r="SR42"/>
  <c r="SQ42"/>
  <c r="SP42"/>
  <c r="SO42"/>
  <c r="SN42"/>
  <c r="SM42"/>
  <c r="SL42"/>
  <c r="SK42"/>
  <c r="SJ42"/>
  <c r="SI42"/>
  <c r="SH42"/>
  <c r="SG42"/>
  <c r="SF42"/>
  <c r="SE42"/>
  <c r="SD42"/>
  <c r="SC42"/>
  <c r="SB42"/>
  <c r="SA42"/>
  <c r="RZ42"/>
  <c r="RY42"/>
  <c r="RX42"/>
  <c r="RW42"/>
  <c r="RV42"/>
  <c r="RU42"/>
  <c r="RT42"/>
  <c r="RS42"/>
  <c r="RR42"/>
  <c r="RQ42"/>
  <c r="RP42"/>
  <c r="RO42"/>
  <c r="RN42"/>
  <c r="RM42"/>
  <c r="RL42"/>
  <c r="RK42"/>
  <c r="RJ42"/>
  <c r="RI42"/>
  <c r="RH42"/>
  <c r="RG42"/>
  <c r="RF42"/>
  <c r="RE42"/>
  <c r="RD42"/>
  <c r="RC42"/>
  <c r="RB42"/>
  <c r="RA42"/>
  <c r="QZ42"/>
  <c r="QY42"/>
  <c r="QX42"/>
  <c r="QW42"/>
  <c r="QV42"/>
  <c r="QU42"/>
  <c r="QT42"/>
  <c r="QS42"/>
  <c r="QR42"/>
  <c r="QQ42"/>
  <c r="QP42"/>
  <c r="QO42"/>
  <c r="QN42"/>
  <c r="QM42"/>
  <c r="QL42"/>
  <c r="QK42"/>
  <c r="QJ42"/>
  <c r="QI42"/>
  <c r="QH42"/>
  <c r="QG42"/>
  <c r="QF42"/>
  <c r="QE42"/>
  <c r="QD42"/>
  <c r="QC42"/>
  <c r="QB42"/>
  <c r="QA42"/>
  <c r="PZ42"/>
  <c r="PY42"/>
  <c r="PX42"/>
  <c r="PW42"/>
  <c r="PV42"/>
  <c r="PU42"/>
  <c r="PT42"/>
  <c r="PS42"/>
  <c r="PR42"/>
  <c r="PQ42"/>
  <c r="PP42"/>
  <c r="PO42"/>
  <c r="PN42"/>
  <c r="PM42"/>
  <c r="PL42"/>
  <c r="PK42"/>
  <c r="PJ42"/>
  <c r="PI42"/>
  <c r="PH42"/>
  <c r="PG42"/>
  <c r="PF42"/>
  <c r="PE42"/>
  <c r="PD42"/>
  <c r="PC42"/>
  <c r="PB42"/>
  <c r="PA42"/>
  <c r="OZ42"/>
  <c r="OY42"/>
  <c r="OX42"/>
  <c r="OW42"/>
  <c r="OV42"/>
  <c r="OU42"/>
  <c r="OT42"/>
  <c r="OS42"/>
  <c r="OR42"/>
  <c r="OQ42"/>
  <c r="OP42"/>
  <c r="OO42"/>
  <c r="ON42"/>
  <c r="OM42"/>
  <c r="OL42"/>
  <c r="OK42"/>
  <c r="OJ42"/>
  <c r="OI42"/>
  <c r="OH42"/>
  <c r="OG42"/>
  <c r="OF42"/>
  <c r="OE42"/>
  <c r="OD42"/>
  <c r="OC42"/>
  <c r="OB42"/>
  <c r="OA42"/>
  <c r="NZ42"/>
  <c r="NY42"/>
  <c r="NX42"/>
  <c r="NW42"/>
  <c r="NV42"/>
  <c r="NU42"/>
  <c r="NT42"/>
  <c r="NS42"/>
  <c r="NR42"/>
  <c r="NQ42"/>
  <c r="NP42"/>
  <c r="NO42"/>
  <c r="NN42"/>
  <c r="NM42"/>
  <c r="NL42"/>
  <c r="NK42"/>
  <c r="NJ42"/>
  <c r="NI42"/>
  <c r="NH42"/>
  <c r="NG42"/>
  <c r="NF42"/>
  <c r="NE42"/>
  <c r="ND42"/>
  <c r="NC42"/>
  <c r="NB42"/>
  <c r="NA42"/>
  <c r="MZ42"/>
  <c r="MY42"/>
  <c r="MX42"/>
  <c r="MW42"/>
  <c r="MV42"/>
  <c r="MU42"/>
  <c r="MT42"/>
  <c r="MS42"/>
  <c r="MR42"/>
  <c r="MQ42"/>
  <c r="MP42"/>
  <c r="MO42"/>
  <c r="MN42"/>
  <c r="MM42"/>
  <c r="ML42"/>
  <c r="MK42"/>
  <c r="MJ42"/>
  <c r="MI42"/>
  <c r="MH42"/>
  <c r="MG42"/>
  <c r="MF42"/>
  <c r="ME42"/>
  <c r="MD42"/>
  <c r="MC42"/>
  <c r="MB42"/>
  <c r="MA42"/>
  <c r="LZ42"/>
  <c r="LY42"/>
  <c r="LX42"/>
  <c r="LW42"/>
  <c r="LV42"/>
  <c r="LU42"/>
  <c r="LT42"/>
  <c r="LS42"/>
  <c r="LR42"/>
  <c r="LQ42"/>
  <c r="LP42"/>
  <c r="LO42"/>
  <c r="LN42"/>
  <c r="LM42"/>
  <c r="LL42"/>
  <c r="LK42"/>
  <c r="LJ42"/>
  <c r="LI42"/>
  <c r="LH42"/>
  <c r="LG42"/>
  <c r="LF42"/>
  <c r="LE42"/>
  <c r="LD42"/>
  <c r="LC42"/>
  <c r="LB42"/>
  <c r="LA42"/>
  <c r="KZ42"/>
  <c r="KY42"/>
  <c r="KX42"/>
  <c r="KW42"/>
  <c r="KV42"/>
  <c r="KU42"/>
  <c r="KT42"/>
  <c r="KS42"/>
  <c r="KR42"/>
  <c r="KQ42"/>
  <c r="KP42"/>
  <c r="KO42"/>
  <c r="KN42"/>
  <c r="KM42"/>
  <c r="KL42"/>
  <c r="KK42"/>
  <c r="KJ42"/>
  <c r="KI42"/>
  <c r="KH42"/>
  <c r="KG42"/>
  <c r="KF42"/>
  <c r="KE42"/>
  <c r="KD42"/>
  <c r="KC42"/>
  <c r="KB42"/>
  <c r="KA42"/>
  <c r="JZ42"/>
  <c r="JY42"/>
  <c r="JX42"/>
  <c r="JW42"/>
  <c r="JV42"/>
  <c r="JU42"/>
  <c r="JT42"/>
  <c r="JS42"/>
  <c r="JR42"/>
  <c r="JQ42"/>
  <c r="JP42"/>
  <c r="JO42"/>
  <c r="JN42"/>
  <c r="JM42"/>
  <c r="JL42"/>
  <c r="JK42"/>
  <c r="JJ42"/>
  <c r="JI42"/>
  <c r="JH42"/>
  <c r="JG42"/>
  <c r="JF42"/>
  <c r="JE42"/>
  <c r="JD42"/>
  <c r="JC42"/>
  <c r="JB42"/>
  <c r="JA42"/>
  <c r="IZ42"/>
  <c r="IY42"/>
  <c r="IX42"/>
  <c r="IW42"/>
  <c r="IV42"/>
  <c r="IU42"/>
  <c r="IT42"/>
  <c r="IS42"/>
  <c r="IR42"/>
  <c r="IQ42"/>
  <c r="IP42"/>
  <c r="IO42"/>
  <c r="IN42"/>
  <c r="IM42"/>
  <c r="IL42"/>
  <c r="IK42"/>
  <c r="IJ42"/>
  <c r="II42"/>
  <c r="IH42"/>
  <c r="IG42"/>
  <c r="IF42"/>
  <c r="IE42"/>
  <c r="ID42"/>
  <c r="IC42"/>
  <c r="IB42"/>
  <c r="IA42"/>
  <c r="HZ42"/>
  <c r="HY42"/>
  <c r="HX42"/>
  <c r="HW42"/>
  <c r="HV42"/>
  <c r="HU42"/>
  <c r="HT42"/>
  <c r="HS42"/>
  <c r="HR42"/>
  <c r="HQ42"/>
  <c r="HP42"/>
  <c r="HO42"/>
  <c r="HN42"/>
  <c r="HM42"/>
  <c r="HL42"/>
  <c r="HK42"/>
  <c r="HJ42"/>
  <c r="HI42"/>
  <c r="HH42"/>
  <c r="HG42"/>
  <c r="HF42"/>
  <c r="HE42"/>
  <c r="HD42"/>
  <c r="HC42"/>
  <c r="HB42"/>
  <c r="HA42"/>
  <c r="GZ42"/>
  <c r="GY42"/>
  <c r="GX42"/>
  <c r="GW42"/>
  <c r="GV42"/>
  <c r="GU42"/>
  <c r="GT42"/>
  <c r="GS42"/>
  <c r="GR42"/>
  <c r="GQ42"/>
  <c r="GP42"/>
  <c r="GO42"/>
  <c r="GN42"/>
  <c r="GM42"/>
  <c r="GL42"/>
  <c r="GK42"/>
  <c r="GJ42"/>
  <c r="GI42"/>
  <c r="GH42"/>
  <c r="GG42"/>
  <c r="GF42"/>
  <c r="GE42"/>
  <c r="GD42"/>
  <c r="GC42"/>
  <c r="GB42"/>
  <c r="GA42"/>
  <c r="FZ42"/>
  <c r="FY42"/>
  <c r="FX42"/>
  <c r="FW42"/>
  <c r="FV42"/>
  <c r="FU42"/>
  <c r="FT42"/>
  <c r="FS42"/>
  <c r="FR42"/>
  <c r="FQ42"/>
  <c r="FP42"/>
  <c r="FO42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VS39"/>
  <c r="VR39"/>
  <c r="VQ39"/>
  <c r="VP39"/>
  <c r="VO39"/>
  <c r="VN39"/>
  <c r="VM39"/>
  <c r="VL39"/>
  <c r="VK39"/>
  <c r="VJ39"/>
  <c r="VI39"/>
  <c r="VH39"/>
  <c r="VG39"/>
  <c r="VF39"/>
  <c r="VE39"/>
  <c r="VD39"/>
  <c r="VC39"/>
  <c r="VB39"/>
  <c r="VA39"/>
  <c r="UZ39"/>
  <c r="UY39"/>
  <c r="UX39"/>
  <c r="UW39"/>
  <c r="UV39"/>
  <c r="UU39"/>
  <c r="UT39"/>
  <c r="US39"/>
  <c r="UR39"/>
  <c r="UQ39"/>
  <c r="UP39"/>
  <c r="UO39"/>
  <c r="UN39"/>
  <c r="UM39"/>
  <c r="UL39"/>
  <c r="UK39"/>
  <c r="UJ39"/>
  <c r="UI39"/>
  <c r="UH39"/>
  <c r="UG39"/>
  <c r="UF39"/>
  <c r="UE39"/>
  <c r="UD39"/>
  <c r="UC39"/>
  <c r="UB39"/>
  <c r="UA39"/>
  <c r="TZ39"/>
  <c r="TY39"/>
  <c r="TX39"/>
  <c r="TW39"/>
  <c r="TV39"/>
  <c r="TU39"/>
  <c r="TT39"/>
  <c r="TS39"/>
  <c r="TR39"/>
  <c r="TQ39"/>
  <c r="TP39"/>
  <c r="TO39"/>
  <c r="TN39"/>
  <c r="TM39"/>
  <c r="TL39"/>
  <c r="TK39"/>
  <c r="TJ39"/>
  <c r="TI39"/>
  <c r="TH39"/>
  <c r="TG39"/>
  <c r="TF39"/>
  <c r="TE39"/>
  <c r="TD39"/>
  <c r="TC39"/>
  <c r="TB39"/>
  <c r="TA39"/>
  <c r="SZ39"/>
  <c r="SY39"/>
  <c r="SX39"/>
  <c r="SW39"/>
  <c r="SV39"/>
  <c r="SU39"/>
  <c r="ST39"/>
  <c r="SS39"/>
  <c r="SR39"/>
  <c r="SQ39"/>
  <c r="SP39"/>
  <c r="SO39"/>
  <c r="SN39"/>
  <c r="SM39"/>
  <c r="SL39"/>
  <c r="SK39"/>
  <c r="SJ39"/>
  <c r="SI39"/>
  <c r="SH39"/>
  <c r="SG39"/>
  <c r="SF39"/>
  <c r="SE39"/>
  <c r="SD39"/>
  <c r="SC39"/>
  <c r="SB39"/>
  <c r="SA39"/>
  <c r="RZ39"/>
  <c r="RY39"/>
  <c r="RX39"/>
  <c r="RW39"/>
  <c r="RV39"/>
  <c r="RU39"/>
  <c r="RT39"/>
  <c r="RS39"/>
  <c r="RR39"/>
  <c r="RQ39"/>
  <c r="RP39"/>
  <c r="RO39"/>
  <c r="RN39"/>
  <c r="RM39"/>
  <c r="RL39"/>
  <c r="RK39"/>
  <c r="RJ39"/>
  <c r="RI39"/>
  <c r="RH39"/>
  <c r="RG39"/>
  <c r="RF39"/>
  <c r="RE39"/>
  <c r="RD39"/>
  <c r="RC39"/>
  <c r="RB39"/>
  <c r="RA39"/>
  <c r="QZ39"/>
  <c r="QY39"/>
  <c r="QX39"/>
  <c r="QW39"/>
  <c r="QV39"/>
  <c r="QU39"/>
  <c r="QT39"/>
  <c r="QS39"/>
  <c r="QR39"/>
  <c r="QQ39"/>
  <c r="QP39"/>
  <c r="QO39"/>
  <c r="QN39"/>
  <c r="QM39"/>
  <c r="QL39"/>
  <c r="QK39"/>
  <c r="QJ39"/>
  <c r="QI39"/>
  <c r="QH39"/>
  <c r="QG39"/>
  <c r="QF39"/>
  <c r="QE39"/>
  <c r="QD39"/>
  <c r="QC39"/>
  <c r="QB39"/>
  <c r="QA39"/>
  <c r="PZ39"/>
  <c r="PY39"/>
  <c r="PX39"/>
  <c r="PW39"/>
  <c r="PV39"/>
  <c r="PU39"/>
  <c r="PT39"/>
  <c r="PS39"/>
  <c r="PR39"/>
  <c r="PQ39"/>
  <c r="PP39"/>
  <c r="PO39"/>
  <c r="PN39"/>
  <c r="PM39"/>
  <c r="PL39"/>
  <c r="PK39"/>
  <c r="PJ39"/>
  <c r="PI39"/>
  <c r="PH39"/>
  <c r="PG39"/>
  <c r="PF39"/>
  <c r="PE39"/>
  <c r="PD39"/>
  <c r="PC39"/>
  <c r="PB39"/>
  <c r="PA39"/>
  <c r="OZ39"/>
  <c r="OY39"/>
  <c r="OX39"/>
  <c r="OW39"/>
  <c r="OV39"/>
  <c r="OU39"/>
  <c r="OT39"/>
  <c r="OS39"/>
  <c r="OR39"/>
  <c r="OQ39"/>
  <c r="OP39"/>
  <c r="OO39"/>
  <c r="ON39"/>
  <c r="OM39"/>
  <c r="OL39"/>
  <c r="OK39"/>
  <c r="OJ39"/>
  <c r="OI39"/>
  <c r="OH39"/>
  <c r="OG39"/>
  <c r="OF39"/>
  <c r="OE39"/>
  <c r="OD39"/>
  <c r="OC39"/>
  <c r="OB39"/>
  <c r="OA39"/>
  <c r="NZ39"/>
  <c r="NY39"/>
  <c r="NX39"/>
  <c r="NW39"/>
  <c r="NV39"/>
  <c r="NU39"/>
  <c r="NT39"/>
  <c r="NS39"/>
  <c r="NR39"/>
  <c r="NQ39"/>
  <c r="NP39"/>
  <c r="NO39"/>
  <c r="NN39"/>
  <c r="NM39"/>
  <c r="NL39"/>
  <c r="NK39"/>
  <c r="NJ39"/>
  <c r="NI39"/>
  <c r="NH39"/>
  <c r="NG39"/>
  <c r="NF39"/>
  <c r="NE39"/>
  <c r="ND39"/>
  <c r="NC39"/>
  <c r="NB39"/>
  <c r="NA39"/>
  <c r="MZ39"/>
  <c r="MY39"/>
  <c r="MX39"/>
  <c r="MW39"/>
  <c r="MV39"/>
  <c r="MU39"/>
  <c r="MT39"/>
  <c r="MS39"/>
  <c r="MR39"/>
  <c r="MQ39"/>
  <c r="MP39"/>
  <c r="MO39"/>
  <c r="MN39"/>
  <c r="MM39"/>
  <c r="ML39"/>
  <c r="MK39"/>
  <c r="MJ39"/>
  <c r="MI39"/>
  <c r="MH39"/>
  <c r="MG39"/>
  <c r="MF39"/>
  <c r="ME39"/>
  <c r="MD39"/>
  <c r="MC39"/>
  <c r="MB39"/>
  <c r="MA39"/>
  <c r="LZ39"/>
  <c r="LY39"/>
  <c r="LX39"/>
  <c r="LW39"/>
  <c r="LV39"/>
  <c r="LU39"/>
  <c r="LT39"/>
  <c r="LS39"/>
  <c r="LR39"/>
  <c r="LQ39"/>
  <c r="LP39"/>
  <c r="LO39"/>
  <c r="LN39"/>
  <c r="LM39"/>
  <c r="LL39"/>
  <c r="LK39"/>
  <c r="LJ39"/>
  <c r="LI39"/>
  <c r="LH39"/>
  <c r="LG39"/>
  <c r="LF39"/>
  <c r="LE39"/>
  <c r="LD39"/>
  <c r="LC39"/>
  <c r="LB39"/>
  <c r="LA39"/>
  <c r="KZ39"/>
  <c r="KY39"/>
  <c r="KX39"/>
  <c r="KW39"/>
  <c r="KV39"/>
  <c r="KU39"/>
  <c r="KT39"/>
  <c r="KS39"/>
  <c r="KR39"/>
  <c r="KQ39"/>
  <c r="KP39"/>
  <c r="KO39"/>
  <c r="KN39"/>
  <c r="KM39"/>
  <c r="KL39"/>
  <c r="KK39"/>
  <c r="KJ39"/>
  <c r="KI39"/>
  <c r="KH39"/>
  <c r="KG39"/>
  <c r="KF39"/>
  <c r="KE39"/>
  <c r="KD39"/>
  <c r="KC39"/>
  <c r="KB39"/>
  <c r="KA39"/>
  <c r="JZ39"/>
  <c r="JY39"/>
  <c r="JX39"/>
  <c r="JW39"/>
  <c r="JV39"/>
  <c r="JU39"/>
  <c r="JT39"/>
  <c r="JS39"/>
  <c r="JR39"/>
  <c r="JQ39"/>
  <c r="JP39"/>
  <c r="JO39"/>
  <c r="JN39"/>
  <c r="JM39"/>
  <c r="JL39"/>
  <c r="JK39"/>
  <c r="JJ39"/>
  <c r="JI39"/>
  <c r="JH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VS36"/>
  <c r="VR36"/>
  <c r="VQ36"/>
  <c r="VP36"/>
  <c r="VO36"/>
  <c r="VN36"/>
  <c r="VM36"/>
  <c r="VL36"/>
  <c r="VK36"/>
  <c r="VJ36"/>
  <c r="VI36"/>
  <c r="VH36"/>
  <c r="VG36"/>
  <c r="VF36"/>
  <c r="VE36"/>
  <c r="VD36"/>
  <c r="VC36"/>
  <c r="VB36"/>
  <c r="VA36"/>
  <c r="UZ36"/>
  <c r="UY36"/>
  <c r="UX36"/>
  <c r="UW36"/>
  <c r="UV36"/>
  <c r="UU36"/>
  <c r="UT36"/>
  <c r="US36"/>
  <c r="UR36"/>
  <c r="UQ36"/>
  <c r="UP36"/>
  <c r="UO36"/>
  <c r="UN36"/>
  <c r="UM36"/>
  <c r="UL36"/>
  <c r="UK36"/>
  <c r="UJ36"/>
  <c r="UI36"/>
  <c r="UH36"/>
  <c r="UG36"/>
  <c r="UF36"/>
  <c r="UE36"/>
  <c r="UD36"/>
  <c r="UC36"/>
  <c r="UB36"/>
  <c r="UA36"/>
  <c r="TZ36"/>
  <c r="TY36"/>
  <c r="TX36"/>
  <c r="TW36"/>
  <c r="TV36"/>
  <c r="TU36"/>
  <c r="TT36"/>
  <c r="TS36"/>
  <c r="TR36"/>
  <c r="TQ36"/>
  <c r="TP36"/>
  <c r="TO36"/>
  <c r="TN36"/>
  <c r="TM36"/>
  <c r="TL36"/>
  <c r="TK36"/>
  <c r="TJ36"/>
  <c r="TI36"/>
  <c r="TH36"/>
  <c r="TG36"/>
  <c r="TF36"/>
  <c r="TE36"/>
  <c r="TD36"/>
  <c r="TC36"/>
  <c r="TB36"/>
  <c r="TA36"/>
  <c r="SZ36"/>
  <c r="SY36"/>
  <c r="SX36"/>
  <c r="SW36"/>
  <c r="SV36"/>
  <c r="SU36"/>
  <c r="ST36"/>
  <c r="SS36"/>
  <c r="SR36"/>
  <c r="SQ36"/>
  <c r="SP36"/>
  <c r="SO36"/>
  <c r="SN36"/>
  <c r="SM36"/>
  <c r="SL36"/>
  <c r="SK36"/>
  <c r="SJ36"/>
  <c r="SI36"/>
  <c r="SH36"/>
  <c r="SG36"/>
  <c r="SF36"/>
  <c r="SE36"/>
  <c r="SD36"/>
  <c r="SC36"/>
  <c r="SB36"/>
  <c r="SA36"/>
  <c r="RZ36"/>
  <c r="RY36"/>
  <c r="RX36"/>
  <c r="RW36"/>
  <c r="RV36"/>
  <c r="RU36"/>
  <c r="RT36"/>
  <c r="RS36"/>
  <c r="RR36"/>
  <c r="RQ36"/>
  <c r="RP36"/>
  <c r="RO36"/>
  <c r="RN36"/>
  <c r="RM36"/>
  <c r="RL36"/>
  <c r="RK36"/>
  <c r="RJ36"/>
  <c r="RI36"/>
  <c r="RH36"/>
  <c r="RG36"/>
  <c r="RF36"/>
  <c r="RE36"/>
  <c r="RD36"/>
  <c r="RC36"/>
  <c r="RB36"/>
  <c r="RA36"/>
  <c r="QZ36"/>
  <c r="QY36"/>
  <c r="QX36"/>
  <c r="QW36"/>
  <c r="QV36"/>
  <c r="QU36"/>
  <c r="QT36"/>
  <c r="QS36"/>
  <c r="QR36"/>
  <c r="QQ36"/>
  <c r="QP36"/>
  <c r="QO36"/>
  <c r="QN36"/>
  <c r="QM36"/>
  <c r="QL36"/>
  <c r="QK36"/>
  <c r="QJ36"/>
  <c r="QI36"/>
  <c r="QH36"/>
  <c r="QG36"/>
  <c r="QF36"/>
  <c r="QE36"/>
  <c r="QD36"/>
  <c r="QC36"/>
  <c r="QB36"/>
  <c r="QA36"/>
  <c r="PZ36"/>
  <c r="PY36"/>
  <c r="PX36"/>
  <c r="PW36"/>
  <c r="PV36"/>
  <c r="PU36"/>
  <c r="PT36"/>
  <c r="PS36"/>
  <c r="PR36"/>
  <c r="PQ36"/>
  <c r="PP36"/>
  <c r="PO36"/>
  <c r="PN36"/>
  <c r="PM36"/>
  <c r="PL36"/>
  <c r="PK36"/>
  <c r="PJ36"/>
  <c r="PI36"/>
  <c r="PH36"/>
  <c r="PG36"/>
  <c r="PF36"/>
  <c r="PE36"/>
  <c r="PD36"/>
  <c r="PC36"/>
  <c r="PB36"/>
  <c r="PA36"/>
  <c r="OZ36"/>
  <c r="OY36"/>
  <c r="OX36"/>
  <c r="OW36"/>
  <c r="OV36"/>
  <c r="OU36"/>
  <c r="OT36"/>
  <c r="OS36"/>
  <c r="OR36"/>
  <c r="OQ36"/>
  <c r="OP36"/>
  <c r="OO36"/>
  <c r="ON36"/>
  <c r="OM36"/>
  <c r="OL36"/>
  <c r="OK36"/>
  <c r="OJ36"/>
  <c r="OI36"/>
  <c r="OH36"/>
  <c r="OG36"/>
  <c r="OF36"/>
  <c r="OE36"/>
  <c r="OD36"/>
  <c r="OC36"/>
  <c r="OB36"/>
  <c r="OA36"/>
  <c r="NZ36"/>
  <c r="NY36"/>
  <c r="NX36"/>
  <c r="NW36"/>
  <c r="NV36"/>
  <c r="NU36"/>
  <c r="NT36"/>
  <c r="NS36"/>
  <c r="NR36"/>
  <c r="NQ36"/>
  <c r="NP36"/>
  <c r="NO36"/>
  <c r="NN36"/>
  <c r="NM36"/>
  <c r="NL36"/>
  <c r="NK36"/>
  <c r="NJ36"/>
  <c r="NI36"/>
  <c r="NH36"/>
  <c r="NG36"/>
  <c r="NF36"/>
  <c r="NE36"/>
  <c r="ND36"/>
  <c r="NC36"/>
  <c r="NB36"/>
  <c r="NA36"/>
  <c r="MZ36"/>
  <c r="MY36"/>
  <c r="MX36"/>
  <c r="MW36"/>
  <c r="MV36"/>
  <c r="MU36"/>
  <c r="MT36"/>
  <c r="MS36"/>
  <c r="MR36"/>
  <c r="MQ36"/>
  <c r="MP36"/>
  <c r="MO36"/>
  <c r="MN36"/>
  <c r="MM36"/>
  <c r="ML36"/>
  <c r="MK36"/>
  <c r="MJ36"/>
  <c r="MI36"/>
  <c r="MH36"/>
  <c r="MG36"/>
  <c r="MF36"/>
  <c r="ME36"/>
  <c r="MD36"/>
  <c r="MC36"/>
  <c r="MB36"/>
  <c r="MA36"/>
  <c r="LZ36"/>
  <c r="LY36"/>
  <c r="LX36"/>
  <c r="LW36"/>
  <c r="LV36"/>
  <c r="LU36"/>
  <c r="LT36"/>
  <c r="LS36"/>
  <c r="LR36"/>
  <c r="LQ36"/>
  <c r="LP36"/>
  <c r="LO36"/>
  <c r="LN36"/>
  <c r="LM36"/>
  <c r="LL36"/>
  <c r="LK36"/>
  <c r="LJ36"/>
  <c r="LI36"/>
  <c r="LH36"/>
  <c r="LG36"/>
  <c r="LF36"/>
  <c r="LE36"/>
  <c r="LD36"/>
  <c r="LC36"/>
  <c r="LB36"/>
  <c r="LA36"/>
  <c r="KZ36"/>
  <c r="KY36"/>
  <c r="KX36"/>
  <c r="KW36"/>
  <c r="KV36"/>
  <c r="KU36"/>
  <c r="KT36"/>
  <c r="KS36"/>
  <c r="KR36"/>
  <c r="KQ36"/>
  <c r="KP36"/>
  <c r="KO36"/>
  <c r="KN36"/>
  <c r="KM36"/>
  <c r="KL36"/>
  <c r="KK36"/>
  <c r="KJ36"/>
  <c r="KI36"/>
  <c r="KH36"/>
  <c r="KG36"/>
  <c r="KF36"/>
  <c r="KE36"/>
  <c r="KD36"/>
  <c r="KC36"/>
  <c r="KB36"/>
  <c r="KA36"/>
  <c r="JZ36"/>
  <c r="JY36"/>
  <c r="JX36"/>
  <c r="JW36"/>
  <c r="JV36"/>
  <c r="JU36"/>
  <c r="JT36"/>
  <c r="JS36"/>
  <c r="JR36"/>
  <c r="JQ36"/>
  <c r="JP36"/>
  <c r="JO36"/>
  <c r="JN36"/>
  <c r="JM36"/>
  <c r="JL36"/>
  <c r="JK36"/>
  <c r="JJ36"/>
  <c r="JI36"/>
  <c r="JH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4"/>
  <c r="C34"/>
  <c r="H33"/>
  <c r="C33"/>
  <c r="H32"/>
  <c r="C32"/>
  <c r="VS31"/>
  <c r="VR31"/>
  <c r="VQ31"/>
  <c r="VP31"/>
  <c r="VO31"/>
  <c r="VN31"/>
  <c r="VM31"/>
  <c r="VL31"/>
  <c r="VK31"/>
  <c r="VJ31"/>
  <c r="VI31"/>
  <c r="VH31"/>
  <c r="VG31"/>
  <c r="VF31"/>
  <c r="VE31"/>
  <c r="VD31"/>
  <c r="VC31"/>
  <c r="VB31"/>
  <c r="VA31"/>
  <c r="UZ31"/>
  <c r="UY31"/>
  <c r="UX31"/>
  <c r="UW31"/>
  <c r="UV31"/>
  <c r="UU31"/>
  <c r="UT31"/>
  <c r="US31"/>
  <c r="UR31"/>
  <c r="UQ31"/>
  <c r="UP31"/>
  <c r="UO31"/>
  <c r="UN31"/>
  <c r="UM31"/>
  <c r="UL31"/>
  <c r="UK31"/>
  <c r="UJ31"/>
  <c r="UI31"/>
  <c r="UH31"/>
  <c r="UG31"/>
  <c r="UF31"/>
  <c r="UE31"/>
  <c r="UD31"/>
  <c r="UC31"/>
  <c r="UB31"/>
  <c r="UA31"/>
  <c r="TZ31"/>
  <c r="TY31"/>
  <c r="TX31"/>
  <c r="TW31"/>
  <c r="TV31"/>
  <c r="TU31"/>
  <c r="TT31"/>
  <c r="TS31"/>
  <c r="TR31"/>
  <c r="TQ31"/>
  <c r="TP31"/>
  <c r="TO31"/>
  <c r="TN31"/>
  <c r="TM31"/>
  <c r="TL31"/>
  <c r="TK31"/>
  <c r="TJ31"/>
  <c r="TI31"/>
  <c r="TH31"/>
  <c r="TG31"/>
  <c r="TF31"/>
  <c r="TE31"/>
  <c r="TD31"/>
  <c r="TC31"/>
  <c r="TB31"/>
  <c r="TA31"/>
  <c r="SZ31"/>
  <c r="SY31"/>
  <c r="SX31"/>
  <c r="SW31"/>
  <c r="SV31"/>
  <c r="SU31"/>
  <c r="ST31"/>
  <c r="SS31"/>
  <c r="SR31"/>
  <c r="SQ31"/>
  <c r="SP31"/>
  <c r="SO31"/>
  <c r="SN31"/>
  <c r="SM31"/>
  <c r="SL31"/>
  <c r="SK31"/>
  <c r="SJ31"/>
  <c r="SI31"/>
  <c r="SH31"/>
  <c r="SG31"/>
  <c r="SF31"/>
  <c r="SE31"/>
  <c r="SD31"/>
  <c r="SC31"/>
  <c r="SB31"/>
  <c r="SA31"/>
  <c r="RZ31"/>
  <c r="RY31"/>
  <c r="RX31"/>
  <c r="RW31"/>
  <c r="RV31"/>
  <c r="RU31"/>
  <c r="RT31"/>
  <c r="RS31"/>
  <c r="RR31"/>
  <c r="RQ31"/>
  <c r="RP31"/>
  <c r="RO31"/>
  <c r="RN31"/>
  <c r="RM31"/>
  <c r="RL31"/>
  <c r="RK31"/>
  <c r="RJ31"/>
  <c r="RI31"/>
  <c r="RH31"/>
  <c r="RG31"/>
  <c r="RF31"/>
  <c r="RE31"/>
  <c r="RD31"/>
  <c r="RC31"/>
  <c r="RB31"/>
  <c r="RA31"/>
  <c r="QZ31"/>
  <c r="QY31"/>
  <c r="QX31"/>
  <c r="QW31"/>
  <c r="QV31"/>
  <c r="QU31"/>
  <c r="QT31"/>
  <c r="QS31"/>
  <c r="QR31"/>
  <c r="QQ31"/>
  <c r="QP31"/>
  <c r="QO31"/>
  <c r="QN31"/>
  <c r="QM31"/>
  <c r="QL31"/>
  <c r="QK31"/>
  <c r="QJ31"/>
  <c r="QI31"/>
  <c r="QH31"/>
  <c r="QG31"/>
  <c r="QF31"/>
  <c r="QE31"/>
  <c r="QD31"/>
  <c r="QC31"/>
  <c r="QB31"/>
  <c r="QA31"/>
  <c r="PZ31"/>
  <c r="PY31"/>
  <c r="PX31"/>
  <c r="PW31"/>
  <c r="PV31"/>
  <c r="PU31"/>
  <c r="PT31"/>
  <c r="PS31"/>
  <c r="PR31"/>
  <c r="PQ31"/>
  <c r="PP31"/>
  <c r="PO31"/>
  <c r="PN31"/>
  <c r="PM31"/>
  <c r="PL31"/>
  <c r="PK31"/>
  <c r="PJ31"/>
  <c r="PI31"/>
  <c r="PH31"/>
  <c r="PG31"/>
  <c r="PF31"/>
  <c r="PE31"/>
  <c r="PD31"/>
  <c r="PC31"/>
  <c r="PB31"/>
  <c r="PA31"/>
  <c r="OZ31"/>
  <c r="OY31"/>
  <c r="OX31"/>
  <c r="OW31"/>
  <c r="OV31"/>
  <c r="OU31"/>
  <c r="OT31"/>
  <c r="OS31"/>
  <c r="OR31"/>
  <c r="OQ31"/>
  <c r="OP31"/>
  <c r="OO31"/>
  <c r="ON31"/>
  <c r="OM31"/>
  <c r="OL31"/>
  <c r="OK31"/>
  <c r="OJ31"/>
  <c r="OI31"/>
  <c r="OH31"/>
  <c r="OG31"/>
  <c r="OF31"/>
  <c r="OE31"/>
  <c r="OD31"/>
  <c r="OC31"/>
  <c r="OB31"/>
  <c r="OA31"/>
  <c r="NZ31"/>
  <c r="NY31"/>
  <c r="NX31"/>
  <c r="NW31"/>
  <c r="NV31"/>
  <c r="NU31"/>
  <c r="NT31"/>
  <c r="NS31"/>
  <c r="NR31"/>
  <c r="NQ31"/>
  <c r="NP31"/>
  <c r="NO31"/>
  <c r="NN31"/>
  <c r="NM31"/>
  <c r="NL31"/>
  <c r="NK31"/>
  <c r="NJ31"/>
  <c r="NI31"/>
  <c r="NH31"/>
  <c r="NG31"/>
  <c r="NF31"/>
  <c r="NE31"/>
  <c r="ND31"/>
  <c r="NC31"/>
  <c r="NB31"/>
  <c r="NA31"/>
  <c r="MZ31"/>
  <c r="MY31"/>
  <c r="MX31"/>
  <c r="MW31"/>
  <c r="MV31"/>
  <c r="MU31"/>
  <c r="MT31"/>
  <c r="MS31"/>
  <c r="MR31"/>
  <c r="MQ31"/>
  <c r="MP31"/>
  <c r="MO31"/>
  <c r="MN31"/>
  <c r="MM31"/>
  <c r="ML31"/>
  <c r="MK31"/>
  <c r="MJ31"/>
  <c r="MI31"/>
  <c r="MH31"/>
  <c r="MG31"/>
  <c r="MF31"/>
  <c r="ME31"/>
  <c r="MD31"/>
  <c r="MC31"/>
  <c r="MB31"/>
  <c r="MA31"/>
  <c r="LZ31"/>
  <c r="LY31"/>
  <c r="LX31"/>
  <c r="LW31"/>
  <c r="LV31"/>
  <c r="LU31"/>
  <c r="LT31"/>
  <c r="LS31"/>
  <c r="LR31"/>
  <c r="LQ31"/>
  <c r="LP31"/>
  <c r="LO31"/>
  <c r="LN31"/>
  <c r="LM31"/>
  <c r="LL31"/>
  <c r="LK31"/>
  <c r="LJ31"/>
  <c r="LI31"/>
  <c r="LH31"/>
  <c r="LG31"/>
  <c r="LF31"/>
  <c r="LE31"/>
  <c r="LD31"/>
  <c r="LC31"/>
  <c r="LB31"/>
  <c r="LA31"/>
  <c r="KZ31"/>
  <c r="KY31"/>
  <c r="KX31"/>
  <c r="KW31"/>
  <c r="KV31"/>
  <c r="KU31"/>
  <c r="KT31"/>
  <c r="KS31"/>
  <c r="KR31"/>
  <c r="KQ31"/>
  <c r="KP31"/>
  <c r="KO31"/>
  <c r="KN31"/>
  <c r="KM31"/>
  <c r="KL31"/>
  <c r="KK31"/>
  <c r="KJ31"/>
  <c r="KI31"/>
  <c r="KH31"/>
  <c r="KG31"/>
  <c r="KF31"/>
  <c r="KE31"/>
  <c r="KD31"/>
  <c r="KC31"/>
  <c r="KB31"/>
  <c r="KA31"/>
  <c r="JZ31"/>
  <c r="JY31"/>
  <c r="JX31"/>
  <c r="JW31"/>
  <c r="JV31"/>
  <c r="JU31"/>
  <c r="JT31"/>
  <c r="JS31"/>
  <c r="JR31"/>
  <c r="JQ31"/>
  <c r="JP31"/>
  <c r="JO31"/>
  <c r="JN31"/>
  <c r="JM31"/>
  <c r="JL31"/>
  <c r="JK31"/>
  <c r="JJ31"/>
  <c r="JI31"/>
  <c r="JH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0"/>
  <c r="C30"/>
  <c r="H29"/>
  <c r="C29"/>
  <c r="H28"/>
  <c r="C28"/>
  <c r="H27"/>
  <c r="C27"/>
  <c r="H26"/>
  <c r="C26"/>
  <c r="H25"/>
  <c r="C25"/>
  <c r="H24"/>
  <c r="C24"/>
  <c r="VS21"/>
  <c r="VR21"/>
  <c r="VQ21"/>
  <c r="VP21"/>
  <c r="VO21"/>
  <c r="VN21"/>
  <c r="VM21"/>
  <c r="VL21"/>
  <c r="VK21"/>
  <c r="VJ21"/>
  <c r="VI21"/>
  <c r="VH21"/>
  <c r="VG21"/>
  <c r="VF21"/>
  <c r="VE21"/>
  <c r="VD21"/>
  <c r="VC21"/>
  <c r="VB21"/>
  <c r="VA21"/>
  <c r="UZ21"/>
  <c r="UY21"/>
  <c r="UX21"/>
  <c r="UW21"/>
  <c r="UV21"/>
  <c r="UU21"/>
  <c r="UT21"/>
  <c r="US21"/>
  <c r="UR21"/>
  <c r="UQ21"/>
  <c r="UP21"/>
  <c r="UO21"/>
  <c r="UN21"/>
  <c r="UM21"/>
  <c r="UL21"/>
  <c r="UK21"/>
  <c r="UJ21"/>
  <c r="UI21"/>
  <c r="UH21"/>
  <c r="UG21"/>
  <c r="UF21"/>
  <c r="UE21"/>
  <c r="UD21"/>
  <c r="UC21"/>
  <c r="UB21"/>
  <c r="UA21"/>
  <c r="TZ21"/>
  <c r="TY21"/>
  <c r="TX21"/>
  <c r="TW21"/>
  <c r="TV21"/>
  <c r="TU21"/>
  <c r="TT21"/>
  <c r="TS21"/>
  <c r="TR21"/>
  <c r="TQ21"/>
  <c r="TP21"/>
  <c r="TO21"/>
  <c r="TN21"/>
  <c r="TM21"/>
  <c r="TL21"/>
  <c r="TK21"/>
  <c r="TJ21"/>
  <c r="TI21"/>
  <c r="TH21"/>
  <c r="TG21"/>
  <c r="TF21"/>
  <c r="TE21"/>
  <c r="TD21"/>
  <c r="TC21"/>
  <c r="TB21"/>
  <c r="TA21"/>
  <c r="SZ21"/>
  <c r="SY21"/>
  <c r="SX21"/>
  <c r="SW21"/>
  <c r="SV21"/>
  <c r="SU21"/>
  <c r="ST21"/>
  <c r="SS21"/>
  <c r="SR21"/>
  <c r="SQ21"/>
  <c r="SP21"/>
  <c r="SO21"/>
  <c r="SN21"/>
  <c r="SM21"/>
  <c r="SL21"/>
  <c r="SK21"/>
  <c r="SJ21"/>
  <c r="SI21"/>
  <c r="SH21"/>
  <c r="SG21"/>
  <c r="SF21"/>
  <c r="SE21"/>
  <c r="SD21"/>
  <c r="SC21"/>
  <c r="SB21"/>
  <c r="SA21"/>
  <c r="RZ21"/>
  <c r="RY21"/>
  <c r="RX21"/>
  <c r="RW21"/>
  <c r="RV21"/>
  <c r="RU21"/>
  <c r="RT21"/>
  <c r="RS21"/>
  <c r="RR21"/>
  <c r="RQ21"/>
  <c r="RP21"/>
  <c r="RO21"/>
  <c r="RN21"/>
  <c r="RM21"/>
  <c r="RL21"/>
  <c r="RK21"/>
  <c r="RJ21"/>
  <c r="RI21"/>
  <c r="RH21"/>
  <c r="RG21"/>
  <c r="RF21"/>
  <c r="RE21"/>
  <c r="RD21"/>
  <c r="RC21"/>
  <c r="RB21"/>
  <c r="RA21"/>
  <c r="QZ21"/>
  <c r="QY21"/>
  <c r="QX21"/>
  <c r="QW21"/>
  <c r="QV21"/>
  <c r="QU21"/>
  <c r="QT21"/>
  <c r="QS21"/>
  <c r="QR21"/>
  <c r="QQ21"/>
  <c r="QP21"/>
  <c r="QO21"/>
  <c r="QN21"/>
  <c r="QM21"/>
  <c r="QL21"/>
  <c r="QK21"/>
  <c r="QJ21"/>
  <c r="QI21"/>
  <c r="QH21"/>
  <c r="QG21"/>
  <c r="QF21"/>
  <c r="QE21"/>
  <c r="QD21"/>
  <c r="QC21"/>
  <c r="QB21"/>
  <c r="QA21"/>
  <c r="PZ21"/>
  <c r="PY21"/>
  <c r="PX21"/>
  <c r="PW21"/>
  <c r="PV21"/>
  <c r="PU21"/>
  <c r="PT21"/>
  <c r="PS21"/>
  <c r="PR21"/>
  <c r="PQ21"/>
  <c r="PP21"/>
  <c r="PO21"/>
  <c r="PN21"/>
  <c r="PM21"/>
  <c r="PL21"/>
  <c r="PK21"/>
  <c r="PJ21"/>
  <c r="PI21"/>
  <c r="PH21"/>
  <c r="PG21"/>
  <c r="PF21"/>
  <c r="PE21"/>
  <c r="PD21"/>
  <c r="PC21"/>
  <c r="PB21"/>
  <c r="PA21"/>
  <c r="OZ21"/>
  <c r="OY21"/>
  <c r="OX21"/>
  <c r="OW21"/>
  <c r="OV21"/>
  <c r="OU21"/>
  <c r="OT21"/>
  <c r="OS21"/>
  <c r="OR21"/>
  <c r="OQ21"/>
  <c r="OP21"/>
  <c r="OO21"/>
  <c r="ON21"/>
  <c r="OM21"/>
  <c r="OL21"/>
  <c r="OK21"/>
  <c r="OJ21"/>
  <c r="OI21"/>
  <c r="OH21"/>
  <c r="OG21"/>
  <c r="OF21"/>
  <c r="OE21"/>
  <c r="OD21"/>
  <c r="OC21"/>
  <c r="OB21"/>
  <c r="OA21"/>
  <c r="NZ21"/>
  <c r="NY21"/>
  <c r="NX21"/>
  <c r="NW21"/>
  <c r="NV21"/>
  <c r="NU21"/>
  <c r="NT21"/>
  <c r="NS21"/>
  <c r="NR21"/>
  <c r="NQ21"/>
  <c r="NP21"/>
  <c r="NO21"/>
  <c r="NN21"/>
  <c r="NM21"/>
  <c r="NL21"/>
  <c r="NK21"/>
  <c r="NJ21"/>
  <c r="NI21"/>
  <c r="NH21"/>
  <c r="NG21"/>
  <c r="NF21"/>
  <c r="NE21"/>
  <c r="ND21"/>
  <c r="NC21"/>
  <c r="NB21"/>
  <c r="NA21"/>
  <c r="MZ21"/>
  <c r="MY21"/>
  <c r="MX21"/>
  <c r="MW21"/>
  <c r="MV21"/>
  <c r="MU21"/>
  <c r="MT21"/>
  <c r="MS21"/>
  <c r="MR21"/>
  <c r="MQ21"/>
  <c r="MP21"/>
  <c r="MO21"/>
  <c r="MN21"/>
  <c r="MM21"/>
  <c r="ML21"/>
  <c r="MK21"/>
  <c r="MJ21"/>
  <c r="MI21"/>
  <c r="MH21"/>
  <c r="MG21"/>
  <c r="MF21"/>
  <c r="ME21"/>
  <c r="MD21"/>
  <c r="MC21"/>
  <c r="MB21"/>
  <c r="MA21"/>
  <c r="LZ21"/>
  <c r="LY21"/>
  <c r="LX21"/>
  <c r="LW21"/>
  <c r="LV21"/>
  <c r="LU21"/>
  <c r="LT21"/>
  <c r="LS21"/>
  <c r="LR21"/>
  <c r="LQ21"/>
  <c r="LP21"/>
  <c r="LO21"/>
  <c r="LN21"/>
  <c r="LM21"/>
  <c r="LL21"/>
  <c r="LK21"/>
  <c r="LJ21"/>
  <c r="LI21"/>
  <c r="LH21"/>
  <c r="LG21"/>
  <c r="LF21"/>
  <c r="LE21"/>
  <c r="LD21"/>
  <c r="LC21"/>
  <c r="LB21"/>
  <c r="LA21"/>
  <c r="KZ21"/>
  <c r="KY21"/>
  <c r="KX21"/>
  <c r="KW21"/>
  <c r="KV21"/>
  <c r="KU21"/>
  <c r="KT21"/>
  <c r="KS21"/>
  <c r="KR21"/>
  <c r="KQ21"/>
  <c r="KP21"/>
  <c r="KO21"/>
  <c r="KN2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 s="1"/>
  <c r="H20"/>
  <c r="C20"/>
  <c r="H19"/>
  <c r="C19"/>
  <c r="VS18"/>
  <c r="VS43" s="1"/>
  <c r="VR18"/>
  <c r="VR43" s="1"/>
  <c r="VQ18"/>
  <c r="VQ43" s="1"/>
  <c r="VP18"/>
  <c r="VP43" s="1"/>
  <c r="VO18"/>
  <c r="VO43" s="1"/>
  <c r="VN18"/>
  <c r="VN43" s="1"/>
  <c r="VM18"/>
  <c r="VM43" s="1"/>
  <c r="VL18"/>
  <c r="VL43" s="1"/>
  <c r="VK18"/>
  <c r="VK43" s="1"/>
  <c r="VJ18"/>
  <c r="VJ43" s="1"/>
  <c r="VI18"/>
  <c r="VI43" s="1"/>
  <c r="VH18"/>
  <c r="VH43" s="1"/>
  <c r="VG18"/>
  <c r="VG43" s="1"/>
  <c r="VF18"/>
  <c r="VF43" s="1"/>
  <c r="VE18"/>
  <c r="VE43" s="1"/>
  <c r="VD18"/>
  <c r="VD43" s="1"/>
  <c r="VC18"/>
  <c r="VC43" s="1"/>
  <c r="VB18"/>
  <c r="VB43" s="1"/>
  <c r="VA18"/>
  <c r="VA43" s="1"/>
  <c r="UZ18"/>
  <c r="UZ43" s="1"/>
  <c r="UY18"/>
  <c r="UY43" s="1"/>
  <c r="UX18"/>
  <c r="UX43" s="1"/>
  <c r="UW18"/>
  <c r="UW43" s="1"/>
  <c r="UV18"/>
  <c r="UV43" s="1"/>
  <c r="UU18"/>
  <c r="UU43" s="1"/>
  <c r="UT18"/>
  <c r="UT43" s="1"/>
  <c r="US18"/>
  <c r="US43" s="1"/>
  <c r="UR18"/>
  <c r="UR43" s="1"/>
  <c r="UQ18"/>
  <c r="UQ43" s="1"/>
  <c r="UP18"/>
  <c r="UP43" s="1"/>
  <c r="UO18"/>
  <c r="UO43" s="1"/>
  <c r="UN18"/>
  <c r="UN43" s="1"/>
  <c r="UM18"/>
  <c r="UM43" s="1"/>
  <c r="UL18"/>
  <c r="UL43" s="1"/>
  <c r="UK18"/>
  <c r="UK43" s="1"/>
  <c r="UJ18"/>
  <c r="UJ43" s="1"/>
  <c r="UI18"/>
  <c r="UI43" s="1"/>
  <c r="UH18"/>
  <c r="UH43" s="1"/>
  <c r="UG18"/>
  <c r="UG43" s="1"/>
  <c r="UF18"/>
  <c r="UF43" s="1"/>
  <c r="UE18"/>
  <c r="UE43" s="1"/>
  <c r="UD18"/>
  <c r="UD43" s="1"/>
  <c r="UC18"/>
  <c r="UC43" s="1"/>
  <c r="UB18"/>
  <c r="UB43" s="1"/>
  <c r="UA18"/>
  <c r="UA43" s="1"/>
  <c r="TZ18"/>
  <c r="TZ43" s="1"/>
  <c r="TY18"/>
  <c r="TY43" s="1"/>
  <c r="TX18"/>
  <c r="TX43" s="1"/>
  <c r="TW18"/>
  <c r="TW43" s="1"/>
  <c r="TV18"/>
  <c r="TV43" s="1"/>
  <c r="TU18"/>
  <c r="TU43" s="1"/>
  <c r="TT18"/>
  <c r="TT43" s="1"/>
  <c r="TS18"/>
  <c r="TS43" s="1"/>
  <c r="TR18"/>
  <c r="TR43" s="1"/>
  <c r="TQ18"/>
  <c r="TQ43" s="1"/>
  <c r="TP18"/>
  <c r="TP43" s="1"/>
  <c r="TO18"/>
  <c r="TO43" s="1"/>
  <c r="TN18"/>
  <c r="TN43" s="1"/>
  <c r="TM18"/>
  <c r="TM43" s="1"/>
  <c r="TL18"/>
  <c r="TL43" s="1"/>
  <c r="TK18"/>
  <c r="TK43" s="1"/>
  <c r="TJ18"/>
  <c r="TJ43" s="1"/>
  <c r="TI18"/>
  <c r="TI43" s="1"/>
  <c r="TH18"/>
  <c r="TH43" s="1"/>
  <c r="TG18"/>
  <c r="TG43" s="1"/>
  <c r="TF18"/>
  <c r="TF43" s="1"/>
  <c r="TE18"/>
  <c r="TE43" s="1"/>
  <c r="TD18"/>
  <c r="TD43" s="1"/>
  <c r="TC18"/>
  <c r="TC43" s="1"/>
  <c r="TB18"/>
  <c r="TB43" s="1"/>
  <c r="TA18"/>
  <c r="TA43" s="1"/>
  <c r="SZ18"/>
  <c r="SZ43" s="1"/>
  <c r="SY18"/>
  <c r="SY43" s="1"/>
  <c r="SX18"/>
  <c r="SX43" s="1"/>
  <c r="SW18"/>
  <c r="SW43" s="1"/>
  <c r="SV18"/>
  <c r="SV43" s="1"/>
  <c r="SU18"/>
  <c r="SU43" s="1"/>
  <c r="ST18"/>
  <c r="ST43" s="1"/>
  <c r="SS18"/>
  <c r="SS43" s="1"/>
  <c r="SR18"/>
  <c r="SR43" s="1"/>
  <c r="SQ18"/>
  <c r="SQ43" s="1"/>
  <c r="SP18"/>
  <c r="SP43" s="1"/>
  <c r="SO18"/>
  <c r="SO43" s="1"/>
  <c r="SN18"/>
  <c r="SN43" s="1"/>
  <c r="SM18"/>
  <c r="SM43" s="1"/>
  <c r="SL18"/>
  <c r="SL43" s="1"/>
  <c r="SK18"/>
  <c r="SK43" s="1"/>
  <c r="SJ18"/>
  <c r="SJ43" s="1"/>
  <c r="SI18"/>
  <c r="SI43" s="1"/>
  <c r="SH18"/>
  <c r="SH43" s="1"/>
  <c r="SG18"/>
  <c r="SG43" s="1"/>
  <c r="SF18"/>
  <c r="SF43" s="1"/>
  <c r="SE18"/>
  <c r="SE43" s="1"/>
  <c r="SD18"/>
  <c r="SD43" s="1"/>
  <c r="SC18"/>
  <c r="SC43" s="1"/>
  <c r="SB18"/>
  <c r="SB43" s="1"/>
  <c r="SA18"/>
  <c r="SA43" s="1"/>
  <c r="RZ18"/>
  <c r="RZ43" s="1"/>
  <c r="RY18"/>
  <c r="RY43" s="1"/>
  <c r="RX18"/>
  <c r="RX43" s="1"/>
  <c r="RW18"/>
  <c r="RW43" s="1"/>
  <c r="RV18"/>
  <c r="RV43" s="1"/>
  <c r="RU18"/>
  <c r="RU43" s="1"/>
  <c r="RT18"/>
  <c r="RT43" s="1"/>
  <c r="RS18"/>
  <c r="RS43" s="1"/>
  <c r="RR18"/>
  <c r="RR43" s="1"/>
  <c r="RQ18"/>
  <c r="RQ43" s="1"/>
  <c r="RP18"/>
  <c r="RP43" s="1"/>
  <c r="RO18"/>
  <c r="RO43" s="1"/>
  <c r="RN18"/>
  <c r="RN43" s="1"/>
  <c r="RM18"/>
  <c r="RM43" s="1"/>
  <c r="RL18"/>
  <c r="RL43" s="1"/>
  <c r="RK18"/>
  <c r="RK43" s="1"/>
  <c r="RJ18"/>
  <c r="RJ43" s="1"/>
  <c r="RI18"/>
  <c r="RI43" s="1"/>
  <c r="RH18"/>
  <c r="RH43" s="1"/>
  <c r="RG18"/>
  <c r="RG43" s="1"/>
  <c r="RF18"/>
  <c r="RF43" s="1"/>
  <c r="RE18"/>
  <c r="RE43" s="1"/>
  <c r="RD18"/>
  <c r="RD43" s="1"/>
  <c r="RC18"/>
  <c r="RC43" s="1"/>
  <c r="RB18"/>
  <c r="RB43" s="1"/>
  <c r="RA18"/>
  <c r="RA43" s="1"/>
  <c r="QZ18"/>
  <c r="QZ43" s="1"/>
  <c r="QY18"/>
  <c r="QY43" s="1"/>
  <c r="QX18"/>
  <c r="QX43" s="1"/>
  <c r="QW18"/>
  <c r="QW43" s="1"/>
  <c r="QV18"/>
  <c r="QV43" s="1"/>
  <c r="QU18"/>
  <c r="QU43" s="1"/>
  <c r="QT18"/>
  <c r="QT43" s="1"/>
  <c r="QS18"/>
  <c r="QS43" s="1"/>
  <c r="QR18"/>
  <c r="QR43" s="1"/>
  <c r="QQ18"/>
  <c r="QQ43" s="1"/>
  <c r="QP18"/>
  <c r="QP43" s="1"/>
  <c r="QO18"/>
  <c r="QO43" s="1"/>
  <c r="QN18"/>
  <c r="QN43" s="1"/>
  <c r="QM18"/>
  <c r="QM43" s="1"/>
  <c r="QL18"/>
  <c r="QL43" s="1"/>
  <c r="QK18"/>
  <c r="QK43" s="1"/>
  <c r="QJ18"/>
  <c r="QJ43" s="1"/>
  <c r="QI18"/>
  <c r="QI43" s="1"/>
  <c r="QH18"/>
  <c r="QH43" s="1"/>
  <c r="QG18"/>
  <c r="QG43" s="1"/>
  <c r="QF18"/>
  <c r="QF43" s="1"/>
  <c r="QE18"/>
  <c r="QE43" s="1"/>
  <c r="QD18"/>
  <c r="QD43" s="1"/>
  <c r="QC18"/>
  <c r="QC43" s="1"/>
  <c r="QB18"/>
  <c r="QB43" s="1"/>
  <c r="QA18"/>
  <c r="QA43" s="1"/>
  <c r="PZ18"/>
  <c r="PZ43" s="1"/>
  <c r="PY18"/>
  <c r="PY43" s="1"/>
  <c r="PX18"/>
  <c r="PX43" s="1"/>
  <c r="PW18"/>
  <c r="PW43" s="1"/>
  <c r="PV18"/>
  <c r="PV43" s="1"/>
  <c r="PU18"/>
  <c r="PU43" s="1"/>
  <c r="PT18"/>
  <c r="PT43" s="1"/>
  <c r="PS18"/>
  <c r="PS43" s="1"/>
  <c r="PR18"/>
  <c r="PR43" s="1"/>
  <c r="PQ18"/>
  <c r="PQ43" s="1"/>
  <c r="PP18"/>
  <c r="PP43" s="1"/>
  <c r="PO18"/>
  <c r="PO43" s="1"/>
  <c r="PN18"/>
  <c r="PN43" s="1"/>
  <c r="PM18"/>
  <c r="PM43" s="1"/>
  <c r="PL18"/>
  <c r="PL43" s="1"/>
  <c r="PK18"/>
  <c r="PK43" s="1"/>
  <c r="PJ18"/>
  <c r="PJ43" s="1"/>
  <c r="PI18"/>
  <c r="PI43" s="1"/>
  <c r="PH18"/>
  <c r="PH43" s="1"/>
  <c r="PG18"/>
  <c r="PG43" s="1"/>
  <c r="PF18"/>
  <c r="PF43" s="1"/>
  <c r="PE18"/>
  <c r="PE43" s="1"/>
  <c r="PD18"/>
  <c r="PD43" s="1"/>
  <c r="PC18"/>
  <c r="PC43" s="1"/>
  <c r="PB18"/>
  <c r="PB43" s="1"/>
  <c r="PA18"/>
  <c r="PA43" s="1"/>
  <c r="OZ18"/>
  <c r="OZ43" s="1"/>
  <c r="OY18"/>
  <c r="OY43" s="1"/>
  <c r="OX18"/>
  <c r="OX43" s="1"/>
  <c r="OW18"/>
  <c r="OW43" s="1"/>
  <c r="OV18"/>
  <c r="OV43" s="1"/>
  <c r="OU18"/>
  <c r="OU43" s="1"/>
  <c r="OT18"/>
  <c r="OT43" s="1"/>
  <c r="OS18"/>
  <c r="OS43" s="1"/>
  <c r="OR18"/>
  <c r="OR43" s="1"/>
  <c r="OQ18"/>
  <c r="OQ43" s="1"/>
  <c r="OP18"/>
  <c r="OP43" s="1"/>
  <c r="OO18"/>
  <c r="OO43" s="1"/>
  <c r="ON18"/>
  <c r="ON43" s="1"/>
  <c r="OM18"/>
  <c r="OM43" s="1"/>
  <c r="OL18"/>
  <c r="OL43" s="1"/>
  <c r="OK18"/>
  <c r="OK43" s="1"/>
  <c r="OJ18"/>
  <c r="OJ43" s="1"/>
  <c r="OI18"/>
  <c r="OI43" s="1"/>
  <c r="OH18"/>
  <c r="OH43" s="1"/>
  <c r="OG18"/>
  <c r="OG43" s="1"/>
  <c r="OF18"/>
  <c r="OF43" s="1"/>
  <c r="OE18"/>
  <c r="OE43" s="1"/>
  <c r="OD18"/>
  <c r="OD43" s="1"/>
  <c r="OC18"/>
  <c r="OC43" s="1"/>
  <c r="OB18"/>
  <c r="OB43" s="1"/>
  <c r="OA18"/>
  <c r="OA43" s="1"/>
  <c r="NZ18"/>
  <c r="NZ43" s="1"/>
  <c r="NY18"/>
  <c r="NY43" s="1"/>
  <c r="NX18"/>
  <c r="NX43" s="1"/>
  <c r="NW18"/>
  <c r="NW43" s="1"/>
  <c r="NV18"/>
  <c r="NV43" s="1"/>
  <c r="NU18"/>
  <c r="NU43" s="1"/>
  <c r="NT18"/>
  <c r="NT43" s="1"/>
  <c r="NS18"/>
  <c r="NS43" s="1"/>
  <c r="NR18"/>
  <c r="NR43" s="1"/>
  <c r="NQ18"/>
  <c r="NQ43" s="1"/>
  <c r="NP18"/>
  <c r="NP43" s="1"/>
  <c r="NO18"/>
  <c r="NO43" s="1"/>
  <c r="NN18"/>
  <c r="NN43" s="1"/>
  <c r="NM18"/>
  <c r="NM43" s="1"/>
  <c r="NL18"/>
  <c r="NL43" s="1"/>
  <c r="NK18"/>
  <c r="NK43" s="1"/>
  <c r="NJ18"/>
  <c r="NJ43" s="1"/>
  <c r="NI18"/>
  <c r="NI43" s="1"/>
  <c r="NH18"/>
  <c r="NH43" s="1"/>
  <c r="NG18"/>
  <c r="NG43" s="1"/>
  <c r="NF18"/>
  <c r="NF43" s="1"/>
  <c r="NE18"/>
  <c r="NE43" s="1"/>
  <c r="ND18"/>
  <c r="ND43" s="1"/>
  <c r="NC18"/>
  <c r="NC43" s="1"/>
  <c r="NB18"/>
  <c r="NB43" s="1"/>
  <c r="NA18"/>
  <c r="NA43" s="1"/>
  <c r="MZ18"/>
  <c r="MZ43" s="1"/>
  <c r="MY18"/>
  <c r="MY43" s="1"/>
  <c r="MX18"/>
  <c r="MX43" s="1"/>
  <c r="MW18"/>
  <c r="MW43" s="1"/>
  <c r="MV18"/>
  <c r="MV43" s="1"/>
  <c r="MU18"/>
  <c r="MU43" s="1"/>
  <c r="MT18"/>
  <c r="MT43" s="1"/>
  <c r="MS18"/>
  <c r="MS43" s="1"/>
  <c r="MR18"/>
  <c r="MR43" s="1"/>
  <c r="MQ18"/>
  <c r="MQ43" s="1"/>
  <c r="MP18"/>
  <c r="MP43" s="1"/>
  <c r="MO18"/>
  <c r="MO43" s="1"/>
  <c r="MN18"/>
  <c r="MN43" s="1"/>
  <c r="MM18"/>
  <c r="MM43" s="1"/>
  <c r="ML18"/>
  <c r="ML43" s="1"/>
  <c r="MK18"/>
  <c r="MK43" s="1"/>
  <c r="MJ18"/>
  <c r="MJ43" s="1"/>
  <c r="MI18"/>
  <c r="MI43" s="1"/>
  <c r="MH18"/>
  <c r="MH43" s="1"/>
  <c r="MG18"/>
  <c r="MG43" s="1"/>
  <c r="MF18"/>
  <c r="MF43" s="1"/>
  <c r="ME18"/>
  <c r="ME43" s="1"/>
  <c r="MD18"/>
  <c r="MD43" s="1"/>
  <c r="MC18"/>
  <c r="MC43" s="1"/>
  <c r="MB18"/>
  <c r="MB43" s="1"/>
  <c r="MA18"/>
  <c r="MA43" s="1"/>
  <c r="LZ18"/>
  <c r="LZ43" s="1"/>
  <c r="LY18"/>
  <c r="LY43" s="1"/>
  <c r="LX18"/>
  <c r="LX43" s="1"/>
  <c r="LW18"/>
  <c r="LW43" s="1"/>
  <c r="LV18"/>
  <c r="LV43" s="1"/>
  <c r="LU18"/>
  <c r="LU43" s="1"/>
  <c r="LT18"/>
  <c r="LT43" s="1"/>
  <c r="LS18"/>
  <c r="LS43" s="1"/>
  <c r="LR18"/>
  <c r="LR43" s="1"/>
  <c r="LQ18"/>
  <c r="LQ43" s="1"/>
  <c r="LP18"/>
  <c r="LP43" s="1"/>
  <c r="LO18"/>
  <c r="LO43" s="1"/>
  <c r="LN18"/>
  <c r="LN43" s="1"/>
  <c r="LM18"/>
  <c r="LM43" s="1"/>
  <c r="LL18"/>
  <c r="LL43" s="1"/>
  <c r="LK18"/>
  <c r="LK43" s="1"/>
  <c r="LJ18"/>
  <c r="LJ43" s="1"/>
  <c r="LI18"/>
  <c r="LI43" s="1"/>
  <c r="LH18"/>
  <c r="LH43" s="1"/>
  <c r="LG18"/>
  <c r="LG43" s="1"/>
  <c r="LF18"/>
  <c r="LF43" s="1"/>
  <c r="LE18"/>
  <c r="LE43" s="1"/>
  <c r="LD18"/>
  <c r="LD43" s="1"/>
  <c r="LC18"/>
  <c r="LC43" s="1"/>
  <c r="LB18"/>
  <c r="LB43" s="1"/>
  <c r="LA18"/>
  <c r="LA43" s="1"/>
  <c r="KZ18"/>
  <c r="KZ43" s="1"/>
  <c r="KY18"/>
  <c r="KY43" s="1"/>
  <c r="KX18"/>
  <c r="KX43" s="1"/>
  <c r="KW18"/>
  <c r="KW43" s="1"/>
  <c r="KV18"/>
  <c r="KV43" s="1"/>
  <c r="KU18"/>
  <c r="KU43" s="1"/>
  <c r="KT18"/>
  <c r="KT43" s="1"/>
  <c r="KS18"/>
  <c r="KS43" s="1"/>
  <c r="KR18"/>
  <c r="KR43" s="1"/>
  <c r="KQ18"/>
  <c r="KQ43" s="1"/>
  <c r="KP18"/>
  <c r="KP43" s="1"/>
  <c r="KO18"/>
  <c r="KO43" s="1"/>
  <c r="KN18"/>
  <c r="KN43" s="1"/>
  <c r="KM18"/>
  <c r="KM43" s="1"/>
  <c r="KL18"/>
  <c r="KL43" s="1"/>
  <c r="KK18"/>
  <c r="KK43" s="1"/>
  <c r="KJ18"/>
  <c r="KJ43" s="1"/>
  <c r="KI18"/>
  <c r="KI43" s="1"/>
  <c r="KH18"/>
  <c r="KH43" s="1"/>
  <c r="KG18"/>
  <c r="KG43" s="1"/>
  <c r="KF18"/>
  <c r="KF43" s="1"/>
  <c r="KE18"/>
  <c r="KE43" s="1"/>
  <c r="KD18"/>
  <c r="KD43" s="1"/>
  <c r="KC18"/>
  <c r="KC43" s="1"/>
  <c r="KB18"/>
  <c r="KB43" s="1"/>
  <c r="KA18"/>
  <c r="KA43" s="1"/>
  <c r="JZ18"/>
  <c r="JZ43" s="1"/>
  <c r="JY18"/>
  <c r="JY43" s="1"/>
  <c r="JX18"/>
  <c r="JX43" s="1"/>
  <c r="JW18"/>
  <c r="JW43" s="1"/>
  <c r="JV18"/>
  <c r="JV43" s="1"/>
  <c r="JU18"/>
  <c r="JU43" s="1"/>
  <c r="JT18"/>
  <c r="JT43" s="1"/>
  <c r="JS18"/>
  <c r="JS43" s="1"/>
  <c r="JR18"/>
  <c r="JR43" s="1"/>
  <c r="JQ18"/>
  <c r="JQ43" s="1"/>
  <c r="JP18"/>
  <c r="JP43" s="1"/>
  <c r="JO18"/>
  <c r="JO43" s="1"/>
  <c r="JN18"/>
  <c r="JN43" s="1"/>
  <c r="JM18"/>
  <c r="JM43" s="1"/>
  <c r="JL18"/>
  <c r="JL43" s="1"/>
  <c r="JK18"/>
  <c r="JK43" s="1"/>
  <c r="JJ18"/>
  <c r="JJ43" s="1"/>
  <c r="JI18"/>
  <c r="JI43" s="1"/>
  <c r="JH18"/>
  <c r="JH43" s="1"/>
  <c r="JG18"/>
  <c r="JG43" s="1"/>
  <c r="JF18"/>
  <c r="JF43" s="1"/>
  <c r="JE18"/>
  <c r="JE43" s="1"/>
  <c r="JD18"/>
  <c r="JD43" s="1"/>
  <c r="JC18"/>
  <c r="JC43" s="1"/>
  <c r="JB18"/>
  <c r="JB43" s="1"/>
  <c r="JA18"/>
  <c r="JA43" s="1"/>
  <c r="IZ18"/>
  <c r="IZ43" s="1"/>
  <c r="IY18"/>
  <c r="IY43" s="1"/>
  <c r="IX18"/>
  <c r="IX43" s="1"/>
  <c r="IW18"/>
  <c r="IW43" s="1"/>
  <c r="IV18"/>
  <c r="IV43" s="1"/>
  <c r="IU18"/>
  <c r="IU43" s="1"/>
  <c r="IT18"/>
  <c r="IT43" s="1"/>
  <c r="IS18"/>
  <c r="IS43" s="1"/>
  <c r="IR18"/>
  <c r="IR43" s="1"/>
  <c r="IQ18"/>
  <c r="IQ43" s="1"/>
  <c r="IP18"/>
  <c r="IP43" s="1"/>
  <c r="IO18"/>
  <c r="IO43" s="1"/>
  <c r="IN18"/>
  <c r="IN43" s="1"/>
  <c r="IM18"/>
  <c r="IM43" s="1"/>
  <c r="IL18"/>
  <c r="IL43" s="1"/>
  <c r="IK18"/>
  <c r="IK43" s="1"/>
  <c r="IJ18"/>
  <c r="IJ43" s="1"/>
  <c r="II18"/>
  <c r="II43" s="1"/>
  <c r="IH18"/>
  <c r="IH43" s="1"/>
  <c r="IG18"/>
  <c r="IG43" s="1"/>
  <c r="IF18"/>
  <c r="IF43" s="1"/>
  <c r="IE18"/>
  <c r="IE43" s="1"/>
  <c r="ID18"/>
  <c r="ID43" s="1"/>
  <c r="IC18"/>
  <c r="IC43" s="1"/>
  <c r="IB18"/>
  <c r="IB43" s="1"/>
  <c r="IA18"/>
  <c r="IA43" s="1"/>
  <c r="HZ18"/>
  <c r="HZ43" s="1"/>
  <c r="HY18"/>
  <c r="HY43" s="1"/>
  <c r="HX18"/>
  <c r="HX43" s="1"/>
  <c r="HW18"/>
  <c r="HW43" s="1"/>
  <c r="HV18"/>
  <c r="HV43" s="1"/>
  <c r="HU18"/>
  <c r="HU43" s="1"/>
  <c r="HT18"/>
  <c r="HT43" s="1"/>
  <c r="HS18"/>
  <c r="HS43" s="1"/>
  <c r="HR18"/>
  <c r="HR43" s="1"/>
  <c r="HQ18"/>
  <c r="HQ43" s="1"/>
  <c r="HP18"/>
  <c r="HP43" s="1"/>
  <c r="HO18"/>
  <c r="HO43" s="1"/>
  <c r="HN18"/>
  <c r="HN43" s="1"/>
  <c r="HM18"/>
  <c r="HM43" s="1"/>
  <c r="HL18"/>
  <c r="HL43" s="1"/>
  <c r="HK18"/>
  <c r="HK43" s="1"/>
  <c r="HJ18"/>
  <c r="HJ43" s="1"/>
  <c r="HI18"/>
  <c r="HI43" s="1"/>
  <c r="HH18"/>
  <c r="HH43" s="1"/>
  <c r="HG18"/>
  <c r="HG43" s="1"/>
  <c r="HF18"/>
  <c r="HF43" s="1"/>
  <c r="HE18"/>
  <c r="HE43" s="1"/>
  <c r="HD18"/>
  <c r="HD43" s="1"/>
  <c r="HC18"/>
  <c r="HC43" s="1"/>
  <c r="HB18"/>
  <c r="HB43" s="1"/>
  <c r="HA18"/>
  <c r="HA43" s="1"/>
  <c r="GZ18"/>
  <c r="GZ43" s="1"/>
  <c r="GY18"/>
  <c r="GY43" s="1"/>
  <c r="GX18"/>
  <c r="GX43" s="1"/>
  <c r="GW18"/>
  <c r="GW43" s="1"/>
  <c r="GV18"/>
  <c r="GV43" s="1"/>
  <c r="GU18"/>
  <c r="GU43" s="1"/>
  <c r="GT18"/>
  <c r="GT43" s="1"/>
  <c r="GS18"/>
  <c r="GS43" s="1"/>
  <c r="GR18"/>
  <c r="GR43" s="1"/>
  <c r="GQ18"/>
  <c r="GQ43" s="1"/>
  <c r="GP18"/>
  <c r="GP43" s="1"/>
  <c r="GO18"/>
  <c r="GO43" s="1"/>
  <c r="GN18"/>
  <c r="GN43" s="1"/>
  <c r="GM18"/>
  <c r="GM43" s="1"/>
  <c r="GL18"/>
  <c r="GL43" s="1"/>
  <c r="GK18"/>
  <c r="GK43" s="1"/>
  <c r="GJ18"/>
  <c r="GJ43" s="1"/>
  <c r="GI18"/>
  <c r="GI43" s="1"/>
  <c r="GH18"/>
  <c r="GH43" s="1"/>
  <c r="GG18"/>
  <c r="GG43" s="1"/>
  <c r="GF18"/>
  <c r="GF43" s="1"/>
  <c r="GE18"/>
  <c r="GE43" s="1"/>
  <c r="GD18"/>
  <c r="GD43" s="1"/>
  <c r="GC18"/>
  <c r="GC43" s="1"/>
  <c r="GB18"/>
  <c r="GB43" s="1"/>
  <c r="GA18"/>
  <c r="GA43" s="1"/>
  <c r="FZ18"/>
  <c r="FZ43" s="1"/>
  <c r="FY18"/>
  <c r="FY43" s="1"/>
  <c r="FX18"/>
  <c r="FX43" s="1"/>
  <c r="FW18"/>
  <c r="FW43" s="1"/>
  <c r="FV18"/>
  <c r="FV43" s="1"/>
  <c r="FU18"/>
  <c r="FU43" s="1"/>
  <c r="FT18"/>
  <c r="FT43" s="1"/>
  <c r="FS18"/>
  <c r="FS43" s="1"/>
  <c r="FR18"/>
  <c r="FR43" s="1"/>
  <c r="FQ18"/>
  <c r="FQ43" s="1"/>
  <c r="FP18"/>
  <c r="FP43" s="1"/>
  <c r="FO18"/>
  <c r="FO43" s="1"/>
  <c r="FN18"/>
  <c r="FN43" s="1"/>
  <c r="FM18"/>
  <c r="FM43" s="1"/>
  <c r="FL18"/>
  <c r="FL43" s="1"/>
  <c r="FK18"/>
  <c r="FK43" s="1"/>
  <c r="FJ18"/>
  <c r="FJ43" s="1"/>
  <c r="FI18"/>
  <c r="FI43" s="1"/>
  <c r="FH18"/>
  <c r="FH43" s="1"/>
  <c r="FG18"/>
  <c r="FG43" s="1"/>
  <c r="FF18"/>
  <c r="FF43" s="1"/>
  <c r="FE18"/>
  <c r="FE43" s="1"/>
  <c r="FD18"/>
  <c r="FD43" s="1"/>
  <c r="FC18"/>
  <c r="FC43" s="1"/>
  <c r="FB18"/>
  <c r="FB43" s="1"/>
  <c r="FA18"/>
  <c r="FA43" s="1"/>
  <c r="EZ18"/>
  <c r="EZ43" s="1"/>
  <c r="EY18"/>
  <c r="EY43" s="1"/>
  <c r="EX18"/>
  <c r="EX43" s="1"/>
  <c r="EW18"/>
  <c r="EW43" s="1"/>
  <c r="EV18"/>
  <c r="EV43" s="1"/>
  <c r="EU18"/>
  <c r="EU43" s="1"/>
  <c r="ET18"/>
  <c r="ET43" s="1"/>
  <c r="ES18"/>
  <c r="ES43" s="1"/>
  <c r="ER18"/>
  <c r="ER43" s="1"/>
  <c r="EQ18"/>
  <c r="EQ43" s="1"/>
  <c r="EP18"/>
  <c r="EP43" s="1"/>
  <c r="EO18"/>
  <c r="EO43" s="1"/>
  <c r="EN18"/>
  <c r="EN43" s="1"/>
  <c r="EM18"/>
  <c r="EM43" s="1"/>
  <c r="EL18"/>
  <c r="EL43" s="1"/>
  <c r="EK18"/>
  <c r="EK43" s="1"/>
  <c r="EJ18"/>
  <c r="EJ43" s="1"/>
  <c r="EI18"/>
  <c r="EI43" s="1"/>
  <c r="EH18"/>
  <c r="EH43" s="1"/>
  <c r="EG18"/>
  <c r="EG43" s="1"/>
  <c r="EF18"/>
  <c r="EF43" s="1"/>
  <c r="EE18"/>
  <c r="EE43" s="1"/>
  <c r="ED18"/>
  <c r="ED43" s="1"/>
  <c r="EC18"/>
  <c r="EC43" s="1"/>
  <c r="EB18"/>
  <c r="EB43" s="1"/>
  <c r="EA18"/>
  <c r="EA43" s="1"/>
  <c r="DZ18"/>
  <c r="DZ43" s="1"/>
  <c r="DY18"/>
  <c r="DY43" s="1"/>
  <c r="DX18"/>
  <c r="DX43" s="1"/>
  <c r="DW18"/>
  <c r="DW43" s="1"/>
  <c r="DV18"/>
  <c r="DV43" s="1"/>
  <c r="DU18"/>
  <c r="DU43" s="1"/>
  <c r="DT18"/>
  <c r="DT43" s="1"/>
  <c r="DS18"/>
  <c r="DS43" s="1"/>
  <c r="DR18"/>
  <c r="DR43" s="1"/>
  <c r="DQ18"/>
  <c r="DQ43" s="1"/>
  <c r="DP18"/>
  <c r="DP43" s="1"/>
  <c r="DO18"/>
  <c r="DO43" s="1"/>
  <c r="DN18"/>
  <c r="DN43" s="1"/>
  <c r="DM18"/>
  <c r="DM43" s="1"/>
  <c r="DL18"/>
  <c r="DL43" s="1"/>
  <c r="DK18"/>
  <c r="DK43" s="1"/>
  <c r="DJ18"/>
  <c r="DJ43" s="1"/>
  <c r="DI18"/>
  <c r="DI43" s="1"/>
  <c r="DH18"/>
  <c r="DH43" s="1"/>
  <c r="DG18"/>
  <c r="DG43" s="1"/>
  <c r="DF18"/>
  <c r="DF43" s="1"/>
  <c r="DE18"/>
  <c r="DE43" s="1"/>
  <c r="DD18"/>
  <c r="DD43" s="1"/>
  <c r="DC18"/>
  <c r="DC43" s="1"/>
  <c r="DB18"/>
  <c r="DB43" s="1"/>
  <c r="DA18"/>
  <c r="DA43" s="1"/>
  <c r="CZ18"/>
  <c r="CZ43" s="1"/>
  <c r="CY18"/>
  <c r="CY43" s="1"/>
  <c r="CX18"/>
  <c r="CX43" s="1"/>
  <c r="CW18"/>
  <c r="CW43" s="1"/>
  <c r="CV18"/>
  <c r="CV43" s="1"/>
  <c r="CU18"/>
  <c r="CU43" s="1"/>
  <c r="CT18"/>
  <c r="CT43" s="1"/>
  <c r="CS18"/>
  <c r="CS43" s="1"/>
  <c r="CR18"/>
  <c r="CR43" s="1"/>
  <c r="CQ18"/>
  <c r="CQ43" s="1"/>
  <c r="CP18"/>
  <c r="CP43" s="1"/>
  <c r="CO18"/>
  <c r="CO43" s="1"/>
  <c r="CN18"/>
  <c r="CN43" s="1"/>
  <c r="CM18"/>
  <c r="CM43" s="1"/>
  <c r="CL18"/>
  <c r="CL43" s="1"/>
  <c r="CK18"/>
  <c r="CK43" s="1"/>
  <c r="CJ18"/>
  <c r="CJ43" s="1"/>
  <c r="CI18"/>
  <c r="CI43" s="1"/>
  <c r="CH18"/>
  <c r="CH43" s="1"/>
  <c r="CG18"/>
  <c r="CG43" s="1"/>
  <c r="CF18"/>
  <c r="CF43" s="1"/>
  <c r="CE18"/>
  <c r="CE43" s="1"/>
  <c r="CD18"/>
  <c r="CD43" s="1"/>
  <c r="CC18"/>
  <c r="CC43" s="1"/>
  <c r="CB18"/>
  <c r="CB43" s="1"/>
  <c r="CA18"/>
  <c r="CA43" s="1"/>
  <c r="BZ18"/>
  <c r="BZ43" s="1"/>
  <c r="BY18"/>
  <c r="BY43" s="1"/>
  <c r="BX18"/>
  <c r="BX43" s="1"/>
  <c r="BW18"/>
  <c r="BW43" s="1"/>
  <c r="BV18"/>
  <c r="BV43" s="1"/>
  <c r="BU18"/>
  <c r="BU43" s="1"/>
  <c r="BT18"/>
  <c r="BT43" s="1"/>
  <c r="BS18"/>
  <c r="BS43" s="1"/>
  <c r="BR18"/>
  <c r="BR43" s="1"/>
  <c r="BQ18"/>
  <c r="BQ43" s="1"/>
  <c r="BP18"/>
  <c r="BP43" s="1"/>
  <c r="BO18"/>
  <c r="BO43" s="1"/>
  <c r="BN18"/>
  <c r="BN43" s="1"/>
  <c r="BM18"/>
  <c r="BM43" s="1"/>
  <c r="BL18"/>
  <c r="BL43" s="1"/>
  <c r="BK18"/>
  <c r="BK43" s="1"/>
  <c r="BJ18"/>
  <c r="BJ43" s="1"/>
  <c r="BI18"/>
  <c r="BI43" s="1"/>
  <c r="BH18"/>
  <c r="BH43" s="1"/>
  <c r="BG18"/>
  <c r="BG43" s="1"/>
  <c r="BF18"/>
  <c r="BF43" s="1"/>
  <c r="BE18"/>
  <c r="BE43" s="1"/>
  <c r="BD18"/>
  <c r="BD43" s="1"/>
  <c r="BC18"/>
  <c r="BC43" s="1"/>
  <c r="BB18"/>
  <c r="BB43" s="1"/>
  <c r="BA18"/>
  <c r="BA43" s="1"/>
  <c r="AZ18"/>
  <c r="AZ43" s="1"/>
  <c r="AY18"/>
  <c r="AY43" s="1"/>
  <c r="AX18"/>
  <c r="AX43" s="1"/>
  <c r="AW18"/>
  <c r="AW43" s="1"/>
  <c r="AV18"/>
  <c r="AV43" s="1"/>
  <c r="AU18"/>
  <c r="AU43" s="1"/>
  <c r="AT18"/>
  <c r="AT43" s="1"/>
  <c r="AS18"/>
  <c r="AS43" s="1"/>
  <c r="AR18"/>
  <c r="AR43" s="1"/>
  <c r="AQ18"/>
  <c r="AQ43" s="1"/>
  <c r="AP18"/>
  <c r="AP43" s="1"/>
  <c r="AO18"/>
  <c r="AO43" s="1"/>
  <c r="AN18"/>
  <c r="AN43" s="1"/>
  <c r="AM18"/>
  <c r="AM43" s="1"/>
  <c r="AL18"/>
  <c r="AL43" s="1"/>
  <c r="AK18"/>
  <c r="AK43" s="1"/>
  <c r="AJ18"/>
  <c r="AJ43" s="1"/>
  <c r="AI18"/>
  <c r="AI43" s="1"/>
  <c r="AH18"/>
  <c r="AH43" s="1"/>
  <c r="AG18"/>
  <c r="AG43" s="1"/>
  <c r="AF18"/>
  <c r="AF43" s="1"/>
  <c r="AE18"/>
  <c r="AE43" s="1"/>
  <c r="AD18"/>
  <c r="AD43" s="1"/>
  <c r="AC18"/>
  <c r="AC43" s="1"/>
  <c r="AB18"/>
  <c r="AB43" s="1"/>
  <c r="AA18"/>
  <c r="AA43" s="1"/>
  <c r="Z18"/>
  <c r="Z43" s="1"/>
  <c r="Y18"/>
  <c r="Y43" s="1"/>
  <c r="X18"/>
  <c r="X43" s="1"/>
  <c r="W18"/>
  <c r="W43" s="1"/>
  <c r="V18"/>
  <c r="V43" s="1"/>
  <c r="U18"/>
  <c r="U43" s="1"/>
  <c r="T18"/>
  <c r="T43" s="1"/>
  <c r="S18"/>
  <c r="S43" s="1"/>
  <c r="R18"/>
  <c r="R43" s="1"/>
  <c r="Q18"/>
  <c r="Q43" s="1"/>
  <c r="P18"/>
  <c r="P43" s="1"/>
  <c r="O18"/>
  <c r="O43" s="1"/>
  <c r="N18"/>
  <c r="N43" s="1"/>
  <c r="M18"/>
  <c r="M43" s="1"/>
  <c r="L18"/>
  <c r="L43" s="1"/>
  <c r="K18"/>
  <c r="K43" s="1"/>
  <c r="J18"/>
  <c r="J43" s="1"/>
  <c r="I18"/>
  <c r="I43" s="1"/>
  <c r="H17"/>
  <c r="C17"/>
  <c r="H16"/>
  <c r="C16"/>
  <c r="H15"/>
  <c r="C15"/>
  <c r="H14"/>
  <c r="C14"/>
  <c r="H13"/>
  <c r="C13"/>
  <c r="H12"/>
  <c r="C12"/>
  <c r="VS10"/>
  <c r="VR10"/>
  <c r="VQ10"/>
  <c r="VP10"/>
  <c r="VO10"/>
  <c r="VN10"/>
  <c r="VM10"/>
  <c r="VL10"/>
  <c r="VK10"/>
  <c r="VJ10"/>
  <c r="VI10"/>
  <c r="VH10"/>
  <c r="VG10"/>
  <c r="VF10"/>
  <c r="VE10"/>
  <c r="VD10"/>
  <c r="VC10"/>
  <c r="VB10"/>
  <c r="VA10"/>
  <c r="UZ10"/>
  <c r="UY10"/>
  <c r="UX10"/>
  <c r="UW10"/>
  <c r="UV10"/>
  <c r="UU10"/>
  <c r="UT10"/>
  <c r="US10"/>
  <c r="UR10"/>
  <c r="UQ10"/>
  <c r="UP10"/>
  <c r="UO10"/>
  <c r="UN10"/>
  <c r="UM10"/>
  <c r="UL10"/>
  <c r="UK10"/>
  <c r="UJ10"/>
  <c r="UI10"/>
  <c r="UH10"/>
  <c r="UG10"/>
  <c r="UF10"/>
  <c r="UE10"/>
  <c r="UD10"/>
  <c r="UC10"/>
  <c r="UB10"/>
  <c r="UA10"/>
  <c r="TZ10"/>
  <c r="TY10"/>
  <c r="TX10"/>
  <c r="TW10"/>
  <c r="TV10"/>
  <c r="TU10"/>
  <c r="TT10"/>
  <c r="TS10"/>
  <c r="TR10"/>
  <c r="TQ10"/>
  <c r="TP10"/>
  <c r="TO10"/>
  <c r="TN10"/>
  <c r="TM10"/>
  <c r="TL10"/>
  <c r="TK10"/>
  <c r="TJ10"/>
  <c r="TI10"/>
  <c r="TH10"/>
  <c r="TG10"/>
  <c r="TF10"/>
  <c r="TE10"/>
  <c r="TD10"/>
  <c r="TC10"/>
  <c r="TB10"/>
  <c r="TA10"/>
  <c r="SZ10"/>
  <c r="SY10"/>
  <c r="SX10"/>
  <c r="SW10"/>
  <c r="SV10"/>
  <c r="SU10"/>
  <c r="ST10"/>
  <c r="SS10"/>
  <c r="SR10"/>
  <c r="SQ10"/>
  <c r="SP10"/>
  <c r="SO10"/>
  <c r="SN10"/>
  <c r="SM10"/>
  <c r="SL10"/>
  <c r="SK10"/>
  <c r="SJ10"/>
  <c r="SI10"/>
  <c r="SH10"/>
  <c r="SG10"/>
  <c r="SF10"/>
  <c r="SE10"/>
  <c r="SD10"/>
  <c r="SC10"/>
  <c r="SB10"/>
  <c r="SA10"/>
  <c r="RZ10"/>
  <c r="RY10"/>
  <c r="RX10"/>
  <c r="RW10"/>
  <c r="RV10"/>
  <c r="RU10"/>
  <c r="RT10"/>
  <c r="RS10"/>
  <c r="RR10"/>
  <c r="RQ10"/>
  <c r="RP10"/>
  <c r="RO10"/>
  <c r="RN10"/>
  <c r="RM10"/>
  <c r="RL10"/>
  <c r="RK10"/>
  <c r="RJ10"/>
  <c r="RI10"/>
  <c r="RH10"/>
  <c r="RG10"/>
  <c r="RF10"/>
  <c r="RE10"/>
  <c r="RD10"/>
  <c r="RC10"/>
  <c r="RB10"/>
  <c r="RA10"/>
  <c r="QZ10"/>
  <c r="QY10"/>
  <c r="QX10"/>
  <c r="QW10"/>
  <c r="QV10"/>
  <c r="QU10"/>
  <c r="QT10"/>
  <c r="QS10"/>
  <c r="QR10"/>
  <c r="QQ10"/>
  <c r="QP10"/>
  <c r="QO10"/>
  <c r="QN10"/>
  <c r="QM10"/>
  <c r="QL10"/>
  <c r="QK10"/>
  <c r="QJ10"/>
  <c r="QI10"/>
  <c r="QH10"/>
  <c r="QG10"/>
  <c r="QF10"/>
  <c r="QE10"/>
  <c r="QD10"/>
  <c r="QC10"/>
  <c r="QB10"/>
  <c r="QA10"/>
  <c r="PZ10"/>
  <c r="PY10"/>
  <c r="PX10"/>
  <c r="PW10"/>
  <c r="PV10"/>
  <c r="PU10"/>
  <c r="PT10"/>
  <c r="PS10"/>
  <c r="PR10"/>
  <c r="PQ10"/>
  <c r="PP10"/>
  <c r="PO10"/>
  <c r="PN10"/>
  <c r="PM10"/>
  <c r="PL10"/>
  <c r="PK10"/>
  <c r="PJ10"/>
  <c r="PI10"/>
  <c r="PH10"/>
  <c r="PG10"/>
  <c r="PF10"/>
  <c r="PE10"/>
  <c r="PD10"/>
  <c r="PC10"/>
  <c r="PB10"/>
  <c r="PA10"/>
  <c r="OZ10"/>
  <c r="OY10"/>
  <c r="OX10"/>
  <c r="OW10"/>
  <c r="OV10"/>
  <c r="OU10"/>
  <c r="OT10"/>
  <c r="OS10"/>
  <c r="OR10"/>
  <c r="OQ10"/>
  <c r="OP10"/>
  <c r="OO10"/>
  <c r="ON10"/>
  <c r="OM10"/>
  <c r="OL10"/>
  <c r="OK10"/>
  <c r="OJ10"/>
  <c r="OI10"/>
  <c r="OH10"/>
  <c r="OG10"/>
  <c r="OF10"/>
  <c r="OE10"/>
  <c r="OD10"/>
  <c r="OC10"/>
  <c r="OB10"/>
  <c r="OA10"/>
  <c r="NZ10"/>
  <c r="NY10"/>
  <c r="NX10"/>
  <c r="NW10"/>
  <c r="NV10"/>
  <c r="NU10"/>
  <c r="NT10"/>
  <c r="NS10"/>
  <c r="NR10"/>
  <c r="NQ10"/>
  <c r="NP10"/>
  <c r="NO10"/>
  <c r="NN10"/>
  <c r="NM10"/>
  <c r="NL10"/>
  <c r="NK10"/>
  <c r="NJ10"/>
  <c r="NI10"/>
  <c r="NH10"/>
  <c r="NG10"/>
  <c r="NF10"/>
  <c r="NE10"/>
  <c r="ND10"/>
  <c r="NC10"/>
  <c r="NB10"/>
  <c r="NA10"/>
  <c r="MZ10"/>
  <c r="MY10"/>
  <c r="MX10"/>
  <c r="MW10"/>
  <c r="MV10"/>
  <c r="MU10"/>
  <c r="MT10"/>
  <c r="MS10"/>
  <c r="MR10"/>
  <c r="MQ10"/>
  <c r="MP10"/>
  <c r="MO10"/>
  <c r="MN10"/>
  <c r="MM10"/>
  <c r="ML10"/>
  <c r="MK10"/>
  <c r="MJ10"/>
  <c r="MI10"/>
  <c r="MH10"/>
  <c r="MG10"/>
  <c r="MF10"/>
  <c r="ME10"/>
  <c r="MD10"/>
  <c r="MC10"/>
  <c r="MB10"/>
  <c r="MA10"/>
  <c r="LZ10"/>
  <c r="LY10"/>
  <c r="LX10"/>
  <c r="LW10"/>
  <c r="LV10"/>
  <c r="LU10"/>
  <c r="LT10"/>
  <c r="LS10"/>
  <c r="LR10"/>
  <c r="LQ10"/>
  <c r="LP10"/>
  <c r="LO10"/>
  <c r="LN10"/>
  <c r="LM10"/>
  <c r="LL10"/>
  <c r="LK10"/>
  <c r="LJ10"/>
  <c r="LI10"/>
  <c r="LH10"/>
  <c r="LG10"/>
  <c r="LF10"/>
  <c r="LE10"/>
  <c r="LD10"/>
  <c r="LC10"/>
  <c r="LB10"/>
  <c r="LA10"/>
  <c r="KZ10"/>
  <c r="KY10"/>
  <c r="KX10"/>
  <c r="KW10"/>
  <c r="KV10"/>
  <c r="KU10"/>
  <c r="KT10"/>
  <c r="KS10"/>
  <c r="KR10"/>
  <c r="KQ10"/>
  <c r="KP10"/>
  <c r="KO10"/>
  <c r="KN10"/>
  <c r="KM10"/>
  <c r="KL10"/>
  <c r="KK10"/>
  <c r="KJ10"/>
  <c r="KI10"/>
  <c r="KH10"/>
  <c r="KG10"/>
  <c r="KF10"/>
  <c r="KE10"/>
  <c r="KD10"/>
  <c r="KC10"/>
  <c r="KB10"/>
  <c r="KA10"/>
  <c r="JZ10"/>
  <c r="JY10"/>
  <c r="JX10"/>
  <c r="JW10"/>
  <c r="JV10"/>
  <c r="JU10"/>
  <c r="JT10"/>
  <c r="JS10"/>
  <c r="JR10"/>
  <c r="JQ10"/>
  <c r="JP10"/>
  <c r="JO10"/>
  <c r="JN10"/>
  <c r="JM10"/>
  <c r="JL10"/>
  <c r="JK10"/>
  <c r="JJ10"/>
  <c r="JI10"/>
  <c r="JH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VS9"/>
  <c r="VR9"/>
  <c r="VQ9"/>
  <c r="VP9"/>
  <c r="VO9"/>
  <c r="VN9"/>
  <c r="VM9"/>
  <c r="VL9"/>
  <c r="VK9"/>
  <c r="VJ9"/>
  <c r="VI9"/>
  <c r="VH9"/>
  <c r="VG9"/>
  <c r="VF9"/>
  <c r="VE9"/>
  <c r="VD9"/>
  <c r="VC9"/>
  <c r="VB9"/>
  <c r="VA9"/>
  <c r="UZ9"/>
  <c r="UY9"/>
  <c r="UX9"/>
  <c r="UW9"/>
  <c r="UV9"/>
  <c r="UU9"/>
  <c r="UT9"/>
  <c r="US9"/>
  <c r="UR9"/>
  <c r="UQ9"/>
  <c r="UP9"/>
  <c r="UO9"/>
  <c r="UN9"/>
  <c r="UM9"/>
  <c r="UL9"/>
  <c r="UK9"/>
  <c r="UJ9"/>
  <c r="UI9"/>
  <c r="UH9"/>
  <c r="UG9"/>
  <c r="UF9"/>
  <c r="UE9"/>
  <c r="UD9"/>
  <c r="UC9"/>
  <c r="UB9"/>
  <c r="UA9"/>
  <c r="TZ9"/>
  <c r="TY9"/>
  <c r="TX9"/>
  <c r="TW9"/>
  <c r="TV9"/>
  <c r="TU9"/>
  <c r="TT9"/>
  <c r="TS9"/>
  <c r="TR9"/>
  <c r="TQ9"/>
  <c r="TP9"/>
  <c r="TO9"/>
  <c r="TN9"/>
  <c r="TM9"/>
  <c r="TL9"/>
  <c r="TK9"/>
  <c r="TJ9"/>
  <c r="TI9"/>
  <c r="TH9"/>
  <c r="TG9"/>
  <c r="TF9"/>
  <c r="TE9"/>
  <c r="TD9"/>
  <c r="TC9"/>
  <c r="TB9"/>
  <c r="TA9"/>
  <c r="SZ9"/>
  <c r="SY9"/>
  <c r="SX9"/>
  <c r="SW9"/>
  <c r="SV9"/>
  <c r="SU9"/>
  <c r="ST9"/>
  <c r="SS9"/>
  <c r="SR9"/>
  <c r="SQ9"/>
  <c r="SP9"/>
  <c r="SO9"/>
  <c r="SN9"/>
  <c r="SM9"/>
  <c r="SL9"/>
  <c r="SK9"/>
  <c r="SJ9"/>
  <c r="SI9"/>
  <c r="SH9"/>
  <c r="SG9"/>
  <c r="SF9"/>
  <c r="SE9"/>
  <c r="SD9"/>
  <c r="SC9"/>
  <c r="SB9"/>
  <c r="SA9"/>
  <c r="RZ9"/>
  <c r="RY9"/>
  <c r="RX9"/>
  <c r="RW9"/>
  <c r="RV9"/>
  <c r="RU9"/>
  <c r="RT9"/>
  <c r="RS9"/>
  <c r="RR9"/>
  <c r="RQ9"/>
  <c r="RP9"/>
  <c r="RO9"/>
  <c r="RN9"/>
  <c r="RM9"/>
  <c r="RL9"/>
  <c r="RK9"/>
  <c r="RJ9"/>
  <c r="RI9"/>
  <c r="RH9"/>
  <c r="RG9"/>
  <c r="RF9"/>
  <c r="RE9"/>
  <c r="RD9"/>
  <c r="RC9"/>
  <c r="RB9"/>
  <c r="RA9"/>
  <c r="QZ9"/>
  <c r="QY9"/>
  <c r="QX9"/>
  <c r="QW9"/>
  <c r="QV9"/>
  <c r="QU9"/>
  <c r="QT9"/>
  <c r="QS9"/>
  <c r="QR9"/>
  <c r="QQ9"/>
  <c r="QP9"/>
  <c r="QO9"/>
  <c r="QN9"/>
  <c r="QM9"/>
  <c r="QL9"/>
  <c r="QK9"/>
  <c r="QJ9"/>
  <c r="QI9"/>
  <c r="QH9"/>
  <c r="QG9"/>
  <c r="QF9"/>
  <c r="QE9"/>
  <c r="QD9"/>
  <c r="QC9"/>
  <c r="QB9"/>
  <c r="QA9"/>
  <c r="PZ9"/>
  <c r="PY9"/>
  <c r="PX9"/>
  <c r="PW9"/>
  <c r="PV9"/>
  <c r="PU9"/>
  <c r="PT9"/>
  <c r="PS9"/>
  <c r="PR9"/>
  <c r="PQ9"/>
  <c r="PP9"/>
  <c r="PO9"/>
  <c r="PN9"/>
  <c r="PM9"/>
  <c r="PL9"/>
  <c r="PK9"/>
  <c r="PJ9"/>
  <c r="PI9"/>
  <c r="PH9"/>
  <c r="PG9"/>
  <c r="PF9"/>
  <c r="PE9"/>
  <c r="PD9"/>
  <c r="PC9"/>
  <c r="PB9"/>
  <c r="PA9"/>
  <c r="OZ9"/>
  <c r="OY9"/>
  <c r="OX9"/>
  <c r="OW9"/>
  <c r="OV9"/>
  <c r="OU9"/>
  <c r="OT9"/>
  <c r="OS9"/>
  <c r="OR9"/>
  <c r="OQ9"/>
  <c r="OP9"/>
  <c r="OO9"/>
  <c r="ON9"/>
  <c r="OM9"/>
  <c r="OL9"/>
  <c r="OK9"/>
  <c r="OJ9"/>
  <c r="OI9"/>
  <c r="OH9"/>
  <c r="OG9"/>
  <c r="OF9"/>
  <c r="OE9"/>
  <c r="OD9"/>
  <c r="OC9"/>
  <c r="OB9"/>
  <c r="OA9"/>
  <c r="NZ9"/>
  <c r="NY9"/>
  <c r="NX9"/>
  <c r="NW9"/>
  <c r="NV9"/>
  <c r="NU9"/>
  <c r="NT9"/>
  <c r="NS9"/>
  <c r="NR9"/>
  <c r="NQ9"/>
  <c r="NP9"/>
  <c r="NO9"/>
  <c r="NN9"/>
  <c r="NM9"/>
  <c r="NL9"/>
  <c r="NK9"/>
  <c r="NJ9"/>
  <c r="NI9"/>
  <c r="NH9"/>
  <c r="NG9"/>
  <c r="NF9"/>
  <c r="NE9"/>
  <c r="ND9"/>
  <c r="NC9"/>
  <c r="NB9"/>
  <c r="NA9"/>
  <c r="MZ9"/>
  <c r="MY9"/>
  <c r="MX9"/>
  <c r="MW9"/>
  <c r="MV9"/>
  <c r="MU9"/>
  <c r="MT9"/>
  <c r="MS9"/>
  <c r="MR9"/>
  <c r="MQ9"/>
  <c r="MP9"/>
  <c r="MO9"/>
  <c r="MN9"/>
  <c r="MM9"/>
  <c r="ML9"/>
  <c r="MK9"/>
  <c r="MJ9"/>
  <c r="MI9"/>
  <c r="MH9"/>
  <c r="MG9"/>
  <c r="MF9"/>
  <c r="ME9"/>
  <c r="MD9"/>
  <c r="MC9"/>
  <c r="MB9"/>
  <c r="MA9"/>
  <c r="LZ9"/>
  <c r="LY9"/>
  <c r="LX9"/>
  <c r="LW9"/>
  <c r="LV9"/>
  <c r="LU9"/>
  <c r="LT9"/>
  <c r="LS9"/>
  <c r="LR9"/>
  <c r="LQ9"/>
  <c r="LP9"/>
  <c r="LO9"/>
  <c r="LN9"/>
  <c r="LM9"/>
  <c r="LL9"/>
  <c r="LK9"/>
  <c r="LJ9"/>
  <c r="LI9"/>
  <c r="LH9"/>
  <c r="LG9"/>
  <c r="LF9"/>
  <c r="LE9"/>
  <c r="LD9"/>
  <c r="LC9"/>
  <c r="LB9"/>
  <c r="LA9"/>
  <c r="KZ9"/>
  <c r="KY9"/>
  <c r="KX9"/>
  <c r="KW9"/>
  <c r="KV9"/>
  <c r="KU9"/>
  <c r="KT9"/>
  <c r="KS9"/>
  <c r="KR9"/>
  <c r="KQ9"/>
  <c r="KP9"/>
  <c r="KO9"/>
  <c r="KN9"/>
  <c r="KM9"/>
  <c r="KL9"/>
  <c r="KK9"/>
  <c r="KJ9"/>
  <c r="KI9"/>
  <c r="KH9"/>
  <c r="KG9"/>
  <c r="KF9"/>
  <c r="KE9"/>
  <c r="KD9"/>
  <c r="KC9"/>
  <c r="KB9"/>
  <c r="KA9"/>
  <c r="JZ9"/>
  <c r="JY9"/>
  <c r="JX9"/>
  <c r="JW9"/>
  <c r="JV9"/>
  <c r="JU9"/>
  <c r="JT9"/>
  <c r="JS9"/>
  <c r="JR9"/>
  <c r="JQ9"/>
  <c r="JP9"/>
  <c r="JO9"/>
  <c r="JN9"/>
  <c r="JM9"/>
  <c r="JL9"/>
  <c r="JK9"/>
  <c r="JJ9"/>
  <c r="JI9"/>
  <c r="JH9"/>
  <c r="JG9"/>
  <c r="JF9"/>
  <c r="JE9"/>
  <c r="JD9"/>
  <c r="JC9"/>
  <c r="JB9"/>
  <c r="JA9"/>
  <c r="IZ9"/>
  <c r="IY9"/>
  <c r="IX9"/>
  <c r="IW9"/>
  <c r="IV9"/>
  <c r="IU9"/>
  <c r="IT9"/>
  <c r="IS9"/>
  <c r="IR9"/>
  <c r="IQ9"/>
  <c r="IP9"/>
  <c r="IO9"/>
  <c r="IN9"/>
  <c r="IM9"/>
  <c r="IL9"/>
  <c r="IK9"/>
  <c r="IJ9"/>
  <c r="II9"/>
  <c r="IH9"/>
  <c r="IG9"/>
  <c r="IF9"/>
  <c r="IE9"/>
  <c r="ID9"/>
  <c r="IC9"/>
  <c r="IB9"/>
  <c r="IA9"/>
  <c r="HZ9"/>
  <c r="HY9"/>
  <c r="HX9"/>
  <c r="HW9"/>
  <c r="HV9"/>
  <c r="HU9"/>
  <c r="HT9"/>
  <c r="HS9"/>
  <c r="HR9"/>
  <c r="HQ9"/>
  <c r="HP9"/>
  <c r="HO9"/>
  <c r="HN9"/>
  <c r="HM9"/>
  <c r="HL9"/>
  <c r="HK9"/>
  <c r="HJ9"/>
  <c r="HI9"/>
  <c r="HH9"/>
  <c r="HG9"/>
  <c r="HF9"/>
  <c r="HE9"/>
  <c r="HD9"/>
  <c r="HC9"/>
  <c r="HB9"/>
  <c r="HA9"/>
  <c r="GZ9"/>
  <c r="GY9"/>
  <c r="GX9"/>
  <c r="GW9"/>
  <c r="GV9"/>
  <c r="GU9"/>
  <c r="GT9"/>
  <c r="GS9"/>
  <c r="GR9"/>
  <c r="GQ9"/>
  <c r="GP9"/>
  <c r="GO9"/>
  <c r="GN9"/>
  <c r="GM9"/>
  <c r="GL9"/>
  <c r="GK9"/>
  <c r="GJ9"/>
  <c r="GI9"/>
  <c r="GH9"/>
  <c r="GG9"/>
  <c r="GF9"/>
  <c r="GE9"/>
  <c r="GD9"/>
  <c r="GC9"/>
  <c r="GB9"/>
  <c r="GA9"/>
  <c r="FZ9"/>
  <c r="FY9"/>
  <c r="FX9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VS8"/>
  <c r="VR8"/>
  <c r="VQ8"/>
  <c r="VP8"/>
  <c r="VO8"/>
  <c r="VN8"/>
  <c r="VM8"/>
  <c r="VL8"/>
  <c r="VK8"/>
  <c r="VJ8"/>
  <c r="VI8"/>
  <c r="VH8"/>
  <c r="VG8"/>
  <c r="VF8"/>
  <c r="VE8"/>
  <c r="VD8"/>
  <c r="VC8"/>
  <c r="VB8"/>
  <c r="VA8"/>
  <c r="UZ8"/>
  <c r="UY8"/>
  <c r="UX8"/>
  <c r="UW8"/>
  <c r="UV8"/>
  <c r="UU8"/>
  <c r="UT8"/>
  <c r="US8"/>
  <c r="UR8"/>
  <c r="UQ8"/>
  <c r="UP8"/>
  <c r="UO8"/>
  <c r="UN8"/>
  <c r="UM8"/>
  <c r="UL8"/>
  <c r="UK8"/>
  <c r="UJ8"/>
  <c r="UI8"/>
  <c r="UH8"/>
  <c r="UG8"/>
  <c r="UF8"/>
  <c r="UE8"/>
  <c r="UD8"/>
  <c r="UC8"/>
  <c r="UB8"/>
  <c r="UA8"/>
  <c r="TZ8"/>
  <c r="TY8"/>
  <c r="TX8"/>
  <c r="TW8"/>
  <c r="TV8"/>
  <c r="TU8"/>
  <c r="TT8"/>
  <c r="TS8"/>
  <c r="TR8"/>
  <c r="TQ8"/>
  <c r="TP8"/>
  <c r="TO8"/>
  <c r="TN8"/>
  <c r="TM8"/>
  <c r="TL8"/>
  <c r="TK8"/>
  <c r="TJ8"/>
  <c r="TI8"/>
  <c r="TH8"/>
  <c r="TG8"/>
  <c r="TF8"/>
  <c r="TE8"/>
  <c r="TD8"/>
  <c r="TC8"/>
  <c r="TB8"/>
  <c r="TA8"/>
  <c r="SZ8"/>
  <c r="SY8"/>
  <c r="SX8"/>
  <c r="SW8"/>
  <c r="SV8"/>
  <c r="SU8"/>
  <c r="ST8"/>
  <c r="SS8"/>
  <c r="SR8"/>
  <c r="SQ8"/>
  <c r="SP8"/>
  <c r="SO8"/>
  <c r="SN8"/>
  <c r="SM8"/>
  <c r="SL8"/>
  <c r="SK8"/>
  <c r="SJ8"/>
  <c r="SI8"/>
  <c r="SH8"/>
  <c r="SG8"/>
  <c r="SF8"/>
  <c r="SE8"/>
  <c r="SD8"/>
  <c r="SC8"/>
  <c r="SB8"/>
  <c r="SA8"/>
  <c r="RZ8"/>
  <c r="RY8"/>
  <c r="RX8"/>
  <c r="RW8"/>
  <c r="RV8"/>
  <c r="RU8"/>
  <c r="RT8"/>
  <c r="RS8"/>
  <c r="RR8"/>
  <c r="RQ8"/>
  <c r="RP8"/>
  <c r="RO8"/>
  <c r="RN8"/>
  <c r="RM8"/>
  <c r="RL8"/>
  <c r="RK8"/>
  <c r="RJ8"/>
  <c r="RI8"/>
  <c r="RH8"/>
  <c r="RG8"/>
  <c r="RF8"/>
  <c r="RE8"/>
  <c r="RD8"/>
  <c r="RC8"/>
  <c r="RB8"/>
  <c r="RA8"/>
  <c r="QZ8"/>
  <c r="QY8"/>
  <c r="QX8"/>
  <c r="QW8"/>
  <c r="QV8"/>
  <c r="QU8"/>
  <c r="QT8"/>
  <c r="QS8"/>
  <c r="QR8"/>
  <c r="QQ8"/>
  <c r="QP8"/>
  <c r="QO8"/>
  <c r="QN8"/>
  <c r="QM8"/>
  <c r="QL8"/>
  <c r="QK8"/>
  <c r="QJ8"/>
  <c r="QI8"/>
  <c r="QH8"/>
  <c r="QG8"/>
  <c r="QF8"/>
  <c r="QE8"/>
  <c r="QD8"/>
  <c r="QC8"/>
  <c r="QB8"/>
  <c r="QA8"/>
  <c r="PZ8"/>
  <c r="PY8"/>
  <c r="PX8"/>
  <c r="PW8"/>
  <c r="PV8"/>
  <c r="PU8"/>
  <c r="PT8"/>
  <c r="PS8"/>
  <c r="PR8"/>
  <c r="PQ8"/>
  <c r="PP8"/>
  <c r="PO8"/>
  <c r="PN8"/>
  <c r="PM8"/>
  <c r="PL8"/>
  <c r="PK8"/>
  <c r="PJ8"/>
  <c r="PI8"/>
  <c r="PH8"/>
  <c r="PG8"/>
  <c r="PF8"/>
  <c r="PE8"/>
  <c r="PD8"/>
  <c r="PC8"/>
  <c r="PB8"/>
  <c r="PA8"/>
  <c r="OZ8"/>
  <c r="OY8"/>
  <c r="OX8"/>
  <c r="OW8"/>
  <c r="OV8"/>
  <c r="OU8"/>
  <c r="OT8"/>
  <c r="OS8"/>
  <c r="OR8"/>
  <c r="OQ8"/>
  <c r="OP8"/>
  <c r="OO8"/>
  <c r="ON8"/>
  <c r="OM8"/>
  <c r="OL8"/>
  <c r="OK8"/>
  <c r="OJ8"/>
  <c r="OI8"/>
  <c r="OH8"/>
  <c r="OG8"/>
  <c r="OF8"/>
  <c r="OE8"/>
  <c r="OD8"/>
  <c r="OC8"/>
  <c r="OB8"/>
  <c r="OA8"/>
  <c r="NZ8"/>
  <c r="NY8"/>
  <c r="NX8"/>
  <c r="NW8"/>
  <c r="NV8"/>
  <c r="NU8"/>
  <c r="NT8"/>
  <c r="NS8"/>
  <c r="NR8"/>
  <c r="NQ8"/>
  <c r="NP8"/>
  <c r="NO8"/>
  <c r="NN8"/>
  <c r="NM8"/>
  <c r="NL8"/>
  <c r="NK8"/>
  <c r="NJ8"/>
  <c r="NI8"/>
  <c r="NH8"/>
  <c r="NG8"/>
  <c r="NF8"/>
  <c r="NE8"/>
  <c r="ND8"/>
  <c r="NC8"/>
  <c r="NB8"/>
  <c r="NA8"/>
  <c r="MZ8"/>
  <c r="MY8"/>
  <c r="MX8"/>
  <c r="MW8"/>
  <c r="MV8"/>
  <c r="MU8"/>
  <c r="MT8"/>
  <c r="MS8"/>
  <c r="MR8"/>
  <c r="MQ8"/>
  <c r="MP8"/>
  <c r="MO8"/>
  <c r="MN8"/>
  <c r="MM8"/>
  <c r="ML8"/>
  <c r="MK8"/>
  <c r="MJ8"/>
  <c r="MI8"/>
  <c r="MH8"/>
  <c r="MG8"/>
  <c r="MF8"/>
  <c r="ME8"/>
  <c r="MD8"/>
  <c r="MC8"/>
  <c r="MB8"/>
  <c r="MA8"/>
  <c r="LZ8"/>
  <c r="LY8"/>
  <c r="LX8"/>
  <c r="LW8"/>
  <c r="LV8"/>
  <c r="LU8"/>
  <c r="LT8"/>
  <c r="LS8"/>
  <c r="LR8"/>
  <c r="LQ8"/>
  <c r="LP8"/>
  <c r="LO8"/>
  <c r="LN8"/>
  <c r="LM8"/>
  <c r="LL8"/>
  <c r="LK8"/>
  <c r="LJ8"/>
  <c r="LI8"/>
  <c r="LH8"/>
  <c r="LG8"/>
  <c r="LF8"/>
  <c r="LE8"/>
  <c r="LD8"/>
  <c r="LC8"/>
  <c r="LB8"/>
  <c r="LA8"/>
  <c r="KZ8"/>
  <c r="KY8"/>
  <c r="KX8"/>
  <c r="KW8"/>
  <c r="KV8"/>
  <c r="KU8"/>
  <c r="KT8"/>
  <c r="KS8"/>
  <c r="KR8"/>
  <c r="KQ8"/>
  <c r="KP8"/>
  <c r="KO8"/>
  <c r="KN8"/>
  <c r="KM8"/>
  <c r="KL8"/>
  <c r="KK8"/>
  <c r="KJ8"/>
  <c r="KI8"/>
  <c r="KH8"/>
  <c r="KG8"/>
  <c r="KF8"/>
  <c r="KE8"/>
  <c r="KD8"/>
  <c r="KC8"/>
  <c r="KB8"/>
  <c r="KA8"/>
  <c r="JZ8"/>
  <c r="JY8"/>
  <c r="JX8"/>
  <c r="JW8"/>
  <c r="JV8"/>
  <c r="JU8"/>
  <c r="JT8"/>
  <c r="JS8"/>
  <c r="JR8"/>
  <c r="JQ8"/>
  <c r="JP8"/>
  <c r="JO8"/>
  <c r="JN8"/>
  <c r="JM8"/>
  <c r="JL8"/>
  <c r="JK8"/>
  <c r="JJ8"/>
  <c r="JI8"/>
  <c r="JH8"/>
  <c r="JG8"/>
  <c r="JF8"/>
  <c r="JE8"/>
  <c r="JD8"/>
  <c r="JC8"/>
  <c r="JB8"/>
  <c r="JA8"/>
  <c r="IZ8"/>
  <c r="IY8"/>
  <c r="IX8"/>
  <c r="IW8"/>
  <c r="IV8"/>
  <c r="IU8"/>
  <c r="IT8"/>
  <c r="IS8"/>
  <c r="IR8"/>
  <c r="IQ8"/>
  <c r="IP8"/>
  <c r="IO8"/>
  <c r="IN8"/>
  <c r="IM8"/>
  <c r="IL8"/>
  <c r="IK8"/>
  <c r="IJ8"/>
  <c r="II8"/>
  <c r="IH8"/>
  <c r="IG8"/>
  <c r="IF8"/>
  <c r="IE8"/>
  <c r="ID8"/>
  <c r="IC8"/>
  <c r="IB8"/>
  <c r="IA8"/>
  <c r="HZ8"/>
  <c r="HY8"/>
  <c r="HX8"/>
  <c r="HW8"/>
  <c r="HV8"/>
  <c r="HU8"/>
  <c r="HT8"/>
  <c r="HS8"/>
  <c r="HR8"/>
  <c r="HQ8"/>
  <c r="HP8"/>
  <c r="HO8"/>
  <c r="HN8"/>
  <c r="HM8"/>
  <c r="HL8"/>
  <c r="HK8"/>
  <c r="HJ8"/>
  <c r="HI8"/>
  <c r="HH8"/>
  <c r="HG8"/>
  <c r="HF8"/>
  <c r="HE8"/>
  <c r="HD8"/>
  <c r="HC8"/>
  <c r="HB8"/>
  <c r="HA8"/>
  <c r="GZ8"/>
  <c r="GY8"/>
  <c r="GX8"/>
  <c r="GW8"/>
  <c r="GV8"/>
  <c r="GU8"/>
  <c r="GT8"/>
  <c r="GS8"/>
  <c r="GR8"/>
  <c r="GQ8"/>
  <c r="GP8"/>
  <c r="GO8"/>
  <c r="GN8"/>
  <c r="GM8"/>
  <c r="GL8"/>
  <c r="GK8"/>
  <c r="GJ8"/>
  <c r="GI8"/>
  <c r="GH8"/>
  <c r="GG8"/>
  <c r="GF8"/>
  <c r="GE8"/>
  <c r="GD8"/>
  <c r="GC8"/>
  <c r="GB8"/>
  <c r="GA8"/>
  <c r="FZ8"/>
  <c r="FY8"/>
  <c r="FX8"/>
  <c r="FW8"/>
  <c r="FV8"/>
  <c r="FU8"/>
  <c r="FT8"/>
  <c r="FS8"/>
  <c r="FR8"/>
  <c r="FQ8"/>
  <c r="FP8"/>
  <c r="FO8"/>
  <c r="FN8"/>
  <c r="FM8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VS7"/>
  <c r="VR7"/>
  <c r="VQ7"/>
  <c r="VP7"/>
  <c r="VO7"/>
  <c r="VN7"/>
  <c r="VM7"/>
  <c r="VL7"/>
  <c r="VK7"/>
  <c r="VJ7"/>
  <c r="VI7"/>
  <c r="VH7"/>
  <c r="VG7"/>
  <c r="VF7"/>
  <c r="VE7"/>
  <c r="VD7"/>
  <c r="VC7"/>
  <c r="VB7"/>
  <c r="VA7"/>
  <c r="UZ7"/>
  <c r="UY7"/>
  <c r="UX7"/>
  <c r="UW7"/>
  <c r="UV7"/>
  <c r="UU7"/>
  <c r="UT7"/>
  <c r="US7"/>
  <c r="UR7"/>
  <c r="UQ7"/>
  <c r="UP7"/>
  <c r="UO7"/>
  <c r="UN7"/>
  <c r="UM7"/>
  <c r="UL7"/>
  <c r="UK7"/>
  <c r="UJ7"/>
  <c r="UI7"/>
  <c r="UH7"/>
  <c r="UG7"/>
  <c r="UF7"/>
  <c r="UE7"/>
  <c r="UD7"/>
  <c r="UC7"/>
  <c r="UB7"/>
  <c r="UA7"/>
  <c r="TZ7"/>
  <c r="TY7"/>
  <c r="TX7"/>
  <c r="TW7"/>
  <c r="TV7"/>
  <c r="TU7"/>
  <c r="TT7"/>
  <c r="TS7"/>
  <c r="TR7"/>
  <c r="TQ7"/>
  <c r="TP7"/>
  <c r="TO7"/>
  <c r="TN7"/>
  <c r="TM7"/>
  <c r="TL7"/>
  <c r="TK7"/>
  <c r="TJ7"/>
  <c r="TI7"/>
  <c r="TH7"/>
  <c r="TG7"/>
  <c r="TF7"/>
  <c r="TE7"/>
  <c r="TD7"/>
  <c r="TC7"/>
  <c r="TB7"/>
  <c r="TA7"/>
  <c r="SZ7"/>
  <c r="SY7"/>
  <c r="SX7"/>
  <c r="SW7"/>
  <c r="SV7"/>
  <c r="SU7"/>
  <c r="ST7"/>
  <c r="SS7"/>
  <c r="SR7"/>
  <c r="SQ7"/>
  <c r="SP7"/>
  <c r="SO7"/>
  <c r="SN7"/>
  <c r="SM7"/>
  <c r="SL7"/>
  <c r="SK7"/>
  <c r="SJ7"/>
  <c r="SI7"/>
  <c r="SH7"/>
  <c r="SG7"/>
  <c r="SF7"/>
  <c r="SE7"/>
  <c r="SD7"/>
  <c r="SC7"/>
  <c r="SB7"/>
  <c r="SA7"/>
  <c r="RZ7"/>
  <c r="RY7"/>
  <c r="RX7"/>
  <c r="RW7"/>
  <c r="RV7"/>
  <c r="RU7"/>
  <c r="RT7"/>
  <c r="RS7"/>
  <c r="RR7"/>
  <c r="RQ7"/>
  <c r="RP7"/>
  <c r="RO7"/>
  <c r="RN7"/>
  <c r="RM7"/>
  <c r="RL7"/>
  <c r="RK7"/>
  <c r="RJ7"/>
  <c r="RI7"/>
  <c r="RH7"/>
  <c r="RG7"/>
  <c r="RF7"/>
  <c r="RE7"/>
  <c r="RD7"/>
  <c r="RC7"/>
  <c r="RB7"/>
  <c r="RA7"/>
  <c r="QZ7"/>
  <c r="QY7"/>
  <c r="QX7"/>
  <c r="QW7"/>
  <c r="QV7"/>
  <c r="QU7"/>
  <c r="QT7"/>
  <c r="QS7"/>
  <c r="QR7"/>
  <c r="QQ7"/>
  <c r="QP7"/>
  <c r="QO7"/>
  <c r="QN7"/>
  <c r="QM7"/>
  <c r="QL7"/>
  <c r="QK7"/>
  <c r="QJ7"/>
  <c r="QI7"/>
  <c r="QH7"/>
  <c r="QG7"/>
  <c r="QF7"/>
  <c r="QE7"/>
  <c r="QD7"/>
  <c r="QC7"/>
  <c r="QB7"/>
  <c r="QA7"/>
  <c r="PZ7"/>
  <c r="PY7"/>
  <c r="PX7"/>
  <c r="PW7"/>
  <c r="PV7"/>
  <c r="PU7"/>
  <c r="PT7"/>
  <c r="PS7"/>
  <c r="PR7"/>
  <c r="PQ7"/>
  <c r="PP7"/>
  <c r="PO7"/>
  <c r="PN7"/>
  <c r="PM7"/>
  <c r="PL7"/>
  <c r="PK7"/>
  <c r="PJ7"/>
  <c r="PI7"/>
  <c r="PH7"/>
  <c r="PG7"/>
  <c r="PF7"/>
  <c r="PE7"/>
  <c r="PD7"/>
  <c r="PC7"/>
  <c r="PB7"/>
  <c r="PA7"/>
  <c r="OZ7"/>
  <c r="OY7"/>
  <c r="OX7"/>
  <c r="OW7"/>
  <c r="OV7"/>
  <c r="OU7"/>
  <c r="OT7"/>
  <c r="OS7"/>
  <c r="OR7"/>
  <c r="OQ7"/>
  <c r="OP7"/>
  <c r="OO7"/>
  <c r="ON7"/>
  <c r="OM7"/>
  <c r="OL7"/>
  <c r="OK7"/>
  <c r="OJ7"/>
  <c r="OI7"/>
  <c r="OH7"/>
  <c r="OG7"/>
  <c r="OF7"/>
  <c r="OE7"/>
  <c r="OD7"/>
  <c r="OC7"/>
  <c r="OB7"/>
  <c r="OA7"/>
  <c r="NZ7"/>
  <c r="NY7"/>
  <c r="NX7"/>
  <c r="NW7"/>
  <c r="NV7"/>
  <c r="NU7"/>
  <c r="NT7"/>
  <c r="NS7"/>
  <c r="NR7"/>
  <c r="NQ7"/>
  <c r="NP7"/>
  <c r="NO7"/>
  <c r="NN7"/>
  <c r="NM7"/>
  <c r="NL7"/>
  <c r="NK7"/>
  <c r="NJ7"/>
  <c r="NI7"/>
  <c r="NH7"/>
  <c r="NG7"/>
  <c r="NF7"/>
  <c r="NE7"/>
  <c r="ND7"/>
  <c r="NC7"/>
  <c r="NB7"/>
  <c r="NA7"/>
  <c r="MZ7"/>
  <c r="MY7"/>
  <c r="MX7"/>
  <c r="MW7"/>
  <c r="MV7"/>
  <c r="MU7"/>
  <c r="MT7"/>
  <c r="MS7"/>
  <c r="MR7"/>
  <c r="MQ7"/>
  <c r="MP7"/>
  <c r="MO7"/>
  <c r="MN7"/>
  <c r="MM7"/>
  <c r="ML7"/>
  <c r="MK7"/>
  <c r="MJ7"/>
  <c r="MI7"/>
  <c r="MH7"/>
  <c r="MG7"/>
  <c r="MF7"/>
  <c r="ME7"/>
  <c r="MD7"/>
  <c r="MC7"/>
  <c r="MB7"/>
  <c r="MA7"/>
  <c r="LZ7"/>
  <c r="LY7"/>
  <c r="LX7"/>
  <c r="LW7"/>
  <c r="LV7"/>
  <c r="LU7"/>
  <c r="LT7"/>
  <c r="LS7"/>
  <c r="LR7"/>
  <c r="LQ7"/>
  <c r="LP7"/>
  <c r="LO7"/>
  <c r="LN7"/>
  <c r="LM7"/>
  <c r="LL7"/>
  <c r="LK7"/>
  <c r="LJ7"/>
  <c r="LI7"/>
  <c r="LH7"/>
  <c r="LG7"/>
  <c r="LF7"/>
  <c r="LE7"/>
  <c r="LD7"/>
  <c r="LC7"/>
  <c r="LB7"/>
  <c r="LA7"/>
  <c r="KZ7"/>
  <c r="KY7"/>
  <c r="KX7"/>
  <c r="KW7"/>
  <c r="KV7"/>
  <c r="KU7"/>
  <c r="KT7"/>
  <c r="KS7"/>
  <c r="KR7"/>
  <c r="KQ7"/>
  <c r="KP7"/>
  <c r="KO7"/>
  <c r="KN7"/>
  <c r="KM7"/>
  <c r="KL7"/>
  <c r="KK7"/>
  <c r="KJ7"/>
  <c r="KI7"/>
  <c r="KH7"/>
  <c r="KG7"/>
  <c r="KF7"/>
  <c r="KE7"/>
  <c r="KD7"/>
  <c r="KC7"/>
  <c r="KB7"/>
  <c r="KA7"/>
  <c r="JZ7"/>
  <c r="JY7"/>
  <c r="JX7"/>
  <c r="JW7"/>
  <c r="JV7"/>
  <c r="JU7"/>
  <c r="JT7"/>
  <c r="JS7"/>
  <c r="JR7"/>
  <c r="JQ7"/>
  <c r="JP7"/>
  <c r="JO7"/>
  <c r="JN7"/>
  <c r="JM7"/>
  <c r="JL7"/>
  <c r="JK7"/>
  <c r="JJ7"/>
  <c r="JI7"/>
  <c r="JH7"/>
  <c r="JG7"/>
  <c r="JF7"/>
  <c r="JE7"/>
  <c r="JD7"/>
  <c r="JC7"/>
  <c r="JB7"/>
  <c r="JA7"/>
  <c r="IZ7"/>
  <c r="IY7"/>
  <c r="IX7"/>
  <c r="IW7"/>
  <c r="IV7"/>
  <c r="IU7"/>
  <c r="IT7"/>
  <c r="IS7"/>
  <c r="IR7"/>
  <c r="IQ7"/>
  <c r="IP7"/>
  <c r="IO7"/>
  <c r="IN7"/>
  <c r="IM7"/>
  <c r="IL7"/>
  <c r="IK7"/>
  <c r="IJ7"/>
  <c r="II7"/>
  <c r="IH7"/>
  <c r="IG7"/>
  <c r="IF7"/>
  <c r="IE7"/>
  <c r="ID7"/>
  <c r="IC7"/>
  <c r="IB7"/>
  <c r="IA7"/>
  <c r="HZ7"/>
  <c r="HY7"/>
  <c r="HX7"/>
  <c r="HW7"/>
  <c r="HV7"/>
  <c r="HU7"/>
  <c r="HT7"/>
  <c r="HS7"/>
  <c r="HR7"/>
  <c r="HQ7"/>
  <c r="HP7"/>
  <c r="HO7"/>
  <c r="HN7"/>
  <c r="HM7"/>
  <c r="HL7"/>
  <c r="HK7"/>
  <c r="HJ7"/>
  <c r="HI7"/>
  <c r="HH7"/>
  <c r="HG7"/>
  <c r="HF7"/>
  <c r="HE7"/>
  <c r="HD7"/>
  <c r="HC7"/>
  <c r="HB7"/>
  <c r="HA7"/>
  <c r="GZ7"/>
  <c r="GY7"/>
  <c r="GX7"/>
  <c r="GW7"/>
  <c r="GV7"/>
  <c r="GU7"/>
  <c r="GT7"/>
  <c r="GS7"/>
  <c r="GR7"/>
  <c r="GQ7"/>
  <c r="GP7"/>
  <c r="GO7"/>
  <c r="GN7"/>
  <c r="GM7"/>
  <c r="GL7"/>
  <c r="GK7"/>
  <c r="GJ7"/>
  <c r="GI7"/>
  <c r="GH7"/>
  <c r="GG7"/>
  <c r="GF7"/>
  <c r="GE7"/>
  <c r="GD7"/>
  <c r="GC7"/>
  <c r="GB7"/>
  <c r="GA7"/>
  <c r="FZ7"/>
  <c r="FY7"/>
  <c r="FX7"/>
  <c r="FW7"/>
  <c r="FV7"/>
  <c r="FU7"/>
  <c r="FT7"/>
  <c r="FS7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VS6"/>
  <c r="VR6"/>
  <c r="VQ6"/>
  <c r="VP6"/>
  <c r="VO6"/>
  <c r="VN6"/>
  <c r="VM6"/>
  <c r="VL6"/>
  <c r="VK6"/>
  <c r="VJ6"/>
  <c r="VI6"/>
  <c r="VH6"/>
  <c r="VG6"/>
  <c r="VF6"/>
  <c r="VE6"/>
  <c r="VD6"/>
  <c r="VC6"/>
  <c r="VB6"/>
  <c r="VA6"/>
  <c r="UZ6"/>
  <c r="UY6"/>
  <c r="UX6"/>
  <c r="UW6"/>
  <c r="UV6"/>
  <c r="UU6"/>
  <c r="UT6"/>
  <c r="US6"/>
  <c r="UR6"/>
  <c r="UQ6"/>
  <c r="UP6"/>
  <c r="UO6"/>
  <c r="UN6"/>
  <c r="UM6"/>
  <c r="UL6"/>
  <c r="UK6"/>
  <c r="UJ6"/>
  <c r="UI6"/>
  <c r="UH6"/>
  <c r="UG6"/>
  <c r="UF6"/>
  <c r="UE6"/>
  <c r="UD6"/>
  <c r="UC6"/>
  <c r="UB6"/>
  <c r="UA6"/>
  <c r="TZ6"/>
  <c r="TY6"/>
  <c r="TX6"/>
  <c r="TW6"/>
  <c r="TV6"/>
  <c r="TU6"/>
  <c r="TT6"/>
  <c r="TS6"/>
  <c r="TR6"/>
  <c r="TQ6"/>
  <c r="TP6"/>
  <c r="TO6"/>
  <c r="TN6"/>
  <c r="TM6"/>
  <c r="TL6"/>
  <c r="TK6"/>
  <c r="TJ6"/>
  <c r="TI6"/>
  <c r="TH6"/>
  <c r="TG6"/>
  <c r="TF6"/>
  <c r="TE6"/>
  <c r="TD6"/>
  <c r="TC6"/>
  <c r="TB6"/>
  <c r="TA6"/>
  <c r="SZ6"/>
  <c r="SY6"/>
  <c r="SX6"/>
  <c r="SW6"/>
  <c r="SV6"/>
  <c r="SU6"/>
  <c r="ST6"/>
  <c r="SS6"/>
  <c r="SR6"/>
  <c r="SQ6"/>
  <c r="SP6"/>
  <c r="SO6"/>
  <c r="SN6"/>
  <c r="SM6"/>
  <c r="SL6"/>
  <c r="SK6"/>
  <c r="SJ6"/>
  <c r="SI6"/>
  <c r="SH6"/>
  <c r="SG6"/>
  <c r="SF6"/>
  <c r="SE6"/>
  <c r="SD6"/>
  <c r="SC6"/>
  <c r="SB6"/>
  <c r="SA6"/>
  <c r="RZ6"/>
  <c r="RY6"/>
  <c r="RX6"/>
  <c r="RW6"/>
  <c r="RV6"/>
  <c r="RU6"/>
  <c r="RT6"/>
  <c r="RS6"/>
  <c r="RR6"/>
  <c r="RQ6"/>
  <c r="RP6"/>
  <c r="RO6"/>
  <c r="RN6"/>
  <c r="RM6"/>
  <c r="RL6"/>
  <c r="RK6"/>
  <c r="RJ6"/>
  <c r="RI6"/>
  <c r="RH6"/>
  <c r="RG6"/>
  <c r="RF6"/>
  <c r="RE6"/>
  <c r="RD6"/>
  <c r="RC6"/>
  <c r="RB6"/>
  <c r="RA6"/>
  <c r="QZ6"/>
  <c r="QY6"/>
  <c r="QX6"/>
  <c r="QW6"/>
  <c r="QV6"/>
  <c r="QU6"/>
  <c r="QT6"/>
  <c r="QS6"/>
  <c r="QR6"/>
  <c r="QQ6"/>
  <c r="QP6"/>
  <c r="QO6"/>
  <c r="QN6"/>
  <c r="QM6"/>
  <c r="QL6"/>
  <c r="QK6"/>
  <c r="QJ6"/>
  <c r="QI6"/>
  <c r="QH6"/>
  <c r="QG6"/>
  <c r="QF6"/>
  <c r="QE6"/>
  <c r="QD6"/>
  <c r="QC6"/>
  <c r="QB6"/>
  <c r="QA6"/>
  <c r="PZ6"/>
  <c r="PY6"/>
  <c r="PX6"/>
  <c r="PW6"/>
  <c r="PV6"/>
  <c r="PU6"/>
  <c r="PT6"/>
  <c r="PS6"/>
  <c r="PR6"/>
  <c r="PQ6"/>
  <c r="PP6"/>
  <c r="PO6"/>
  <c r="PN6"/>
  <c r="PM6"/>
  <c r="PL6"/>
  <c r="PK6"/>
  <c r="PJ6"/>
  <c r="PI6"/>
  <c r="PH6"/>
  <c r="PG6"/>
  <c r="PF6"/>
  <c r="PE6"/>
  <c r="PD6"/>
  <c r="PC6"/>
  <c r="PB6"/>
  <c r="PA6"/>
  <c r="OZ6"/>
  <c r="OY6"/>
  <c r="OX6"/>
  <c r="OW6"/>
  <c r="OV6"/>
  <c r="OU6"/>
  <c r="OT6"/>
  <c r="OS6"/>
  <c r="OR6"/>
  <c r="OQ6"/>
  <c r="OP6"/>
  <c r="OO6"/>
  <c r="ON6"/>
  <c r="OM6"/>
  <c r="OL6"/>
  <c r="OK6"/>
  <c r="OJ6"/>
  <c r="OI6"/>
  <c r="OH6"/>
  <c r="OG6"/>
  <c r="OF6"/>
  <c r="OE6"/>
  <c r="OD6"/>
  <c r="OC6"/>
  <c r="OB6"/>
  <c r="OA6"/>
  <c r="NZ6"/>
  <c r="NY6"/>
  <c r="NX6"/>
  <c r="NW6"/>
  <c r="NV6"/>
  <c r="NU6"/>
  <c r="NT6"/>
  <c r="NS6"/>
  <c r="NR6"/>
  <c r="NQ6"/>
  <c r="NP6"/>
  <c r="NO6"/>
  <c r="NN6"/>
  <c r="NM6"/>
  <c r="NL6"/>
  <c r="NK6"/>
  <c r="NJ6"/>
  <c r="NI6"/>
  <c r="NH6"/>
  <c r="NG6"/>
  <c r="NF6"/>
  <c r="NE6"/>
  <c r="ND6"/>
  <c r="NC6"/>
  <c r="NB6"/>
  <c r="NA6"/>
  <c r="MZ6"/>
  <c r="MY6"/>
  <c r="MX6"/>
  <c r="MW6"/>
  <c r="MV6"/>
  <c r="MU6"/>
  <c r="MT6"/>
  <c r="MS6"/>
  <c r="MR6"/>
  <c r="MQ6"/>
  <c r="MP6"/>
  <c r="MO6"/>
  <c r="MN6"/>
  <c r="MM6"/>
  <c r="ML6"/>
  <c r="MK6"/>
  <c r="MJ6"/>
  <c r="MI6"/>
  <c r="MH6"/>
  <c r="MG6"/>
  <c r="MF6"/>
  <c r="ME6"/>
  <c r="MD6"/>
  <c r="MC6"/>
  <c r="MB6"/>
  <c r="MA6"/>
  <c r="LZ6"/>
  <c r="LY6"/>
  <c r="LX6"/>
  <c r="LW6"/>
  <c r="LV6"/>
  <c r="LU6"/>
  <c r="LT6"/>
  <c r="LS6"/>
  <c r="LR6"/>
  <c r="LQ6"/>
  <c r="LP6"/>
  <c r="LO6"/>
  <c r="LN6"/>
  <c r="LM6"/>
  <c r="LL6"/>
  <c r="LK6"/>
  <c r="LJ6"/>
  <c r="LI6"/>
  <c r="LH6"/>
  <c r="LG6"/>
  <c r="LF6"/>
  <c r="LE6"/>
  <c r="LD6"/>
  <c r="LC6"/>
  <c r="LB6"/>
  <c r="LA6"/>
  <c r="KZ6"/>
  <c r="KY6"/>
  <c r="KX6"/>
  <c r="KW6"/>
  <c r="KV6"/>
  <c r="KU6"/>
  <c r="KT6"/>
  <c r="KS6"/>
  <c r="KR6"/>
  <c r="KQ6"/>
  <c r="KP6"/>
  <c r="KO6"/>
  <c r="KN6"/>
  <c r="KM6"/>
  <c r="KL6"/>
  <c r="KK6"/>
  <c r="KJ6"/>
  <c r="KI6"/>
  <c r="KH6"/>
  <c r="KG6"/>
  <c r="KF6"/>
  <c r="KE6"/>
  <c r="KD6"/>
  <c r="KC6"/>
  <c r="KB6"/>
  <c r="KA6"/>
  <c r="JZ6"/>
  <c r="JY6"/>
  <c r="JX6"/>
  <c r="JW6"/>
  <c r="JV6"/>
  <c r="JU6"/>
  <c r="JT6"/>
  <c r="JS6"/>
  <c r="JR6"/>
  <c r="JQ6"/>
  <c r="JP6"/>
  <c r="JO6"/>
  <c r="JN6"/>
  <c r="JM6"/>
  <c r="JL6"/>
  <c r="JK6"/>
  <c r="JJ6"/>
  <c r="JI6"/>
  <c r="JH6"/>
  <c r="JG6"/>
  <c r="JF6"/>
  <c r="JE6"/>
  <c r="JD6"/>
  <c r="JC6"/>
  <c r="JB6"/>
  <c r="JA6"/>
  <c r="IZ6"/>
  <c r="IY6"/>
  <c r="IX6"/>
  <c r="IW6"/>
  <c r="IV6"/>
  <c r="IU6"/>
  <c r="IT6"/>
  <c r="IS6"/>
  <c r="IR6"/>
  <c r="IQ6"/>
  <c r="IP6"/>
  <c r="IO6"/>
  <c r="IN6"/>
  <c r="IM6"/>
  <c r="IL6"/>
  <c r="IK6"/>
  <c r="IJ6"/>
  <c r="II6"/>
  <c r="IH6"/>
  <c r="IG6"/>
  <c r="IF6"/>
  <c r="IE6"/>
  <c r="ID6"/>
  <c r="IC6"/>
  <c r="IB6"/>
  <c r="IA6"/>
  <c r="HZ6"/>
  <c r="HY6"/>
  <c r="HX6"/>
  <c r="HW6"/>
  <c r="HV6"/>
  <c r="HU6"/>
  <c r="HT6"/>
  <c r="HS6"/>
  <c r="HR6"/>
  <c r="HQ6"/>
  <c r="HP6"/>
  <c r="HO6"/>
  <c r="HN6"/>
  <c r="HM6"/>
  <c r="HL6"/>
  <c r="HK6"/>
  <c r="HJ6"/>
  <c r="HI6"/>
  <c r="HH6"/>
  <c r="HG6"/>
  <c r="HF6"/>
  <c r="HE6"/>
  <c r="HD6"/>
  <c r="HC6"/>
  <c r="HB6"/>
  <c r="HA6"/>
  <c r="GZ6"/>
  <c r="GY6"/>
  <c r="GX6"/>
  <c r="GW6"/>
  <c r="GV6"/>
  <c r="GU6"/>
  <c r="GT6"/>
  <c r="GS6"/>
  <c r="GR6"/>
  <c r="GQ6"/>
  <c r="GP6"/>
  <c r="GO6"/>
  <c r="GN6"/>
  <c r="GM6"/>
  <c r="GL6"/>
  <c r="GK6"/>
  <c r="GJ6"/>
  <c r="GI6"/>
  <c r="GH6"/>
  <c r="GG6"/>
  <c r="GF6"/>
  <c r="GE6"/>
  <c r="GD6"/>
  <c r="GC6"/>
  <c r="GB6"/>
  <c r="GA6"/>
  <c r="FZ6"/>
  <c r="FY6"/>
  <c r="FX6"/>
  <c r="FW6"/>
  <c r="FV6"/>
  <c r="FU6"/>
  <c r="FT6"/>
  <c r="FS6"/>
  <c r="FR6"/>
  <c r="FQ6"/>
  <c r="FP6"/>
  <c r="FO6"/>
  <c r="FN6"/>
  <c r="FM6"/>
  <c r="FL6"/>
  <c r="FK6"/>
  <c r="FJ6"/>
  <c r="FI6"/>
  <c r="FH6"/>
  <c r="FG6"/>
  <c r="FF6"/>
  <c r="FE6"/>
  <c r="FD6"/>
  <c r="FC6"/>
  <c r="FB6"/>
  <c r="FA6"/>
  <c r="EZ6"/>
  <c r="EY6"/>
  <c r="EX6"/>
  <c r="EW6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VS2"/>
  <c r="VR2"/>
  <c r="VQ2"/>
  <c r="VP2"/>
  <c r="VO2"/>
  <c r="VN2"/>
  <c r="VM2"/>
  <c r="VL2"/>
  <c r="VK2"/>
  <c r="VJ2"/>
  <c r="VI2"/>
  <c r="VH2"/>
  <c r="VG2"/>
  <c r="VF2"/>
  <c r="VE2"/>
  <c r="VD2"/>
  <c r="VC2"/>
  <c r="VB2"/>
  <c r="VA2"/>
  <c r="UZ2"/>
  <c r="UY2"/>
  <c r="UX2"/>
  <c r="UW2"/>
  <c r="UV2"/>
  <c r="UU2"/>
  <c r="UT2"/>
  <c r="US2"/>
  <c r="UR2"/>
  <c r="UQ2"/>
  <c r="UP2"/>
  <c r="UO2"/>
  <c r="UN2"/>
  <c r="UM2"/>
  <c r="UL2"/>
  <c r="UK2"/>
  <c r="UJ2"/>
  <c r="UI2"/>
  <c r="UH2"/>
  <c r="UG2"/>
  <c r="UF2"/>
  <c r="UE2"/>
  <c r="UD2"/>
  <c r="UC2"/>
  <c r="UB2"/>
  <c r="UA2"/>
  <c r="TZ2"/>
  <c r="TY2"/>
  <c r="TX2"/>
  <c r="TW2"/>
  <c r="TV2"/>
  <c r="TU2"/>
  <c r="TT2"/>
  <c r="TS2"/>
  <c r="TR2"/>
  <c r="TQ2"/>
  <c r="TP2"/>
  <c r="TO2"/>
  <c r="TN2"/>
  <c r="TM2"/>
  <c r="TL2"/>
  <c r="TK2"/>
  <c r="TJ2"/>
  <c r="TI2"/>
  <c r="TH2"/>
  <c r="TG2"/>
  <c r="TF2"/>
  <c r="TE2"/>
  <c r="TD2"/>
  <c r="TC2"/>
  <c r="TB2"/>
  <c r="TA2"/>
  <c r="SZ2"/>
  <c r="SY2"/>
  <c r="SX2"/>
  <c r="SW2"/>
  <c r="SV2"/>
  <c r="SU2"/>
  <c r="ST2"/>
  <c r="SS2"/>
  <c r="SR2"/>
  <c r="SQ2"/>
  <c r="SP2"/>
  <c r="SO2"/>
  <c r="SN2"/>
  <c r="SM2"/>
  <c r="SL2"/>
  <c r="SK2"/>
  <c r="SJ2"/>
  <c r="SI2"/>
  <c r="SH2"/>
  <c r="SG2"/>
  <c r="SF2"/>
  <c r="SE2"/>
  <c r="SD2"/>
  <c r="SC2"/>
  <c r="SB2"/>
  <c r="SA2"/>
  <c r="RZ2"/>
  <c r="RY2"/>
  <c r="RX2"/>
  <c r="RW2"/>
  <c r="RV2"/>
  <c r="RU2"/>
  <c r="RT2"/>
  <c r="RS2"/>
  <c r="RR2"/>
  <c r="RQ2"/>
  <c r="RP2"/>
  <c r="RO2"/>
  <c r="RN2"/>
  <c r="RM2"/>
  <c r="RL2"/>
  <c r="RK2"/>
  <c r="RJ2"/>
  <c r="RI2"/>
  <c r="RH2"/>
  <c r="RG2"/>
  <c r="RF2"/>
  <c r="RE2"/>
  <c r="RD2"/>
  <c r="RC2"/>
  <c r="RB2"/>
  <c r="RA2"/>
  <c r="QZ2"/>
  <c r="QY2"/>
  <c r="QX2"/>
  <c r="QW2"/>
  <c r="QV2"/>
  <c r="QU2"/>
  <c r="QT2"/>
  <c r="QS2"/>
  <c r="QR2"/>
  <c r="QQ2"/>
  <c r="QP2"/>
  <c r="QO2"/>
  <c r="QN2"/>
  <c r="QM2"/>
  <c r="QL2"/>
  <c r="QK2"/>
  <c r="QJ2"/>
  <c r="QI2"/>
  <c r="QH2"/>
  <c r="QG2"/>
  <c r="QF2"/>
  <c r="QE2"/>
  <c r="QD2"/>
  <c r="QC2"/>
  <c r="QB2"/>
  <c r="QA2"/>
  <c r="PZ2"/>
  <c r="PV2"/>
  <c r="PU2"/>
  <c r="PT2"/>
  <c r="PS2"/>
  <c r="PR2"/>
  <c r="PQ2"/>
  <c r="PP2"/>
  <c r="PO2"/>
  <c r="PN2"/>
  <c r="PM2"/>
  <c r="PL2"/>
  <c r="PK2"/>
  <c r="PJ2"/>
  <c r="PI2"/>
  <c r="PH2"/>
  <c r="PG2"/>
  <c r="PF2"/>
  <c r="PE2"/>
  <c r="PD2"/>
  <c r="PC2"/>
  <c r="PB2"/>
  <c r="PA2"/>
  <c r="OZ2"/>
  <c r="OY2"/>
  <c r="OX2"/>
  <c r="OW2"/>
  <c r="OV2"/>
  <c r="OU2"/>
  <c r="OT2"/>
  <c r="OS2"/>
  <c r="OR2"/>
  <c r="OQ2"/>
  <c r="OP2"/>
  <c r="OO2"/>
  <c r="ON2"/>
  <c r="OM2"/>
  <c r="OL2"/>
  <c r="OK2"/>
  <c r="OJ2"/>
  <c r="OI2"/>
  <c r="OF2"/>
  <c r="OE2"/>
  <c r="OD2"/>
  <c r="OC2"/>
  <c r="OB2"/>
  <c r="OA2"/>
  <c r="NZ2"/>
  <c r="NY2"/>
  <c r="NX2"/>
  <c r="NW2"/>
  <c r="NV2"/>
  <c r="NU2"/>
  <c r="NT2"/>
  <c r="NS2"/>
  <c r="NR2"/>
  <c r="NQ2"/>
  <c r="NP2"/>
  <c r="NO2"/>
  <c r="NN2"/>
  <c r="NM2"/>
  <c r="NL2"/>
  <c r="NK2"/>
  <c r="NJ2"/>
  <c r="NI2"/>
  <c r="NH2"/>
  <c r="NG2"/>
  <c r="NF2"/>
  <c r="NE2"/>
  <c r="ND2"/>
  <c r="NC2"/>
  <c r="NB2"/>
  <c r="NA2"/>
  <c r="MZ2"/>
  <c r="MY2"/>
  <c r="MX2"/>
  <c r="MW2"/>
  <c r="MV2"/>
  <c r="MU2"/>
  <c r="MT2"/>
  <c r="MS2"/>
  <c r="MR2"/>
  <c r="MQ2"/>
  <c r="MP2"/>
  <c r="MO2"/>
  <c r="MN2"/>
  <c r="MM2"/>
  <c r="ML2"/>
  <c r="MK2"/>
  <c r="MJ2"/>
  <c r="MI2"/>
  <c r="MH2"/>
  <c r="MG2"/>
  <c r="MF2"/>
  <c r="ME2"/>
  <c r="MD2"/>
  <c r="MC2"/>
  <c r="MB2"/>
  <c r="MA2"/>
  <c r="LZ2"/>
  <c r="LY2"/>
  <c r="LX2"/>
  <c r="LW2"/>
  <c r="LV2"/>
  <c r="LU2"/>
  <c r="LT2"/>
  <c r="LS2"/>
  <c r="LR2"/>
  <c r="LQ2"/>
  <c r="LP2"/>
  <c r="LO2"/>
  <c r="LN2"/>
  <c r="LM2"/>
  <c r="LL2"/>
  <c r="LK2"/>
  <c r="LJ2"/>
  <c r="LI2"/>
  <c r="LH2"/>
  <c r="LG2"/>
  <c r="LF2"/>
  <c r="LE2"/>
  <c r="LD2"/>
  <c r="LC2"/>
  <c r="LB2"/>
  <c r="LA2"/>
  <c r="KZ2"/>
  <c r="KY2"/>
  <c r="KX2"/>
  <c r="KW2"/>
  <c r="KV2"/>
  <c r="KU2"/>
  <c r="KT2"/>
  <c r="KS2"/>
  <c r="KR2"/>
  <c r="KQ2"/>
  <c r="KP2"/>
  <c r="KO2"/>
  <c r="KN2"/>
  <c r="KM2"/>
  <c r="KL2"/>
  <c r="KK2"/>
  <c r="KJ2"/>
  <c r="KI2"/>
  <c r="KH2"/>
  <c r="KG2"/>
  <c r="KF2"/>
  <c r="KE2"/>
  <c r="KD2"/>
  <c r="KC2"/>
  <c r="KB2"/>
  <c r="KA2"/>
  <c r="JZ2"/>
  <c r="JY2"/>
  <c r="JX2"/>
  <c r="JW2"/>
  <c r="JV2"/>
  <c r="JU2"/>
  <c r="JT2"/>
  <c r="JS2"/>
  <c r="JR2"/>
  <c r="JQ2"/>
  <c r="JP2"/>
  <c r="JO2"/>
  <c r="JN2"/>
  <c r="JM2"/>
  <c r="JL2"/>
  <c r="JK2"/>
  <c r="JJ2"/>
  <c r="JI2"/>
  <c r="JH2"/>
  <c r="JG2"/>
  <c r="JF2"/>
  <c r="JE2"/>
  <c r="JD2"/>
  <c r="JC2"/>
  <c r="JB2"/>
  <c r="JA2"/>
  <c r="IZ2"/>
  <c r="IY2"/>
  <c r="IX2"/>
  <c r="IW2"/>
  <c r="IV2"/>
  <c r="IU2"/>
  <c r="IT2"/>
  <c r="IS2"/>
  <c r="IR2"/>
  <c r="IQ2"/>
  <c r="IP2"/>
  <c r="IO2"/>
  <c r="IN2"/>
  <c r="IM2"/>
  <c r="IL2"/>
  <c r="IK2"/>
  <c r="IJ2"/>
  <c r="II2"/>
  <c r="IH2"/>
  <c r="IG2"/>
  <c r="IF2"/>
  <c r="IE2"/>
  <c r="ID2"/>
  <c r="IC2"/>
  <c r="IB2"/>
  <c r="IA2"/>
  <c r="HZ2"/>
  <c r="HY2"/>
  <c r="HX2"/>
  <c r="HW2"/>
  <c r="HV2"/>
  <c r="HU2"/>
  <c r="HT2"/>
  <c r="HS2"/>
  <c r="HR2"/>
  <c r="HQ2"/>
  <c r="HP2"/>
  <c r="HO2"/>
  <c r="HN2"/>
  <c r="HM2"/>
  <c r="HL2"/>
  <c r="HK2"/>
  <c r="HJ2"/>
  <c r="HI2"/>
  <c r="HH2"/>
  <c r="HG2"/>
  <c r="HF2"/>
  <c r="HE2"/>
  <c r="HD2"/>
  <c r="HC2"/>
  <c r="HB2"/>
  <c r="HA2"/>
  <c r="GZ2"/>
  <c r="GY2"/>
  <c r="GX2"/>
  <c r="GW2"/>
  <c r="GV2"/>
  <c r="GU2"/>
  <c r="GT2"/>
  <c r="GS2"/>
  <c r="GR2"/>
  <c r="GQ2"/>
  <c r="GP2"/>
  <c r="GO2"/>
  <c r="GN2"/>
  <c r="GM2"/>
  <c r="GL2"/>
  <c r="GK2"/>
  <c r="GJ2"/>
  <c r="GI2"/>
  <c r="GH2"/>
  <c r="GG2"/>
  <c r="GF2"/>
  <c r="GE2"/>
  <c r="GD2"/>
  <c r="GC2"/>
  <c r="GB2"/>
  <c r="GA2"/>
  <c r="FZ2"/>
  <c r="FY2"/>
  <c r="FX2"/>
  <c r="FW2"/>
  <c r="FV2"/>
  <c r="FU2"/>
  <c r="FT2"/>
  <c r="FS2"/>
  <c r="FR2"/>
  <c r="FQ2"/>
  <c r="FP2"/>
  <c r="FO2"/>
  <c r="FN2"/>
  <c r="FM2"/>
  <c r="FL2"/>
  <c r="FK2"/>
  <c r="FJ2"/>
  <c r="FI2"/>
  <c r="FH2"/>
  <c r="FG2"/>
  <c r="FF2"/>
  <c r="FE2"/>
  <c r="FD2"/>
  <c r="FC2"/>
  <c r="FB2"/>
  <c r="FA2"/>
  <c r="EZ2"/>
  <c r="EY2"/>
  <c r="EX2"/>
  <c r="EW2"/>
  <c r="EV2"/>
  <c r="EU2"/>
  <c r="ET2"/>
  <c r="ES2"/>
  <c r="ER2"/>
  <c r="EQ2"/>
  <c r="EP2"/>
  <c r="EO2"/>
  <c r="EN2"/>
  <c r="EM2"/>
  <c r="EL2"/>
  <c r="EK2"/>
  <c r="EJ2"/>
  <c r="EI2"/>
  <c r="EH2"/>
  <c r="EG2"/>
  <c r="EF2"/>
  <c r="EE2"/>
  <c r="ED2"/>
  <c r="EC2"/>
  <c r="EB2"/>
  <c r="EA2"/>
  <c r="DZ2"/>
  <c r="DY2"/>
  <c r="DX2"/>
  <c r="DW2"/>
  <c r="DV2"/>
  <c r="DU2"/>
  <c r="DT2"/>
  <c r="DS2"/>
  <c r="DR2"/>
  <c r="DQ2"/>
  <c r="DP2"/>
  <c r="DO2"/>
  <c r="DN2"/>
  <c r="DM2"/>
  <c r="DL2"/>
  <c r="DK2"/>
  <c r="DJ2"/>
  <c r="DI2"/>
  <c r="DH2"/>
  <c r="DG2"/>
  <c r="DF2"/>
  <c r="DE2"/>
  <c r="DD2"/>
  <c r="DC2"/>
  <c r="DB2"/>
  <c r="DA2"/>
  <c r="CZ2"/>
  <c r="CY2"/>
  <c r="CX2"/>
  <c r="CW2"/>
  <c r="CV2"/>
  <c r="CU2"/>
  <c r="CT2"/>
  <c r="CS2"/>
  <c r="CR2"/>
  <c r="CQ2"/>
  <c r="CP2"/>
  <c r="CO2"/>
  <c r="CN2"/>
  <c r="CM2"/>
  <c r="CL2"/>
  <c r="CK2"/>
  <c r="CJ2"/>
  <c r="CI2"/>
  <c r="CH2"/>
  <c r="CG2"/>
  <c r="CF2"/>
  <c r="CE2"/>
  <c r="CD2"/>
  <c r="CC2"/>
  <c r="CB2"/>
  <c r="CA2"/>
  <c r="BZ2"/>
  <c r="BY2"/>
  <c r="BX2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K2"/>
  <c r="J2"/>
  <c r="I2"/>
  <c r="M46" i="10"/>
  <c r="L46"/>
  <c r="K46"/>
  <c r="J46"/>
  <c r="I46"/>
  <c r="M43"/>
  <c r="L43"/>
  <c r="K43"/>
  <c r="J43"/>
  <c r="I43"/>
  <c r="M40"/>
  <c r="L40"/>
  <c r="K40"/>
  <c r="J40"/>
  <c r="I40"/>
  <c r="M37"/>
  <c r="L37"/>
  <c r="K37"/>
  <c r="J37"/>
  <c r="I37"/>
  <c r="M34"/>
  <c r="L34"/>
  <c r="K34"/>
  <c r="J34"/>
  <c r="I34"/>
  <c r="M31"/>
  <c r="L31"/>
  <c r="K31"/>
  <c r="J31"/>
  <c r="I31"/>
  <c r="H29"/>
  <c r="C29"/>
  <c r="H28"/>
  <c r="C28"/>
  <c r="H27"/>
  <c r="C27"/>
  <c r="M26"/>
  <c r="M47" s="1"/>
  <c r="L26"/>
  <c r="L47" s="1"/>
  <c r="K26"/>
  <c r="K47" s="1"/>
  <c r="J26"/>
  <c r="J47" s="1"/>
  <c r="I26"/>
  <c r="I47" s="1"/>
  <c r="H26"/>
  <c r="H25"/>
  <c r="C25"/>
  <c r="H24"/>
  <c r="C24"/>
  <c r="H23"/>
  <c r="C23"/>
  <c r="H22"/>
  <c r="C22"/>
  <c r="H21"/>
  <c r="C21"/>
  <c r="H20"/>
  <c r="C20"/>
  <c r="H19"/>
  <c r="C19"/>
  <c r="M16"/>
  <c r="L16"/>
  <c r="K16"/>
  <c r="J16"/>
  <c r="I16"/>
  <c r="H16"/>
  <c r="H15"/>
  <c r="C15"/>
  <c r="H14"/>
  <c r="C14"/>
  <c r="M13"/>
  <c r="M38" s="1"/>
  <c r="L13"/>
  <c r="L38" s="1"/>
  <c r="K13"/>
  <c r="K38" s="1"/>
  <c r="J13"/>
  <c r="J38" s="1"/>
  <c r="I13"/>
  <c r="I38" s="1"/>
  <c r="H13"/>
  <c r="H12"/>
  <c r="C12"/>
  <c r="H11"/>
  <c r="C11"/>
  <c r="H10"/>
  <c r="C10"/>
  <c r="H9"/>
  <c r="C9"/>
  <c r="H8"/>
  <c r="C8"/>
  <c r="H7"/>
  <c r="C7"/>
  <c r="AT38" i="12" l="1"/>
  <c r="AT17"/>
  <c r="AV38"/>
  <c r="AV17"/>
  <c r="AX38"/>
  <c r="AX17"/>
  <c r="AZ38"/>
  <c r="AZ17"/>
  <c r="BB38"/>
  <c r="BB17"/>
  <c r="BD38"/>
  <c r="BD17"/>
  <c r="BF38"/>
  <c r="BF17"/>
  <c r="BH38"/>
  <c r="BH17"/>
  <c r="BJ38"/>
  <c r="BJ17"/>
  <c r="BL38"/>
  <c r="BL17"/>
  <c r="BN38"/>
  <c r="BN17"/>
  <c r="BP38"/>
  <c r="BP17"/>
  <c r="BR38"/>
  <c r="BR17"/>
  <c r="BT38"/>
  <c r="BT17"/>
  <c r="BV38"/>
  <c r="BV17"/>
  <c r="BX38"/>
  <c r="BX17"/>
  <c r="BZ38"/>
  <c r="BZ17"/>
  <c r="CB38"/>
  <c r="CB17"/>
  <c r="CD38"/>
  <c r="CD17"/>
  <c r="CF38"/>
  <c r="CF17"/>
  <c r="CH38"/>
  <c r="CH17"/>
  <c r="CJ38"/>
  <c r="CJ17"/>
  <c r="CL38"/>
  <c r="CL17"/>
  <c r="CN38"/>
  <c r="CN17"/>
  <c r="CP38"/>
  <c r="CP17"/>
  <c r="CR38"/>
  <c r="CR17"/>
  <c r="CT38"/>
  <c r="CT17"/>
  <c r="CV38"/>
  <c r="CV17"/>
  <c r="CX38"/>
  <c r="CX17"/>
  <c r="CZ38"/>
  <c r="CZ17"/>
  <c r="DB38"/>
  <c r="DB17"/>
  <c r="DD38"/>
  <c r="DD17"/>
  <c r="DF38"/>
  <c r="DF17"/>
  <c r="DH38"/>
  <c r="DH17"/>
  <c r="DJ38"/>
  <c r="DJ17"/>
  <c r="DL38"/>
  <c r="DL17"/>
  <c r="DN38"/>
  <c r="DN17"/>
  <c r="DP38"/>
  <c r="DP17"/>
  <c r="DR38"/>
  <c r="DR17"/>
  <c r="DT38"/>
  <c r="DT17"/>
  <c r="DV38"/>
  <c r="DV17"/>
  <c r="DX38"/>
  <c r="DX17"/>
  <c r="DZ38"/>
  <c r="DZ17"/>
  <c r="EB38"/>
  <c r="EB17"/>
  <c r="ED38"/>
  <c r="ED17"/>
  <c r="EF38"/>
  <c r="EF17"/>
  <c r="EH38"/>
  <c r="EH17"/>
  <c r="EJ38"/>
  <c r="EJ17"/>
  <c r="EL38"/>
  <c r="EL17"/>
  <c r="EN38"/>
  <c r="EN17"/>
  <c r="EP38"/>
  <c r="EP17"/>
  <c r="ER38"/>
  <c r="ER17"/>
  <c r="ET38"/>
  <c r="ET17"/>
  <c r="EV38"/>
  <c r="EV17"/>
  <c r="EX38"/>
  <c r="EX17"/>
  <c r="EZ38"/>
  <c r="EZ17"/>
  <c r="FB38"/>
  <c r="FB17"/>
  <c r="FD38"/>
  <c r="FD17"/>
  <c r="FF38"/>
  <c r="FF17"/>
  <c r="FH38"/>
  <c r="FH17"/>
  <c r="FJ38"/>
  <c r="FJ17"/>
  <c r="FL38"/>
  <c r="FL17"/>
  <c r="FN38"/>
  <c r="FN17"/>
  <c r="FP38"/>
  <c r="FP17"/>
  <c r="FR38"/>
  <c r="FR17"/>
  <c r="FT38"/>
  <c r="FT17"/>
  <c r="FV38"/>
  <c r="FV17"/>
  <c r="FX38"/>
  <c r="FX17"/>
  <c r="FZ38"/>
  <c r="FZ17"/>
  <c r="GB38"/>
  <c r="GB17"/>
  <c r="GD38"/>
  <c r="GD17"/>
  <c r="GF38"/>
  <c r="GF17"/>
  <c r="GH38"/>
  <c r="GH17"/>
  <c r="GJ38"/>
  <c r="GJ17"/>
  <c r="GL38"/>
  <c r="GL17"/>
  <c r="GN38"/>
  <c r="GN17"/>
  <c r="GP38"/>
  <c r="GP17"/>
  <c r="GR38"/>
  <c r="GR17"/>
  <c r="GT38"/>
  <c r="GT17"/>
  <c r="GV38"/>
  <c r="GV17"/>
  <c r="GX38"/>
  <c r="GX17"/>
  <c r="GZ38"/>
  <c r="GZ17"/>
  <c r="HB38"/>
  <c r="HB17"/>
  <c r="HD38"/>
  <c r="HD17"/>
  <c r="HF38"/>
  <c r="HF17"/>
  <c r="HH38"/>
  <c r="HH17"/>
  <c r="HJ38"/>
  <c r="HJ17"/>
  <c r="HL38"/>
  <c r="HL17"/>
  <c r="HN38"/>
  <c r="HN17"/>
  <c r="HP38"/>
  <c r="HP17"/>
  <c r="HR38"/>
  <c r="HR17"/>
  <c r="HT38"/>
  <c r="HT17"/>
  <c r="HV38"/>
  <c r="HV17"/>
  <c r="HX38"/>
  <c r="HX17"/>
  <c r="H13"/>
  <c r="J17"/>
  <c r="L17"/>
  <c r="N17"/>
  <c r="P17"/>
  <c r="R17"/>
  <c r="T17"/>
  <c r="V17"/>
  <c r="X17"/>
  <c r="Z17"/>
  <c r="AB17"/>
  <c r="AD17"/>
  <c r="AF17"/>
  <c r="AH17"/>
  <c r="AJ17"/>
  <c r="AL17"/>
  <c r="AN17"/>
  <c r="AP17"/>
  <c r="AR17"/>
  <c r="AU17"/>
  <c r="AY17"/>
  <c r="BC17"/>
  <c r="BG17"/>
  <c r="BK17"/>
  <c r="BO17"/>
  <c r="BS17"/>
  <c r="BW17"/>
  <c r="CA17"/>
  <c r="CE17"/>
  <c r="CI17"/>
  <c r="CM17"/>
  <c r="CQ17"/>
  <c r="CU17"/>
  <c r="CY17"/>
  <c r="DC17"/>
  <c r="DG17"/>
  <c r="DK17"/>
  <c r="DO17"/>
  <c r="DS17"/>
  <c r="DW17"/>
  <c r="EA17"/>
  <c r="EE17"/>
  <c r="EI17"/>
  <c r="EM17"/>
  <c r="EQ17"/>
  <c r="EU17"/>
  <c r="EY17"/>
  <c r="FC17"/>
  <c r="FG17"/>
  <c r="FK17"/>
  <c r="FO17"/>
  <c r="FS17"/>
  <c r="FW17"/>
  <c r="GA17"/>
  <c r="GE17"/>
  <c r="GI17"/>
  <c r="GM17"/>
  <c r="GQ17"/>
  <c r="GU17"/>
  <c r="GY17"/>
  <c r="HC17"/>
  <c r="HG17"/>
  <c r="HK17"/>
  <c r="HO17"/>
  <c r="HS17"/>
  <c r="HW17"/>
  <c r="I17"/>
  <c r="K17"/>
  <c r="M17"/>
  <c r="O17"/>
  <c r="Q17"/>
  <c r="S17"/>
  <c r="U17"/>
  <c r="W17"/>
  <c r="Y17"/>
  <c r="AA17"/>
  <c r="AC17"/>
  <c r="AE17"/>
  <c r="AG17"/>
  <c r="AI17"/>
  <c r="AK17"/>
  <c r="AM17"/>
  <c r="AO17"/>
  <c r="AQ17"/>
  <c r="AS17"/>
  <c r="AW17"/>
  <c r="BA17"/>
  <c r="BE17"/>
  <c r="BI17"/>
  <c r="BM17"/>
  <c r="BQ17"/>
  <c r="BU17"/>
  <c r="BY17"/>
  <c r="CC17"/>
  <c r="CG17"/>
  <c r="CK17"/>
  <c r="CO17"/>
  <c r="CS17"/>
  <c r="CW17"/>
  <c r="DA17"/>
  <c r="DE17"/>
  <c r="DI17"/>
  <c r="DM17"/>
  <c r="DQ17"/>
  <c r="DU17"/>
  <c r="DY17"/>
  <c r="EC17"/>
  <c r="EG17"/>
  <c r="EK17"/>
  <c r="EO17"/>
  <c r="ES17"/>
  <c r="EW17"/>
  <c r="FA17"/>
  <c r="FE17"/>
  <c r="FI17"/>
  <c r="FM17"/>
  <c r="FQ17"/>
  <c r="FU17"/>
  <c r="FY17"/>
  <c r="GC17"/>
  <c r="GG17"/>
  <c r="GK17"/>
  <c r="GO17"/>
  <c r="GS17"/>
  <c r="GW17"/>
  <c r="HA17"/>
  <c r="HE17"/>
  <c r="HI17"/>
  <c r="HM17"/>
  <c r="HQ17"/>
  <c r="HU17"/>
  <c r="HY17"/>
  <c r="I47"/>
  <c r="I44"/>
  <c r="K47"/>
  <c r="K44"/>
  <c r="M47"/>
  <c r="M44"/>
  <c r="O47"/>
  <c r="O44"/>
  <c r="Q47"/>
  <c r="Q44"/>
  <c r="S47"/>
  <c r="S44"/>
  <c r="U47"/>
  <c r="U44"/>
  <c r="W47"/>
  <c r="W44"/>
  <c r="Y47"/>
  <c r="Y44"/>
  <c r="AA47"/>
  <c r="AA44"/>
  <c r="AC47"/>
  <c r="AC44"/>
  <c r="AE47"/>
  <c r="AE44"/>
  <c r="AG47"/>
  <c r="AG44"/>
  <c r="AI47"/>
  <c r="AI44"/>
  <c r="AK47"/>
  <c r="AK44"/>
  <c r="AM47"/>
  <c r="AM44"/>
  <c r="AO47"/>
  <c r="AO44"/>
  <c r="AQ47"/>
  <c r="AQ44"/>
  <c r="AS47"/>
  <c r="AS44"/>
  <c r="AU47"/>
  <c r="AU44"/>
  <c r="AW47"/>
  <c r="AW44"/>
  <c r="AY47"/>
  <c r="AY44"/>
  <c r="BA47"/>
  <c r="BA44"/>
  <c r="BC47"/>
  <c r="BC44"/>
  <c r="BE47"/>
  <c r="BE44"/>
  <c r="BG47"/>
  <c r="BG44"/>
  <c r="BI47"/>
  <c r="BI44"/>
  <c r="BK47"/>
  <c r="BK44"/>
  <c r="BM47"/>
  <c r="BM44"/>
  <c r="BO47"/>
  <c r="BO44"/>
  <c r="BQ47"/>
  <c r="BQ44"/>
  <c r="BS47"/>
  <c r="BS44"/>
  <c r="BU47"/>
  <c r="BU44"/>
  <c r="BW47"/>
  <c r="BW44"/>
  <c r="BY47"/>
  <c r="BY44"/>
  <c r="CA47"/>
  <c r="CA44"/>
  <c r="CC47"/>
  <c r="CC44"/>
  <c r="CE47"/>
  <c r="CE44"/>
  <c r="CG47"/>
  <c r="CG44"/>
  <c r="CI47"/>
  <c r="CI44"/>
  <c r="CK47"/>
  <c r="CK44"/>
  <c r="CM47"/>
  <c r="CM44"/>
  <c r="CO47"/>
  <c r="CO44"/>
  <c r="CQ47"/>
  <c r="CQ44"/>
  <c r="CS47"/>
  <c r="CS44"/>
  <c r="CU47"/>
  <c r="CU44"/>
  <c r="CW47"/>
  <c r="CW44"/>
  <c r="CY47"/>
  <c r="CY44"/>
  <c r="DA47"/>
  <c r="DA44"/>
  <c r="DC47"/>
  <c r="DC44"/>
  <c r="DE47"/>
  <c r="DE44"/>
  <c r="DG47"/>
  <c r="DG44"/>
  <c r="DI47"/>
  <c r="DI44"/>
  <c r="DK47"/>
  <c r="DK44"/>
  <c r="DM47"/>
  <c r="DM44"/>
  <c r="DO47"/>
  <c r="DO44"/>
  <c r="DQ47"/>
  <c r="DQ44"/>
  <c r="DS47"/>
  <c r="DS44"/>
  <c r="DU47"/>
  <c r="DU44"/>
  <c r="DW47"/>
  <c r="DW44"/>
  <c r="DY47"/>
  <c r="DY44"/>
  <c r="EA47"/>
  <c r="EA44"/>
  <c r="EC47"/>
  <c r="EC44"/>
  <c r="EE47"/>
  <c r="EE44"/>
  <c r="EG47"/>
  <c r="EG44"/>
  <c r="EI47"/>
  <c r="EI44"/>
  <c r="EK47"/>
  <c r="EK44"/>
  <c r="EM47"/>
  <c r="EM44"/>
  <c r="EO47"/>
  <c r="EO44"/>
  <c r="EQ47"/>
  <c r="EQ44"/>
  <c r="ES47"/>
  <c r="ES44"/>
  <c r="EU47"/>
  <c r="EU44"/>
  <c r="EW47"/>
  <c r="EW44"/>
  <c r="EY47"/>
  <c r="EY44"/>
  <c r="FA47"/>
  <c r="FA44"/>
  <c r="FC47"/>
  <c r="FC44"/>
  <c r="FE47"/>
  <c r="FE44"/>
  <c r="FG47"/>
  <c r="FG44"/>
  <c r="FI47"/>
  <c r="FI44"/>
  <c r="FK47"/>
  <c r="FK44"/>
  <c r="FM47"/>
  <c r="FM44"/>
  <c r="FO47"/>
  <c r="FO44"/>
  <c r="FQ47"/>
  <c r="FQ44"/>
  <c r="FS47"/>
  <c r="FS44"/>
  <c r="FS41"/>
  <c r="FU47"/>
  <c r="FU44"/>
  <c r="FU41"/>
  <c r="FW47"/>
  <c r="FW44"/>
  <c r="FW41"/>
  <c r="FY47"/>
  <c r="FY44"/>
  <c r="FY41"/>
  <c r="GA47"/>
  <c r="GA44"/>
  <c r="GA41"/>
  <c r="GC47"/>
  <c r="GC44"/>
  <c r="GC41"/>
  <c r="GE47"/>
  <c r="GE44"/>
  <c r="GE41"/>
  <c r="GG47"/>
  <c r="GG44"/>
  <c r="GG41"/>
  <c r="GI47"/>
  <c r="GI44"/>
  <c r="GI41"/>
  <c r="GK47"/>
  <c r="GK44"/>
  <c r="GK41"/>
  <c r="GM47"/>
  <c r="GM44"/>
  <c r="GM41"/>
  <c r="GO47"/>
  <c r="GO44"/>
  <c r="GO41"/>
  <c r="GQ47"/>
  <c r="GQ44"/>
  <c r="GQ41"/>
  <c r="GS47"/>
  <c r="GS44"/>
  <c r="GS41"/>
  <c r="GU47"/>
  <c r="GU44"/>
  <c r="GU41"/>
  <c r="GW47"/>
  <c r="GW44"/>
  <c r="GW41"/>
  <c r="GY47"/>
  <c r="GY44"/>
  <c r="GY41"/>
  <c r="HA47"/>
  <c r="HA44"/>
  <c r="HA41"/>
  <c r="HC47"/>
  <c r="HC44"/>
  <c r="HC41"/>
  <c r="HE47"/>
  <c r="HE44"/>
  <c r="HE41"/>
  <c r="HG47"/>
  <c r="HG44"/>
  <c r="HG41"/>
  <c r="HI47"/>
  <c r="HI44"/>
  <c r="HI41"/>
  <c r="HK47"/>
  <c r="HK44"/>
  <c r="HK41"/>
  <c r="HM47"/>
  <c r="HM44"/>
  <c r="HM41"/>
  <c r="HO47"/>
  <c r="HO44"/>
  <c r="HO41"/>
  <c r="HQ47"/>
  <c r="HQ44"/>
  <c r="HQ41"/>
  <c r="HS47"/>
  <c r="HS44"/>
  <c r="HS41"/>
  <c r="HU47"/>
  <c r="HU44"/>
  <c r="HU41"/>
  <c r="HW47"/>
  <c r="HW44"/>
  <c r="HW41"/>
  <c r="HY47"/>
  <c r="HY44"/>
  <c r="HY41"/>
  <c r="I41"/>
  <c r="K41"/>
  <c r="M41"/>
  <c r="O41"/>
  <c r="Q41"/>
  <c r="S41"/>
  <c r="U41"/>
  <c r="W41"/>
  <c r="Y41"/>
  <c r="AA41"/>
  <c r="AC41"/>
  <c r="AE41"/>
  <c r="AG41"/>
  <c r="AI41"/>
  <c r="AK41"/>
  <c r="AM41"/>
  <c r="AO41"/>
  <c r="AQ41"/>
  <c r="AS41"/>
  <c r="AU41"/>
  <c r="AW41"/>
  <c r="AY41"/>
  <c r="BA41"/>
  <c r="BC41"/>
  <c r="BE41"/>
  <c r="BG41"/>
  <c r="BI41"/>
  <c r="BK41"/>
  <c r="BM41"/>
  <c r="BO41"/>
  <c r="BQ41"/>
  <c r="BS41"/>
  <c r="BU41"/>
  <c r="BW41"/>
  <c r="BY41"/>
  <c r="CA41"/>
  <c r="CC41"/>
  <c r="CE41"/>
  <c r="CG41"/>
  <c r="CI41"/>
  <c r="CK41"/>
  <c r="CM41"/>
  <c r="CO41"/>
  <c r="CQ41"/>
  <c r="CS41"/>
  <c r="CU41"/>
  <c r="CW41"/>
  <c r="CY41"/>
  <c r="DA41"/>
  <c r="DC41"/>
  <c r="DE41"/>
  <c r="DG41"/>
  <c r="DI41"/>
  <c r="DK41"/>
  <c r="DM41"/>
  <c r="DO41"/>
  <c r="DQ41"/>
  <c r="DS41"/>
  <c r="DU41"/>
  <c r="DW41"/>
  <c r="DY41"/>
  <c r="EA41"/>
  <c r="EC41"/>
  <c r="EE41"/>
  <c r="EG41"/>
  <c r="EI41"/>
  <c r="EK41"/>
  <c r="EM41"/>
  <c r="EO41"/>
  <c r="EQ41"/>
  <c r="ES41"/>
  <c r="EU41"/>
  <c r="EW41"/>
  <c r="EY41"/>
  <c r="FA41"/>
  <c r="FC41"/>
  <c r="FE41"/>
  <c r="FG41"/>
  <c r="FI41"/>
  <c r="FK41"/>
  <c r="FM41"/>
  <c r="FQ41"/>
  <c r="J47"/>
  <c r="J44"/>
  <c r="L47"/>
  <c r="L44"/>
  <c r="N47"/>
  <c r="N44"/>
  <c r="P47"/>
  <c r="P44"/>
  <c r="R47"/>
  <c r="R44"/>
  <c r="T47"/>
  <c r="T44"/>
  <c r="V47"/>
  <c r="V44"/>
  <c r="X47"/>
  <c r="X44"/>
  <c r="Z47"/>
  <c r="Z44"/>
  <c r="AB47"/>
  <c r="AB44"/>
  <c r="AD47"/>
  <c r="AD44"/>
  <c r="AF47"/>
  <c r="AF44"/>
  <c r="AH47"/>
  <c r="AH44"/>
  <c r="AJ47"/>
  <c r="AJ44"/>
  <c r="AL47"/>
  <c r="AL44"/>
  <c r="AN47"/>
  <c r="AN44"/>
  <c r="AP47"/>
  <c r="AP44"/>
  <c r="AR47"/>
  <c r="AR44"/>
  <c r="AT47"/>
  <c r="AT44"/>
  <c r="AV47"/>
  <c r="AV44"/>
  <c r="AX47"/>
  <c r="AX44"/>
  <c r="AZ47"/>
  <c r="AZ44"/>
  <c r="BB47"/>
  <c r="BB44"/>
  <c r="BD47"/>
  <c r="BD44"/>
  <c r="BF47"/>
  <c r="BF44"/>
  <c r="BH47"/>
  <c r="BH44"/>
  <c r="BJ47"/>
  <c r="BJ44"/>
  <c r="BL47"/>
  <c r="BL44"/>
  <c r="BN47"/>
  <c r="BN44"/>
  <c r="BP47"/>
  <c r="BP44"/>
  <c r="BR47"/>
  <c r="BR44"/>
  <c r="BT47"/>
  <c r="BT44"/>
  <c r="BV47"/>
  <c r="BV44"/>
  <c r="BX47"/>
  <c r="BX44"/>
  <c r="BZ47"/>
  <c r="BZ44"/>
  <c r="CB47"/>
  <c r="CB44"/>
  <c r="CD47"/>
  <c r="CD44"/>
  <c r="CF47"/>
  <c r="CF44"/>
  <c r="CH47"/>
  <c r="CH44"/>
  <c r="CJ47"/>
  <c r="CJ44"/>
  <c r="CL47"/>
  <c r="CL44"/>
  <c r="CN47"/>
  <c r="CN44"/>
  <c r="CP47"/>
  <c r="CP44"/>
  <c r="CR47"/>
  <c r="CR44"/>
  <c r="CT47"/>
  <c r="CT44"/>
  <c r="CV47"/>
  <c r="CV44"/>
  <c r="CX47"/>
  <c r="CX44"/>
  <c r="CZ47"/>
  <c r="CZ44"/>
  <c r="DB47"/>
  <c r="DB44"/>
  <c r="DD47"/>
  <c r="DD44"/>
  <c r="DF47"/>
  <c r="DF44"/>
  <c r="DH47"/>
  <c r="DH44"/>
  <c r="DJ47"/>
  <c r="DJ44"/>
  <c r="DL47"/>
  <c r="DL44"/>
  <c r="DN47"/>
  <c r="DN44"/>
  <c r="DP47"/>
  <c r="DP44"/>
  <c r="DR47"/>
  <c r="DR44"/>
  <c r="DT47"/>
  <c r="DT44"/>
  <c r="DV47"/>
  <c r="DV44"/>
  <c r="DX47"/>
  <c r="DX44"/>
  <c r="DZ47"/>
  <c r="DZ44"/>
  <c r="EB47"/>
  <c r="EB44"/>
  <c r="ED47"/>
  <c r="ED44"/>
  <c r="EF47"/>
  <c r="EF44"/>
  <c r="EH47"/>
  <c r="EH44"/>
  <c r="EJ47"/>
  <c r="EJ44"/>
  <c r="EL47"/>
  <c r="EL44"/>
  <c r="EN47"/>
  <c r="EN44"/>
  <c r="EP47"/>
  <c r="EP44"/>
  <c r="ER47"/>
  <c r="ER44"/>
  <c r="ET47"/>
  <c r="ET44"/>
  <c r="EV47"/>
  <c r="EV44"/>
  <c r="EX47"/>
  <c r="EX44"/>
  <c r="EZ47"/>
  <c r="EZ44"/>
  <c r="FB47"/>
  <c r="FB44"/>
  <c r="FD47"/>
  <c r="FD44"/>
  <c r="FF47"/>
  <c r="FF44"/>
  <c r="FH47"/>
  <c r="FH44"/>
  <c r="FJ47"/>
  <c r="FJ44"/>
  <c r="FL47"/>
  <c r="FL44"/>
  <c r="FN47"/>
  <c r="FN44"/>
  <c r="FN41"/>
  <c r="FP47"/>
  <c r="FP44"/>
  <c r="FP41"/>
  <c r="FR47"/>
  <c r="FR44"/>
  <c r="FR41"/>
  <c r="FT47"/>
  <c r="FT44"/>
  <c r="FT41"/>
  <c r="FV47"/>
  <c r="FV44"/>
  <c r="FV41"/>
  <c r="FX47"/>
  <c r="FX44"/>
  <c r="FX41"/>
  <c r="FZ47"/>
  <c r="FZ44"/>
  <c r="FZ41"/>
  <c r="GB47"/>
  <c r="GB44"/>
  <c r="GB41"/>
  <c r="GD47"/>
  <c r="GD44"/>
  <c r="GD41"/>
  <c r="GF47"/>
  <c r="GF44"/>
  <c r="GF41"/>
  <c r="GH47"/>
  <c r="GH44"/>
  <c r="GH41"/>
  <c r="GJ47"/>
  <c r="GJ44"/>
  <c r="GJ41"/>
  <c r="GL47"/>
  <c r="GL44"/>
  <c r="GL41"/>
  <c r="GN47"/>
  <c r="GN44"/>
  <c r="GN41"/>
  <c r="GP47"/>
  <c r="GP44"/>
  <c r="GP41"/>
  <c r="GR47"/>
  <c r="GR44"/>
  <c r="GR41"/>
  <c r="GT47"/>
  <c r="GT44"/>
  <c r="GT41"/>
  <c r="GV47"/>
  <c r="GV44"/>
  <c r="GV41"/>
  <c r="GX47"/>
  <c r="GX44"/>
  <c r="GX41"/>
  <c r="GZ47"/>
  <c r="GZ44"/>
  <c r="GZ41"/>
  <c r="HB47"/>
  <c r="HB44"/>
  <c r="HB41"/>
  <c r="HD47"/>
  <c r="HD44"/>
  <c r="HD41"/>
  <c r="HF47"/>
  <c r="HF44"/>
  <c r="HF41"/>
  <c r="HH47"/>
  <c r="HH44"/>
  <c r="HH41"/>
  <c r="HJ47"/>
  <c r="HJ44"/>
  <c r="HJ41"/>
  <c r="HL47"/>
  <c r="HL44"/>
  <c r="HL41"/>
  <c r="HN47"/>
  <c r="HN44"/>
  <c r="HN41"/>
  <c r="HP47"/>
  <c r="HP44"/>
  <c r="HP41"/>
  <c r="HR47"/>
  <c r="HR44"/>
  <c r="HR41"/>
  <c r="HT47"/>
  <c r="HT44"/>
  <c r="HT41"/>
  <c r="HV47"/>
  <c r="HV44"/>
  <c r="HV41"/>
  <c r="HX47"/>
  <c r="HX44"/>
  <c r="HX41"/>
  <c r="H26"/>
  <c r="J41"/>
  <c r="L41"/>
  <c r="N41"/>
  <c r="P41"/>
  <c r="R41"/>
  <c r="T41"/>
  <c r="V41"/>
  <c r="X41"/>
  <c r="Z41"/>
  <c r="AB41"/>
  <c r="AD41"/>
  <c r="AF41"/>
  <c r="AH41"/>
  <c r="AJ41"/>
  <c r="AL41"/>
  <c r="AN41"/>
  <c r="AP41"/>
  <c r="AR41"/>
  <c r="AT41"/>
  <c r="AV41"/>
  <c r="AX41"/>
  <c r="AZ41"/>
  <c r="BB41"/>
  <c r="BD41"/>
  <c r="BF41"/>
  <c r="BH41"/>
  <c r="BJ41"/>
  <c r="BL41"/>
  <c r="BN41"/>
  <c r="BP41"/>
  <c r="BR41"/>
  <c r="BT41"/>
  <c r="BV41"/>
  <c r="BX41"/>
  <c r="BZ41"/>
  <c r="CB41"/>
  <c r="CD41"/>
  <c r="CF41"/>
  <c r="CH41"/>
  <c r="CJ41"/>
  <c r="CL41"/>
  <c r="CN41"/>
  <c r="CP41"/>
  <c r="CR41"/>
  <c r="CT41"/>
  <c r="CV41"/>
  <c r="CX41"/>
  <c r="CZ41"/>
  <c r="DB41"/>
  <c r="DD41"/>
  <c r="DF41"/>
  <c r="DH41"/>
  <c r="DJ41"/>
  <c r="DL41"/>
  <c r="DN41"/>
  <c r="DP41"/>
  <c r="DR41"/>
  <c r="DT41"/>
  <c r="DV41"/>
  <c r="DX41"/>
  <c r="DZ41"/>
  <c r="EB41"/>
  <c r="ED41"/>
  <c r="EF41"/>
  <c r="EH41"/>
  <c r="EJ41"/>
  <c r="EL41"/>
  <c r="EN41"/>
  <c r="EP41"/>
  <c r="ER41"/>
  <c r="ET41"/>
  <c r="EV41"/>
  <c r="EX41"/>
  <c r="EZ41"/>
  <c r="FB41"/>
  <c r="FD41"/>
  <c r="FF41"/>
  <c r="FH41"/>
  <c r="FJ41"/>
  <c r="FL41"/>
  <c r="FO41"/>
  <c r="I52" i="11"/>
  <c r="I49"/>
  <c r="I46"/>
  <c r="K52"/>
  <c r="K49"/>
  <c r="K46"/>
  <c r="M52"/>
  <c r="M49"/>
  <c r="M46"/>
  <c r="O52"/>
  <c r="O49"/>
  <c r="O46"/>
  <c r="Q52"/>
  <c r="Q49"/>
  <c r="Q46"/>
  <c r="S52"/>
  <c r="S49"/>
  <c r="S46"/>
  <c r="U52"/>
  <c r="U49"/>
  <c r="U46"/>
  <c r="W52"/>
  <c r="W49"/>
  <c r="W46"/>
  <c r="Y52"/>
  <c r="Y49"/>
  <c r="Y46"/>
  <c r="AA52"/>
  <c r="AA49"/>
  <c r="AA46"/>
  <c r="AC52"/>
  <c r="AC49"/>
  <c r="AC46"/>
  <c r="AE52"/>
  <c r="AE49"/>
  <c r="AE46"/>
  <c r="AG52"/>
  <c r="AG49"/>
  <c r="AG46"/>
  <c r="AI52"/>
  <c r="AI49"/>
  <c r="AI46"/>
  <c r="AK52"/>
  <c r="AK49"/>
  <c r="AK46"/>
  <c r="AM52"/>
  <c r="AM49"/>
  <c r="AM46"/>
  <c r="AO52"/>
  <c r="AO49"/>
  <c r="AO46"/>
  <c r="AQ52"/>
  <c r="AQ49"/>
  <c r="AQ46"/>
  <c r="AS52"/>
  <c r="AS49"/>
  <c r="AS46"/>
  <c r="AU52"/>
  <c r="AU49"/>
  <c r="AU46"/>
  <c r="AW52"/>
  <c r="AW49"/>
  <c r="AW46"/>
  <c r="AY52"/>
  <c r="AY49"/>
  <c r="AY46"/>
  <c r="BA52"/>
  <c r="BA49"/>
  <c r="BA46"/>
  <c r="BC52"/>
  <c r="BC49"/>
  <c r="BC46"/>
  <c r="BE52"/>
  <c r="BE49"/>
  <c r="BE46"/>
  <c r="BG52"/>
  <c r="BG49"/>
  <c r="BG46"/>
  <c r="BI52"/>
  <c r="BI49"/>
  <c r="BI46"/>
  <c r="BK52"/>
  <c r="BK49"/>
  <c r="BK46"/>
  <c r="BM52"/>
  <c r="BM49"/>
  <c r="BM46"/>
  <c r="BO52"/>
  <c r="BO49"/>
  <c r="BO46"/>
  <c r="BQ52"/>
  <c r="BQ49"/>
  <c r="BQ46"/>
  <c r="BS52"/>
  <c r="BS49"/>
  <c r="BS46"/>
  <c r="BU52"/>
  <c r="BU49"/>
  <c r="BU46"/>
  <c r="BW52"/>
  <c r="BW49"/>
  <c r="BW46"/>
  <c r="BY52"/>
  <c r="BY49"/>
  <c r="BY46"/>
  <c r="CA52"/>
  <c r="CA49"/>
  <c r="CA46"/>
  <c r="CC52"/>
  <c r="CC49"/>
  <c r="CC46"/>
  <c r="CE52"/>
  <c r="CE49"/>
  <c r="CE46"/>
  <c r="CG52"/>
  <c r="CG49"/>
  <c r="CG46"/>
  <c r="CI52"/>
  <c r="CI49"/>
  <c r="CI46"/>
  <c r="CK52"/>
  <c r="CK49"/>
  <c r="CK46"/>
  <c r="CM52"/>
  <c r="CM49"/>
  <c r="CM46"/>
  <c r="CO52"/>
  <c r="CO49"/>
  <c r="CO46"/>
  <c r="CQ52"/>
  <c r="CQ49"/>
  <c r="CQ46"/>
  <c r="CS52"/>
  <c r="CS49"/>
  <c r="CS46"/>
  <c r="CU52"/>
  <c r="CU49"/>
  <c r="CU46"/>
  <c r="CW52"/>
  <c r="CW49"/>
  <c r="CW46"/>
  <c r="CY52"/>
  <c r="CY49"/>
  <c r="CY46"/>
  <c r="DA52"/>
  <c r="DA49"/>
  <c r="DA46"/>
  <c r="DC52"/>
  <c r="DC49"/>
  <c r="DC46"/>
  <c r="DE52"/>
  <c r="DE49"/>
  <c r="DE46"/>
  <c r="DG52"/>
  <c r="DG49"/>
  <c r="DG46"/>
  <c r="DI52"/>
  <c r="DI49"/>
  <c r="DI46"/>
  <c r="DK52"/>
  <c r="DK49"/>
  <c r="DK46"/>
  <c r="DM52"/>
  <c r="DM49"/>
  <c r="DM46"/>
  <c r="DO52"/>
  <c r="DO49"/>
  <c r="DO46"/>
  <c r="DQ52"/>
  <c r="DQ49"/>
  <c r="DQ46"/>
  <c r="DS52"/>
  <c r="DS49"/>
  <c r="DS46"/>
  <c r="DU52"/>
  <c r="DU49"/>
  <c r="DU46"/>
  <c r="DW52"/>
  <c r="DW49"/>
  <c r="DW46"/>
  <c r="DY52"/>
  <c r="DY49"/>
  <c r="DY46"/>
  <c r="EA52"/>
  <c r="EA49"/>
  <c r="EA46"/>
  <c r="EC52"/>
  <c r="EC49"/>
  <c r="EC46"/>
  <c r="EE52"/>
  <c r="EE49"/>
  <c r="EE46"/>
  <c r="EG52"/>
  <c r="EG49"/>
  <c r="EG46"/>
  <c r="EI52"/>
  <c r="EI49"/>
  <c r="EI46"/>
  <c r="EK52"/>
  <c r="EK49"/>
  <c r="EK46"/>
  <c r="EM52"/>
  <c r="EM49"/>
  <c r="EM46"/>
  <c r="EO52"/>
  <c r="EO49"/>
  <c r="EO46"/>
  <c r="EQ52"/>
  <c r="EQ49"/>
  <c r="EQ46"/>
  <c r="ES52"/>
  <c r="ES49"/>
  <c r="ES46"/>
  <c r="EU52"/>
  <c r="EU49"/>
  <c r="EU46"/>
  <c r="EW52"/>
  <c r="EW49"/>
  <c r="EW46"/>
  <c r="EY52"/>
  <c r="EY49"/>
  <c r="EY46"/>
  <c r="FA52"/>
  <c r="FA49"/>
  <c r="FA46"/>
  <c r="FC52"/>
  <c r="FC49"/>
  <c r="FC46"/>
  <c r="FE52"/>
  <c r="FE49"/>
  <c r="FE46"/>
  <c r="FG52"/>
  <c r="FG49"/>
  <c r="FG46"/>
  <c r="FI52"/>
  <c r="FI49"/>
  <c r="FI46"/>
  <c r="FK52"/>
  <c r="FK49"/>
  <c r="FK46"/>
  <c r="FM52"/>
  <c r="FM49"/>
  <c r="FM46"/>
  <c r="FO52"/>
  <c r="FO49"/>
  <c r="FO46"/>
  <c r="FQ52"/>
  <c r="FQ49"/>
  <c r="FQ46"/>
  <c r="FS52"/>
  <c r="FS49"/>
  <c r="FS46"/>
  <c r="FU52"/>
  <c r="FU49"/>
  <c r="FU46"/>
  <c r="FW52"/>
  <c r="FW49"/>
  <c r="FW46"/>
  <c r="FY52"/>
  <c r="FY49"/>
  <c r="FY46"/>
  <c r="GA52"/>
  <c r="GA49"/>
  <c r="GA46"/>
  <c r="GC52"/>
  <c r="GC49"/>
  <c r="GC46"/>
  <c r="GE52"/>
  <c r="GE49"/>
  <c r="GE46"/>
  <c r="GG52"/>
  <c r="GG49"/>
  <c r="GG46"/>
  <c r="GI52"/>
  <c r="GI49"/>
  <c r="GI46"/>
  <c r="GK52"/>
  <c r="GK49"/>
  <c r="GK46"/>
  <c r="GM52"/>
  <c r="GM49"/>
  <c r="GM46"/>
  <c r="GO52"/>
  <c r="GO49"/>
  <c r="GO46"/>
  <c r="GQ52"/>
  <c r="GQ49"/>
  <c r="GQ46"/>
  <c r="GS52"/>
  <c r="GS49"/>
  <c r="GS46"/>
  <c r="GU52"/>
  <c r="GU49"/>
  <c r="GU46"/>
  <c r="GW52"/>
  <c r="GW49"/>
  <c r="GW46"/>
  <c r="GY52"/>
  <c r="GY49"/>
  <c r="GY46"/>
  <c r="HA52"/>
  <c r="HA49"/>
  <c r="HA46"/>
  <c r="HC52"/>
  <c r="HC49"/>
  <c r="HC46"/>
  <c r="HE52"/>
  <c r="HE49"/>
  <c r="HE46"/>
  <c r="HG52"/>
  <c r="HG49"/>
  <c r="HG46"/>
  <c r="HI52"/>
  <c r="HI49"/>
  <c r="HI46"/>
  <c r="HK52"/>
  <c r="HK49"/>
  <c r="HK46"/>
  <c r="HM52"/>
  <c r="HM49"/>
  <c r="HM46"/>
  <c r="HO52"/>
  <c r="HO49"/>
  <c r="HO46"/>
  <c r="HQ52"/>
  <c r="HQ49"/>
  <c r="HQ46"/>
  <c r="HS52"/>
  <c r="HS49"/>
  <c r="HS46"/>
  <c r="HU52"/>
  <c r="HU49"/>
  <c r="HU46"/>
  <c r="HW52"/>
  <c r="HW49"/>
  <c r="HW46"/>
  <c r="HY52"/>
  <c r="HY49"/>
  <c r="HY46"/>
  <c r="IA52"/>
  <c r="IA49"/>
  <c r="IA46"/>
  <c r="IC52"/>
  <c r="IC49"/>
  <c r="IC46"/>
  <c r="IE52"/>
  <c r="IE49"/>
  <c r="IE46"/>
  <c r="IG52"/>
  <c r="IG49"/>
  <c r="IG46"/>
  <c r="II52"/>
  <c r="II49"/>
  <c r="II46"/>
  <c r="IK52"/>
  <c r="IK49"/>
  <c r="IK46"/>
  <c r="IM52"/>
  <c r="IM49"/>
  <c r="IM46"/>
  <c r="IO52"/>
  <c r="IO49"/>
  <c r="IO46"/>
  <c r="IQ52"/>
  <c r="IQ49"/>
  <c r="IQ46"/>
  <c r="IS52"/>
  <c r="IS49"/>
  <c r="IS46"/>
  <c r="IU52"/>
  <c r="IU49"/>
  <c r="IU46"/>
  <c r="IW52"/>
  <c r="IW49"/>
  <c r="IW46"/>
  <c r="IY52"/>
  <c r="IY49"/>
  <c r="IY46"/>
  <c r="JA52"/>
  <c r="JA49"/>
  <c r="JA46"/>
  <c r="JC52"/>
  <c r="JC49"/>
  <c r="JC46"/>
  <c r="JE52"/>
  <c r="JE49"/>
  <c r="JE46"/>
  <c r="JG52"/>
  <c r="JG49"/>
  <c r="JG46"/>
  <c r="JI52"/>
  <c r="JI49"/>
  <c r="JI46"/>
  <c r="JK52"/>
  <c r="JK49"/>
  <c r="JK46"/>
  <c r="JM52"/>
  <c r="JM49"/>
  <c r="JM46"/>
  <c r="JO52"/>
  <c r="JO49"/>
  <c r="JO46"/>
  <c r="JQ52"/>
  <c r="JQ49"/>
  <c r="JQ46"/>
  <c r="JS52"/>
  <c r="JS49"/>
  <c r="JS46"/>
  <c r="JU52"/>
  <c r="JU49"/>
  <c r="JU46"/>
  <c r="JW52"/>
  <c r="JW49"/>
  <c r="JW46"/>
  <c r="JY52"/>
  <c r="JY49"/>
  <c r="JY46"/>
  <c r="KA52"/>
  <c r="KA49"/>
  <c r="KA46"/>
  <c r="KC52"/>
  <c r="KC49"/>
  <c r="KC46"/>
  <c r="KE52"/>
  <c r="KE49"/>
  <c r="KE46"/>
  <c r="KG52"/>
  <c r="KG49"/>
  <c r="KG46"/>
  <c r="KI52"/>
  <c r="KI49"/>
  <c r="KI46"/>
  <c r="KK52"/>
  <c r="KK49"/>
  <c r="KK46"/>
  <c r="KM52"/>
  <c r="KM49"/>
  <c r="KM46"/>
  <c r="KO52"/>
  <c r="KO49"/>
  <c r="KO46"/>
  <c r="KQ52"/>
  <c r="KQ49"/>
  <c r="KQ46"/>
  <c r="KS52"/>
  <c r="KS49"/>
  <c r="KS46"/>
  <c r="KU52"/>
  <c r="KU49"/>
  <c r="KU46"/>
  <c r="KW52"/>
  <c r="KW49"/>
  <c r="KW46"/>
  <c r="KY52"/>
  <c r="KY49"/>
  <c r="KY46"/>
  <c r="LA52"/>
  <c r="LA49"/>
  <c r="LA46"/>
  <c r="LC52"/>
  <c r="LC49"/>
  <c r="LC46"/>
  <c r="LE52"/>
  <c r="LE49"/>
  <c r="LE46"/>
  <c r="LG52"/>
  <c r="LG49"/>
  <c r="LG46"/>
  <c r="LI52"/>
  <c r="LI49"/>
  <c r="LI46"/>
  <c r="LK52"/>
  <c r="LK49"/>
  <c r="LK46"/>
  <c r="LM52"/>
  <c r="LM49"/>
  <c r="LM46"/>
  <c r="LO52"/>
  <c r="LO49"/>
  <c r="LO46"/>
  <c r="LQ52"/>
  <c r="LQ49"/>
  <c r="LQ46"/>
  <c r="LS52"/>
  <c r="LS49"/>
  <c r="LS46"/>
  <c r="LU52"/>
  <c r="LU49"/>
  <c r="LU46"/>
  <c r="LW52"/>
  <c r="LW49"/>
  <c r="LW46"/>
  <c r="LY52"/>
  <c r="LY49"/>
  <c r="LY46"/>
  <c r="MA52"/>
  <c r="MA49"/>
  <c r="MA46"/>
  <c r="MC52"/>
  <c r="MC49"/>
  <c r="MC46"/>
  <c r="ME52"/>
  <c r="ME49"/>
  <c r="ME46"/>
  <c r="MG52"/>
  <c r="MG49"/>
  <c r="MG46"/>
  <c r="MI52"/>
  <c r="MI49"/>
  <c r="MI46"/>
  <c r="MK52"/>
  <c r="MK49"/>
  <c r="MK46"/>
  <c r="MM52"/>
  <c r="MM49"/>
  <c r="MM46"/>
  <c r="MO52"/>
  <c r="MO49"/>
  <c r="MO46"/>
  <c r="MQ52"/>
  <c r="MQ49"/>
  <c r="MQ46"/>
  <c r="MS52"/>
  <c r="MS49"/>
  <c r="MS46"/>
  <c r="MU52"/>
  <c r="MU49"/>
  <c r="MU46"/>
  <c r="MW52"/>
  <c r="MW49"/>
  <c r="MW46"/>
  <c r="MY52"/>
  <c r="MY49"/>
  <c r="MY46"/>
  <c r="NA52"/>
  <c r="NA49"/>
  <c r="NA46"/>
  <c r="NC52"/>
  <c r="NC49"/>
  <c r="NC46"/>
  <c r="NE52"/>
  <c r="NE49"/>
  <c r="NE46"/>
  <c r="NG52"/>
  <c r="NG49"/>
  <c r="NG46"/>
  <c r="NI52"/>
  <c r="NI49"/>
  <c r="NI46"/>
  <c r="NK52"/>
  <c r="NK49"/>
  <c r="NK46"/>
  <c r="NM52"/>
  <c r="NM49"/>
  <c r="NM46"/>
  <c r="NO52"/>
  <c r="NO49"/>
  <c r="NO46"/>
  <c r="NQ52"/>
  <c r="NQ49"/>
  <c r="NQ46"/>
  <c r="NS52"/>
  <c r="NS49"/>
  <c r="NS46"/>
  <c r="NU52"/>
  <c r="NU49"/>
  <c r="NU46"/>
  <c r="NW52"/>
  <c r="NW49"/>
  <c r="NW46"/>
  <c r="NY52"/>
  <c r="NY49"/>
  <c r="NY46"/>
  <c r="OA52"/>
  <c r="OA49"/>
  <c r="OA46"/>
  <c r="OC52"/>
  <c r="OC49"/>
  <c r="OC46"/>
  <c r="OE52"/>
  <c r="OE49"/>
  <c r="OE46"/>
  <c r="OG52"/>
  <c r="OG49"/>
  <c r="OG46"/>
  <c r="OI52"/>
  <c r="OI49"/>
  <c r="OI46"/>
  <c r="OK52"/>
  <c r="OK49"/>
  <c r="OK46"/>
  <c r="OM52"/>
  <c r="OM49"/>
  <c r="OM46"/>
  <c r="OO52"/>
  <c r="OO49"/>
  <c r="OO46"/>
  <c r="OQ52"/>
  <c r="OQ49"/>
  <c r="OQ46"/>
  <c r="OS52"/>
  <c r="OS49"/>
  <c r="OS46"/>
  <c r="OU52"/>
  <c r="OU49"/>
  <c r="OU46"/>
  <c r="OW52"/>
  <c r="OW49"/>
  <c r="OW46"/>
  <c r="OY52"/>
  <c r="OY49"/>
  <c r="OY46"/>
  <c r="PA52"/>
  <c r="PA49"/>
  <c r="PA46"/>
  <c r="PC52"/>
  <c r="PC49"/>
  <c r="PC46"/>
  <c r="I22"/>
  <c r="K22"/>
  <c r="M22"/>
  <c r="O22"/>
  <c r="Q22"/>
  <c r="S22"/>
  <c r="U22"/>
  <c r="W22"/>
  <c r="Y22"/>
  <c r="AA22"/>
  <c r="AC22"/>
  <c r="AE22"/>
  <c r="AG22"/>
  <c r="AI22"/>
  <c r="AK22"/>
  <c r="AM22"/>
  <c r="AO22"/>
  <c r="AQ22"/>
  <c r="AS22"/>
  <c r="AU22"/>
  <c r="AW22"/>
  <c r="AY22"/>
  <c r="BA22"/>
  <c r="BC22"/>
  <c r="BE22"/>
  <c r="BG22"/>
  <c r="BI22"/>
  <c r="BK22"/>
  <c r="BM22"/>
  <c r="BO22"/>
  <c r="BQ22"/>
  <c r="BS22"/>
  <c r="BU22"/>
  <c r="BW22"/>
  <c r="BY22"/>
  <c r="CA22"/>
  <c r="CC22"/>
  <c r="CE22"/>
  <c r="CG22"/>
  <c r="CI22"/>
  <c r="CK22"/>
  <c r="CM22"/>
  <c r="CO22"/>
  <c r="CQ22"/>
  <c r="CS22"/>
  <c r="CU22"/>
  <c r="CW22"/>
  <c r="CY22"/>
  <c r="DA22"/>
  <c r="DC22"/>
  <c r="DE22"/>
  <c r="DG22"/>
  <c r="DI22"/>
  <c r="DK22"/>
  <c r="DM22"/>
  <c r="DO22"/>
  <c r="DQ22"/>
  <c r="DS22"/>
  <c r="DU22"/>
  <c r="DW22"/>
  <c r="DY22"/>
  <c r="EA22"/>
  <c r="EC22"/>
  <c r="EE22"/>
  <c r="EG22"/>
  <c r="EI22"/>
  <c r="EK22"/>
  <c r="EM22"/>
  <c r="EO22"/>
  <c r="EQ22"/>
  <c r="ES22"/>
  <c r="EU22"/>
  <c r="EW22"/>
  <c r="EY22"/>
  <c r="FA22"/>
  <c r="FC22"/>
  <c r="FE22"/>
  <c r="FG22"/>
  <c r="FI22"/>
  <c r="FK22"/>
  <c r="FM22"/>
  <c r="FO22"/>
  <c r="FQ22"/>
  <c r="FS22"/>
  <c r="FU22"/>
  <c r="FW22"/>
  <c r="FY22"/>
  <c r="GA22"/>
  <c r="GC22"/>
  <c r="GE22"/>
  <c r="GG22"/>
  <c r="GI22"/>
  <c r="GK22"/>
  <c r="GM22"/>
  <c r="GO22"/>
  <c r="GQ22"/>
  <c r="GS22"/>
  <c r="GU22"/>
  <c r="GW22"/>
  <c r="GY22"/>
  <c r="HA22"/>
  <c r="HC22"/>
  <c r="HE22"/>
  <c r="HG22"/>
  <c r="HI22"/>
  <c r="HK22"/>
  <c r="HM22"/>
  <c r="HO22"/>
  <c r="HQ22"/>
  <c r="HS22"/>
  <c r="HU22"/>
  <c r="HW22"/>
  <c r="HY22"/>
  <c r="IA22"/>
  <c r="IC22"/>
  <c r="IE22"/>
  <c r="IG22"/>
  <c r="II22"/>
  <c r="IK22"/>
  <c r="IM22"/>
  <c r="IO22"/>
  <c r="IQ22"/>
  <c r="IS22"/>
  <c r="IU22"/>
  <c r="IW22"/>
  <c r="IY22"/>
  <c r="JA22"/>
  <c r="JC22"/>
  <c r="JE22"/>
  <c r="JG22"/>
  <c r="JI22"/>
  <c r="JK22"/>
  <c r="JM22"/>
  <c r="JO22"/>
  <c r="JQ22"/>
  <c r="JS22"/>
  <c r="JU22"/>
  <c r="JW22"/>
  <c r="JY22"/>
  <c r="KA22"/>
  <c r="KC22"/>
  <c r="KE22"/>
  <c r="KG22"/>
  <c r="KI22"/>
  <c r="KK22"/>
  <c r="KM22"/>
  <c r="KO22"/>
  <c r="KQ22"/>
  <c r="KS22"/>
  <c r="KU22"/>
  <c r="KW22"/>
  <c r="KY22"/>
  <c r="LA22"/>
  <c r="LC22"/>
  <c r="LE22"/>
  <c r="LG22"/>
  <c r="LI22"/>
  <c r="LK22"/>
  <c r="LM22"/>
  <c r="LO22"/>
  <c r="LQ22"/>
  <c r="LS22"/>
  <c r="LU22"/>
  <c r="LW22"/>
  <c r="LY22"/>
  <c r="MA22"/>
  <c r="MC22"/>
  <c r="ME22"/>
  <c r="MG22"/>
  <c r="MI22"/>
  <c r="MK22"/>
  <c r="MM22"/>
  <c r="MO22"/>
  <c r="MQ22"/>
  <c r="MS22"/>
  <c r="MU22"/>
  <c r="MW22"/>
  <c r="MY22"/>
  <c r="NA22"/>
  <c r="NC22"/>
  <c r="NE22"/>
  <c r="NG22"/>
  <c r="NI22"/>
  <c r="NK22"/>
  <c r="NM22"/>
  <c r="NO22"/>
  <c r="NQ22"/>
  <c r="NS22"/>
  <c r="NU22"/>
  <c r="NW22"/>
  <c r="NY22"/>
  <c r="OA22"/>
  <c r="OC22"/>
  <c r="OE22"/>
  <c r="OG22"/>
  <c r="OI22"/>
  <c r="OK22"/>
  <c r="OM22"/>
  <c r="OO22"/>
  <c r="OQ22"/>
  <c r="OS22"/>
  <c r="OU22"/>
  <c r="OW22"/>
  <c r="OY22"/>
  <c r="PA22"/>
  <c r="PC22"/>
  <c r="PE22"/>
  <c r="PG22"/>
  <c r="PI22"/>
  <c r="PK22"/>
  <c r="PM22"/>
  <c r="PO22"/>
  <c r="PQ22"/>
  <c r="PS22"/>
  <c r="PU22"/>
  <c r="PW22"/>
  <c r="PY22"/>
  <c r="QA22"/>
  <c r="QC22"/>
  <c r="QE22"/>
  <c r="QG22"/>
  <c r="QI22"/>
  <c r="QK22"/>
  <c r="QM22"/>
  <c r="QO22"/>
  <c r="QQ22"/>
  <c r="QS22"/>
  <c r="QU22"/>
  <c r="QW22"/>
  <c r="QY22"/>
  <c r="RA22"/>
  <c r="RC22"/>
  <c r="RE22"/>
  <c r="RG22"/>
  <c r="RI22"/>
  <c r="RK22"/>
  <c r="RM22"/>
  <c r="RO22"/>
  <c r="RQ22"/>
  <c r="RS22"/>
  <c r="RU22"/>
  <c r="RW22"/>
  <c r="RY22"/>
  <c r="SA22"/>
  <c r="SC22"/>
  <c r="SE22"/>
  <c r="SG22"/>
  <c r="SI22"/>
  <c r="SK22"/>
  <c r="SM22"/>
  <c r="SO22"/>
  <c r="SQ22"/>
  <c r="SS22"/>
  <c r="SU22"/>
  <c r="SW22"/>
  <c r="SY22"/>
  <c r="TA22"/>
  <c r="TC22"/>
  <c r="TE22"/>
  <c r="TG22"/>
  <c r="TI22"/>
  <c r="TK22"/>
  <c r="TM22"/>
  <c r="TO22"/>
  <c r="TQ22"/>
  <c r="TS22"/>
  <c r="TU22"/>
  <c r="TW22"/>
  <c r="TY22"/>
  <c r="UA22"/>
  <c r="UC22"/>
  <c r="UE22"/>
  <c r="UG22"/>
  <c r="UI22"/>
  <c r="UK22"/>
  <c r="UM22"/>
  <c r="UO22"/>
  <c r="UQ22"/>
  <c r="US22"/>
  <c r="UU22"/>
  <c r="UW22"/>
  <c r="UY22"/>
  <c r="VA22"/>
  <c r="VC22"/>
  <c r="VE22"/>
  <c r="VG22"/>
  <c r="VI22"/>
  <c r="VK22"/>
  <c r="VM22"/>
  <c r="VO22"/>
  <c r="VQ22"/>
  <c r="VS22"/>
  <c r="J52"/>
  <c r="J49"/>
  <c r="J46"/>
  <c r="L52"/>
  <c r="L49"/>
  <c r="L46"/>
  <c r="N52"/>
  <c r="N49"/>
  <c r="N46"/>
  <c r="P52"/>
  <c r="P49"/>
  <c r="P46"/>
  <c r="R52"/>
  <c r="R49"/>
  <c r="R46"/>
  <c r="T52"/>
  <c r="T49"/>
  <c r="T46"/>
  <c r="V52"/>
  <c r="V49"/>
  <c r="V46"/>
  <c r="X52"/>
  <c r="X49"/>
  <c r="X46"/>
  <c r="Z52"/>
  <c r="Z49"/>
  <c r="Z46"/>
  <c r="AB52"/>
  <c r="AB49"/>
  <c r="AB46"/>
  <c r="AD52"/>
  <c r="AD49"/>
  <c r="AD46"/>
  <c r="AF52"/>
  <c r="AF49"/>
  <c r="AF46"/>
  <c r="AH52"/>
  <c r="AH49"/>
  <c r="AH46"/>
  <c r="AJ52"/>
  <c r="AJ49"/>
  <c r="AJ46"/>
  <c r="AL52"/>
  <c r="AL49"/>
  <c r="AL46"/>
  <c r="AN52"/>
  <c r="AN49"/>
  <c r="AN46"/>
  <c r="AP52"/>
  <c r="AP49"/>
  <c r="AP46"/>
  <c r="AR52"/>
  <c r="AR49"/>
  <c r="AR46"/>
  <c r="AT52"/>
  <c r="AT49"/>
  <c r="AT46"/>
  <c r="AV52"/>
  <c r="AV49"/>
  <c r="AV46"/>
  <c r="AX52"/>
  <c r="AX49"/>
  <c r="AX46"/>
  <c r="AZ52"/>
  <c r="AZ49"/>
  <c r="AZ46"/>
  <c r="BB52"/>
  <c r="BB49"/>
  <c r="BB46"/>
  <c r="BD52"/>
  <c r="BD49"/>
  <c r="BD46"/>
  <c r="BF52"/>
  <c r="BF49"/>
  <c r="BF46"/>
  <c r="BH52"/>
  <c r="BH49"/>
  <c r="BH46"/>
  <c r="BJ52"/>
  <c r="BJ49"/>
  <c r="BJ46"/>
  <c r="BL52"/>
  <c r="BL49"/>
  <c r="BL46"/>
  <c r="BN52"/>
  <c r="BN49"/>
  <c r="BN46"/>
  <c r="BP52"/>
  <c r="BP49"/>
  <c r="BP46"/>
  <c r="BR52"/>
  <c r="BR49"/>
  <c r="BR46"/>
  <c r="BT52"/>
  <c r="BT49"/>
  <c r="BT46"/>
  <c r="BV52"/>
  <c r="BV49"/>
  <c r="BV46"/>
  <c r="BX52"/>
  <c r="BX49"/>
  <c r="BX46"/>
  <c r="BZ52"/>
  <c r="BZ49"/>
  <c r="BZ46"/>
  <c r="H18"/>
  <c r="J22"/>
  <c r="L22"/>
  <c r="N22"/>
  <c r="P22"/>
  <c r="R22"/>
  <c r="T22"/>
  <c r="V22"/>
  <c r="X22"/>
  <c r="Z22"/>
  <c r="AB22"/>
  <c r="AD22"/>
  <c r="AF22"/>
  <c r="AH22"/>
  <c r="AJ22"/>
  <c r="AL22"/>
  <c r="AN22"/>
  <c r="AP22"/>
  <c r="AR22"/>
  <c r="AT22"/>
  <c r="AV22"/>
  <c r="AX22"/>
  <c r="AZ22"/>
  <c r="BB22"/>
  <c r="BD22"/>
  <c r="BF22"/>
  <c r="BH22"/>
  <c r="BJ22"/>
  <c r="BL22"/>
  <c r="BN22"/>
  <c r="BP22"/>
  <c r="BR22"/>
  <c r="BT22"/>
  <c r="BV22"/>
  <c r="BX22"/>
  <c r="BZ22"/>
  <c r="CB22"/>
  <c r="CD22"/>
  <c r="CF22"/>
  <c r="CH22"/>
  <c r="CJ22"/>
  <c r="CL22"/>
  <c r="CN22"/>
  <c r="CP22"/>
  <c r="CR22"/>
  <c r="CT22"/>
  <c r="CV22"/>
  <c r="CX22"/>
  <c r="CZ22"/>
  <c r="DB22"/>
  <c r="DD22"/>
  <c r="DF22"/>
  <c r="DH22"/>
  <c r="DJ22"/>
  <c r="DL22"/>
  <c r="DN22"/>
  <c r="DP22"/>
  <c r="DR22"/>
  <c r="DT22"/>
  <c r="DV22"/>
  <c r="DX22"/>
  <c r="DZ22"/>
  <c r="EB22"/>
  <c r="ED22"/>
  <c r="EF22"/>
  <c r="EH22"/>
  <c r="EJ22"/>
  <c r="EL22"/>
  <c r="EN22"/>
  <c r="EP22"/>
  <c r="ER22"/>
  <c r="ET22"/>
  <c r="EV22"/>
  <c r="EX22"/>
  <c r="EZ22"/>
  <c r="FB22"/>
  <c r="FD22"/>
  <c r="FF22"/>
  <c r="FH22"/>
  <c r="FJ22"/>
  <c r="FL22"/>
  <c r="FN22"/>
  <c r="FP22"/>
  <c r="FR22"/>
  <c r="FT22"/>
  <c r="FV22"/>
  <c r="FX22"/>
  <c r="FZ22"/>
  <c r="GB22"/>
  <c r="GD22"/>
  <c r="GF22"/>
  <c r="GH22"/>
  <c r="GJ22"/>
  <c r="GL22"/>
  <c r="GN22"/>
  <c r="GP22"/>
  <c r="GR22"/>
  <c r="GT22"/>
  <c r="GV22"/>
  <c r="GX22"/>
  <c r="GZ22"/>
  <c r="HB22"/>
  <c r="HD22"/>
  <c r="HF22"/>
  <c r="HH22"/>
  <c r="HJ22"/>
  <c r="HL22"/>
  <c r="HN22"/>
  <c r="HP22"/>
  <c r="HR22"/>
  <c r="HT22"/>
  <c r="HV22"/>
  <c r="HX22"/>
  <c r="HZ22"/>
  <c r="IB22"/>
  <c r="ID22"/>
  <c r="IF22"/>
  <c r="IH22"/>
  <c r="IJ22"/>
  <c r="IL22"/>
  <c r="IN22"/>
  <c r="IP22"/>
  <c r="IR22"/>
  <c r="IT22"/>
  <c r="IV22"/>
  <c r="IX22"/>
  <c r="IZ22"/>
  <c r="JB22"/>
  <c r="JD22"/>
  <c r="JF22"/>
  <c r="JH22"/>
  <c r="JJ22"/>
  <c r="JL22"/>
  <c r="JN22"/>
  <c r="JP22"/>
  <c r="JR22"/>
  <c r="JT22"/>
  <c r="JV22"/>
  <c r="JX22"/>
  <c r="JZ22"/>
  <c r="KB22"/>
  <c r="KD22"/>
  <c r="KF22"/>
  <c r="KH22"/>
  <c r="KJ22"/>
  <c r="KL22"/>
  <c r="KN22"/>
  <c r="KP22"/>
  <c r="KR22"/>
  <c r="KT22"/>
  <c r="KV22"/>
  <c r="KX22"/>
  <c r="KZ22"/>
  <c r="LB22"/>
  <c r="LD22"/>
  <c r="LF22"/>
  <c r="LH22"/>
  <c r="LJ22"/>
  <c r="LL22"/>
  <c r="LN22"/>
  <c r="LP22"/>
  <c r="LR22"/>
  <c r="LT22"/>
  <c r="LV22"/>
  <c r="LX22"/>
  <c r="LZ22"/>
  <c r="MB22"/>
  <c r="MD22"/>
  <c r="MF22"/>
  <c r="MH22"/>
  <c r="MJ22"/>
  <c r="ML22"/>
  <c r="MN22"/>
  <c r="MP22"/>
  <c r="MR22"/>
  <c r="MT22"/>
  <c r="MV22"/>
  <c r="MX22"/>
  <c r="MZ22"/>
  <c r="NB22"/>
  <c r="ND22"/>
  <c r="NF22"/>
  <c r="NH22"/>
  <c r="NJ22"/>
  <c r="NL22"/>
  <c r="NN22"/>
  <c r="NP22"/>
  <c r="NR22"/>
  <c r="NT22"/>
  <c r="NV22"/>
  <c r="NX22"/>
  <c r="NZ22"/>
  <c r="OB22"/>
  <c r="OD22"/>
  <c r="OF22"/>
  <c r="OH22"/>
  <c r="OJ22"/>
  <c r="OL22"/>
  <c r="ON22"/>
  <c r="OP22"/>
  <c r="OR22"/>
  <c r="OT22"/>
  <c r="OV22"/>
  <c r="OX22"/>
  <c r="OZ22"/>
  <c r="PB22"/>
  <c r="PD22"/>
  <c r="PF22"/>
  <c r="PH22"/>
  <c r="PJ22"/>
  <c r="PL22"/>
  <c r="PN22"/>
  <c r="PP22"/>
  <c r="PR22"/>
  <c r="PT22"/>
  <c r="PV22"/>
  <c r="PX22"/>
  <c r="PZ22"/>
  <c r="QB22"/>
  <c r="QD22"/>
  <c r="QF22"/>
  <c r="QH22"/>
  <c r="QJ22"/>
  <c r="QL22"/>
  <c r="QN22"/>
  <c r="QP22"/>
  <c r="QR22"/>
  <c r="QT22"/>
  <c r="QV22"/>
  <c r="QX22"/>
  <c r="QZ22"/>
  <c r="RB22"/>
  <c r="RD22"/>
  <c r="RF22"/>
  <c r="RH22"/>
  <c r="RJ22"/>
  <c r="RL22"/>
  <c r="RN22"/>
  <c r="RP22"/>
  <c r="RR22"/>
  <c r="RT22"/>
  <c r="RV22"/>
  <c r="RX22"/>
  <c r="RZ22"/>
  <c r="SB22"/>
  <c r="SD22"/>
  <c r="SF22"/>
  <c r="SH22"/>
  <c r="SJ22"/>
  <c r="SL22"/>
  <c r="SN22"/>
  <c r="SP22"/>
  <c r="SR22"/>
  <c r="ST22"/>
  <c r="SV22"/>
  <c r="SX22"/>
  <c r="SZ22"/>
  <c r="TB22"/>
  <c r="TD22"/>
  <c r="TF22"/>
  <c r="TH22"/>
  <c r="TJ22"/>
  <c r="TL22"/>
  <c r="TN22"/>
  <c r="TP22"/>
  <c r="TR22"/>
  <c r="TT22"/>
  <c r="TV22"/>
  <c r="TX22"/>
  <c r="TZ22"/>
  <c r="UB22"/>
  <c r="UD22"/>
  <c r="UF22"/>
  <c r="UH22"/>
  <c r="UJ22"/>
  <c r="UL22"/>
  <c r="UN22"/>
  <c r="UP22"/>
  <c r="UR22"/>
  <c r="UT22"/>
  <c r="UV22"/>
  <c r="UX22"/>
  <c r="UZ22"/>
  <c r="VB22"/>
  <c r="VD22"/>
  <c r="VF22"/>
  <c r="VH22"/>
  <c r="VJ22"/>
  <c r="VL22"/>
  <c r="VN22"/>
  <c r="VP22"/>
  <c r="VR22"/>
  <c r="H31"/>
  <c r="CB52"/>
  <c r="CB49"/>
  <c r="CB46"/>
  <c r="CD52"/>
  <c r="CD49"/>
  <c r="CD46"/>
  <c r="CF52"/>
  <c r="CF49"/>
  <c r="CF46"/>
  <c r="CH52"/>
  <c r="CH49"/>
  <c r="CH46"/>
  <c r="CJ52"/>
  <c r="CJ49"/>
  <c r="CJ46"/>
  <c r="CL52"/>
  <c r="CL49"/>
  <c r="CL46"/>
  <c r="CN52"/>
  <c r="CN49"/>
  <c r="CN46"/>
  <c r="CP52"/>
  <c r="CP49"/>
  <c r="CP46"/>
  <c r="CR52"/>
  <c r="CR49"/>
  <c r="CR46"/>
  <c r="CT52"/>
  <c r="CT49"/>
  <c r="CT46"/>
  <c r="CV52"/>
  <c r="CV49"/>
  <c r="CV46"/>
  <c r="CX52"/>
  <c r="CX49"/>
  <c r="CX46"/>
  <c r="CZ52"/>
  <c r="CZ49"/>
  <c r="CZ46"/>
  <c r="DB52"/>
  <c r="DB49"/>
  <c r="DB46"/>
  <c r="DD52"/>
  <c r="DD49"/>
  <c r="DD46"/>
  <c r="DF52"/>
  <c r="DF49"/>
  <c r="DF46"/>
  <c r="DH52"/>
  <c r="DH49"/>
  <c r="DH46"/>
  <c r="DJ52"/>
  <c r="DJ49"/>
  <c r="DJ46"/>
  <c r="DL52"/>
  <c r="DL49"/>
  <c r="DL46"/>
  <c r="DN52"/>
  <c r="DN49"/>
  <c r="DN46"/>
  <c r="DP52"/>
  <c r="DP49"/>
  <c r="DP46"/>
  <c r="DR52"/>
  <c r="DR49"/>
  <c r="DR46"/>
  <c r="DT52"/>
  <c r="DT49"/>
  <c r="DT46"/>
  <c r="DV52"/>
  <c r="DV49"/>
  <c r="DV46"/>
  <c r="DX52"/>
  <c r="DX49"/>
  <c r="DX46"/>
  <c r="DZ52"/>
  <c r="DZ49"/>
  <c r="DZ46"/>
  <c r="EB52"/>
  <c r="EB49"/>
  <c r="EB46"/>
  <c r="ED52"/>
  <c r="ED49"/>
  <c r="ED46"/>
  <c r="EF52"/>
  <c r="EF49"/>
  <c r="EF46"/>
  <c r="EH52"/>
  <c r="EH49"/>
  <c r="EH46"/>
  <c r="EJ52"/>
  <c r="EJ49"/>
  <c r="EJ46"/>
  <c r="EL52"/>
  <c r="EL49"/>
  <c r="EL46"/>
  <c r="EN52"/>
  <c r="EN49"/>
  <c r="EN46"/>
  <c r="EP52"/>
  <c r="EP49"/>
  <c r="EP46"/>
  <c r="ER52"/>
  <c r="ER49"/>
  <c r="ER46"/>
  <c r="ET52"/>
  <c r="ET49"/>
  <c r="ET46"/>
  <c r="EV52"/>
  <c r="EV49"/>
  <c r="EV46"/>
  <c r="EX52"/>
  <c r="EX49"/>
  <c r="EX46"/>
  <c r="EZ52"/>
  <c r="EZ49"/>
  <c r="EZ46"/>
  <c r="FB52"/>
  <c r="FB49"/>
  <c r="FB46"/>
  <c r="FD52"/>
  <c r="FD49"/>
  <c r="FD46"/>
  <c r="FF52"/>
  <c r="FF49"/>
  <c r="FF46"/>
  <c r="FH52"/>
  <c r="FH49"/>
  <c r="FH46"/>
  <c r="FJ52"/>
  <c r="FJ49"/>
  <c r="FJ46"/>
  <c r="FL52"/>
  <c r="FL49"/>
  <c r="FL46"/>
  <c r="FN52"/>
  <c r="FN49"/>
  <c r="FN46"/>
  <c r="FP52"/>
  <c r="FP49"/>
  <c r="FP46"/>
  <c r="FR52"/>
  <c r="FR49"/>
  <c r="FR46"/>
  <c r="FT52"/>
  <c r="FT49"/>
  <c r="FT46"/>
  <c r="FV52"/>
  <c r="FV49"/>
  <c r="FV46"/>
  <c r="FX52"/>
  <c r="FX49"/>
  <c r="FX46"/>
  <c r="FZ52"/>
  <c r="FZ49"/>
  <c r="FZ46"/>
  <c r="GB52"/>
  <c r="GB49"/>
  <c r="GB46"/>
  <c r="GD52"/>
  <c r="GD49"/>
  <c r="GD46"/>
  <c r="GF52"/>
  <c r="GF49"/>
  <c r="GF46"/>
  <c r="GH52"/>
  <c r="GH49"/>
  <c r="GH46"/>
  <c r="GJ52"/>
  <c r="GJ49"/>
  <c r="GJ46"/>
  <c r="GL52"/>
  <c r="GL49"/>
  <c r="GL46"/>
  <c r="GN52"/>
  <c r="GN49"/>
  <c r="GN46"/>
  <c r="GP52"/>
  <c r="GP49"/>
  <c r="GP46"/>
  <c r="GR52"/>
  <c r="GR49"/>
  <c r="GR46"/>
  <c r="GT52"/>
  <c r="GT49"/>
  <c r="GT46"/>
  <c r="GV52"/>
  <c r="GV49"/>
  <c r="GV46"/>
  <c r="GX52"/>
  <c r="GX49"/>
  <c r="GX46"/>
  <c r="GZ52"/>
  <c r="GZ49"/>
  <c r="GZ46"/>
  <c r="HB52"/>
  <c r="HB49"/>
  <c r="HB46"/>
  <c r="HD52"/>
  <c r="HD49"/>
  <c r="HD46"/>
  <c r="HF52"/>
  <c r="HF49"/>
  <c r="HF46"/>
  <c r="HH52"/>
  <c r="HH49"/>
  <c r="HH46"/>
  <c r="HJ52"/>
  <c r="HJ49"/>
  <c r="HJ46"/>
  <c r="HL52"/>
  <c r="HL49"/>
  <c r="HL46"/>
  <c r="HN52"/>
  <c r="HN49"/>
  <c r="HN46"/>
  <c r="HP52"/>
  <c r="HP49"/>
  <c r="HP46"/>
  <c r="HR52"/>
  <c r="HR49"/>
  <c r="HR46"/>
  <c r="HT52"/>
  <c r="HT49"/>
  <c r="HT46"/>
  <c r="HV52"/>
  <c r="HV49"/>
  <c r="HV46"/>
  <c r="HX52"/>
  <c r="HX49"/>
  <c r="HX46"/>
  <c r="HZ52"/>
  <c r="HZ49"/>
  <c r="HZ46"/>
  <c r="IB52"/>
  <c r="IB49"/>
  <c r="IB46"/>
  <c r="ID52"/>
  <c r="ID49"/>
  <c r="ID46"/>
  <c r="IF52"/>
  <c r="IF49"/>
  <c r="IF46"/>
  <c r="IH52"/>
  <c r="IH49"/>
  <c r="IH46"/>
  <c r="IJ52"/>
  <c r="IJ49"/>
  <c r="IJ46"/>
  <c r="IL52"/>
  <c r="IL49"/>
  <c r="IL46"/>
  <c r="IN52"/>
  <c r="IN49"/>
  <c r="IN46"/>
  <c r="IP52"/>
  <c r="IP49"/>
  <c r="IP46"/>
  <c r="IR52"/>
  <c r="IR49"/>
  <c r="IR46"/>
  <c r="IT52"/>
  <c r="IT49"/>
  <c r="IT46"/>
  <c r="IV52"/>
  <c r="IV49"/>
  <c r="IV46"/>
  <c r="IX52"/>
  <c r="IX49"/>
  <c r="IX46"/>
  <c r="IZ52"/>
  <c r="IZ49"/>
  <c r="IZ46"/>
  <c r="JB52"/>
  <c r="JB49"/>
  <c r="JB46"/>
  <c r="JD52"/>
  <c r="JD49"/>
  <c r="JD46"/>
  <c r="JF52"/>
  <c r="JF49"/>
  <c r="JF46"/>
  <c r="JH52"/>
  <c r="JH49"/>
  <c r="JH46"/>
  <c r="JJ52"/>
  <c r="JJ49"/>
  <c r="JJ46"/>
  <c r="JL52"/>
  <c r="JL49"/>
  <c r="JL46"/>
  <c r="JN52"/>
  <c r="JN49"/>
  <c r="JN46"/>
  <c r="JP52"/>
  <c r="JP49"/>
  <c r="JP46"/>
  <c r="JR52"/>
  <c r="JR49"/>
  <c r="JR46"/>
  <c r="JT52"/>
  <c r="JT49"/>
  <c r="JT46"/>
  <c r="JV52"/>
  <c r="JV49"/>
  <c r="JV46"/>
  <c r="JX52"/>
  <c r="JX49"/>
  <c r="JX46"/>
  <c r="JZ52"/>
  <c r="JZ49"/>
  <c r="JZ46"/>
  <c r="KB52"/>
  <c r="KB49"/>
  <c r="KB46"/>
  <c r="KD52"/>
  <c r="KD49"/>
  <c r="KD46"/>
  <c r="KF52"/>
  <c r="KF49"/>
  <c r="KF46"/>
  <c r="KH52"/>
  <c r="KH49"/>
  <c r="KH46"/>
  <c r="KJ52"/>
  <c r="KJ49"/>
  <c r="KJ46"/>
  <c r="KL52"/>
  <c r="KL49"/>
  <c r="KL46"/>
  <c r="KN52"/>
  <c r="KN49"/>
  <c r="KN46"/>
  <c r="KP52"/>
  <c r="KP49"/>
  <c r="KP46"/>
  <c r="KR52"/>
  <c r="KR49"/>
  <c r="KR46"/>
  <c r="KT52"/>
  <c r="KT49"/>
  <c r="KT46"/>
  <c r="KV52"/>
  <c r="KV49"/>
  <c r="KV46"/>
  <c r="KX52"/>
  <c r="KX49"/>
  <c r="KX46"/>
  <c r="KZ52"/>
  <c r="KZ49"/>
  <c r="KZ46"/>
  <c r="LB52"/>
  <c r="LB49"/>
  <c r="LB46"/>
  <c r="LD52"/>
  <c r="LD49"/>
  <c r="LD46"/>
  <c r="LF52"/>
  <c r="LF49"/>
  <c r="LF46"/>
  <c r="LH52"/>
  <c r="LH49"/>
  <c r="LH46"/>
  <c r="LJ52"/>
  <c r="LJ49"/>
  <c r="LJ46"/>
  <c r="LL52"/>
  <c r="LL49"/>
  <c r="LL46"/>
  <c r="LN52"/>
  <c r="LN49"/>
  <c r="LN46"/>
  <c r="LP52"/>
  <c r="LP49"/>
  <c r="LP46"/>
  <c r="LR52"/>
  <c r="LR49"/>
  <c r="LR46"/>
  <c r="LT52"/>
  <c r="LT49"/>
  <c r="LT46"/>
  <c r="LV52"/>
  <c r="LV49"/>
  <c r="LV46"/>
  <c r="LX52"/>
  <c r="LX49"/>
  <c r="LX46"/>
  <c r="LZ52"/>
  <c r="LZ49"/>
  <c r="LZ46"/>
  <c r="MB52"/>
  <c r="MB49"/>
  <c r="MB46"/>
  <c r="MD52"/>
  <c r="MD49"/>
  <c r="MD46"/>
  <c r="MF52"/>
  <c r="MF49"/>
  <c r="MF46"/>
  <c r="MH52"/>
  <c r="MH49"/>
  <c r="MH46"/>
  <c r="MJ52"/>
  <c r="MJ49"/>
  <c r="MJ46"/>
  <c r="ML52"/>
  <c r="ML49"/>
  <c r="ML46"/>
  <c r="MN52"/>
  <c r="MN49"/>
  <c r="MN46"/>
  <c r="MP52"/>
  <c r="MP49"/>
  <c r="MP46"/>
  <c r="MR52"/>
  <c r="MR49"/>
  <c r="MR46"/>
  <c r="MT52"/>
  <c r="MT49"/>
  <c r="MT46"/>
  <c r="MV52"/>
  <c r="MV49"/>
  <c r="MV46"/>
  <c r="MX52"/>
  <c r="MX49"/>
  <c r="MX46"/>
  <c r="MZ52"/>
  <c r="MZ49"/>
  <c r="MZ46"/>
  <c r="NB52"/>
  <c r="NB49"/>
  <c r="NB46"/>
  <c r="ND52"/>
  <c r="ND49"/>
  <c r="ND46"/>
  <c r="NF52"/>
  <c r="NF49"/>
  <c r="NF46"/>
  <c r="NH52"/>
  <c r="NH49"/>
  <c r="NH46"/>
  <c r="NJ52"/>
  <c r="NJ49"/>
  <c r="NJ46"/>
  <c r="NL52"/>
  <c r="NL49"/>
  <c r="NL46"/>
  <c r="NN52"/>
  <c r="NN49"/>
  <c r="NN46"/>
  <c r="NP52"/>
  <c r="NP49"/>
  <c r="NP46"/>
  <c r="NR52"/>
  <c r="NR49"/>
  <c r="NR46"/>
  <c r="NT52"/>
  <c r="NT49"/>
  <c r="NT46"/>
  <c r="NV52"/>
  <c r="NV49"/>
  <c r="NV46"/>
  <c r="NX52"/>
  <c r="NX49"/>
  <c r="NX46"/>
  <c r="NZ52"/>
  <c r="NZ49"/>
  <c r="NZ46"/>
  <c r="OB52"/>
  <c r="OB49"/>
  <c r="OB46"/>
  <c r="OD52"/>
  <c r="OD49"/>
  <c r="OD46"/>
  <c r="OF52"/>
  <c r="OF49"/>
  <c r="OF46"/>
  <c r="OH52"/>
  <c r="OH49"/>
  <c r="OH46"/>
  <c r="OJ52"/>
  <c r="OJ49"/>
  <c r="OJ46"/>
  <c r="OL52"/>
  <c r="OL49"/>
  <c r="OL46"/>
  <c r="ON52"/>
  <c r="ON49"/>
  <c r="ON46"/>
  <c r="OP52"/>
  <c r="OP49"/>
  <c r="OP46"/>
  <c r="OR52"/>
  <c r="OR49"/>
  <c r="OR46"/>
  <c r="OT52"/>
  <c r="OT49"/>
  <c r="OT46"/>
  <c r="OV52"/>
  <c r="OV49"/>
  <c r="OV46"/>
  <c r="OX52"/>
  <c r="OX49"/>
  <c r="OX46"/>
  <c r="OZ52"/>
  <c r="OZ49"/>
  <c r="OZ46"/>
  <c r="PB52"/>
  <c r="PB49"/>
  <c r="PB46"/>
  <c r="PD52"/>
  <c r="PD49"/>
  <c r="PD46"/>
  <c r="PF52"/>
  <c r="PF49"/>
  <c r="PF46"/>
  <c r="PH52"/>
  <c r="PH49"/>
  <c r="PH46"/>
  <c r="PJ52"/>
  <c r="PJ49"/>
  <c r="PJ46"/>
  <c r="PL52"/>
  <c r="PL49"/>
  <c r="PL46"/>
  <c r="PN52"/>
  <c r="PN49"/>
  <c r="PN46"/>
  <c r="PP52"/>
  <c r="PP49"/>
  <c r="PP46"/>
  <c r="PR52"/>
  <c r="PR49"/>
  <c r="PR46"/>
  <c r="PT52"/>
  <c r="PT49"/>
  <c r="PT46"/>
  <c r="PV52"/>
  <c r="PV49"/>
  <c r="PV46"/>
  <c r="PX52"/>
  <c r="PX49"/>
  <c r="PX46"/>
  <c r="PZ52"/>
  <c r="PZ49"/>
  <c r="PZ46"/>
  <c r="QB52"/>
  <c r="QB49"/>
  <c r="QB46"/>
  <c r="QD52"/>
  <c r="QD49"/>
  <c r="QD46"/>
  <c r="QF52"/>
  <c r="QF49"/>
  <c r="QF46"/>
  <c r="QH52"/>
  <c r="QH49"/>
  <c r="QH46"/>
  <c r="QJ52"/>
  <c r="QJ49"/>
  <c r="QJ46"/>
  <c r="QL52"/>
  <c r="QL49"/>
  <c r="QL46"/>
  <c r="QN52"/>
  <c r="QN49"/>
  <c r="QN46"/>
  <c r="QP52"/>
  <c r="QP49"/>
  <c r="QP46"/>
  <c r="QR52"/>
  <c r="QR49"/>
  <c r="QR46"/>
  <c r="QT52"/>
  <c r="QT49"/>
  <c r="QT46"/>
  <c r="QV52"/>
  <c r="QV49"/>
  <c r="QV46"/>
  <c r="QX52"/>
  <c r="QX49"/>
  <c r="QX46"/>
  <c r="QZ52"/>
  <c r="QZ49"/>
  <c r="QZ46"/>
  <c r="RB52"/>
  <c r="RB49"/>
  <c r="RB46"/>
  <c r="RD52"/>
  <c r="RD49"/>
  <c r="RD46"/>
  <c r="RF52"/>
  <c r="RF49"/>
  <c r="RF46"/>
  <c r="RH52"/>
  <c r="RH49"/>
  <c r="RH46"/>
  <c r="RJ52"/>
  <c r="RJ49"/>
  <c r="RJ46"/>
  <c r="RL52"/>
  <c r="RL49"/>
  <c r="RL46"/>
  <c r="RN52"/>
  <c r="RN49"/>
  <c r="RN46"/>
  <c r="RP52"/>
  <c r="RP49"/>
  <c r="RP46"/>
  <c r="RR52"/>
  <c r="RR49"/>
  <c r="RR46"/>
  <c r="RT52"/>
  <c r="RT49"/>
  <c r="RT46"/>
  <c r="RV52"/>
  <c r="RV49"/>
  <c r="RV46"/>
  <c r="RX52"/>
  <c r="RX49"/>
  <c r="RX46"/>
  <c r="RZ52"/>
  <c r="RZ49"/>
  <c r="RZ46"/>
  <c r="SB52"/>
  <c r="SB49"/>
  <c r="SB46"/>
  <c r="SD52"/>
  <c r="SD49"/>
  <c r="SD46"/>
  <c r="SF52"/>
  <c r="SF49"/>
  <c r="SF46"/>
  <c r="SH52"/>
  <c r="SH49"/>
  <c r="SH46"/>
  <c r="SJ52"/>
  <c r="SJ49"/>
  <c r="SJ46"/>
  <c r="SL52"/>
  <c r="SL49"/>
  <c r="SL46"/>
  <c r="SN52"/>
  <c r="SN49"/>
  <c r="SN46"/>
  <c r="SP52"/>
  <c r="SP49"/>
  <c r="SP46"/>
  <c r="SR52"/>
  <c r="SR49"/>
  <c r="SR46"/>
  <c r="ST52"/>
  <c r="ST49"/>
  <c r="ST46"/>
  <c r="SV52"/>
  <c r="SV49"/>
  <c r="SV46"/>
  <c r="SX52"/>
  <c r="SX49"/>
  <c r="SX46"/>
  <c r="SZ52"/>
  <c r="SZ49"/>
  <c r="SZ46"/>
  <c r="TB52"/>
  <c r="TB49"/>
  <c r="TB46"/>
  <c r="TD52"/>
  <c r="TD49"/>
  <c r="TD46"/>
  <c r="TF52"/>
  <c r="TF49"/>
  <c r="TF46"/>
  <c r="TH52"/>
  <c r="TH49"/>
  <c r="TH46"/>
  <c r="TJ52"/>
  <c r="TJ49"/>
  <c r="TJ46"/>
  <c r="TL52"/>
  <c r="TL49"/>
  <c r="TL46"/>
  <c r="TN52"/>
  <c r="TN49"/>
  <c r="TN46"/>
  <c r="TP52"/>
  <c r="TP49"/>
  <c r="TP46"/>
  <c r="TR52"/>
  <c r="TR49"/>
  <c r="TR46"/>
  <c r="TT52"/>
  <c r="TT49"/>
  <c r="TT46"/>
  <c r="TV52"/>
  <c r="TV49"/>
  <c r="TV46"/>
  <c r="TX52"/>
  <c r="TX49"/>
  <c r="TX46"/>
  <c r="TZ52"/>
  <c r="TZ49"/>
  <c r="TZ46"/>
  <c r="UB52"/>
  <c r="UB49"/>
  <c r="UB46"/>
  <c r="UD52"/>
  <c r="UD49"/>
  <c r="UD46"/>
  <c r="UF52"/>
  <c r="UF49"/>
  <c r="UF46"/>
  <c r="UH52"/>
  <c r="UH49"/>
  <c r="UH46"/>
  <c r="UJ52"/>
  <c r="UJ49"/>
  <c r="UJ46"/>
  <c r="UL52"/>
  <c r="UL49"/>
  <c r="UL46"/>
  <c r="UN52"/>
  <c r="UN49"/>
  <c r="UN46"/>
  <c r="UP52"/>
  <c r="UP49"/>
  <c r="UP46"/>
  <c r="UR52"/>
  <c r="UR49"/>
  <c r="UR46"/>
  <c r="UT52"/>
  <c r="UT49"/>
  <c r="UT46"/>
  <c r="UV52"/>
  <c r="UV49"/>
  <c r="UV46"/>
  <c r="UX52"/>
  <c r="UX49"/>
  <c r="UX46"/>
  <c r="UZ52"/>
  <c r="UZ49"/>
  <c r="UZ46"/>
  <c r="VB52"/>
  <c r="VB49"/>
  <c r="VB46"/>
  <c r="VD52"/>
  <c r="VD49"/>
  <c r="VD46"/>
  <c r="VF52"/>
  <c r="VF49"/>
  <c r="VF46"/>
  <c r="VH52"/>
  <c r="VH49"/>
  <c r="VH46"/>
  <c r="VJ52"/>
  <c r="VJ49"/>
  <c r="VJ46"/>
  <c r="VL52"/>
  <c r="VL49"/>
  <c r="VL46"/>
  <c r="VN52"/>
  <c r="VN49"/>
  <c r="VN46"/>
  <c r="VP52"/>
  <c r="VP49"/>
  <c r="VP46"/>
  <c r="VR52"/>
  <c r="VR49"/>
  <c r="VR46"/>
  <c r="PE52"/>
  <c r="PE49"/>
  <c r="PE46"/>
  <c r="PG52"/>
  <c r="PG49"/>
  <c r="PG46"/>
  <c r="PI52"/>
  <c r="PI49"/>
  <c r="PI46"/>
  <c r="PK52"/>
  <c r="PK49"/>
  <c r="PK46"/>
  <c r="PM52"/>
  <c r="PM49"/>
  <c r="PM46"/>
  <c r="PO52"/>
  <c r="PO49"/>
  <c r="PO46"/>
  <c r="PQ52"/>
  <c r="PQ49"/>
  <c r="PQ46"/>
  <c r="PS52"/>
  <c r="PS49"/>
  <c r="PS46"/>
  <c r="PU52"/>
  <c r="PU49"/>
  <c r="PU46"/>
  <c r="PW52"/>
  <c r="PW49"/>
  <c r="PW46"/>
  <c r="PY52"/>
  <c r="PY49"/>
  <c r="PY46"/>
  <c r="QA52"/>
  <c r="QA49"/>
  <c r="QA46"/>
  <c r="QC52"/>
  <c r="QC49"/>
  <c r="QC46"/>
  <c r="QE52"/>
  <c r="QE49"/>
  <c r="QE46"/>
  <c r="QG52"/>
  <c r="QG49"/>
  <c r="QG46"/>
  <c r="QI52"/>
  <c r="QI49"/>
  <c r="QI46"/>
  <c r="QK52"/>
  <c r="QK49"/>
  <c r="QK46"/>
  <c r="QM52"/>
  <c r="QM49"/>
  <c r="QM46"/>
  <c r="QO52"/>
  <c r="QO49"/>
  <c r="QO46"/>
  <c r="QQ52"/>
  <c r="QQ49"/>
  <c r="QQ46"/>
  <c r="QS52"/>
  <c r="QS49"/>
  <c r="QS46"/>
  <c r="QU52"/>
  <c r="QU49"/>
  <c r="QU46"/>
  <c r="QW52"/>
  <c r="QW49"/>
  <c r="QW46"/>
  <c r="QY52"/>
  <c r="QY49"/>
  <c r="QY46"/>
  <c r="RA52"/>
  <c r="RA49"/>
  <c r="RA46"/>
  <c r="RC52"/>
  <c r="RC49"/>
  <c r="RC46"/>
  <c r="RE52"/>
  <c r="RE49"/>
  <c r="RE46"/>
  <c r="RG52"/>
  <c r="RG49"/>
  <c r="RG46"/>
  <c r="RI52"/>
  <c r="RI49"/>
  <c r="RI46"/>
  <c r="RK52"/>
  <c r="RK49"/>
  <c r="RK46"/>
  <c r="RM52"/>
  <c r="RM49"/>
  <c r="RM46"/>
  <c r="RO52"/>
  <c r="RO49"/>
  <c r="RO46"/>
  <c r="RQ52"/>
  <c r="RQ49"/>
  <c r="RQ46"/>
  <c r="RS52"/>
  <c r="RS49"/>
  <c r="RS46"/>
  <c r="RU52"/>
  <c r="RU49"/>
  <c r="RU46"/>
  <c r="RW52"/>
  <c r="RW49"/>
  <c r="RW46"/>
  <c r="RY52"/>
  <c r="RY49"/>
  <c r="RY46"/>
  <c r="SA52"/>
  <c r="SA49"/>
  <c r="SA46"/>
  <c r="SC52"/>
  <c r="SC49"/>
  <c r="SC46"/>
  <c r="SE52"/>
  <c r="SE49"/>
  <c r="SE46"/>
  <c r="SG52"/>
  <c r="SG49"/>
  <c r="SG46"/>
  <c r="SI52"/>
  <c r="SI49"/>
  <c r="SI46"/>
  <c r="SK52"/>
  <c r="SK49"/>
  <c r="SK46"/>
  <c r="SM52"/>
  <c r="SM49"/>
  <c r="SM46"/>
  <c r="SO52"/>
  <c r="SO49"/>
  <c r="SO46"/>
  <c r="SQ52"/>
  <c r="SQ49"/>
  <c r="SQ46"/>
  <c r="SS52"/>
  <c r="SS49"/>
  <c r="SS46"/>
  <c r="SU52"/>
  <c r="SU49"/>
  <c r="SU46"/>
  <c r="SW52"/>
  <c r="SW49"/>
  <c r="SW46"/>
  <c r="SY52"/>
  <c r="SY49"/>
  <c r="SY46"/>
  <c r="TA52"/>
  <c r="TA49"/>
  <c r="TA46"/>
  <c r="TC52"/>
  <c r="TC49"/>
  <c r="TC46"/>
  <c r="TE52"/>
  <c r="TE49"/>
  <c r="TE46"/>
  <c r="TG52"/>
  <c r="TG49"/>
  <c r="TG46"/>
  <c r="TI52"/>
  <c r="TI49"/>
  <c r="TI46"/>
  <c r="TK52"/>
  <c r="TK49"/>
  <c r="TK46"/>
  <c r="TM52"/>
  <c r="TM49"/>
  <c r="TM46"/>
  <c r="TO52"/>
  <c r="TO49"/>
  <c r="TO46"/>
  <c r="TQ52"/>
  <c r="TQ49"/>
  <c r="TQ46"/>
  <c r="TS52"/>
  <c r="TS49"/>
  <c r="TS46"/>
  <c r="TU52"/>
  <c r="TU49"/>
  <c r="TU46"/>
  <c r="TW52"/>
  <c r="TW49"/>
  <c r="TW46"/>
  <c r="TY52"/>
  <c r="TY49"/>
  <c r="TY46"/>
  <c r="UA52"/>
  <c r="UA49"/>
  <c r="UA46"/>
  <c r="UC52"/>
  <c r="UC49"/>
  <c r="UC46"/>
  <c r="UE52"/>
  <c r="UE49"/>
  <c r="UE46"/>
  <c r="UG52"/>
  <c r="UG49"/>
  <c r="UG46"/>
  <c r="UI52"/>
  <c r="UI49"/>
  <c r="UI46"/>
  <c r="UK52"/>
  <c r="UK49"/>
  <c r="UK46"/>
  <c r="UM52"/>
  <c r="UM49"/>
  <c r="UM46"/>
  <c r="UO52"/>
  <c r="UO49"/>
  <c r="UO46"/>
  <c r="UQ52"/>
  <c r="UQ49"/>
  <c r="UQ46"/>
  <c r="US52"/>
  <c r="US49"/>
  <c r="US46"/>
  <c r="UU52"/>
  <c r="UU49"/>
  <c r="UU46"/>
  <c r="UW52"/>
  <c r="UW49"/>
  <c r="UW46"/>
  <c r="UY52"/>
  <c r="UY49"/>
  <c r="UY46"/>
  <c r="VA52"/>
  <c r="VA49"/>
  <c r="VA46"/>
  <c r="VC52"/>
  <c r="VC49"/>
  <c r="VC46"/>
  <c r="VE52"/>
  <c r="VE49"/>
  <c r="VE46"/>
  <c r="VG52"/>
  <c r="VG49"/>
  <c r="VG46"/>
  <c r="VI52"/>
  <c r="VI49"/>
  <c r="VI46"/>
  <c r="VK52"/>
  <c r="VK49"/>
  <c r="VK46"/>
  <c r="VM52"/>
  <c r="VM49"/>
  <c r="VM46"/>
  <c r="VO52"/>
  <c r="VO49"/>
  <c r="VO46"/>
  <c r="VQ52"/>
  <c r="VQ49"/>
  <c r="VQ46"/>
  <c r="VS52"/>
  <c r="VS49"/>
  <c r="VS46"/>
  <c r="J17" i="10"/>
  <c r="L17"/>
  <c r="I17"/>
  <c r="K17"/>
  <c r="M17"/>
  <c r="I41"/>
  <c r="K41"/>
  <c r="M41"/>
  <c r="I44"/>
  <c r="K44"/>
  <c r="M44"/>
  <c r="J41"/>
  <c r="L41"/>
  <c r="J44"/>
  <c r="L44"/>
  <c r="HU35" i="12" l="1"/>
  <c r="HU32"/>
  <c r="HM35"/>
  <c r="HM32"/>
  <c r="HE35"/>
  <c r="HE32"/>
  <c r="GW35"/>
  <c r="GW32"/>
  <c r="GO35"/>
  <c r="GO32"/>
  <c r="GG35"/>
  <c r="GG32"/>
  <c r="FY35"/>
  <c r="FY32"/>
  <c r="FQ35"/>
  <c r="FQ32"/>
  <c r="FI35"/>
  <c r="FI32"/>
  <c r="FA35"/>
  <c r="FA32"/>
  <c r="ES35"/>
  <c r="ES32"/>
  <c r="EK35"/>
  <c r="EK32"/>
  <c r="EC35"/>
  <c r="EC32"/>
  <c r="DU35"/>
  <c r="DU32"/>
  <c r="DM35"/>
  <c r="DM32"/>
  <c r="DE35"/>
  <c r="DE32"/>
  <c r="CW35"/>
  <c r="CW32"/>
  <c r="CO35"/>
  <c r="CO32"/>
  <c r="CG35"/>
  <c r="CG32"/>
  <c r="BY35"/>
  <c r="BY32"/>
  <c r="BQ35"/>
  <c r="BQ32"/>
  <c r="BI35"/>
  <c r="BI32"/>
  <c r="BA35"/>
  <c r="BA32"/>
  <c r="AS35"/>
  <c r="AS32"/>
  <c r="AO35"/>
  <c r="AO32"/>
  <c r="AK35"/>
  <c r="AK32"/>
  <c r="AG35"/>
  <c r="AG32"/>
  <c r="AC35"/>
  <c r="AC32"/>
  <c r="Y35"/>
  <c r="Y32"/>
  <c r="U35"/>
  <c r="U32"/>
  <c r="Q35"/>
  <c r="Q32"/>
  <c r="M35"/>
  <c r="M32"/>
  <c r="I35"/>
  <c r="I32"/>
  <c r="H17"/>
  <c r="HS35"/>
  <c r="HS32"/>
  <c r="HK35"/>
  <c r="HK32"/>
  <c r="HC35"/>
  <c r="HC32"/>
  <c r="GU35"/>
  <c r="GU32"/>
  <c r="GM35"/>
  <c r="GM32"/>
  <c r="GE35"/>
  <c r="GE32"/>
  <c r="FW35"/>
  <c r="FW32"/>
  <c r="FO35"/>
  <c r="FO32"/>
  <c r="FG35"/>
  <c r="FG32"/>
  <c r="EY35"/>
  <c r="EY32"/>
  <c r="EQ35"/>
  <c r="EQ32"/>
  <c r="EI35"/>
  <c r="EI32"/>
  <c r="EA35"/>
  <c r="EA32"/>
  <c r="DS35"/>
  <c r="DS32"/>
  <c r="DK35"/>
  <c r="DK32"/>
  <c r="DC35"/>
  <c r="DC32"/>
  <c r="CU35"/>
  <c r="CU32"/>
  <c r="CM35"/>
  <c r="CM32"/>
  <c r="CE35"/>
  <c r="CE32"/>
  <c r="BW35"/>
  <c r="BW32"/>
  <c r="BO35"/>
  <c r="BO32"/>
  <c r="BG35"/>
  <c r="BG32"/>
  <c r="AY35"/>
  <c r="AY32"/>
  <c r="AR35"/>
  <c r="AR32"/>
  <c r="AN35"/>
  <c r="AN32"/>
  <c r="AJ35"/>
  <c r="AJ32"/>
  <c r="AF35"/>
  <c r="AF32"/>
  <c r="AB35"/>
  <c r="AB32"/>
  <c r="X35"/>
  <c r="X32"/>
  <c r="T35"/>
  <c r="T32"/>
  <c r="P35"/>
  <c r="P32"/>
  <c r="L35"/>
  <c r="L32"/>
  <c r="HY35"/>
  <c r="HY32"/>
  <c r="HQ35"/>
  <c r="HQ32"/>
  <c r="HI35"/>
  <c r="HI32"/>
  <c r="HA35"/>
  <c r="HA32"/>
  <c r="GS35"/>
  <c r="GS32"/>
  <c r="GK35"/>
  <c r="GK32"/>
  <c r="GC35"/>
  <c r="GC32"/>
  <c r="FU35"/>
  <c r="FU32"/>
  <c r="FM35"/>
  <c r="FM32"/>
  <c r="FE35"/>
  <c r="FE32"/>
  <c r="EW35"/>
  <c r="EW32"/>
  <c r="EO35"/>
  <c r="EO32"/>
  <c r="EG35"/>
  <c r="EG32"/>
  <c r="DY35"/>
  <c r="DY32"/>
  <c r="DQ35"/>
  <c r="DQ32"/>
  <c r="DI35"/>
  <c r="DI32"/>
  <c r="DA35"/>
  <c r="DA32"/>
  <c r="CS35"/>
  <c r="CS32"/>
  <c r="CK35"/>
  <c r="CK32"/>
  <c r="CC35"/>
  <c r="CC32"/>
  <c r="BU35"/>
  <c r="BU32"/>
  <c r="BM35"/>
  <c r="BM32"/>
  <c r="BE35"/>
  <c r="BE32"/>
  <c r="AW35"/>
  <c r="AW32"/>
  <c r="AQ35"/>
  <c r="AQ32"/>
  <c r="AM35"/>
  <c r="AM32"/>
  <c r="AI35"/>
  <c r="AI32"/>
  <c r="AE35"/>
  <c r="AE32"/>
  <c r="AA35"/>
  <c r="AA32"/>
  <c r="W35"/>
  <c r="W32"/>
  <c r="S35"/>
  <c r="S32"/>
  <c r="O35"/>
  <c r="O32"/>
  <c r="K35"/>
  <c r="K32"/>
  <c r="HW35"/>
  <c r="HW32"/>
  <c r="HO35"/>
  <c r="HO32"/>
  <c r="HG35"/>
  <c r="HG32"/>
  <c r="GY35"/>
  <c r="GY32"/>
  <c r="GQ35"/>
  <c r="GQ32"/>
  <c r="GI35"/>
  <c r="GI32"/>
  <c r="GA35"/>
  <c r="GA32"/>
  <c r="FS35"/>
  <c r="FS32"/>
  <c r="FK35"/>
  <c r="FK32"/>
  <c r="FC35"/>
  <c r="FC32"/>
  <c r="EU35"/>
  <c r="EU32"/>
  <c r="EM35"/>
  <c r="EM32"/>
  <c r="EE35"/>
  <c r="EE32"/>
  <c r="DW35"/>
  <c r="DW32"/>
  <c r="DO35"/>
  <c r="DO32"/>
  <c r="DG35"/>
  <c r="DG32"/>
  <c r="CY35"/>
  <c r="CY32"/>
  <c r="CQ35"/>
  <c r="CQ32"/>
  <c r="CI35"/>
  <c r="CI32"/>
  <c r="CA35"/>
  <c r="CA32"/>
  <c r="BS35"/>
  <c r="BS32"/>
  <c r="BK35"/>
  <c r="BK32"/>
  <c r="BC35"/>
  <c r="BC32"/>
  <c r="AU35"/>
  <c r="AU32"/>
  <c r="AP35"/>
  <c r="AP32"/>
  <c r="AL35"/>
  <c r="AL32"/>
  <c r="AH35"/>
  <c r="AH32"/>
  <c r="AD35"/>
  <c r="AD32"/>
  <c r="Z35"/>
  <c r="Z32"/>
  <c r="V35"/>
  <c r="V32"/>
  <c r="R35"/>
  <c r="R32"/>
  <c r="N35"/>
  <c r="N32"/>
  <c r="J35"/>
  <c r="J32"/>
  <c r="HX35"/>
  <c r="HX32"/>
  <c r="HV35"/>
  <c r="HV32"/>
  <c r="HT35"/>
  <c r="HT32"/>
  <c r="HR35"/>
  <c r="HR32"/>
  <c r="HP35"/>
  <c r="HP32"/>
  <c r="HN35"/>
  <c r="HN32"/>
  <c r="HL35"/>
  <c r="HL32"/>
  <c r="HJ35"/>
  <c r="HJ32"/>
  <c r="HH35"/>
  <c r="HH32"/>
  <c r="HF35"/>
  <c r="HF32"/>
  <c r="HD35"/>
  <c r="HD32"/>
  <c r="HB35"/>
  <c r="HB32"/>
  <c r="GZ35"/>
  <c r="GZ32"/>
  <c r="GX35"/>
  <c r="GX32"/>
  <c r="GV35"/>
  <c r="GV32"/>
  <c r="GT35"/>
  <c r="GT32"/>
  <c r="GR35"/>
  <c r="GR32"/>
  <c r="GP35"/>
  <c r="GP32"/>
  <c r="GN35"/>
  <c r="GN32"/>
  <c r="GL35"/>
  <c r="GL32"/>
  <c r="GJ35"/>
  <c r="GJ32"/>
  <c r="GH35"/>
  <c r="GH32"/>
  <c r="GF35"/>
  <c r="GF32"/>
  <c r="GD35"/>
  <c r="GD32"/>
  <c r="GB35"/>
  <c r="GB32"/>
  <c r="FZ35"/>
  <c r="FZ32"/>
  <c r="FX35"/>
  <c r="FX32"/>
  <c r="FV35"/>
  <c r="FV32"/>
  <c r="FT35"/>
  <c r="FT32"/>
  <c r="FR35"/>
  <c r="FR32"/>
  <c r="FP35"/>
  <c r="FP32"/>
  <c r="FN35"/>
  <c r="FN32"/>
  <c r="FL35"/>
  <c r="FL32"/>
  <c r="FJ35"/>
  <c r="FJ32"/>
  <c r="FH35"/>
  <c r="FH32"/>
  <c r="FF35"/>
  <c r="FF32"/>
  <c r="FD35"/>
  <c r="FD32"/>
  <c r="FB35"/>
  <c r="FB32"/>
  <c r="EZ35"/>
  <c r="EZ32"/>
  <c r="EX35"/>
  <c r="EX32"/>
  <c r="EV35"/>
  <c r="EV32"/>
  <c r="ET35"/>
  <c r="ET32"/>
  <c r="ER35"/>
  <c r="ER32"/>
  <c r="EP35"/>
  <c r="EP32"/>
  <c r="EN35"/>
  <c r="EN32"/>
  <c r="EL35"/>
  <c r="EL32"/>
  <c r="EJ35"/>
  <c r="EJ32"/>
  <c r="EH35"/>
  <c r="EH32"/>
  <c r="EF35"/>
  <c r="EF32"/>
  <c r="ED35"/>
  <c r="ED32"/>
  <c r="EB35"/>
  <c r="EB32"/>
  <c r="DZ35"/>
  <c r="DZ32"/>
  <c r="DX35"/>
  <c r="DX32"/>
  <c r="DV35"/>
  <c r="DV32"/>
  <c r="DT35"/>
  <c r="DT32"/>
  <c r="DR35"/>
  <c r="DR32"/>
  <c r="DP35"/>
  <c r="DP32"/>
  <c r="DN35"/>
  <c r="DN32"/>
  <c r="DL35"/>
  <c r="DL32"/>
  <c r="DJ35"/>
  <c r="DJ32"/>
  <c r="DH35"/>
  <c r="DH32"/>
  <c r="DF35"/>
  <c r="DF32"/>
  <c r="DD35"/>
  <c r="DD32"/>
  <c r="DB35"/>
  <c r="DB32"/>
  <c r="CZ35"/>
  <c r="CZ32"/>
  <c r="CX35"/>
  <c r="CX32"/>
  <c r="CV35"/>
  <c r="CV32"/>
  <c r="CT35"/>
  <c r="CT32"/>
  <c r="CR35"/>
  <c r="CR32"/>
  <c r="CP35"/>
  <c r="CP32"/>
  <c r="CN35"/>
  <c r="CN32"/>
  <c r="CL35"/>
  <c r="CL32"/>
  <c r="CJ35"/>
  <c r="CJ32"/>
  <c r="CH35"/>
  <c r="CH32"/>
  <c r="CF35"/>
  <c r="CF32"/>
  <c r="CD35"/>
  <c r="CD32"/>
  <c r="CB35"/>
  <c r="CB32"/>
  <c r="BZ35"/>
  <c r="BZ32"/>
  <c r="BX35"/>
  <c r="BX32"/>
  <c r="BV35"/>
  <c r="BV32"/>
  <c r="BT35"/>
  <c r="BT32"/>
  <c r="BR35"/>
  <c r="BR32"/>
  <c r="BP35"/>
  <c r="BP32"/>
  <c r="BN35"/>
  <c r="BN32"/>
  <c r="BL35"/>
  <c r="BL32"/>
  <c r="BJ35"/>
  <c r="BJ32"/>
  <c r="BH35"/>
  <c r="BH32"/>
  <c r="BF35"/>
  <c r="BF32"/>
  <c r="BD35"/>
  <c r="BD32"/>
  <c r="BB35"/>
  <c r="BB32"/>
  <c r="AZ35"/>
  <c r="AZ32"/>
  <c r="AX35"/>
  <c r="AX32"/>
  <c r="AV35"/>
  <c r="AV32"/>
  <c r="AT35"/>
  <c r="AT32"/>
  <c r="VP40" i="11"/>
  <c r="VP37"/>
  <c r="VL40"/>
  <c r="VL37"/>
  <c r="VH40"/>
  <c r="VH37"/>
  <c r="VD40"/>
  <c r="VD37"/>
  <c r="UZ40"/>
  <c r="UZ37"/>
  <c r="UV40"/>
  <c r="UV37"/>
  <c r="UR40"/>
  <c r="UR37"/>
  <c r="UN40"/>
  <c r="UN37"/>
  <c r="UJ40"/>
  <c r="UJ37"/>
  <c r="UF40"/>
  <c r="UF37"/>
  <c r="UB40"/>
  <c r="UB37"/>
  <c r="TX40"/>
  <c r="TX37"/>
  <c r="TT40"/>
  <c r="TT37"/>
  <c r="TP40"/>
  <c r="TP37"/>
  <c r="TL40"/>
  <c r="TL37"/>
  <c r="TH40"/>
  <c r="TH37"/>
  <c r="TD40"/>
  <c r="TD37"/>
  <c r="SZ40"/>
  <c r="SZ37"/>
  <c r="SV40"/>
  <c r="SV37"/>
  <c r="SR40"/>
  <c r="SR37"/>
  <c r="SN40"/>
  <c r="SN37"/>
  <c r="SJ40"/>
  <c r="SJ37"/>
  <c r="SF40"/>
  <c r="SF37"/>
  <c r="SB40"/>
  <c r="SB37"/>
  <c r="RX40"/>
  <c r="RX37"/>
  <c r="RT40"/>
  <c r="RT37"/>
  <c r="RP40"/>
  <c r="RP37"/>
  <c r="RL40"/>
  <c r="RL37"/>
  <c r="RH40"/>
  <c r="RH37"/>
  <c r="RD40"/>
  <c r="RD37"/>
  <c r="QZ40"/>
  <c r="QZ37"/>
  <c r="QV40"/>
  <c r="QV37"/>
  <c r="QR40"/>
  <c r="QR37"/>
  <c r="QN40"/>
  <c r="QN37"/>
  <c r="QJ40"/>
  <c r="QJ37"/>
  <c r="VR40"/>
  <c r="VR37"/>
  <c r="VN40"/>
  <c r="VN37"/>
  <c r="VJ40"/>
  <c r="VJ37"/>
  <c r="VF40"/>
  <c r="VF37"/>
  <c r="VB40"/>
  <c r="VB37"/>
  <c r="UX40"/>
  <c r="UX37"/>
  <c r="UT40"/>
  <c r="UT37"/>
  <c r="UP40"/>
  <c r="UP37"/>
  <c r="UL40"/>
  <c r="UL37"/>
  <c r="UH40"/>
  <c r="UH37"/>
  <c r="UD40"/>
  <c r="UD37"/>
  <c r="TZ40"/>
  <c r="TZ37"/>
  <c r="TV40"/>
  <c r="TV37"/>
  <c r="TR40"/>
  <c r="TR37"/>
  <c r="TN40"/>
  <c r="TN37"/>
  <c r="TJ40"/>
  <c r="TJ37"/>
  <c r="TF40"/>
  <c r="TF37"/>
  <c r="TB40"/>
  <c r="TB37"/>
  <c r="SX40"/>
  <c r="SX37"/>
  <c r="ST40"/>
  <c r="ST37"/>
  <c r="SP40"/>
  <c r="SP37"/>
  <c r="SL40"/>
  <c r="SL37"/>
  <c r="SH40"/>
  <c r="SH37"/>
  <c r="SD40"/>
  <c r="SD37"/>
  <c r="RZ40"/>
  <c r="RZ37"/>
  <c r="RV40"/>
  <c r="RV37"/>
  <c r="RR40"/>
  <c r="RR37"/>
  <c r="RN40"/>
  <c r="RN37"/>
  <c r="RJ40"/>
  <c r="RJ37"/>
  <c r="RF40"/>
  <c r="RF37"/>
  <c r="RB40"/>
  <c r="RB37"/>
  <c r="QX40"/>
  <c r="QX37"/>
  <c r="QT40"/>
  <c r="QT37"/>
  <c r="QP40"/>
  <c r="QP37"/>
  <c r="QL40"/>
  <c r="QL37"/>
  <c r="QH40"/>
  <c r="QH37"/>
  <c r="QD40"/>
  <c r="QD37"/>
  <c r="PZ40"/>
  <c r="PZ37"/>
  <c r="PV40"/>
  <c r="PV37"/>
  <c r="PR40"/>
  <c r="PR37"/>
  <c r="PN40"/>
  <c r="PN37"/>
  <c r="PJ40"/>
  <c r="PJ37"/>
  <c r="PF40"/>
  <c r="PF37"/>
  <c r="PB40"/>
  <c r="PB37"/>
  <c r="OX40"/>
  <c r="OX37"/>
  <c r="OT40"/>
  <c r="OT37"/>
  <c r="OP40"/>
  <c r="OP37"/>
  <c r="OL40"/>
  <c r="OL37"/>
  <c r="OH40"/>
  <c r="OH37"/>
  <c r="OD40"/>
  <c r="OD37"/>
  <c r="NZ40"/>
  <c r="NZ37"/>
  <c r="NV40"/>
  <c r="NV37"/>
  <c r="NR40"/>
  <c r="NR37"/>
  <c r="NN40"/>
  <c r="NN37"/>
  <c r="NJ40"/>
  <c r="NJ37"/>
  <c r="NF40"/>
  <c r="NF37"/>
  <c r="NB40"/>
  <c r="NB37"/>
  <c r="MX40"/>
  <c r="MX37"/>
  <c r="MT40"/>
  <c r="MT37"/>
  <c r="MP40"/>
  <c r="MP37"/>
  <c r="ML40"/>
  <c r="ML37"/>
  <c r="MH40"/>
  <c r="MH37"/>
  <c r="MD40"/>
  <c r="MD37"/>
  <c r="LZ40"/>
  <c r="LZ37"/>
  <c r="LV40"/>
  <c r="LV37"/>
  <c r="LR40"/>
  <c r="LR37"/>
  <c r="LN40"/>
  <c r="LN37"/>
  <c r="LJ40"/>
  <c r="LJ37"/>
  <c r="LF40"/>
  <c r="LF37"/>
  <c r="LB40"/>
  <c r="LB37"/>
  <c r="KX40"/>
  <c r="KX37"/>
  <c r="KT40"/>
  <c r="KT37"/>
  <c r="KP40"/>
  <c r="KP37"/>
  <c r="KL40"/>
  <c r="KL37"/>
  <c r="KH40"/>
  <c r="KH37"/>
  <c r="KD40"/>
  <c r="KD37"/>
  <c r="JZ40"/>
  <c r="JZ37"/>
  <c r="JV40"/>
  <c r="JV37"/>
  <c r="JR40"/>
  <c r="JR37"/>
  <c r="JN40"/>
  <c r="JN37"/>
  <c r="JJ40"/>
  <c r="JJ37"/>
  <c r="JF40"/>
  <c r="JF37"/>
  <c r="JB40"/>
  <c r="JB37"/>
  <c r="IX40"/>
  <c r="IX37"/>
  <c r="IT40"/>
  <c r="IT37"/>
  <c r="IP40"/>
  <c r="IP37"/>
  <c r="IL40"/>
  <c r="IL37"/>
  <c r="IH40"/>
  <c r="IH37"/>
  <c r="ID40"/>
  <c r="ID37"/>
  <c r="HZ40"/>
  <c r="HZ37"/>
  <c r="HV40"/>
  <c r="HV37"/>
  <c r="HR40"/>
  <c r="HR37"/>
  <c r="HN40"/>
  <c r="HN37"/>
  <c r="HJ40"/>
  <c r="HJ37"/>
  <c r="HF40"/>
  <c r="HF37"/>
  <c r="HB40"/>
  <c r="HB37"/>
  <c r="GX40"/>
  <c r="GX37"/>
  <c r="GT40"/>
  <c r="GT37"/>
  <c r="GP40"/>
  <c r="GP37"/>
  <c r="GL40"/>
  <c r="GL37"/>
  <c r="GH40"/>
  <c r="GH37"/>
  <c r="GD40"/>
  <c r="GD37"/>
  <c r="FZ40"/>
  <c r="FZ37"/>
  <c r="FV40"/>
  <c r="FV37"/>
  <c r="FR40"/>
  <c r="FR37"/>
  <c r="FN40"/>
  <c r="FN37"/>
  <c r="FJ40"/>
  <c r="FJ37"/>
  <c r="FF40"/>
  <c r="FF37"/>
  <c r="FB40"/>
  <c r="FB37"/>
  <c r="EX40"/>
  <c r="EX37"/>
  <c r="ET40"/>
  <c r="ET37"/>
  <c r="EP40"/>
  <c r="EP37"/>
  <c r="EL40"/>
  <c r="EL37"/>
  <c r="EH40"/>
  <c r="EH37"/>
  <c r="ED40"/>
  <c r="ED37"/>
  <c r="DZ40"/>
  <c r="DZ37"/>
  <c r="DV40"/>
  <c r="DV37"/>
  <c r="DR40"/>
  <c r="DR37"/>
  <c r="DN40"/>
  <c r="DN37"/>
  <c r="DJ40"/>
  <c r="DJ37"/>
  <c r="DF40"/>
  <c r="DF37"/>
  <c r="DB40"/>
  <c r="DB37"/>
  <c r="CX40"/>
  <c r="CX37"/>
  <c r="CT40"/>
  <c r="CT37"/>
  <c r="CP40"/>
  <c r="CP37"/>
  <c r="CL40"/>
  <c r="CL37"/>
  <c r="CH40"/>
  <c r="CH37"/>
  <c r="CD40"/>
  <c r="CD37"/>
  <c r="BZ40"/>
  <c r="BZ37"/>
  <c r="BV40"/>
  <c r="BV37"/>
  <c r="BR40"/>
  <c r="BR37"/>
  <c r="BN40"/>
  <c r="BN37"/>
  <c r="BJ40"/>
  <c r="BJ37"/>
  <c r="BF40"/>
  <c r="BF37"/>
  <c r="BB40"/>
  <c r="BB37"/>
  <c r="AX40"/>
  <c r="AX37"/>
  <c r="AT40"/>
  <c r="AT37"/>
  <c r="AP40"/>
  <c r="AP37"/>
  <c r="AL40"/>
  <c r="AL37"/>
  <c r="AH40"/>
  <c r="AH37"/>
  <c r="AD40"/>
  <c r="AD37"/>
  <c r="Z40"/>
  <c r="Z37"/>
  <c r="V40"/>
  <c r="V37"/>
  <c r="R40"/>
  <c r="R37"/>
  <c r="N40"/>
  <c r="N37"/>
  <c r="J40"/>
  <c r="J37"/>
  <c r="VQ40"/>
  <c r="VQ37"/>
  <c r="VM40"/>
  <c r="VM37"/>
  <c r="VI40"/>
  <c r="VI37"/>
  <c r="VE40"/>
  <c r="VE37"/>
  <c r="VA40"/>
  <c r="VA37"/>
  <c r="UW40"/>
  <c r="UW37"/>
  <c r="US40"/>
  <c r="US37"/>
  <c r="UO40"/>
  <c r="UO37"/>
  <c r="UK40"/>
  <c r="UK37"/>
  <c r="UG40"/>
  <c r="UG37"/>
  <c r="UC40"/>
  <c r="UC37"/>
  <c r="TY40"/>
  <c r="TY37"/>
  <c r="TU40"/>
  <c r="TU37"/>
  <c r="TQ40"/>
  <c r="TQ37"/>
  <c r="TM40"/>
  <c r="TM37"/>
  <c r="TI40"/>
  <c r="TI37"/>
  <c r="TE40"/>
  <c r="TE37"/>
  <c r="TA40"/>
  <c r="TA37"/>
  <c r="SW40"/>
  <c r="SW37"/>
  <c r="SS40"/>
  <c r="SS37"/>
  <c r="SO40"/>
  <c r="SO37"/>
  <c r="SK40"/>
  <c r="SK37"/>
  <c r="SG40"/>
  <c r="SG37"/>
  <c r="SC40"/>
  <c r="SC37"/>
  <c r="RY40"/>
  <c r="RY37"/>
  <c r="RU40"/>
  <c r="RU37"/>
  <c r="RQ40"/>
  <c r="RQ37"/>
  <c r="RM40"/>
  <c r="RM37"/>
  <c r="RI40"/>
  <c r="RI37"/>
  <c r="RE40"/>
  <c r="RE37"/>
  <c r="RA40"/>
  <c r="RA37"/>
  <c r="QW40"/>
  <c r="QW37"/>
  <c r="QS40"/>
  <c r="QS37"/>
  <c r="QO40"/>
  <c r="QO37"/>
  <c r="QK40"/>
  <c r="QK37"/>
  <c r="QG40"/>
  <c r="QG37"/>
  <c r="QC40"/>
  <c r="QC37"/>
  <c r="PY40"/>
  <c r="PY37"/>
  <c r="PU40"/>
  <c r="PU37"/>
  <c r="PQ40"/>
  <c r="PQ37"/>
  <c r="PM40"/>
  <c r="PM37"/>
  <c r="PI40"/>
  <c r="PI37"/>
  <c r="PE40"/>
  <c r="PE37"/>
  <c r="PA40"/>
  <c r="PA37"/>
  <c r="OW40"/>
  <c r="OW37"/>
  <c r="OS40"/>
  <c r="OS37"/>
  <c r="OO40"/>
  <c r="OO37"/>
  <c r="OK40"/>
  <c r="OK37"/>
  <c r="OG40"/>
  <c r="OG37"/>
  <c r="OC40"/>
  <c r="OC37"/>
  <c r="NY40"/>
  <c r="NY37"/>
  <c r="NU40"/>
  <c r="NU37"/>
  <c r="NQ40"/>
  <c r="NQ37"/>
  <c r="NM40"/>
  <c r="NM37"/>
  <c r="NI40"/>
  <c r="NI37"/>
  <c r="NE40"/>
  <c r="NE37"/>
  <c r="NA40"/>
  <c r="NA37"/>
  <c r="MW40"/>
  <c r="MW37"/>
  <c r="MS40"/>
  <c r="MS37"/>
  <c r="MO40"/>
  <c r="MO37"/>
  <c r="MK40"/>
  <c r="MK37"/>
  <c r="MG40"/>
  <c r="MG37"/>
  <c r="MC40"/>
  <c r="MC37"/>
  <c r="LY40"/>
  <c r="LY37"/>
  <c r="LU40"/>
  <c r="LU37"/>
  <c r="LQ40"/>
  <c r="LQ37"/>
  <c r="LM40"/>
  <c r="LM37"/>
  <c r="LI40"/>
  <c r="LI37"/>
  <c r="LE40"/>
  <c r="LE37"/>
  <c r="LA40"/>
  <c r="LA37"/>
  <c r="KW40"/>
  <c r="KW37"/>
  <c r="KS40"/>
  <c r="KS37"/>
  <c r="KO40"/>
  <c r="KO37"/>
  <c r="KK40"/>
  <c r="KK37"/>
  <c r="KG40"/>
  <c r="KG37"/>
  <c r="KC40"/>
  <c r="KC37"/>
  <c r="JY40"/>
  <c r="JY37"/>
  <c r="JU40"/>
  <c r="JU37"/>
  <c r="JQ40"/>
  <c r="JQ37"/>
  <c r="JM40"/>
  <c r="JM37"/>
  <c r="JI40"/>
  <c r="JI37"/>
  <c r="JE40"/>
  <c r="JE37"/>
  <c r="JA40"/>
  <c r="JA37"/>
  <c r="IW40"/>
  <c r="IW37"/>
  <c r="IS40"/>
  <c r="IS37"/>
  <c r="IO40"/>
  <c r="IO37"/>
  <c r="IK40"/>
  <c r="IK37"/>
  <c r="IG40"/>
  <c r="IG37"/>
  <c r="IC40"/>
  <c r="IC37"/>
  <c r="HY40"/>
  <c r="HY37"/>
  <c r="HU40"/>
  <c r="HU37"/>
  <c r="HQ40"/>
  <c r="HQ37"/>
  <c r="HM40"/>
  <c r="HM37"/>
  <c r="HI40"/>
  <c r="HI37"/>
  <c r="HE40"/>
  <c r="HE37"/>
  <c r="HA40"/>
  <c r="HA37"/>
  <c r="GW40"/>
  <c r="GW37"/>
  <c r="GS40"/>
  <c r="GS37"/>
  <c r="GO40"/>
  <c r="GO37"/>
  <c r="GK40"/>
  <c r="GK37"/>
  <c r="GG40"/>
  <c r="GG37"/>
  <c r="GC40"/>
  <c r="GC37"/>
  <c r="FY40"/>
  <c r="FY37"/>
  <c r="FU40"/>
  <c r="FU37"/>
  <c r="FQ40"/>
  <c r="FQ37"/>
  <c r="FM40"/>
  <c r="FM37"/>
  <c r="FI40"/>
  <c r="FI37"/>
  <c r="FE40"/>
  <c r="FE37"/>
  <c r="FA40"/>
  <c r="FA37"/>
  <c r="EW40"/>
  <c r="EW37"/>
  <c r="ES40"/>
  <c r="ES37"/>
  <c r="EO40"/>
  <c r="EO37"/>
  <c r="EK40"/>
  <c r="EK37"/>
  <c r="EG40"/>
  <c r="EG37"/>
  <c r="EC40"/>
  <c r="EC37"/>
  <c r="DY40"/>
  <c r="DY37"/>
  <c r="DU40"/>
  <c r="DU37"/>
  <c r="DQ40"/>
  <c r="DQ37"/>
  <c r="DM40"/>
  <c r="DM37"/>
  <c r="DI40"/>
  <c r="DI37"/>
  <c r="DE40"/>
  <c r="DE37"/>
  <c r="DA40"/>
  <c r="DA37"/>
  <c r="CW40"/>
  <c r="CW37"/>
  <c r="CS40"/>
  <c r="CS37"/>
  <c r="CO40"/>
  <c r="CO37"/>
  <c r="CK40"/>
  <c r="CK37"/>
  <c r="CG40"/>
  <c r="CG37"/>
  <c r="CC40"/>
  <c r="CC37"/>
  <c r="BY40"/>
  <c r="BY37"/>
  <c r="BU40"/>
  <c r="BU37"/>
  <c r="BQ40"/>
  <c r="BQ37"/>
  <c r="BM40"/>
  <c r="BM37"/>
  <c r="BI40"/>
  <c r="BI37"/>
  <c r="BE40"/>
  <c r="BE37"/>
  <c r="BA40"/>
  <c r="BA37"/>
  <c r="AW40"/>
  <c r="AW37"/>
  <c r="AS40"/>
  <c r="AS37"/>
  <c r="AO40"/>
  <c r="AO37"/>
  <c r="AK40"/>
  <c r="AK37"/>
  <c r="AG40"/>
  <c r="AG37"/>
  <c r="AC40"/>
  <c r="AC37"/>
  <c r="Y40"/>
  <c r="Y37"/>
  <c r="U40"/>
  <c r="U37"/>
  <c r="Q40"/>
  <c r="Q37"/>
  <c r="M40"/>
  <c r="M37"/>
  <c r="I40"/>
  <c r="I37"/>
  <c r="H22"/>
  <c r="QF40"/>
  <c r="QF37"/>
  <c r="QB40"/>
  <c r="QB37"/>
  <c r="PX40"/>
  <c r="PX37"/>
  <c r="PT40"/>
  <c r="PT37"/>
  <c r="PP40"/>
  <c r="PP37"/>
  <c r="PL40"/>
  <c r="PL37"/>
  <c r="PH40"/>
  <c r="PH37"/>
  <c r="PD40"/>
  <c r="PD37"/>
  <c r="OZ40"/>
  <c r="OZ37"/>
  <c r="OV40"/>
  <c r="OV37"/>
  <c r="OR40"/>
  <c r="OR37"/>
  <c r="ON40"/>
  <c r="ON37"/>
  <c r="OJ40"/>
  <c r="OJ37"/>
  <c r="OF40"/>
  <c r="OF37"/>
  <c r="OB40"/>
  <c r="OB37"/>
  <c r="NX40"/>
  <c r="NX37"/>
  <c r="NT40"/>
  <c r="NT37"/>
  <c r="NP40"/>
  <c r="NP37"/>
  <c r="NL40"/>
  <c r="NL37"/>
  <c r="NH40"/>
  <c r="NH37"/>
  <c r="ND40"/>
  <c r="ND37"/>
  <c r="MZ40"/>
  <c r="MZ37"/>
  <c r="MV40"/>
  <c r="MV37"/>
  <c r="MR40"/>
  <c r="MR37"/>
  <c r="MN40"/>
  <c r="MN37"/>
  <c r="MJ40"/>
  <c r="MJ37"/>
  <c r="MF40"/>
  <c r="MF37"/>
  <c r="MB40"/>
  <c r="MB37"/>
  <c r="LX40"/>
  <c r="LX37"/>
  <c r="LT40"/>
  <c r="LT37"/>
  <c r="LP40"/>
  <c r="LP37"/>
  <c r="LL40"/>
  <c r="LL37"/>
  <c r="LH40"/>
  <c r="LH37"/>
  <c r="LD40"/>
  <c r="LD37"/>
  <c r="KZ40"/>
  <c r="KZ37"/>
  <c r="KV40"/>
  <c r="KV37"/>
  <c r="KR40"/>
  <c r="KR37"/>
  <c r="KN40"/>
  <c r="KN37"/>
  <c r="KJ40"/>
  <c r="KJ37"/>
  <c r="KF40"/>
  <c r="KF37"/>
  <c r="KB40"/>
  <c r="KB37"/>
  <c r="JX40"/>
  <c r="JX37"/>
  <c r="JT40"/>
  <c r="JT37"/>
  <c r="JP40"/>
  <c r="JP37"/>
  <c r="JL40"/>
  <c r="JL37"/>
  <c r="JH40"/>
  <c r="JH37"/>
  <c r="JD40"/>
  <c r="JD37"/>
  <c r="IZ40"/>
  <c r="IZ37"/>
  <c r="IV40"/>
  <c r="IV37"/>
  <c r="IR40"/>
  <c r="IR37"/>
  <c r="IN40"/>
  <c r="IN37"/>
  <c r="IJ40"/>
  <c r="IJ37"/>
  <c r="IF40"/>
  <c r="IF37"/>
  <c r="IB40"/>
  <c r="IB37"/>
  <c r="HX40"/>
  <c r="HX37"/>
  <c r="HT40"/>
  <c r="HT37"/>
  <c r="HP40"/>
  <c r="HP37"/>
  <c r="HL40"/>
  <c r="HL37"/>
  <c r="HH40"/>
  <c r="HH37"/>
  <c r="HD40"/>
  <c r="HD37"/>
  <c r="GZ40"/>
  <c r="GZ37"/>
  <c r="GV40"/>
  <c r="GV37"/>
  <c r="GR40"/>
  <c r="GR37"/>
  <c r="GN40"/>
  <c r="GN37"/>
  <c r="GJ40"/>
  <c r="GJ37"/>
  <c r="GF40"/>
  <c r="GF37"/>
  <c r="GB40"/>
  <c r="GB37"/>
  <c r="FX40"/>
  <c r="FX37"/>
  <c r="FT40"/>
  <c r="FT37"/>
  <c r="FP40"/>
  <c r="FP37"/>
  <c r="FL40"/>
  <c r="FL37"/>
  <c r="FH40"/>
  <c r="FH37"/>
  <c r="FD40"/>
  <c r="FD37"/>
  <c r="EZ40"/>
  <c r="EZ37"/>
  <c r="EV40"/>
  <c r="EV37"/>
  <c r="ER40"/>
  <c r="ER37"/>
  <c r="EN40"/>
  <c r="EN37"/>
  <c r="EJ40"/>
  <c r="EJ37"/>
  <c r="EF40"/>
  <c r="EF37"/>
  <c r="EB40"/>
  <c r="EB37"/>
  <c r="DX40"/>
  <c r="DX37"/>
  <c r="DT40"/>
  <c r="DT37"/>
  <c r="DP40"/>
  <c r="DP37"/>
  <c r="DL40"/>
  <c r="DL37"/>
  <c r="DH40"/>
  <c r="DH37"/>
  <c r="DD40"/>
  <c r="DD37"/>
  <c r="CZ40"/>
  <c r="CZ37"/>
  <c r="CV40"/>
  <c r="CV37"/>
  <c r="CR40"/>
  <c r="CR37"/>
  <c r="CN40"/>
  <c r="CN37"/>
  <c r="CJ40"/>
  <c r="CJ37"/>
  <c r="CF40"/>
  <c r="CF37"/>
  <c r="CB40"/>
  <c r="CB37"/>
  <c r="BX40"/>
  <c r="BX37"/>
  <c r="BT40"/>
  <c r="BT37"/>
  <c r="BP40"/>
  <c r="BP37"/>
  <c r="BL40"/>
  <c r="BL37"/>
  <c r="BH40"/>
  <c r="BH37"/>
  <c r="BD40"/>
  <c r="BD37"/>
  <c r="AZ40"/>
  <c r="AZ37"/>
  <c r="AV40"/>
  <c r="AV37"/>
  <c r="AR40"/>
  <c r="AR37"/>
  <c r="AN40"/>
  <c r="AN37"/>
  <c r="AJ40"/>
  <c r="AJ37"/>
  <c r="AF40"/>
  <c r="AF37"/>
  <c r="AB40"/>
  <c r="AB37"/>
  <c r="X40"/>
  <c r="X37"/>
  <c r="T40"/>
  <c r="T37"/>
  <c r="P40"/>
  <c r="P37"/>
  <c r="L40"/>
  <c r="L37"/>
  <c r="VS40"/>
  <c r="VS37"/>
  <c r="VO40"/>
  <c r="VO37"/>
  <c r="VK40"/>
  <c r="VK37"/>
  <c r="VG40"/>
  <c r="VG37"/>
  <c r="VC40"/>
  <c r="VC37"/>
  <c r="UY40"/>
  <c r="UY37"/>
  <c r="UU40"/>
  <c r="UU37"/>
  <c r="UQ40"/>
  <c r="UQ37"/>
  <c r="UM40"/>
  <c r="UM37"/>
  <c r="UI40"/>
  <c r="UI37"/>
  <c r="UE40"/>
  <c r="UE37"/>
  <c r="UA40"/>
  <c r="UA37"/>
  <c r="TW40"/>
  <c r="TW37"/>
  <c r="TS40"/>
  <c r="TS37"/>
  <c r="TO40"/>
  <c r="TO37"/>
  <c r="TK40"/>
  <c r="TK37"/>
  <c r="TG40"/>
  <c r="TG37"/>
  <c r="TC40"/>
  <c r="TC37"/>
  <c r="SY40"/>
  <c r="SY37"/>
  <c r="SU40"/>
  <c r="SU37"/>
  <c r="SQ40"/>
  <c r="SQ37"/>
  <c r="SM40"/>
  <c r="SM37"/>
  <c r="SI40"/>
  <c r="SI37"/>
  <c r="SE40"/>
  <c r="SE37"/>
  <c r="SA40"/>
  <c r="SA37"/>
  <c r="RW40"/>
  <c r="RW37"/>
  <c r="RS40"/>
  <c r="RS37"/>
  <c r="RO40"/>
  <c r="RO37"/>
  <c r="RK40"/>
  <c r="RK37"/>
  <c r="RG40"/>
  <c r="RG37"/>
  <c r="RC40"/>
  <c r="RC37"/>
  <c r="QY40"/>
  <c r="QY37"/>
  <c r="QU40"/>
  <c r="QU37"/>
  <c r="QQ40"/>
  <c r="QQ37"/>
  <c r="QM40"/>
  <c r="QM37"/>
  <c r="QI40"/>
  <c r="QI37"/>
  <c r="QE40"/>
  <c r="QE37"/>
  <c r="QA40"/>
  <c r="QA37"/>
  <c r="PW40"/>
  <c r="PW37"/>
  <c r="PS40"/>
  <c r="PS37"/>
  <c r="PO40"/>
  <c r="PO37"/>
  <c r="PK40"/>
  <c r="PK37"/>
  <c r="PG40"/>
  <c r="PG37"/>
  <c r="PC40"/>
  <c r="PC37"/>
  <c r="OY40"/>
  <c r="OY37"/>
  <c r="OU40"/>
  <c r="OU37"/>
  <c r="OQ40"/>
  <c r="OQ37"/>
  <c r="OM40"/>
  <c r="OM37"/>
  <c r="OI40"/>
  <c r="OI37"/>
  <c r="OE40"/>
  <c r="OE37"/>
  <c r="OA40"/>
  <c r="OA37"/>
  <c r="NW40"/>
  <c r="NW37"/>
  <c r="NS40"/>
  <c r="NS37"/>
  <c r="NO40"/>
  <c r="NO37"/>
  <c r="NK40"/>
  <c r="NK37"/>
  <c r="NG40"/>
  <c r="NG37"/>
  <c r="NC40"/>
  <c r="NC37"/>
  <c r="MY40"/>
  <c r="MY37"/>
  <c r="MU40"/>
  <c r="MU37"/>
  <c r="MQ40"/>
  <c r="MQ37"/>
  <c r="MM40"/>
  <c r="MM37"/>
  <c r="MI40"/>
  <c r="MI37"/>
  <c r="ME40"/>
  <c r="ME37"/>
  <c r="MA40"/>
  <c r="MA37"/>
  <c r="LW40"/>
  <c r="LW37"/>
  <c r="LS40"/>
  <c r="LS37"/>
  <c r="LO40"/>
  <c r="LO37"/>
  <c r="LK40"/>
  <c r="LK37"/>
  <c r="LG40"/>
  <c r="LG37"/>
  <c r="LC40"/>
  <c r="LC37"/>
  <c r="KY40"/>
  <c r="KY37"/>
  <c r="KU40"/>
  <c r="KU37"/>
  <c r="KQ40"/>
  <c r="KQ37"/>
  <c r="KM40"/>
  <c r="KM37"/>
  <c r="KI40"/>
  <c r="KI37"/>
  <c r="KE40"/>
  <c r="KE37"/>
  <c r="KA40"/>
  <c r="KA37"/>
  <c r="JW40"/>
  <c r="JW37"/>
  <c r="JS40"/>
  <c r="JS37"/>
  <c r="JO40"/>
  <c r="JO37"/>
  <c r="JK40"/>
  <c r="JK37"/>
  <c r="JG40"/>
  <c r="JG37"/>
  <c r="JC40"/>
  <c r="JC37"/>
  <c r="IY40"/>
  <c r="IY37"/>
  <c r="IU40"/>
  <c r="IU37"/>
  <c r="IQ40"/>
  <c r="IQ37"/>
  <c r="IM40"/>
  <c r="IM37"/>
  <c r="II40"/>
  <c r="II37"/>
  <c r="IE40"/>
  <c r="IE37"/>
  <c r="IA40"/>
  <c r="IA37"/>
  <c r="HW40"/>
  <c r="HW37"/>
  <c r="HS40"/>
  <c r="HS37"/>
  <c r="HO40"/>
  <c r="HO37"/>
  <c r="HK40"/>
  <c r="HK37"/>
  <c r="HG40"/>
  <c r="HG37"/>
  <c r="HC40"/>
  <c r="HC37"/>
  <c r="GY40"/>
  <c r="GY37"/>
  <c r="GU40"/>
  <c r="GU37"/>
  <c r="GQ40"/>
  <c r="GQ37"/>
  <c r="GM40"/>
  <c r="GM37"/>
  <c r="GI40"/>
  <c r="GI37"/>
  <c r="GE40"/>
  <c r="GE37"/>
  <c r="GA40"/>
  <c r="GA37"/>
  <c r="FW40"/>
  <c r="FW37"/>
  <c r="FS40"/>
  <c r="FS37"/>
  <c r="FO40"/>
  <c r="FO37"/>
  <c r="FK40"/>
  <c r="FK37"/>
  <c r="FG40"/>
  <c r="FG37"/>
  <c r="FC40"/>
  <c r="FC37"/>
  <c r="EY40"/>
  <c r="EY37"/>
  <c r="EU40"/>
  <c r="EU37"/>
  <c r="EQ40"/>
  <c r="EQ37"/>
  <c r="EM40"/>
  <c r="EM37"/>
  <c r="EI40"/>
  <c r="EI37"/>
  <c r="EE40"/>
  <c r="EE37"/>
  <c r="EA40"/>
  <c r="EA37"/>
  <c r="DW40"/>
  <c r="DW37"/>
  <c r="DS40"/>
  <c r="DS37"/>
  <c r="DO40"/>
  <c r="DO37"/>
  <c r="DK40"/>
  <c r="DK37"/>
  <c r="DG40"/>
  <c r="DG37"/>
  <c r="DC40"/>
  <c r="DC37"/>
  <c r="CY40"/>
  <c r="CY37"/>
  <c r="CU40"/>
  <c r="CU37"/>
  <c r="CQ40"/>
  <c r="CQ37"/>
  <c r="CM40"/>
  <c r="CM37"/>
  <c r="CI40"/>
  <c r="CI37"/>
  <c r="CE40"/>
  <c r="CE37"/>
  <c r="CA40"/>
  <c r="CA37"/>
  <c r="BW40"/>
  <c r="BW37"/>
  <c r="BS40"/>
  <c r="BS37"/>
  <c r="BO40"/>
  <c r="BO37"/>
  <c r="BK40"/>
  <c r="BK37"/>
  <c r="BG40"/>
  <c r="BG37"/>
  <c r="BC40"/>
  <c r="BC37"/>
  <c r="AY40"/>
  <c r="AY37"/>
  <c r="AU40"/>
  <c r="AU37"/>
  <c r="AQ40"/>
  <c r="AQ37"/>
  <c r="AM40"/>
  <c r="AM37"/>
  <c r="AI40"/>
  <c r="AI37"/>
  <c r="AE40"/>
  <c r="AE37"/>
  <c r="AA40"/>
  <c r="AA37"/>
  <c r="W40"/>
  <c r="W37"/>
  <c r="S40"/>
  <c r="S37"/>
  <c r="O40"/>
  <c r="O37"/>
  <c r="K40"/>
  <c r="K37"/>
  <c r="M35" i="10"/>
  <c r="M32"/>
  <c r="I35"/>
  <c r="I32"/>
  <c r="H17"/>
  <c r="J35"/>
  <c r="J32"/>
  <c r="K35"/>
  <c r="K32"/>
  <c r="L35"/>
  <c r="L32"/>
  <c r="FE283" i="5" l="1"/>
  <c r="FF283"/>
  <c r="FG283"/>
  <c r="FH283"/>
  <c r="FI283"/>
  <c r="FJ283"/>
  <c r="FK283"/>
  <c r="FL283"/>
  <c r="FM283"/>
  <c r="FN283"/>
  <c r="FO283"/>
  <c r="FP283"/>
  <c r="FQ283"/>
  <c r="FR283"/>
  <c r="FS283"/>
  <c r="FT283"/>
  <c r="FU283"/>
  <c r="FV283"/>
  <c r="FW283"/>
  <c r="FX283"/>
  <c r="FY283"/>
  <c r="FZ283"/>
  <c r="GA283"/>
  <c r="GB283"/>
  <c r="GC283"/>
  <c r="GD283"/>
  <c r="GE283"/>
  <c r="GF283"/>
  <c r="GG283"/>
  <c r="GH283"/>
  <c r="GI283"/>
  <c r="GJ283"/>
  <c r="GK283"/>
  <c r="GL283"/>
  <c r="GM283"/>
  <c r="GN283"/>
  <c r="GO283"/>
  <c r="GP283"/>
  <c r="GQ283"/>
  <c r="GR283"/>
  <c r="GS283"/>
  <c r="GT283"/>
  <c r="GU283"/>
  <c r="GV283"/>
  <c r="GW283"/>
  <c r="GX283"/>
  <c r="GY283"/>
  <c r="GZ283"/>
  <c r="HA283"/>
  <c r="HB283"/>
  <c r="HC283"/>
  <c r="HD283"/>
  <c r="HE283"/>
  <c r="HF283"/>
  <c r="HG283"/>
  <c r="HH283"/>
  <c r="HI283"/>
  <c r="HJ283"/>
  <c r="HK283"/>
  <c r="HL283"/>
  <c r="HM283"/>
  <c r="HN283"/>
  <c r="HO283"/>
  <c r="HP283"/>
  <c r="HQ283"/>
  <c r="HR283"/>
  <c r="HS283"/>
  <c r="HT283"/>
  <c r="HU283"/>
  <c r="HV283"/>
  <c r="HW283"/>
  <c r="HX283"/>
  <c r="HY283"/>
  <c r="HZ283"/>
  <c r="IA283"/>
  <c r="IB283"/>
  <c r="IC283"/>
  <c r="ID283"/>
  <c r="IE283"/>
  <c r="IF283"/>
  <c r="IG283"/>
  <c r="IH283"/>
  <c r="II283"/>
  <c r="IJ283"/>
  <c r="IK283"/>
  <c r="IL283"/>
  <c r="IM283"/>
  <c r="IN283"/>
  <c r="IO283"/>
  <c r="IP283"/>
  <c r="IQ283"/>
  <c r="IR283"/>
  <c r="IS283"/>
  <c r="IT283"/>
  <c r="IU283"/>
  <c r="IV283"/>
  <c r="IW283"/>
  <c r="IX283"/>
  <c r="IY283"/>
  <c r="IZ283"/>
  <c r="JA283"/>
  <c r="JB283"/>
  <c r="JC283"/>
  <c r="JD283"/>
  <c r="JE283"/>
  <c r="JF283"/>
  <c r="JG283"/>
  <c r="JH283"/>
  <c r="JI283"/>
  <c r="JJ283"/>
  <c r="JK283"/>
  <c r="JL283"/>
  <c r="JM283"/>
  <c r="JN283"/>
  <c r="JO283"/>
  <c r="JP283"/>
  <c r="JQ283"/>
  <c r="JR283"/>
  <c r="JS283"/>
  <c r="JT283"/>
  <c r="JU283"/>
  <c r="JV283"/>
  <c r="JW283"/>
  <c r="JX283"/>
  <c r="JY283"/>
  <c r="JZ283"/>
  <c r="KA283"/>
  <c r="KB283"/>
  <c r="KC283"/>
  <c r="KD283"/>
  <c r="KE283"/>
  <c r="KF283"/>
  <c r="KG283"/>
  <c r="KH283"/>
  <c r="KI283"/>
  <c r="KJ283"/>
  <c r="KK283"/>
  <c r="KL283"/>
  <c r="KM283"/>
  <c r="KN283"/>
  <c r="KO283"/>
  <c r="KP283"/>
  <c r="KQ283"/>
  <c r="KR283"/>
  <c r="KS283"/>
  <c r="KT283"/>
  <c r="KU283"/>
  <c r="KV283"/>
  <c r="KW283"/>
  <c r="KX283"/>
  <c r="KY283"/>
  <c r="KZ283"/>
  <c r="LA283"/>
  <c r="LB283"/>
  <c r="LC283"/>
  <c r="LD283"/>
  <c r="LE283"/>
  <c r="LF283"/>
  <c r="LG283"/>
  <c r="LH283"/>
  <c r="LI283"/>
  <c r="LJ283"/>
  <c r="LK283"/>
  <c r="LL283"/>
  <c r="LM283"/>
  <c r="LN283"/>
  <c r="LO283"/>
  <c r="LP283"/>
  <c r="LQ283"/>
  <c r="LR283"/>
  <c r="LS283"/>
  <c r="LT283"/>
  <c r="LU283"/>
  <c r="LV283"/>
  <c r="LW283"/>
  <c r="LX283"/>
  <c r="LY283"/>
  <c r="LZ283"/>
  <c r="MA283"/>
  <c r="MB283"/>
  <c r="MC283"/>
  <c r="MD283"/>
  <c r="ME283"/>
  <c r="MF283"/>
  <c r="MG283"/>
  <c r="MH283"/>
  <c r="MI283"/>
  <c r="MJ283"/>
  <c r="MK283"/>
  <c r="ML283"/>
  <c r="MM283"/>
  <c r="MN283"/>
  <c r="MO283"/>
  <c r="MP283"/>
  <c r="MQ283"/>
  <c r="MR283"/>
  <c r="MS283"/>
  <c r="MT283"/>
  <c r="MU283"/>
  <c r="MV283"/>
  <c r="MW283"/>
  <c r="MX283"/>
  <c r="MY283"/>
  <c r="MZ283"/>
  <c r="NA283"/>
  <c r="NB283"/>
  <c r="NC283"/>
  <c r="ND283"/>
  <c r="NE283"/>
  <c r="NF283"/>
  <c r="NG283"/>
  <c r="NH283"/>
  <c r="NI283"/>
  <c r="NJ283"/>
  <c r="NK283"/>
  <c r="NL283"/>
  <c r="NM283"/>
  <c r="NN283"/>
  <c r="NO283"/>
  <c r="NP283"/>
  <c r="NQ283"/>
  <c r="NR283"/>
  <c r="NS283"/>
  <c r="NT283"/>
  <c r="NU283"/>
  <c r="NV283"/>
  <c r="NW283"/>
  <c r="NX283"/>
  <c r="NY283"/>
  <c r="NZ283"/>
  <c r="OA283"/>
  <c r="OB283"/>
  <c r="OC283"/>
  <c r="OD283"/>
  <c r="OE283"/>
  <c r="OF283"/>
  <c r="OG283"/>
  <c r="OH283"/>
  <c r="OI283"/>
  <c r="OJ283"/>
  <c r="OK283"/>
  <c r="OL283"/>
  <c r="OM283"/>
  <c r="ON283"/>
  <c r="OO283"/>
  <c r="OP283"/>
  <c r="OQ283"/>
  <c r="OR283"/>
  <c r="OS283"/>
  <c r="OT283"/>
  <c r="OU283"/>
  <c r="OV283"/>
  <c r="OW283"/>
  <c r="OX283"/>
  <c r="OY283"/>
  <c r="OZ283"/>
  <c r="PA283"/>
  <c r="PB283"/>
  <c r="PC283"/>
  <c r="PD283"/>
  <c r="PE283"/>
  <c r="PF283"/>
  <c r="PG283"/>
  <c r="PH283"/>
  <c r="PI283"/>
  <c r="PJ283"/>
  <c r="PK283"/>
  <c r="PL283"/>
  <c r="PM283"/>
  <c r="PN283"/>
  <c r="PO283"/>
  <c r="PP283"/>
  <c r="PQ283"/>
  <c r="PR283"/>
  <c r="PS283"/>
  <c r="PT283"/>
  <c r="PU283"/>
  <c r="PV283"/>
  <c r="PW283"/>
  <c r="PX283"/>
  <c r="PY283"/>
  <c r="PZ283"/>
  <c r="QA283"/>
  <c r="QB283"/>
  <c r="QC283"/>
  <c r="QD283"/>
  <c r="QE283"/>
  <c r="QF283"/>
  <c r="QG283"/>
  <c r="QH283"/>
  <c r="QI283"/>
  <c r="QJ283"/>
  <c r="QK283"/>
  <c r="QL283"/>
  <c r="QM283"/>
  <c r="QN283"/>
  <c r="QO283"/>
  <c r="QP283"/>
  <c r="QQ283"/>
  <c r="QR283"/>
  <c r="QS283"/>
  <c r="QT283"/>
  <c r="QU283"/>
  <c r="QV283"/>
  <c r="QW283"/>
  <c r="QX283"/>
  <c r="QY283"/>
  <c r="QZ283"/>
  <c r="RA283"/>
  <c r="RB283"/>
  <c r="RC283"/>
  <c r="RD283"/>
  <c r="RE283"/>
  <c r="RF283"/>
  <c r="RG283"/>
  <c r="RH283"/>
  <c r="RI283"/>
  <c r="RJ283"/>
  <c r="RK283"/>
  <c r="RL283"/>
  <c r="RM283"/>
  <c r="RN283"/>
  <c r="RO283"/>
  <c r="RP283"/>
  <c r="RQ283"/>
  <c r="RR283"/>
  <c r="RS283"/>
  <c r="RT283"/>
  <c r="RU283"/>
  <c r="RV283"/>
  <c r="RW283"/>
  <c r="RX283"/>
  <c r="RY283"/>
  <c r="RZ283"/>
  <c r="SA283"/>
  <c r="SB283"/>
  <c r="SC283"/>
  <c r="SD283"/>
  <c r="SE283"/>
  <c r="SF283"/>
  <c r="SG283"/>
  <c r="SH283"/>
  <c r="SI283"/>
  <c r="SJ283"/>
  <c r="SK283"/>
  <c r="SL283"/>
  <c r="SM283"/>
  <c r="SN283"/>
  <c r="SO283"/>
  <c r="SP283"/>
  <c r="SQ283"/>
  <c r="SR283"/>
  <c r="SS283"/>
  <c r="ST283"/>
  <c r="SU283"/>
  <c r="SV283"/>
  <c r="SW283"/>
  <c r="SX283"/>
  <c r="SY283"/>
  <c r="SZ283"/>
  <c r="TA283"/>
  <c r="TB283"/>
  <c r="TC283"/>
  <c r="TD283"/>
  <c r="TE283"/>
  <c r="TF283"/>
  <c r="TG283"/>
  <c r="TH283"/>
  <c r="TI283"/>
  <c r="TJ283"/>
  <c r="TK283"/>
  <c r="TL283"/>
  <c r="TM283"/>
  <c r="TN283"/>
  <c r="TO283"/>
  <c r="TP283"/>
  <c r="TQ283"/>
  <c r="TR283"/>
  <c r="TS283"/>
  <c r="TT283"/>
  <c r="TU283"/>
  <c r="TV283"/>
  <c r="TW283"/>
  <c r="TX283"/>
  <c r="TY283"/>
  <c r="TZ283"/>
  <c r="UA283"/>
  <c r="UB283"/>
  <c r="UC283"/>
  <c r="UD283"/>
  <c r="UE283"/>
  <c r="UF283"/>
  <c r="UG283"/>
  <c r="UH283"/>
  <c r="UI283"/>
  <c r="UJ283"/>
  <c r="UK283"/>
  <c r="UL283"/>
  <c r="UM283"/>
  <c r="UN283"/>
  <c r="UO283"/>
  <c r="UP283"/>
  <c r="UQ283"/>
  <c r="UR283"/>
  <c r="US283"/>
  <c r="UT283"/>
  <c r="UU283"/>
  <c r="UV283"/>
  <c r="UW283"/>
  <c r="UX283"/>
  <c r="UY283"/>
  <c r="UZ283"/>
  <c r="VA283"/>
  <c r="VB283"/>
  <c r="VC283"/>
  <c r="VD283"/>
  <c r="VE283"/>
  <c r="VF283"/>
  <c r="VG283"/>
  <c r="VH283"/>
  <c r="VI283"/>
  <c r="VJ283"/>
  <c r="VK283"/>
  <c r="VL283"/>
  <c r="VM283"/>
  <c r="VN283"/>
  <c r="VO283"/>
  <c r="VP283"/>
  <c r="VQ283"/>
  <c r="VR283"/>
  <c r="VS283"/>
  <c r="VT283"/>
  <c r="VU283"/>
  <c r="VV283"/>
  <c r="FD283"/>
  <c r="FE283" i="8"/>
  <c r="FF283"/>
  <c r="FG283"/>
  <c r="FH283"/>
  <c r="FI283"/>
  <c r="FJ283"/>
  <c r="FK283"/>
  <c r="FL283"/>
  <c r="FM283"/>
  <c r="FN283"/>
  <c r="FO283"/>
  <c r="FP283"/>
  <c r="FQ283"/>
  <c r="FR283"/>
  <c r="FS283"/>
  <c r="FT283"/>
  <c r="FU283"/>
  <c r="FV283"/>
  <c r="FW283"/>
  <c r="FX283"/>
  <c r="FY283"/>
  <c r="FZ283"/>
  <c r="GA283"/>
  <c r="GB283"/>
  <c r="GC283"/>
  <c r="GD283"/>
  <c r="GE283"/>
  <c r="GF283"/>
  <c r="GG283"/>
  <c r="GH283"/>
  <c r="GI283"/>
  <c r="GJ283"/>
  <c r="GK283"/>
  <c r="GL283"/>
  <c r="GM283"/>
  <c r="GN283"/>
  <c r="GO283"/>
  <c r="GP283"/>
  <c r="GQ283"/>
  <c r="GR283"/>
  <c r="GS283"/>
  <c r="GT283"/>
  <c r="GU283"/>
  <c r="GV283"/>
  <c r="GW283"/>
  <c r="GX283"/>
  <c r="GY283"/>
  <c r="GZ283"/>
  <c r="HA283"/>
  <c r="HB283"/>
  <c r="HC283"/>
  <c r="HD283"/>
  <c r="HE283"/>
  <c r="HF283"/>
  <c r="HG283"/>
  <c r="HH283"/>
  <c r="HI283"/>
  <c r="HJ283"/>
  <c r="HK283"/>
  <c r="HL283"/>
  <c r="HM283"/>
  <c r="HN283"/>
  <c r="HO283"/>
  <c r="HP283"/>
  <c r="HQ283"/>
  <c r="HR283"/>
  <c r="HS283"/>
  <c r="HT283"/>
  <c r="HU283"/>
  <c r="HV283"/>
  <c r="HW283"/>
  <c r="HX283"/>
  <c r="HY283"/>
  <c r="HZ283"/>
  <c r="IA283"/>
  <c r="IB283"/>
  <c r="IC283"/>
  <c r="ID283"/>
  <c r="IE283"/>
  <c r="IF283"/>
  <c r="IG283"/>
  <c r="IH283"/>
  <c r="II283"/>
  <c r="IJ283"/>
  <c r="IK283"/>
  <c r="IL283"/>
  <c r="IM283"/>
  <c r="IN283"/>
  <c r="IO283"/>
  <c r="IP283"/>
  <c r="IQ283"/>
  <c r="IR283"/>
  <c r="IS283"/>
  <c r="IT283"/>
  <c r="IU283"/>
  <c r="IV283"/>
  <c r="IW283"/>
  <c r="IX283"/>
  <c r="IY283"/>
  <c r="IZ283"/>
  <c r="JA283"/>
  <c r="JB283"/>
  <c r="JC283"/>
  <c r="JD283"/>
  <c r="JE283"/>
  <c r="JF283"/>
  <c r="JG283"/>
  <c r="JH283"/>
  <c r="JI283"/>
  <c r="JJ283"/>
  <c r="JK283"/>
  <c r="JL283"/>
  <c r="JM283"/>
  <c r="JN283"/>
  <c r="JO283"/>
  <c r="JP283"/>
  <c r="JQ283"/>
  <c r="JR283"/>
  <c r="JS283"/>
  <c r="JT283"/>
  <c r="JU283"/>
  <c r="JV283"/>
  <c r="JW283"/>
  <c r="JX283"/>
  <c r="JY283"/>
  <c r="JZ283"/>
  <c r="KA283"/>
  <c r="KB283"/>
  <c r="KC283"/>
  <c r="KD283"/>
  <c r="KE283"/>
  <c r="KF283"/>
  <c r="KG283"/>
  <c r="KH283"/>
  <c r="KI283"/>
  <c r="KJ283"/>
  <c r="KK283"/>
  <c r="KL283"/>
  <c r="KM283"/>
  <c r="KN283"/>
  <c r="KO283"/>
  <c r="KP283"/>
  <c r="KQ283"/>
  <c r="KR283"/>
  <c r="KS283"/>
  <c r="KT283"/>
  <c r="KU283"/>
  <c r="KV283"/>
  <c r="KW283"/>
  <c r="KX283"/>
  <c r="KY283"/>
  <c r="KZ283"/>
  <c r="LA283"/>
  <c r="LB283"/>
  <c r="LC283"/>
  <c r="LD283"/>
  <c r="LE283"/>
  <c r="LF283"/>
  <c r="LG283"/>
  <c r="LH283"/>
  <c r="LI283"/>
  <c r="LJ283"/>
  <c r="LK283"/>
  <c r="LL283"/>
  <c r="LM283"/>
  <c r="LN283"/>
  <c r="LO283"/>
  <c r="LP283"/>
  <c r="LQ283"/>
  <c r="LR283"/>
  <c r="LS283"/>
  <c r="LT283"/>
  <c r="LU283"/>
  <c r="LV283"/>
  <c r="LW283"/>
  <c r="LX283"/>
  <c r="LY283"/>
  <c r="LZ283"/>
  <c r="MA283"/>
  <c r="MB283"/>
  <c r="MC283"/>
  <c r="MD283"/>
  <c r="ME283"/>
  <c r="MF283"/>
  <c r="MG283"/>
  <c r="MH283"/>
  <c r="MI283"/>
  <c r="MJ283"/>
  <c r="MK283"/>
  <c r="ML283"/>
  <c r="MM283"/>
  <c r="MN283"/>
  <c r="MO283"/>
  <c r="MP283"/>
  <c r="MQ283"/>
  <c r="MR283"/>
  <c r="MS283"/>
  <c r="MT283"/>
  <c r="MU283"/>
  <c r="MV283"/>
  <c r="MW283"/>
  <c r="MX283"/>
  <c r="MY283"/>
  <c r="MZ283"/>
  <c r="NA283"/>
  <c r="NB283"/>
  <c r="NC283"/>
  <c r="ND283"/>
  <c r="NE283"/>
  <c r="NF283"/>
  <c r="NG283"/>
  <c r="NH283"/>
  <c r="NI283"/>
  <c r="NJ283"/>
  <c r="NK283"/>
  <c r="NL283"/>
  <c r="NM283"/>
  <c r="NN283"/>
  <c r="NO283"/>
  <c r="NP283"/>
  <c r="NQ283"/>
  <c r="NR283"/>
  <c r="NS283"/>
  <c r="NT283"/>
  <c r="NU283"/>
  <c r="NV283"/>
  <c r="NW283"/>
  <c r="NX283"/>
  <c r="NY283"/>
  <c r="NZ283"/>
  <c r="OA283"/>
  <c r="OB283"/>
  <c r="OC283"/>
  <c r="OD283"/>
  <c r="OE283"/>
  <c r="OF283"/>
  <c r="OG283"/>
  <c r="OH283"/>
  <c r="OI283"/>
  <c r="OJ283"/>
  <c r="OK283"/>
  <c r="OL283"/>
  <c r="OM283"/>
  <c r="ON283"/>
  <c r="OO283"/>
  <c r="OP283"/>
  <c r="OQ283"/>
  <c r="OR283"/>
  <c r="OS283"/>
  <c r="OT283"/>
  <c r="OU283"/>
  <c r="OV283"/>
  <c r="OW283"/>
  <c r="OX283"/>
  <c r="OY283"/>
  <c r="OZ283"/>
  <c r="PA283"/>
  <c r="PB283"/>
  <c r="PC283"/>
  <c r="PD283"/>
  <c r="PE283"/>
  <c r="PF283"/>
  <c r="PG283"/>
  <c r="PH283"/>
  <c r="PI283"/>
  <c r="PJ283"/>
  <c r="PK283"/>
  <c r="PL283"/>
  <c r="PM283"/>
  <c r="PN283"/>
  <c r="PO283"/>
  <c r="PP283"/>
  <c r="PQ283"/>
  <c r="PR283"/>
  <c r="PS283"/>
  <c r="PT283"/>
  <c r="PU283"/>
  <c r="PV283"/>
  <c r="PW283"/>
  <c r="PX283"/>
  <c r="PY283"/>
  <c r="PZ283"/>
  <c r="QA283"/>
  <c r="QB283"/>
  <c r="QC283"/>
  <c r="QD283"/>
  <c r="QE283"/>
  <c r="QF283"/>
  <c r="QG283"/>
  <c r="QH283"/>
  <c r="QI283"/>
  <c r="QJ283"/>
  <c r="QK283"/>
  <c r="QL283"/>
  <c r="QM283"/>
  <c r="QN283"/>
  <c r="QO283"/>
  <c r="QP283"/>
  <c r="QQ283"/>
  <c r="QR283"/>
  <c r="QS283"/>
  <c r="QT283"/>
  <c r="QU283"/>
  <c r="QV283"/>
  <c r="QW283"/>
  <c r="QX283"/>
  <c r="QY283"/>
  <c r="QZ283"/>
  <c r="RA283"/>
  <c r="RB283"/>
  <c r="RC283"/>
  <c r="RD283"/>
  <c r="RE283"/>
  <c r="RF283"/>
  <c r="RG283"/>
  <c r="RH283"/>
  <c r="RI283"/>
  <c r="RJ283"/>
  <c r="RK283"/>
  <c r="RL283"/>
  <c r="RM283"/>
  <c r="RN283"/>
  <c r="RO283"/>
  <c r="RP283"/>
  <c r="RQ283"/>
  <c r="RR283"/>
  <c r="RS283"/>
  <c r="RT283"/>
  <c r="RU283"/>
  <c r="RV283"/>
  <c r="RW283"/>
  <c r="RX283"/>
  <c r="RY283"/>
  <c r="RZ283"/>
  <c r="SA283"/>
  <c r="SB283"/>
  <c r="SC283"/>
  <c r="SD283"/>
  <c r="SE283"/>
  <c r="SF283"/>
  <c r="SG283"/>
  <c r="SH283"/>
  <c r="SI283"/>
  <c r="SJ283"/>
  <c r="SK283"/>
  <c r="SL283"/>
  <c r="SM283"/>
  <c r="SN283"/>
  <c r="SO283"/>
  <c r="SP283"/>
  <c r="SQ283"/>
  <c r="SR283"/>
  <c r="SS283"/>
  <c r="ST283"/>
  <c r="SU283"/>
  <c r="SV283"/>
  <c r="SW283"/>
  <c r="SX283"/>
  <c r="SY283"/>
  <c r="SZ283"/>
  <c r="TA283"/>
  <c r="TB283"/>
  <c r="TC283"/>
  <c r="TD283"/>
  <c r="TE283"/>
  <c r="TF283"/>
  <c r="TG283"/>
  <c r="TH283"/>
  <c r="TI283"/>
  <c r="TJ283"/>
  <c r="TK283"/>
  <c r="TL283"/>
  <c r="TM283"/>
  <c r="TN283"/>
  <c r="TO283"/>
  <c r="TP283"/>
  <c r="TQ283"/>
  <c r="TR283"/>
  <c r="TS283"/>
  <c r="TT283"/>
  <c r="TU283"/>
  <c r="TV283"/>
  <c r="TW283"/>
  <c r="TX283"/>
  <c r="TY283"/>
  <c r="TZ283"/>
  <c r="UA283"/>
  <c r="UB283"/>
  <c r="UC283"/>
  <c r="UD283"/>
  <c r="UE283"/>
  <c r="UF283"/>
  <c r="UG283"/>
  <c r="UH283"/>
  <c r="UI283"/>
  <c r="UJ283"/>
  <c r="UK283"/>
  <c r="UL283"/>
  <c r="UM283"/>
  <c r="UN283"/>
  <c r="UO283"/>
  <c r="UP283"/>
  <c r="UQ283"/>
  <c r="UR283"/>
  <c r="US283"/>
  <c r="UT283"/>
  <c r="UU283"/>
  <c r="UV283"/>
  <c r="UW283"/>
  <c r="UX283"/>
  <c r="UY283"/>
  <c r="UZ283"/>
  <c r="VA283"/>
  <c r="VB283"/>
  <c r="VC283"/>
  <c r="VD283"/>
  <c r="VE283"/>
  <c r="VF283"/>
  <c r="VG283"/>
  <c r="VH283"/>
  <c r="VI283"/>
  <c r="VJ283"/>
  <c r="VK283"/>
  <c r="VL283"/>
  <c r="VM283"/>
  <c r="VN283"/>
  <c r="VO283"/>
  <c r="VP283"/>
  <c r="VQ283"/>
  <c r="VR283"/>
  <c r="VS283"/>
  <c r="VT283"/>
  <c r="VU283"/>
  <c r="VV283"/>
  <c r="FD283"/>
  <c r="ES282" i="5" l="1"/>
  <c r="ET282"/>
  <c r="EU282"/>
  <c r="EV282"/>
  <c r="EW282"/>
  <c r="EX282"/>
  <c r="EY282"/>
  <c r="EZ282"/>
  <c r="FA282"/>
  <c r="FB282"/>
  <c r="FC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CN282"/>
  <c r="CO282"/>
  <c r="CP282"/>
  <c r="CQ282"/>
  <c r="CR282"/>
  <c r="CS282"/>
  <c r="CT282"/>
  <c r="CU282"/>
  <c r="CV282"/>
  <c r="CW282"/>
  <c r="CX282"/>
  <c r="CY282"/>
  <c r="CZ282"/>
  <c r="DA282"/>
  <c r="DB282"/>
  <c r="DC282"/>
  <c r="DD282"/>
  <c r="DE282"/>
  <c r="DF282"/>
  <c r="DG282"/>
  <c r="DH282"/>
  <c r="DI282"/>
  <c r="DJ282"/>
  <c r="DK282"/>
  <c r="DL282"/>
  <c r="DM282"/>
  <c r="DN282"/>
  <c r="DO282"/>
  <c r="DP282"/>
  <c r="DQ282"/>
  <c r="DR282"/>
  <c r="DS282"/>
  <c r="DT282"/>
  <c r="DU282"/>
  <c r="DV282"/>
  <c r="DW282"/>
  <c r="DX282"/>
  <c r="DY282"/>
  <c r="DZ282"/>
  <c r="EA282"/>
  <c r="EB282"/>
  <c r="EC282"/>
  <c r="ED282"/>
  <c r="EE282"/>
  <c r="EF282"/>
  <c r="EG282"/>
  <c r="EH282"/>
  <c r="EI282"/>
  <c r="EJ282"/>
  <c r="EK282"/>
  <c r="EL282"/>
  <c r="EM282"/>
  <c r="EN282"/>
  <c r="EO282"/>
  <c r="EP282"/>
  <c r="EQ282"/>
  <c r="ER282"/>
  <c r="L282"/>
  <c r="M282" i="8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CN282"/>
  <c r="CO282"/>
  <c r="CP282"/>
  <c r="CQ282"/>
  <c r="CR282"/>
  <c r="CS282"/>
  <c r="CT282"/>
  <c r="CU282"/>
  <c r="CV282"/>
  <c r="CW282"/>
  <c r="CX282"/>
  <c r="CY282"/>
  <c r="CZ282"/>
  <c r="DA282"/>
  <c r="DB282"/>
  <c r="DC282"/>
  <c r="DD282"/>
  <c r="DE282"/>
  <c r="DF282"/>
  <c r="DG282"/>
  <c r="DH282"/>
  <c r="DI282"/>
  <c r="DJ282"/>
  <c r="DK282"/>
  <c r="DL282"/>
  <c r="DM282"/>
  <c r="DN282"/>
  <c r="DO282"/>
  <c r="DP282"/>
  <c r="DQ282"/>
  <c r="DR282"/>
  <c r="DS282"/>
  <c r="DT282"/>
  <c r="DU282"/>
  <c r="DV282"/>
  <c r="DW282"/>
  <c r="DX282"/>
  <c r="DY282"/>
  <c r="DZ282"/>
  <c r="EA282"/>
  <c r="EB282"/>
  <c r="EC282"/>
  <c r="ED282"/>
  <c r="EE282"/>
  <c r="EF282"/>
  <c r="EG282"/>
  <c r="EH282"/>
  <c r="EI282"/>
  <c r="EJ282"/>
  <c r="EK282"/>
  <c r="EL282"/>
  <c r="EM282"/>
  <c r="EN282"/>
  <c r="EO282"/>
  <c r="EP282"/>
  <c r="EQ282"/>
  <c r="ER282"/>
  <c r="ES282"/>
  <c r="ET282"/>
  <c r="EU282"/>
  <c r="EV282"/>
  <c r="EW282"/>
  <c r="EX282"/>
  <c r="EY282"/>
  <c r="EZ282"/>
  <c r="FA282"/>
  <c r="FB282"/>
  <c r="FC282"/>
  <c r="L282"/>
  <c r="L160" i="15" l="1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L160"/>
  <c r="CM160"/>
  <c r="CN160"/>
  <c r="CO160"/>
  <c r="CP160"/>
  <c r="CQ160"/>
  <c r="CR160"/>
  <c r="CS160"/>
  <c r="CT160"/>
  <c r="CU160"/>
  <c r="CV160"/>
  <c r="CW160"/>
  <c r="CX160"/>
  <c r="CY160"/>
  <c r="CZ160"/>
  <c r="DA160"/>
  <c r="DB160"/>
  <c r="DC160"/>
  <c r="DD160"/>
  <c r="DE160"/>
  <c r="DF160"/>
  <c r="DG160"/>
  <c r="DH160"/>
  <c r="DI160"/>
  <c r="DJ160"/>
  <c r="DK160"/>
  <c r="DL160"/>
  <c r="DM160"/>
  <c r="DN160"/>
  <c r="DO160"/>
  <c r="DP160"/>
  <c r="DQ160"/>
  <c r="DR160"/>
  <c r="DS160"/>
  <c r="DT160"/>
  <c r="DU160"/>
  <c r="DV160"/>
  <c r="DW160"/>
  <c r="DX160"/>
  <c r="DY160"/>
  <c r="DZ160"/>
  <c r="EA160"/>
  <c r="EB160"/>
  <c r="EC160"/>
  <c r="ED160"/>
  <c r="EE160"/>
  <c r="EF160"/>
  <c r="EG160"/>
  <c r="EH160"/>
  <c r="EI160"/>
  <c r="EJ160"/>
  <c r="EK160"/>
  <c r="EL160"/>
  <c r="EM160"/>
  <c r="EN160"/>
  <c r="EO160"/>
  <c r="EP160"/>
  <c r="EQ160"/>
  <c r="ER160"/>
  <c r="ES160"/>
  <c r="ET160"/>
  <c r="EU160"/>
  <c r="EV160"/>
  <c r="EW160"/>
  <c r="EX160"/>
  <c r="EY160"/>
  <c r="EZ160"/>
  <c r="FA160"/>
  <c r="FB160"/>
  <c r="FC160"/>
  <c r="FD160"/>
  <c r="FE160"/>
  <c r="FF160"/>
  <c r="FG160"/>
  <c r="FH160"/>
  <c r="FI160"/>
  <c r="FJ160"/>
  <c r="FK160"/>
  <c r="FL160"/>
  <c r="FM160"/>
  <c r="FN160"/>
  <c r="FO160"/>
  <c r="FP160"/>
  <c r="FQ160"/>
  <c r="FR160"/>
  <c r="FS160"/>
  <c r="FT160"/>
  <c r="FU160"/>
  <c r="FV160"/>
  <c r="FW160"/>
  <c r="FX160"/>
  <c r="FY160"/>
  <c r="FZ160"/>
  <c r="GA160"/>
  <c r="GB160"/>
  <c r="GC160"/>
  <c r="GD160"/>
  <c r="GE160"/>
  <c r="GF160"/>
  <c r="GG160"/>
  <c r="GH160"/>
  <c r="GI160"/>
  <c r="GJ160"/>
  <c r="GK160"/>
  <c r="GL160"/>
  <c r="GM160"/>
  <c r="GN160"/>
  <c r="GO160"/>
  <c r="GP160"/>
  <c r="GQ160"/>
  <c r="GR160"/>
  <c r="GS160"/>
  <c r="GT160"/>
  <c r="GU160"/>
  <c r="GV160"/>
  <c r="GW160"/>
  <c r="GX160"/>
  <c r="GY160"/>
  <c r="GZ160"/>
  <c r="HA160"/>
  <c r="HB160"/>
  <c r="HC160"/>
  <c r="HD160"/>
  <c r="HE160"/>
  <c r="HF160"/>
  <c r="HG160"/>
  <c r="HH160"/>
  <c r="HI160"/>
  <c r="HJ160"/>
  <c r="HK160"/>
  <c r="HL160"/>
  <c r="HM160"/>
  <c r="HN160"/>
  <c r="HO160"/>
  <c r="HP160"/>
  <c r="HQ160"/>
  <c r="HR160"/>
  <c r="HS160"/>
  <c r="HT160"/>
  <c r="HU160"/>
  <c r="HV160"/>
  <c r="HW160"/>
  <c r="HX160"/>
  <c r="HY160"/>
  <c r="M166" i="14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CZ166"/>
  <c r="DA166"/>
  <c r="DB166"/>
  <c r="DC166"/>
  <c r="DD166"/>
  <c r="DE166"/>
  <c r="DF166"/>
  <c r="DG166"/>
  <c r="DH166"/>
  <c r="DI166"/>
  <c r="DJ166"/>
  <c r="DK166"/>
  <c r="DL166"/>
  <c r="DM166"/>
  <c r="DN166"/>
  <c r="DO166"/>
  <c r="DP166"/>
  <c r="DQ166"/>
  <c r="DR166"/>
  <c r="DS166"/>
  <c r="DT166"/>
  <c r="DU166"/>
  <c r="DV166"/>
  <c r="DW166"/>
  <c r="DX166"/>
  <c r="DY166"/>
  <c r="DZ166"/>
  <c r="EA166"/>
  <c r="EB166"/>
  <c r="EC166"/>
  <c r="ED166"/>
  <c r="EE166"/>
  <c r="EF166"/>
  <c r="EG166"/>
  <c r="EH166"/>
  <c r="EI166"/>
  <c r="EJ166"/>
  <c r="EK166"/>
  <c r="EL166"/>
  <c r="EM166"/>
  <c r="EN166"/>
  <c r="EO166"/>
  <c r="EP166"/>
  <c r="EQ166"/>
  <c r="ER166"/>
  <c r="ES166"/>
  <c r="ET166"/>
  <c r="EU166"/>
  <c r="EV166"/>
  <c r="EW166"/>
  <c r="EX166"/>
  <c r="EY166"/>
  <c r="EZ166"/>
  <c r="FA166"/>
  <c r="FB166"/>
  <c r="FC166"/>
  <c r="FD166"/>
  <c r="FE166"/>
  <c r="FF166"/>
  <c r="FG166"/>
  <c r="FH166"/>
  <c r="FI166"/>
  <c r="FJ166"/>
  <c r="FK166"/>
  <c r="FL166"/>
  <c r="FM166"/>
  <c r="FN166"/>
  <c r="FO166"/>
  <c r="FP166"/>
  <c r="FQ166"/>
  <c r="FR166"/>
  <c r="FS166"/>
  <c r="FT166"/>
  <c r="FU166"/>
  <c r="FV166"/>
  <c r="FW166"/>
  <c r="FX166"/>
  <c r="FY166"/>
  <c r="FZ166"/>
  <c r="GA166"/>
  <c r="GB166"/>
  <c r="GC166"/>
  <c r="GD166"/>
  <c r="GE166"/>
  <c r="GF166"/>
  <c r="GG166"/>
  <c r="GH166"/>
  <c r="GI166"/>
  <c r="GJ166"/>
  <c r="GK166"/>
  <c r="GL166"/>
  <c r="GM166"/>
  <c r="GN166"/>
  <c r="GO166"/>
  <c r="GP166"/>
  <c r="GQ166"/>
  <c r="GR166"/>
  <c r="GS166"/>
  <c r="GT166"/>
  <c r="GU166"/>
  <c r="GV166"/>
  <c r="GW166"/>
  <c r="GX166"/>
  <c r="GY166"/>
  <c r="GZ166"/>
  <c r="HA166"/>
  <c r="HB166"/>
  <c r="HC166"/>
  <c r="HD166"/>
  <c r="HE166"/>
  <c r="HF166"/>
  <c r="HG166"/>
  <c r="HH166"/>
  <c r="HI166"/>
  <c r="HJ166"/>
  <c r="HK166"/>
  <c r="HL166"/>
  <c r="HM166"/>
  <c r="HN166"/>
  <c r="HO166"/>
  <c r="HP166"/>
  <c r="HQ166"/>
  <c r="HR166"/>
  <c r="HS166"/>
  <c r="HT166"/>
  <c r="HU166"/>
  <c r="HV166"/>
  <c r="HW166"/>
  <c r="HX166"/>
  <c r="HY166"/>
  <c r="HZ166"/>
  <c r="IA166"/>
  <c r="IB166"/>
  <c r="IC166"/>
  <c r="ID166"/>
  <c r="IE166"/>
  <c r="IF166"/>
  <c r="IG166"/>
  <c r="IH166"/>
  <c r="II166"/>
  <c r="IJ166"/>
  <c r="IK166"/>
  <c r="IL166"/>
  <c r="IM166"/>
  <c r="IN166"/>
  <c r="IO166"/>
  <c r="IP166"/>
  <c r="IQ166"/>
  <c r="IR166"/>
  <c r="IS166"/>
  <c r="IT166"/>
  <c r="IU166"/>
  <c r="IV166"/>
  <c r="IW166"/>
  <c r="IX166"/>
  <c r="IY166"/>
  <c r="IZ166"/>
  <c r="JA166"/>
  <c r="JB166"/>
  <c r="JC166"/>
  <c r="JD166"/>
  <c r="JE166"/>
  <c r="JF166"/>
  <c r="JG166"/>
  <c r="JH166"/>
  <c r="JI166"/>
  <c r="JJ166"/>
  <c r="JK166"/>
  <c r="JL166"/>
  <c r="JM166"/>
  <c r="JN166"/>
  <c r="JO166"/>
  <c r="JP166"/>
  <c r="JQ166"/>
  <c r="JR166"/>
  <c r="JS166"/>
  <c r="JT166"/>
  <c r="JU166"/>
  <c r="JV166"/>
  <c r="JW166"/>
  <c r="JX166"/>
  <c r="JY166"/>
  <c r="JZ166"/>
  <c r="KA166"/>
  <c r="KB166"/>
  <c r="KC166"/>
  <c r="KD166"/>
  <c r="KE166"/>
  <c r="KF166"/>
  <c r="KG166"/>
  <c r="KH166"/>
  <c r="KI166"/>
  <c r="KJ166"/>
  <c r="KK166"/>
  <c r="KL166"/>
  <c r="KM166"/>
  <c r="KN166"/>
  <c r="KO166"/>
  <c r="KP166"/>
  <c r="KQ166"/>
  <c r="KR166"/>
  <c r="KS166"/>
  <c r="KT166"/>
  <c r="KU166"/>
  <c r="KV166"/>
  <c r="KW166"/>
  <c r="KX166"/>
  <c r="KY166"/>
  <c r="KZ166"/>
  <c r="LA166"/>
  <c r="LB166"/>
  <c r="LC166"/>
  <c r="LD166"/>
  <c r="LE166"/>
  <c r="LF166"/>
  <c r="LG166"/>
  <c r="LH166"/>
  <c r="LI166"/>
  <c r="LJ166"/>
  <c r="LK166"/>
  <c r="LL166"/>
  <c r="LM166"/>
  <c r="LN166"/>
  <c r="LO166"/>
  <c r="LP166"/>
  <c r="LQ166"/>
  <c r="LR166"/>
  <c r="LS166"/>
  <c r="LT166"/>
  <c r="LU166"/>
  <c r="LV166"/>
  <c r="LW166"/>
  <c r="LX166"/>
  <c r="LY166"/>
  <c r="LZ166"/>
  <c r="MA166"/>
  <c r="MB166"/>
  <c r="MC166"/>
  <c r="MD166"/>
  <c r="ME166"/>
  <c r="MF166"/>
  <c r="MG166"/>
  <c r="MH166"/>
  <c r="MI166"/>
  <c r="MJ166"/>
  <c r="MK166"/>
  <c r="ML166"/>
  <c r="MM166"/>
  <c r="MN166"/>
  <c r="MO166"/>
  <c r="MP166"/>
  <c r="MQ166"/>
  <c r="MR166"/>
  <c r="MS166"/>
  <c r="MT166"/>
  <c r="MU166"/>
  <c r="MV166"/>
  <c r="MW166"/>
  <c r="MX166"/>
  <c r="MY166"/>
  <c r="MZ166"/>
  <c r="NA166"/>
  <c r="NB166"/>
  <c r="NC166"/>
  <c r="ND166"/>
  <c r="NE166"/>
  <c r="NF166"/>
  <c r="NG166"/>
  <c r="NH166"/>
  <c r="NI166"/>
  <c r="NJ166"/>
  <c r="NK166"/>
  <c r="NL166"/>
  <c r="NM166"/>
  <c r="NN166"/>
  <c r="NO166"/>
  <c r="NP166"/>
  <c r="NQ166"/>
  <c r="NR166"/>
  <c r="NS166"/>
  <c r="NT166"/>
  <c r="NU166"/>
  <c r="NV166"/>
  <c r="NW166"/>
  <c r="NX166"/>
  <c r="NY166"/>
  <c r="NZ166"/>
  <c r="OA166"/>
  <c r="OB166"/>
  <c r="OC166"/>
  <c r="OD166"/>
  <c r="OE166"/>
  <c r="OF166"/>
  <c r="OG166"/>
  <c r="OH166"/>
  <c r="OI166"/>
  <c r="OJ166"/>
  <c r="OK166"/>
  <c r="OL166"/>
  <c r="OM166"/>
  <c r="ON166"/>
  <c r="OO166"/>
  <c r="OP166"/>
  <c r="OQ166"/>
  <c r="OR166"/>
  <c r="OS166"/>
  <c r="OT166"/>
  <c r="OU166"/>
  <c r="OV166"/>
  <c r="OW166"/>
  <c r="OX166"/>
  <c r="OY166"/>
  <c r="OZ166"/>
  <c r="PA166"/>
  <c r="PB166"/>
  <c r="PC166"/>
  <c r="PD166"/>
  <c r="PE166"/>
  <c r="PF166"/>
  <c r="PG166"/>
  <c r="PH166"/>
  <c r="PI166"/>
  <c r="PJ166"/>
  <c r="PK166"/>
  <c r="PL166"/>
  <c r="PM166"/>
  <c r="PN166"/>
  <c r="PO166"/>
  <c r="PP166"/>
  <c r="PQ166"/>
  <c r="PR166"/>
  <c r="PS166"/>
  <c r="PT166"/>
  <c r="PU166"/>
  <c r="PV166"/>
  <c r="PW166"/>
  <c r="PX166"/>
  <c r="PY166"/>
  <c r="PZ166"/>
  <c r="QA166"/>
  <c r="QB166"/>
  <c r="QC166"/>
  <c r="QD166"/>
  <c r="L166"/>
  <c r="K160" i="5" l="1"/>
  <c r="K159"/>
  <c r="I160"/>
  <c r="H159" i="6"/>
  <c r="H159" i="4"/>
  <c r="C159"/>
  <c r="M388" i="3" l="1"/>
  <c r="M387"/>
  <c r="M385"/>
  <c r="M384"/>
  <c r="M383"/>
  <c r="M382"/>
  <c r="M381"/>
  <c r="M380"/>
  <c r="M379"/>
  <c r="M378"/>
  <c r="M377"/>
  <c r="M376"/>
  <c r="M375"/>
  <c r="M374"/>
  <c r="M373"/>
  <c r="M372"/>
  <c r="M370"/>
  <c r="M369"/>
  <c r="M367"/>
  <c r="M366"/>
  <c r="M365"/>
  <c r="M364"/>
  <c r="M363"/>
  <c r="M362"/>
  <c r="M361"/>
  <c r="M360"/>
  <c r="M359"/>
  <c r="M350"/>
  <c r="M349"/>
  <c r="M348"/>
  <c r="M345"/>
  <c r="M329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30"/>
  <c r="M226"/>
  <c r="M225"/>
  <c r="M224"/>
  <c r="M223"/>
  <c r="M217"/>
  <c r="M216"/>
  <c r="M215"/>
  <c r="M214"/>
  <c r="M210"/>
  <c r="M197"/>
  <c r="M62" i="8" l="1"/>
  <c r="H160" i="5" l="1"/>
  <c r="J160" s="1"/>
  <c r="H159"/>
  <c r="AZ158" i="9" l="1"/>
  <c r="AZ60"/>
  <c r="AZ22"/>
  <c r="AZ12"/>
  <c r="L281" l="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Y281"/>
  <c r="BA281"/>
  <c r="BB281"/>
  <c r="BC281"/>
  <c r="BD281"/>
  <c r="BE281"/>
  <c r="BF281"/>
  <c r="BG281"/>
  <c r="BH281"/>
  <c r="BI281"/>
  <c r="BJ281"/>
  <c r="BK281"/>
  <c r="BL281"/>
  <c r="BM281"/>
  <c r="BN281"/>
  <c r="BO281"/>
  <c r="BP281"/>
  <c r="BQ281"/>
  <c r="BR281"/>
  <c r="BS281"/>
  <c r="BT281"/>
  <c r="BU281"/>
  <c r="BV281"/>
  <c r="BW281"/>
  <c r="BX281"/>
  <c r="BY281"/>
  <c r="BZ281"/>
  <c r="CA281"/>
  <c r="CB281"/>
  <c r="CC281"/>
  <c r="CD281"/>
  <c r="CE281"/>
  <c r="CF281"/>
  <c r="CG281"/>
  <c r="CH281"/>
  <c r="CI281"/>
  <c r="CJ281"/>
  <c r="CK281"/>
  <c r="CL281"/>
  <c r="CM281"/>
  <c r="CN281"/>
  <c r="CO281"/>
  <c r="CP281"/>
  <c r="CQ281"/>
  <c r="CR281"/>
  <c r="CS281"/>
  <c r="CT281"/>
  <c r="CU281"/>
  <c r="CV281"/>
  <c r="CW281"/>
  <c r="CX281"/>
  <c r="CY281"/>
  <c r="CZ281"/>
  <c r="DA281"/>
  <c r="DB281"/>
  <c r="DC281"/>
  <c r="DD281"/>
  <c r="DE281"/>
  <c r="DF281"/>
  <c r="DG281"/>
  <c r="DH281"/>
  <c r="DI281"/>
  <c r="DJ281"/>
  <c r="DK281"/>
  <c r="DL281"/>
  <c r="DM281"/>
  <c r="DN281"/>
  <c r="DO281"/>
  <c r="DP281"/>
  <c r="DQ281"/>
  <c r="DR281"/>
  <c r="DS281"/>
  <c r="DT281"/>
  <c r="DU281"/>
  <c r="DV281"/>
  <c r="DW281"/>
  <c r="DX281"/>
  <c r="DY281"/>
  <c r="DZ281"/>
  <c r="EA281"/>
  <c r="EB281"/>
  <c r="EC281"/>
  <c r="ED281"/>
  <c r="EE281"/>
  <c r="EF281"/>
  <c r="EG281"/>
  <c r="EH281"/>
  <c r="EI281"/>
  <c r="EJ281"/>
  <c r="EK281"/>
  <c r="EL281"/>
  <c r="EM281"/>
  <c r="EN281"/>
  <c r="EO281"/>
  <c r="EP281"/>
  <c r="EQ281"/>
  <c r="ER281"/>
  <c r="ES281"/>
  <c r="ET281"/>
  <c r="EU281"/>
  <c r="EV281"/>
  <c r="EW281"/>
  <c r="EX281"/>
  <c r="EY281"/>
  <c r="EZ281"/>
  <c r="FA281"/>
  <c r="FB281"/>
  <c r="FC281"/>
  <c r="FD281"/>
  <c r="FE281"/>
  <c r="FF281"/>
  <c r="FG281"/>
  <c r="FH281"/>
  <c r="FI281"/>
  <c r="FJ281"/>
  <c r="FK281"/>
  <c r="FL281"/>
  <c r="FM281"/>
  <c r="FN281"/>
  <c r="FO281"/>
  <c r="FP281"/>
  <c r="FQ281"/>
  <c r="FR281"/>
  <c r="FS281"/>
  <c r="FT281"/>
  <c r="FU281"/>
  <c r="FV281"/>
  <c r="FW281"/>
  <c r="FX281"/>
  <c r="FY281"/>
  <c r="FZ281"/>
  <c r="GA281"/>
  <c r="GB281"/>
  <c r="GC281"/>
  <c r="GD281"/>
  <c r="GE281"/>
  <c r="GF281"/>
  <c r="GG281"/>
  <c r="GH281"/>
  <c r="GI281"/>
  <c r="GJ281"/>
  <c r="GK281"/>
  <c r="GL281"/>
  <c r="GM281"/>
  <c r="GN281"/>
  <c r="GO281"/>
  <c r="GP281"/>
  <c r="GQ281"/>
  <c r="GR281"/>
  <c r="GS281"/>
  <c r="GT281"/>
  <c r="GU281"/>
  <c r="GV281"/>
  <c r="GW281"/>
  <c r="GX281"/>
  <c r="GY281"/>
  <c r="GZ281"/>
  <c r="HA281"/>
  <c r="HB281"/>
  <c r="HC281"/>
  <c r="HD281"/>
  <c r="HE281"/>
  <c r="HF281"/>
  <c r="HG281"/>
  <c r="HH281"/>
  <c r="HI281"/>
  <c r="HJ281"/>
  <c r="HK281"/>
  <c r="HL281"/>
  <c r="HM281"/>
  <c r="HN281"/>
  <c r="HO281"/>
  <c r="HP281"/>
  <c r="HQ281"/>
  <c r="HR281"/>
  <c r="HS281"/>
  <c r="HT281"/>
  <c r="HU281"/>
  <c r="HV281"/>
  <c r="HW281"/>
  <c r="HX281"/>
  <c r="HY281"/>
  <c r="HZ281"/>
  <c r="IA281"/>
  <c r="IB281"/>
  <c r="M8" i="3" l="1"/>
  <c r="K8"/>
  <c r="H18" i="8" l="1"/>
  <c r="M279" i="9" l="1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Y279"/>
  <c r="AZ279"/>
  <c r="BA279"/>
  <c r="BB279"/>
  <c r="BC279"/>
  <c r="BD279"/>
  <c r="BE279"/>
  <c r="BF279"/>
  <c r="BG279"/>
  <c r="BH279"/>
  <c r="BI279"/>
  <c r="BJ279"/>
  <c r="BK279"/>
  <c r="BL279"/>
  <c r="BM279"/>
  <c r="BN279"/>
  <c r="BO279"/>
  <c r="BP279"/>
  <c r="BQ279"/>
  <c r="BR279"/>
  <c r="BS279"/>
  <c r="BT279"/>
  <c r="BU279"/>
  <c r="BV279"/>
  <c r="BW279"/>
  <c r="BX279"/>
  <c r="BY279"/>
  <c r="BZ279"/>
  <c r="CA279"/>
  <c r="CB279"/>
  <c r="CC279"/>
  <c r="CD279"/>
  <c r="CE279"/>
  <c r="CF279"/>
  <c r="CG279"/>
  <c r="CH279"/>
  <c r="CI279"/>
  <c r="CJ279"/>
  <c r="CK279"/>
  <c r="CL279"/>
  <c r="CM279"/>
  <c r="CN279"/>
  <c r="CO279"/>
  <c r="CP279"/>
  <c r="CQ279"/>
  <c r="CR279"/>
  <c r="CS279"/>
  <c r="CT279"/>
  <c r="CU279"/>
  <c r="CV279"/>
  <c r="CW279"/>
  <c r="CX279"/>
  <c r="CY279"/>
  <c r="CZ279"/>
  <c r="DA279"/>
  <c r="DB279"/>
  <c r="DC279"/>
  <c r="DD279"/>
  <c r="DE279"/>
  <c r="DF279"/>
  <c r="DG279"/>
  <c r="DH279"/>
  <c r="DI279"/>
  <c r="DJ279"/>
  <c r="DK279"/>
  <c r="DL279"/>
  <c r="DM279"/>
  <c r="DN279"/>
  <c r="DO279"/>
  <c r="DP279"/>
  <c r="DQ279"/>
  <c r="DR279"/>
  <c r="DS279"/>
  <c r="DT279"/>
  <c r="DU279"/>
  <c r="DV279"/>
  <c r="DW279"/>
  <c r="DX279"/>
  <c r="DY279"/>
  <c r="DZ279"/>
  <c r="EA279"/>
  <c r="EB279"/>
  <c r="EC279"/>
  <c r="ED279"/>
  <c r="EE279"/>
  <c r="EF279"/>
  <c r="EG279"/>
  <c r="EH279"/>
  <c r="EI279"/>
  <c r="EJ279"/>
  <c r="EK279"/>
  <c r="EL279"/>
  <c r="EM279"/>
  <c r="EN279"/>
  <c r="EO279"/>
  <c r="EP279"/>
  <c r="EQ279"/>
  <c r="ER279"/>
  <c r="ES279"/>
  <c r="ET279"/>
  <c r="EU279"/>
  <c r="EV279"/>
  <c r="EW279"/>
  <c r="EX279"/>
  <c r="EY279"/>
  <c r="EZ279"/>
  <c r="FA279"/>
  <c r="FB279"/>
  <c r="FC279"/>
  <c r="FD279"/>
  <c r="FE279"/>
  <c r="FF279"/>
  <c r="FG279"/>
  <c r="FH279"/>
  <c r="FI279"/>
  <c r="FJ279"/>
  <c r="FK279"/>
  <c r="FL279"/>
  <c r="FM279"/>
  <c r="FN279"/>
  <c r="FO279"/>
  <c r="FP279"/>
  <c r="FQ279"/>
  <c r="FR279"/>
  <c r="FS279"/>
  <c r="FT279"/>
  <c r="FU279"/>
  <c r="FV279"/>
  <c r="FW279"/>
  <c r="FX279"/>
  <c r="FY279"/>
  <c r="FZ279"/>
  <c r="GA279"/>
  <c r="GB279"/>
  <c r="GC279"/>
  <c r="GD279"/>
  <c r="GE279"/>
  <c r="GF279"/>
  <c r="GG279"/>
  <c r="GH279"/>
  <c r="GI279"/>
  <c r="GJ279"/>
  <c r="GK279"/>
  <c r="GL279"/>
  <c r="GM279"/>
  <c r="GN279"/>
  <c r="GO279"/>
  <c r="GP279"/>
  <c r="GQ279"/>
  <c r="GR279"/>
  <c r="GS279"/>
  <c r="GT279"/>
  <c r="GU279"/>
  <c r="GV279"/>
  <c r="GW279"/>
  <c r="GX279"/>
  <c r="GY279"/>
  <c r="GZ279"/>
  <c r="HA279"/>
  <c r="HB279"/>
  <c r="HC279"/>
  <c r="HD279"/>
  <c r="HE279"/>
  <c r="HF279"/>
  <c r="HG279"/>
  <c r="HH279"/>
  <c r="HI279"/>
  <c r="HJ279"/>
  <c r="HK279"/>
  <c r="HL279"/>
  <c r="HM279"/>
  <c r="HN279"/>
  <c r="HO279"/>
  <c r="HP279"/>
  <c r="HQ279"/>
  <c r="HR279"/>
  <c r="HS279"/>
  <c r="HT279"/>
  <c r="HU279"/>
  <c r="HV279"/>
  <c r="HW279"/>
  <c r="HX279"/>
  <c r="HY279"/>
  <c r="HZ279"/>
  <c r="IA279"/>
  <c r="IB279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CB280"/>
  <c r="CC280"/>
  <c r="CD280"/>
  <c r="CE280"/>
  <c r="CF280"/>
  <c r="CG280"/>
  <c r="CH280"/>
  <c r="CI280"/>
  <c r="CJ280"/>
  <c r="CK280"/>
  <c r="CL280"/>
  <c r="CM280"/>
  <c r="CN280"/>
  <c r="CO280"/>
  <c r="CP280"/>
  <c r="CQ280"/>
  <c r="CR280"/>
  <c r="CS280"/>
  <c r="CT280"/>
  <c r="CU280"/>
  <c r="CV280"/>
  <c r="CW280"/>
  <c r="CX280"/>
  <c r="CY280"/>
  <c r="CZ280"/>
  <c r="DA280"/>
  <c r="DB280"/>
  <c r="DC280"/>
  <c r="DD280"/>
  <c r="DE280"/>
  <c r="DF280"/>
  <c r="DG280"/>
  <c r="DH280"/>
  <c r="DI280"/>
  <c r="DJ280"/>
  <c r="DK280"/>
  <c r="DL280"/>
  <c r="DM280"/>
  <c r="DN280"/>
  <c r="DO280"/>
  <c r="DP280"/>
  <c r="DQ280"/>
  <c r="DR280"/>
  <c r="DS280"/>
  <c r="DT280"/>
  <c r="DU280"/>
  <c r="DV280"/>
  <c r="DW280"/>
  <c r="DX280"/>
  <c r="DY280"/>
  <c r="DZ280"/>
  <c r="EA280"/>
  <c r="EB280"/>
  <c r="EC280"/>
  <c r="ED280"/>
  <c r="EE280"/>
  <c r="EF280"/>
  <c r="EG280"/>
  <c r="EH280"/>
  <c r="EI280"/>
  <c r="EJ280"/>
  <c r="EK280"/>
  <c r="EL280"/>
  <c r="EM280"/>
  <c r="EN280"/>
  <c r="EO280"/>
  <c r="EP280"/>
  <c r="EQ280"/>
  <c r="ER280"/>
  <c r="ES280"/>
  <c r="ET280"/>
  <c r="EU280"/>
  <c r="EV280"/>
  <c r="EW280"/>
  <c r="EX280"/>
  <c r="EY280"/>
  <c r="EZ280"/>
  <c r="FA280"/>
  <c r="FB280"/>
  <c r="FC280"/>
  <c r="FD280"/>
  <c r="FE280"/>
  <c r="FF280"/>
  <c r="FG280"/>
  <c r="FH280"/>
  <c r="FI280"/>
  <c r="FJ280"/>
  <c r="FK280"/>
  <c r="FL280"/>
  <c r="FM280"/>
  <c r="FN280"/>
  <c r="FO280"/>
  <c r="FP280"/>
  <c r="FQ280"/>
  <c r="FR280"/>
  <c r="FS280"/>
  <c r="FT280"/>
  <c r="FU280"/>
  <c r="FV280"/>
  <c r="FW280"/>
  <c r="FX280"/>
  <c r="FY280"/>
  <c r="FZ280"/>
  <c r="GA280"/>
  <c r="GB280"/>
  <c r="GC280"/>
  <c r="GD280"/>
  <c r="GE280"/>
  <c r="GF280"/>
  <c r="GG280"/>
  <c r="GH280"/>
  <c r="GI280"/>
  <c r="GJ280"/>
  <c r="GK280"/>
  <c r="GL280"/>
  <c r="GM280"/>
  <c r="GN280"/>
  <c r="GO280"/>
  <c r="GP280"/>
  <c r="GQ280"/>
  <c r="GR280"/>
  <c r="GS280"/>
  <c r="GT280"/>
  <c r="GU280"/>
  <c r="GV280"/>
  <c r="GW280"/>
  <c r="GX280"/>
  <c r="GY280"/>
  <c r="GZ280"/>
  <c r="HA280"/>
  <c r="HB280"/>
  <c r="HC280"/>
  <c r="HD280"/>
  <c r="HE280"/>
  <c r="HF280"/>
  <c r="HG280"/>
  <c r="HH280"/>
  <c r="HI280"/>
  <c r="HJ280"/>
  <c r="HK280"/>
  <c r="HL280"/>
  <c r="HM280"/>
  <c r="HN280"/>
  <c r="HO280"/>
  <c r="HP280"/>
  <c r="HQ280"/>
  <c r="HR280"/>
  <c r="HS280"/>
  <c r="HT280"/>
  <c r="HU280"/>
  <c r="HV280"/>
  <c r="HW280"/>
  <c r="HX280"/>
  <c r="HY280"/>
  <c r="HZ280"/>
  <c r="IA280"/>
  <c r="IB280"/>
  <c r="L279"/>
  <c r="K279" s="1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CB198"/>
  <c r="CC198"/>
  <c r="CD198"/>
  <c r="CE198"/>
  <c r="CF198"/>
  <c r="CG198"/>
  <c r="CH198"/>
  <c r="CI198"/>
  <c r="CJ198"/>
  <c r="CK198"/>
  <c r="CL198"/>
  <c r="CM198"/>
  <c r="CN198"/>
  <c r="CO198"/>
  <c r="CP198"/>
  <c r="CQ198"/>
  <c r="CR198"/>
  <c r="CS198"/>
  <c r="CT198"/>
  <c r="CU198"/>
  <c r="CV198"/>
  <c r="CW198"/>
  <c r="CX198"/>
  <c r="CY198"/>
  <c r="CZ198"/>
  <c r="DA198"/>
  <c r="DB198"/>
  <c r="DC198"/>
  <c r="DD198"/>
  <c r="DE198"/>
  <c r="DF198"/>
  <c r="DG198"/>
  <c r="DH198"/>
  <c r="DI198"/>
  <c r="DJ198"/>
  <c r="DK198"/>
  <c r="DL198"/>
  <c r="DM198"/>
  <c r="DN198"/>
  <c r="DO198"/>
  <c r="DP198"/>
  <c r="DQ198"/>
  <c r="DR198"/>
  <c r="DS198"/>
  <c r="DT198"/>
  <c r="DU198"/>
  <c r="DV198"/>
  <c r="DW198"/>
  <c r="DX198"/>
  <c r="DY198"/>
  <c r="DZ198"/>
  <c r="EA198"/>
  <c r="EB198"/>
  <c r="EC198"/>
  <c r="ED198"/>
  <c r="EE198"/>
  <c r="EF198"/>
  <c r="EG198"/>
  <c r="EH198"/>
  <c r="EI198"/>
  <c r="EJ198"/>
  <c r="EK198"/>
  <c r="EL198"/>
  <c r="EM198"/>
  <c r="EN198"/>
  <c r="EO198"/>
  <c r="EP198"/>
  <c r="EQ198"/>
  <c r="ER198"/>
  <c r="ES198"/>
  <c r="ET198"/>
  <c r="EU198"/>
  <c r="EV198"/>
  <c r="EW198"/>
  <c r="EX198"/>
  <c r="EY198"/>
  <c r="EZ198"/>
  <c r="FA198"/>
  <c r="FB198"/>
  <c r="FC198"/>
  <c r="FD198"/>
  <c r="FE198"/>
  <c r="FF198"/>
  <c r="FG198"/>
  <c r="FH198"/>
  <c r="FI198"/>
  <c r="FJ198"/>
  <c r="FK198"/>
  <c r="FL198"/>
  <c r="FM198"/>
  <c r="FN198"/>
  <c r="FO198"/>
  <c r="FP198"/>
  <c r="FQ198"/>
  <c r="FR198"/>
  <c r="FS198"/>
  <c r="FT198"/>
  <c r="FU198"/>
  <c r="FV198"/>
  <c r="FW198"/>
  <c r="FX198"/>
  <c r="FY198"/>
  <c r="FZ198"/>
  <c r="GA198"/>
  <c r="GB198"/>
  <c r="GC198"/>
  <c r="GD198"/>
  <c r="GE198"/>
  <c r="GF198"/>
  <c r="GG198"/>
  <c r="GH198"/>
  <c r="GI198"/>
  <c r="GJ198"/>
  <c r="GK198"/>
  <c r="GL198"/>
  <c r="GM198"/>
  <c r="GN198"/>
  <c r="GO198"/>
  <c r="GP198"/>
  <c r="GQ198"/>
  <c r="GR198"/>
  <c r="GS198"/>
  <c r="GT198"/>
  <c r="GU198"/>
  <c r="GV198"/>
  <c r="GW198"/>
  <c r="GX198"/>
  <c r="GY198"/>
  <c r="GZ198"/>
  <c r="HA198"/>
  <c r="HB198"/>
  <c r="HC198"/>
  <c r="HD198"/>
  <c r="HE198"/>
  <c r="HF198"/>
  <c r="HG198"/>
  <c r="HH198"/>
  <c r="HI198"/>
  <c r="HJ198"/>
  <c r="HK198"/>
  <c r="HL198"/>
  <c r="HM198"/>
  <c r="HN198"/>
  <c r="HO198"/>
  <c r="HP198"/>
  <c r="HQ198"/>
  <c r="HR198"/>
  <c r="HS198"/>
  <c r="HT198"/>
  <c r="HU198"/>
  <c r="HV198"/>
  <c r="HW198"/>
  <c r="HX198"/>
  <c r="HY198"/>
  <c r="HZ198"/>
  <c r="IA198"/>
  <c r="IB198"/>
  <c r="L198"/>
  <c r="N279" i="8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Y279"/>
  <c r="AZ279"/>
  <c r="BA279"/>
  <c r="BB279"/>
  <c r="BC279"/>
  <c r="BD279"/>
  <c r="BE279"/>
  <c r="BF279"/>
  <c r="BG279"/>
  <c r="BH279"/>
  <c r="BI279"/>
  <c r="BJ279"/>
  <c r="BK279"/>
  <c r="BL279"/>
  <c r="BM279"/>
  <c r="BN279"/>
  <c r="BO279"/>
  <c r="BP279"/>
  <c r="BQ279"/>
  <c r="BR279"/>
  <c r="BS279"/>
  <c r="BT279"/>
  <c r="BU279"/>
  <c r="BV279"/>
  <c r="BW279"/>
  <c r="BX279"/>
  <c r="BY279"/>
  <c r="BZ279"/>
  <c r="CA279"/>
  <c r="CB279"/>
  <c r="CC279"/>
  <c r="CD279"/>
  <c r="CE279"/>
  <c r="CF279"/>
  <c r="CG279"/>
  <c r="CH279"/>
  <c r="CI279"/>
  <c r="CJ279"/>
  <c r="CK279"/>
  <c r="CL279"/>
  <c r="CM279"/>
  <c r="CN279"/>
  <c r="CO279"/>
  <c r="CP279"/>
  <c r="CQ279"/>
  <c r="CR279"/>
  <c r="CS279"/>
  <c r="CT279"/>
  <c r="CU279"/>
  <c r="CV279"/>
  <c r="CW279"/>
  <c r="CX279"/>
  <c r="CY279"/>
  <c r="CZ279"/>
  <c r="DA279"/>
  <c r="DB279"/>
  <c r="DC279"/>
  <c r="DD279"/>
  <c r="DE279"/>
  <c r="DF279"/>
  <c r="DG279"/>
  <c r="DH279"/>
  <c r="DI279"/>
  <c r="DJ279"/>
  <c r="DK279"/>
  <c r="DL279"/>
  <c r="DM279"/>
  <c r="DN279"/>
  <c r="DO279"/>
  <c r="DP279"/>
  <c r="DQ279"/>
  <c r="DR279"/>
  <c r="DS279"/>
  <c r="DT279"/>
  <c r="DU279"/>
  <c r="DV279"/>
  <c r="DW279"/>
  <c r="DX279"/>
  <c r="DY279"/>
  <c r="DZ279"/>
  <c r="EA279"/>
  <c r="EB279"/>
  <c r="EC279"/>
  <c r="ED279"/>
  <c r="EE279"/>
  <c r="EF279"/>
  <c r="EG279"/>
  <c r="EH279"/>
  <c r="EI279"/>
  <c r="EJ279"/>
  <c r="EK279"/>
  <c r="EL279"/>
  <c r="EM279"/>
  <c r="EN279"/>
  <c r="EO279"/>
  <c r="EP279"/>
  <c r="EQ279"/>
  <c r="ER279"/>
  <c r="ES279"/>
  <c r="ET279"/>
  <c r="EU279"/>
  <c r="EV279"/>
  <c r="EW279"/>
  <c r="EX279"/>
  <c r="EY279"/>
  <c r="EZ279"/>
  <c r="FA279"/>
  <c r="FB279"/>
  <c r="FC279"/>
  <c r="FD279"/>
  <c r="FE279"/>
  <c r="FF279"/>
  <c r="FG279"/>
  <c r="FH279"/>
  <c r="FI279"/>
  <c r="FJ279"/>
  <c r="FK279"/>
  <c r="FL279"/>
  <c r="FM279"/>
  <c r="FN279"/>
  <c r="FO279"/>
  <c r="FP279"/>
  <c r="FQ279"/>
  <c r="FR279"/>
  <c r="FS279"/>
  <c r="FT279"/>
  <c r="FU279"/>
  <c r="FV279"/>
  <c r="FW279"/>
  <c r="FX279"/>
  <c r="FY279"/>
  <c r="FZ279"/>
  <c r="GA279"/>
  <c r="GB279"/>
  <c r="GC279"/>
  <c r="GD279"/>
  <c r="GE279"/>
  <c r="GF279"/>
  <c r="GG279"/>
  <c r="GH279"/>
  <c r="GI279"/>
  <c r="GJ279"/>
  <c r="GK279"/>
  <c r="GL279"/>
  <c r="GM279"/>
  <c r="GN279"/>
  <c r="GO279"/>
  <c r="GP279"/>
  <c r="GQ279"/>
  <c r="GR279"/>
  <c r="GS279"/>
  <c r="GT279"/>
  <c r="GU279"/>
  <c r="GV279"/>
  <c r="GW279"/>
  <c r="GX279"/>
  <c r="GY279"/>
  <c r="GZ279"/>
  <c r="HA279"/>
  <c r="HB279"/>
  <c r="HC279"/>
  <c r="HD279"/>
  <c r="HE279"/>
  <c r="HF279"/>
  <c r="HG279"/>
  <c r="HH279"/>
  <c r="HI279"/>
  <c r="HJ279"/>
  <c r="HK279"/>
  <c r="HL279"/>
  <c r="HM279"/>
  <c r="HN279"/>
  <c r="HO279"/>
  <c r="HP279"/>
  <c r="HQ279"/>
  <c r="HR279"/>
  <c r="HS279"/>
  <c r="HT279"/>
  <c r="HU279"/>
  <c r="HV279"/>
  <c r="HW279"/>
  <c r="HX279"/>
  <c r="HY279"/>
  <c r="HZ279"/>
  <c r="IA279"/>
  <c r="IB279"/>
  <c r="IC279"/>
  <c r="ID279"/>
  <c r="IE279"/>
  <c r="IF279"/>
  <c r="IG279"/>
  <c r="IH279"/>
  <c r="II279"/>
  <c r="IJ279"/>
  <c r="IK279"/>
  <c r="IL279"/>
  <c r="IM279"/>
  <c r="IN279"/>
  <c r="IO279"/>
  <c r="IP279"/>
  <c r="IQ279"/>
  <c r="IR279"/>
  <c r="IS279"/>
  <c r="IT279"/>
  <c r="IU279"/>
  <c r="IV279"/>
  <c r="IW279"/>
  <c r="IX279"/>
  <c r="IY279"/>
  <c r="IZ279"/>
  <c r="JA279"/>
  <c r="JB279"/>
  <c r="JC279"/>
  <c r="JD279"/>
  <c r="JE279"/>
  <c r="JF279"/>
  <c r="JG279"/>
  <c r="JH279"/>
  <c r="JI279"/>
  <c r="JJ279"/>
  <c r="JK279"/>
  <c r="JL279"/>
  <c r="JM279"/>
  <c r="JN279"/>
  <c r="JO279"/>
  <c r="JP279"/>
  <c r="JQ279"/>
  <c r="JR279"/>
  <c r="JS279"/>
  <c r="JT279"/>
  <c r="JU279"/>
  <c r="JV279"/>
  <c r="JW279"/>
  <c r="JX279"/>
  <c r="JY279"/>
  <c r="JZ279"/>
  <c r="KA279"/>
  <c r="KB279"/>
  <c r="KC279"/>
  <c r="KD279"/>
  <c r="KE279"/>
  <c r="KF279"/>
  <c r="KG279"/>
  <c r="KH279"/>
  <c r="KI279"/>
  <c r="KJ279"/>
  <c r="KK279"/>
  <c r="KL279"/>
  <c r="KM279"/>
  <c r="KN279"/>
  <c r="KO279"/>
  <c r="KP279"/>
  <c r="KQ279"/>
  <c r="KR279"/>
  <c r="KS279"/>
  <c r="KT279"/>
  <c r="KU279"/>
  <c r="KV279"/>
  <c r="KW279"/>
  <c r="KX279"/>
  <c r="KY279"/>
  <c r="KZ279"/>
  <c r="LA279"/>
  <c r="LB279"/>
  <c r="LC279"/>
  <c r="LD279"/>
  <c r="LE279"/>
  <c r="LF279"/>
  <c r="LG279"/>
  <c r="LH279"/>
  <c r="LI279"/>
  <c r="LJ279"/>
  <c r="LK279"/>
  <c r="LL279"/>
  <c r="LM279"/>
  <c r="LN279"/>
  <c r="LO279"/>
  <c r="LP279"/>
  <c r="LQ279"/>
  <c r="LR279"/>
  <c r="LS279"/>
  <c r="LT279"/>
  <c r="LU279"/>
  <c r="LV279"/>
  <c r="LW279"/>
  <c r="LX279"/>
  <c r="LY279"/>
  <c r="LZ279"/>
  <c r="MA279"/>
  <c r="MB279"/>
  <c r="MC279"/>
  <c r="MD279"/>
  <c r="ME279"/>
  <c r="MF279"/>
  <c r="MG279"/>
  <c r="MH279"/>
  <c r="MI279"/>
  <c r="MJ279"/>
  <c r="MK279"/>
  <c r="ML279"/>
  <c r="MM279"/>
  <c r="MN279"/>
  <c r="MO279"/>
  <c r="MP279"/>
  <c r="MQ279"/>
  <c r="MR279"/>
  <c r="MS279"/>
  <c r="MT279"/>
  <c r="MU279"/>
  <c r="MV279"/>
  <c r="MW279"/>
  <c r="MX279"/>
  <c r="MY279"/>
  <c r="MZ279"/>
  <c r="NA279"/>
  <c r="NB279"/>
  <c r="NC279"/>
  <c r="ND279"/>
  <c r="NE279"/>
  <c r="NF279"/>
  <c r="NG279"/>
  <c r="NH279"/>
  <c r="NI279"/>
  <c r="NJ279"/>
  <c r="NK279"/>
  <c r="NL279"/>
  <c r="NM279"/>
  <c r="NN279"/>
  <c r="NO279"/>
  <c r="NP279"/>
  <c r="NQ279"/>
  <c r="NR279"/>
  <c r="NS279"/>
  <c r="NT279"/>
  <c r="NU279"/>
  <c r="NV279"/>
  <c r="NW279"/>
  <c r="NX279"/>
  <c r="NY279"/>
  <c r="NZ279"/>
  <c r="OA279"/>
  <c r="OB279"/>
  <c r="OC279"/>
  <c r="OD279"/>
  <c r="OE279"/>
  <c r="OF279"/>
  <c r="OG279"/>
  <c r="OH279"/>
  <c r="OI279"/>
  <c r="OJ279"/>
  <c r="OK279"/>
  <c r="OL279"/>
  <c r="OM279"/>
  <c r="ON279"/>
  <c r="OO279"/>
  <c r="OP279"/>
  <c r="OQ279"/>
  <c r="OR279"/>
  <c r="OS279"/>
  <c r="OT279"/>
  <c r="OU279"/>
  <c r="OV279"/>
  <c r="OW279"/>
  <c r="OX279"/>
  <c r="OY279"/>
  <c r="OZ279"/>
  <c r="PA279"/>
  <c r="PB279"/>
  <c r="PC279"/>
  <c r="PD279"/>
  <c r="PE279"/>
  <c r="PF279"/>
  <c r="PG279"/>
  <c r="PH279"/>
  <c r="PI279"/>
  <c r="PJ279"/>
  <c r="PK279"/>
  <c r="PL279"/>
  <c r="PM279"/>
  <c r="PN279"/>
  <c r="PO279"/>
  <c r="PP279"/>
  <c r="PQ279"/>
  <c r="PR279"/>
  <c r="PS279"/>
  <c r="PT279"/>
  <c r="PU279"/>
  <c r="PV279"/>
  <c r="PW279"/>
  <c r="PX279"/>
  <c r="PY279"/>
  <c r="PZ279"/>
  <c r="QA279"/>
  <c r="QB279"/>
  <c r="QC279"/>
  <c r="QD279"/>
  <c r="QE279"/>
  <c r="QF279"/>
  <c r="QG279"/>
  <c r="QH279"/>
  <c r="QI279"/>
  <c r="QJ279"/>
  <c r="QK279"/>
  <c r="QL279"/>
  <c r="QM279"/>
  <c r="QN279"/>
  <c r="QO279"/>
  <c r="QP279"/>
  <c r="QQ279"/>
  <c r="QR279"/>
  <c r="QS279"/>
  <c r="QT279"/>
  <c r="QU279"/>
  <c r="QV279"/>
  <c r="QW279"/>
  <c r="QX279"/>
  <c r="QY279"/>
  <c r="QZ279"/>
  <c r="RA279"/>
  <c r="RB279"/>
  <c r="RC279"/>
  <c r="RD279"/>
  <c r="RE279"/>
  <c r="RF279"/>
  <c r="RG279"/>
  <c r="RH279"/>
  <c r="RI279"/>
  <c r="RJ279"/>
  <c r="RK279"/>
  <c r="RL279"/>
  <c r="RM279"/>
  <c r="RN279"/>
  <c r="RO279"/>
  <c r="RP279"/>
  <c r="RQ279"/>
  <c r="RR279"/>
  <c r="RS279"/>
  <c r="RT279"/>
  <c r="RU279"/>
  <c r="RV279"/>
  <c r="RW279"/>
  <c r="RX279"/>
  <c r="RY279"/>
  <c r="RZ279"/>
  <c r="SA279"/>
  <c r="SB279"/>
  <c r="SC279"/>
  <c r="SD279"/>
  <c r="SE279"/>
  <c r="SF279"/>
  <c r="SG279"/>
  <c r="SH279"/>
  <c r="SI279"/>
  <c r="SJ279"/>
  <c r="SK279"/>
  <c r="SL279"/>
  <c r="SM279"/>
  <c r="SN279"/>
  <c r="SO279"/>
  <c r="SP279"/>
  <c r="SQ279"/>
  <c r="SR279"/>
  <c r="SS279"/>
  <c r="ST279"/>
  <c r="SU279"/>
  <c r="SV279"/>
  <c r="SW279"/>
  <c r="SX279"/>
  <c r="SY279"/>
  <c r="SZ279"/>
  <c r="TA279"/>
  <c r="TB279"/>
  <c r="TC279"/>
  <c r="TD279"/>
  <c r="TE279"/>
  <c r="TF279"/>
  <c r="TG279"/>
  <c r="TH279"/>
  <c r="TI279"/>
  <c r="TJ279"/>
  <c r="TK279"/>
  <c r="TL279"/>
  <c r="TM279"/>
  <c r="TN279"/>
  <c r="TO279"/>
  <c r="TP279"/>
  <c r="TQ279"/>
  <c r="TR279"/>
  <c r="TS279"/>
  <c r="TT279"/>
  <c r="TU279"/>
  <c r="TV279"/>
  <c r="TW279"/>
  <c r="TX279"/>
  <c r="TY279"/>
  <c r="TZ279"/>
  <c r="UA279"/>
  <c r="UB279"/>
  <c r="UC279"/>
  <c r="UD279"/>
  <c r="UE279"/>
  <c r="UF279"/>
  <c r="UG279"/>
  <c r="UH279"/>
  <c r="UI279"/>
  <c r="UJ279"/>
  <c r="UK279"/>
  <c r="UL279"/>
  <c r="UM279"/>
  <c r="UN279"/>
  <c r="UO279"/>
  <c r="UP279"/>
  <c r="UQ279"/>
  <c r="UR279"/>
  <c r="US279"/>
  <c r="UT279"/>
  <c r="UU279"/>
  <c r="UV279"/>
  <c r="UW279"/>
  <c r="UX279"/>
  <c r="UY279"/>
  <c r="UZ279"/>
  <c r="VA279"/>
  <c r="VB279"/>
  <c r="VC279"/>
  <c r="VD279"/>
  <c r="VE279"/>
  <c r="VF279"/>
  <c r="VG279"/>
  <c r="VH279"/>
  <c r="VI279"/>
  <c r="VJ279"/>
  <c r="VK279"/>
  <c r="VL279"/>
  <c r="VM279"/>
  <c r="VN279"/>
  <c r="VO279"/>
  <c r="VP279"/>
  <c r="VQ279"/>
  <c r="VR279"/>
  <c r="VS279"/>
  <c r="VT279"/>
  <c r="VU279"/>
  <c r="VV279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CB280"/>
  <c r="CC280"/>
  <c r="CD280"/>
  <c r="CE280"/>
  <c r="CF280"/>
  <c r="CG280"/>
  <c r="CH280"/>
  <c r="CI280"/>
  <c r="CJ280"/>
  <c r="CK280"/>
  <c r="CL280"/>
  <c r="CM280"/>
  <c r="CN280"/>
  <c r="CO280"/>
  <c r="CP280"/>
  <c r="CQ280"/>
  <c r="CR280"/>
  <c r="CS280"/>
  <c r="CT280"/>
  <c r="CU280"/>
  <c r="CV280"/>
  <c r="CW280"/>
  <c r="CX280"/>
  <c r="CY280"/>
  <c r="CZ280"/>
  <c r="DA280"/>
  <c r="DB280"/>
  <c r="DC280"/>
  <c r="DD280"/>
  <c r="DE280"/>
  <c r="DF280"/>
  <c r="DG280"/>
  <c r="DH280"/>
  <c r="DI280"/>
  <c r="DJ280"/>
  <c r="DK280"/>
  <c r="DL280"/>
  <c r="DM280"/>
  <c r="DN280"/>
  <c r="DO280"/>
  <c r="DP280"/>
  <c r="DQ280"/>
  <c r="DR280"/>
  <c r="DS280"/>
  <c r="DT280"/>
  <c r="DU280"/>
  <c r="DV280"/>
  <c r="DW280"/>
  <c r="DX280"/>
  <c r="DY280"/>
  <c r="DZ280"/>
  <c r="EA280"/>
  <c r="EB280"/>
  <c r="EC280"/>
  <c r="ED280"/>
  <c r="EE280"/>
  <c r="EF280"/>
  <c r="EG280"/>
  <c r="EH280"/>
  <c r="EI280"/>
  <c r="EJ280"/>
  <c r="EK280"/>
  <c r="EL280"/>
  <c r="EM280"/>
  <c r="EN280"/>
  <c r="EO280"/>
  <c r="EP280"/>
  <c r="EQ280"/>
  <c r="ER280"/>
  <c r="ES280"/>
  <c r="ET280"/>
  <c r="EU280"/>
  <c r="EV280"/>
  <c r="EW280"/>
  <c r="EX280"/>
  <c r="EY280"/>
  <c r="EZ280"/>
  <c r="FA280"/>
  <c r="FB280"/>
  <c r="FC280"/>
  <c r="FD280"/>
  <c r="FE280"/>
  <c r="FF280"/>
  <c r="FG280"/>
  <c r="FH280"/>
  <c r="FI280"/>
  <c r="FJ280"/>
  <c r="FK280"/>
  <c r="FL280"/>
  <c r="FM280"/>
  <c r="FN280"/>
  <c r="FO280"/>
  <c r="FP280"/>
  <c r="FQ280"/>
  <c r="FR280"/>
  <c r="FS280"/>
  <c r="FT280"/>
  <c r="FU280"/>
  <c r="FV280"/>
  <c r="FW280"/>
  <c r="FX280"/>
  <c r="FY280"/>
  <c r="FZ280"/>
  <c r="GA280"/>
  <c r="GB280"/>
  <c r="GC280"/>
  <c r="GD280"/>
  <c r="GE280"/>
  <c r="GF280"/>
  <c r="GG280"/>
  <c r="GH280"/>
  <c r="GI280"/>
  <c r="GJ280"/>
  <c r="GK280"/>
  <c r="GL280"/>
  <c r="GM280"/>
  <c r="GN280"/>
  <c r="GO280"/>
  <c r="GP280"/>
  <c r="GQ280"/>
  <c r="GR280"/>
  <c r="GS280"/>
  <c r="GT280"/>
  <c r="GU280"/>
  <c r="GV280"/>
  <c r="GW280"/>
  <c r="GX280"/>
  <c r="GY280"/>
  <c r="GZ280"/>
  <c r="HA280"/>
  <c r="HB280"/>
  <c r="HC280"/>
  <c r="HD280"/>
  <c r="HE280"/>
  <c r="HF280"/>
  <c r="HG280"/>
  <c r="HH280"/>
  <c r="HI280"/>
  <c r="HJ280"/>
  <c r="HK280"/>
  <c r="HL280"/>
  <c r="HM280"/>
  <c r="HN280"/>
  <c r="HO280"/>
  <c r="HP280"/>
  <c r="HQ280"/>
  <c r="HR280"/>
  <c r="HS280"/>
  <c r="HT280"/>
  <c r="HU280"/>
  <c r="HV280"/>
  <c r="HW280"/>
  <c r="HX280"/>
  <c r="HY280"/>
  <c r="HZ280"/>
  <c r="IA280"/>
  <c r="IB280"/>
  <c r="IC280"/>
  <c r="ID280"/>
  <c r="IE280"/>
  <c r="IF280"/>
  <c r="IG280"/>
  <c r="IH280"/>
  <c r="II280"/>
  <c r="IJ280"/>
  <c r="IK280"/>
  <c r="IL280"/>
  <c r="IM280"/>
  <c r="IN280"/>
  <c r="IO280"/>
  <c r="IP280"/>
  <c r="IQ280"/>
  <c r="IR280"/>
  <c r="IS280"/>
  <c r="IT280"/>
  <c r="IU280"/>
  <c r="IV280"/>
  <c r="IW280"/>
  <c r="IX280"/>
  <c r="IY280"/>
  <c r="IZ280"/>
  <c r="JA280"/>
  <c r="JB280"/>
  <c r="JC280"/>
  <c r="JD280"/>
  <c r="JE280"/>
  <c r="JF280"/>
  <c r="JG280"/>
  <c r="JH280"/>
  <c r="JI280"/>
  <c r="JJ280"/>
  <c r="JK280"/>
  <c r="JL280"/>
  <c r="JM280"/>
  <c r="JN280"/>
  <c r="JO280"/>
  <c r="JP280"/>
  <c r="JQ280"/>
  <c r="JR280"/>
  <c r="JS280"/>
  <c r="JT280"/>
  <c r="JU280"/>
  <c r="JV280"/>
  <c r="JW280"/>
  <c r="JX280"/>
  <c r="JY280"/>
  <c r="JZ280"/>
  <c r="KA280"/>
  <c r="KB280"/>
  <c r="KC280"/>
  <c r="KD280"/>
  <c r="KE280"/>
  <c r="KF280"/>
  <c r="KG280"/>
  <c r="KH280"/>
  <c r="KI280"/>
  <c r="KJ280"/>
  <c r="KK280"/>
  <c r="KL280"/>
  <c r="KM280"/>
  <c r="KN280"/>
  <c r="KO280"/>
  <c r="KP280"/>
  <c r="KQ280"/>
  <c r="KR280"/>
  <c r="KS280"/>
  <c r="KT280"/>
  <c r="KU280"/>
  <c r="KV280"/>
  <c r="KW280"/>
  <c r="KX280"/>
  <c r="KY280"/>
  <c r="KZ280"/>
  <c r="LA280"/>
  <c r="LB280"/>
  <c r="LC280"/>
  <c r="LD280"/>
  <c r="LE280"/>
  <c r="LF280"/>
  <c r="LG280"/>
  <c r="LH280"/>
  <c r="LI280"/>
  <c r="LJ280"/>
  <c r="LK280"/>
  <c r="LL280"/>
  <c r="LM280"/>
  <c r="LN280"/>
  <c r="LO280"/>
  <c r="LP280"/>
  <c r="LQ280"/>
  <c r="LR280"/>
  <c r="LS280"/>
  <c r="LT280"/>
  <c r="LU280"/>
  <c r="LV280"/>
  <c r="LW280"/>
  <c r="LX280"/>
  <c r="LY280"/>
  <c r="LZ280"/>
  <c r="MA280"/>
  <c r="MB280"/>
  <c r="MC280"/>
  <c r="MD280"/>
  <c r="ME280"/>
  <c r="MF280"/>
  <c r="MG280"/>
  <c r="MH280"/>
  <c r="MI280"/>
  <c r="MJ280"/>
  <c r="MK280"/>
  <c r="ML280"/>
  <c r="MM280"/>
  <c r="MN280"/>
  <c r="MO280"/>
  <c r="MP280"/>
  <c r="MQ280"/>
  <c r="MR280"/>
  <c r="MS280"/>
  <c r="MT280"/>
  <c r="MU280"/>
  <c r="MV280"/>
  <c r="MW280"/>
  <c r="MX280"/>
  <c r="MY280"/>
  <c r="MZ280"/>
  <c r="NA280"/>
  <c r="NB280"/>
  <c r="NC280"/>
  <c r="ND280"/>
  <c r="NE280"/>
  <c r="NF280"/>
  <c r="NG280"/>
  <c r="NH280"/>
  <c r="NI280"/>
  <c r="NJ280"/>
  <c r="NK280"/>
  <c r="NL280"/>
  <c r="NM280"/>
  <c r="NN280"/>
  <c r="NO280"/>
  <c r="NP280"/>
  <c r="NQ280"/>
  <c r="NR280"/>
  <c r="NS280"/>
  <c r="NT280"/>
  <c r="NU280"/>
  <c r="NV280"/>
  <c r="NW280"/>
  <c r="NX280"/>
  <c r="NY280"/>
  <c r="NZ280"/>
  <c r="OA280"/>
  <c r="OB280"/>
  <c r="OC280"/>
  <c r="OD280"/>
  <c r="OE280"/>
  <c r="OF280"/>
  <c r="OG280"/>
  <c r="OH280"/>
  <c r="OI280"/>
  <c r="OJ280"/>
  <c r="OK280"/>
  <c r="OL280"/>
  <c r="OM280"/>
  <c r="ON280"/>
  <c r="OO280"/>
  <c r="OP280"/>
  <c r="OQ280"/>
  <c r="OR280"/>
  <c r="OS280"/>
  <c r="OT280"/>
  <c r="OU280"/>
  <c r="OV280"/>
  <c r="OW280"/>
  <c r="OX280"/>
  <c r="OY280"/>
  <c r="OZ280"/>
  <c r="PA280"/>
  <c r="PB280"/>
  <c r="PC280"/>
  <c r="PD280"/>
  <c r="PE280"/>
  <c r="PF280"/>
  <c r="PG280"/>
  <c r="PH280"/>
  <c r="PI280"/>
  <c r="PJ280"/>
  <c r="PK280"/>
  <c r="PL280"/>
  <c r="PM280"/>
  <c r="PN280"/>
  <c r="PO280"/>
  <c r="PP280"/>
  <c r="PQ280"/>
  <c r="PR280"/>
  <c r="PS280"/>
  <c r="PT280"/>
  <c r="PU280"/>
  <c r="PV280"/>
  <c r="PW280"/>
  <c r="PX280"/>
  <c r="PY280"/>
  <c r="PZ280"/>
  <c r="QA280"/>
  <c r="QB280"/>
  <c r="QC280"/>
  <c r="QD280"/>
  <c r="QE280"/>
  <c r="QF280"/>
  <c r="QG280"/>
  <c r="QH280"/>
  <c r="QI280"/>
  <c r="QJ280"/>
  <c r="QK280"/>
  <c r="QL280"/>
  <c r="QM280"/>
  <c r="QN280"/>
  <c r="QO280"/>
  <c r="QP280"/>
  <c r="QQ280"/>
  <c r="QR280"/>
  <c r="QS280"/>
  <c r="QT280"/>
  <c r="QU280"/>
  <c r="QV280"/>
  <c r="QW280"/>
  <c r="QX280"/>
  <c r="QY280"/>
  <c r="QZ280"/>
  <c r="RA280"/>
  <c r="RB280"/>
  <c r="RC280"/>
  <c r="RD280"/>
  <c r="RE280"/>
  <c r="RF280"/>
  <c r="RG280"/>
  <c r="RH280"/>
  <c r="RI280"/>
  <c r="RJ280"/>
  <c r="RK280"/>
  <c r="RL280"/>
  <c r="RM280"/>
  <c r="RN280"/>
  <c r="RO280"/>
  <c r="RP280"/>
  <c r="RQ280"/>
  <c r="RR280"/>
  <c r="RS280"/>
  <c r="RT280"/>
  <c r="RU280"/>
  <c r="RV280"/>
  <c r="RW280"/>
  <c r="RX280"/>
  <c r="RY280"/>
  <c r="RZ280"/>
  <c r="SA280"/>
  <c r="SB280"/>
  <c r="SC280"/>
  <c r="SD280"/>
  <c r="SE280"/>
  <c r="SF280"/>
  <c r="SG280"/>
  <c r="SH280"/>
  <c r="SI280"/>
  <c r="SJ280"/>
  <c r="SK280"/>
  <c r="SL280"/>
  <c r="SM280"/>
  <c r="SN280"/>
  <c r="SO280"/>
  <c r="SP280"/>
  <c r="SQ280"/>
  <c r="SR280"/>
  <c r="SS280"/>
  <c r="ST280"/>
  <c r="SU280"/>
  <c r="SV280"/>
  <c r="SW280"/>
  <c r="SX280"/>
  <c r="SY280"/>
  <c r="SZ280"/>
  <c r="TA280"/>
  <c r="TB280"/>
  <c r="TC280"/>
  <c r="TD280"/>
  <c r="TE280"/>
  <c r="TF280"/>
  <c r="TG280"/>
  <c r="TH280"/>
  <c r="TI280"/>
  <c r="TJ280"/>
  <c r="TK280"/>
  <c r="TL280"/>
  <c r="TM280"/>
  <c r="TN280"/>
  <c r="TO280"/>
  <c r="TP280"/>
  <c r="TQ280"/>
  <c r="TR280"/>
  <c r="TS280"/>
  <c r="TT280"/>
  <c r="TU280"/>
  <c r="TV280"/>
  <c r="TW280"/>
  <c r="TX280"/>
  <c r="TY280"/>
  <c r="TZ280"/>
  <c r="UA280"/>
  <c r="UB280"/>
  <c r="UC280"/>
  <c r="UD280"/>
  <c r="UE280"/>
  <c r="UF280"/>
  <c r="UG280"/>
  <c r="UH280"/>
  <c r="UI280"/>
  <c r="UJ280"/>
  <c r="UK280"/>
  <c r="UL280"/>
  <c r="UM280"/>
  <c r="UN280"/>
  <c r="UO280"/>
  <c r="UP280"/>
  <c r="UQ280"/>
  <c r="UR280"/>
  <c r="US280"/>
  <c r="UT280"/>
  <c r="UU280"/>
  <c r="UV280"/>
  <c r="UW280"/>
  <c r="UX280"/>
  <c r="UY280"/>
  <c r="UZ280"/>
  <c r="VA280"/>
  <c r="VB280"/>
  <c r="VC280"/>
  <c r="VD280"/>
  <c r="VE280"/>
  <c r="VF280"/>
  <c r="VG280"/>
  <c r="VH280"/>
  <c r="VI280"/>
  <c r="VJ280"/>
  <c r="VK280"/>
  <c r="VL280"/>
  <c r="VM280"/>
  <c r="VN280"/>
  <c r="VO280"/>
  <c r="VP280"/>
  <c r="VQ280"/>
  <c r="VR280"/>
  <c r="VS280"/>
  <c r="VT280"/>
  <c r="VU280"/>
  <c r="VV280"/>
  <c r="VV198"/>
  <c r="VU198"/>
  <c r="VT198"/>
  <c r="VS198"/>
  <c r="VR198"/>
  <c r="VQ198"/>
  <c r="VP198"/>
  <c r="VO198"/>
  <c r="VN198"/>
  <c r="VM198"/>
  <c r="VL198"/>
  <c r="VK198"/>
  <c r="VJ198"/>
  <c r="VI198"/>
  <c r="VH198"/>
  <c r="VG198"/>
  <c r="VF198"/>
  <c r="VE198"/>
  <c r="VD198"/>
  <c r="VC198"/>
  <c r="VB198"/>
  <c r="VA198"/>
  <c r="UZ198"/>
  <c r="UY198"/>
  <c r="UX198"/>
  <c r="UW198"/>
  <c r="UV198"/>
  <c r="UU198"/>
  <c r="UT198"/>
  <c r="US198"/>
  <c r="UR198"/>
  <c r="UQ198"/>
  <c r="UP198"/>
  <c r="UO198"/>
  <c r="UN198"/>
  <c r="UM198"/>
  <c r="UL198"/>
  <c r="UK198"/>
  <c r="UJ198"/>
  <c r="UI198"/>
  <c r="UH198"/>
  <c r="UG198"/>
  <c r="UF198"/>
  <c r="UE198"/>
  <c r="UD198"/>
  <c r="UC198"/>
  <c r="UB198"/>
  <c r="UA198"/>
  <c r="TZ198"/>
  <c r="TY198"/>
  <c r="TX198"/>
  <c r="TW198"/>
  <c r="TV198"/>
  <c r="TU198"/>
  <c r="TT198"/>
  <c r="TS198"/>
  <c r="TR198"/>
  <c r="TQ198"/>
  <c r="TP198"/>
  <c r="TO198"/>
  <c r="TN198"/>
  <c r="TM198"/>
  <c r="TL198"/>
  <c r="TK198"/>
  <c r="TJ198"/>
  <c r="TI198"/>
  <c r="TH198"/>
  <c r="TG198"/>
  <c r="TF198"/>
  <c r="TE198"/>
  <c r="TD198"/>
  <c r="TC198"/>
  <c r="TB198"/>
  <c r="TA198"/>
  <c r="SZ198"/>
  <c r="SY198"/>
  <c r="SX198"/>
  <c r="SW198"/>
  <c r="SV198"/>
  <c r="SU198"/>
  <c r="ST198"/>
  <c r="SS198"/>
  <c r="SR198"/>
  <c r="SQ198"/>
  <c r="SP198"/>
  <c r="SO198"/>
  <c r="SN198"/>
  <c r="SM198"/>
  <c r="SL198"/>
  <c r="SK198"/>
  <c r="SJ198"/>
  <c r="SI198"/>
  <c r="SH198"/>
  <c r="SG198"/>
  <c r="SF198"/>
  <c r="SE198"/>
  <c r="SD198"/>
  <c r="SC198"/>
  <c r="SB198"/>
  <c r="SA198"/>
  <c r="RZ198"/>
  <c r="RY198"/>
  <c r="RX198"/>
  <c r="RW198"/>
  <c r="RV198"/>
  <c r="RU198"/>
  <c r="RT198"/>
  <c r="RS198"/>
  <c r="RR198"/>
  <c r="RQ198"/>
  <c r="RP198"/>
  <c r="RO198"/>
  <c r="RN198"/>
  <c r="RM198"/>
  <c r="RL198"/>
  <c r="RK198"/>
  <c r="RJ198"/>
  <c r="RI198"/>
  <c r="RH198"/>
  <c r="RG198"/>
  <c r="RF198"/>
  <c r="RE198"/>
  <c r="RD198"/>
  <c r="RC198"/>
  <c r="RB198"/>
  <c r="RA198"/>
  <c r="QZ198"/>
  <c r="QY198"/>
  <c r="QX198"/>
  <c r="QW198"/>
  <c r="QV198"/>
  <c r="QU198"/>
  <c r="QT198"/>
  <c r="QS198"/>
  <c r="QR198"/>
  <c r="QQ198"/>
  <c r="QP198"/>
  <c r="QO198"/>
  <c r="QN198"/>
  <c r="QM198"/>
  <c r="QL198"/>
  <c r="QK198"/>
  <c r="QJ198"/>
  <c r="QI198"/>
  <c r="QH198"/>
  <c r="QG198"/>
  <c r="QF198"/>
  <c r="QE198"/>
  <c r="QD198"/>
  <c r="QC198"/>
  <c r="QB198"/>
  <c r="QA198"/>
  <c r="PZ198"/>
  <c r="PY198"/>
  <c r="PX198"/>
  <c r="PW198"/>
  <c r="PV198"/>
  <c r="PU198"/>
  <c r="PT198"/>
  <c r="PS198"/>
  <c r="PR198"/>
  <c r="PQ198"/>
  <c r="PP198"/>
  <c r="PO198"/>
  <c r="PN198"/>
  <c r="PM198"/>
  <c r="PL198"/>
  <c r="PK198"/>
  <c r="PJ198"/>
  <c r="PI198"/>
  <c r="PH198"/>
  <c r="PG198"/>
  <c r="PF198"/>
  <c r="PE198"/>
  <c r="PD198"/>
  <c r="PC198"/>
  <c r="PB198"/>
  <c r="PA198"/>
  <c r="OZ198"/>
  <c r="OY198"/>
  <c r="OX198"/>
  <c r="OW198"/>
  <c r="OV198"/>
  <c r="OU198"/>
  <c r="OT198"/>
  <c r="OS198"/>
  <c r="OR198"/>
  <c r="OQ198"/>
  <c r="OP198"/>
  <c r="OO198"/>
  <c r="ON198"/>
  <c r="OM198"/>
  <c r="OL198"/>
  <c r="OK198"/>
  <c r="OJ198"/>
  <c r="OI198"/>
  <c r="OH198"/>
  <c r="OG198"/>
  <c r="OF198"/>
  <c r="OE198"/>
  <c r="OD198"/>
  <c r="OC198"/>
  <c r="OB198"/>
  <c r="OA198"/>
  <c r="NZ198"/>
  <c r="NY198"/>
  <c r="NX198"/>
  <c r="NW198"/>
  <c r="NV198"/>
  <c r="NU198"/>
  <c r="NT198"/>
  <c r="NS198"/>
  <c r="NR198"/>
  <c r="NQ198"/>
  <c r="NP198"/>
  <c r="NO198"/>
  <c r="NN198"/>
  <c r="NM198"/>
  <c r="NL198"/>
  <c r="NK198"/>
  <c r="NJ198"/>
  <c r="NI198"/>
  <c r="NH198"/>
  <c r="NG198"/>
  <c r="NF198"/>
  <c r="NE198"/>
  <c r="ND198"/>
  <c r="NC198"/>
  <c r="NB198"/>
  <c r="NA198"/>
  <c r="MZ198"/>
  <c r="MY198"/>
  <c r="MX198"/>
  <c r="MW198"/>
  <c r="MV198"/>
  <c r="MU198"/>
  <c r="MT198"/>
  <c r="MS198"/>
  <c r="MR198"/>
  <c r="MQ198"/>
  <c r="MP198"/>
  <c r="MO198"/>
  <c r="MN198"/>
  <c r="MM198"/>
  <c r="ML198"/>
  <c r="MK198"/>
  <c r="MJ198"/>
  <c r="MI198"/>
  <c r="MH198"/>
  <c r="MG198"/>
  <c r="MF198"/>
  <c r="ME198"/>
  <c r="MD198"/>
  <c r="MC198"/>
  <c r="MB198"/>
  <c r="MA198"/>
  <c r="LZ198"/>
  <c r="LY198"/>
  <c r="LX198"/>
  <c r="LW198"/>
  <c r="LV198"/>
  <c r="LU198"/>
  <c r="LT198"/>
  <c r="LS198"/>
  <c r="LR198"/>
  <c r="LQ198"/>
  <c r="LP198"/>
  <c r="LO198"/>
  <c r="LN198"/>
  <c r="LM198"/>
  <c r="LL198"/>
  <c r="LK198"/>
  <c r="LJ198"/>
  <c r="LI198"/>
  <c r="LH198"/>
  <c r="LG198"/>
  <c r="LF198"/>
  <c r="LE198"/>
  <c r="LD198"/>
  <c r="LC198"/>
  <c r="LB198"/>
  <c r="LA198"/>
  <c r="KZ198"/>
  <c r="KY198"/>
  <c r="KX198"/>
  <c r="KW198"/>
  <c r="KV198"/>
  <c r="KU198"/>
  <c r="KT198"/>
  <c r="KS198"/>
  <c r="KR198"/>
  <c r="KQ198"/>
  <c r="KP198"/>
  <c r="KO198"/>
  <c r="KN198"/>
  <c r="KM198"/>
  <c r="KL198"/>
  <c r="KK198"/>
  <c r="KJ198"/>
  <c r="KI198"/>
  <c r="KH198"/>
  <c r="KG198"/>
  <c r="KF198"/>
  <c r="KE198"/>
  <c r="KD198"/>
  <c r="KC198"/>
  <c r="KB198"/>
  <c r="KA198"/>
  <c r="JZ198"/>
  <c r="JY198"/>
  <c r="JX198"/>
  <c r="JW198"/>
  <c r="JV198"/>
  <c r="JU198"/>
  <c r="JT198"/>
  <c r="JS198"/>
  <c r="JR198"/>
  <c r="JQ198"/>
  <c r="JP198"/>
  <c r="JO198"/>
  <c r="JN198"/>
  <c r="JM198"/>
  <c r="JL198"/>
  <c r="JK198"/>
  <c r="JJ198"/>
  <c r="JI198"/>
  <c r="JH198"/>
  <c r="JG198"/>
  <c r="JF198"/>
  <c r="JE198"/>
  <c r="JD198"/>
  <c r="JC198"/>
  <c r="JB198"/>
  <c r="JA198"/>
  <c r="IZ198"/>
  <c r="IY198"/>
  <c r="IX198"/>
  <c r="IW198"/>
  <c r="IV198"/>
  <c r="IU198"/>
  <c r="IT198"/>
  <c r="IS198"/>
  <c r="IR198"/>
  <c r="IQ198"/>
  <c r="IP198"/>
  <c r="IO198"/>
  <c r="IN198"/>
  <c r="IM198"/>
  <c r="IL198"/>
  <c r="IK198"/>
  <c r="IJ198"/>
  <c r="II198"/>
  <c r="IH198"/>
  <c r="IG198"/>
  <c r="IF198"/>
  <c r="IE198"/>
  <c r="ID198"/>
  <c r="IC198"/>
  <c r="IB198"/>
  <c r="IA198"/>
  <c r="HZ198"/>
  <c r="HY198"/>
  <c r="HX198"/>
  <c r="HW198"/>
  <c r="HV198"/>
  <c r="HU198"/>
  <c r="HT198"/>
  <c r="HS198"/>
  <c r="HR198"/>
  <c r="HQ198"/>
  <c r="HP198"/>
  <c r="HO198"/>
  <c r="HN198"/>
  <c r="HM198"/>
  <c r="HL198"/>
  <c r="HK198"/>
  <c r="HJ198"/>
  <c r="HI198"/>
  <c r="HH198"/>
  <c r="HG198"/>
  <c r="HF198"/>
  <c r="HE198"/>
  <c r="HD198"/>
  <c r="HC198"/>
  <c r="HB198"/>
  <c r="HA198"/>
  <c r="GZ198"/>
  <c r="GY198"/>
  <c r="GX198"/>
  <c r="GW198"/>
  <c r="GV198"/>
  <c r="GU198"/>
  <c r="GT198"/>
  <c r="GS198"/>
  <c r="GR198"/>
  <c r="GQ198"/>
  <c r="GP198"/>
  <c r="GO198"/>
  <c r="GN198"/>
  <c r="GM198"/>
  <c r="GL198"/>
  <c r="GK198"/>
  <c r="GJ198"/>
  <c r="GI198"/>
  <c r="GH198"/>
  <c r="GG198"/>
  <c r="GF198"/>
  <c r="GE198"/>
  <c r="GD198"/>
  <c r="GC198"/>
  <c r="GB198"/>
  <c r="GA198"/>
  <c r="FZ198"/>
  <c r="FY198"/>
  <c r="FX198"/>
  <c r="FW198"/>
  <c r="FV198"/>
  <c r="FU198"/>
  <c r="FT198"/>
  <c r="FS198"/>
  <c r="FR198"/>
  <c r="FQ198"/>
  <c r="FP198"/>
  <c r="FO198"/>
  <c r="FN198"/>
  <c r="FM198"/>
  <c r="FL198"/>
  <c r="FK198"/>
  <c r="FJ198"/>
  <c r="FI198"/>
  <c r="FH198"/>
  <c r="FG198"/>
  <c r="FF198"/>
  <c r="FE198"/>
  <c r="FD198"/>
  <c r="FC198"/>
  <c r="FB198"/>
  <c r="FA198"/>
  <c r="EZ198"/>
  <c r="EY198"/>
  <c r="EX198"/>
  <c r="EW198"/>
  <c r="EV198"/>
  <c r="EU198"/>
  <c r="ET198"/>
  <c r="ES198"/>
  <c r="ER198"/>
  <c r="EQ198"/>
  <c r="EP198"/>
  <c r="EO198"/>
  <c r="EN198"/>
  <c r="EM198"/>
  <c r="EL198"/>
  <c r="EK198"/>
  <c r="EJ198"/>
  <c r="EI198"/>
  <c r="EH198"/>
  <c r="EG198"/>
  <c r="EF198"/>
  <c r="EE198"/>
  <c r="ED198"/>
  <c r="EC198"/>
  <c r="EB198"/>
  <c r="EA198"/>
  <c r="DZ198"/>
  <c r="DY198"/>
  <c r="DX198"/>
  <c r="DW198"/>
  <c r="DV198"/>
  <c r="DU198"/>
  <c r="DT198"/>
  <c r="DS198"/>
  <c r="DR198"/>
  <c r="DQ198"/>
  <c r="DP198"/>
  <c r="DO198"/>
  <c r="DN198"/>
  <c r="DM198"/>
  <c r="DL198"/>
  <c r="DK198"/>
  <c r="DJ198"/>
  <c r="DI198"/>
  <c r="DH198"/>
  <c r="DG198"/>
  <c r="DF198"/>
  <c r="DE198"/>
  <c r="DD198"/>
  <c r="DC198"/>
  <c r="DB198"/>
  <c r="DA198"/>
  <c r="CZ198"/>
  <c r="CY198"/>
  <c r="CX198"/>
  <c r="CW198"/>
  <c r="CV198"/>
  <c r="CU198"/>
  <c r="CT198"/>
  <c r="CS198"/>
  <c r="CR198"/>
  <c r="CQ198"/>
  <c r="CP198"/>
  <c r="CO198"/>
  <c r="CN198"/>
  <c r="CM198"/>
  <c r="CL198"/>
  <c r="CK198"/>
  <c r="CJ198"/>
  <c r="CI198"/>
  <c r="CH198"/>
  <c r="CG198"/>
  <c r="CF198"/>
  <c r="CE198"/>
  <c r="CD198"/>
  <c r="CC198"/>
  <c r="CB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BF198"/>
  <c r="BE198"/>
  <c r="BD198"/>
  <c r="BC198"/>
  <c r="BB198"/>
  <c r="BA198"/>
  <c r="AZ198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L198"/>
  <c r="L279" s="1"/>
  <c r="I11" i="15" l="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A32" l="1"/>
  <c r="CA24"/>
  <c r="CA25"/>
  <c r="CA26"/>
  <c r="CA27"/>
  <c r="CA11"/>
  <c r="CA12"/>
  <c r="CA13"/>
  <c r="BA2" i="9"/>
  <c r="BY2"/>
  <c r="CC2"/>
  <c r="CG2"/>
  <c r="CK2"/>
  <c r="CO2"/>
  <c r="CS2"/>
  <c r="CW2"/>
  <c r="DA2"/>
  <c r="DE2"/>
  <c r="DI2"/>
  <c r="DM2"/>
  <c r="DQ2"/>
  <c r="DU2"/>
  <c r="DY2"/>
  <c r="EC2"/>
  <c r="EG2"/>
  <c r="EK2"/>
  <c r="EO2"/>
  <c r="ES2"/>
  <c r="EW2"/>
  <c r="FA2"/>
  <c r="FE2"/>
  <c r="FI2"/>
  <c r="FM2"/>
  <c r="FQ2"/>
  <c r="FU2"/>
  <c r="FY2"/>
  <c r="GC2"/>
  <c r="GG2"/>
  <c r="GK2"/>
  <c r="GO2"/>
  <c r="GS2"/>
  <c r="GW2"/>
  <c r="HA2"/>
  <c r="HE2"/>
  <c r="HI2"/>
  <c r="HM2"/>
  <c r="HQ2"/>
  <c r="HU2"/>
  <c r="HY2"/>
  <c r="L280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Y197"/>
  <c r="AZ197"/>
  <c r="AZ281" s="1"/>
  <c r="BA197"/>
  <c r="BB197"/>
  <c r="BC197"/>
  <c r="BD197"/>
  <c r="BE197"/>
  <c r="BF197"/>
  <c r="BG197"/>
  <c r="BH197"/>
  <c r="BI197"/>
  <c r="BJ197"/>
  <c r="BK197"/>
  <c r="BL197"/>
  <c r="BM197"/>
  <c r="BN197"/>
  <c r="BO197"/>
  <c r="BP197"/>
  <c r="BQ197"/>
  <c r="BR197"/>
  <c r="BS197"/>
  <c r="BT197"/>
  <c r="BU197"/>
  <c r="BV197"/>
  <c r="BW197"/>
  <c r="BX197"/>
  <c r="BY197"/>
  <c r="BZ197"/>
  <c r="CA197"/>
  <c r="CB197"/>
  <c r="CC197"/>
  <c r="CD197"/>
  <c r="CE197"/>
  <c r="CF197"/>
  <c r="CG197"/>
  <c r="CH197"/>
  <c r="CI197"/>
  <c r="CJ197"/>
  <c r="CK197"/>
  <c r="CL197"/>
  <c r="CM197"/>
  <c r="CN197"/>
  <c r="CO197"/>
  <c r="CP197"/>
  <c r="CQ197"/>
  <c r="CR197"/>
  <c r="CS197"/>
  <c r="CT197"/>
  <c r="CU197"/>
  <c r="CV197"/>
  <c r="CW197"/>
  <c r="CX197"/>
  <c r="CY197"/>
  <c r="CZ197"/>
  <c r="DA197"/>
  <c r="DB197"/>
  <c r="DC197"/>
  <c r="DD197"/>
  <c r="DE197"/>
  <c r="DF197"/>
  <c r="DG197"/>
  <c r="DH197"/>
  <c r="DI197"/>
  <c r="DJ197"/>
  <c r="DK197"/>
  <c r="DL197"/>
  <c r="DM197"/>
  <c r="DN197"/>
  <c r="DO197"/>
  <c r="DP197"/>
  <c r="DQ197"/>
  <c r="DR197"/>
  <c r="DS197"/>
  <c r="DT197"/>
  <c r="DU197"/>
  <c r="DV197"/>
  <c r="DW197"/>
  <c r="DX197"/>
  <c r="DY197"/>
  <c r="DZ197"/>
  <c r="EA197"/>
  <c r="EB197"/>
  <c r="EC197"/>
  <c r="ED197"/>
  <c r="EE197"/>
  <c r="EF197"/>
  <c r="EG197"/>
  <c r="EH197"/>
  <c r="EI197"/>
  <c r="EJ197"/>
  <c r="EK197"/>
  <c r="EL197"/>
  <c r="EM197"/>
  <c r="EN197"/>
  <c r="EO197"/>
  <c r="EP197"/>
  <c r="EQ197"/>
  <c r="ER197"/>
  <c r="ES197"/>
  <c r="ET197"/>
  <c r="EU197"/>
  <c r="EV197"/>
  <c r="EW197"/>
  <c r="EX197"/>
  <c r="EY197"/>
  <c r="EZ197"/>
  <c r="FA197"/>
  <c r="FB197"/>
  <c r="FC197"/>
  <c r="FD197"/>
  <c r="FE197"/>
  <c r="FF197"/>
  <c r="FG197"/>
  <c r="FH197"/>
  <c r="FI197"/>
  <c r="FJ197"/>
  <c r="FK197"/>
  <c r="FL197"/>
  <c r="FM197"/>
  <c r="FN197"/>
  <c r="FO197"/>
  <c r="FP197"/>
  <c r="FQ197"/>
  <c r="FR197"/>
  <c r="FS197"/>
  <c r="FT197"/>
  <c r="FU197"/>
  <c r="FV197"/>
  <c r="FW197"/>
  <c r="FX197"/>
  <c r="FY197"/>
  <c r="FZ197"/>
  <c r="GA197"/>
  <c r="GB197"/>
  <c r="GC197"/>
  <c r="GD197"/>
  <c r="GE197"/>
  <c r="GF197"/>
  <c r="GG197"/>
  <c r="GH197"/>
  <c r="GI197"/>
  <c r="GJ197"/>
  <c r="GK197"/>
  <c r="GL197"/>
  <c r="GM197"/>
  <c r="GN197"/>
  <c r="GO197"/>
  <c r="GP197"/>
  <c r="GQ197"/>
  <c r="GR197"/>
  <c r="GS197"/>
  <c r="GT197"/>
  <c r="GU197"/>
  <c r="GV197"/>
  <c r="GW197"/>
  <c r="GX197"/>
  <c r="GY197"/>
  <c r="GZ197"/>
  <c r="HA197"/>
  <c r="HB197"/>
  <c r="HC197"/>
  <c r="HD197"/>
  <c r="HE197"/>
  <c r="HF197"/>
  <c r="HG197"/>
  <c r="HH197"/>
  <c r="HI197"/>
  <c r="HJ197"/>
  <c r="HK197"/>
  <c r="HL197"/>
  <c r="HM197"/>
  <c r="HN197"/>
  <c r="HO197"/>
  <c r="HP197"/>
  <c r="HQ197"/>
  <c r="HR197"/>
  <c r="HS197"/>
  <c r="HT197"/>
  <c r="HU197"/>
  <c r="HV197"/>
  <c r="HW197"/>
  <c r="HX197"/>
  <c r="HY197"/>
  <c r="HZ197"/>
  <c r="IA197"/>
  <c r="IB197"/>
  <c r="L197"/>
  <c r="AZ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Z2"/>
  <c r="CA2"/>
  <c r="CB2"/>
  <c r="CD2"/>
  <c r="CE2"/>
  <c r="CF2"/>
  <c r="CH2"/>
  <c r="CI2"/>
  <c r="CJ2"/>
  <c r="CL2"/>
  <c r="CM2"/>
  <c r="CN2"/>
  <c r="CP2"/>
  <c r="CQ2"/>
  <c r="CR2"/>
  <c r="CT2"/>
  <c r="CU2"/>
  <c r="CV2"/>
  <c r="CX2"/>
  <c r="CY2"/>
  <c r="CZ2"/>
  <c r="DB2"/>
  <c r="DC2"/>
  <c r="DD2"/>
  <c r="DF2"/>
  <c r="DG2"/>
  <c r="DH2"/>
  <c r="DJ2"/>
  <c r="DK2"/>
  <c r="DL2"/>
  <c r="DN2"/>
  <c r="DO2"/>
  <c r="DP2"/>
  <c r="DR2"/>
  <c r="DS2"/>
  <c r="DT2"/>
  <c r="DV2"/>
  <c r="DW2"/>
  <c r="DX2"/>
  <c r="DZ2"/>
  <c r="EA2"/>
  <c r="EB2"/>
  <c r="ED2"/>
  <c r="EE2"/>
  <c r="EF2"/>
  <c r="EH2"/>
  <c r="EI2"/>
  <c r="EJ2"/>
  <c r="EL2"/>
  <c r="EM2"/>
  <c r="EN2"/>
  <c r="EP2"/>
  <c r="EQ2"/>
  <c r="ER2"/>
  <c r="ET2"/>
  <c r="EU2"/>
  <c r="EV2"/>
  <c r="EX2"/>
  <c r="EY2"/>
  <c r="EZ2"/>
  <c r="FB2"/>
  <c r="FC2"/>
  <c r="FD2"/>
  <c r="FF2"/>
  <c r="FG2"/>
  <c r="FH2"/>
  <c r="FJ2"/>
  <c r="FK2"/>
  <c r="FL2"/>
  <c r="FN2"/>
  <c r="FO2"/>
  <c r="FP2"/>
  <c r="FR2"/>
  <c r="FS2"/>
  <c r="FT2"/>
  <c r="FV2"/>
  <c r="FW2"/>
  <c r="FX2"/>
  <c r="FZ2"/>
  <c r="GA2"/>
  <c r="GB2"/>
  <c r="GD2"/>
  <c r="GE2"/>
  <c r="GF2"/>
  <c r="GH2"/>
  <c r="GI2"/>
  <c r="GJ2"/>
  <c r="GL2"/>
  <c r="GM2"/>
  <c r="GN2"/>
  <c r="GP2"/>
  <c r="GQ2"/>
  <c r="GR2"/>
  <c r="GT2"/>
  <c r="GU2"/>
  <c r="GV2"/>
  <c r="GX2"/>
  <c r="GY2"/>
  <c r="GZ2"/>
  <c r="HB2"/>
  <c r="HC2"/>
  <c r="HD2"/>
  <c r="HF2"/>
  <c r="HG2"/>
  <c r="HH2"/>
  <c r="HJ2"/>
  <c r="HK2"/>
  <c r="HL2"/>
  <c r="HN2"/>
  <c r="HO2"/>
  <c r="HP2"/>
  <c r="HR2"/>
  <c r="HS2"/>
  <c r="HT2"/>
  <c r="HV2"/>
  <c r="HW2"/>
  <c r="HX2"/>
  <c r="HZ2"/>
  <c r="IA2"/>
  <c r="IB2"/>
  <c r="M201" i="6" l="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CB201"/>
  <c r="CC201"/>
  <c r="CD201"/>
  <c r="CE201"/>
  <c r="CF201"/>
  <c r="CG201"/>
  <c r="CH201"/>
  <c r="CI201"/>
  <c r="CJ201"/>
  <c r="CK201"/>
  <c r="CL201"/>
  <c r="CM201"/>
  <c r="CN201"/>
  <c r="CO201"/>
  <c r="CP201"/>
  <c r="CQ201"/>
  <c r="CR201"/>
  <c r="CS201"/>
  <c r="CT201"/>
  <c r="CU201"/>
  <c r="CV201"/>
  <c r="CW201"/>
  <c r="CX201"/>
  <c r="CY201"/>
  <c r="CZ201"/>
  <c r="DA201"/>
  <c r="DB201"/>
  <c r="DC201"/>
  <c r="DD201"/>
  <c r="DE201"/>
  <c r="DF201"/>
  <c r="DG201"/>
  <c r="DH201"/>
  <c r="DI201"/>
  <c r="DJ201"/>
  <c r="DK201"/>
  <c r="DL201"/>
  <c r="DM201"/>
  <c r="DN201"/>
  <c r="DO201"/>
  <c r="DP201"/>
  <c r="DQ201"/>
  <c r="DR201"/>
  <c r="DS201"/>
  <c r="DT201"/>
  <c r="DU201"/>
  <c r="DV201"/>
  <c r="DW201"/>
  <c r="DX201"/>
  <c r="DY201"/>
  <c r="DZ201"/>
  <c r="EA201"/>
  <c r="EB201"/>
  <c r="EC201"/>
  <c r="ED201"/>
  <c r="EE201"/>
  <c r="EF201"/>
  <c r="EG201"/>
  <c r="EH201"/>
  <c r="EI201"/>
  <c r="EJ201"/>
  <c r="EK201"/>
  <c r="EL201"/>
  <c r="EM201"/>
  <c r="EN201"/>
  <c r="EO201"/>
  <c r="EP201"/>
  <c r="EQ201"/>
  <c r="ER201"/>
  <c r="ES201"/>
  <c r="ET201"/>
  <c r="EU201"/>
  <c r="EV201"/>
  <c r="EW201"/>
  <c r="EX201"/>
  <c r="EY201"/>
  <c r="EZ201"/>
  <c r="FA201"/>
  <c r="FB201"/>
  <c r="FC201"/>
  <c r="FD201"/>
  <c r="FE201"/>
  <c r="FF201"/>
  <c r="FG201"/>
  <c r="FH201"/>
  <c r="FI201"/>
  <c r="FJ201"/>
  <c r="FK201"/>
  <c r="FL201"/>
  <c r="FM201"/>
  <c r="FN201"/>
  <c r="FO201"/>
  <c r="FP201"/>
  <c r="FQ201"/>
  <c r="FR201"/>
  <c r="FS201"/>
  <c r="FT201"/>
  <c r="FU201"/>
  <c r="FV201"/>
  <c r="FW201"/>
  <c r="FX201"/>
  <c r="FY201"/>
  <c r="FZ201"/>
  <c r="GA201"/>
  <c r="GB201"/>
  <c r="GC201"/>
  <c r="GD201"/>
  <c r="GE201"/>
  <c r="GF201"/>
  <c r="GG201"/>
  <c r="GH201"/>
  <c r="GI201"/>
  <c r="GJ201"/>
  <c r="GK201"/>
  <c r="GL201"/>
  <c r="GM201"/>
  <c r="GN201"/>
  <c r="GO201"/>
  <c r="GP201"/>
  <c r="GQ201"/>
  <c r="GR201"/>
  <c r="GS201"/>
  <c r="GT201"/>
  <c r="GU201"/>
  <c r="GV201"/>
  <c r="GW201"/>
  <c r="GX201"/>
  <c r="GY201"/>
  <c r="GZ201"/>
  <c r="HA201"/>
  <c r="HB201"/>
  <c r="HC201"/>
  <c r="HD201"/>
  <c r="HE201"/>
  <c r="HF201"/>
  <c r="HG201"/>
  <c r="HH201"/>
  <c r="HI201"/>
  <c r="HJ201"/>
  <c r="HK201"/>
  <c r="HL201"/>
  <c r="HM201"/>
  <c r="HN201"/>
  <c r="HO201"/>
  <c r="HP201"/>
  <c r="HQ201"/>
  <c r="HR201"/>
  <c r="HS201"/>
  <c r="HT201"/>
  <c r="HU201"/>
  <c r="HV201"/>
  <c r="HW201"/>
  <c r="HX201"/>
  <c r="HY201"/>
  <c r="HZ201"/>
  <c r="IA201"/>
  <c r="IB201"/>
  <c r="L201"/>
  <c r="AZ12"/>
  <c r="AZ197" s="1"/>
  <c r="C143" i="3"/>
  <c r="C129"/>
  <c r="C128"/>
  <c r="C116"/>
  <c r="C115"/>
  <c r="C96"/>
  <c r="C78"/>
  <c r="L96"/>
  <c r="K96"/>
  <c r="KI6" i="14" l="1"/>
  <c r="KJ6"/>
  <c r="KH6"/>
  <c r="IS6"/>
  <c r="IR6"/>
  <c r="QA6" i="8"/>
  <c r="QB6"/>
  <c r="PZ6"/>
  <c r="OK6"/>
  <c r="OJ6"/>
  <c r="QA6" i="5"/>
  <c r="QB6"/>
  <c r="PZ6"/>
  <c r="OK6"/>
  <c r="OJ6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L7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U280" l="1"/>
  <c r="VU197"/>
  <c r="VT280"/>
  <c r="VT197"/>
  <c r="VP280"/>
  <c r="VP197"/>
  <c r="VL280"/>
  <c r="VL197"/>
  <c r="VH280"/>
  <c r="VH197"/>
  <c r="VD280"/>
  <c r="VD197"/>
  <c r="UZ280"/>
  <c r="UZ197"/>
  <c r="UV280"/>
  <c r="UV197"/>
  <c r="UR280"/>
  <c r="UR197"/>
  <c r="UN280"/>
  <c r="UN197"/>
  <c r="UJ280"/>
  <c r="UJ197"/>
  <c r="UF280"/>
  <c r="UF197"/>
  <c r="UB280"/>
  <c r="UB197"/>
  <c r="TX280"/>
  <c r="TX197"/>
  <c r="TT280"/>
  <c r="TT197"/>
  <c r="TP280"/>
  <c r="TP197"/>
  <c r="TL280"/>
  <c r="TL197"/>
  <c r="TH280"/>
  <c r="TH197"/>
  <c r="TD280"/>
  <c r="TD197"/>
  <c r="SZ280"/>
  <c r="SZ197"/>
  <c r="SV280"/>
  <c r="SV197"/>
  <c r="SR280"/>
  <c r="SR197"/>
  <c r="SN280"/>
  <c r="SN197"/>
  <c r="SJ280"/>
  <c r="SJ197"/>
  <c r="SF280"/>
  <c r="SF197"/>
  <c r="SB280"/>
  <c r="SB197"/>
  <c r="VS280"/>
  <c r="VS197"/>
  <c r="VO280"/>
  <c r="VO197"/>
  <c r="VK280"/>
  <c r="VK197"/>
  <c r="VG280"/>
  <c r="VG197"/>
  <c r="VC280"/>
  <c r="VC197"/>
  <c r="UY280"/>
  <c r="UY197"/>
  <c r="UU280"/>
  <c r="UU197"/>
  <c r="UQ280"/>
  <c r="UQ197"/>
  <c r="UM280"/>
  <c r="UM197"/>
  <c r="UI280"/>
  <c r="UI197"/>
  <c r="UE280"/>
  <c r="UE197"/>
  <c r="UA280"/>
  <c r="UA197"/>
  <c r="TW280"/>
  <c r="TW197"/>
  <c r="TS280"/>
  <c r="TS197"/>
  <c r="TO280"/>
  <c r="TO197"/>
  <c r="TK280"/>
  <c r="TK197"/>
  <c r="TG280"/>
  <c r="TG197"/>
  <c r="TC280"/>
  <c r="TC197"/>
  <c r="SY280"/>
  <c r="SY197"/>
  <c r="SU280"/>
  <c r="SU197"/>
  <c r="SQ280"/>
  <c r="SQ197"/>
  <c r="SM280"/>
  <c r="SM197"/>
  <c r="SI280"/>
  <c r="SI197"/>
  <c r="SE280"/>
  <c r="SE197"/>
  <c r="SA280"/>
  <c r="SA197"/>
  <c r="VV280"/>
  <c r="VV197"/>
  <c r="VR280"/>
  <c r="VR197"/>
  <c r="VN280"/>
  <c r="VN197"/>
  <c r="VJ280"/>
  <c r="VJ197"/>
  <c r="VF280"/>
  <c r="VF197"/>
  <c r="VB280"/>
  <c r="VB197"/>
  <c r="UX280"/>
  <c r="UX197"/>
  <c r="UT280"/>
  <c r="UT197"/>
  <c r="UP280"/>
  <c r="UP197"/>
  <c r="UL280"/>
  <c r="UL197"/>
  <c r="UH280"/>
  <c r="UH197"/>
  <c r="UD280"/>
  <c r="UD197"/>
  <c r="TZ280"/>
  <c r="TZ197"/>
  <c r="TV280"/>
  <c r="TV197"/>
  <c r="TR280"/>
  <c r="TR197"/>
  <c r="TN280"/>
  <c r="TN197"/>
  <c r="TJ280"/>
  <c r="TJ197"/>
  <c r="TF280"/>
  <c r="TF197"/>
  <c r="TB280"/>
  <c r="TB197"/>
  <c r="SX280"/>
  <c r="SX197"/>
  <c r="ST280"/>
  <c r="ST197"/>
  <c r="SP280"/>
  <c r="SP197"/>
  <c r="SL280"/>
  <c r="SL197"/>
  <c r="SH280"/>
  <c r="SH197"/>
  <c r="SD280"/>
  <c r="SD197"/>
  <c r="VQ280"/>
  <c r="VQ197"/>
  <c r="VM280"/>
  <c r="VM197"/>
  <c r="VI280"/>
  <c r="VI197"/>
  <c r="VE280"/>
  <c r="VE197"/>
  <c r="VA280"/>
  <c r="VA197"/>
  <c r="UW280"/>
  <c r="UW197"/>
  <c r="US280"/>
  <c r="US197"/>
  <c r="UO280"/>
  <c r="UO197"/>
  <c r="UK280"/>
  <c r="UK197"/>
  <c r="UG280"/>
  <c r="UG197"/>
  <c r="UC280"/>
  <c r="UC197"/>
  <c r="TY280"/>
  <c r="TY197"/>
  <c r="TU280"/>
  <c r="TU197"/>
  <c r="TQ280"/>
  <c r="TQ197"/>
  <c r="TM280"/>
  <c r="TM197"/>
  <c r="TI280"/>
  <c r="TI197"/>
  <c r="TE280"/>
  <c r="TE197"/>
  <c r="TA280"/>
  <c r="TA197"/>
  <c r="SW280"/>
  <c r="SW197"/>
  <c r="SS280"/>
  <c r="SS197"/>
  <c r="SO280"/>
  <c r="SO197"/>
  <c r="SK280"/>
  <c r="SK197"/>
  <c r="SG280"/>
  <c r="SG197"/>
  <c r="SC280"/>
  <c r="SC197"/>
  <c r="J191" i="17"/>
  <c r="K191" s="1"/>
  <c r="C191"/>
  <c r="J189"/>
  <c r="K189" s="1"/>
  <c r="C189"/>
  <c r="J171"/>
  <c r="K171" s="1"/>
  <c r="J172"/>
  <c r="K172" s="1"/>
  <c r="J173"/>
  <c r="K173" s="1"/>
  <c r="J174"/>
  <c r="K174" s="1"/>
  <c r="J175"/>
  <c r="K175" s="1"/>
  <c r="J176"/>
  <c r="K176" s="1"/>
  <c r="J177"/>
  <c r="K177" s="1"/>
  <c r="J178"/>
  <c r="K178" s="1"/>
  <c r="J179"/>
  <c r="K179" s="1"/>
  <c r="J180"/>
  <c r="K180" s="1"/>
  <c r="J181"/>
  <c r="K181" s="1"/>
  <c r="J182"/>
  <c r="K182" s="1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J161"/>
  <c r="K161" s="1"/>
  <c r="J162"/>
  <c r="K162" s="1"/>
  <c r="J163"/>
  <c r="K163" s="1"/>
  <c r="J164"/>
  <c r="K164" s="1"/>
  <c r="J165"/>
  <c r="K165" s="1"/>
  <c r="J166"/>
  <c r="K166" s="1"/>
  <c r="J167"/>
  <c r="K167" s="1"/>
  <c r="J168"/>
  <c r="K168" s="1"/>
  <c r="J169"/>
  <c r="K169" s="1"/>
  <c r="J154"/>
  <c r="K154" s="1"/>
  <c r="J155"/>
  <c r="K155" s="1"/>
  <c r="J156"/>
  <c r="K156" s="1"/>
  <c r="J157"/>
  <c r="K157" s="1"/>
  <c r="J158"/>
  <c r="K158" s="1"/>
  <c r="J159"/>
  <c r="K159" s="1"/>
  <c r="C154"/>
  <c r="C155"/>
  <c r="C156"/>
  <c r="C157"/>
  <c r="C158"/>
  <c r="C159"/>
  <c r="J153"/>
  <c r="K153" s="1"/>
  <c r="J160"/>
  <c r="K160" s="1"/>
  <c r="J170"/>
  <c r="K170" s="1"/>
  <c r="J183"/>
  <c r="K183" s="1"/>
  <c r="J184"/>
  <c r="K184" s="1"/>
  <c r="J185"/>
  <c r="K185" s="1"/>
  <c r="J186"/>
  <c r="K186" s="1"/>
  <c r="J187"/>
  <c r="K187" s="1"/>
  <c r="J188"/>
  <c r="K188" s="1"/>
  <c r="J190"/>
  <c r="K190" s="1"/>
  <c r="J192"/>
  <c r="K192" s="1"/>
  <c r="J193"/>
  <c r="K193" s="1"/>
  <c r="J194"/>
  <c r="K194" s="1"/>
  <c r="J195"/>
  <c r="K195" s="1"/>
  <c r="J196"/>
  <c r="K196" s="1"/>
  <c r="J197"/>
  <c r="K197" s="1"/>
  <c r="J198"/>
  <c r="K198" s="1"/>
  <c r="J199"/>
  <c r="K199" s="1"/>
  <c r="J200"/>
  <c r="K200" s="1"/>
  <c r="J201"/>
  <c r="K201" s="1"/>
  <c r="J152"/>
  <c r="K152" s="1"/>
  <c r="MT31" i="16" l="1"/>
  <c r="MU31"/>
  <c r="MV31"/>
  <c r="MW31"/>
  <c r="MX31"/>
  <c r="MY31"/>
  <c r="MZ31"/>
  <c r="NA31"/>
  <c r="NB31"/>
  <c r="NC31"/>
  <c r="ND31"/>
  <c r="NE31"/>
  <c r="NF31"/>
  <c r="NG31"/>
  <c r="NH31"/>
  <c r="NI31"/>
  <c r="NJ31"/>
  <c r="NK31"/>
  <c r="NL31"/>
  <c r="NM31"/>
  <c r="NN31"/>
  <c r="NO31"/>
  <c r="NP31"/>
  <c r="NQ31"/>
  <c r="NR31"/>
  <c r="NS31"/>
  <c r="NT31"/>
  <c r="NU31"/>
  <c r="NV31"/>
  <c r="NW31"/>
  <c r="NX31"/>
  <c r="NY31"/>
  <c r="NZ31"/>
  <c r="OA31"/>
  <c r="OB31"/>
  <c r="OC31"/>
  <c r="OD31"/>
  <c r="OE31"/>
  <c r="OF31"/>
  <c r="MS31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D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D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D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AK25"/>
  <c r="AK24"/>
  <c r="AK23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I8"/>
  <c r="M6" i="8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L6"/>
  <c r="AK34" i="16" l="1"/>
  <c r="EY34"/>
  <c r="EU34"/>
  <c r="EQ34"/>
  <c r="EM34"/>
  <c r="EI34"/>
  <c r="EE34"/>
  <c r="EA34"/>
  <c r="DW34"/>
  <c r="DS34"/>
  <c r="DO34"/>
  <c r="DK34"/>
  <c r="DG34"/>
  <c r="DC34"/>
  <c r="CY34"/>
  <c r="CU34"/>
  <c r="CQ34"/>
  <c r="CM34"/>
  <c r="CI34"/>
  <c r="CE34"/>
  <c r="CA34"/>
  <c r="BW34"/>
  <c r="BS34"/>
  <c r="BO34"/>
  <c r="BK34"/>
  <c r="BG34"/>
  <c r="BC34"/>
  <c r="AY34"/>
  <c r="AU34"/>
  <c r="AQ34"/>
  <c r="AM34"/>
  <c r="EX34"/>
  <c r="ET34"/>
  <c r="EP34"/>
  <c r="EL34"/>
  <c r="EH34"/>
  <c r="ED34"/>
  <c r="DZ34"/>
  <c r="DV34"/>
  <c r="DR34"/>
  <c r="DN34"/>
  <c r="DJ34"/>
  <c r="DF34"/>
  <c r="DB34"/>
  <c r="CX34"/>
  <c r="CT34"/>
  <c r="CP34"/>
  <c r="CL34"/>
  <c r="CH34"/>
  <c r="CD34"/>
  <c r="BZ34"/>
  <c r="BV34"/>
  <c r="BR34"/>
  <c r="BN34"/>
  <c r="BJ34"/>
  <c r="BF34"/>
  <c r="BB34"/>
  <c r="AX34"/>
  <c r="AT34"/>
  <c r="AP34"/>
  <c r="AL34"/>
  <c r="EW34"/>
  <c r="ES34"/>
  <c r="EO34"/>
  <c r="EK34"/>
  <c r="EG34"/>
  <c r="EC34"/>
  <c r="DY34"/>
  <c r="DU34"/>
  <c r="DQ34"/>
  <c r="DM34"/>
  <c r="DI34"/>
  <c r="DE34"/>
  <c r="DA34"/>
  <c r="CW34"/>
  <c r="CS34"/>
  <c r="CO34"/>
  <c r="CK34"/>
  <c r="CG34"/>
  <c r="CC34"/>
  <c r="BY34"/>
  <c r="BU34"/>
  <c r="BQ34"/>
  <c r="BM34"/>
  <c r="BI34"/>
  <c r="BE34"/>
  <c r="BA34"/>
  <c r="AW34"/>
  <c r="AS34"/>
  <c r="AO34"/>
  <c r="EZ34"/>
  <c r="EV34"/>
  <c r="ER34"/>
  <c r="EN34"/>
  <c r="EJ34"/>
  <c r="EF34"/>
  <c r="EB34"/>
  <c r="DX34"/>
  <c r="DT34"/>
  <c r="DP34"/>
  <c r="DL34"/>
  <c r="DH34"/>
  <c r="DD34"/>
  <c r="CZ34"/>
  <c r="CV34"/>
  <c r="CR34"/>
  <c r="CN34"/>
  <c r="CJ34"/>
  <c r="CF34"/>
  <c r="CB34"/>
  <c r="BX34"/>
  <c r="BT34"/>
  <c r="BP34"/>
  <c r="BL34"/>
  <c r="BH34"/>
  <c r="BD34"/>
  <c r="AZ34"/>
  <c r="AV34"/>
  <c r="AR34"/>
  <c r="AN34"/>
  <c r="EG6" i="17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FO6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GJ6"/>
  <c r="GK6"/>
  <c r="GL6"/>
  <c r="GM6"/>
  <c r="GN6"/>
  <c r="GO6"/>
  <c r="GP6"/>
  <c r="GQ6"/>
  <c r="GR6"/>
  <c r="GS6"/>
  <c r="GT6"/>
  <c r="GU6"/>
  <c r="GV6"/>
  <c r="GW6"/>
  <c r="GX6"/>
  <c r="GY6"/>
  <c r="GZ6"/>
  <c r="HA6"/>
  <c r="HB6"/>
  <c r="HC6"/>
  <c r="HD6"/>
  <c r="HE6"/>
  <c r="HF6"/>
  <c r="HG6"/>
  <c r="HH6"/>
  <c r="HI6"/>
  <c r="HJ6"/>
  <c r="HK6"/>
  <c r="HL6"/>
  <c r="HM6"/>
  <c r="HN6"/>
  <c r="HO6"/>
  <c r="HP6"/>
  <c r="HQ6"/>
  <c r="HR6"/>
  <c r="HS6"/>
  <c r="HT6"/>
  <c r="HU6"/>
  <c r="HV6"/>
  <c r="HW6"/>
  <c r="HX6"/>
  <c r="HY6"/>
  <c r="HZ6"/>
  <c r="IA6"/>
  <c r="IB6"/>
  <c r="IC6"/>
  <c r="ID6"/>
  <c r="IE6"/>
  <c r="IF6"/>
  <c r="IG6"/>
  <c r="IH6"/>
  <c r="II6"/>
  <c r="IJ6"/>
  <c r="IK6"/>
  <c r="IL6"/>
  <c r="IM6"/>
  <c r="IN6"/>
  <c r="IO6"/>
  <c r="IP6"/>
  <c r="IQ6"/>
  <c r="IR6"/>
  <c r="IS6"/>
  <c r="IT6"/>
  <c r="IU6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EF10"/>
  <c r="EF9"/>
  <c r="EF8"/>
  <c r="EF7"/>
  <c r="EF6"/>
  <c r="K6" i="20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DO6"/>
  <c r="DP6"/>
  <c r="DQ6"/>
  <c r="DR6"/>
  <c r="DS6"/>
  <c r="DT6"/>
  <c r="DU6"/>
  <c r="DV6"/>
  <c r="DW6"/>
  <c r="DX6"/>
  <c r="DY6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J10"/>
  <c r="J9"/>
  <c r="J8"/>
  <c r="J7"/>
  <c r="J6"/>
  <c r="M6" i="14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DO6"/>
  <c r="DP6"/>
  <c r="DQ6"/>
  <c r="DR6"/>
  <c r="DS6"/>
  <c r="DT6"/>
  <c r="DU6"/>
  <c r="DV6"/>
  <c r="DW6"/>
  <c r="DX6"/>
  <c r="DY6"/>
  <c r="DZ6"/>
  <c r="EA6"/>
  <c r="EB6"/>
  <c r="EC6"/>
  <c r="ED6"/>
  <c r="EE6"/>
  <c r="EF6"/>
  <c r="EG6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FO6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GJ6"/>
  <c r="GK6"/>
  <c r="GL6"/>
  <c r="GM6"/>
  <c r="GN6"/>
  <c r="GO6"/>
  <c r="GP6"/>
  <c r="GQ6"/>
  <c r="GR6"/>
  <c r="GS6"/>
  <c r="GT6"/>
  <c r="GU6"/>
  <c r="GV6"/>
  <c r="GW6"/>
  <c r="GX6"/>
  <c r="GY6"/>
  <c r="GZ6"/>
  <c r="HA6"/>
  <c r="HB6"/>
  <c r="HC6"/>
  <c r="HD6"/>
  <c r="HE6"/>
  <c r="HF6"/>
  <c r="HG6"/>
  <c r="HH6"/>
  <c r="HI6"/>
  <c r="HJ6"/>
  <c r="HK6"/>
  <c r="HL6"/>
  <c r="HM6"/>
  <c r="HN6"/>
  <c r="HO6"/>
  <c r="HP6"/>
  <c r="HQ6"/>
  <c r="HR6"/>
  <c r="HS6"/>
  <c r="HT6"/>
  <c r="HU6"/>
  <c r="HV6"/>
  <c r="HW6"/>
  <c r="HX6"/>
  <c r="HY6"/>
  <c r="HZ6"/>
  <c r="IA6"/>
  <c r="IB6"/>
  <c r="IC6"/>
  <c r="ID6"/>
  <c r="IE6"/>
  <c r="IF6"/>
  <c r="IG6"/>
  <c r="IH6"/>
  <c r="II6"/>
  <c r="IJ6"/>
  <c r="IK6"/>
  <c r="IL6"/>
  <c r="IM6"/>
  <c r="IN6"/>
  <c r="IO6"/>
  <c r="IP6"/>
  <c r="IQ6"/>
  <c r="IT6"/>
  <c r="IU6"/>
  <c r="IV6"/>
  <c r="IW6"/>
  <c r="IX6"/>
  <c r="IY6"/>
  <c r="IZ6"/>
  <c r="JA6"/>
  <c r="JB6"/>
  <c r="JC6"/>
  <c r="JD6"/>
  <c r="JE6"/>
  <c r="JF6"/>
  <c r="JG6"/>
  <c r="JH6"/>
  <c r="JI6"/>
  <c r="JJ6"/>
  <c r="JK6"/>
  <c r="JL6"/>
  <c r="JM6"/>
  <c r="JN6"/>
  <c r="JO6"/>
  <c r="JP6"/>
  <c r="JQ6"/>
  <c r="JR6"/>
  <c r="JS6"/>
  <c r="JT6"/>
  <c r="JU6"/>
  <c r="JV6"/>
  <c r="JW6"/>
  <c r="JX6"/>
  <c r="JY6"/>
  <c r="JZ6"/>
  <c r="KA6"/>
  <c r="KB6"/>
  <c r="KC6"/>
  <c r="KD6"/>
  <c r="KE6"/>
  <c r="KF6"/>
  <c r="KG6"/>
  <c r="KK6"/>
  <c r="KL6"/>
  <c r="KM6"/>
  <c r="KN6"/>
  <c r="KO6"/>
  <c r="KP6"/>
  <c r="KQ6"/>
  <c r="KR6"/>
  <c r="KS6"/>
  <c r="KT6"/>
  <c r="KU6"/>
  <c r="KV6"/>
  <c r="KW6"/>
  <c r="KX6"/>
  <c r="KY6"/>
  <c r="KZ6"/>
  <c r="LA6"/>
  <c r="LB6"/>
  <c r="LC6"/>
  <c r="LD6"/>
  <c r="LE6"/>
  <c r="LF6"/>
  <c r="LG6"/>
  <c r="LH6"/>
  <c r="LI6"/>
  <c r="LJ6"/>
  <c r="LK6"/>
  <c r="LL6"/>
  <c r="LM6"/>
  <c r="LN6"/>
  <c r="LO6"/>
  <c r="LP6"/>
  <c r="LQ6"/>
  <c r="LR6"/>
  <c r="LS6"/>
  <c r="LT6"/>
  <c r="LU6"/>
  <c r="LV6"/>
  <c r="LW6"/>
  <c r="LX6"/>
  <c r="LY6"/>
  <c r="LZ6"/>
  <c r="MA6"/>
  <c r="MB6"/>
  <c r="MC6"/>
  <c r="MD6"/>
  <c r="ME6"/>
  <c r="MF6"/>
  <c r="MG6"/>
  <c r="MH6"/>
  <c r="MI6"/>
  <c r="MJ6"/>
  <c r="MK6"/>
  <c r="ML6"/>
  <c r="MM6"/>
  <c r="MN6"/>
  <c r="MO6"/>
  <c r="MP6"/>
  <c r="MQ6"/>
  <c r="MR6"/>
  <c r="MS6"/>
  <c r="MT6"/>
  <c r="MU6"/>
  <c r="MV6"/>
  <c r="MW6"/>
  <c r="MX6"/>
  <c r="MY6"/>
  <c r="MZ6"/>
  <c r="NA6"/>
  <c r="NB6"/>
  <c r="NC6"/>
  <c r="ND6"/>
  <c r="NE6"/>
  <c r="NF6"/>
  <c r="NG6"/>
  <c r="NH6"/>
  <c r="NI6"/>
  <c r="NJ6"/>
  <c r="NK6"/>
  <c r="NL6"/>
  <c r="NM6"/>
  <c r="NN6"/>
  <c r="NO6"/>
  <c r="NP6"/>
  <c r="NQ6"/>
  <c r="NR6"/>
  <c r="NS6"/>
  <c r="NT6"/>
  <c r="NU6"/>
  <c r="NV6"/>
  <c r="NW6"/>
  <c r="NX6"/>
  <c r="NY6"/>
  <c r="NZ6"/>
  <c r="OA6"/>
  <c r="OB6"/>
  <c r="OC6"/>
  <c r="OD6"/>
  <c r="OE6"/>
  <c r="OF6"/>
  <c r="OG6"/>
  <c r="OH6"/>
  <c r="OI6"/>
  <c r="OJ6"/>
  <c r="OK6"/>
  <c r="OL6"/>
  <c r="OM6"/>
  <c r="ON6"/>
  <c r="OO6"/>
  <c r="OP6"/>
  <c r="OQ6"/>
  <c r="OR6"/>
  <c r="OS6"/>
  <c r="OT6"/>
  <c r="OU6"/>
  <c r="OV6"/>
  <c r="OW6"/>
  <c r="OX6"/>
  <c r="OY6"/>
  <c r="OZ6"/>
  <c r="PA6"/>
  <c r="PB6"/>
  <c r="PC6"/>
  <c r="PD6"/>
  <c r="PE6"/>
  <c r="PF6"/>
  <c r="PG6"/>
  <c r="PH6"/>
  <c r="PI6"/>
  <c r="PJ6"/>
  <c r="PK6"/>
  <c r="PL6"/>
  <c r="PM6"/>
  <c r="PN6"/>
  <c r="PO6"/>
  <c r="PP6"/>
  <c r="PQ6"/>
  <c r="PR6"/>
  <c r="PS6"/>
  <c r="PT6"/>
  <c r="PU6"/>
  <c r="PV6"/>
  <c r="PW6"/>
  <c r="PX6"/>
  <c r="PY6"/>
  <c r="PZ6"/>
  <c r="QA6"/>
  <c r="QB6"/>
  <c r="QC6"/>
  <c r="QD6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L10"/>
  <c r="L9"/>
  <c r="L8"/>
  <c r="L7"/>
  <c r="L6"/>
  <c r="AP6" i="8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DO6"/>
  <c r="DP6"/>
  <c r="DQ6"/>
  <c r="DR6"/>
  <c r="DS6"/>
  <c r="DT6"/>
  <c r="DU6"/>
  <c r="DV6"/>
  <c r="DW6"/>
  <c r="DX6"/>
  <c r="DY6"/>
  <c r="DZ6"/>
  <c r="EA6"/>
  <c r="EB6"/>
  <c r="EC6"/>
  <c r="ED6"/>
  <c r="EE6"/>
  <c r="EF6"/>
  <c r="EG6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FO6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GJ6"/>
  <c r="GK6"/>
  <c r="GL6"/>
  <c r="GM6"/>
  <c r="GN6"/>
  <c r="GO6"/>
  <c r="GP6"/>
  <c r="GQ6"/>
  <c r="GR6"/>
  <c r="GS6"/>
  <c r="GT6"/>
  <c r="GU6"/>
  <c r="GV6"/>
  <c r="GW6"/>
  <c r="GX6"/>
  <c r="GY6"/>
  <c r="GZ6"/>
  <c r="HA6"/>
  <c r="HB6"/>
  <c r="HC6"/>
  <c r="HD6"/>
  <c r="HE6"/>
  <c r="HF6"/>
  <c r="HG6"/>
  <c r="HH6"/>
  <c r="HI6"/>
  <c r="HJ6"/>
  <c r="HK6"/>
  <c r="HL6"/>
  <c r="HM6"/>
  <c r="HN6"/>
  <c r="HO6"/>
  <c r="HP6"/>
  <c r="HQ6"/>
  <c r="HR6"/>
  <c r="HS6"/>
  <c r="HT6"/>
  <c r="HU6"/>
  <c r="HV6"/>
  <c r="HW6"/>
  <c r="HX6"/>
  <c r="HY6"/>
  <c r="HZ6"/>
  <c r="IA6"/>
  <c r="IB6"/>
  <c r="IC6"/>
  <c r="ID6"/>
  <c r="IE6"/>
  <c r="IF6"/>
  <c r="IG6"/>
  <c r="IH6"/>
  <c r="II6"/>
  <c r="IJ6"/>
  <c r="IK6"/>
  <c r="IL6"/>
  <c r="IM6"/>
  <c r="IN6"/>
  <c r="IO6"/>
  <c r="IP6"/>
  <c r="IQ6"/>
  <c r="IR6"/>
  <c r="IS6"/>
  <c r="IT6"/>
  <c r="IU6"/>
  <c r="IV6"/>
  <c r="IW6"/>
  <c r="IX6"/>
  <c r="IY6"/>
  <c r="IZ6"/>
  <c r="JA6"/>
  <c r="JB6"/>
  <c r="JC6"/>
  <c r="JD6"/>
  <c r="JE6"/>
  <c r="JF6"/>
  <c r="JG6"/>
  <c r="JH6"/>
  <c r="JI6"/>
  <c r="JJ6"/>
  <c r="JK6"/>
  <c r="JL6"/>
  <c r="JM6"/>
  <c r="JN6"/>
  <c r="JO6"/>
  <c r="JP6"/>
  <c r="JQ6"/>
  <c r="JR6"/>
  <c r="JS6"/>
  <c r="JT6"/>
  <c r="JU6"/>
  <c r="JV6"/>
  <c r="JW6"/>
  <c r="JX6"/>
  <c r="JY6"/>
  <c r="JZ6"/>
  <c r="KA6"/>
  <c r="KB6"/>
  <c r="KC6"/>
  <c r="KD6"/>
  <c r="KE6"/>
  <c r="KF6"/>
  <c r="KG6"/>
  <c r="KH6"/>
  <c r="KI6"/>
  <c r="KJ6"/>
  <c r="KK6"/>
  <c r="KL6"/>
  <c r="KM6"/>
  <c r="KN6"/>
  <c r="KO6"/>
  <c r="KP6"/>
  <c r="KQ6"/>
  <c r="KR6"/>
  <c r="KS6"/>
  <c r="KT6"/>
  <c r="KU6"/>
  <c r="KV6"/>
  <c r="KW6"/>
  <c r="KX6"/>
  <c r="KY6"/>
  <c r="KZ6"/>
  <c r="LA6"/>
  <c r="LB6"/>
  <c r="LC6"/>
  <c r="LD6"/>
  <c r="LE6"/>
  <c r="LF6"/>
  <c r="LG6"/>
  <c r="LH6"/>
  <c r="LI6"/>
  <c r="LJ6"/>
  <c r="LK6"/>
  <c r="LL6"/>
  <c r="LM6"/>
  <c r="LN6"/>
  <c r="LO6"/>
  <c r="LP6"/>
  <c r="LQ6"/>
  <c r="LR6"/>
  <c r="LS6"/>
  <c r="LT6"/>
  <c r="LU6"/>
  <c r="LV6"/>
  <c r="LW6"/>
  <c r="LX6"/>
  <c r="LY6"/>
  <c r="LZ6"/>
  <c r="MA6"/>
  <c r="MB6"/>
  <c r="MC6"/>
  <c r="MD6"/>
  <c r="ME6"/>
  <c r="MF6"/>
  <c r="MG6"/>
  <c r="MH6"/>
  <c r="MI6"/>
  <c r="MJ6"/>
  <c r="MK6"/>
  <c r="ML6"/>
  <c r="MM6"/>
  <c r="MN6"/>
  <c r="MO6"/>
  <c r="MP6"/>
  <c r="MQ6"/>
  <c r="MR6"/>
  <c r="MS6"/>
  <c r="MT6"/>
  <c r="MU6"/>
  <c r="MV6"/>
  <c r="MW6"/>
  <c r="MX6"/>
  <c r="MY6"/>
  <c r="MZ6"/>
  <c r="NA6"/>
  <c r="NB6"/>
  <c r="NC6"/>
  <c r="ND6"/>
  <c r="NE6"/>
  <c r="NF6"/>
  <c r="NG6"/>
  <c r="NH6"/>
  <c r="NI6"/>
  <c r="NJ6"/>
  <c r="NK6"/>
  <c r="NL6"/>
  <c r="NM6"/>
  <c r="NN6"/>
  <c r="NO6"/>
  <c r="NP6"/>
  <c r="NQ6"/>
  <c r="NR6"/>
  <c r="NS6"/>
  <c r="NT6"/>
  <c r="NU6"/>
  <c r="NV6"/>
  <c r="NW6"/>
  <c r="NX6"/>
  <c r="NY6"/>
  <c r="NZ6"/>
  <c r="OA6"/>
  <c r="OB6"/>
  <c r="OC6"/>
  <c r="OD6"/>
  <c r="OE6"/>
  <c r="OF6"/>
  <c r="OG6"/>
  <c r="OH6"/>
  <c r="OI6"/>
  <c r="OL6"/>
  <c r="OM6"/>
  <c r="ON6"/>
  <c r="OO6"/>
  <c r="OP6"/>
  <c r="OQ6"/>
  <c r="OR6"/>
  <c r="OS6"/>
  <c r="OT6"/>
  <c r="OU6"/>
  <c r="OV6"/>
  <c r="OW6"/>
  <c r="OX6"/>
  <c r="OY6"/>
  <c r="OZ6"/>
  <c r="PA6"/>
  <c r="PB6"/>
  <c r="PC6"/>
  <c r="PD6"/>
  <c r="PE6"/>
  <c r="PF6"/>
  <c r="PG6"/>
  <c r="PH6"/>
  <c r="PI6"/>
  <c r="PJ6"/>
  <c r="PK6"/>
  <c r="PL6"/>
  <c r="PM6"/>
  <c r="PN6"/>
  <c r="PO6"/>
  <c r="PP6"/>
  <c r="PQ6"/>
  <c r="PR6"/>
  <c r="PS6"/>
  <c r="PT6"/>
  <c r="PU6"/>
  <c r="PV6"/>
  <c r="PW6"/>
  <c r="PX6"/>
  <c r="PY6"/>
  <c r="QC6"/>
  <c r="QD6"/>
  <c r="QE6"/>
  <c r="QF6"/>
  <c r="QG6"/>
  <c r="QH6"/>
  <c r="QI6"/>
  <c r="QJ6"/>
  <c r="QK6"/>
  <c r="QL6"/>
  <c r="QM6"/>
  <c r="QN6"/>
  <c r="QO6"/>
  <c r="QP6"/>
  <c r="QQ6"/>
  <c r="QR6"/>
  <c r="QS6"/>
  <c r="QT6"/>
  <c r="QU6"/>
  <c r="QV6"/>
  <c r="QW6"/>
  <c r="QX6"/>
  <c r="QY6"/>
  <c r="QZ6"/>
  <c r="RA6"/>
  <c r="RB6"/>
  <c r="RC6"/>
  <c r="RD6"/>
  <c r="RE6"/>
  <c r="RF6"/>
  <c r="RG6"/>
  <c r="RH6"/>
  <c r="RI6"/>
  <c r="RJ6"/>
  <c r="RK6"/>
  <c r="RL6"/>
  <c r="RM6"/>
  <c r="RN6"/>
  <c r="RO6"/>
  <c r="RP6"/>
  <c r="RQ6"/>
  <c r="RR6"/>
  <c r="RS6"/>
  <c r="RT6"/>
  <c r="RU6"/>
  <c r="RV6"/>
  <c r="RW6"/>
  <c r="RX6"/>
  <c r="RY6"/>
  <c r="RZ6"/>
  <c r="SA6"/>
  <c r="SB6"/>
  <c r="SC6"/>
  <c r="SD6"/>
  <c r="SE6"/>
  <c r="SF6"/>
  <c r="SG6"/>
  <c r="SH6"/>
  <c r="SI6"/>
  <c r="SJ6"/>
  <c r="SK6"/>
  <c r="SL6"/>
  <c r="SM6"/>
  <c r="SN6"/>
  <c r="SO6"/>
  <c r="SP6"/>
  <c r="SQ6"/>
  <c r="SR6"/>
  <c r="SS6"/>
  <c r="ST6"/>
  <c r="SU6"/>
  <c r="SV6"/>
  <c r="SW6"/>
  <c r="SX6"/>
  <c r="SY6"/>
  <c r="SZ6"/>
  <c r="TA6"/>
  <c r="TB6"/>
  <c r="TC6"/>
  <c r="TD6"/>
  <c r="TE6"/>
  <c r="TF6"/>
  <c r="TG6"/>
  <c r="TH6"/>
  <c r="TI6"/>
  <c r="TJ6"/>
  <c r="TK6"/>
  <c r="TL6"/>
  <c r="TM6"/>
  <c r="TN6"/>
  <c r="TO6"/>
  <c r="TP6"/>
  <c r="TQ6"/>
  <c r="TR6"/>
  <c r="TS6"/>
  <c r="TT6"/>
  <c r="TU6"/>
  <c r="TV6"/>
  <c r="TW6"/>
  <c r="TX6"/>
  <c r="TY6"/>
  <c r="TZ6"/>
  <c r="UA6"/>
  <c r="UB6"/>
  <c r="UC6"/>
  <c r="UD6"/>
  <c r="UE6"/>
  <c r="UF6"/>
  <c r="UG6"/>
  <c r="UH6"/>
  <c r="UI6"/>
  <c r="UJ6"/>
  <c r="UK6"/>
  <c r="UL6"/>
  <c r="UM6"/>
  <c r="UN6"/>
  <c r="UO6"/>
  <c r="UP6"/>
  <c r="UQ6"/>
  <c r="UR6"/>
  <c r="US6"/>
  <c r="UT6"/>
  <c r="UU6"/>
  <c r="UV6"/>
  <c r="UW6"/>
  <c r="UX6"/>
  <c r="UY6"/>
  <c r="UZ6"/>
  <c r="VA6"/>
  <c r="VB6"/>
  <c r="VC6"/>
  <c r="VD6"/>
  <c r="VE6"/>
  <c r="VF6"/>
  <c r="VG6"/>
  <c r="VH6"/>
  <c r="VI6"/>
  <c r="VJ6"/>
  <c r="VK6"/>
  <c r="VL6"/>
  <c r="VM6"/>
  <c r="VN6"/>
  <c r="VO6"/>
  <c r="VP6"/>
  <c r="VQ6"/>
  <c r="VR6"/>
  <c r="VS6"/>
  <c r="VT6"/>
  <c r="VU6"/>
  <c r="VV6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AO6"/>
  <c r="AO7"/>
  <c r="AO8"/>
  <c r="AO9"/>
  <c r="AO10"/>
  <c r="AN10"/>
  <c r="AN9"/>
  <c r="AN8"/>
  <c r="AN7"/>
  <c r="AN6"/>
  <c r="AP6" i="5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DO6"/>
  <c r="DP6"/>
  <c r="DQ6"/>
  <c r="DR6"/>
  <c r="DS6"/>
  <c r="DT6"/>
  <c r="DU6"/>
  <c r="DV6"/>
  <c r="DW6"/>
  <c r="DX6"/>
  <c r="DY6"/>
  <c r="DZ6"/>
  <c r="EA6"/>
  <c r="EB6"/>
  <c r="EC6"/>
  <c r="ED6"/>
  <c r="EE6"/>
  <c r="EF6"/>
  <c r="EG6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FO6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GJ6"/>
  <c r="GK6"/>
  <c r="GL6"/>
  <c r="GM6"/>
  <c r="GN6"/>
  <c r="GO6"/>
  <c r="GP6"/>
  <c r="GQ6"/>
  <c r="GR6"/>
  <c r="GS6"/>
  <c r="GT6"/>
  <c r="GU6"/>
  <c r="GV6"/>
  <c r="GW6"/>
  <c r="GX6"/>
  <c r="GY6"/>
  <c r="GZ6"/>
  <c r="HA6"/>
  <c r="HB6"/>
  <c r="HC6"/>
  <c r="HD6"/>
  <c r="HE6"/>
  <c r="HF6"/>
  <c r="HG6"/>
  <c r="HH6"/>
  <c r="HI6"/>
  <c r="HJ6"/>
  <c r="HK6"/>
  <c r="HL6"/>
  <c r="HM6"/>
  <c r="HN6"/>
  <c r="HO6"/>
  <c r="HP6"/>
  <c r="HQ6"/>
  <c r="HR6"/>
  <c r="HS6"/>
  <c r="HT6"/>
  <c r="HU6"/>
  <c r="HV6"/>
  <c r="HW6"/>
  <c r="HX6"/>
  <c r="HY6"/>
  <c r="HZ6"/>
  <c r="IA6"/>
  <c r="IB6"/>
  <c r="IC6"/>
  <c r="ID6"/>
  <c r="IE6"/>
  <c r="IF6"/>
  <c r="IG6"/>
  <c r="IH6"/>
  <c r="II6"/>
  <c r="IJ6"/>
  <c r="IK6"/>
  <c r="IL6"/>
  <c r="IM6"/>
  <c r="IN6"/>
  <c r="IO6"/>
  <c r="IP6"/>
  <c r="IQ6"/>
  <c r="IR6"/>
  <c r="IS6"/>
  <c r="IT6"/>
  <c r="IU6"/>
  <c r="IV6"/>
  <c r="IW6"/>
  <c r="IX6"/>
  <c r="IY6"/>
  <c r="IZ6"/>
  <c r="JA6"/>
  <c r="JB6"/>
  <c r="JC6"/>
  <c r="JD6"/>
  <c r="JE6"/>
  <c r="JF6"/>
  <c r="JG6"/>
  <c r="JH6"/>
  <c r="JI6"/>
  <c r="JJ6"/>
  <c r="JK6"/>
  <c r="JL6"/>
  <c r="JM6"/>
  <c r="JN6"/>
  <c r="JO6"/>
  <c r="JP6"/>
  <c r="JQ6"/>
  <c r="JR6"/>
  <c r="JS6"/>
  <c r="JT6"/>
  <c r="JU6"/>
  <c r="JV6"/>
  <c r="JW6"/>
  <c r="JX6"/>
  <c r="JY6"/>
  <c r="JZ6"/>
  <c r="KA6"/>
  <c r="KB6"/>
  <c r="KC6"/>
  <c r="KD6"/>
  <c r="KE6"/>
  <c r="KF6"/>
  <c r="KG6"/>
  <c r="KH6"/>
  <c r="KI6"/>
  <c r="KJ6"/>
  <c r="KK6"/>
  <c r="KL6"/>
  <c r="KM6"/>
  <c r="KN6"/>
  <c r="KO6"/>
  <c r="KP6"/>
  <c r="KQ6"/>
  <c r="KR6"/>
  <c r="KS6"/>
  <c r="KT6"/>
  <c r="KU6"/>
  <c r="KV6"/>
  <c r="KW6"/>
  <c r="KX6"/>
  <c r="KY6"/>
  <c r="KZ6"/>
  <c r="LA6"/>
  <c r="LB6"/>
  <c r="LC6"/>
  <c r="LD6"/>
  <c r="LE6"/>
  <c r="LF6"/>
  <c r="LG6"/>
  <c r="LH6"/>
  <c r="LI6"/>
  <c r="LJ6"/>
  <c r="LK6"/>
  <c r="LL6"/>
  <c r="LM6"/>
  <c r="LN6"/>
  <c r="LO6"/>
  <c r="LP6"/>
  <c r="LQ6"/>
  <c r="LR6"/>
  <c r="LS6"/>
  <c r="LT6"/>
  <c r="LU6"/>
  <c r="LV6"/>
  <c r="LW6"/>
  <c r="LX6"/>
  <c r="LY6"/>
  <c r="LZ6"/>
  <c r="MA6"/>
  <c r="MB6"/>
  <c r="MC6"/>
  <c r="MD6"/>
  <c r="ME6"/>
  <c r="MF6"/>
  <c r="MG6"/>
  <c r="MH6"/>
  <c r="MI6"/>
  <c r="MJ6"/>
  <c r="MK6"/>
  <c r="ML6"/>
  <c r="MM6"/>
  <c r="MN6"/>
  <c r="MO6"/>
  <c r="MP6"/>
  <c r="MQ6"/>
  <c r="MR6"/>
  <c r="MS6"/>
  <c r="MT6"/>
  <c r="MU6"/>
  <c r="MV6"/>
  <c r="MW6"/>
  <c r="MX6"/>
  <c r="MY6"/>
  <c r="MZ6"/>
  <c r="NA6"/>
  <c r="NB6"/>
  <c r="NC6"/>
  <c r="ND6"/>
  <c r="NE6"/>
  <c r="NF6"/>
  <c r="NG6"/>
  <c r="NH6"/>
  <c r="NI6"/>
  <c r="NJ6"/>
  <c r="NK6"/>
  <c r="NL6"/>
  <c r="NM6"/>
  <c r="NN6"/>
  <c r="NO6"/>
  <c r="NP6"/>
  <c r="NQ6"/>
  <c r="NR6"/>
  <c r="NS6"/>
  <c r="NT6"/>
  <c r="NU6"/>
  <c r="NV6"/>
  <c r="NW6"/>
  <c r="NX6"/>
  <c r="NY6"/>
  <c r="NZ6"/>
  <c r="OA6"/>
  <c r="OB6"/>
  <c r="OC6"/>
  <c r="OD6"/>
  <c r="OE6"/>
  <c r="OF6"/>
  <c r="OG6"/>
  <c r="OH6"/>
  <c r="OI6"/>
  <c r="OL6"/>
  <c r="OM6"/>
  <c r="ON6"/>
  <c r="OO6"/>
  <c r="OP6"/>
  <c r="OQ6"/>
  <c r="OR6"/>
  <c r="OS6"/>
  <c r="OT6"/>
  <c r="OU6"/>
  <c r="OV6"/>
  <c r="OW6"/>
  <c r="OX6"/>
  <c r="OY6"/>
  <c r="OZ6"/>
  <c r="PA6"/>
  <c r="PB6"/>
  <c r="PC6"/>
  <c r="PD6"/>
  <c r="PE6"/>
  <c r="PF6"/>
  <c r="PG6"/>
  <c r="PH6"/>
  <c r="PI6"/>
  <c r="PJ6"/>
  <c r="PK6"/>
  <c r="PL6"/>
  <c r="PM6"/>
  <c r="PN6"/>
  <c r="PO6"/>
  <c r="PP6"/>
  <c r="PQ6"/>
  <c r="PR6"/>
  <c r="PS6"/>
  <c r="PT6"/>
  <c r="PU6"/>
  <c r="PV6"/>
  <c r="PW6"/>
  <c r="PX6"/>
  <c r="PY6"/>
  <c r="QC6"/>
  <c r="QD6"/>
  <c r="QE6"/>
  <c r="QF6"/>
  <c r="QG6"/>
  <c r="QH6"/>
  <c r="QI6"/>
  <c r="QJ6"/>
  <c r="QK6"/>
  <c r="QL6"/>
  <c r="QM6"/>
  <c r="QN6"/>
  <c r="QO6"/>
  <c r="QP6"/>
  <c r="QQ6"/>
  <c r="QR6"/>
  <c r="QS6"/>
  <c r="QT6"/>
  <c r="QU6"/>
  <c r="QV6"/>
  <c r="QW6"/>
  <c r="QX6"/>
  <c r="QY6"/>
  <c r="QZ6"/>
  <c r="RA6"/>
  <c r="RB6"/>
  <c r="RC6"/>
  <c r="RD6"/>
  <c r="RE6"/>
  <c r="RF6"/>
  <c r="RG6"/>
  <c r="RH6"/>
  <c r="RI6"/>
  <c r="RJ6"/>
  <c r="RK6"/>
  <c r="RL6"/>
  <c r="RM6"/>
  <c r="RN6"/>
  <c r="RO6"/>
  <c r="RP6"/>
  <c r="RQ6"/>
  <c r="RR6"/>
  <c r="RS6"/>
  <c r="RT6"/>
  <c r="RU6"/>
  <c r="RV6"/>
  <c r="RW6"/>
  <c r="RX6"/>
  <c r="RY6"/>
  <c r="RZ6"/>
  <c r="SA6"/>
  <c r="SB6"/>
  <c r="SC6"/>
  <c r="SD6"/>
  <c r="SE6"/>
  <c r="SF6"/>
  <c r="SG6"/>
  <c r="SH6"/>
  <c r="SI6"/>
  <c r="SJ6"/>
  <c r="SK6"/>
  <c r="SL6"/>
  <c r="SM6"/>
  <c r="SN6"/>
  <c r="SO6"/>
  <c r="SP6"/>
  <c r="SQ6"/>
  <c r="SR6"/>
  <c r="SS6"/>
  <c r="ST6"/>
  <c r="SU6"/>
  <c r="SV6"/>
  <c r="SW6"/>
  <c r="SX6"/>
  <c r="SY6"/>
  <c r="SZ6"/>
  <c r="TA6"/>
  <c r="TB6"/>
  <c r="TC6"/>
  <c r="TD6"/>
  <c r="TE6"/>
  <c r="TF6"/>
  <c r="TG6"/>
  <c r="TH6"/>
  <c r="TI6"/>
  <c r="TJ6"/>
  <c r="TK6"/>
  <c r="TL6"/>
  <c r="TM6"/>
  <c r="TN6"/>
  <c r="TO6"/>
  <c r="TP6"/>
  <c r="TQ6"/>
  <c r="TR6"/>
  <c r="TS6"/>
  <c r="TT6"/>
  <c r="TU6"/>
  <c r="TV6"/>
  <c r="TW6"/>
  <c r="TX6"/>
  <c r="TY6"/>
  <c r="TZ6"/>
  <c r="UA6"/>
  <c r="UB6"/>
  <c r="UC6"/>
  <c r="UD6"/>
  <c r="UE6"/>
  <c r="UF6"/>
  <c r="UG6"/>
  <c r="UH6"/>
  <c r="UI6"/>
  <c r="UJ6"/>
  <c r="UK6"/>
  <c r="UL6"/>
  <c r="UM6"/>
  <c r="UN6"/>
  <c r="UO6"/>
  <c r="UP6"/>
  <c r="UQ6"/>
  <c r="UR6"/>
  <c r="US6"/>
  <c r="UT6"/>
  <c r="UU6"/>
  <c r="UV6"/>
  <c r="UW6"/>
  <c r="UX6"/>
  <c r="UY6"/>
  <c r="UZ6"/>
  <c r="VA6"/>
  <c r="VB6"/>
  <c r="VC6"/>
  <c r="VD6"/>
  <c r="VE6"/>
  <c r="VF6"/>
  <c r="VG6"/>
  <c r="VH6"/>
  <c r="VI6"/>
  <c r="VJ6"/>
  <c r="VK6"/>
  <c r="VL6"/>
  <c r="VM6"/>
  <c r="VN6"/>
  <c r="VO6"/>
  <c r="VP6"/>
  <c r="VQ6"/>
  <c r="VR6"/>
  <c r="VS6"/>
  <c r="VT6"/>
  <c r="VU6"/>
  <c r="VV6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AO6"/>
  <c r="AO7"/>
  <c r="AO8"/>
  <c r="AO9"/>
  <c r="AO10"/>
  <c r="AN10"/>
  <c r="AN9"/>
  <c r="AN8"/>
  <c r="AN7"/>
  <c r="AN6"/>
  <c r="AM31" i="16"/>
  <c r="AO31"/>
  <c r="AQ31"/>
  <c r="AS31"/>
  <c r="AU31"/>
  <c r="AW31"/>
  <c r="AY31"/>
  <c r="BA31"/>
  <c r="BC31"/>
  <c r="BE31"/>
  <c r="BG31"/>
  <c r="BI31"/>
  <c r="BK31"/>
  <c r="BM31"/>
  <c r="BO31"/>
  <c r="BQ31"/>
  <c r="BS31"/>
  <c r="BU31"/>
  <c r="BW31"/>
  <c r="BY31"/>
  <c r="CA31"/>
  <c r="CC31"/>
  <c r="CE31"/>
  <c r="CG31"/>
  <c r="CI31"/>
  <c r="CK31"/>
  <c r="CM31"/>
  <c r="CO31"/>
  <c r="CQ31"/>
  <c r="CS31"/>
  <c r="CU31"/>
  <c r="CW31"/>
  <c r="CY31"/>
  <c r="DA31"/>
  <c r="DC31"/>
  <c r="DE31"/>
  <c r="DG31"/>
  <c r="DI31"/>
  <c r="DK31"/>
  <c r="DM31"/>
  <c r="DO31"/>
  <c r="DQ31"/>
  <c r="DS31"/>
  <c r="DU31"/>
  <c r="DW31"/>
  <c r="DY31"/>
  <c r="EA31"/>
  <c r="EC31"/>
  <c r="EE31"/>
  <c r="EG31"/>
  <c r="EI31"/>
  <c r="EK31"/>
  <c r="EM31"/>
  <c r="EO31"/>
  <c r="EQ31"/>
  <c r="ES31"/>
  <c r="EU31"/>
  <c r="EW31"/>
  <c r="EY31"/>
  <c r="AL31"/>
  <c r="AN31"/>
  <c r="AP31"/>
  <c r="AR31"/>
  <c r="AT31"/>
  <c r="AV31"/>
  <c r="AX31"/>
  <c r="AZ31"/>
  <c r="BB31"/>
  <c r="BD31"/>
  <c r="BF31"/>
  <c r="BH31"/>
  <c r="BJ31"/>
  <c r="BL31"/>
  <c r="BN31"/>
  <c r="BP31"/>
  <c r="BR31"/>
  <c r="BT31"/>
  <c r="BV31"/>
  <c r="BX31"/>
  <c r="BZ31"/>
  <c r="CB31"/>
  <c r="CD31"/>
  <c r="CF31"/>
  <c r="CH31"/>
  <c r="CJ31"/>
  <c r="CL31"/>
  <c r="CN31"/>
  <c r="CP31"/>
  <c r="CR31"/>
  <c r="CT31"/>
  <c r="CV31"/>
  <c r="CX31"/>
  <c r="CZ31"/>
  <c r="DB31"/>
  <c r="DD31"/>
  <c r="DF31"/>
  <c r="DH31"/>
  <c r="DJ31"/>
  <c r="DL31"/>
  <c r="DN31"/>
  <c r="DP31"/>
  <c r="DR31"/>
  <c r="DT31"/>
  <c r="DV31"/>
  <c r="DX31"/>
  <c r="DZ31"/>
  <c r="EB31"/>
  <c r="ED31"/>
  <c r="EF31"/>
  <c r="EH31"/>
  <c r="EJ31"/>
  <c r="EL31"/>
  <c r="EN31"/>
  <c r="EP31"/>
  <c r="ER31"/>
  <c r="ET31"/>
  <c r="EV31"/>
  <c r="EX31"/>
  <c r="EZ31"/>
  <c r="AK31"/>
  <c r="K14"/>
  <c r="K15"/>
  <c r="K16"/>
  <c r="J15"/>
  <c r="J16"/>
  <c r="I16"/>
  <c r="I15"/>
  <c r="I44" i="14"/>
  <c r="K44" s="1"/>
  <c r="J44"/>
  <c r="I45"/>
  <c r="K45" s="1"/>
  <c r="J45"/>
  <c r="I46"/>
  <c r="J46"/>
  <c r="K46" s="1"/>
  <c r="I47"/>
  <c r="J47"/>
  <c r="K47"/>
  <c r="I48"/>
  <c r="K48" s="1"/>
  <c r="J48"/>
  <c r="I49"/>
  <c r="K49" s="1"/>
  <c r="J49"/>
  <c r="I50"/>
  <c r="J50"/>
  <c r="K50" s="1"/>
  <c r="I51"/>
  <c r="J51"/>
  <c r="K51"/>
  <c r="I52"/>
  <c r="K52" s="1"/>
  <c r="J52"/>
  <c r="I53"/>
  <c r="K53" s="1"/>
  <c r="J53"/>
  <c r="I54"/>
  <c r="J54"/>
  <c r="K54" s="1"/>
  <c r="I55"/>
  <c r="J55"/>
  <c r="K55"/>
  <c r="I56"/>
  <c r="K56" s="1"/>
  <c r="J56"/>
  <c r="I57"/>
  <c r="K57" s="1"/>
  <c r="J57"/>
  <c r="I58"/>
  <c r="J58"/>
  <c r="K58" s="1"/>
  <c r="I59"/>
  <c r="J59"/>
  <c r="K59"/>
  <c r="I60"/>
  <c r="K60" s="1"/>
  <c r="J60"/>
  <c r="I61"/>
  <c r="K61" s="1"/>
  <c r="J61"/>
  <c r="I62"/>
  <c r="J62"/>
  <c r="K62" s="1"/>
  <c r="I63"/>
  <c r="J63"/>
  <c r="K63"/>
  <c r="I64"/>
  <c r="K64" s="1"/>
  <c r="J64"/>
  <c r="I65"/>
  <c r="K65" s="1"/>
  <c r="J65"/>
  <c r="I66"/>
  <c r="J66"/>
  <c r="K66" s="1"/>
  <c r="I67"/>
  <c r="J67"/>
  <c r="K67"/>
  <c r="I68"/>
  <c r="K68" s="1"/>
  <c r="J68"/>
  <c r="I69"/>
  <c r="K69" s="1"/>
  <c r="J69"/>
  <c r="I70"/>
  <c r="J70"/>
  <c r="K70" s="1"/>
  <c r="I71"/>
  <c r="J71"/>
  <c r="K71"/>
  <c r="I72"/>
  <c r="K72" s="1"/>
  <c r="J72"/>
  <c r="I73"/>
  <c r="K73" s="1"/>
  <c r="J73"/>
  <c r="I74"/>
  <c r="J74"/>
  <c r="K74" s="1"/>
  <c r="I75"/>
  <c r="J75"/>
  <c r="K75"/>
  <c r="I76"/>
  <c r="K76" s="1"/>
  <c r="J76"/>
  <c r="I77"/>
  <c r="K77" s="1"/>
  <c r="J77"/>
  <c r="I78"/>
  <c r="J78"/>
  <c r="K78" s="1"/>
  <c r="I79"/>
  <c r="J79"/>
  <c r="K79"/>
  <c r="I80"/>
  <c r="K80" s="1"/>
  <c r="J80"/>
  <c r="I81"/>
  <c r="K81" s="1"/>
  <c r="J81"/>
  <c r="I82"/>
  <c r="J82"/>
  <c r="K82" s="1"/>
  <c r="I83"/>
  <c r="J83"/>
  <c r="K83"/>
  <c r="I84"/>
  <c r="K84" s="1"/>
  <c r="J84"/>
  <c r="I85"/>
  <c r="K85" s="1"/>
  <c r="J85"/>
  <c r="I86"/>
  <c r="J86"/>
  <c r="K86" s="1"/>
  <c r="I87"/>
  <c r="J87"/>
  <c r="K87"/>
  <c r="I88"/>
  <c r="K88" s="1"/>
  <c r="J88"/>
  <c r="I89"/>
  <c r="K89" s="1"/>
  <c r="J89"/>
  <c r="I90"/>
  <c r="J90"/>
  <c r="K90" s="1"/>
  <c r="I91"/>
  <c r="J91"/>
  <c r="K91"/>
  <c r="I92"/>
  <c r="K92" s="1"/>
  <c r="J92"/>
  <c r="I93"/>
  <c r="K93" s="1"/>
  <c r="J93"/>
  <c r="I94"/>
  <c r="J94"/>
  <c r="K94" s="1"/>
  <c r="I95"/>
  <c r="J95"/>
  <c r="K95"/>
  <c r="I96"/>
  <c r="K96" s="1"/>
  <c r="J96"/>
  <c r="I97"/>
  <c r="K97" s="1"/>
  <c r="J97"/>
  <c r="I98"/>
  <c r="J98"/>
  <c r="K98" s="1"/>
  <c r="I99"/>
  <c r="J99"/>
  <c r="K99"/>
  <c r="I100"/>
  <c r="K100" s="1"/>
  <c r="J100"/>
  <c r="I101"/>
  <c r="K101" s="1"/>
  <c r="J101"/>
  <c r="I102"/>
  <c r="J102"/>
  <c r="K102" s="1"/>
  <c r="I103"/>
  <c r="J103"/>
  <c r="K103"/>
  <c r="I104"/>
  <c r="K104" s="1"/>
  <c r="J104"/>
  <c r="I105"/>
  <c r="K105" s="1"/>
  <c r="J105"/>
  <c r="I106"/>
  <c r="J106"/>
  <c r="K106" s="1"/>
  <c r="I107"/>
  <c r="J107"/>
  <c r="K107"/>
  <c r="I108"/>
  <c r="K108" s="1"/>
  <c r="J108"/>
  <c r="I109"/>
  <c r="K109" s="1"/>
  <c r="J109"/>
  <c r="I110"/>
  <c r="J110"/>
  <c r="K110" s="1"/>
  <c r="I111"/>
  <c r="J111"/>
  <c r="K111"/>
  <c r="I112"/>
  <c r="K112" s="1"/>
  <c r="J112"/>
  <c r="I113"/>
  <c r="K113" s="1"/>
  <c r="J113"/>
  <c r="I114"/>
  <c r="J114"/>
  <c r="K114" s="1"/>
  <c r="I115"/>
  <c r="J115"/>
  <c r="K115"/>
  <c r="I116"/>
  <c r="K116" s="1"/>
  <c r="J116"/>
  <c r="I117"/>
  <c r="K117" s="1"/>
  <c r="J117"/>
  <c r="I118"/>
  <c r="J118"/>
  <c r="K118" s="1"/>
  <c r="I119"/>
  <c r="J119"/>
  <c r="K119"/>
  <c r="I120"/>
  <c r="K120" s="1"/>
  <c r="J120"/>
  <c r="I121"/>
  <c r="K121" s="1"/>
  <c r="J121"/>
  <c r="I122"/>
  <c r="J122"/>
  <c r="K122" s="1"/>
  <c r="I123"/>
  <c r="J123"/>
  <c r="K123"/>
  <c r="I124"/>
  <c r="K124" s="1"/>
  <c r="J124"/>
  <c r="I125"/>
  <c r="K125" s="1"/>
  <c r="J125"/>
  <c r="I126"/>
  <c r="J126"/>
  <c r="K126" s="1"/>
  <c r="I127"/>
  <c r="J127"/>
  <c r="K127"/>
  <c r="I128"/>
  <c r="K128" s="1"/>
  <c r="J128"/>
  <c r="I129"/>
  <c r="K129" s="1"/>
  <c r="J129"/>
  <c r="I130"/>
  <c r="J130"/>
  <c r="K130" s="1"/>
  <c r="I131"/>
  <c r="J131"/>
  <c r="K131"/>
  <c r="I132"/>
  <c r="K132" s="1"/>
  <c r="J132"/>
  <c r="I133"/>
  <c r="K133" s="1"/>
  <c r="J133"/>
  <c r="I134"/>
  <c r="J134"/>
  <c r="K134" s="1"/>
  <c r="I135"/>
  <c r="J135"/>
  <c r="K135"/>
  <c r="I136"/>
  <c r="K136" s="1"/>
  <c r="J136"/>
  <c r="I137"/>
  <c r="K137" s="1"/>
  <c r="J137"/>
  <c r="I138"/>
  <c r="J138"/>
  <c r="K138" s="1"/>
  <c r="I139"/>
  <c r="J139"/>
  <c r="K139"/>
  <c r="I140"/>
  <c r="K140" s="1"/>
  <c r="J140"/>
  <c r="I141"/>
  <c r="K141" s="1"/>
  <c r="J141"/>
  <c r="I142"/>
  <c r="J142"/>
  <c r="K142" s="1"/>
  <c r="I143"/>
  <c r="J143"/>
  <c r="K143"/>
  <c r="I144"/>
  <c r="K144" s="1"/>
  <c r="J144"/>
  <c r="I145"/>
  <c r="K145" s="1"/>
  <c r="J145"/>
  <c r="I146"/>
  <c r="J146"/>
  <c r="K146" s="1"/>
  <c r="I147"/>
  <c r="J147"/>
  <c r="K147"/>
  <c r="I148"/>
  <c r="K148" s="1"/>
  <c r="J148"/>
  <c r="I149"/>
  <c r="K149" s="1"/>
  <c r="J149"/>
  <c r="I150"/>
  <c r="J150"/>
  <c r="K150" s="1"/>
  <c r="I151"/>
  <c r="J151"/>
  <c r="K151"/>
  <c r="I152"/>
  <c r="K152" s="1"/>
  <c r="J152"/>
  <c r="I153"/>
  <c r="K153" s="1"/>
  <c r="J153"/>
  <c r="I154"/>
  <c r="J154"/>
  <c r="K154" s="1"/>
  <c r="I155"/>
  <c r="J155"/>
  <c r="K155"/>
  <c r="I156"/>
  <c r="K156" s="1"/>
  <c r="J156"/>
  <c r="I157"/>
  <c r="K157" s="1"/>
  <c r="J157"/>
  <c r="I158"/>
  <c r="J158"/>
  <c r="K158" s="1"/>
  <c r="I159"/>
  <c r="J159"/>
  <c r="K159"/>
  <c r="I160"/>
  <c r="K160" s="1"/>
  <c r="J160"/>
  <c r="I161"/>
  <c r="K161" s="1"/>
  <c r="J161"/>
  <c r="I162"/>
  <c r="K162" s="1"/>
  <c r="J162"/>
  <c r="J43"/>
  <c r="I43"/>
  <c r="K43" s="1"/>
  <c r="J41"/>
  <c r="K41" s="1"/>
  <c r="I41"/>
  <c r="I35"/>
  <c r="I36"/>
  <c r="I37"/>
  <c r="J35"/>
  <c r="J36"/>
  <c r="J37"/>
  <c r="J34"/>
  <c r="I34"/>
  <c r="I13"/>
  <c r="J14" i="16" s="1"/>
  <c r="I14" i="14"/>
  <c r="I15"/>
  <c r="I16"/>
  <c r="I17"/>
  <c r="I18"/>
  <c r="I19"/>
  <c r="I20"/>
  <c r="I21"/>
  <c r="I22"/>
  <c r="I23"/>
  <c r="I24"/>
  <c r="J24"/>
  <c r="J23"/>
  <c r="K23" s="1"/>
  <c r="J22"/>
  <c r="K22" s="1"/>
  <c r="J21"/>
  <c r="J20"/>
  <c r="J19"/>
  <c r="K19" s="1"/>
  <c r="J18"/>
  <c r="J17"/>
  <c r="J16"/>
  <c r="J15"/>
  <c r="K15" s="1"/>
  <c r="J14"/>
  <c r="K14" s="1"/>
  <c r="J13"/>
  <c r="J12"/>
  <c r="I12"/>
  <c r="I14" i="16" s="1"/>
  <c r="AZ281" i="6"/>
  <c r="AZ2" s="1"/>
  <c r="AZ282"/>
  <c r="H62" i="8"/>
  <c r="H63"/>
  <c r="H64"/>
  <c r="H65"/>
  <c r="H66"/>
  <c r="H67"/>
  <c r="H68"/>
  <c r="H69"/>
  <c r="H70"/>
  <c r="H71"/>
  <c r="H72"/>
  <c r="H73"/>
  <c r="H74"/>
  <c r="H75"/>
  <c r="H89"/>
  <c r="H61"/>
  <c r="H26"/>
  <c r="H27"/>
  <c r="H28"/>
  <c r="H29"/>
  <c r="H30"/>
  <c r="H31"/>
  <c r="H32"/>
  <c r="H33"/>
  <c r="H34"/>
  <c r="H35"/>
  <c r="H36"/>
  <c r="H37"/>
  <c r="H38"/>
  <c r="H39"/>
  <c r="H41"/>
  <c r="H24"/>
  <c r="H25"/>
  <c r="H23"/>
  <c r="K13" i="14" l="1"/>
  <c r="K12"/>
  <c r="I22" i="16"/>
  <c r="K22"/>
  <c r="J22"/>
  <c r="K34"/>
  <c r="I34"/>
  <c r="J34"/>
  <c r="K20" i="14"/>
  <c r="K24"/>
  <c r="K277" i="7" l="1"/>
  <c r="H201" i="6"/>
  <c r="L201" i="5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CB201"/>
  <c r="CC201"/>
  <c r="CD201"/>
  <c r="CE201"/>
  <c r="CF201"/>
  <c r="CG201"/>
  <c r="CH201"/>
  <c r="CI201"/>
  <c r="CJ201"/>
  <c r="CK201"/>
  <c r="CL201"/>
  <c r="CM201"/>
  <c r="CN201"/>
  <c r="CO201"/>
  <c r="CP201"/>
  <c r="CQ201"/>
  <c r="CR201"/>
  <c r="CS201"/>
  <c r="CT201"/>
  <c r="CU201"/>
  <c r="CV201"/>
  <c r="CW201"/>
  <c r="CX201"/>
  <c r="CY201"/>
  <c r="CZ201"/>
  <c r="DA201"/>
  <c r="DB201"/>
  <c r="DC201"/>
  <c r="DD201"/>
  <c r="DE201"/>
  <c r="DF201"/>
  <c r="DG201"/>
  <c r="DH201"/>
  <c r="DI201"/>
  <c r="DJ201"/>
  <c r="DK201"/>
  <c r="DL201"/>
  <c r="DM201"/>
  <c r="DN201"/>
  <c r="DO201"/>
  <c r="DP201"/>
  <c r="DQ201"/>
  <c r="DR201"/>
  <c r="DS201"/>
  <c r="DT201"/>
  <c r="DU201"/>
  <c r="DV201"/>
  <c r="DW201"/>
  <c r="DX201"/>
  <c r="DY201"/>
  <c r="DZ201"/>
  <c r="EA201"/>
  <c r="EB201"/>
  <c r="EC201"/>
  <c r="ED201"/>
  <c r="EE201"/>
  <c r="EF201"/>
  <c r="EG201"/>
  <c r="EH201"/>
  <c r="EI201"/>
  <c r="EJ201"/>
  <c r="EK201"/>
  <c r="EL201"/>
  <c r="EM201"/>
  <c r="EN201"/>
  <c r="EO201"/>
  <c r="EP201"/>
  <c r="EQ201"/>
  <c r="ER201"/>
  <c r="ES201"/>
  <c r="ET201"/>
  <c r="EU201"/>
  <c r="EV201"/>
  <c r="EW201"/>
  <c r="EX201"/>
  <c r="EY201"/>
  <c r="EZ201"/>
  <c r="FA201"/>
  <c r="FB201"/>
  <c r="FC201"/>
  <c r="FD201"/>
  <c r="FE201"/>
  <c r="FF201"/>
  <c r="FG201"/>
  <c r="FH201"/>
  <c r="FI201"/>
  <c r="FJ201"/>
  <c r="FK201"/>
  <c r="FL201"/>
  <c r="FM201"/>
  <c r="FN201"/>
  <c r="FO201"/>
  <c r="FP201"/>
  <c r="FQ201"/>
  <c r="FR201"/>
  <c r="FS201"/>
  <c r="FT201"/>
  <c r="FU201"/>
  <c r="FV201"/>
  <c r="FW201"/>
  <c r="FX201"/>
  <c r="FY201"/>
  <c r="FZ201"/>
  <c r="GA201"/>
  <c r="GB201"/>
  <c r="GC201"/>
  <c r="GD201"/>
  <c r="GE201"/>
  <c r="GF201"/>
  <c r="GG201"/>
  <c r="GH201"/>
  <c r="GI201"/>
  <c r="GJ201"/>
  <c r="GK201"/>
  <c r="GL201"/>
  <c r="GM201"/>
  <c r="GN201"/>
  <c r="GO201"/>
  <c r="GP201"/>
  <c r="GQ201"/>
  <c r="GR201"/>
  <c r="GS201"/>
  <c r="GT201"/>
  <c r="GU201"/>
  <c r="GV201"/>
  <c r="GW201"/>
  <c r="GX201"/>
  <c r="GY201"/>
  <c r="GZ201"/>
  <c r="HA201"/>
  <c r="HB201"/>
  <c r="HC201"/>
  <c r="HD201"/>
  <c r="HE201"/>
  <c r="HF201"/>
  <c r="HG201"/>
  <c r="HH201"/>
  <c r="HI201"/>
  <c r="HJ201"/>
  <c r="HK201"/>
  <c r="HL201"/>
  <c r="HM201"/>
  <c r="HN201"/>
  <c r="HO201"/>
  <c r="HP201"/>
  <c r="HQ201"/>
  <c r="HR201"/>
  <c r="HS201"/>
  <c r="HT201"/>
  <c r="HU201"/>
  <c r="HV201"/>
  <c r="HW201"/>
  <c r="HX201"/>
  <c r="HY201"/>
  <c r="HZ201"/>
  <c r="IA201"/>
  <c r="IB201"/>
  <c r="IC201"/>
  <c r="ID201"/>
  <c r="IE201"/>
  <c r="IF201"/>
  <c r="IG201"/>
  <c r="IH201"/>
  <c r="II201"/>
  <c r="IJ201"/>
  <c r="IK201"/>
  <c r="IL201"/>
  <c r="IM201"/>
  <c r="IN201"/>
  <c r="IO201"/>
  <c r="IP201"/>
  <c r="IQ201"/>
  <c r="IR201"/>
  <c r="IS201"/>
  <c r="IT201"/>
  <c r="IU201"/>
  <c r="IV201"/>
  <c r="IW201"/>
  <c r="IX201"/>
  <c r="IY201"/>
  <c r="IZ201"/>
  <c r="JA201"/>
  <c r="JB201"/>
  <c r="JC201"/>
  <c r="JD201"/>
  <c r="JE201"/>
  <c r="JF201"/>
  <c r="JG201"/>
  <c r="JH201"/>
  <c r="JI201"/>
  <c r="JJ201"/>
  <c r="JK201"/>
  <c r="JL201"/>
  <c r="JM201"/>
  <c r="JN201"/>
  <c r="JO201"/>
  <c r="JP201"/>
  <c r="JQ201"/>
  <c r="JR201"/>
  <c r="JS201"/>
  <c r="JT201"/>
  <c r="JU201"/>
  <c r="JV201"/>
  <c r="JW201"/>
  <c r="JX201"/>
  <c r="JY201"/>
  <c r="JZ201"/>
  <c r="KA201"/>
  <c r="KB201"/>
  <c r="KC201"/>
  <c r="KD201"/>
  <c r="KE201"/>
  <c r="KF201"/>
  <c r="KG201"/>
  <c r="KH201"/>
  <c r="KI201"/>
  <c r="KJ201"/>
  <c r="KK201"/>
  <c r="KL201"/>
  <c r="KM201"/>
  <c r="KN201"/>
  <c r="KO201"/>
  <c r="KP201"/>
  <c r="KQ201"/>
  <c r="KR201"/>
  <c r="KS201"/>
  <c r="KT201"/>
  <c r="KU201"/>
  <c r="KV201"/>
  <c r="KW201"/>
  <c r="KX201"/>
  <c r="KY201"/>
  <c r="KZ201"/>
  <c r="LA201"/>
  <c r="LB201"/>
  <c r="LC201"/>
  <c r="LD201"/>
  <c r="LE201"/>
  <c r="LF201"/>
  <c r="LG201"/>
  <c r="LH201"/>
  <c r="LI201"/>
  <c r="LJ201"/>
  <c r="LK201"/>
  <c r="LL201"/>
  <c r="LM201"/>
  <c r="LN201"/>
  <c r="LO201"/>
  <c r="LP201"/>
  <c r="LQ201"/>
  <c r="LR201"/>
  <c r="LS201"/>
  <c r="LT201"/>
  <c r="LU201"/>
  <c r="LV201"/>
  <c r="LW201"/>
  <c r="LX201"/>
  <c r="LY201"/>
  <c r="LZ201"/>
  <c r="MA201"/>
  <c r="MB201"/>
  <c r="MC201"/>
  <c r="MD201"/>
  <c r="ME201"/>
  <c r="MF201"/>
  <c r="MG201"/>
  <c r="MH201"/>
  <c r="MI201"/>
  <c r="MJ201"/>
  <c r="MK201"/>
  <c r="ML201"/>
  <c r="MM201"/>
  <c r="MN201"/>
  <c r="MO201"/>
  <c r="MP201"/>
  <c r="MQ201"/>
  <c r="MR201"/>
  <c r="MS201"/>
  <c r="MT201"/>
  <c r="MU201"/>
  <c r="MV201"/>
  <c r="MW201"/>
  <c r="MX201"/>
  <c r="MY201"/>
  <c r="MZ201"/>
  <c r="NA201"/>
  <c r="NB201"/>
  <c r="NC201"/>
  <c r="ND201"/>
  <c r="NE201"/>
  <c r="NF201"/>
  <c r="NG201"/>
  <c r="NH201"/>
  <c r="NI201"/>
  <c r="NJ201"/>
  <c r="NK201"/>
  <c r="NL201"/>
  <c r="NM201"/>
  <c r="NN201"/>
  <c r="NO201"/>
  <c r="NP201"/>
  <c r="NQ201"/>
  <c r="NR201"/>
  <c r="NS201"/>
  <c r="NT201"/>
  <c r="NU201"/>
  <c r="NV201"/>
  <c r="NW201"/>
  <c r="NX201"/>
  <c r="NY201"/>
  <c r="NZ201"/>
  <c r="OA201"/>
  <c r="OB201"/>
  <c r="OC201"/>
  <c r="OD201"/>
  <c r="OE201"/>
  <c r="OF201"/>
  <c r="OG201"/>
  <c r="OH201"/>
  <c r="OI201"/>
  <c r="OJ201"/>
  <c r="OK201"/>
  <c r="OL201"/>
  <c r="OM201"/>
  <c r="ON201"/>
  <c r="OO201"/>
  <c r="OP201"/>
  <c r="OQ201"/>
  <c r="OR201"/>
  <c r="OS201"/>
  <c r="OT201"/>
  <c r="OU201"/>
  <c r="OV201"/>
  <c r="OW201"/>
  <c r="OX201"/>
  <c r="OY201"/>
  <c r="OZ201"/>
  <c r="PA201"/>
  <c r="PB201"/>
  <c r="PC201"/>
  <c r="PD201"/>
  <c r="PE201"/>
  <c r="PF201"/>
  <c r="PG201"/>
  <c r="PH201"/>
  <c r="PI201"/>
  <c r="PJ201"/>
  <c r="PK201"/>
  <c r="PL201"/>
  <c r="PM201"/>
  <c r="PN201"/>
  <c r="PO201"/>
  <c r="PP201"/>
  <c r="PQ201"/>
  <c r="PR201"/>
  <c r="PS201"/>
  <c r="PT201"/>
  <c r="PU201"/>
  <c r="PV201"/>
  <c r="PW201"/>
  <c r="PX201"/>
  <c r="PY201"/>
  <c r="PZ201"/>
  <c r="QA201"/>
  <c r="QB201"/>
  <c r="QC201"/>
  <c r="QD201"/>
  <c r="QE201"/>
  <c r="QF201"/>
  <c r="QG201"/>
  <c r="QH201"/>
  <c r="QI201"/>
  <c r="QJ201"/>
  <c r="QK201"/>
  <c r="QL201"/>
  <c r="QM201"/>
  <c r="QN201"/>
  <c r="QO201"/>
  <c r="QP201"/>
  <c r="QQ201"/>
  <c r="QR201"/>
  <c r="QS201"/>
  <c r="QT201"/>
  <c r="QU201"/>
  <c r="QV201"/>
  <c r="QW201"/>
  <c r="QX201"/>
  <c r="QY201"/>
  <c r="QZ201"/>
  <c r="RA201"/>
  <c r="RB201"/>
  <c r="RC201"/>
  <c r="RD201"/>
  <c r="RE201"/>
  <c r="RF201"/>
  <c r="RG201"/>
  <c r="RH201"/>
  <c r="RI201"/>
  <c r="RJ201"/>
  <c r="RK201"/>
  <c r="RL201"/>
  <c r="RM201"/>
  <c r="RN201"/>
  <c r="RO201"/>
  <c r="RP201"/>
  <c r="RQ201"/>
  <c r="RR201"/>
  <c r="RS201"/>
  <c r="RT201"/>
  <c r="RU201"/>
  <c r="RV201"/>
  <c r="RW201"/>
  <c r="RX201"/>
  <c r="RY201"/>
  <c r="RZ201"/>
  <c r="SA201"/>
  <c r="SA281" s="1"/>
  <c r="SA2" s="1"/>
  <c r="SB201"/>
  <c r="SB281" s="1"/>
  <c r="SB2" s="1"/>
  <c r="SC201"/>
  <c r="SC281" s="1"/>
  <c r="SC2" s="1"/>
  <c r="SD201"/>
  <c r="SD281" s="1"/>
  <c r="SD2" s="1"/>
  <c r="SE201"/>
  <c r="SE281" s="1"/>
  <c r="SE2" s="1"/>
  <c r="SF201"/>
  <c r="SF281" s="1"/>
  <c r="SF2" s="1"/>
  <c r="SG201"/>
  <c r="SG281" s="1"/>
  <c r="SG2" s="1"/>
  <c r="SH201"/>
  <c r="SH281" s="1"/>
  <c r="SH2" s="1"/>
  <c r="SI201"/>
  <c r="SI281" s="1"/>
  <c r="SI2" s="1"/>
  <c r="SJ201"/>
  <c r="SJ281" s="1"/>
  <c r="SJ2" s="1"/>
  <c r="SK201"/>
  <c r="SK281" s="1"/>
  <c r="SK2" s="1"/>
  <c r="SL201"/>
  <c r="SL281" s="1"/>
  <c r="SL2" s="1"/>
  <c r="SM201"/>
  <c r="SM281" s="1"/>
  <c r="SM2" s="1"/>
  <c r="SN201"/>
  <c r="SN281" s="1"/>
  <c r="SN2" s="1"/>
  <c r="SO201"/>
  <c r="SO281" s="1"/>
  <c r="SO2" s="1"/>
  <c r="SP201"/>
  <c r="SP281" s="1"/>
  <c r="SP2" s="1"/>
  <c r="SQ201"/>
  <c r="SQ281" s="1"/>
  <c r="SQ2" s="1"/>
  <c r="SR201"/>
  <c r="SR281" s="1"/>
  <c r="SR2" s="1"/>
  <c r="SS201"/>
  <c r="SS281" s="1"/>
  <c r="SS2" s="1"/>
  <c r="ST201"/>
  <c r="ST281" s="1"/>
  <c r="ST2" s="1"/>
  <c r="SU201"/>
  <c r="SU281" s="1"/>
  <c r="SU2" s="1"/>
  <c r="SV201"/>
  <c r="SV281" s="1"/>
  <c r="SV2" s="1"/>
  <c r="SW201"/>
  <c r="SW281" s="1"/>
  <c r="SW2" s="1"/>
  <c r="SX201"/>
  <c r="SX281" s="1"/>
  <c r="SX2" s="1"/>
  <c r="SY201"/>
  <c r="SY281" s="1"/>
  <c r="SY2" s="1"/>
  <c r="SZ201"/>
  <c r="SZ281" s="1"/>
  <c r="SZ2" s="1"/>
  <c r="TA201"/>
  <c r="TA281" s="1"/>
  <c r="TA2" s="1"/>
  <c r="TB201"/>
  <c r="TB281" s="1"/>
  <c r="TB2" s="1"/>
  <c r="TC201"/>
  <c r="TC281" s="1"/>
  <c r="TC2" s="1"/>
  <c r="TD201"/>
  <c r="TD281" s="1"/>
  <c r="TD2" s="1"/>
  <c r="TE201"/>
  <c r="TE281" s="1"/>
  <c r="TE2" s="1"/>
  <c r="TF201"/>
  <c r="TF281" s="1"/>
  <c r="TF2" s="1"/>
  <c r="TG201"/>
  <c r="TG281" s="1"/>
  <c r="TG2" s="1"/>
  <c r="TH201"/>
  <c r="TH281" s="1"/>
  <c r="TH2" s="1"/>
  <c r="TI201"/>
  <c r="TI281" s="1"/>
  <c r="TI2" s="1"/>
  <c r="TJ201"/>
  <c r="TJ281" s="1"/>
  <c r="TJ2" s="1"/>
  <c r="TK201"/>
  <c r="TK281" s="1"/>
  <c r="TK2" s="1"/>
  <c r="TL201"/>
  <c r="TL281" s="1"/>
  <c r="TL2" s="1"/>
  <c r="TM201"/>
  <c r="TM281" s="1"/>
  <c r="TM2" s="1"/>
  <c r="TN201"/>
  <c r="TN281" s="1"/>
  <c r="TN2" s="1"/>
  <c r="TO201"/>
  <c r="TO281" s="1"/>
  <c r="TO2" s="1"/>
  <c r="TP201"/>
  <c r="TP281" s="1"/>
  <c r="TP2" s="1"/>
  <c r="TQ201"/>
  <c r="TQ281" s="1"/>
  <c r="TQ2" s="1"/>
  <c r="TR201"/>
  <c r="TR281" s="1"/>
  <c r="TR2" s="1"/>
  <c r="TS201"/>
  <c r="TS281" s="1"/>
  <c r="TS2" s="1"/>
  <c r="TT201"/>
  <c r="TT281" s="1"/>
  <c r="TT2" s="1"/>
  <c r="TU201"/>
  <c r="TU281" s="1"/>
  <c r="TU2" s="1"/>
  <c r="TV201"/>
  <c r="TV281" s="1"/>
  <c r="TV2" s="1"/>
  <c r="TW201"/>
  <c r="TW281" s="1"/>
  <c r="TW2" s="1"/>
  <c r="TX201"/>
  <c r="TX281" s="1"/>
  <c r="TX2" s="1"/>
  <c r="TY201"/>
  <c r="TY281" s="1"/>
  <c r="TY2" s="1"/>
  <c r="TZ201"/>
  <c r="TZ281" s="1"/>
  <c r="TZ2" s="1"/>
  <c r="UA201"/>
  <c r="UA281" s="1"/>
  <c r="UA2" s="1"/>
  <c r="UB201"/>
  <c r="UB281" s="1"/>
  <c r="UB2" s="1"/>
  <c r="UC201"/>
  <c r="UC281" s="1"/>
  <c r="UC2" s="1"/>
  <c r="UD201"/>
  <c r="UD281" s="1"/>
  <c r="UD2" s="1"/>
  <c r="UE201"/>
  <c r="UE281" s="1"/>
  <c r="UE2" s="1"/>
  <c r="UF201"/>
  <c r="UF281" s="1"/>
  <c r="UF2" s="1"/>
  <c r="UG201"/>
  <c r="UG281" s="1"/>
  <c r="UG2" s="1"/>
  <c r="UH201"/>
  <c r="UH281" s="1"/>
  <c r="UH2" s="1"/>
  <c r="UI201"/>
  <c r="UI281" s="1"/>
  <c r="UI2" s="1"/>
  <c r="UJ201"/>
  <c r="UJ281" s="1"/>
  <c r="UJ2" s="1"/>
  <c r="UK201"/>
  <c r="UK281" s="1"/>
  <c r="UK2" s="1"/>
  <c r="UL201"/>
  <c r="UL281" s="1"/>
  <c r="UL2" s="1"/>
  <c r="UM201"/>
  <c r="UM281" s="1"/>
  <c r="UM2" s="1"/>
  <c r="UN201"/>
  <c r="UN281" s="1"/>
  <c r="UN2" s="1"/>
  <c r="UO201"/>
  <c r="UO281" s="1"/>
  <c r="UO2" s="1"/>
  <c r="UP201"/>
  <c r="UP281" s="1"/>
  <c r="UP2" s="1"/>
  <c r="UQ201"/>
  <c r="UQ281" s="1"/>
  <c r="UQ2" s="1"/>
  <c r="UR201"/>
  <c r="UR281" s="1"/>
  <c r="UR2" s="1"/>
  <c r="US201"/>
  <c r="UT201"/>
  <c r="UU201"/>
  <c r="UV201"/>
  <c r="UW201"/>
  <c r="UX201"/>
  <c r="UY201"/>
  <c r="UZ201"/>
  <c r="VA201"/>
  <c r="VB201"/>
  <c r="VC201"/>
  <c r="VD201"/>
  <c r="VE201"/>
  <c r="VF201"/>
  <c r="VG201"/>
  <c r="VH201"/>
  <c r="VI201"/>
  <c r="VJ201"/>
  <c r="VK201"/>
  <c r="VL201"/>
  <c r="VM201"/>
  <c r="VN201"/>
  <c r="VO201"/>
  <c r="VP201"/>
  <c r="VQ201"/>
  <c r="VR201"/>
  <c r="VS201"/>
  <c r="VT201"/>
  <c r="VU201"/>
  <c r="VV201"/>
  <c r="C201" i="4"/>
  <c r="C197"/>
  <c r="M201"/>
  <c r="O201"/>
  <c r="H198" i="6"/>
  <c r="H199"/>
  <c r="H200"/>
  <c r="K79" i="3"/>
  <c r="L79"/>
  <c r="K80"/>
  <c r="L80"/>
  <c r="K81"/>
  <c r="L81"/>
  <c r="K82"/>
  <c r="L82"/>
  <c r="K83"/>
  <c r="L83"/>
  <c r="K84"/>
  <c r="L84"/>
  <c r="K85"/>
  <c r="L85"/>
  <c r="K86"/>
  <c r="L86"/>
  <c r="K87"/>
  <c r="L87"/>
  <c r="K88"/>
  <c r="L88"/>
  <c r="K89"/>
  <c r="L89"/>
  <c r="K90"/>
  <c r="L90"/>
  <c r="K91"/>
  <c r="L91"/>
  <c r="K92"/>
  <c r="L92"/>
  <c r="K93"/>
  <c r="L93"/>
  <c r="K94"/>
  <c r="L94"/>
  <c r="L78"/>
  <c r="K78"/>
  <c r="L143"/>
  <c r="K143"/>
  <c r="K116"/>
  <c r="L116"/>
  <c r="K117"/>
  <c r="L117"/>
  <c r="K118"/>
  <c r="L118"/>
  <c r="K119"/>
  <c r="L119"/>
  <c r="K120"/>
  <c r="L120"/>
  <c r="K121"/>
  <c r="L121"/>
  <c r="K122"/>
  <c r="L122"/>
  <c r="K123"/>
  <c r="L123"/>
  <c r="K124"/>
  <c r="L124"/>
  <c r="K125"/>
  <c r="L125"/>
  <c r="K126"/>
  <c r="L126"/>
  <c r="K127"/>
  <c r="L127"/>
  <c r="K128"/>
  <c r="L128"/>
  <c r="K129"/>
  <c r="L129"/>
  <c r="L115"/>
  <c r="K115"/>
  <c r="HS35" i="15" l="1"/>
  <c r="HR35"/>
  <c r="HO33"/>
  <c r="HP33"/>
  <c r="HR33"/>
  <c r="HS33"/>
  <c r="HN33"/>
  <c r="FZ33"/>
  <c r="GA33"/>
  <c r="GB33"/>
  <c r="GC33"/>
  <c r="GD33"/>
  <c r="GF33"/>
  <c r="GG33"/>
  <c r="FZ35"/>
  <c r="GA35"/>
  <c r="GB35"/>
  <c r="GC35"/>
  <c r="GD35"/>
  <c r="GF35"/>
  <c r="GG35"/>
  <c r="EE35"/>
  <c r="EF33"/>
  <c r="EG33"/>
  <c r="EC33"/>
  <c r="ED33"/>
  <c r="EE33"/>
  <c r="DZ33"/>
  <c r="EA33"/>
  <c r="DZ35"/>
  <c r="EA35"/>
  <c r="AA27"/>
  <c r="AA26"/>
  <c r="AA25"/>
  <c r="AA24"/>
  <c r="HY23"/>
  <c r="HY22"/>
  <c r="HY21"/>
  <c r="HY20"/>
  <c r="HQ23"/>
  <c r="HQ33" s="1"/>
  <c r="HQ22"/>
  <c r="HQ21"/>
  <c r="HQ20"/>
  <c r="GI20"/>
  <c r="GJ20"/>
  <c r="GK20"/>
  <c r="GL20"/>
  <c r="GM20"/>
  <c r="GN20"/>
  <c r="GO20"/>
  <c r="GP20"/>
  <c r="GQ20"/>
  <c r="GR20"/>
  <c r="GS20"/>
  <c r="GT20"/>
  <c r="GU20"/>
  <c r="GV20"/>
  <c r="GW20"/>
  <c r="GX20"/>
  <c r="GY20"/>
  <c r="GZ20"/>
  <c r="HA20"/>
  <c r="HB20"/>
  <c r="HC20"/>
  <c r="HD20"/>
  <c r="HE20"/>
  <c r="HF20"/>
  <c r="HG20"/>
  <c r="HH20"/>
  <c r="HI20"/>
  <c r="HJ20"/>
  <c r="HK20"/>
  <c r="HL20"/>
  <c r="HM20"/>
  <c r="GI21"/>
  <c r="GJ21"/>
  <c r="GK21"/>
  <c r="GL21"/>
  <c r="GM21"/>
  <c r="GN21"/>
  <c r="GO21"/>
  <c r="GP21"/>
  <c r="GQ21"/>
  <c r="GR21"/>
  <c r="GS21"/>
  <c r="GT21"/>
  <c r="GU21"/>
  <c r="GV21"/>
  <c r="GW21"/>
  <c r="GX21"/>
  <c r="GY21"/>
  <c r="GZ21"/>
  <c r="HA21"/>
  <c r="HB21"/>
  <c r="HC21"/>
  <c r="HD21"/>
  <c r="HE21"/>
  <c r="HF21"/>
  <c r="HG21"/>
  <c r="HH21"/>
  <c r="HI21"/>
  <c r="HJ21"/>
  <c r="HK21"/>
  <c r="HL21"/>
  <c r="HM21"/>
  <c r="GI22"/>
  <c r="GJ22"/>
  <c r="GK22"/>
  <c r="GL22"/>
  <c r="GM22"/>
  <c r="GN22"/>
  <c r="GO22"/>
  <c r="GP22"/>
  <c r="GQ22"/>
  <c r="GR22"/>
  <c r="GS22"/>
  <c r="GT22"/>
  <c r="GU22"/>
  <c r="GV22"/>
  <c r="GW22"/>
  <c r="GX22"/>
  <c r="GY22"/>
  <c r="GZ22"/>
  <c r="HA22"/>
  <c r="HB22"/>
  <c r="HC22"/>
  <c r="HD22"/>
  <c r="HE22"/>
  <c r="HF22"/>
  <c r="HG22"/>
  <c r="HH22"/>
  <c r="HI22"/>
  <c r="HJ22"/>
  <c r="HK22"/>
  <c r="HL22"/>
  <c r="HM22"/>
  <c r="GI23"/>
  <c r="GI33" s="1"/>
  <c r="GJ23"/>
  <c r="GJ33" s="1"/>
  <c r="GK23"/>
  <c r="GK35" s="1"/>
  <c r="GL23"/>
  <c r="GL33" s="1"/>
  <c r="GM23"/>
  <c r="GM33" s="1"/>
  <c r="GN23"/>
  <c r="GN33" s="1"/>
  <c r="GO23"/>
  <c r="GO35" s="1"/>
  <c r="GP23"/>
  <c r="GP35" s="1"/>
  <c r="GQ23"/>
  <c r="GQ33" s="1"/>
  <c r="GR23"/>
  <c r="GR33" s="1"/>
  <c r="GS23"/>
  <c r="GS35" s="1"/>
  <c r="GT23"/>
  <c r="GT33" s="1"/>
  <c r="GU23"/>
  <c r="GU33" s="1"/>
  <c r="GV23"/>
  <c r="GV33" s="1"/>
  <c r="GW23"/>
  <c r="GW33" s="1"/>
  <c r="GX23"/>
  <c r="GX33" s="1"/>
  <c r="GY23"/>
  <c r="GY33" s="1"/>
  <c r="GZ23"/>
  <c r="GZ33" s="1"/>
  <c r="HA23"/>
  <c r="HA33" s="1"/>
  <c r="HB23"/>
  <c r="HB33" s="1"/>
  <c r="HC23"/>
  <c r="HC33" s="1"/>
  <c r="HD23"/>
  <c r="HD35" s="1"/>
  <c r="HE23"/>
  <c r="HE33" s="1"/>
  <c r="HF23"/>
  <c r="HG23"/>
  <c r="HG33" s="1"/>
  <c r="HH23"/>
  <c r="HH33" s="1"/>
  <c r="HI23"/>
  <c r="HI35" s="1"/>
  <c r="HJ23"/>
  <c r="HJ33" s="1"/>
  <c r="HK23"/>
  <c r="HK35" s="1"/>
  <c r="HL23"/>
  <c r="HL33" s="1"/>
  <c r="HM23"/>
  <c r="HM33" s="1"/>
  <c r="GH23"/>
  <c r="GH33" s="1"/>
  <c r="GH22"/>
  <c r="GH21"/>
  <c r="GH20"/>
  <c r="GE23"/>
  <c r="GE33" s="1"/>
  <c r="GE22"/>
  <c r="GE21"/>
  <c r="GE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FJ20"/>
  <c r="FK20"/>
  <c r="FL20"/>
  <c r="FM20"/>
  <c r="FN20"/>
  <c r="FO20"/>
  <c r="FP20"/>
  <c r="FQ20"/>
  <c r="FR20"/>
  <c r="FS20"/>
  <c r="FT20"/>
  <c r="FU20"/>
  <c r="FV20"/>
  <c r="FW20"/>
  <c r="FX20"/>
  <c r="FY20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EI23"/>
  <c r="EI33" s="1"/>
  <c r="EJ23"/>
  <c r="EJ33" s="1"/>
  <c r="EK23"/>
  <c r="EK35" s="1"/>
  <c r="EL23"/>
  <c r="EL35" s="1"/>
  <c r="EM23"/>
  <c r="EM33" s="1"/>
  <c r="EN23"/>
  <c r="EN33" s="1"/>
  <c r="EO23"/>
  <c r="EO35" s="1"/>
  <c r="EP23"/>
  <c r="EP33" s="1"/>
  <c r="EQ23"/>
  <c r="EQ35" s="1"/>
  <c r="ER23"/>
  <c r="ER33" s="1"/>
  <c r="ES23"/>
  <c r="ES35" s="1"/>
  <c r="ET23"/>
  <c r="ET33" s="1"/>
  <c r="EU23"/>
  <c r="EU33" s="1"/>
  <c r="EV23"/>
  <c r="EV33" s="1"/>
  <c r="EW23"/>
  <c r="EW35" s="1"/>
  <c r="EX23"/>
  <c r="EX33" s="1"/>
  <c r="EY23"/>
  <c r="EY33" s="1"/>
  <c r="EZ23"/>
  <c r="EZ33" s="1"/>
  <c r="FA23"/>
  <c r="FA35" s="1"/>
  <c r="FB23"/>
  <c r="FB35" s="1"/>
  <c r="FC23"/>
  <c r="FC33" s="1"/>
  <c r="FD23"/>
  <c r="FD33" s="1"/>
  <c r="FE23"/>
  <c r="FE35" s="1"/>
  <c r="FF23"/>
  <c r="FF33" s="1"/>
  <c r="FG23"/>
  <c r="FG35" s="1"/>
  <c r="FH23"/>
  <c r="FH33" s="1"/>
  <c r="FI23"/>
  <c r="FI35" s="1"/>
  <c r="FJ23"/>
  <c r="FJ33" s="1"/>
  <c r="FK23"/>
  <c r="FK33" s="1"/>
  <c r="FL23"/>
  <c r="FL33" s="1"/>
  <c r="FM23"/>
  <c r="FM35" s="1"/>
  <c r="FN23"/>
  <c r="FN33" s="1"/>
  <c r="FO23"/>
  <c r="FO33" s="1"/>
  <c r="FP23"/>
  <c r="FP33" s="1"/>
  <c r="FQ23"/>
  <c r="FQ35" s="1"/>
  <c r="FR23"/>
  <c r="FR35" s="1"/>
  <c r="FS23"/>
  <c r="FS33" s="1"/>
  <c r="FT23"/>
  <c r="FT33" s="1"/>
  <c r="FU23"/>
  <c r="FU35" s="1"/>
  <c r="FV23"/>
  <c r="FV33" s="1"/>
  <c r="FW23"/>
  <c r="FW35" s="1"/>
  <c r="FX23"/>
  <c r="FX33" s="1"/>
  <c r="FY23"/>
  <c r="FY35" s="1"/>
  <c r="EH23"/>
  <c r="EH33" s="1"/>
  <c r="EH22"/>
  <c r="EH21"/>
  <c r="EH20"/>
  <c r="EB23"/>
  <c r="EB35" s="1"/>
  <c r="EB22"/>
  <c r="EB21"/>
  <c r="EB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J23"/>
  <c r="J33" s="1"/>
  <c r="K23"/>
  <c r="K33" s="1"/>
  <c r="L23"/>
  <c r="L33" s="1"/>
  <c r="M23"/>
  <c r="M35" s="1"/>
  <c r="N23"/>
  <c r="N33" s="1"/>
  <c r="O23"/>
  <c r="O33" s="1"/>
  <c r="P23"/>
  <c r="P33" s="1"/>
  <c r="Q23"/>
  <c r="Q35" s="1"/>
  <c r="R23"/>
  <c r="R33" s="1"/>
  <c r="S23"/>
  <c r="S33" s="1"/>
  <c r="T23"/>
  <c r="T33" s="1"/>
  <c r="U23"/>
  <c r="U35" s="1"/>
  <c r="V23"/>
  <c r="V33" s="1"/>
  <c r="W23"/>
  <c r="W33" s="1"/>
  <c r="X23"/>
  <c r="X35" s="1"/>
  <c r="Y23"/>
  <c r="Y35" s="1"/>
  <c r="Z23"/>
  <c r="Z33" s="1"/>
  <c r="AA23"/>
  <c r="AA33" s="1"/>
  <c r="AB23"/>
  <c r="AB33" s="1"/>
  <c r="AC23"/>
  <c r="AC35" s="1"/>
  <c r="AD23"/>
  <c r="AD33" s="1"/>
  <c r="AE23"/>
  <c r="AE33" s="1"/>
  <c r="AF23"/>
  <c r="AF33" s="1"/>
  <c r="AG23"/>
  <c r="AG35" s="1"/>
  <c r="AH23"/>
  <c r="AH33" s="1"/>
  <c r="AI23"/>
  <c r="AI33" s="1"/>
  <c r="AJ23"/>
  <c r="AJ33" s="1"/>
  <c r="AK23"/>
  <c r="AK35" s="1"/>
  <c r="AL23"/>
  <c r="AL33" s="1"/>
  <c r="AM23"/>
  <c r="AM33" s="1"/>
  <c r="AN23"/>
  <c r="AN35" s="1"/>
  <c r="AO23"/>
  <c r="AO35" s="1"/>
  <c r="AP23"/>
  <c r="AP33" s="1"/>
  <c r="AQ23"/>
  <c r="AQ33" s="1"/>
  <c r="AR23"/>
  <c r="AR33" s="1"/>
  <c r="AS23"/>
  <c r="AS35" s="1"/>
  <c r="AT23"/>
  <c r="AT33" s="1"/>
  <c r="AU23"/>
  <c r="AU33" s="1"/>
  <c r="AV23"/>
  <c r="AV33" s="1"/>
  <c r="AW23"/>
  <c r="AW35" s="1"/>
  <c r="AX23"/>
  <c r="AX33" s="1"/>
  <c r="AY23"/>
  <c r="AY33" s="1"/>
  <c r="AZ23"/>
  <c r="AZ33" s="1"/>
  <c r="BA23"/>
  <c r="BA35" s="1"/>
  <c r="BB23"/>
  <c r="BB33" s="1"/>
  <c r="BC23"/>
  <c r="BC33" s="1"/>
  <c r="BD23"/>
  <c r="BD35" s="1"/>
  <c r="BE23"/>
  <c r="BE35" s="1"/>
  <c r="BF23"/>
  <c r="BF33" s="1"/>
  <c r="BG23"/>
  <c r="BG33" s="1"/>
  <c r="BH23"/>
  <c r="BH33" s="1"/>
  <c r="BI23"/>
  <c r="BI35" s="1"/>
  <c r="BJ23"/>
  <c r="BJ33" s="1"/>
  <c r="BK23"/>
  <c r="BK33" s="1"/>
  <c r="BL23"/>
  <c r="BL33" s="1"/>
  <c r="BM23"/>
  <c r="BM35" s="1"/>
  <c r="BN23"/>
  <c r="BN33" s="1"/>
  <c r="BO23"/>
  <c r="BO33" s="1"/>
  <c r="BP23"/>
  <c r="BP33" s="1"/>
  <c r="BQ23"/>
  <c r="BQ35" s="1"/>
  <c r="BR23"/>
  <c r="BR33" s="1"/>
  <c r="BS23"/>
  <c r="BS33" s="1"/>
  <c r="BT23"/>
  <c r="BT35" s="1"/>
  <c r="BU23"/>
  <c r="BU33" s="1"/>
  <c r="BV23"/>
  <c r="BV33" s="1"/>
  <c r="BW23"/>
  <c r="BW33" s="1"/>
  <c r="BX23"/>
  <c r="BX35" s="1"/>
  <c r="BY23"/>
  <c r="BY35" s="1"/>
  <c r="BZ23"/>
  <c r="BZ33" s="1"/>
  <c r="CA23"/>
  <c r="CA33" s="1"/>
  <c r="CB23"/>
  <c r="CB35" s="1"/>
  <c r="CC23"/>
  <c r="CC35" s="1"/>
  <c r="CD23"/>
  <c r="CD35" s="1"/>
  <c r="CE23"/>
  <c r="CE33" s="1"/>
  <c r="CF23"/>
  <c r="CF33" s="1"/>
  <c r="CG23"/>
  <c r="CG33" s="1"/>
  <c r="CH23"/>
  <c r="CH33" s="1"/>
  <c r="CI23"/>
  <c r="CI33" s="1"/>
  <c r="CJ23"/>
  <c r="CJ35" s="1"/>
  <c r="CK23"/>
  <c r="CK33" s="1"/>
  <c r="CL23"/>
  <c r="CL33" s="1"/>
  <c r="CM23"/>
  <c r="CM33" s="1"/>
  <c r="CN23"/>
  <c r="CN35" s="1"/>
  <c r="CO23"/>
  <c r="CO35" s="1"/>
  <c r="CP23"/>
  <c r="CP33" s="1"/>
  <c r="CQ23"/>
  <c r="CQ33" s="1"/>
  <c r="CR23"/>
  <c r="CR35" s="1"/>
  <c r="CS23"/>
  <c r="CS35" s="1"/>
  <c r="CT23"/>
  <c r="CT35" s="1"/>
  <c r="CU23"/>
  <c r="CU33" s="1"/>
  <c r="CV23"/>
  <c r="CV33" s="1"/>
  <c r="CW23"/>
  <c r="CW33" s="1"/>
  <c r="CX23"/>
  <c r="CX33" s="1"/>
  <c r="CY23"/>
  <c r="CY33" s="1"/>
  <c r="CZ23"/>
  <c r="CZ35" s="1"/>
  <c r="DA23"/>
  <c r="DA33" s="1"/>
  <c r="DB23"/>
  <c r="DB33" s="1"/>
  <c r="DC23"/>
  <c r="DC33" s="1"/>
  <c r="DD23"/>
  <c r="DD35" s="1"/>
  <c r="DE23"/>
  <c r="DE35" s="1"/>
  <c r="DF23"/>
  <c r="DF33" s="1"/>
  <c r="DG23"/>
  <c r="DG33" s="1"/>
  <c r="DH23"/>
  <c r="DH35" s="1"/>
  <c r="DI23"/>
  <c r="DI33" s="1"/>
  <c r="DJ23"/>
  <c r="DJ35" s="1"/>
  <c r="DK23"/>
  <c r="DK33" s="1"/>
  <c r="DL23"/>
  <c r="DL33" s="1"/>
  <c r="DM23"/>
  <c r="DM35" s="1"/>
  <c r="DN23"/>
  <c r="DN35" s="1"/>
  <c r="DO23"/>
  <c r="DO33" s="1"/>
  <c r="DP23"/>
  <c r="DP33" s="1"/>
  <c r="DQ23"/>
  <c r="DQ33" s="1"/>
  <c r="DR23"/>
  <c r="DR35" s="1"/>
  <c r="DS23"/>
  <c r="DS33" s="1"/>
  <c r="DT23"/>
  <c r="DT33" s="1"/>
  <c r="DU23"/>
  <c r="DU33" s="1"/>
  <c r="DV23"/>
  <c r="DV35" s="1"/>
  <c r="DW23"/>
  <c r="DW33" s="1"/>
  <c r="DX23"/>
  <c r="DX35" s="1"/>
  <c r="DY23"/>
  <c r="DY33" s="1"/>
  <c r="I23"/>
  <c r="I35" s="1"/>
  <c r="I22"/>
  <c r="I21"/>
  <c r="I20"/>
  <c r="K5" i="3"/>
  <c r="DG35" i="15" l="1"/>
  <c r="DC35"/>
  <c r="CY35"/>
  <c r="CU35"/>
  <c r="CQ35"/>
  <c r="CM35"/>
  <c r="CI35"/>
  <c r="CE35"/>
  <c r="CA35"/>
  <c r="BW35"/>
  <c r="BS35"/>
  <c r="BN35"/>
  <c r="BH35"/>
  <c r="BC35"/>
  <c r="AX35"/>
  <c r="AR35"/>
  <c r="AM35"/>
  <c r="AH35"/>
  <c r="AB35"/>
  <c r="W35"/>
  <c r="R35"/>
  <c r="L35"/>
  <c r="DE33"/>
  <c r="CZ33"/>
  <c r="CT33"/>
  <c r="CO33"/>
  <c r="CJ33"/>
  <c r="CD33"/>
  <c r="BY33"/>
  <c r="BT33"/>
  <c r="BI33"/>
  <c r="BD33"/>
  <c r="AS33"/>
  <c r="AN33"/>
  <c r="AC33"/>
  <c r="X33"/>
  <c r="M33"/>
  <c r="DW35"/>
  <c r="DQ35"/>
  <c r="DL35"/>
  <c r="EB33"/>
  <c r="DX33"/>
  <c r="DR33"/>
  <c r="DM33"/>
  <c r="DH33"/>
  <c r="EH35"/>
  <c r="GN35"/>
  <c r="GI35"/>
  <c r="GE35"/>
  <c r="FV35"/>
  <c r="FP35"/>
  <c r="FK35"/>
  <c r="FF35"/>
  <c r="EZ35"/>
  <c r="EU35"/>
  <c r="EP35"/>
  <c r="EJ35"/>
  <c r="GP33"/>
  <c r="GK33"/>
  <c r="FW33"/>
  <c r="FR33"/>
  <c r="FM33"/>
  <c r="FG33"/>
  <c r="FB33"/>
  <c r="EW33"/>
  <c r="EQ33"/>
  <c r="EL33"/>
  <c r="HE35"/>
  <c r="HJ35"/>
  <c r="HI33"/>
  <c r="HY35"/>
  <c r="HY33"/>
  <c r="DF35"/>
  <c r="DB35"/>
  <c r="CX35"/>
  <c r="CP35"/>
  <c r="CL35"/>
  <c r="CH35"/>
  <c r="BZ35"/>
  <c r="BV35"/>
  <c r="BR35"/>
  <c r="BL35"/>
  <c r="BG35"/>
  <c r="BB35"/>
  <c r="AV35"/>
  <c r="AQ35"/>
  <c r="AL35"/>
  <c r="AF35"/>
  <c r="AA35"/>
  <c r="V35"/>
  <c r="P35"/>
  <c r="K35"/>
  <c r="DD33"/>
  <c r="CS33"/>
  <c r="CN33"/>
  <c r="CC33"/>
  <c r="BX33"/>
  <c r="BM33"/>
  <c r="AW33"/>
  <c r="AG33"/>
  <c r="Q33"/>
  <c r="DU35"/>
  <c r="DP35"/>
  <c r="DK35"/>
  <c r="DV33"/>
  <c r="GR35"/>
  <c r="GM35"/>
  <c r="GH35"/>
  <c r="FT35"/>
  <c r="FO35"/>
  <c r="FJ35"/>
  <c r="FD35"/>
  <c r="EY35"/>
  <c r="ET35"/>
  <c r="EN35"/>
  <c r="EI35"/>
  <c r="GO33"/>
  <c r="FQ33"/>
  <c r="FA33"/>
  <c r="EK33"/>
  <c r="HH35"/>
  <c r="HF35"/>
  <c r="HF33"/>
  <c r="I33"/>
  <c r="DA35"/>
  <c r="CW35"/>
  <c r="CK35"/>
  <c r="CG35"/>
  <c r="BU35"/>
  <c r="BP35"/>
  <c r="BK35"/>
  <c r="BF35"/>
  <c r="AZ35"/>
  <c r="AU35"/>
  <c r="AP35"/>
  <c r="AJ35"/>
  <c r="AE35"/>
  <c r="Z35"/>
  <c r="T35"/>
  <c r="O35"/>
  <c r="J35"/>
  <c r="CR33"/>
  <c r="CB33"/>
  <c r="BQ33"/>
  <c r="BA33"/>
  <c r="AK33"/>
  <c r="U33"/>
  <c r="DY35"/>
  <c r="DT35"/>
  <c r="DO35"/>
  <c r="DI35"/>
  <c r="DJ33"/>
  <c r="GQ35"/>
  <c r="GL35"/>
  <c r="FX35"/>
  <c r="FS35"/>
  <c r="FN35"/>
  <c r="FH35"/>
  <c r="FC35"/>
  <c r="EX35"/>
  <c r="ER35"/>
  <c r="EM35"/>
  <c r="GS33"/>
  <c r="FU33"/>
  <c r="FE33"/>
  <c r="EO33"/>
  <c r="HD33"/>
  <c r="HC35"/>
  <c r="HM35"/>
  <c r="CV35"/>
  <c r="CF35"/>
  <c r="BO35"/>
  <c r="BJ35"/>
  <c r="AY35"/>
  <c r="AT35"/>
  <c r="AI35"/>
  <c r="AD35"/>
  <c r="S35"/>
  <c r="N35"/>
  <c r="BE33"/>
  <c r="AO33"/>
  <c r="Y33"/>
  <c r="DS35"/>
  <c r="DN33"/>
  <c r="GJ35"/>
  <c r="FL35"/>
  <c r="EV35"/>
  <c r="FY33"/>
  <c r="FI33"/>
  <c r="ES33"/>
  <c r="HL35"/>
  <c r="HK33"/>
  <c r="K9" i="3"/>
  <c r="K6"/>
  <c r="K10" l="1"/>
  <c r="C79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42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08"/>
  <c r="C122"/>
  <c r="C123"/>
  <c r="C124"/>
  <c r="C125"/>
  <c r="C126"/>
  <c r="C127"/>
  <c r="C121"/>
  <c r="C117"/>
  <c r="C118"/>
  <c r="C119"/>
  <c r="C120"/>
  <c r="C92"/>
  <c r="C91"/>
  <c r="C81"/>
  <c r="C82"/>
  <c r="C83"/>
  <c r="C84"/>
  <c r="C85"/>
  <c r="C86"/>
  <c r="C87"/>
  <c r="C88"/>
  <c r="C89"/>
  <c r="C90"/>
  <c r="C93"/>
  <c r="C94"/>
  <c r="C80"/>
  <c r="N95" l="1"/>
  <c r="I53" i="20"/>
  <c r="E53"/>
  <c r="C53"/>
  <c r="E52"/>
  <c r="C52"/>
  <c r="I51"/>
  <c r="E51"/>
  <c r="C51"/>
  <c r="E50"/>
  <c r="C50"/>
  <c r="I49"/>
  <c r="E49"/>
  <c r="C49"/>
  <c r="E48"/>
  <c r="C48"/>
  <c r="I47"/>
  <c r="E47"/>
  <c r="C47"/>
  <c r="E46"/>
  <c r="C46"/>
  <c r="I45"/>
  <c r="E45"/>
  <c r="C45"/>
  <c r="E44"/>
  <c r="C44"/>
  <c r="I43"/>
  <c r="E43"/>
  <c r="C43"/>
  <c r="E42"/>
  <c r="C42"/>
  <c r="I41"/>
  <c r="E41"/>
  <c r="C41"/>
  <c r="E40"/>
  <c r="C40"/>
  <c r="I39"/>
  <c r="E39"/>
  <c r="C39"/>
  <c r="E38"/>
  <c r="C38"/>
  <c r="I37"/>
  <c r="E37"/>
  <c r="C37"/>
  <c r="I36"/>
  <c r="E36"/>
  <c r="C36"/>
  <c r="E35"/>
  <c r="E34"/>
  <c r="I33"/>
  <c r="E33"/>
  <c r="C33"/>
  <c r="I32"/>
  <c r="E32"/>
  <c r="C32"/>
  <c r="I31"/>
  <c r="E31"/>
  <c r="C31"/>
  <c r="I30"/>
  <c r="E30"/>
  <c r="C30"/>
  <c r="I29"/>
  <c r="E29"/>
  <c r="C29"/>
  <c r="I28"/>
  <c r="E28"/>
  <c r="C28"/>
  <c r="I27"/>
  <c r="E27"/>
  <c r="C27"/>
  <c r="I26"/>
  <c r="E26"/>
  <c r="C26"/>
  <c r="I25"/>
  <c r="E25"/>
  <c r="C25"/>
  <c r="I24"/>
  <c r="E24"/>
  <c r="C24"/>
  <c r="I23"/>
  <c r="E23"/>
  <c r="C23"/>
  <c r="I22"/>
  <c r="E22"/>
  <c r="C22"/>
  <c r="I21"/>
  <c r="E21"/>
  <c r="C21"/>
  <c r="I20"/>
  <c r="E20"/>
  <c r="C20"/>
  <c r="I19"/>
  <c r="E19"/>
  <c r="C19"/>
  <c r="I18"/>
  <c r="E18"/>
  <c r="C18"/>
  <c r="I17"/>
  <c r="E17"/>
  <c r="C17"/>
  <c r="I16"/>
  <c r="E16"/>
  <c r="C16"/>
  <c r="I15"/>
  <c r="E15"/>
  <c r="C15"/>
  <c r="I14"/>
  <c r="E14"/>
  <c r="C14"/>
  <c r="I13"/>
  <c r="E13"/>
  <c r="C13"/>
  <c r="I12"/>
  <c r="E12"/>
  <c r="C12"/>
  <c r="I27" i="19"/>
  <c r="I26"/>
  <c r="I23"/>
  <c r="I22"/>
  <c r="I17"/>
  <c r="I16"/>
  <c r="I13"/>
  <c r="I12"/>
  <c r="H29" i="18"/>
  <c r="H28"/>
  <c r="H27"/>
  <c r="H26"/>
  <c r="H25"/>
  <c r="H24"/>
  <c r="H23"/>
  <c r="H22"/>
  <c r="H21"/>
  <c r="H20"/>
  <c r="C201" i="17"/>
  <c r="C200"/>
  <c r="C199"/>
  <c r="C198"/>
  <c r="C197"/>
  <c r="C196"/>
  <c r="C195"/>
  <c r="C194"/>
  <c r="C193"/>
  <c r="C192"/>
  <c r="C190"/>
  <c r="C188"/>
  <c r="C187"/>
  <c r="C186"/>
  <c r="C185"/>
  <c r="C184"/>
  <c r="C183"/>
  <c r="C160"/>
  <c r="C153"/>
  <c r="C152"/>
  <c r="J151"/>
  <c r="K151" s="1"/>
  <c r="C151"/>
  <c r="J150"/>
  <c r="K150" s="1"/>
  <c r="C150"/>
  <c r="J149"/>
  <c r="K149" s="1"/>
  <c r="C149"/>
  <c r="J148"/>
  <c r="K148" s="1"/>
  <c r="C148"/>
  <c r="J147"/>
  <c r="K147" s="1"/>
  <c r="C147"/>
  <c r="J146"/>
  <c r="K146" s="1"/>
  <c r="C146"/>
  <c r="J145"/>
  <c r="K145" s="1"/>
  <c r="C145"/>
  <c r="J144"/>
  <c r="K144" s="1"/>
  <c r="C144"/>
  <c r="J143"/>
  <c r="K143" s="1"/>
  <c r="C143"/>
  <c r="J142"/>
  <c r="K142" s="1"/>
  <c r="C142"/>
  <c r="J141"/>
  <c r="K141" s="1"/>
  <c r="C141"/>
  <c r="J140"/>
  <c r="K140" s="1"/>
  <c r="C140"/>
  <c r="J139"/>
  <c r="K139" s="1"/>
  <c r="C139"/>
  <c r="J138"/>
  <c r="K138" s="1"/>
  <c r="C138"/>
  <c r="J137"/>
  <c r="K137" s="1"/>
  <c r="C137"/>
  <c r="J136"/>
  <c r="K136" s="1"/>
  <c r="C136"/>
  <c r="J135"/>
  <c r="K135" s="1"/>
  <c r="C135"/>
  <c r="J134"/>
  <c r="K134" s="1"/>
  <c r="C134"/>
  <c r="J133"/>
  <c r="K133" s="1"/>
  <c r="C133"/>
  <c r="J132"/>
  <c r="K132" s="1"/>
  <c r="C132"/>
  <c r="J131"/>
  <c r="K131" s="1"/>
  <c r="C131"/>
  <c r="J130"/>
  <c r="K130" s="1"/>
  <c r="C130"/>
  <c r="J129"/>
  <c r="K129" s="1"/>
  <c r="C129"/>
  <c r="J128"/>
  <c r="K128" s="1"/>
  <c r="C128"/>
  <c r="J127"/>
  <c r="K127" s="1"/>
  <c r="C127"/>
  <c r="J126"/>
  <c r="K126" s="1"/>
  <c r="C126"/>
  <c r="J125"/>
  <c r="K125" s="1"/>
  <c r="C125"/>
  <c r="J124"/>
  <c r="K124" s="1"/>
  <c r="C124"/>
  <c r="J123"/>
  <c r="K123" s="1"/>
  <c r="C123"/>
  <c r="J122"/>
  <c r="K122" s="1"/>
  <c r="C122"/>
  <c r="J121"/>
  <c r="K121" s="1"/>
  <c r="C121"/>
  <c r="J120"/>
  <c r="K120" s="1"/>
  <c r="C120"/>
  <c r="J119"/>
  <c r="K119" s="1"/>
  <c r="C119"/>
  <c r="J118"/>
  <c r="K118" s="1"/>
  <c r="C118"/>
  <c r="J117"/>
  <c r="K117" s="1"/>
  <c r="C117"/>
  <c r="J116"/>
  <c r="K116" s="1"/>
  <c r="C116"/>
  <c r="J115"/>
  <c r="K115" s="1"/>
  <c r="C115"/>
  <c r="J114"/>
  <c r="K114" s="1"/>
  <c r="C114"/>
  <c r="J113"/>
  <c r="K113" s="1"/>
  <c r="C113"/>
  <c r="J112"/>
  <c r="K112" s="1"/>
  <c r="C112"/>
  <c r="J111"/>
  <c r="K111" s="1"/>
  <c r="C111"/>
  <c r="J110"/>
  <c r="K110" s="1"/>
  <c r="C110"/>
  <c r="J109"/>
  <c r="K109" s="1"/>
  <c r="C109"/>
  <c r="J108"/>
  <c r="K108" s="1"/>
  <c r="C108"/>
  <c r="J107"/>
  <c r="K107" s="1"/>
  <c r="C107"/>
  <c r="J106"/>
  <c r="K106" s="1"/>
  <c r="C106"/>
  <c r="J105"/>
  <c r="K105" s="1"/>
  <c r="C105"/>
  <c r="J104"/>
  <c r="K104" s="1"/>
  <c r="C104"/>
  <c r="J103"/>
  <c r="K103" s="1"/>
  <c r="C103"/>
  <c r="J102"/>
  <c r="K102" s="1"/>
  <c r="C102"/>
  <c r="J101"/>
  <c r="K101" s="1"/>
  <c r="C101"/>
  <c r="J100"/>
  <c r="K100" s="1"/>
  <c r="C100"/>
  <c r="J99"/>
  <c r="K99" s="1"/>
  <c r="C99"/>
  <c r="J98"/>
  <c r="K98" s="1"/>
  <c r="C98"/>
  <c r="J97"/>
  <c r="K97" s="1"/>
  <c r="C97"/>
  <c r="J96"/>
  <c r="K96" s="1"/>
  <c r="C96"/>
  <c r="J95"/>
  <c r="K95" s="1"/>
  <c r="C95"/>
  <c r="J94"/>
  <c r="K94" s="1"/>
  <c r="C94"/>
  <c r="J93"/>
  <c r="K93" s="1"/>
  <c r="C93"/>
  <c r="J92"/>
  <c r="K92" s="1"/>
  <c r="C92"/>
  <c r="J91"/>
  <c r="K91" s="1"/>
  <c r="C91"/>
  <c r="J90"/>
  <c r="K90" s="1"/>
  <c r="C90"/>
  <c r="J89"/>
  <c r="K89" s="1"/>
  <c r="C89"/>
  <c r="J88"/>
  <c r="K88" s="1"/>
  <c r="C88"/>
  <c r="J87"/>
  <c r="K87" s="1"/>
  <c r="C87"/>
  <c r="J86"/>
  <c r="K86" s="1"/>
  <c r="C86"/>
  <c r="J85"/>
  <c r="K85" s="1"/>
  <c r="C85"/>
  <c r="J84"/>
  <c r="K84" s="1"/>
  <c r="C84"/>
  <c r="J83"/>
  <c r="K83" s="1"/>
  <c r="C83"/>
  <c r="J82"/>
  <c r="K82" s="1"/>
  <c r="C82"/>
  <c r="J81"/>
  <c r="K81" s="1"/>
  <c r="C81"/>
  <c r="J80"/>
  <c r="K80" s="1"/>
  <c r="C80"/>
  <c r="J79"/>
  <c r="K79" s="1"/>
  <c r="C79"/>
  <c r="J78"/>
  <c r="K78" s="1"/>
  <c r="C78"/>
  <c r="J77"/>
  <c r="K77" s="1"/>
  <c r="C77"/>
  <c r="J76"/>
  <c r="K76" s="1"/>
  <c r="C76"/>
  <c r="J75"/>
  <c r="K75" s="1"/>
  <c r="C75"/>
  <c r="J74"/>
  <c r="K74" s="1"/>
  <c r="C74"/>
  <c r="J73"/>
  <c r="K73" s="1"/>
  <c r="C73"/>
  <c r="J72"/>
  <c r="K72" s="1"/>
  <c r="C72"/>
  <c r="J71"/>
  <c r="K71" s="1"/>
  <c r="C71"/>
  <c r="J70"/>
  <c r="K70" s="1"/>
  <c r="C70"/>
  <c r="J69"/>
  <c r="K69" s="1"/>
  <c r="C69"/>
  <c r="J68"/>
  <c r="K68" s="1"/>
  <c r="C68"/>
  <c r="J67"/>
  <c r="K67" s="1"/>
  <c r="C67"/>
  <c r="J66"/>
  <c r="K66" s="1"/>
  <c r="C66"/>
  <c r="J65"/>
  <c r="K65" s="1"/>
  <c r="C65"/>
  <c r="J64"/>
  <c r="K64" s="1"/>
  <c r="C64"/>
  <c r="J63"/>
  <c r="K63" s="1"/>
  <c r="C63"/>
  <c r="J62"/>
  <c r="K62" s="1"/>
  <c r="C62"/>
  <c r="J61"/>
  <c r="K61" s="1"/>
  <c r="C61"/>
  <c r="J60"/>
  <c r="K60" s="1"/>
  <c r="C60"/>
  <c r="J59"/>
  <c r="K59" s="1"/>
  <c r="C59"/>
  <c r="J58"/>
  <c r="K58" s="1"/>
  <c r="C58"/>
  <c r="J57"/>
  <c r="K57" s="1"/>
  <c r="C57"/>
  <c r="J56"/>
  <c r="K56" s="1"/>
  <c r="C56"/>
  <c r="J55"/>
  <c r="K55" s="1"/>
  <c r="C55"/>
  <c r="J54"/>
  <c r="K54" s="1"/>
  <c r="C54"/>
  <c r="J53"/>
  <c r="K53" s="1"/>
  <c r="C53"/>
  <c r="J52"/>
  <c r="K52" s="1"/>
  <c r="C52"/>
  <c r="J51"/>
  <c r="K51" s="1"/>
  <c r="C51"/>
  <c r="J50"/>
  <c r="K50" s="1"/>
  <c r="C50"/>
  <c r="J49"/>
  <c r="K49" s="1"/>
  <c r="C49"/>
  <c r="J48"/>
  <c r="K48" s="1"/>
  <c r="C48"/>
  <c r="J47"/>
  <c r="K47" s="1"/>
  <c r="C47"/>
  <c r="J46"/>
  <c r="K46" s="1"/>
  <c r="C46"/>
  <c r="J45"/>
  <c r="K45" s="1"/>
  <c r="C45"/>
  <c r="J44"/>
  <c r="K44" s="1"/>
  <c r="C44"/>
  <c r="J43"/>
  <c r="K43" s="1"/>
  <c r="C43"/>
  <c r="J42"/>
  <c r="K42" s="1"/>
  <c r="C42"/>
  <c r="J41"/>
  <c r="K41" s="1"/>
  <c r="C41"/>
  <c r="J40"/>
  <c r="K40" s="1"/>
  <c r="C40"/>
  <c r="J39"/>
  <c r="K39" s="1"/>
  <c r="C39"/>
  <c r="J38"/>
  <c r="K38" s="1"/>
  <c r="C38"/>
  <c r="J37"/>
  <c r="K37" s="1"/>
  <c r="C37"/>
  <c r="J36"/>
  <c r="K36" s="1"/>
  <c r="C36"/>
  <c r="J35"/>
  <c r="K35" s="1"/>
  <c r="C35"/>
  <c r="J34"/>
  <c r="K34" s="1"/>
  <c r="C34"/>
  <c r="J33"/>
  <c r="K33" s="1"/>
  <c r="C33"/>
  <c r="J32"/>
  <c r="K32" s="1"/>
  <c r="C32"/>
  <c r="J31"/>
  <c r="K31" s="1"/>
  <c r="C31"/>
  <c r="J30"/>
  <c r="K30" s="1"/>
  <c r="C30"/>
  <c r="J29"/>
  <c r="K29" s="1"/>
  <c r="C29"/>
  <c r="J28"/>
  <c r="K28" s="1"/>
  <c r="C28"/>
  <c r="J27"/>
  <c r="K27" s="1"/>
  <c r="C27"/>
  <c r="J26"/>
  <c r="K26" s="1"/>
  <c r="C26"/>
  <c r="J25"/>
  <c r="K25" s="1"/>
  <c r="C25"/>
  <c r="J24"/>
  <c r="K24" s="1"/>
  <c r="C24"/>
  <c r="J23"/>
  <c r="K23" s="1"/>
  <c r="C23"/>
  <c r="J22"/>
  <c r="K22" s="1"/>
  <c r="C22"/>
  <c r="J21"/>
  <c r="K21" s="1"/>
  <c r="C21"/>
  <c r="J20"/>
  <c r="K20" s="1"/>
  <c r="C20"/>
  <c r="J19"/>
  <c r="K19" s="1"/>
  <c r="C19"/>
  <c r="J18"/>
  <c r="K18" s="1"/>
  <c r="C18"/>
  <c r="J17"/>
  <c r="K17" s="1"/>
  <c r="C17"/>
  <c r="J16"/>
  <c r="K16" s="1"/>
  <c r="C16"/>
  <c r="J15"/>
  <c r="K15" s="1"/>
  <c r="C15"/>
  <c r="J14"/>
  <c r="K14" s="1"/>
  <c r="C14"/>
  <c r="J13"/>
  <c r="K13" s="1"/>
  <c r="C13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IU2"/>
  <c r="IT2"/>
  <c r="IS2"/>
  <c r="IR2"/>
  <c r="IQ2"/>
  <c r="IP2"/>
  <c r="IO2"/>
  <c r="IN2"/>
  <c r="IM2"/>
  <c r="IL2"/>
  <c r="IK2"/>
  <c r="IJ2"/>
  <c r="II2"/>
  <c r="IH2"/>
  <c r="IG2"/>
  <c r="IF2"/>
  <c r="IE2"/>
  <c r="ID2"/>
  <c r="IC2"/>
  <c r="IB2"/>
  <c r="IA2"/>
  <c r="HZ2"/>
  <c r="HY2"/>
  <c r="HX2"/>
  <c r="HW2"/>
  <c r="HV2"/>
  <c r="HU2"/>
  <c r="HT2"/>
  <c r="HS2"/>
  <c r="HR2"/>
  <c r="HQ2"/>
  <c r="HP2"/>
  <c r="HO2"/>
  <c r="HN2"/>
  <c r="HM2"/>
  <c r="HL2"/>
  <c r="HK2"/>
  <c r="HJ2"/>
  <c r="HI2"/>
  <c r="HH2"/>
  <c r="HG2"/>
  <c r="HF2"/>
  <c r="HE2"/>
  <c r="HD2"/>
  <c r="HC2"/>
  <c r="HB2"/>
  <c r="HA2"/>
  <c r="GZ2"/>
  <c r="GY2"/>
  <c r="GX2"/>
  <c r="GW2"/>
  <c r="GV2"/>
  <c r="GU2"/>
  <c r="GT2"/>
  <c r="GS2"/>
  <c r="GR2"/>
  <c r="GQ2"/>
  <c r="GP2"/>
  <c r="GO2"/>
  <c r="GN2"/>
  <c r="GM2"/>
  <c r="GL2"/>
  <c r="GK2"/>
  <c r="GJ2"/>
  <c r="GI2"/>
  <c r="GH2"/>
  <c r="GG2"/>
  <c r="GF2"/>
  <c r="GE2"/>
  <c r="GD2"/>
  <c r="GC2"/>
  <c r="GB2"/>
  <c r="GA2"/>
  <c r="FZ2"/>
  <c r="FY2"/>
  <c r="FX2"/>
  <c r="FW2"/>
  <c r="FV2"/>
  <c r="FU2"/>
  <c r="FT2"/>
  <c r="FS2"/>
  <c r="FR2"/>
  <c r="FQ2"/>
  <c r="FP2"/>
  <c r="FO2"/>
  <c r="FN2"/>
  <c r="FM2"/>
  <c r="FL2"/>
  <c r="FK2"/>
  <c r="FJ2"/>
  <c r="FI2"/>
  <c r="FH2"/>
  <c r="FG2"/>
  <c r="FF2"/>
  <c r="FE2"/>
  <c r="FD2"/>
  <c r="FC2"/>
  <c r="FB2"/>
  <c r="FA2"/>
  <c r="EZ2"/>
  <c r="EY2"/>
  <c r="EX2"/>
  <c r="EW2"/>
  <c r="EV2"/>
  <c r="EU2"/>
  <c r="ET2"/>
  <c r="ES2"/>
  <c r="ER2"/>
  <c r="EQ2"/>
  <c r="EP2"/>
  <c r="EO2"/>
  <c r="EN2"/>
  <c r="EM2"/>
  <c r="EL2"/>
  <c r="EK2"/>
  <c r="EJ2"/>
  <c r="EI2"/>
  <c r="EH2"/>
  <c r="EG2"/>
  <c r="EF2"/>
  <c r="AJ34" i="16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AEI33"/>
  <c r="AEH33"/>
  <c r="AEG33"/>
  <c r="AEF33"/>
  <c r="AEE33"/>
  <c r="AED33"/>
  <c r="AEC33"/>
  <c r="AEB33"/>
  <c r="AEA33"/>
  <c r="ADZ33"/>
  <c r="ADY33"/>
  <c r="ADX33"/>
  <c r="ADW33"/>
  <c r="ADV33"/>
  <c r="ADU33"/>
  <c r="ADT33"/>
  <c r="ADS33"/>
  <c r="ADR33"/>
  <c r="ADQ33"/>
  <c r="ADP33"/>
  <c r="ADO33"/>
  <c r="ADN33"/>
  <c r="ADM33"/>
  <c r="ADL33"/>
  <c r="ADK33"/>
  <c r="ADJ33"/>
  <c r="ADI33"/>
  <c r="ADH33"/>
  <c r="ADG33"/>
  <c r="ADF33"/>
  <c r="ADE33"/>
  <c r="ADD33"/>
  <c r="ADC33"/>
  <c r="ADB33"/>
  <c r="ADA33"/>
  <c r="ACZ33"/>
  <c r="ACY33"/>
  <c r="ACX33"/>
  <c r="ACW33"/>
  <c r="ACV33"/>
  <c r="ACU33"/>
  <c r="ACT33"/>
  <c r="ACS33"/>
  <c r="ACR33"/>
  <c r="ACQ33"/>
  <c r="ACP33"/>
  <c r="ACO33"/>
  <c r="ACN33"/>
  <c r="ACM33"/>
  <c r="ACL33"/>
  <c r="ACK33"/>
  <c r="ACJ33"/>
  <c r="ACI33"/>
  <c r="ACH33"/>
  <c r="ACG33"/>
  <c r="ACF33"/>
  <c r="ACE33"/>
  <c r="ACD33"/>
  <c r="ACC33"/>
  <c r="ACB33"/>
  <c r="ACA33"/>
  <c r="ABZ33"/>
  <c r="ABY33"/>
  <c r="ABX33"/>
  <c r="ABW33"/>
  <c r="ABV33"/>
  <c r="ABU33"/>
  <c r="ABT33"/>
  <c r="ABS33"/>
  <c r="ABR33"/>
  <c r="ABQ33"/>
  <c r="ABP33"/>
  <c r="ABO33"/>
  <c r="ABN33"/>
  <c r="ABM33"/>
  <c r="ABL33"/>
  <c r="ABK33"/>
  <c r="ABJ33"/>
  <c r="ABI33"/>
  <c r="ABH33"/>
  <c r="ABG33"/>
  <c r="ABF33"/>
  <c r="ABE33"/>
  <c r="ABD33"/>
  <c r="ABC33"/>
  <c r="ABB33"/>
  <c r="ABA33"/>
  <c r="AAZ33"/>
  <c r="AAY33"/>
  <c r="AAX33"/>
  <c r="AAW33"/>
  <c r="AAV33"/>
  <c r="AAU33"/>
  <c r="AAT33"/>
  <c r="AAS33"/>
  <c r="AAR33"/>
  <c r="AAQ33"/>
  <c r="AAP33"/>
  <c r="AAO33"/>
  <c r="AAN33"/>
  <c r="AAM33"/>
  <c r="AAL33"/>
  <c r="AAK33"/>
  <c r="AAJ33"/>
  <c r="AAI33"/>
  <c r="AAH33"/>
  <c r="AAG33"/>
  <c r="AAF33"/>
  <c r="AAE33"/>
  <c r="AAD33"/>
  <c r="AAC33"/>
  <c r="AAB33"/>
  <c r="AAA33"/>
  <c r="ZZ33"/>
  <c r="ZY33"/>
  <c r="ZX33"/>
  <c r="ZW33"/>
  <c r="ZV33"/>
  <c r="ZU33"/>
  <c r="ZT33"/>
  <c r="ZS33"/>
  <c r="ZR33"/>
  <c r="ZQ33"/>
  <c r="ZP33"/>
  <c r="ZO33"/>
  <c r="ZN33"/>
  <c r="ZM33"/>
  <c r="ZL33"/>
  <c r="ZK33"/>
  <c r="ZJ33"/>
  <c r="ZI33"/>
  <c r="ZH33"/>
  <c r="ZG33"/>
  <c r="ZF33"/>
  <c r="ZE33"/>
  <c r="ZD33"/>
  <c r="ZC33"/>
  <c r="ZB33"/>
  <c r="ZA33"/>
  <c r="YZ33"/>
  <c r="YY33"/>
  <c r="YX33"/>
  <c r="YW33"/>
  <c r="YV33"/>
  <c r="YU33"/>
  <c r="YT33"/>
  <c r="YS33"/>
  <c r="YR33"/>
  <c r="YQ33"/>
  <c r="YP33"/>
  <c r="YO33"/>
  <c r="YN33"/>
  <c r="YM33"/>
  <c r="YL33"/>
  <c r="YK33"/>
  <c r="YJ33"/>
  <c r="YI33"/>
  <c r="YH33"/>
  <c r="YG33"/>
  <c r="YF33"/>
  <c r="YE33"/>
  <c r="YD33"/>
  <c r="YC33"/>
  <c r="YB33"/>
  <c r="YA33"/>
  <c r="XZ33"/>
  <c r="XY33"/>
  <c r="XX33"/>
  <c r="XW33"/>
  <c r="XV33"/>
  <c r="XU33"/>
  <c r="XT33"/>
  <c r="XS33"/>
  <c r="XR33"/>
  <c r="XQ33"/>
  <c r="XP33"/>
  <c r="XO33"/>
  <c r="XN33"/>
  <c r="XM33"/>
  <c r="XL33"/>
  <c r="XK33"/>
  <c r="XJ33"/>
  <c r="XI33"/>
  <c r="XH33"/>
  <c r="XG33"/>
  <c r="XF33"/>
  <c r="XE33"/>
  <c r="XD33"/>
  <c r="XC33"/>
  <c r="XB33"/>
  <c r="XA33"/>
  <c r="WZ33"/>
  <c r="WY33"/>
  <c r="WX33"/>
  <c r="WW33"/>
  <c r="WV33"/>
  <c r="WU33"/>
  <c r="WT33"/>
  <c r="WS33"/>
  <c r="WR33"/>
  <c r="WQ33"/>
  <c r="WP33"/>
  <c r="WO33"/>
  <c r="WN33"/>
  <c r="WM33"/>
  <c r="WL33"/>
  <c r="WK33"/>
  <c r="WJ33"/>
  <c r="WI33"/>
  <c r="WH33"/>
  <c r="WG33"/>
  <c r="WF33"/>
  <c r="WE33"/>
  <c r="WD33"/>
  <c r="WC33"/>
  <c r="WB33"/>
  <c r="WA33"/>
  <c r="VZ33"/>
  <c r="VY33"/>
  <c r="VX33"/>
  <c r="VW33"/>
  <c r="VV33"/>
  <c r="VU33"/>
  <c r="VT33"/>
  <c r="VS33"/>
  <c r="VR33"/>
  <c r="VQ33"/>
  <c r="VP33"/>
  <c r="VO33"/>
  <c r="VN33"/>
  <c r="VM33"/>
  <c r="VL33"/>
  <c r="VK33"/>
  <c r="VJ33"/>
  <c r="VI33"/>
  <c r="VH33"/>
  <c r="VG33"/>
  <c r="VF33"/>
  <c r="VE33"/>
  <c r="VD33"/>
  <c r="VC33"/>
  <c r="VB33"/>
  <c r="VA33"/>
  <c r="UZ33"/>
  <c r="UY33"/>
  <c r="UX33"/>
  <c r="UW33"/>
  <c r="UV33"/>
  <c r="UU33"/>
  <c r="UT33"/>
  <c r="US33"/>
  <c r="UR33"/>
  <c r="UQ33"/>
  <c r="UP33"/>
  <c r="UO33"/>
  <c r="UN33"/>
  <c r="UM33"/>
  <c r="UL33"/>
  <c r="UK33"/>
  <c r="UJ33"/>
  <c r="UI33"/>
  <c r="UH33"/>
  <c r="UG33"/>
  <c r="UF33"/>
  <c r="UE33"/>
  <c r="UD33"/>
  <c r="UC33"/>
  <c r="UB33"/>
  <c r="UA33"/>
  <c r="TZ33"/>
  <c r="TY33"/>
  <c r="TX33"/>
  <c r="TW33"/>
  <c r="TV33"/>
  <c r="TU33"/>
  <c r="TT33"/>
  <c r="TS33"/>
  <c r="TR33"/>
  <c r="TQ33"/>
  <c r="TP33"/>
  <c r="TO33"/>
  <c r="TN33"/>
  <c r="TM33"/>
  <c r="TL33"/>
  <c r="TK33"/>
  <c r="TJ33"/>
  <c r="TI33"/>
  <c r="TH33"/>
  <c r="TG33"/>
  <c r="TF33"/>
  <c r="TE33"/>
  <c r="TD33"/>
  <c r="TC33"/>
  <c r="TB33"/>
  <c r="TA33"/>
  <c r="SZ33"/>
  <c r="SY33"/>
  <c r="SX33"/>
  <c r="SW33"/>
  <c r="SV33"/>
  <c r="SU33"/>
  <c r="ST33"/>
  <c r="SS33"/>
  <c r="SR33"/>
  <c r="SQ33"/>
  <c r="SP33"/>
  <c r="SO33"/>
  <c r="SN33"/>
  <c r="SM33"/>
  <c r="SL33"/>
  <c r="SK33"/>
  <c r="SJ33"/>
  <c r="SI33"/>
  <c r="SH33"/>
  <c r="SG33"/>
  <c r="SF33"/>
  <c r="SE33"/>
  <c r="SD33"/>
  <c r="SC33"/>
  <c r="SB33"/>
  <c r="SA33"/>
  <c r="RZ33"/>
  <c r="RY33"/>
  <c r="RX33"/>
  <c r="RW33"/>
  <c r="RV33"/>
  <c r="RU33"/>
  <c r="RT33"/>
  <c r="RS33"/>
  <c r="RR33"/>
  <c r="RQ33"/>
  <c r="RP33"/>
  <c r="RO33"/>
  <c r="RN33"/>
  <c r="RM33"/>
  <c r="RL33"/>
  <c r="RK33"/>
  <c r="RJ33"/>
  <c r="RI33"/>
  <c r="RH33"/>
  <c r="RG33"/>
  <c r="RF33"/>
  <c r="RE33"/>
  <c r="RD33"/>
  <c r="RC33"/>
  <c r="RB33"/>
  <c r="RA33"/>
  <c r="QZ33"/>
  <c r="QY33"/>
  <c r="QX33"/>
  <c r="QW33"/>
  <c r="QV33"/>
  <c r="QU33"/>
  <c r="QT33"/>
  <c r="QS33"/>
  <c r="QR33"/>
  <c r="QQ33"/>
  <c r="QP33"/>
  <c r="QO33"/>
  <c r="QN33"/>
  <c r="QM33"/>
  <c r="QL33"/>
  <c r="QK33"/>
  <c r="QJ33"/>
  <c r="QI33"/>
  <c r="QH33"/>
  <c r="QG33"/>
  <c r="QF33"/>
  <c r="QE33"/>
  <c r="QD33"/>
  <c r="QC33"/>
  <c r="QB33"/>
  <c r="QA33"/>
  <c r="PZ33"/>
  <c r="PY33"/>
  <c r="PX33"/>
  <c r="PW33"/>
  <c r="PV33"/>
  <c r="PU33"/>
  <c r="PT33"/>
  <c r="PS33"/>
  <c r="PR33"/>
  <c r="PQ33"/>
  <c r="PP33"/>
  <c r="PO33"/>
  <c r="PN33"/>
  <c r="PM33"/>
  <c r="PL33"/>
  <c r="PK33"/>
  <c r="PJ33"/>
  <c r="PI33"/>
  <c r="PH33"/>
  <c r="PG33"/>
  <c r="PF33"/>
  <c r="PE33"/>
  <c r="PD33"/>
  <c r="PC33"/>
  <c r="PB33"/>
  <c r="PA33"/>
  <c r="OZ33"/>
  <c r="OY33"/>
  <c r="OX33"/>
  <c r="OW33"/>
  <c r="OV33"/>
  <c r="OU33"/>
  <c r="OT33"/>
  <c r="OS33"/>
  <c r="OR33"/>
  <c r="OQ33"/>
  <c r="OP33"/>
  <c r="OO33"/>
  <c r="ON33"/>
  <c r="OM33"/>
  <c r="OL33"/>
  <c r="OK33"/>
  <c r="OJ33"/>
  <c r="OI33"/>
  <c r="OH33"/>
  <c r="OG33"/>
  <c r="OC33"/>
  <c r="NY33"/>
  <c r="NU33"/>
  <c r="NQ33"/>
  <c r="NM33"/>
  <c r="NI33"/>
  <c r="NE33"/>
  <c r="NA33"/>
  <c r="MW33"/>
  <c r="MS33"/>
  <c r="MR33"/>
  <c r="MQ33"/>
  <c r="MP33"/>
  <c r="MO33"/>
  <c r="MN33"/>
  <c r="MM33"/>
  <c r="ML33"/>
  <c r="MK33"/>
  <c r="MJ33"/>
  <c r="MI33"/>
  <c r="MH33"/>
  <c r="MG33"/>
  <c r="MF33"/>
  <c r="ME33"/>
  <c r="MD33"/>
  <c r="MC33"/>
  <c r="MB33"/>
  <c r="MA33"/>
  <c r="LZ33"/>
  <c r="LY33"/>
  <c r="LX33"/>
  <c r="LW33"/>
  <c r="LV33"/>
  <c r="LU33"/>
  <c r="LT33"/>
  <c r="LS33"/>
  <c r="LR33"/>
  <c r="LQ33"/>
  <c r="LP33"/>
  <c r="LO33"/>
  <c r="LN33"/>
  <c r="LM33"/>
  <c r="LL33"/>
  <c r="LK33"/>
  <c r="LJ33"/>
  <c r="LI33"/>
  <c r="LH33"/>
  <c r="LG33"/>
  <c r="LF33"/>
  <c r="LE33"/>
  <c r="LD33"/>
  <c r="LC33"/>
  <c r="LB33"/>
  <c r="LA33"/>
  <c r="KZ33"/>
  <c r="KY33"/>
  <c r="KX33"/>
  <c r="KW33"/>
  <c r="KV33"/>
  <c r="KU33"/>
  <c r="KT33"/>
  <c r="KS33"/>
  <c r="KR33"/>
  <c r="KQ33"/>
  <c r="KP33"/>
  <c r="KO33"/>
  <c r="KN33"/>
  <c r="KM33"/>
  <c r="KL33"/>
  <c r="KK33"/>
  <c r="KJ33"/>
  <c r="KI33"/>
  <c r="KH33"/>
  <c r="KG33"/>
  <c r="KF33"/>
  <c r="KE33"/>
  <c r="KD33"/>
  <c r="KC33"/>
  <c r="KB33"/>
  <c r="KA33"/>
  <c r="JZ33"/>
  <c r="JY33"/>
  <c r="JX33"/>
  <c r="JW33"/>
  <c r="JV33"/>
  <c r="JU33"/>
  <c r="JT33"/>
  <c r="JS33"/>
  <c r="JR33"/>
  <c r="JQ33"/>
  <c r="JP33"/>
  <c r="JO33"/>
  <c r="JN33"/>
  <c r="JM33"/>
  <c r="JL33"/>
  <c r="JK33"/>
  <c r="JJ33"/>
  <c r="JI33"/>
  <c r="JH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W33"/>
  <c r="ES33"/>
  <c r="EO33"/>
  <c r="EK33"/>
  <c r="EG33"/>
  <c r="EC33"/>
  <c r="DY33"/>
  <c r="DU33"/>
  <c r="DQ33"/>
  <c r="DM33"/>
  <c r="DI33"/>
  <c r="DE33"/>
  <c r="DA33"/>
  <c r="CW33"/>
  <c r="CS33"/>
  <c r="CO33"/>
  <c r="CK33"/>
  <c r="CG33"/>
  <c r="CC33"/>
  <c r="BY33"/>
  <c r="BU33"/>
  <c r="BQ33"/>
  <c r="BM33"/>
  <c r="BI33"/>
  <c r="BE33"/>
  <c r="BA33"/>
  <c r="AW33"/>
  <c r="AS33"/>
  <c r="AO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I33"/>
  <c r="OF33"/>
  <c r="OE33"/>
  <c r="OD33"/>
  <c r="OB33"/>
  <c r="OA33"/>
  <c r="NZ33"/>
  <c r="NX33"/>
  <c r="NW33"/>
  <c r="NV33"/>
  <c r="NT33"/>
  <c r="NS33"/>
  <c r="NR33"/>
  <c r="NP33"/>
  <c r="NO33"/>
  <c r="NN33"/>
  <c r="NL33"/>
  <c r="NK33"/>
  <c r="NJ33"/>
  <c r="NH33"/>
  <c r="NG33"/>
  <c r="NF33"/>
  <c r="ND33"/>
  <c r="NC33"/>
  <c r="NB33"/>
  <c r="MZ33"/>
  <c r="MY33"/>
  <c r="MX33"/>
  <c r="MV33"/>
  <c r="MU33"/>
  <c r="MT33"/>
  <c r="EZ33"/>
  <c r="EY33"/>
  <c r="EX33"/>
  <c r="EV33"/>
  <c r="EU33"/>
  <c r="ET33"/>
  <c r="ER33"/>
  <c r="EQ33"/>
  <c r="EP33"/>
  <c r="EN33"/>
  <c r="EM33"/>
  <c r="EL33"/>
  <c r="EJ33"/>
  <c r="EI33"/>
  <c r="EH33"/>
  <c r="EF33"/>
  <c r="EE33"/>
  <c r="ED33"/>
  <c r="EB33"/>
  <c r="EA33"/>
  <c r="DZ33"/>
  <c r="DX33"/>
  <c r="DW33"/>
  <c r="DV33"/>
  <c r="DT33"/>
  <c r="DS33"/>
  <c r="DR33"/>
  <c r="DP33"/>
  <c r="DO33"/>
  <c r="DN33"/>
  <c r="DL33"/>
  <c r="DK33"/>
  <c r="DJ33"/>
  <c r="DH33"/>
  <c r="DG33"/>
  <c r="DF33"/>
  <c r="DD33"/>
  <c r="DC33"/>
  <c r="DB33"/>
  <c r="CZ33"/>
  <c r="CY33"/>
  <c r="CX33"/>
  <c r="CV33"/>
  <c r="CU33"/>
  <c r="CT33"/>
  <c r="CR33"/>
  <c r="CQ33"/>
  <c r="CP33"/>
  <c r="CN33"/>
  <c r="CM33"/>
  <c r="CL33"/>
  <c r="CJ33"/>
  <c r="CI33"/>
  <c r="CH33"/>
  <c r="CF33"/>
  <c r="CE33"/>
  <c r="CD33"/>
  <c r="CB33"/>
  <c r="CA33"/>
  <c r="BZ33"/>
  <c r="BX33"/>
  <c r="BW33"/>
  <c r="BV33"/>
  <c r="BT33"/>
  <c r="BS33"/>
  <c r="BR33"/>
  <c r="BP33"/>
  <c r="BO33"/>
  <c r="BN33"/>
  <c r="BL33"/>
  <c r="BK33"/>
  <c r="BJ33"/>
  <c r="BH33"/>
  <c r="BG33"/>
  <c r="BF33"/>
  <c r="BD33"/>
  <c r="BC33"/>
  <c r="BB33"/>
  <c r="AZ33"/>
  <c r="AY33"/>
  <c r="AX33"/>
  <c r="AV33"/>
  <c r="AU33"/>
  <c r="AT33"/>
  <c r="AR33"/>
  <c r="AQ33"/>
  <c r="AP33"/>
  <c r="AN33"/>
  <c r="AM33"/>
  <c r="AL33"/>
  <c r="AK33"/>
  <c r="C30"/>
  <c r="C29"/>
  <c r="C28"/>
  <c r="C27"/>
  <c r="C26"/>
  <c r="C25"/>
  <c r="C24"/>
  <c r="C23"/>
  <c r="J33"/>
  <c r="C21"/>
  <c r="C20"/>
  <c r="C19"/>
  <c r="C18"/>
  <c r="C17"/>
  <c r="C16"/>
  <c r="C15"/>
  <c r="C14"/>
  <c r="C13"/>
  <c r="C7"/>
  <c r="H157" i="15"/>
  <c r="C157"/>
  <c r="H156"/>
  <c r="C156"/>
  <c r="H155"/>
  <c r="C155"/>
  <c r="H154"/>
  <c r="C154"/>
  <c r="H153"/>
  <c r="C153"/>
  <c r="H152"/>
  <c r="C152"/>
  <c r="H151"/>
  <c r="C151"/>
  <c r="H150"/>
  <c r="C150"/>
  <c r="H149"/>
  <c r="C149"/>
  <c r="H148"/>
  <c r="C148"/>
  <c r="H147"/>
  <c r="C147"/>
  <c r="H146"/>
  <c r="C146"/>
  <c r="H145"/>
  <c r="C145"/>
  <c r="H144"/>
  <c r="C144"/>
  <c r="H143"/>
  <c r="C143"/>
  <c r="H142"/>
  <c r="C142"/>
  <c r="H141"/>
  <c r="C141"/>
  <c r="H140"/>
  <c r="C140"/>
  <c r="H139"/>
  <c r="C139"/>
  <c r="H138"/>
  <c r="C138"/>
  <c r="H137"/>
  <c r="C137"/>
  <c r="H136"/>
  <c r="C136"/>
  <c r="H135"/>
  <c r="C135"/>
  <c r="H134"/>
  <c r="C134"/>
  <c r="H133"/>
  <c r="C133"/>
  <c r="H132"/>
  <c r="C132"/>
  <c r="H131"/>
  <c r="C131"/>
  <c r="H130"/>
  <c r="C130"/>
  <c r="H129"/>
  <c r="C129"/>
  <c r="H128"/>
  <c r="C128"/>
  <c r="H127"/>
  <c r="C127"/>
  <c r="H126"/>
  <c r="C126"/>
  <c r="H125"/>
  <c r="C125"/>
  <c r="H124"/>
  <c r="C124"/>
  <c r="H123"/>
  <c r="C123"/>
  <c r="H122"/>
  <c r="C122"/>
  <c r="H121"/>
  <c r="C121"/>
  <c r="H120"/>
  <c r="C120"/>
  <c r="H119"/>
  <c r="C119"/>
  <c r="H118"/>
  <c r="C118"/>
  <c r="H117"/>
  <c r="C117"/>
  <c r="H116"/>
  <c r="C116"/>
  <c r="H115"/>
  <c r="C115"/>
  <c r="H114"/>
  <c r="C114"/>
  <c r="H113"/>
  <c r="C113"/>
  <c r="H112"/>
  <c r="C112"/>
  <c r="H111"/>
  <c r="C111"/>
  <c r="H110"/>
  <c r="C110"/>
  <c r="H109"/>
  <c r="C109"/>
  <c r="H108"/>
  <c r="C108"/>
  <c r="H107"/>
  <c r="C107"/>
  <c r="H106"/>
  <c r="C106"/>
  <c r="H105"/>
  <c r="C105"/>
  <c r="H104"/>
  <c r="C104"/>
  <c r="H103"/>
  <c r="C103"/>
  <c r="H102"/>
  <c r="C102"/>
  <c r="H101"/>
  <c r="C101"/>
  <c r="H100"/>
  <c r="C100"/>
  <c r="H99"/>
  <c r="C99"/>
  <c r="H98"/>
  <c r="C98"/>
  <c r="H97"/>
  <c r="C97"/>
  <c r="H96"/>
  <c r="C96"/>
  <c r="H95"/>
  <c r="C95"/>
  <c r="H94"/>
  <c r="C94"/>
  <c r="H93"/>
  <c r="C93"/>
  <c r="H92"/>
  <c r="C92"/>
  <c r="H91"/>
  <c r="C91"/>
  <c r="H90"/>
  <c r="C90"/>
  <c r="H89"/>
  <c r="C89"/>
  <c r="H88"/>
  <c r="C88"/>
  <c r="H87"/>
  <c r="C87"/>
  <c r="H86"/>
  <c r="C86"/>
  <c r="H85"/>
  <c r="C85"/>
  <c r="H84"/>
  <c r="C84"/>
  <c r="H83"/>
  <c r="C83"/>
  <c r="H82"/>
  <c r="C82"/>
  <c r="H81"/>
  <c r="C81"/>
  <c r="H80"/>
  <c r="C80"/>
  <c r="H79"/>
  <c r="C79"/>
  <c r="H78"/>
  <c r="C78"/>
  <c r="H77"/>
  <c r="C77"/>
  <c r="H76"/>
  <c r="C76"/>
  <c r="H75"/>
  <c r="C75"/>
  <c r="H74"/>
  <c r="C74"/>
  <c r="H73"/>
  <c r="C73"/>
  <c r="H72"/>
  <c r="C72"/>
  <c r="H71"/>
  <c r="C71"/>
  <c r="H70"/>
  <c r="C70"/>
  <c r="H69"/>
  <c r="C69"/>
  <c r="H68"/>
  <c r="C68"/>
  <c r="H67"/>
  <c r="C67"/>
  <c r="H66"/>
  <c r="C66"/>
  <c r="H65"/>
  <c r="C65"/>
  <c r="H64"/>
  <c r="C64"/>
  <c r="H63"/>
  <c r="C63"/>
  <c r="H62"/>
  <c r="C62"/>
  <c r="H61"/>
  <c r="C61"/>
  <c r="H60"/>
  <c r="C60"/>
  <c r="H59"/>
  <c r="C59"/>
  <c r="H58"/>
  <c r="C58"/>
  <c r="H57"/>
  <c r="C57"/>
  <c r="H56"/>
  <c r="C56"/>
  <c r="H55"/>
  <c r="C55"/>
  <c r="H54"/>
  <c r="C54"/>
  <c r="H53"/>
  <c r="C53"/>
  <c r="H52"/>
  <c r="C52"/>
  <c r="H51"/>
  <c r="C51"/>
  <c r="H50"/>
  <c r="C50"/>
  <c r="H49"/>
  <c r="C49"/>
  <c r="H48"/>
  <c r="C48"/>
  <c r="H47"/>
  <c r="C47"/>
  <c r="H46"/>
  <c r="C46"/>
  <c r="H45"/>
  <c r="C45"/>
  <c r="H44"/>
  <c r="C44"/>
  <c r="H43"/>
  <c r="C43"/>
  <c r="H42"/>
  <c r="C42"/>
  <c r="H41"/>
  <c r="C41"/>
  <c r="H40"/>
  <c r="C40"/>
  <c r="H39"/>
  <c r="C39"/>
  <c r="H38"/>
  <c r="C38"/>
  <c r="H36"/>
  <c r="C36"/>
  <c r="H35"/>
  <c r="C35"/>
  <c r="H33"/>
  <c r="C33"/>
  <c r="HY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C32"/>
  <c r="H31"/>
  <c r="C31"/>
  <c r="H30"/>
  <c r="C30"/>
  <c r="H29"/>
  <c r="C29"/>
  <c r="AX27"/>
  <c r="C27"/>
  <c r="AX26"/>
  <c r="C26"/>
  <c r="AX25"/>
  <c r="C25"/>
  <c r="AX24"/>
  <c r="C24"/>
  <c r="H23"/>
  <c r="C23"/>
  <c r="H22"/>
  <c r="C22"/>
  <c r="H21"/>
  <c r="C21"/>
  <c r="H20"/>
  <c r="C20"/>
  <c r="H19"/>
  <c r="C19"/>
  <c r="H18"/>
  <c r="C18"/>
  <c r="H17"/>
  <c r="C17"/>
  <c r="HY16"/>
  <c r="HI16"/>
  <c r="HH16"/>
  <c r="HF16"/>
  <c r="HE16"/>
  <c r="GS16"/>
  <c r="GR16"/>
  <c r="GQ16"/>
  <c r="GP16"/>
  <c r="GO16"/>
  <c r="GN16"/>
  <c r="GM16"/>
  <c r="GL16"/>
  <c r="GK16"/>
  <c r="GJ16"/>
  <c r="GI16"/>
  <c r="GH16"/>
  <c r="FU16"/>
  <c r="FP16"/>
  <c r="FO16"/>
  <c r="FN16"/>
  <c r="FM16"/>
  <c r="FL16"/>
  <c r="FK16"/>
  <c r="FJ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DU16"/>
  <c r="DT16"/>
  <c r="DS16"/>
  <c r="DR16"/>
  <c r="DQ16"/>
  <c r="DP16"/>
  <c r="DO16"/>
  <c r="DN16"/>
  <c r="DM16"/>
  <c r="DL16"/>
  <c r="DK16"/>
  <c r="DJ16"/>
  <c r="DI16"/>
  <c r="DH16"/>
  <c r="DC16"/>
  <c r="DB16"/>
  <c r="DA16"/>
  <c r="CZ16"/>
  <c r="CY16"/>
  <c r="CX16"/>
  <c r="CW16"/>
  <c r="CV16"/>
  <c r="CU16"/>
  <c r="BI16"/>
  <c r="BH16"/>
  <c r="BG16"/>
  <c r="BF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C16"/>
  <c r="H15"/>
  <c r="C15"/>
  <c r="H14"/>
  <c r="C14"/>
  <c r="HY13"/>
  <c r="HI13"/>
  <c r="HH13"/>
  <c r="HF13"/>
  <c r="HE13"/>
  <c r="GS13"/>
  <c r="GR13"/>
  <c r="GQ13"/>
  <c r="GP13"/>
  <c r="GO13"/>
  <c r="GN13"/>
  <c r="GM13"/>
  <c r="GL13"/>
  <c r="GK13"/>
  <c r="GJ13"/>
  <c r="GI13"/>
  <c r="GH13"/>
  <c r="FU13"/>
  <c r="FQ13"/>
  <c r="FP13"/>
  <c r="FO13"/>
  <c r="FN13"/>
  <c r="FM13"/>
  <c r="FL13"/>
  <c r="FK13"/>
  <c r="FG13"/>
  <c r="FF13"/>
  <c r="FE13"/>
  <c r="FD13"/>
  <c r="FC13"/>
  <c r="FB13"/>
  <c r="FA13"/>
  <c r="EZ13"/>
  <c r="EY13"/>
  <c r="EX13"/>
  <c r="EW13"/>
  <c r="EV13"/>
  <c r="EU13"/>
  <c r="ET13"/>
  <c r="ES13"/>
  <c r="ER13"/>
  <c r="EQ13"/>
  <c r="EP13"/>
  <c r="EO13"/>
  <c r="EN13"/>
  <c r="EM13"/>
  <c r="EL13"/>
  <c r="EK13"/>
  <c r="EJ13"/>
  <c r="EI13"/>
  <c r="EH13"/>
  <c r="DU13"/>
  <c r="DT13"/>
  <c r="DS13"/>
  <c r="DR13"/>
  <c r="DQ13"/>
  <c r="DP13"/>
  <c r="DO13"/>
  <c r="DN13"/>
  <c r="DM13"/>
  <c r="DL13"/>
  <c r="DK13"/>
  <c r="DJ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E13"/>
  <c r="CD13"/>
  <c r="CC13"/>
  <c r="CB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K18" i="14" s="1"/>
  <c r="C13" i="15"/>
  <c r="HY12"/>
  <c r="HI12"/>
  <c r="HH12"/>
  <c r="HF12"/>
  <c r="HE12"/>
  <c r="GS12"/>
  <c r="GR12"/>
  <c r="GQ12"/>
  <c r="GP12"/>
  <c r="GO12"/>
  <c r="GN12"/>
  <c r="GM12"/>
  <c r="GL12"/>
  <c r="GK12"/>
  <c r="GJ12"/>
  <c r="GI12"/>
  <c r="GH12"/>
  <c r="FU12"/>
  <c r="FQ12"/>
  <c r="FP12"/>
  <c r="FO12"/>
  <c r="FN12"/>
  <c r="FM12"/>
  <c r="FL12"/>
  <c r="FK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DU12"/>
  <c r="DT12"/>
  <c r="DS12"/>
  <c r="DR12"/>
  <c r="DQ12"/>
  <c r="DP12"/>
  <c r="DO12"/>
  <c r="DN12"/>
  <c r="DM12"/>
  <c r="DL12"/>
  <c r="DK12"/>
  <c r="DJ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E12"/>
  <c r="CD12"/>
  <c r="CC12"/>
  <c r="CB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K17" i="14" s="1"/>
  <c r="C12" i="15"/>
  <c r="HY11"/>
  <c r="HI11"/>
  <c r="HH11"/>
  <c r="HF11"/>
  <c r="HE11"/>
  <c r="GS11"/>
  <c r="GR11"/>
  <c r="GQ11"/>
  <c r="GP11"/>
  <c r="GO11"/>
  <c r="GN11"/>
  <c r="GM11"/>
  <c r="GL11"/>
  <c r="GK11"/>
  <c r="GJ11"/>
  <c r="GI11"/>
  <c r="GH11"/>
  <c r="FU11"/>
  <c r="FQ11"/>
  <c r="FP11"/>
  <c r="FO11"/>
  <c r="FN11"/>
  <c r="FM11"/>
  <c r="FL11"/>
  <c r="FK11"/>
  <c r="FG11"/>
  <c r="FF11"/>
  <c r="FE11"/>
  <c r="FD11"/>
  <c r="FC11"/>
  <c r="FB11"/>
  <c r="FA11"/>
  <c r="EZ11"/>
  <c r="EY11"/>
  <c r="EX11"/>
  <c r="EW11"/>
  <c r="EV11"/>
  <c r="EU11"/>
  <c r="ET11"/>
  <c r="ES11"/>
  <c r="ER11"/>
  <c r="EQ11"/>
  <c r="EP11"/>
  <c r="EO11"/>
  <c r="EN11"/>
  <c r="EM11"/>
  <c r="EL11"/>
  <c r="EK11"/>
  <c r="EJ11"/>
  <c r="EI11"/>
  <c r="EH11"/>
  <c r="DU11"/>
  <c r="DT11"/>
  <c r="DS11"/>
  <c r="DR11"/>
  <c r="DQ11"/>
  <c r="DP11"/>
  <c r="DO11"/>
  <c r="DN11"/>
  <c r="DM11"/>
  <c r="DL11"/>
  <c r="DK11"/>
  <c r="DJ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E11"/>
  <c r="CD11"/>
  <c r="CC11"/>
  <c r="CB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H11"/>
  <c r="K16" i="14" s="1"/>
  <c r="C11" i="15"/>
  <c r="H10"/>
  <c r="C10"/>
  <c r="H9"/>
  <c r="C9"/>
  <c r="H8"/>
  <c r="C8"/>
  <c r="H7"/>
  <c r="C7"/>
  <c r="C162" i="14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1"/>
  <c r="C40"/>
  <c r="C38"/>
  <c r="QD37"/>
  <c r="QC37"/>
  <c r="QB37"/>
  <c r="QA37"/>
  <c r="PZ37"/>
  <c r="PY37"/>
  <c r="PX37"/>
  <c r="PW37"/>
  <c r="PV37"/>
  <c r="PU37"/>
  <c r="PT37"/>
  <c r="PS37"/>
  <c r="PR37"/>
  <c r="PQ37"/>
  <c r="PP37"/>
  <c r="PO37"/>
  <c r="PN37"/>
  <c r="PM37"/>
  <c r="PL37"/>
  <c r="PK37"/>
  <c r="PJ37"/>
  <c r="PI37"/>
  <c r="PH37"/>
  <c r="PG37"/>
  <c r="PF37"/>
  <c r="PE37"/>
  <c r="PD37"/>
  <c r="PC37"/>
  <c r="PB37"/>
  <c r="PA37"/>
  <c r="OZ37"/>
  <c r="OY37"/>
  <c r="OX37"/>
  <c r="OW37"/>
  <c r="OV37"/>
  <c r="OU37"/>
  <c r="OT37"/>
  <c r="OS37"/>
  <c r="OR37"/>
  <c r="OQ37"/>
  <c r="OP37"/>
  <c r="OO37"/>
  <c r="ON37"/>
  <c r="OM37"/>
  <c r="OL37"/>
  <c r="OK37"/>
  <c r="OJ37"/>
  <c r="OI37"/>
  <c r="OH37"/>
  <c r="OG37"/>
  <c r="OF37"/>
  <c r="OE37"/>
  <c r="OD37"/>
  <c r="OC37"/>
  <c r="OB37"/>
  <c r="OA37"/>
  <c r="NZ37"/>
  <c r="NY37"/>
  <c r="NX37"/>
  <c r="NW37"/>
  <c r="NV37"/>
  <c r="NU37"/>
  <c r="NT37"/>
  <c r="NS37"/>
  <c r="NR37"/>
  <c r="NQ37"/>
  <c r="NP37"/>
  <c r="NO37"/>
  <c r="NN37"/>
  <c r="NM37"/>
  <c r="NL37"/>
  <c r="NK37"/>
  <c r="NJ37"/>
  <c r="NI37"/>
  <c r="NH37"/>
  <c r="NG37"/>
  <c r="NF37"/>
  <c r="NE37"/>
  <c r="ND37"/>
  <c r="NC37"/>
  <c r="NB37"/>
  <c r="NA37"/>
  <c r="MZ37"/>
  <c r="MY37"/>
  <c r="MX37"/>
  <c r="MW37"/>
  <c r="MV37"/>
  <c r="MU37"/>
  <c r="MT37"/>
  <c r="MS37"/>
  <c r="MR37"/>
  <c r="MQ37"/>
  <c r="MP37"/>
  <c r="MO37"/>
  <c r="MN37"/>
  <c r="MM37"/>
  <c r="ML37"/>
  <c r="MK37"/>
  <c r="MJ37"/>
  <c r="MI37"/>
  <c r="MH37"/>
  <c r="MG37"/>
  <c r="MF37"/>
  <c r="ME37"/>
  <c r="MD37"/>
  <c r="MC37"/>
  <c r="MB37"/>
  <c r="MA37"/>
  <c r="LZ37"/>
  <c r="LY37"/>
  <c r="LX37"/>
  <c r="LW37"/>
  <c r="LV37"/>
  <c r="LU37"/>
  <c r="LT37"/>
  <c r="LS37"/>
  <c r="LR37"/>
  <c r="LQ37"/>
  <c r="LP37"/>
  <c r="LO37"/>
  <c r="LN37"/>
  <c r="LM37"/>
  <c r="LL37"/>
  <c r="LK37"/>
  <c r="LJ37"/>
  <c r="LI37"/>
  <c r="LH37"/>
  <c r="LG37"/>
  <c r="LF37"/>
  <c r="LE37"/>
  <c r="LD37"/>
  <c r="LC37"/>
  <c r="LB37"/>
  <c r="LA37"/>
  <c r="KZ37"/>
  <c r="KY37"/>
  <c r="KX37"/>
  <c r="KW37"/>
  <c r="KV37"/>
  <c r="KU37"/>
  <c r="KT37"/>
  <c r="KS37"/>
  <c r="KR37"/>
  <c r="KQ37"/>
  <c r="KP37"/>
  <c r="KO37"/>
  <c r="KN37"/>
  <c r="KM37"/>
  <c r="KL37"/>
  <c r="KK37"/>
  <c r="KJ37"/>
  <c r="KI37"/>
  <c r="KH37"/>
  <c r="KG37"/>
  <c r="KF37"/>
  <c r="KE37"/>
  <c r="KD37"/>
  <c r="KC37"/>
  <c r="KB37"/>
  <c r="KA37"/>
  <c r="JZ37"/>
  <c r="JY37"/>
  <c r="JX37"/>
  <c r="JW37"/>
  <c r="JV37"/>
  <c r="JU37"/>
  <c r="JT37"/>
  <c r="JS37"/>
  <c r="JR37"/>
  <c r="JQ37"/>
  <c r="JP37"/>
  <c r="JO37"/>
  <c r="JN37"/>
  <c r="JM37"/>
  <c r="JL37"/>
  <c r="JK37"/>
  <c r="JJ37"/>
  <c r="JI37"/>
  <c r="JH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37"/>
  <c r="C36"/>
  <c r="C35"/>
  <c r="C34"/>
  <c r="PW32"/>
  <c r="PV32"/>
  <c r="PU32"/>
  <c r="PT32"/>
  <c r="PS32"/>
  <c r="PR32"/>
  <c r="PQ32"/>
  <c r="PP32"/>
  <c r="PO32"/>
  <c r="PN32"/>
  <c r="PM32"/>
  <c r="PL32"/>
  <c r="PK32"/>
  <c r="PF32"/>
  <c r="PE32"/>
  <c r="PD32"/>
  <c r="C32"/>
  <c r="PW31"/>
  <c r="PV31"/>
  <c r="PU31"/>
  <c r="PT31"/>
  <c r="PS31"/>
  <c r="PR31"/>
  <c r="PQ31"/>
  <c r="PP31"/>
  <c r="PO31"/>
  <c r="PN31"/>
  <c r="PM31"/>
  <c r="PL31"/>
  <c r="PK31"/>
  <c r="PF31"/>
  <c r="PE31"/>
  <c r="PD31"/>
  <c r="C31"/>
  <c r="PW30"/>
  <c r="PV30"/>
  <c r="PU30"/>
  <c r="PT30"/>
  <c r="PS30"/>
  <c r="PR30"/>
  <c r="PQ30"/>
  <c r="PP30"/>
  <c r="PO30"/>
  <c r="PN30"/>
  <c r="PM30"/>
  <c r="PL30"/>
  <c r="PK30"/>
  <c r="PF30"/>
  <c r="PE30"/>
  <c r="PD30"/>
  <c r="C30"/>
  <c r="PW29"/>
  <c r="PV29"/>
  <c r="PU29"/>
  <c r="PT29"/>
  <c r="PS29"/>
  <c r="PR29"/>
  <c r="PQ29"/>
  <c r="PP29"/>
  <c r="PO29"/>
  <c r="PN29"/>
  <c r="PM29"/>
  <c r="PL29"/>
  <c r="PK29"/>
  <c r="PF29"/>
  <c r="PE29"/>
  <c r="PD29"/>
  <c r="C29"/>
  <c r="C28"/>
  <c r="C27"/>
  <c r="C26"/>
  <c r="C25"/>
  <c r="C24"/>
  <c r="C23"/>
  <c r="C22"/>
  <c r="QD21"/>
  <c r="QC21"/>
  <c r="QB21"/>
  <c r="QA21"/>
  <c r="PZ21"/>
  <c r="PY21"/>
  <c r="PX21"/>
  <c r="PW21"/>
  <c r="PV21"/>
  <c r="PU21"/>
  <c r="PT21"/>
  <c r="PS21"/>
  <c r="PR21"/>
  <c r="PQ21"/>
  <c r="PP21"/>
  <c r="PO21"/>
  <c r="PN21"/>
  <c r="PM21"/>
  <c r="PL21"/>
  <c r="PK21"/>
  <c r="PJ21"/>
  <c r="PI21"/>
  <c r="PH21"/>
  <c r="PG21"/>
  <c r="PF21"/>
  <c r="PE21"/>
  <c r="PD21"/>
  <c r="PC21"/>
  <c r="PB21"/>
  <c r="PA21"/>
  <c r="OZ21"/>
  <c r="OY21"/>
  <c r="OX21"/>
  <c r="OW21"/>
  <c r="OV21"/>
  <c r="OU21"/>
  <c r="OT21"/>
  <c r="OS21"/>
  <c r="OR21"/>
  <c r="OQ21"/>
  <c r="OP21"/>
  <c r="OO21"/>
  <c r="ON21"/>
  <c r="OM21"/>
  <c r="OL21"/>
  <c r="OK21"/>
  <c r="OJ21"/>
  <c r="OI21"/>
  <c r="OH21"/>
  <c r="OG21"/>
  <c r="OF21"/>
  <c r="OE21"/>
  <c r="OD21"/>
  <c r="OC21"/>
  <c r="OB21"/>
  <c r="OA21"/>
  <c r="NZ21"/>
  <c r="NY21"/>
  <c r="NX21"/>
  <c r="NW21"/>
  <c r="NV21"/>
  <c r="NU21"/>
  <c r="NT21"/>
  <c r="NS21"/>
  <c r="NR21"/>
  <c r="NQ21"/>
  <c r="NP21"/>
  <c r="NO21"/>
  <c r="NN21"/>
  <c r="NM21"/>
  <c r="NL21"/>
  <c r="NK21"/>
  <c r="NJ21"/>
  <c r="NI21"/>
  <c r="NH21"/>
  <c r="NG21"/>
  <c r="NF21"/>
  <c r="NE21"/>
  <c r="ND21"/>
  <c r="NC21"/>
  <c r="NB21"/>
  <c r="NA21"/>
  <c r="MZ21"/>
  <c r="MY21"/>
  <c r="MX21"/>
  <c r="MW21"/>
  <c r="MV21"/>
  <c r="MU21"/>
  <c r="MT21"/>
  <c r="MS21"/>
  <c r="MR21"/>
  <c r="MQ21"/>
  <c r="MP21"/>
  <c r="MO21"/>
  <c r="MN21"/>
  <c r="MM21"/>
  <c r="ML21"/>
  <c r="MK21"/>
  <c r="MJ21"/>
  <c r="MI21"/>
  <c r="MH21"/>
  <c r="MG21"/>
  <c r="MF21"/>
  <c r="ME21"/>
  <c r="MD21"/>
  <c r="MC21"/>
  <c r="MB21"/>
  <c r="MA21"/>
  <c r="LZ21"/>
  <c r="LY21"/>
  <c r="LX21"/>
  <c r="LW21"/>
  <c r="LV21"/>
  <c r="LU21"/>
  <c r="LT21"/>
  <c r="LS21"/>
  <c r="LR21"/>
  <c r="LQ21"/>
  <c r="LP21"/>
  <c r="LO21"/>
  <c r="LN21"/>
  <c r="LM21"/>
  <c r="LL21"/>
  <c r="LK21"/>
  <c r="LJ21"/>
  <c r="LI21"/>
  <c r="LH21"/>
  <c r="LG21"/>
  <c r="LF21"/>
  <c r="LE21"/>
  <c r="LD21"/>
  <c r="LC21"/>
  <c r="LB21"/>
  <c r="LA21"/>
  <c r="KZ21"/>
  <c r="KY21"/>
  <c r="KX21"/>
  <c r="KW21"/>
  <c r="KV21"/>
  <c r="KU21"/>
  <c r="KT21"/>
  <c r="KS21"/>
  <c r="KR21"/>
  <c r="KQ21"/>
  <c r="KP21"/>
  <c r="KO21"/>
  <c r="KN2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21"/>
  <c r="C20"/>
  <c r="C19"/>
  <c r="QD18"/>
  <c r="QC18"/>
  <c r="QB18"/>
  <c r="QA18"/>
  <c r="PZ18"/>
  <c r="PY18"/>
  <c r="PX18"/>
  <c r="PW18"/>
  <c r="PV18"/>
  <c r="PU18"/>
  <c r="PT18"/>
  <c r="PS18"/>
  <c r="PR18"/>
  <c r="PQ18"/>
  <c r="PP18"/>
  <c r="PO18"/>
  <c r="PN18"/>
  <c r="PM18"/>
  <c r="PL18"/>
  <c r="PK18"/>
  <c r="PJ18"/>
  <c r="PI18"/>
  <c r="PH18"/>
  <c r="PG18"/>
  <c r="PF18"/>
  <c r="PE18"/>
  <c r="PD18"/>
  <c r="PC18"/>
  <c r="PB18"/>
  <c r="PA18"/>
  <c r="OZ18"/>
  <c r="OY18"/>
  <c r="OX18"/>
  <c r="OW18"/>
  <c r="OV18"/>
  <c r="OU18"/>
  <c r="OT18"/>
  <c r="OS18"/>
  <c r="OR18"/>
  <c r="OQ18"/>
  <c r="OP18"/>
  <c r="OO18"/>
  <c r="ON18"/>
  <c r="OM18"/>
  <c r="OL18"/>
  <c r="OK18"/>
  <c r="OJ18"/>
  <c r="OI18"/>
  <c r="OH18"/>
  <c r="OG18"/>
  <c r="OF18"/>
  <c r="OE18"/>
  <c r="OD18"/>
  <c r="OC18"/>
  <c r="OB18"/>
  <c r="OA18"/>
  <c r="NZ18"/>
  <c r="NY18"/>
  <c r="NX18"/>
  <c r="NW18"/>
  <c r="NV18"/>
  <c r="NU18"/>
  <c r="NT18"/>
  <c r="NS18"/>
  <c r="NR18"/>
  <c r="NQ18"/>
  <c r="NP18"/>
  <c r="NO18"/>
  <c r="NN18"/>
  <c r="NM18"/>
  <c r="NL18"/>
  <c r="NK18"/>
  <c r="NJ18"/>
  <c r="NI18"/>
  <c r="NH18"/>
  <c r="NG18"/>
  <c r="NF18"/>
  <c r="NE18"/>
  <c r="ND18"/>
  <c r="NC18"/>
  <c r="NB18"/>
  <c r="NA18"/>
  <c r="MZ18"/>
  <c r="MY18"/>
  <c r="MX18"/>
  <c r="MW18"/>
  <c r="MV18"/>
  <c r="MU18"/>
  <c r="MT18"/>
  <c r="MS18"/>
  <c r="MR18"/>
  <c r="MQ18"/>
  <c r="MP18"/>
  <c r="MO18"/>
  <c r="MN18"/>
  <c r="MM18"/>
  <c r="ML18"/>
  <c r="MK18"/>
  <c r="MJ18"/>
  <c r="MI18"/>
  <c r="MH18"/>
  <c r="MG18"/>
  <c r="MF18"/>
  <c r="ME18"/>
  <c r="MD18"/>
  <c r="MC18"/>
  <c r="MB18"/>
  <c r="MA18"/>
  <c r="LZ18"/>
  <c r="LY18"/>
  <c r="LX18"/>
  <c r="LW18"/>
  <c r="LV18"/>
  <c r="LU18"/>
  <c r="LT18"/>
  <c r="LS18"/>
  <c r="LR18"/>
  <c r="LQ18"/>
  <c r="LP18"/>
  <c r="LO18"/>
  <c r="LN18"/>
  <c r="LM18"/>
  <c r="LL18"/>
  <c r="LK18"/>
  <c r="LJ18"/>
  <c r="LI18"/>
  <c r="LH18"/>
  <c r="LG18"/>
  <c r="LF18"/>
  <c r="LE18"/>
  <c r="LD18"/>
  <c r="LC18"/>
  <c r="LB18"/>
  <c r="LA18"/>
  <c r="KZ18"/>
  <c r="KY18"/>
  <c r="KX18"/>
  <c r="KW18"/>
  <c r="KV18"/>
  <c r="KU18"/>
  <c r="KT18"/>
  <c r="KS18"/>
  <c r="KR18"/>
  <c r="KQ18"/>
  <c r="KP18"/>
  <c r="KO18"/>
  <c r="KN18"/>
  <c r="KM18"/>
  <c r="KL18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18"/>
  <c r="QD17"/>
  <c r="QC17"/>
  <c r="QB17"/>
  <c r="QA17"/>
  <c r="PZ17"/>
  <c r="PY17"/>
  <c r="PX17"/>
  <c r="PW17"/>
  <c r="PV17"/>
  <c r="PU17"/>
  <c r="PT17"/>
  <c r="PS17"/>
  <c r="PR17"/>
  <c r="PQ17"/>
  <c r="PP17"/>
  <c r="PO17"/>
  <c r="PN17"/>
  <c r="PM17"/>
  <c r="PL17"/>
  <c r="PK17"/>
  <c r="PJ17"/>
  <c r="PI17"/>
  <c r="PH17"/>
  <c r="PG17"/>
  <c r="PF17"/>
  <c r="PE17"/>
  <c r="PD17"/>
  <c r="PC17"/>
  <c r="PB17"/>
  <c r="PA17"/>
  <c r="OZ17"/>
  <c r="OY17"/>
  <c r="OX17"/>
  <c r="OW17"/>
  <c r="OV17"/>
  <c r="OU17"/>
  <c r="OT17"/>
  <c r="OS17"/>
  <c r="OR17"/>
  <c r="OQ17"/>
  <c r="OP17"/>
  <c r="OO17"/>
  <c r="ON17"/>
  <c r="OM17"/>
  <c r="OL17"/>
  <c r="OK17"/>
  <c r="OJ17"/>
  <c r="OI17"/>
  <c r="OH17"/>
  <c r="OG17"/>
  <c r="OF17"/>
  <c r="OE17"/>
  <c r="OD17"/>
  <c r="OC17"/>
  <c r="OB17"/>
  <c r="OA17"/>
  <c r="NZ17"/>
  <c r="NY17"/>
  <c r="NX17"/>
  <c r="NW17"/>
  <c r="NV17"/>
  <c r="NU17"/>
  <c r="NT17"/>
  <c r="NS17"/>
  <c r="NR17"/>
  <c r="NQ17"/>
  <c r="NP17"/>
  <c r="NO17"/>
  <c r="NN17"/>
  <c r="NM17"/>
  <c r="NL17"/>
  <c r="NK17"/>
  <c r="NJ17"/>
  <c r="NI17"/>
  <c r="NH17"/>
  <c r="NG17"/>
  <c r="NF17"/>
  <c r="NE17"/>
  <c r="ND17"/>
  <c r="NC17"/>
  <c r="NB17"/>
  <c r="NA17"/>
  <c r="MZ17"/>
  <c r="MY17"/>
  <c r="MX17"/>
  <c r="MW17"/>
  <c r="MV17"/>
  <c r="MU17"/>
  <c r="MT17"/>
  <c r="MS17"/>
  <c r="MR17"/>
  <c r="MQ17"/>
  <c r="MP17"/>
  <c r="MO17"/>
  <c r="MN17"/>
  <c r="MM17"/>
  <c r="ML17"/>
  <c r="MK17"/>
  <c r="MJ17"/>
  <c r="MI17"/>
  <c r="MH17"/>
  <c r="MG17"/>
  <c r="MF17"/>
  <c r="ME17"/>
  <c r="MD17"/>
  <c r="MC17"/>
  <c r="MB17"/>
  <c r="MA17"/>
  <c r="LZ17"/>
  <c r="LY17"/>
  <c r="LX17"/>
  <c r="LW17"/>
  <c r="LV17"/>
  <c r="LU17"/>
  <c r="LT17"/>
  <c r="LS17"/>
  <c r="LR17"/>
  <c r="LQ17"/>
  <c r="LP17"/>
  <c r="LO17"/>
  <c r="LN17"/>
  <c r="LM17"/>
  <c r="LL17"/>
  <c r="LK17"/>
  <c r="LJ17"/>
  <c r="LI17"/>
  <c r="LH17"/>
  <c r="LG17"/>
  <c r="LF17"/>
  <c r="LE17"/>
  <c r="LD17"/>
  <c r="LC17"/>
  <c r="LB17"/>
  <c r="LA17"/>
  <c r="KZ17"/>
  <c r="KY17"/>
  <c r="KX17"/>
  <c r="KW17"/>
  <c r="KV17"/>
  <c r="KU17"/>
  <c r="KT17"/>
  <c r="KS17"/>
  <c r="KR17"/>
  <c r="KQ17"/>
  <c r="KP17"/>
  <c r="KO17"/>
  <c r="KN17"/>
  <c r="KM17"/>
  <c r="KL17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17"/>
  <c r="QD16"/>
  <c r="QC16"/>
  <c r="QB16"/>
  <c r="QA16"/>
  <c r="PZ16"/>
  <c r="PY16"/>
  <c r="PX16"/>
  <c r="PW16"/>
  <c r="PV16"/>
  <c r="PU16"/>
  <c r="PT16"/>
  <c r="PS16"/>
  <c r="PR16"/>
  <c r="PQ16"/>
  <c r="PP16"/>
  <c r="PO16"/>
  <c r="PN16"/>
  <c r="PM16"/>
  <c r="PL16"/>
  <c r="PK16"/>
  <c r="PJ16"/>
  <c r="PI16"/>
  <c r="PH16"/>
  <c r="PG16"/>
  <c r="PF16"/>
  <c r="PE16"/>
  <c r="PD16"/>
  <c r="PC16"/>
  <c r="PB16"/>
  <c r="PA16"/>
  <c r="OZ16"/>
  <c r="OY16"/>
  <c r="OX16"/>
  <c r="OW16"/>
  <c r="OV16"/>
  <c r="OU16"/>
  <c r="OT16"/>
  <c r="OS16"/>
  <c r="OR16"/>
  <c r="OQ16"/>
  <c r="OP16"/>
  <c r="OO16"/>
  <c r="ON16"/>
  <c r="OM16"/>
  <c r="OL16"/>
  <c r="OK16"/>
  <c r="OJ16"/>
  <c r="OI16"/>
  <c r="OH16"/>
  <c r="OG16"/>
  <c r="OF16"/>
  <c r="OE16"/>
  <c r="OD16"/>
  <c r="OC16"/>
  <c r="OB16"/>
  <c r="OA16"/>
  <c r="NZ16"/>
  <c r="NY16"/>
  <c r="NX16"/>
  <c r="NW16"/>
  <c r="NV16"/>
  <c r="NU16"/>
  <c r="NT16"/>
  <c r="NS16"/>
  <c r="NR16"/>
  <c r="NQ16"/>
  <c r="NP16"/>
  <c r="NO16"/>
  <c r="NN16"/>
  <c r="NM16"/>
  <c r="NL16"/>
  <c r="NK16"/>
  <c r="NJ16"/>
  <c r="NI16"/>
  <c r="NH16"/>
  <c r="NG16"/>
  <c r="NF16"/>
  <c r="NE16"/>
  <c r="ND16"/>
  <c r="NC16"/>
  <c r="NB16"/>
  <c r="NA16"/>
  <c r="MZ16"/>
  <c r="MY16"/>
  <c r="MX16"/>
  <c r="MW16"/>
  <c r="MV16"/>
  <c r="MU16"/>
  <c r="MT16"/>
  <c r="MS16"/>
  <c r="MR16"/>
  <c r="MQ16"/>
  <c r="MP16"/>
  <c r="MO16"/>
  <c r="MN16"/>
  <c r="MM16"/>
  <c r="ML16"/>
  <c r="MK16"/>
  <c r="MJ16"/>
  <c r="MI16"/>
  <c r="MH16"/>
  <c r="MG16"/>
  <c r="MF16"/>
  <c r="ME16"/>
  <c r="MD16"/>
  <c r="MC16"/>
  <c r="MB16"/>
  <c r="MA16"/>
  <c r="LZ16"/>
  <c r="LY16"/>
  <c r="LX16"/>
  <c r="LW16"/>
  <c r="LV16"/>
  <c r="LU16"/>
  <c r="LT16"/>
  <c r="LS16"/>
  <c r="LR16"/>
  <c r="LQ16"/>
  <c r="LP16"/>
  <c r="LO16"/>
  <c r="LN16"/>
  <c r="LM16"/>
  <c r="LL16"/>
  <c r="LK16"/>
  <c r="LJ16"/>
  <c r="LI16"/>
  <c r="LH16"/>
  <c r="LG16"/>
  <c r="LF16"/>
  <c r="LE16"/>
  <c r="LD16"/>
  <c r="LC16"/>
  <c r="LB16"/>
  <c r="LA16"/>
  <c r="KZ16"/>
  <c r="KY16"/>
  <c r="KX16"/>
  <c r="KW16"/>
  <c r="KV16"/>
  <c r="KU16"/>
  <c r="KT16"/>
  <c r="KS16"/>
  <c r="KR16"/>
  <c r="KQ16"/>
  <c r="KP16"/>
  <c r="KO16"/>
  <c r="KN16"/>
  <c r="KM16"/>
  <c r="KL16"/>
  <c r="KK16"/>
  <c r="KJ16"/>
  <c r="KI16"/>
  <c r="KH16"/>
  <c r="KG16"/>
  <c r="KF16"/>
  <c r="KE16"/>
  <c r="KD16"/>
  <c r="KC16"/>
  <c r="KB16"/>
  <c r="KA16"/>
  <c r="JZ16"/>
  <c r="JY16"/>
  <c r="JX16"/>
  <c r="JW16"/>
  <c r="JV16"/>
  <c r="JU16"/>
  <c r="JT16"/>
  <c r="JS16"/>
  <c r="JR16"/>
  <c r="JQ16"/>
  <c r="JP16"/>
  <c r="JO16"/>
  <c r="JN16"/>
  <c r="JM16"/>
  <c r="JL16"/>
  <c r="JK16"/>
  <c r="JJ16"/>
  <c r="JI16"/>
  <c r="JH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16"/>
  <c r="C15"/>
  <c r="C14"/>
  <c r="C13"/>
  <c r="C12"/>
  <c r="MH2"/>
  <c r="MG2"/>
  <c r="MF2"/>
  <c r="ME2"/>
  <c r="MD2"/>
  <c r="MC2"/>
  <c r="MB2"/>
  <c r="MA2"/>
  <c r="LZ2"/>
  <c r="LY2"/>
  <c r="LX2"/>
  <c r="LW2"/>
  <c r="LV2"/>
  <c r="LU2"/>
  <c r="LT2"/>
  <c r="LS2"/>
  <c r="LR2"/>
  <c r="LQ2"/>
  <c r="LP2"/>
  <c r="LO2"/>
  <c r="LN2"/>
  <c r="LM2"/>
  <c r="LL2"/>
  <c r="LK2"/>
  <c r="LJ2"/>
  <c r="LI2"/>
  <c r="LH2"/>
  <c r="LG2"/>
  <c r="LF2"/>
  <c r="LE2"/>
  <c r="LD2"/>
  <c r="LC2"/>
  <c r="LB2"/>
  <c r="LA2"/>
  <c r="KZ2"/>
  <c r="KY2"/>
  <c r="KX2"/>
  <c r="KW2"/>
  <c r="KV2"/>
  <c r="KU2"/>
  <c r="KT2"/>
  <c r="KS2"/>
  <c r="KR2"/>
  <c r="KQ2"/>
  <c r="KP2"/>
  <c r="KO2"/>
  <c r="KN2"/>
  <c r="KM2"/>
  <c r="KL2"/>
  <c r="KK2"/>
  <c r="KG2"/>
  <c r="KF2"/>
  <c r="KE2"/>
  <c r="KD2"/>
  <c r="KC2"/>
  <c r="KB2"/>
  <c r="KA2"/>
  <c r="JZ2"/>
  <c r="JY2"/>
  <c r="JX2"/>
  <c r="JW2"/>
  <c r="JV2"/>
  <c r="JU2"/>
  <c r="JT2"/>
  <c r="JS2"/>
  <c r="JR2"/>
  <c r="JQ2"/>
  <c r="JP2"/>
  <c r="JO2"/>
  <c r="JN2"/>
  <c r="JM2"/>
  <c r="JL2"/>
  <c r="JK2"/>
  <c r="JJ2"/>
  <c r="JI2"/>
  <c r="JH2"/>
  <c r="JG2"/>
  <c r="JF2"/>
  <c r="JE2"/>
  <c r="JD2"/>
  <c r="JC2"/>
  <c r="JB2"/>
  <c r="JA2"/>
  <c r="IZ2"/>
  <c r="IY2"/>
  <c r="IX2"/>
  <c r="IW2"/>
  <c r="IV2"/>
  <c r="IU2"/>
  <c r="IT2"/>
  <c r="IQ2"/>
  <c r="IP2"/>
  <c r="IO2"/>
  <c r="IN2"/>
  <c r="IM2"/>
  <c r="IL2"/>
  <c r="IK2"/>
  <c r="IJ2"/>
  <c r="II2"/>
  <c r="IH2"/>
  <c r="IG2"/>
  <c r="IF2"/>
  <c r="IE2"/>
  <c r="ID2"/>
  <c r="IC2"/>
  <c r="IB2"/>
  <c r="IA2"/>
  <c r="HZ2"/>
  <c r="HY2"/>
  <c r="HX2"/>
  <c r="HW2"/>
  <c r="HV2"/>
  <c r="HU2"/>
  <c r="HT2"/>
  <c r="HS2"/>
  <c r="HR2"/>
  <c r="HQ2"/>
  <c r="HP2"/>
  <c r="HO2"/>
  <c r="HN2"/>
  <c r="HM2"/>
  <c r="HL2"/>
  <c r="HK2"/>
  <c r="HJ2"/>
  <c r="HI2"/>
  <c r="HH2"/>
  <c r="HG2"/>
  <c r="HF2"/>
  <c r="HE2"/>
  <c r="HD2"/>
  <c r="HC2"/>
  <c r="HB2"/>
  <c r="HA2"/>
  <c r="GZ2"/>
  <c r="GY2"/>
  <c r="GX2"/>
  <c r="GW2"/>
  <c r="GV2"/>
  <c r="GU2"/>
  <c r="GT2"/>
  <c r="GS2"/>
  <c r="GR2"/>
  <c r="GQ2"/>
  <c r="GP2"/>
  <c r="GO2"/>
  <c r="GN2"/>
  <c r="GM2"/>
  <c r="GL2"/>
  <c r="GK2"/>
  <c r="GJ2"/>
  <c r="GI2"/>
  <c r="GH2"/>
  <c r="GG2"/>
  <c r="GF2"/>
  <c r="GE2"/>
  <c r="GD2"/>
  <c r="GC2"/>
  <c r="GB2"/>
  <c r="GA2"/>
  <c r="FZ2"/>
  <c r="FY2"/>
  <c r="FX2"/>
  <c r="FW2"/>
  <c r="FV2"/>
  <c r="FU2"/>
  <c r="FT2"/>
  <c r="FS2"/>
  <c r="FR2"/>
  <c r="FQ2"/>
  <c r="FP2"/>
  <c r="FO2"/>
  <c r="FN2"/>
  <c r="FM2"/>
  <c r="FL2"/>
  <c r="FK2"/>
  <c r="FJ2"/>
  <c r="FI2"/>
  <c r="FH2"/>
  <c r="FG2"/>
  <c r="FF2"/>
  <c r="FE2"/>
  <c r="FD2"/>
  <c r="FC2"/>
  <c r="FB2"/>
  <c r="FA2"/>
  <c r="EZ2"/>
  <c r="EY2"/>
  <c r="EX2"/>
  <c r="EW2"/>
  <c r="EV2"/>
  <c r="EU2"/>
  <c r="ET2"/>
  <c r="ES2"/>
  <c r="ER2"/>
  <c r="EQ2"/>
  <c r="EP2"/>
  <c r="EO2"/>
  <c r="EN2"/>
  <c r="EM2"/>
  <c r="EL2"/>
  <c r="EK2"/>
  <c r="EJ2"/>
  <c r="EI2"/>
  <c r="EH2"/>
  <c r="EG2"/>
  <c r="EF2"/>
  <c r="EE2"/>
  <c r="ED2"/>
  <c r="EC2"/>
  <c r="EB2"/>
  <c r="EA2"/>
  <c r="DZ2"/>
  <c r="DY2"/>
  <c r="DX2"/>
  <c r="DW2"/>
  <c r="DV2"/>
  <c r="DU2"/>
  <c r="DT2"/>
  <c r="DS2"/>
  <c r="DR2"/>
  <c r="DQ2"/>
  <c r="DP2"/>
  <c r="DO2"/>
  <c r="DN2"/>
  <c r="DM2"/>
  <c r="DL2"/>
  <c r="DK2"/>
  <c r="DJ2"/>
  <c r="DI2"/>
  <c r="DH2"/>
  <c r="DG2"/>
  <c r="DF2"/>
  <c r="DE2"/>
  <c r="DD2"/>
  <c r="DC2"/>
  <c r="DB2"/>
  <c r="DA2"/>
  <c r="CZ2"/>
  <c r="CY2"/>
  <c r="CX2"/>
  <c r="CW2"/>
  <c r="CV2"/>
  <c r="CU2"/>
  <c r="CT2"/>
  <c r="CS2"/>
  <c r="CR2"/>
  <c r="CQ2"/>
  <c r="CP2"/>
  <c r="CO2"/>
  <c r="CN2"/>
  <c r="CM2"/>
  <c r="CL2"/>
  <c r="CK2"/>
  <c r="CJ2"/>
  <c r="CI2"/>
  <c r="CH2"/>
  <c r="CG2"/>
  <c r="CF2"/>
  <c r="CE2"/>
  <c r="CD2"/>
  <c r="CC2"/>
  <c r="CB2"/>
  <c r="CA2"/>
  <c r="BZ2"/>
  <c r="BY2"/>
  <c r="BX2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36"/>
  <c r="K35"/>
  <c r="K34"/>
  <c r="K280" i="9"/>
  <c r="K278"/>
  <c r="K277"/>
  <c r="K277" i="8" s="1"/>
  <c r="I277" s="1"/>
  <c r="K276" i="9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7"/>
  <c r="K281" s="1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IB158"/>
  <c r="IA158"/>
  <c r="HZ158"/>
  <c r="HY158"/>
  <c r="HX158"/>
  <c r="HW158"/>
  <c r="HV158"/>
  <c r="HU158"/>
  <c r="HT158"/>
  <c r="HS158"/>
  <c r="HR158"/>
  <c r="HQ158"/>
  <c r="HP158"/>
  <c r="HO158"/>
  <c r="HN158"/>
  <c r="HM158"/>
  <c r="HL158"/>
  <c r="HK158"/>
  <c r="HJ158"/>
  <c r="HI158"/>
  <c r="HH158"/>
  <c r="HG158"/>
  <c r="HF158"/>
  <c r="HE158"/>
  <c r="HD158"/>
  <c r="HC158"/>
  <c r="HB158"/>
  <c r="HA158"/>
  <c r="GZ158"/>
  <c r="GY158"/>
  <c r="GX158"/>
  <c r="GW158"/>
  <c r="GV158"/>
  <c r="GU158"/>
  <c r="GT158"/>
  <c r="GS158"/>
  <c r="GR158"/>
  <c r="GQ158"/>
  <c r="GP158"/>
  <c r="GO158"/>
  <c r="GN158"/>
  <c r="GM158"/>
  <c r="GL158"/>
  <c r="GK158"/>
  <c r="GJ158"/>
  <c r="GI158"/>
  <c r="GH158"/>
  <c r="GG158"/>
  <c r="GF158"/>
  <c r="GE158"/>
  <c r="GD158"/>
  <c r="GC158"/>
  <c r="GB158"/>
  <c r="GA158"/>
  <c r="FZ158"/>
  <c r="FY158"/>
  <c r="FX158"/>
  <c r="FW158"/>
  <c r="FV158"/>
  <c r="FU158"/>
  <c r="FT158"/>
  <c r="FS158"/>
  <c r="FR158"/>
  <c r="FQ158"/>
  <c r="FP158"/>
  <c r="FO158"/>
  <c r="FN158"/>
  <c r="FM158"/>
  <c r="FL158"/>
  <c r="FK158"/>
  <c r="FJ158"/>
  <c r="FI158"/>
  <c r="FH158"/>
  <c r="FG158"/>
  <c r="FF158"/>
  <c r="FE158"/>
  <c r="FD158"/>
  <c r="FC158"/>
  <c r="FB158"/>
  <c r="FA158"/>
  <c r="EZ158"/>
  <c r="EY158"/>
  <c r="EX158"/>
  <c r="EW158"/>
  <c r="EV158"/>
  <c r="EU158"/>
  <c r="ET158"/>
  <c r="ES158"/>
  <c r="ER158"/>
  <c r="EQ158"/>
  <c r="EP158"/>
  <c r="EO158"/>
  <c r="EN158"/>
  <c r="EM158"/>
  <c r="EL158"/>
  <c r="EK158"/>
  <c r="EJ158"/>
  <c r="EI158"/>
  <c r="EH158"/>
  <c r="EG158"/>
  <c r="EF158"/>
  <c r="EE158"/>
  <c r="ED158"/>
  <c r="EC158"/>
  <c r="EB158"/>
  <c r="EA158"/>
  <c r="DZ158"/>
  <c r="DY158"/>
  <c r="DX158"/>
  <c r="DW158"/>
  <c r="DV158"/>
  <c r="DU158"/>
  <c r="DT158"/>
  <c r="DS158"/>
  <c r="DR158"/>
  <c r="DQ158"/>
  <c r="DP158"/>
  <c r="DO158"/>
  <c r="DN158"/>
  <c r="DM158"/>
  <c r="DL158"/>
  <c r="DK158"/>
  <c r="DJ158"/>
  <c r="DI158"/>
  <c r="DH158"/>
  <c r="DG158"/>
  <c r="DF158"/>
  <c r="DE158"/>
  <c r="DD158"/>
  <c r="DC158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IB60"/>
  <c r="IA60"/>
  <c r="HZ60"/>
  <c r="HY60"/>
  <c r="HX60"/>
  <c r="HW60"/>
  <c r="HV60"/>
  <c r="HU60"/>
  <c r="HT60"/>
  <c r="HS60"/>
  <c r="HR60"/>
  <c r="HQ60"/>
  <c r="HP60"/>
  <c r="HO60"/>
  <c r="HN60"/>
  <c r="HM60"/>
  <c r="HL60"/>
  <c r="HK60"/>
  <c r="HJ60"/>
  <c r="HI60"/>
  <c r="HH60"/>
  <c r="HG60"/>
  <c r="HF60"/>
  <c r="HE60"/>
  <c r="HD60"/>
  <c r="HC60"/>
  <c r="HB60"/>
  <c r="HA60"/>
  <c r="GZ60"/>
  <c r="GY60"/>
  <c r="GX60"/>
  <c r="GW60"/>
  <c r="GV60"/>
  <c r="GU60"/>
  <c r="GT60"/>
  <c r="GS60"/>
  <c r="GR60"/>
  <c r="GQ60"/>
  <c r="GP60"/>
  <c r="GO60"/>
  <c r="GN60"/>
  <c r="GM60"/>
  <c r="GL60"/>
  <c r="GK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 s="1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 s="1"/>
  <c r="K21"/>
  <c r="K20"/>
  <c r="K19"/>
  <c r="K18"/>
  <c r="K17"/>
  <c r="K16"/>
  <c r="K15"/>
  <c r="K14"/>
  <c r="K13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 s="1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Z189" i="8"/>
  <c r="Y189"/>
  <c r="AB185"/>
  <c r="AB158" s="1"/>
  <c r="Y185"/>
  <c r="Z176"/>
  <c r="Y176"/>
  <c r="Z174"/>
  <c r="Y174"/>
  <c r="AA169"/>
  <c r="Y169"/>
  <c r="AA168"/>
  <c r="Y168"/>
  <c r="VV158"/>
  <c r="VU158"/>
  <c r="VT158"/>
  <c r="VS158"/>
  <c r="VR158"/>
  <c r="VQ158"/>
  <c r="VP158"/>
  <c r="VO158"/>
  <c r="VN158"/>
  <c r="VM158"/>
  <c r="VL158"/>
  <c r="VK158"/>
  <c r="VJ158"/>
  <c r="VI158"/>
  <c r="VH158"/>
  <c r="VG158"/>
  <c r="VF158"/>
  <c r="VE158"/>
  <c r="VD158"/>
  <c r="VC158"/>
  <c r="VB158"/>
  <c r="VA158"/>
  <c r="UZ158"/>
  <c r="UY158"/>
  <c r="UX158"/>
  <c r="UW158"/>
  <c r="UV158"/>
  <c r="UU158"/>
  <c r="UT158"/>
  <c r="US158"/>
  <c r="UR158"/>
  <c r="UQ158"/>
  <c r="UP158"/>
  <c r="UO158"/>
  <c r="UN158"/>
  <c r="UM158"/>
  <c r="UL158"/>
  <c r="UK158"/>
  <c r="UJ158"/>
  <c r="UI158"/>
  <c r="UH158"/>
  <c r="UG158"/>
  <c r="UF158"/>
  <c r="UE158"/>
  <c r="UD158"/>
  <c r="UC158"/>
  <c r="UB158"/>
  <c r="UA158"/>
  <c r="TZ158"/>
  <c r="TY158"/>
  <c r="TX158"/>
  <c r="TW158"/>
  <c r="TV158"/>
  <c r="TU158"/>
  <c r="TT158"/>
  <c r="TS158"/>
  <c r="TR158"/>
  <c r="TQ158"/>
  <c r="TP158"/>
  <c r="TO158"/>
  <c r="TN158"/>
  <c r="TM158"/>
  <c r="TL158"/>
  <c r="TK158"/>
  <c r="TJ158"/>
  <c r="TI158"/>
  <c r="TH158"/>
  <c r="TG158"/>
  <c r="TF158"/>
  <c r="TE158"/>
  <c r="TD158"/>
  <c r="TC158"/>
  <c r="TB158"/>
  <c r="TA158"/>
  <c r="SZ158"/>
  <c r="SY158"/>
  <c r="SX158"/>
  <c r="SW158"/>
  <c r="SV158"/>
  <c r="SU158"/>
  <c r="ST158"/>
  <c r="SS158"/>
  <c r="SR158"/>
  <c r="SQ158"/>
  <c r="SP158"/>
  <c r="SO158"/>
  <c r="SN158"/>
  <c r="SM158"/>
  <c r="SL158"/>
  <c r="SK158"/>
  <c r="SJ158"/>
  <c r="SI158"/>
  <c r="SH158"/>
  <c r="SG158"/>
  <c r="SF158"/>
  <c r="SE158"/>
  <c r="SD158"/>
  <c r="SC158"/>
  <c r="SB158"/>
  <c r="SA158"/>
  <c r="RZ158"/>
  <c r="RY158"/>
  <c r="RX158"/>
  <c r="RW158"/>
  <c r="RV158"/>
  <c r="RU158"/>
  <c r="RT158"/>
  <c r="RS158"/>
  <c r="RR158"/>
  <c r="RQ158"/>
  <c r="RP158"/>
  <c r="RO158"/>
  <c r="RN158"/>
  <c r="RM158"/>
  <c r="RL158"/>
  <c r="RK158"/>
  <c r="RJ158"/>
  <c r="RI158"/>
  <c r="RH158"/>
  <c r="RG158"/>
  <c r="RF158"/>
  <c r="RE158"/>
  <c r="RD158"/>
  <c r="RC158"/>
  <c r="RB158"/>
  <c r="RA158"/>
  <c r="QZ158"/>
  <c r="QY158"/>
  <c r="QX158"/>
  <c r="QW158"/>
  <c r="QV158"/>
  <c r="QU158"/>
  <c r="QT158"/>
  <c r="QS158"/>
  <c r="QR158"/>
  <c r="QQ158"/>
  <c r="QP158"/>
  <c r="QO158"/>
  <c r="QN158"/>
  <c r="QM158"/>
  <c r="QL158"/>
  <c r="QK158"/>
  <c r="QJ158"/>
  <c r="QI158"/>
  <c r="QH158"/>
  <c r="QG158"/>
  <c r="QF158"/>
  <c r="QE158"/>
  <c r="QD158"/>
  <c r="QC158"/>
  <c r="QB158"/>
  <c r="QA158"/>
  <c r="PZ158"/>
  <c r="PY158"/>
  <c r="PX158"/>
  <c r="PW158"/>
  <c r="PV158"/>
  <c r="PU158"/>
  <c r="PT158"/>
  <c r="PS158"/>
  <c r="PR158"/>
  <c r="PQ158"/>
  <c r="PP158"/>
  <c r="PO158"/>
  <c r="PN158"/>
  <c r="PM158"/>
  <c r="PL158"/>
  <c r="PK158"/>
  <c r="PJ158"/>
  <c r="PI158"/>
  <c r="PH158"/>
  <c r="PG158"/>
  <c r="PF158"/>
  <c r="PE158"/>
  <c r="PD158"/>
  <c r="PC158"/>
  <c r="PB158"/>
  <c r="PA158"/>
  <c r="OZ158"/>
  <c r="OY158"/>
  <c r="OX158"/>
  <c r="OW158"/>
  <c r="OV158"/>
  <c r="OU158"/>
  <c r="OT158"/>
  <c r="OS158"/>
  <c r="OR158"/>
  <c r="OQ158"/>
  <c r="OP158"/>
  <c r="OO158"/>
  <c r="ON158"/>
  <c r="OM158"/>
  <c r="OL158"/>
  <c r="OK158"/>
  <c r="OJ158"/>
  <c r="OI158"/>
  <c r="OH158"/>
  <c r="OG158"/>
  <c r="OF158"/>
  <c r="OE158"/>
  <c r="OD158"/>
  <c r="OC158"/>
  <c r="OB158"/>
  <c r="OA158"/>
  <c r="NZ158"/>
  <c r="NY158"/>
  <c r="NX158"/>
  <c r="NW158"/>
  <c r="NV158"/>
  <c r="NU158"/>
  <c r="NT158"/>
  <c r="NS158"/>
  <c r="NR158"/>
  <c r="NQ158"/>
  <c r="NP158"/>
  <c r="NO158"/>
  <c r="NN158"/>
  <c r="NM158"/>
  <c r="NL158"/>
  <c r="NK158"/>
  <c r="NJ158"/>
  <c r="NI158"/>
  <c r="NH158"/>
  <c r="NG158"/>
  <c r="NF158"/>
  <c r="NE158"/>
  <c r="ND158"/>
  <c r="NC158"/>
  <c r="NB158"/>
  <c r="NA158"/>
  <c r="MZ158"/>
  <c r="MY158"/>
  <c r="MX158"/>
  <c r="MW158"/>
  <c r="MV158"/>
  <c r="MU158"/>
  <c r="MT158"/>
  <c r="MS158"/>
  <c r="MR158"/>
  <c r="MQ158"/>
  <c r="MP158"/>
  <c r="MO158"/>
  <c r="MN158"/>
  <c r="MM158"/>
  <c r="ML158"/>
  <c r="MK158"/>
  <c r="MJ158"/>
  <c r="MI158"/>
  <c r="MH158"/>
  <c r="MG158"/>
  <c r="MF158"/>
  <c r="ME158"/>
  <c r="MD158"/>
  <c r="MC158"/>
  <c r="MB158"/>
  <c r="MA158"/>
  <c r="LZ158"/>
  <c r="LY158"/>
  <c r="LX158"/>
  <c r="LW158"/>
  <c r="LV158"/>
  <c r="LU158"/>
  <c r="LT158"/>
  <c r="LS158"/>
  <c r="LR158"/>
  <c r="LQ158"/>
  <c r="LP158"/>
  <c r="LO158"/>
  <c r="LN158"/>
  <c r="LM158"/>
  <c r="LL158"/>
  <c r="LK158"/>
  <c r="LJ158"/>
  <c r="LI158"/>
  <c r="LH158"/>
  <c r="LG158"/>
  <c r="LF158"/>
  <c r="LE158"/>
  <c r="LD158"/>
  <c r="LC158"/>
  <c r="LB158"/>
  <c r="LA158"/>
  <c r="KZ158"/>
  <c r="KY158"/>
  <c r="KX158"/>
  <c r="KW158"/>
  <c r="KV158"/>
  <c r="KU158"/>
  <c r="KT158"/>
  <c r="KS158"/>
  <c r="KR158"/>
  <c r="KQ158"/>
  <c r="KP158"/>
  <c r="KO158"/>
  <c r="KN158"/>
  <c r="KM158"/>
  <c r="KL158"/>
  <c r="KK158"/>
  <c r="KJ158"/>
  <c r="KI158"/>
  <c r="KH158"/>
  <c r="KG158"/>
  <c r="KF158"/>
  <c r="KE158"/>
  <c r="KD158"/>
  <c r="KC158"/>
  <c r="KB158"/>
  <c r="KA158"/>
  <c r="JZ158"/>
  <c r="JY158"/>
  <c r="JX158"/>
  <c r="JW158"/>
  <c r="JV158"/>
  <c r="JU158"/>
  <c r="JT158"/>
  <c r="JS158"/>
  <c r="JR158"/>
  <c r="JQ158"/>
  <c r="JP158"/>
  <c r="JO158"/>
  <c r="JN158"/>
  <c r="JM158"/>
  <c r="JL158"/>
  <c r="JK158"/>
  <c r="JJ158"/>
  <c r="JI158"/>
  <c r="JH158"/>
  <c r="JG158"/>
  <c r="JF158"/>
  <c r="JE158"/>
  <c r="JD158"/>
  <c r="JC158"/>
  <c r="JB158"/>
  <c r="JA158"/>
  <c r="IZ158"/>
  <c r="IY158"/>
  <c r="IX158"/>
  <c r="IW158"/>
  <c r="IV158"/>
  <c r="IU158"/>
  <c r="IT158"/>
  <c r="IS158"/>
  <c r="IR158"/>
  <c r="IQ158"/>
  <c r="IP158"/>
  <c r="IO158"/>
  <c r="IN158"/>
  <c r="IM158"/>
  <c r="IL158"/>
  <c r="IK158"/>
  <c r="IJ158"/>
  <c r="II158"/>
  <c r="IH158"/>
  <c r="IG158"/>
  <c r="IF158"/>
  <c r="IE158"/>
  <c r="ID158"/>
  <c r="IC158"/>
  <c r="IB158"/>
  <c r="IA158"/>
  <c r="HZ158"/>
  <c r="HY158"/>
  <c r="HX158"/>
  <c r="HW158"/>
  <c r="HV158"/>
  <c r="HU158"/>
  <c r="HT158"/>
  <c r="HS158"/>
  <c r="HR158"/>
  <c r="HQ158"/>
  <c r="HP158"/>
  <c r="HO158"/>
  <c r="HN158"/>
  <c r="HM158"/>
  <c r="HL158"/>
  <c r="HK158"/>
  <c r="HJ158"/>
  <c r="HI158"/>
  <c r="HH158"/>
  <c r="HG158"/>
  <c r="HF158"/>
  <c r="HE158"/>
  <c r="HD158"/>
  <c r="HC158"/>
  <c r="HB158"/>
  <c r="HA158"/>
  <c r="GZ158"/>
  <c r="GY158"/>
  <c r="GX158"/>
  <c r="GW158"/>
  <c r="GV158"/>
  <c r="GU158"/>
  <c r="GT158"/>
  <c r="GS158"/>
  <c r="GR158"/>
  <c r="GQ158"/>
  <c r="GP158"/>
  <c r="GO158"/>
  <c r="GN158"/>
  <c r="GM158"/>
  <c r="GL158"/>
  <c r="GK158"/>
  <c r="GJ158"/>
  <c r="GI158"/>
  <c r="GH158"/>
  <c r="GG158"/>
  <c r="GF158"/>
  <c r="GE158"/>
  <c r="GD158"/>
  <c r="GC158"/>
  <c r="GB158"/>
  <c r="GA158"/>
  <c r="FZ158"/>
  <c r="FY158"/>
  <c r="FX158"/>
  <c r="FW158"/>
  <c r="FV158"/>
  <c r="FU158"/>
  <c r="FT158"/>
  <c r="FS158"/>
  <c r="FR158"/>
  <c r="FQ158"/>
  <c r="FP158"/>
  <c r="FO158"/>
  <c r="FN158"/>
  <c r="FM158"/>
  <c r="FL158"/>
  <c r="FK158"/>
  <c r="FJ158"/>
  <c r="FI158"/>
  <c r="FH158"/>
  <c r="FG158"/>
  <c r="FF158"/>
  <c r="FE158"/>
  <c r="FD158"/>
  <c r="FC158"/>
  <c r="FB158"/>
  <c r="FA158"/>
  <c r="EZ158"/>
  <c r="EY158"/>
  <c r="EX158"/>
  <c r="EW158"/>
  <c r="EV158"/>
  <c r="EU158"/>
  <c r="ET158"/>
  <c r="ES158"/>
  <c r="ER158"/>
  <c r="EQ158"/>
  <c r="EP158"/>
  <c r="EO158"/>
  <c r="EN158"/>
  <c r="EM158"/>
  <c r="EL158"/>
  <c r="EK158"/>
  <c r="EJ158"/>
  <c r="EI158"/>
  <c r="EH158"/>
  <c r="EG158"/>
  <c r="EF158"/>
  <c r="EE158"/>
  <c r="ED158"/>
  <c r="EC158"/>
  <c r="EB158"/>
  <c r="EA158"/>
  <c r="DZ158"/>
  <c r="DY158"/>
  <c r="DX158"/>
  <c r="DW158"/>
  <c r="DV158"/>
  <c r="DU158"/>
  <c r="DT158"/>
  <c r="DS158"/>
  <c r="DR158"/>
  <c r="DQ158"/>
  <c r="DP158"/>
  <c r="DO158"/>
  <c r="DN158"/>
  <c r="DM158"/>
  <c r="DL158"/>
  <c r="DK158"/>
  <c r="DJ158"/>
  <c r="DI158"/>
  <c r="DH158"/>
  <c r="DG158"/>
  <c r="DF158"/>
  <c r="DE158"/>
  <c r="DD158"/>
  <c r="DC158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K158"/>
  <c r="AJ158"/>
  <c r="AI158"/>
  <c r="AH158"/>
  <c r="AG158"/>
  <c r="AF158"/>
  <c r="AE158"/>
  <c r="AD158"/>
  <c r="AC158"/>
  <c r="X158"/>
  <c r="W158"/>
  <c r="V158"/>
  <c r="U158"/>
  <c r="T158"/>
  <c r="S158"/>
  <c r="R158"/>
  <c r="Q158"/>
  <c r="P158"/>
  <c r="O158"/>
  <c r="N158"/>
  <c r="M158"/>
  <c r="L158"/>
  <c r="AA154"/>
  <c r="Y154"/>
  <c r="AA152"/>
  <c r="Y152"/>
  <c r="AA151"/>
  <c r="Y151"/>
  <c r="AA150"/>
  <c r="Y150"/>
  <c r="AA147"/>
  <c r="Y147"/>
  <c r="AA146"/>
  <c r="Y146"/>
  <c r="AA145"/>
  <c r="Y145"/>
  <c r="AA144"/>
  <c r="Y144"/>
  <c r="AA142"/>
  <c r="Y142"/>
  <c r="AA139"/>
  <c r="Y139"/>
  <c r="M134"/>
  <c r="AA132"/>
  <c r="Y132"/>
  <c r="AB130"/>
  <c r="Y130"/>
  <c r="AA127"/>
  <c r="Y127"/>
  <c r="P125"/>
  <c r="Z124"/>
  <c r="Y124"/>
  <c r="Z120"/>
  <c r="Y120"/>
  <c r="Z119"/>
  <c r="Y119"/>
  <c r="Z116"/>
  <c r="Y116"/>
  <c r="Z115"/>
  <c r="Y115"/>
  <c r="Z113"/>
  <c r="Y113"/>
  <c r="Z112"/>
  <c r="Y112"/>
  <c r="M87"/>
  <c r="AB81"/>
  <c r="Y81"/>
  <c r="Q76"/>
  <c r="Q60" s="1"/>
  <c r="P76"/>
  <c r="AB67"/>
  <c r="AB60" s="1"/>
  <c r="Y67"/>
  <c r="VV60"/>
  <c r="VU60"/>
  <c r="VT60"/>
  <c r="VS60"/>
  <c r="VR60"/>
  <c r="VQ60"/>
  <c r="VP60"/>
  <c r="VO60"/>
  <c r="VN60"/>
  <c r="VM60"/>
  <c r="VL60"/>
  <c r="VK60"/>
  <c r="VJ60"/>
  <c r="VI60"/>
  <c r="VH60"/>
  <c r="VG60"/>
  <c r="VF60"/>
  <c r="VE60"/>
  <c r="VD60"/>
  <c r="VC60"/>
  <c r="VB60"/>
  <c r="VA60"/>
  <c r="UZ60"/>
  <c r="UY60"/>
  <c r="UX60"/>
  <c r="UW60"/>
  <c r="UV60"/>
  <c r="UU60"/>
  <c r="UT60"/>
  <c r="US60"/>
  <c r="UR60"/>
  <c r="UQ60"/>
  <c r="UP60"/>
  <c r="UO60"/>
  <c r="UN60"/>
  <c r="UM60"/>
  <c r="UL60"/>
  <c r="UK60"/>
  <c r="UJ60"/>
  <c r="UI60"/>
  <c r="UH60"/>
  <c r="UG60"/>
  <c r="UF60"/>
  <c r="UE60"/>
  <c r="UD60"/>
  <c r="UC60"/>
  <c r="UB60"/>
  <c r="UA60"/>
  <c r="TZ60"/>
  <c r="TY60"/>
  <c r="TX60"/>
  <c r="TW60"/>
  <c r="TV60"/>
  <c r="TU60"/>
  <c r="TT60"/>
  <c r="TS60"/>
  <c r="TR60"/>
  <c r="TQ60"/>
  <c r="TP60"/>
  <c r="TO60"/>
  <c r="TN60"/>
  <c r="TM60"/>
  <c r="TL60"/>
  <c r="TK60"/>
  <c r="TJ60"/>
  <c r="TI60"/>
  <c r="TH60"/>
  <c r="TG60"/>
  <c r="TF60"/>
  <c r="TE60"/>
  <c r="TD60"/>
  <c r="TC60"/>
  <c r="TB60"/>
  <c r="TA60"/>
  <c r="SZ60"/>
  <c r="SY60"/>
  <c r="SX60"/>
  <c r="SW60"/>
  <c r="SV60"/>
  <c r="SU60"/>
  <c r="ST60"/>
  <c r="SS60"/>
  <c r="SR60"/>
  <c r="SQ60"/>
  <c r="SP60"/>
  <c r="SO60"/>
  <c r="SN60"/>
  <c r="SM60"/>
  <c r="SL60"/>
  <c r="SK60"/>
  <c r="SJ60"/>
  <c r="SI60"/>
  <c r="SH60"/>
  <c r="SG60"/>
  <c r="SF60"/>
  <c r="SE60"/>
  <c r="SD60"/>
  <c r="SC60"/>
  <c r="SB60"/>
  <c r="SA60"/>
  <c r="RZ60"/>
  <c r="RY60"/>
  <c r="RX60"/>
  <c r="RW60"/>
  <c r="RV60"/>
  <c r="RU60"/>
  <c r="RT60"/>
  <c r="RS60"/>
  <c r="RR60"/>
  <c r="RQ60"/>
  <c r="RP60"/>
  <c r="RO60"/>
  <c r="RN60"/>
  <c r="RM60"/>
  <c r="RL60"/>
  <c r="RK60"/>
  <c r="RJ60"/>
  <c r="RI60"/>
  <c r="RH60"/>
  <c r="RG60"/>
  <c r="RF60"/>
  <c r="RE60"/>
  <c r="RD60"/>
  <c r="RC60"/>
  <c r="RB60"/>
  <c r="RA60"/>
  <c r="QZ60"/>
  <c r="QY60"/>
  <c r="QX60"/>
  <c r="QW60"/>
  <c r="QV60"/>
  <c r="QU60"/>
  <c r="QT60"/>
  <c r="QS60"/>
  <c r="QR60"/>
  <c r="QQ60"/>
  <c r="QP60"/>
  <c r="QO60"/>
  <c r="QN60"/>
  <c r="QM60"/>
  <c r="QL60"/>
  <c r="QK60"/>
  <c r="QJ60"/>
  <c r="QI60"/>
  <c r="QH60"/>
  <c r="QG60"/>
  <c r="QF60"/>
  <c r="QE60"/>
  <c r="QD60"/>
  <c r="QC60"/>
  <c r="QB60"/>
  <c r="QA60"/>
  <c r="PZ60"/>
  <c r="PY60"/>
  <c r="PX60"/>
  <c r="PW60"/>
  <c r="PV60"/>
  <c r="PU60"/>
  <c r="PT60"/>
  <c r="PS60"/>
  <c r="PR60"/>
  <c r="PQ60"/>
  <c r="PP60"/>
  <c r="PO60"/>
  <c r="PN60"/>
  <c r="PM60"/>
  <c r="PL60"/>
  <c r="PK60"/>
  <c r="PJ60"/>
  <c r="PI60"/>
  <c r="PH60"/>
  <c r="PG60"/>
  <c r="PF60"/>
  <c r="PE60"/>
  <c r="PD60"/>
  <c r="PC60"/>
  <c r="PB60"/>
  <c r="PA60"/>
  <c r="OZ60"/>
  <c r="OY60"/>
  <c r="OX60"/>
  <c r="OW60"/>
  <c r="OV60"/>
  <c r="OU60"/>
  <c r="OT60"/>
  <c r="OS60"/>
  <c r="OR60"/>
  <c r="OQ60"/>
  <c r="OP60"/>
  <c r="OO60"/>
  <c r="ON60"/>
  <c r="OM60"/>
  <c r="OL60"/>
  <c r="OK60"/>
  <c r="OJ60"/>
  <c r="OI60"/>
  <c r="OH60"/>
  <c r="OG60"/>
  <c r="OF60"/>
  <c r="OE60"/>
  <c r="OD60"/>
  <c r="OC60"/>
  <c r="OB60"/>
  <c r="OA60"/>
  <c r="NZ60"/>
  <c r="NY60"/>
  <c r="NX60"/>
  <c r="NW60"/>
  <c r="NV60"/>
  <c r="NU60"/>
  <c r="NT60"/>
  <c r="NS60"/>
  <c r="NR60"/>
  <c r="NQ60"/>
  <c r="NP60"/>
  <c r="NO60"/>
  <c r="NN60"/>
  <c r="NM60"/>
  <c r="NL60"/>
  <c r="NK60"/>
  <c r="NJ60"/>
  <c r="NI60"/>
  <c r="NH60"/>
  <c r="NG60"/>
  <c r="NF60"/>
  <c r="NE60"/>
  <c r="ND60"/>
  <c r="NC60"/>
  <c r="NB60"/>
  <c r="NA60"/>
  <c r="MZ60"/>
  <c r="MY60"/>
  <c r="MX60"/>
  <c r="MW60"/>
  <c r="MV60"/>
  <c r="MU60"/>
  <c r="MT60"/>
  <c r="MS60"/>
  <c r="MR60"/>
  <c r="MQ60"/>
  <c r="MP60"/>
  <c r="MO60"/>
  <c r="MN60"/>
  <c r="MM60"/>
  <c r="ML60"/>
  <c r="MK60"/>
  <c r="MJ60"/>
  <c r="MI60"/>
  <c r="MH60"/>
  <c r="MG60"/>
  <c r="MF60"/>
  <c r="ME60"/>
  <c r="MD60"/>
  <c r="MC60"/>
  <c r="MB60"/>
  <c r="MA60"/>
  <c r="LZ60"/>
  <c r="LY60"/>
  <c r="LX60"/>
  <c r="LW60"/>
  <c r="LV60"/>
  <c r="LU60"/>
  <c r="LT60"/>
  <c r="LS60"/>
  <c r="LR60"/>
  <c r="LQ60"/>
  <c r="LP60"/>
  <c r="LO60"/>
  <c r="LN60"/>
  <c r="LM60"/>
  <c r="LL60"/>
  <c r="LK60"/>
  <c r="LJ60"/>
  <c r="LI60"/>
  <c r="LH60"/>
  <c r="LG60"/>
  <c r="LF60"/>
  <c r="LE60"/>
  <c r="LD60"/>
  <c r="LC60"/>
  <c r="LB60"/>
  <c r="LA60"/>
  <c r="KZ60"/>
  <c r="KY60"/>
  <c r="KX60"/>
  <c r="KW60"/>
  <c r="KV60"/>
  <c r="KU60"/>
  <c r="KT60"/>
  <c r="KS60"/>
  <c r="KR60"/>
  <c r="KQ60"/>
  <c r="KP60"/>
  <c r="KO60"/>
  <c r="KN60"/>
  <c r="KM60"/>
  <c r="KL60"/>
  <c r="KK60"/>
  <c r="KJ60"/>
  <c r="KI60"/>
  <c r="KH60"/>
  <c r="KG60"/>
  <c r="KF60"/>
  <c r="KE60"/>
  <c r="KD60"/>
  <c r="KC60"/>
  <c r="KB60"/>
  <c r="KA60"/>
  <c r="JZ60"/>
  <c r="JY60"/>
  <c r="JX60"/>
  <c r="JW60"/>
  <c r="JV60"/>
  <c r="JU60"/>
  <c r="JT60"/>
  <c r="JS60"/>
  <c r="JR60"/>
  <c r="JQ60"/>
  <c r="JP60"/>
  <c r="JO60"/>
  <c r="JN60"/>
  <c r="JM60"/>
  <c r="JL60"/>
  <c r="JK60"/>
  <c r="JJ60"/>
  <c r="JI60"/>
  <c r="JH60"/>
  <c r="JG60"/>
  <c r="JF60"/>
  <c r="JE60"/>
  <c r="JD60"/>
  <c r="JC60"/>
  <c r="JB60"/>
  <c r="JA60"/>
  <c r="IZ60"/>
  <c r="IY60"/>
  <c r="IX60"/>
  <c r="IW60"/>
  <c r="IV60"/>
  <c r="IU60"/>
  <c r="IT60"/>
  <c r="IS60"/>
  <c r="IR60"/>
  <c r="IQ60"/>
  <c r="IP60"/>
  <c r="IO60"/>
  <c r="IN60"/>
  <c r="IM60"/>
  <c r="IL60"/>
  <c r="IK60"/>
  <c r="IJ60"/>
  <c r="II60"/>
  <c r="IH60"/>
  <c r="IG60"/>
  <c r="IF60"/>
  <c r="IE60"/>
  <c r="ID60"/>
  <c r="IC60"/>
  <c r="IB60"/>
  <c r="IA60"/>
  <c r="HZ60"/>
  <c r="HY60"/>
  <c r="HX60"/>
  <c r="HW60"/>
  <c r="HV60"/>
  <c r="HU60"/>
  <c r="HT60"/>
  <c r="HS60"/>
  <c r="HR60"/>
  <c r="HQ60"/>
  <c r="HP60"/>
  <c r="HO60"/>
  <c r="HN60"/>
  <c r="HM60"/>
  <c r="HL60"/>
  <c r="HK60"/>
  <c r="HJ60"/>
  <c r="HI60"/>
  <c r="HH60"/>
  <c r="HG60"/>
  <c r="HF60"/>
  <c r="HE60"/>
  <c r="HD60"/>
  <c r="HC60"/>
  <c r="HB60"/>
  <c r="HA60"/>
  <c r="GZ60"/>
  <c r="GY60"/>
  <c r="GX60"/>
  <c r="GW60"/>
  <c r="GV60"/>
  <c r="GU60"/>
  <c r="GT60"/>
  <c r="GS60"/>
  <c r="GR60"/>
  <c r="GQ60"/>
  <c r="GP60"/>
  <c r="GO60"/>
  <c r="GN60"/>
  <c r="GM60"/>
  <c r="GL60"/>
  <c r="GK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L60"/>
  <c r="AK60"/>
  <c r="AJ60"/>
  <c r="AI60"/>
  <c r="AH60"/>
  <c r="AG60"/>
  <c r="AF60"/>
  <c r="AE60"/>
  <c r="AD60"/>
  <c r="W60"/>
  <c r="U60"/>
  <c r="T60"/>
  <c r="S60"/>
  <c r="R60"/>
  <c r="O60"/>
  <c r="N60"/>
  <c r="VV22"/>
  <c r="VU22"/>
  <c r="VT22"/>
  <c r="VS22"/>
  <c r="VR22"/>
  <c r="VQ22"/>
  <c r="VP22"/>
  <c r="VO22"/>
  <c r="VN22"/>
  <c r="VM22"/>
  <c r="VL22"/>
  <c r="VK22"/>
  <c r="VJ22"/>
  <c r="VI22"/>
  <c r="VH22"/>
  <c r="VG22"/>
  <c r="VF22"/>
  <c r="VE22"/>
  <c r="VD22"/>
  <c r="VC22"/>
  <c r="VB22"/>
  <c r="VA22"/>
  <c r="UZ22"/>
  <c r="UY22"/>
  <c r="UX22"/>
  <c r="UW22"/>
  <c r="UV22"/>
  <c r="UU22"/>
  <c r="UT22"/>
  <c r="US22"/>
  <c r="UR22"/>
  <c r="UQ22"/>
  <c r="UP22"/>
  <c r="UO22"/>
  <c r="UN22"/>
  <c r="UM22"/>
  <c r="UL22"/>
  <c r="UK22"/>
  <c r="UJ22"/>
  <c r="UI22"/>
  <c r="UH22"/>
  <c r="UG22"/>
  <c r="UF22"/>
  <c r="UE22"/>
  <c r="UD22"/>
  <c r="UC22"/>
  <c r="UB22"/>
  <c r="UA22"/>
  <c r="TZ22"/>
  <c r="TY22"/>
  <c r="TX22"/>
  <c r="TW22"/>
  <c r="TV22"/>
  <c r="TU22"/>
  <c r="TT22"/>
  <c r="TS22"/>
  <c r="TR22"/>
  <c r="TQ22"/>
  <c r="TP22"/>
  <c r="TO22"/>
  <c r="TN22"/>
  <c r="TM22"/>
  <c r="TL22"/>
  <c r="TK22"/>
  <c r="TJ22"/>
  <c r="TI22"/>
  <c r="TH22"/>
  <c r="TG22"/>
  <c r="TF22"/>
  <c r="TE22"/>
  <c r="TD22"/>
  <c r="TC22"/>
  <c r="TB22"/>
  <c r="TA22"/>
  <c r="SZ22"/>
  <c r="SY22"/>
  <c r="SX22"/>
  <c r="SW22"/>
  <c r="SV22"/>
  <c r="SU22"/>
  <c r="ST22"/>
  <c r="SS22"/>
  <c r="SR22"/>
  <c r="SQ22"/>
  <c r="SP22"/>
  <c r="SO22"/>
  <c r="SN22"/>
  <c r="SM22"/>
  <c r="SL22"/>
  <c r="SK22"/>
  <c r="SJ22"/>
  <c r="SI22"/>
  <c r="SH22"/>
  <c r="SG22"/>
  <c r="SF22"/>
  <c r="SE22"/>
  <c r="SD22"/>
  <c r="SC22"/>
  <c r="SB22"/>
  <c r="SA22"/>
  <c r="RZ22"/>
  <c r="RY22"/>
  <c r="RX22"/>
  <c r="RW22"/>
  <c r="RV22"/>
  <c r="RU22"/>
  <c r="RT22"/>
  <c r="RS22"/>
  <c r="RR22"/>
  <c r="RQ22"/>
  <c r="RP22"/>
  <c r="RO22"/>
  <c r="RN22"/>
  <c r="RM22"/>
  <c r="RL22"/>
  <c r="RK22"/>
  <c r="RJ22"/>
  <c r="RI22"/>
  <c r="RH22"/>
  <c r="RG22"/>
  <c r="RF22"/>
  <c r="RE22"/>
  <c r="RD22"/>
  <c r="RC22"/>
  <c r="RB22"/>
  <c r="RA22"/>
  <c r="QZ22"/>
  <c r="QY22"/>
  <c r="QX22"/>
  <c r="QW22"/>
  <c r="QV22"/>
  <c r="QU22"/>
  <c r="QT22"/>
  <c r="QS22"/>
  <c r="QR22"/>
  <c r="QQ22"/>
  <c r="QP22"/>
  <c r="QO22"/>
  <c r="QN22"/>
  <c r="QM22"/>
  <c r="QL22"/>
  <c r="QK22"/>
  <c r="QJ22"/>
  <c r="QI22"/>
  <c r="QH22"/>
  <c r="QG22"/>
  <c r="QF22"/>
  <c r="QE22"/>
  <c r="QD22"/>
  <c r="QC22"/>
  <c r="QB22"/>
  <c r="QA22"/>
  <c r="PZ22"/>
  <c r="PY22"/>
  <c r="PX22"/>
  <c r="PW22"/>
  <c r="PV22"/>
  <c r="PU22"/>
  <c r="PT22"/>
  <c r="PS22"/>
  <c r="PR22"/>
  <c r="PQ22"/>
  <c r="PP22"/>
  <c r="PO22"/>
  <c r="PN22"/>
  <c r="PM22"/>
  <c r="PL22"/>
  <c r="PK22"/>
  <c r="PJ22"/>
  <c r="PI22"/>
  <c r="PH22"/>
  <c r="PG22"/>
  <c r="PF22"/>
  <c r="PE22"/>
  <c r="PD22"/>
  <c r="PC22"/>
  <c r="PB22"/>
  <c r="PA22"/>
  <c r="OZ22"/>
  <c r="OY22"/>
  <c r="OX22"/>
  <c r="OW22"/>
  <c r="OV22"/>
  <c r="OU22"/>
  <c r="OT22"/>
  <c r="OS22"/>
  <c r="OR22"/>
  <c r="OQ22"/>
  <c r="OP22"/>
  <c r="OO22"/>
  <c r="ON22"/>
  <c r="OM22"/>
  <c r="OL22"/>
  <c r="OK22"/>
  <c r="OJ22"/>
  <c r="OI22"/>
  <c r="OH22"/>
  <c r="OG22"/>
  <c r="OF22"/>
  <c r="OE22"/>
  <c r="OD22"/>
  <c r="OC22"/>
  <c r="OB22"/>
  <c r="OA22"/>
  <c r="NZ22"/>
  <c r="NY22"/>
  <c r="NX22"/>
  <c r="NW22"/>
  <c r="NV22"/>
  <c r="NU22"/>
  <c r="NT22"/>
  <c r="NS22"/>
  <c r="NR22"/>
  <c r="NQ22"/>
  <c r="NP22"/>
  <c r="NO22"/>
  <c r="NN22"/>
  <c r="NM22"/>
  <c r="NL22"/>
  <c r="NK22"/>
  <c r="NJ22"/>
  <c r="NI22"/>
  <c r="NH22"/>
  <c r="NG22"/>
  <c r="NF22"/>
  <c r="NE22"/>
  <c r="ND22"/>
  <c r="NC22"/>
  <c r="NB22"/>
  <c r="NA22"/>
  <c r="MZ22"/>
  <c r="MY22"/>
  <c r="MX22"/>
  <c r="MW22"/>
  <c r="MV22"/>
  <c r="MU22"/>
  <c r="MT22"/>
  <c r="MS22"/>
  <c r="MR22"/>
  <c r="MQ22"/>
  <c r="MP22"/>
  <c r="MO22"/>
  <c r="MN22"/>
  <c r="MM22"/>
  <c r="ML22"/>
  <c r="MK22"/>
  <c r="MJ22"/>
  <c r="MI22"/>
  <c r="MH22"/>
  <c r="MG22"/>
  <c r="MF22"/>
  <c r="ME22"/>
  <c r="MD22"/>
  <c r="MC22"/>
  <c r="MB22"/>
  <c r="MA22"/>
  <c r="LZ22"/>
  <c r="LY22"/>
  <c r="LX22"/>
  <c r="LW22"/>
  <c r="LV22"/>
  <c r="LU22"/>
  <c r="LT22"/>
  <c r="LS22"/>
  <c r="LR22"/>
  <c r="LQ22"/>
  <c r="LP22"/>
  <c r="LO22"/>
  <c r="LN22"/>
  <c r="LM22"/>
  <c r="LL22"/>
  <c r="LK22"/>
  <c r="LJ22"/>
  <c r="LI22"/>
  <c r="LH22"/>
  <c r="LG22"/>
  <c r="LF22"/>
  <c r="LE22"/>
  <c r="LD22"/>
  <c r="LC22"/>
  <c r="LB22"/>
  <c r="LA22"/>
  <c r="KZ22"/>
  <c r="KY22"/>
  <c r="KX22"/>
  <c r="KW22"/>
  <c r="KV22"/>
  <c r="KU22"/>
  <c r="KT22"/>
  <c r="KS22"/>
  <c r="KR22"/>
  <c r="KQ22"/>
  <c r="KP22"/>
  <c r="KO22"/>
  <c r="KN22"/>
  <c r="KM22"/>
  <c r="KL22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VV12"/>
  <c r="VU12"/>
  <c r="VT12"/>
  <c r="VS12"/>
  <c r="VR12"/>
  <c r="VQ12"/>
  <c r="VP12"/>
  <c r="VO12"/>
  <c r="VN12"/>
  <c r="VM12"/>
  <c r="VL12"/>
  <c r="VK12"/>
  <c r="VJ12"/>
  <c r="VI12"/>
  <c r="VH12"/>
  <c r="VG12"/>
  <c r="VF12"/>
  <c r="VE12"/>
  <c r="VD12"/>
  <c r="VC12"/>
  <c r="VB12"/>
  <c r="VA12"/>
  <c r="UZ12"/>
  <c r="UY12"/>
  <c r="UX12"/>
  <c r="UW12"/>
  <c r="UV12"/>
  <c r="UU12"/>
  <c r="UT12"/>
  <c r="US12"/>
  <c r="UR12"/>
  <c r="UQ12"/>
  <c r="UP12"/>
  <c r="UO12"/>
  <c r="UN12"/>
  <c r="UM12"/>
  <c r="UL12"/>
  <c r="UK12"/>
  <c r="UJ12"/>
  <c r="UI12"/>
  <c r="UH12"/>
  <c r="UG12"/>
  <c r="UF12"/>
  <c r="UE12"/>
  <c r="UD12"/>
  <c r="UC12"/>
  <c r="UB12"/>
  <c r="UA12"/>
  <c r="TZ12"/>
  <c r="TY12"/>
  <c r="TX12"/>
  <c r="TW12"/>
  <c r="TV12"/>
  <c r="TU12"/>
  <c r="TT12"/>
  <c r="TS12"/>
  <c r="TR12"/>
  <c r="TQ12"/>
  <c r="TP12"/>
  <c r="TO12"/>
  <c r="TN12"/>
  <c r="TM12"/>
  <c r="TL12"/>
  <c r="TK12"/>
  <c r="TJ12"/>
  <c r="TI12"/>
  <c r="TH12"/>
  <c r="TG12"/>
  <c r="TF12"/>
  <c r="TE12"/>
  <c r="TD12"/>
  <c r="TC12"/>
  <c r="TB12"/>
  <c r="TA12"/>
  <c r="SZ12"/>
  <c r="SY12"/>
  <c r="SX12"/>
  <c r="SW12"/>
  <c r="SV12"/>
  <c r="SU12"/>
  <c r="ST12"/>
  <c r="SS12"/>
  <c r="SR12"/>
  <c r="SQ12"/>
  <c r="SP12"/>
  <c r="SO12"/>
  <c r="SN12"/>
  <c r="SM12"/>
  <c r="SL12"/>
  <c r="SK12"/>
  <c r="SJ12"/>
  <c r="SI12"/>
  <c r="SH12"/>
  <c r="SG12"/>
  <c r="SF12"/>
  <c r="SE12"/>
  <c r="SD12"/>
  <c r="SC12"/>
  <c r="SB12"/>
  <c r="SA12"/>
  <c r="RZ12"/>
  <c r="RY12"/>
  <c r="RX12"/>
  <c r="RW12"/>
  <c r="RV12"/>
  <c r="RU12"/>
  <c r="RT12"/>
  <c r="RS12"/>
  <c r="RR12"/>
  <c r="RQ12"/>
  <c r="RP12"/>
  <c r="RO12"/>
  <c r="RN12"/>
  <c r="RM12"/>
  <c r="RL12"/>
  <c r="RK12"/>
  <c r="RJ12"/>
  <c r="RI12"/>
  <c r="RH12"/>
  <c r="RG12"/>
  <c r="RF12"/>
  <c r="RE12"/>
  <c r="RD12"/>
  <c r="RC12"/>
  <c r="RB12"/>
  <c r="RA12"/>
  <c r="QZ12"/>
  <c r="QY12"/>
  <c r="QX12"/>
  <c r="QW12"/>
  <c r="QV12"/>
  <c r="QU12"/>
  <c r="QT12"/>
  <c r="QS12"/>
  <c r="QR12"/>
  <c r="QQ12"/>
  <c r="QP12"/>
  <c r="QO12"/>
  <c r="QN12"/>
  <c r="QM12"/>
  <c r="QL12"/>
  <c r="QK12"/>
  <c r="QJ12"/>
  <c r="QI12"/>
  <c r="QH12"/>
  <c r="QG12"/>
  <c r="QF12"/>
  <c r="QE12"/>
  <c r="QD12"/>
  <c r="QC12"/>
  <c r="QB12"/>
  <c r="QA12"/>
  <c r="PZ12"/>
  <c r="PY12"/>
  <c r="PX12"/>
  <c r="PW12"/>
  <c r="PV12"/>
  <c r="PU12"/>
  <c r="PT12"/>
  <c r="PS12"/>
  <c r="PR12"/>
  <c r="PQ12"/>
  <c r="PP12"/>
  <c r="PO12"/>
  <c r="PN12"/>
  <c r="PM12"/>
  <c r="PL12"/>
  <c r="PK12"/>
  <c r="PJ12"/>
  <c r="PI12"/>
  <c r="PH12"/>
  <c r="PG12"/>
  <c r="PF12"/>
  <c r="PE12"/>
  <c r="PD12"/>
  <c r="PC12"/>
  <c r="PB12"/>
  <c r="PA12"/>
  <c r="OZ12"/>
  <c r="OY12"/>
  <c r="OX12"/>
  <c r="OW12"/>
  <c r="OV12"/>
  <c r="OU12"/>
  <c r="OT12"/>
  <c r="OS12"/>
  <c r="OR12"/>
  <c r="OQ12"/>
  <c r="OP12"/>
  <c r="OO12"/>
  <c r="ON12"/>
  <c r="OM12"/>
  <c r="OL12"/>
  <c r="OK12"/>
  <c r="OJ12"/>
  <c r="OI12"/>
  <c r="OH12"/>
  <c r="OG12"/>
  <c r="OF12"/>
  <c r="OE12"/>
  <c r="OD12"/>
  <c r="OC12"/>
  <c r="OB12"/>
  <c r="OA12"/>
  <c r="NZ12"/>
  <c r="NY12"/>
  <c r="NX12"/>
  <c r="NW12"/>
  <c r="NV12"/>
  <c r="NU12"/>
  <c r="NT12"/>
  <c r="NS12"/>
  <c r="NR12"/>
  <c r="NQ12"/>
  <c r="NP12"/>
  <c r="NO12"/>
  <c r="NN12"/>
  <c r="NM12"/>
  <c r="NL12"/>
  <c r="NK12"/>
  <c r="NJ12"/>
  <c r="NI12"/>
  <c r="NH12"/>
  <c r="NG12"/>
  <c r="NF12"/>
  <c r="NE12"/>
  <c r="ND12"/>
  <c r="NC12"/>
  <c r="NB12"/>
  <c r="NA12"/>
  <c r="MZ12"/>
  <c r="MY12"/>
  <c r="MX12"/>
  <c r="MW12"/>
  <c r="MV12"/>
  <c r="MU12"/>
  <c r="MT12"/>
  <c r="MS12"/>
  <c r="MR12"/>
  <c r="MQ12"/>
  <c r="MP12"/>
  <c r="MO12"/>
  <c r="MN12"/>
  <c r="MM12"/>
  <c r="ML12"/>
  <c r="MK12"/>
  <c r="MJ12"/>
  <c r="MI12"/>
  <c r="MH12"/>
  <c r="MG12"/>
  <c r="MF12"/>
  <c r="ME12"/>
  <c r="MD12"/>
  <c r="MC12"/>
  <c r="MB12"/>
  <c r="MA12"/>
  <c r="LZ12"/>
  <c r="LY12"/>
  <c r="LX12"/>
  <c r="LW12"/>
  <c r="LV12"/>
  <c r="LU12"/>
  <c r="LT12"/>
  <c r="LS12"/>
  <c r="LR12"/>
  <c r="LQ12"/>
  <c r="LP12"/>
  <c r="LO12"/>
  <c r="LN12"/>
  <c r="LM12"/>
  <c r="LL12"/>
  <c r="LK12"/>
  <c r="LJ12"/>
  <c r="LI12"/>
  <c r="LH12"/>
  <c r="LG12"/>
  <c r="LF12"/>
  <c r="LE12"/>
  <c r="LD12"/>
  <c r="LC12"/>
  <c r="LB12"/>
  <c r="LA12"/>
  <c r="KZ12"/>
  <c r="KY12"/>
  <c r="KX12"/>
  <c r="KW12"/>
  <c r="KV12"/>
  <c r="KU12"/>
  <c r="KT12"/>
  <c r="KS12"/>
  <c r="KR12"/>
  <c r="KQ12"/>
  <c r="KP12"/>
  <c r="KO12"/>
  <c r="KN12"/>
  <c r="KM12"/>
  <c r="KL12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L280" s="1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P435" i="7"/>
  <c r="O435"/>
  <c r="N435"/>
  <c r="M435"/>
  <c r="L435"/>
  <c r="K435" s="1"/>
  <c r="K434"/>
  <c r="C434"/>
  <c r="K433"/>
  <c r="C433"/>
  <c r="P431"/>
  <c r="O431"/>
  <c r="N431"/>
  <c r="M431"/>
  <c r="L431"/>
  <c r="K430"/>
  <c r="C430"/>
  <c r="K429"/>
  <c r="C429"/>
  <c r="K428"/>
  <c r="C428"/>
  <c r="K427"/>
  <c r="C427"/>
  <c r="K426"/>
  <c r="C426"/>
  <c r="K425"/>
  <c r="C425"/>
  <c r="K424"/>
  <c r="C424"/>
  <c r="K423"/>
  <c r="C423"/>
  <c r="K422"/>
  <c r="C422"/>
  <c r="K421"/>
  <c r="C421"/>
  <c r="K420"/>
  <c r="C420"/>
  <c r="K419"/>
  <c r="C419"/>
  <c r="K418"/>
  <c r="C418"/>
  <c r="K417"/>
  <c r="C417"/>
  <c r="K416"/>
  <c r="C416"/>
  <c r="K415"/>
  <c r="C415"/>
  <c r="K414"/>
  <c r="C414"/>
  <c r="K413"/>
  <c r="C413"/>
  <c r="K412"/>
  <c r="C412"/>
  <c r="K411"/>
  <c r="C411"/>
  <c r="K410"/>
  <c r="C410"/>
  <c r="P409"/>
  <c r="O409"/>
  <c r="N409"/>
  <c r="M409"/>
  <c r="L409"/>
  <c r="K408"/>
  <c r="C408"/>
  <c r="K407"/>
  <c r="C407"/>
  <c r="K406"/>
  <c r="C406"/>
  <c r="K405"/>
  <c r="C405"/>
  <c r="K404"/>
  <c r="C404"/>
  <c r="K403"/>
  <c r="C403"/>
  <c r="K402"/>
  <c r="C402"/>
  <c r="K401"/>
  <c r="C401"/>
  <c r="K400"/>
  <c r="C400"/>
  <c r="K399"/>
  <c r="C399"/>
  <c r="K398"/>
  <c r="C398"/>
  <c r="K397"/>
  <c r="C397"/>
  <c r="K396"/>
  <c r="C396"/>
  <c r="K395"/>
  <c r="C395"/>
  <c r="K394"/>
  <c r="C394"/>
  <c r="K393"/>
  <c r="C393"/>
  <c r="K392"/>
  <c r="C392"/>
  <c r="K391"/>
  <c r="C391"/>
  <c r="K390"/>
  <c r="C390"/>
  <c r="K389"/>
  <c r="C389"/>
  <c r="K388"/>
  <c r="C388"/>
  <c r="K387"/>
  <c r="C387"/>
  <c r="K386"/>
  <c r="C386"/>
  <c r="K385"/>
  <c r="C385"/>
  <c r="K384"/>
  <c r="C384"/>
  <c r="K383"/>
  <c r="C383"/>
  <c r="K382"/>
  <c r="C382"/>
  <c r="K381"/>
  <c r="C381"/>
  <c r="K380"/>
  <c r="C380"/>
  <c r="K379"/>
  <c r="C379"/>
  <c r="K378"/>
  <c r="C378"/>
  <c r="K377"/>
  <c r="C377"/>
  <c r="K376"/>
  <c r="C376"/>
  <c r="K375"/>
  <c r="C375"/>
  <c r="K374"/>
  <c r="C374"/>
  <c r="K373"/>
  <c r="C373"/>
  <c r="K372"/>
  <c r="C372"/>
  <c r="K371"/>
  <c r="C371"/>
  <c r="K370"/>
  <c r="C370"/>
  <c r="K369"/>
  <c r="C369"/>
  <c r="K368"/>
  <c r="C368"/>
  <c r="K367"/>
  <c r="C367"/>
  <c r="K366"/>
  <c r="C366"/>
  <c r="K365"/>
  <c r="C365"/>
  <c r="K364"/>
  <c r="C364"/>
  <c r="K363"/>
  <c r="C363"/>
  <c r="K362"/>
  <c r="C362"/>
  <c r="K361"/>
  <c r="C361"/>
  <c r="K360"/>
  <c r="C360"/>
  <c r="K359"/>
  <c r="C359"/>
  <c r="K358"/>
  <c r="C358"/>
  <c r="K357"/>
  <c r="C357"/>
  <c r="K356"/>
  <c r="C356"/>
  <c r="K355"/>
  <c r="C355"/>
  <c r="K354"/>
  <c r="C354"/>
  <c r="K353"/>
  <c r="C353"/>
  <c r="K352"/>
  <c r="C352"/>
  <c r="K351"/>
  <c r="C351"/>
  <c r="K350"/>
  <c r="C350"/>
  <c r="K349"/>
  <c r="C349"/>
  <c r="K348"/>
  <c r="C348"/>
  <c r="K347"/>
  <c r="C347"/>
  <c r="K346"/>
  <c r="C346"/>
  <c r="K345"/>
  <c r="C345"/>
  <c r="K344"/>
  <c r="C344"/>
  <c r="K343"/>
  <c r="C343"/>
  <c r="K342"/>
  <c r="C342"/>
  <c r="K341"/>
  <c r="C341"/>
  <c r="K340"/>
  <c r="C340"/>
  <c r="K339"/>
  <c r="C339"/>
  <c r="K338"/>
  <c r="C338"/>
  <c r="K337"/>
  <c r="C337"/>
  <c r="K336"/>
  <c r="C336"/>
  <c r="K335"/>
  <c r="C335"/>
  <c r="K334"/>
  <c r="C334"/>
  <c r="K333"/>
  <c r="C333"/>
  <c r="K332"/>
  <c r="C332"/>
  <c r="K331"/>
  <c r="C331"/>
  <c r="K330"/>
  <c r="C330"/>
  <c r="K329"/>
  <c r="C329"/>
  <c r="K328"/>
  <c r="C328"/>
  <c r="K327"/>
  <c r="C327"/>
  <c r="K326"/>
  <c r="C326"/>
  <c r="K325"/>
  <c r="C325"/>
  <c r="K324"/>
  <c r="C324"/>
  <c r="K323"/>
  <c r="C323"/>
  <c r="K322"/>
  <c r="C322"/>
  <c r="K321"/>
  <c r="C321"/>
  <c r="K320"/>
  <c r="C320"/>
  <c r="K319"/>
  <c r="C319"/>
  <c r="K318"/>
  <c r="C318"/>
  <c r="K317"/>
  <c r="C317"/>
  <c r="K316"/>
  <c r="C316"/>
  <c r="K315"/>
  <c r="C315"/>
  <c r="K314"/>
  <c r="C314"/>
  <c r="K313"/>
  <c r="C313"/>
  <c r="K312"/>
  <c r="C312"/>
  <c r="K311"/>
  <c r="C311"/>
  <c r="K310"/>
  <c r="C310"/>
  <c r="K309"/>
  <c r="C309"/>
  <c r="K308"/>
  <c r="C308"/>
  <c r="K307"/>
  <c r="C307"/>
  <c r="K306"/>
  <c r="C306"/>
  <c r="K305"/>
  <c r="C305"/>
  <c r="K304"/>
  <c r="C304"/>
  <c r="K303"/>
  <c r="C303"/>
  <c r="K302"/>
  <c r="C302"/>
  <c r="K301"/>
  <c r="C301"/>
  <c r="K300"/>
  <c r="C300"/>
  <c r="K299"/>
  <c r="C299"/>
  <c r="K298"/>
  <c r="C298"/>
  <c r="K297"/>
  <c r="C297"/>
  <c r="K296"/>
  <c r="C296"/>
  <c r="K295"/>
  <c r="C295"/>
  <c r="K294"/>
  <c r="C294"/>
  <c r="K293"/>
  <c r="C293"/>
  <c r="K292"/>
  <c r="C292"/>
  <c r="K291"/>
  <c r="C291"/>
  <c r="K290"/>
  <c r="C290"/>
  <c r="K289"/>
  <c r="C289"/>
  <c r="P288"/>
  <c r="O288"/>
  <c r="O432" s="1"/>
  <c r="O436" s="1"/>
  <c r="N288"/>
  <c r="M288"/>
  <c r="M432" s="1"/>
  <c r="M436" s="1"/>
  <c r="L288"/>
  <c r="K287"/>
  <c r="C287"/>
  <c r="K286"/>
  <c r="C286"/>
  <c r="K285"/>
  <c r="C285"/>
  <c r="K284"/>
  <c r="C284"/>
  <c r="K283"/>
  <c r="C283"/>
  <c r="K278"/>
  <c r="K278" i="8" s="1"/>
  <c r="I278" s="1"/>
  <c r="K276" i="7"/>
  <c r="K276" i="8" s="1"/>
  <c r="I276" s="1"/>
  <c r="K275" i="7"/>
  <c r="K275" i="8" s="1"/>
  <c r="I275" s="1"/>
  <c r="K274" i="7"/>
  <c r="K274" i="8" s="1"/>
  <c r="I274" s="1"/>
  <c r="K273" i="7"/>
  <c r="K273" i="8" s="1"/>
  <c r="I273" s="1"/>
  <c r="K272" i="7"/>
  <c r="K272" i="8" s="1"/>
  <c r="I272" s="1"/>
  <c r="K271" i="7"/>
  <c r="K271" i="8" s="1"/>
  <c r="I271" s="1"/>
  <c r="K270" i="7"/>
  <c r="K270" i="8" s="1"/>
  <c r="I270" s="1"/>
  <c r="K269" i="7"/>
  <c r="K269" i="8" s="1"/>
  <c r="I269" s="1"/>
  <c r="K268" i="7"/>
  <c r="K268" i="8" s="1"/>
  <c r="I268" s="1"/>
  <c r="K267" i="7"/>
  <c r="K267" i="8" s="1"/>
  <c r="I267" s="1"/>
  <c r="K266" i="7"/>
  <c r="K266" i="8" s="1"/>
  <c r="I266" s="1"/>
  <c r="K265" i="7"/>
  <c r="K265" i="8" s="1"/>
  <c r="I265" s="1"/>
  <c r="K264" i="7"/>
  <c r="K264" i="8" s="1"/>
  <c r="I264" s="1"/>
  <c r="K263" i="7"/>
  <c r="K263" i="8" s="1"/>
  <c r="I263" s="1"/>
  <c r="K262" i="7"/>
  <c r="K262" i="8" s="1"/>
  <c r="I262" s="1"/>
  <c r="K261" i="7"/>
  <c r="K261" i="8" s="1"/>
  <c r="I261" s="1"/>
  <c r="K260" i="7"/>
  <c r="K260" i="8" s="1"/>
  <c r="I260" s="1"/>
  <c r="K259" i="7"/>
  <c r="K259" i="8" s="1"/>
  <c r="I259" s="1"/>
  <c r="K258" i="7"/>
  <c r="K258" i="8" s="1"/>
  <c r="I258" s="1"/>
  <c r="K257" i="7"/>
  <c r="K257" i="8" s="1"/>
  <c r="I257" s="1"/>
  <c r="K256" i="7"/>
  <c r="K256" i="8" s="1"/>
  <c r="I256" s="1"/>
  <c r="K255" i="7"/>
  <c r="K255" i="8" s="1"/>
  <c r="I255" s="1"/>
  <c r="K254" i="7"/>
  <c r="K254" i="8" s="1"/>
  <c r="I254" s="1"/>
  <c r="K253" i="7"/>
  <c r="K253" i="8" s="1"/>
  <c r="I253" s="1"/>
  <c r="K252" i="7"/>
  <c r="K252" i="8" s="1"/>
  <c r="I252" s="1"/>
  <c r="K251" i="7"/>
  <c r="K251" i="8" s="1"/>
  <c r="I251" s="1"/>
  <c r="K250" i="7"/>
  <c r="K250" i="8" s="1"/>
  <c r="I250" s="1"/>
  <c r="K249" i="7"/>
  <c r="K249" i="8" s="1"/>
  <c r="I249" s="1"/>
  <c r="K248" i="7"/>
  <c r="K248" i="8" s="1"/>
  <c r="I248" s="1"/>
  <c r="K247" i="7"/>
  <c r="K247" i="8" s="1"/>
  <c r="I247" s="1"/>
  <c r="K246" i="7"/>
  <c r="K246" i="8" s="1"/>
  <c r="I246" s="1"/>
  <c r="K245" i="7"/>
  <c r="K245" i="8" s="1"/>
  <c r="I245" s="1"/>
  <c r="K244" i="7"/>
  <c r="K244" i="8" s="1"/>
  <c r="I244" s="1"/>
  <c r="K243" i="7"/>
  <c r="K243" i="8" s="1"/>
  <c r="I243" s="1"/>
  <c r="K242" i="7"/>
  <c r="K242" i="8" s="1"/>
  <c r="I242" s="1"/>
  <c r="K241" i="7"/>
  <c r="K241" i="8" s="1"/>
  <c r="I241" s="1"/>
  <c r="K240" i="7"/>
  <c r="K240" i="8" s="1"/>
  <c r="I240" s="1"/>
  <c r="K239" i="7"/>
  <c r="K239" i="8" s="1"/>
  <c r="I239" s="1"/>
  <c r="K238" i="7"/>
  <c r="K238" i="8" s="1"/>
  <c r="I238" s="1"/>
  <c r="K237" i="7"/>
  <c r="K237" i="8" s="1"/>
  <c r="I237" s="1"/>
  <c r="K236" i="7"/>
  <c r="K236" i="8" s="1"/>
  <c r="I236" s="1"/>
  <c r="K235" i="7"/>
  <c r="K235" i="8" s="1"/>
  <c r="I235" s="1"/>
  <c r="K234" i="7"/>
  <c r="K234" i="8" s="1"/>
  <c r="I234" s="1"/>
  <c r="K233" i="7"/>
  <c r="K233" i="8" s="1"/>
  <c r="I233" s="1"/>
  <c r="K232" i="7"/>
  <c r="K232" i="8" s="1"/>
  <c r="I232" s="1"/>
  <c r="K231" i="7"/>
  <c r="K231" i="8" s="1"/>
  <c r="I231" s="1"/>
  <c r="K230" i="7"/>
  <c r="K230" i="8" s="1"/>
  <c r="I230" s="1"/>
  <c r="K229" i="7"/>
  <c r="K229" i="8" s="1"/>
  <c r="I229" s="1"/>
  <c r="K228" i="7"/>
  <c r="K228" i="8" s="1"/>
  <c r="I228" s="1"/>
  <c r="K227" i="7"/>
  <c r="K227" i="8" s="1"/>
  <c r="I227" s="1"/>
  <c r="K226" i="7"/>
  <c r="K226" i="8" s="1"/>
  <c r="I226" s="1"/>
  <c r="K225" i="7"/>
  <c r="K225" i="8" s="1"/>
  <c r="I225" s="1"/>
  <c r="K224" i="7"/>
  <c r="K224" i="8" s="1"/>
  <c r="I224" s="1"/>
  <c r="K223" i="7"/>
  <c r="K223" i="8" s="1"/>
  <c r="I223" s="1"/>
  <c r="K222" i="7"/>
  <c r="K222" i="8" s="1"/>
  <c r="I222" s="1"/>
  <c r="K221" i="7"/>
  <c r="K221" i="8" s="1"/>
  <c r="I221" s="1"/>
  <c r="K220" i="7"/>
  <c r="K220" i="8" s="1"/>
  <c r="I220" s="1"/>
  <c r="K214" i="7"/>
  <c r="K214" i="8" s="1"/>
  <c r="I214" s="1"/>
  <c r="K210" i="7"/>
  <c r="K210" i="8" s="1"/>
  <c r="I210" s="1"/>
  <c r="K209" i="7"/>
  <c r="K209" i="8" s="1"/>
  <c r="K208" i="7"/>
  <c r="K208" i="8" s="1"/>
  <c r="K207" i="7"/>
  <c r="K207" i="8" s="1"/>
  <c r="I207" s="1"/>
  <c r="K204" i="7"/>
  <c r="K204" i="8" s="1"/>
  <c r="I204" s="1"/>
  <c r="K196" i="7"/>
  <c r="K196" i="8" s="1"/>
  <c r="I196" s="1"/>
  <c r="K195" i="7"/>
  <c r="K195" i="8" s="1"/>
  <c r="I195" s="1"/>
  <c r="K194" i="7"/>
  <c r="K194" i="8" s="1"/>
  <c r="I194" s="1"/>
  <c r="K193" i="7"/>
  <c r="K193" i="8" s="1"/>
  <c r="I193" s="1"/>
  <c r="K192" i="7"/>
  <c r="K192" i="8" s="1"/>
  <c r="I192" s="1"/>
  <c r="K191" i="7"/>
  <c r="K191" i="8" s="1"/>
  <c r="I191" s="1"/>
  <c r="K190" i="7"/>
  <c r="K190" i="8" s="1"/>
  <c r="I190" s="1"/>
  <c r="K189" i="7"/>
  <c r="K189" i="8" s="1"/>
  <c r="K188" i="7"/>
  <c r="K188" i="8" s="1"/>
  <c r="I188" s="1"/>
  <c r="K187" i="7"/>
  <c r="K187" i="8" s="1"/>
  <c r="I187" s="1"/>
  <c r="K186" i="7"/>
  <c r="K186" i="8" s="1"/>
  <c r="I186" s="1"/>
  <c r="K185" i="7"/>
  <c r="K185" i="8" s="1"/>
  <c r="K184" i="7"/>
  <c r="K184" i="8" s="1"/>
  <c r="I184" s="1"/>
  <c r="K183" i="7"/>
  <c r="K183" i="8" s="1"/>
  <c r="I183" s="1"/>
  <c r="K182" i="7"/>
  <c r="K182" i="8" s="1"/>
  <c r="I182" s="1"/>
  <c r="K181" i="7"/>
  <c r="K181" i="8" s="1"/>
  <c r="I181" s="1"/>
  <c r="K180" i="7"/>
  <c r="K180" i="8" s="1"/>
  <c r="K179" i="7"/>
  <c r="K179" i="8" s="1"/>
  <c r="K178" i="7"/>
  <c r="K178" i="8" s="1"/>
  <c r="K177" i="7"/>
  <c r="K177" i="8" s="1"/>
  <c r="I177" s="1"/>
  <c r="K176" i="7"/>
  <c r="K176" i="8" s="1"/>
  <c r="K175" i="7"/>
  <c r="K175" i="8" s="1"/>
  <c r="I175" s="1"/>
  <c r="K174" i="7"/>
  <c r="K174" i="8" s="1"/>
  <c r="K173" i="7"/>
  <c r="K173" i="8" s="1"/>
  <c r="I173" s="1"/>
  <c r="K172" i="7"/>
  <c r="K172" i="8" s="1"/>
  <c r="I172" s="1"/>
  <c r="K171" i="7"/>
  <c r="K171" i="8" s="1"/>
  <c r="I171" s="1"/>
  <c r="K170" i="7"/>
  <c r="K170" i="8" s="1"/>
  <c r="I170" s="1"/>
  <c r="K169" i="7"/>
  <c r="K169" i="8" s="1"/>
  <c r="K168" i="7"/>
  <c r="K168" i="8" s="1"/>
  <c r="K167" i="7"/>
  <c r="K167" i="8" s="1"/>
  <c r="I167" s="1"/>
  <c r="K166" i="7"/>
  <c r="K166" i="8" s="1"/>
  <c r="I166" s="1"/>
  <c r="K165" i="7"/>
  <c r="K165" i="8" s="1"/>
  <c r="I165" s="1"/>
  <c r="K164" i="7"/>
  <c r="K164" i="8" s="1"/>
  <c r="I164" s="1"/>
  <c r="K163" i="7"/>
  <c r="K163" i="8" s="1"/>
  <c r="I163" s="1"/>
  <c r="K162" i="7"/>
  <c r="K162" i="8" s="1"/>
  <c r="I162" s="1"/>
  <c r="K161" i="7"/>
  <c r="K161" i="8" s="1"/>
  <c r="I161" s="1"/>
  <c r="K160" i="7"/>
  <c r="K160" i="8" s="1"/>
  <c r="K159" i="7"/>
  <c r="K159" i="8" s="1"/>
  <c r="P158" i="7"/>
  <c r="O158"/>
  <c r="N158"/>
  <c r="M158"/>
  <c r="L158"/>
  <c r="K156"/>
  <c r="K156" i="8" s="1"/>
  <c r="I156" s="1"/>
  <c r="K155" i="7"/>
  <c r="K155" i="8" s="1"/>
  <c r="K154" i="7"/>
  <c r="K154" i="8" s="1"/>
  <c r="K153" i="7"/>
  <c r="K153" i="8" s="1"/>
  <c r="I153" s="1"/>
  <c r="K152" i="7"/>
  <c r="K152" i="8" s="1"/>
  <c r="K151" i="7"/>
  <c r="K151" i="8" s="1"/>
  <c r="K150" i="7"/>
  <c r="K150" i="8" s="1"/>
  <c r="K149" i="7"/>
  <c r="K149" i="8" s="1"/>
  <c r="I149" s="1"/>
  <c r="J149" s="1"/>
  <c r="K148" i="7"/>
  <c r="K148" i="8" s="1"/>
  <c r="K147" i="7"/>
  <c r="K147" i="8" s="1"/>
  <c r="K146" i="7"/>
  <c r="K146" i="8" s="1"/>
  <c r="K145" i="7"/>
  <c r="K145" i="8" s="1"/>
  <c r="K144" i="7"/>
  <c r="K144" i="8" s="1"/>
  <c r="K143" i="7"/>
  <c r="K143" i="8" s="1"/>
  <c r="I143" s="1"/>
  <c r="K142" i="7"/>
  <c r="K142" i="8" s="1"/>
  <c r="K141" i="7"/>
  <c r="K141" i="8" s="1"/>
  <c r="K140" i="7"/>
  <c r="K140" i="8" s="1"/>
  <c r="K139" i="7"/>
  <c r="K139" i="8" s="1"/>
  <c r="K138" i="7"/>
  <c r="K138" i="8" s="1"/>
  <c r="I138" s="1"/>
  <c r="K137" i="7"/>
  <c r="K137" i="8" s="1"/>
  <c r="I137" s="1"/>
  <c r="K136" i="7"/>
  <c r="K136" i="8" s="1"/>
  <c r="K135" i="7"/>
  <c r="K135" i="8" s="1"/>
  <c r="I135" s="1"/>
  <c r="K134" i="7"/>
  <c r="K134" i="8" s="1"/>
  <c r="K133" i="7"/>
  <c r="K133" i="8" s="1"/>
  <c r="K132" i="7"/>
  <c r="K132" i="8" s="1"/>
  <c r="K131" i="7"/>
  <c r="K131" i="8" s="1"/>
  <c r="I131" s="1"/>
  <c r="K130" i="7"/>
  <c r="K130" i="8" s="1"/>
  <c r="K129" i="7"/>
  <c r="K129" i="8" s="1"/>
  <c r="K128" i="7"/>
  <c r="K128" i="8" s="1"/>
  <c r="K127" i="7"/>
  <c r="K127" i="8" s="1"/>
  <c r="K126" i="7"/>
  <c r="K126" i="8" s="1"/>
  <c r="I126" s="1"/>
  <c r="K125" i="7"/>
  <c r="K125" i="8" s="1"/>
  <c r="K124" i="7"/>
  <c r="K124" i="8" s="1"/>
  <c r="K123" i="7"/>
  <c r="K123" i="8" s="1"/>
  <c r="I123" s="1"/>
  <c r="K122" i="7"/>
  <c r="K122" i="8" s="1"/>
  <c r="I122" s="1"/>
  <c r="K121" i="7"/>
  <c r="K121" i="8" s="1"/>
  <c r="I121" s="1"/>
  <c r="K120" i="7"/>
  <c r="K120" i="8" s="1"/>
  <c r="K119" i="7"/>
  <c r="K119" i="8" s="1"/>
  <c r="K118" i="7"/>
  <c r="K118" i="8" s="1"/>
  <c r="K117" i="7"/>
  <c r="K117" i="8" s="1"/>
  <c r="K116" i="7"/>
  <c r="K116" i="8" s="1"/>
  <c r="K115" i="7"/>
  <c r="K115" i="8" s="1"/>
  <c r="K114" i="7"/>
  <c r="K114" i="8" s="1"/>
  <c r="I114" s="1"/>
  <c r="K113" i="7"/>
  <c r="K113" i="8" s="1"/>
  <c r="K112" i="7"/>
  <c r="K112" i="8" s="1"/>
  <c r="K111" i="7"/>
  <c r="K111" i="8" s="1"/>
  <c r="I111" s="1"/>
  <c r="K110" i="7"/>
  <c r="K110" i="8" s="1"/>
  <c r="K109" i="7"/>
  <c r="K109" i="8" s="1"/>
  <c r="I109" s="1"/>
  <c r="K108" i="7"/>
  <c r="K108" i="8" s="1"/>
  <c r="K107" i="7"/>
  <c r="K107" i="8" s="1"/>
  <c r="I107" s="1"/>
  <c r="K106" i="7"/>
  <c r="K106" i="8" s="1"/>
  <c r="I106" s="1"/>
  <c r="K105" i="7"/>
  <c r="K105" i="8" s="1"/>
  <c r="I105" s="1"/>
  <c r="K104" i="7"/>
  <c r="K104" i="8" s="1"/>
  <c r="K103" i="7"/>
  <c r="K103" i="8" s="1"/>
  <c r="K102" i="7"/>
  <c r="K102" i="8" s="1"/>
  <c r="I102" s="1"/>
  <c r="K101" i="7"/>
  <c r="K101" i="8" s="1"/>
  <c r="I101" s="1"/>
  <c r="K100" i="7"/>
  <c r="K100" i="8" s="1"/>
  <c r="I100" s="1"/>
  <c r="K99" i="7"/>
  <c r="K99" i="8" s="1"/>
  <c r="I99" s="1"/>
  <c r="K98" i="7"/>
  <c r="K98" i="8" s="1"/>
  <c r="K97" i="7"/>
  <c r="K97" i="8" s="1"/>
  <c r="I97" s="1"/>
  <c r="K96" i="7"/>
  <c r="K96" i="8" s="1"/>
  <c r="I96" s="1"/>
  <c r="K95" i="7"/>
  <c r="K95" i="8" s="1"/>
  <c r="I95" s="1"/>
  <c r="K94" i="7"/>
  <c r="K94" i="8" s="1"/>
  <c r="I94" s="1"/>
  <c r="K93" i="7"/>
  <c r="K93" i="8" s="1"/>
  <c r="I93" s="1"/>
  <c r="K92" i="7"/>
  <c r="K92" i="8" s="1"/>
  <c r="I92" s="1"/>
  <c r="K91" i="7"/>
  <c r="K91" i="8" s="1"/>
  <c r="I91" s="1"/>
  <c r="K90" i="7"/>
  <c r="K90" i="8" s="1"/>
  <c r="I90" s="1"/>
  <c r="K89" i="7"/>
  <c r="K89" i="8" s="1"/>
  <c r="I89" s="1"/>
  <c r="J89" s="1"/>
  <c r="K88" i="7"/>
  <c r="K88" i="8" s="1"/>
  <c r="I88" s="1"/>
  <c r="K87" i="7"/>
  <c r="K87" i="8" s="1"/>
  <c r="K86" i="7"/>
  <c r="K86" i="8" s="1"/>
  <c r="I86" s="1"/>
  <c r="K85" i="7"/>
  <c r="K85" i="8" s="1"/>
  <c r="K84" i="7"/>
  <c r="K84" i="8" s="1"/>
  <c r="I84" s="1"/>
  <c r="K83" i="7"/>
  <c r="K83" i="8" s="1"/>
  <c r="I83" s="1"/>
  <c r="K82" i="7"/>
  <c r="K82" i="8" s="1"/>
  <c r="K81" i="7"/>
  <c r="K81" i="8" s="1"/>
  <c r="K80" i="7"/>
  <c r="K80" i="8" s="1"/>
  <c r="I80" s="1"/>
  <c r="K79" i="7"/>
  <c r="K79" i="8" s="1"/>
  <c r="I79" s="1"/>
  <c r="K78" i="7"/>
  <c r="K78" i="8" s="1"/>
  <c r="I78" s="1"/>
  <c r="K77" i="7"/>
  <c r="K77" i="8" s="1"/>
  <c r="I77" s="1"/>
  <c r="K76" i="7"/>
  <c r="K76" i="8" s="1"/>
  <c r="K75" i="7"/>
  <c r="K75" i="8" s="1"/>
  <c r="I75" s="1"/>
  <c r="J75" s="1"/>
  <c r="K74" i="7"/>
  <c r="K74" i="8" s="1"/>
  <c r="I74" s="1"/>
  <c r="J74" s="1"/>
  <c r="K73" i="7"/>
  <c r="K73" i="8" s="1"/>
  <c r="I73" s="1"/>
  <c r="J73" s="1"/>
  <c r="K72" i="7"/>
  <c r="K72" i="8" s="1"/>
  <c r="I72" s="1"/>
  <c r="J72" s="1"/>
  <c r="K71" i="7"/>
  <c r="K71" i="8" s="1"/>
  <c r="I71" s="1"/>
  <c r="J71" s="1"/>
  <c r="K70" i="7"/>
  <c r="K70" i="8" s="1"/>
  <c r="I70" s="1"/>
  <c r="J70" s="1"/>
  <c r="K69" i="7"/>
  <c r="K69" i="8" s="1"/>
  <c r="I69" s="1"/>
  <c r="J69" s="1"/>
  <c r="K68" i="7"/>
  <c r="K68" i="8" s="1"/>
  <c r="I68" s="1"/>
  <c r="J68" s="1"/>
  <c r="K67" i="7"/>
  <c r="K67" i="8" s="1"/>
  <c r="K66" i="7"/>
  <c r="K66" i="8" s="1"/>
  <c r="I66" s="1"/>
  <c r="J66" s="1"/>
  <c r="K65" i="7"/>
  <c r="K65" i="8" s="1"/>
  <c r="I65" s="1"/>
  <c r="J65" s="1"/>
  <c r="K64" i="7"/>
  <c r="K64" i="8" s="1"/>
  <c r="I64" s="1"/>
  <c r="J64" s="1"/>
  <c r="K63" i="7"/>
  <c r="K63" i="8" s="1"/>
  <c r="I63" s="1"/>
  <c r="J63" s="1"/>
  <c r="K62" i="7"/>
  <c r="K62" i="8" s="1"/>
  <c r="I62" s="1"/>
  <c r="J62" s="1"/>
  <c r="K61" i="7"/>
  <c r="K61" i="8" s="1"/>
  <c r="I61" s="1"/>
  <c r="J61" s="1"/>
  <c r="P60" i="7"/>
  <c r="N60"/>
  <c r="M60"/>
  <c r="L60"/>
  <c r="K59"/>
  <c r="K59" i="8" s="1"/>
  <c r="I59" s="1"/>
  <c r="K58" i="7"/>
  <c r="K58" i="8" s="1"/>
  <c r="I58" s="1"/>
  <c r="K57" i="7"/>
  <c r="K57" i="8" s="1"/>
  <c r="I57" s="1"/>
  <c r="K56" i="7"/>
  <c r="K56" i="8" s="1"/>
  <c r="I56" s="1"/>
  <c r="K55" i="7"/>
  <c r="K55" i="8" s="1"/>
  <c r="I55" s="1"/>
  <c r="K54" i="7"/>
  <c r="K54" i="8" s="1"/>
  <c r="I54" s="1"/>
  <c r="K53" i="7"/>
  <c r="K53" i="8" s="1"/>
  <c r="I53" s="1"/>
  <c r="K52" i="7"/>
  <c r="K52" i="8" s="1"/>
  <c r="I52" s="1"/>
  <c r="K51" i="7"/>
  <c r="K51" i="8" s="1"/>
  <c r="I51" s="1"/>
  <c r="K50" i="7"/>
  <c r="K50" i="8" s="1"/>
  <c r="I50" s="1"/>
  <c r="K49" i="7"/>
  <c r="K49" i="8" s="1"/>
  <c r="I49" s="1"/>
  <c r="K48" i="7"/>
  <c r="K48" i="8" s="1"/>
  <c r="I48" s="1"/>
  <c r="K47" i="7"/>
  <c r="K47" i="8" s="1"/>
  <c r="I47" s="1"/>
  <c r="K46" i="7"/>
  <c r="K46" i="8" s="1"/>
  <c r="I46" s="1"/>
  <c r="K45" i="7"/>
  <c r="K45" i="8" s="1"/>
  <c r="I45" s="1"/>
  <c r="K44" i="7"/>
  <c r="K44" i="8" s="1"/>
  <c r="I44" s="1"/>
  <c r="K43" i="7"/>
  <c r="K43" i="8" s="1"/>
  <c r="I43" s="1"/>
  <c r="K42" i="7"/>
  <c r="K42" i="8" s="1"/>
  <c r="I42" s="1"/>
  <c r="K41" i="7"/>
  <c r="K41" i="8" s="1"/>
  <c r="I41" s="1"/>
  <c r="J41" s="1"/>
  <c r="K40" i="7"/>
  <c r="K40" i="8" s="1"/>
  <c r="I40" s="1"/>
  <c r="K39" i="7"/>
  <c r="K39" i="8" s="1"/>
  <c r="I39" s="1"/>
  <c r="J39" s="1"/>
  <c r="K38" i="7"/>
  <c r="K38" i="8" s="1"/>
  <c r="I38" s="1"/>
  <c r="J38" s="1"/>
  <c r="K37" i="7"/>
  <c r="K37" i="8" s="1"/>
  <c r="I37" s="1"/>
  <c r="J37" s="1"/>
  <c r="K36" i="7"/>
  <c r="K36" i="8" s="1"/>
  <c r="I36" s="1"/>
  <c r="J36" s="1"/>
  <c r="K35" i="7"/>
  <c r="K35" i="8" s="1"/>
  <c r="I35" s="1"/>
  <c r="J35" s="1"/>
  <c r="K34" i="7"/>
  <c r="K34" i="8" s="1"/>
  <c r="I34" s="1"/>
  <c r="J34" s="1"/>
  <c r="K33" i="7"/>
  <c r="K33" i="8" s="1"/>
  <c r="I33" s="1"/>
  <c r="J33" s="1"/>
  <c r="K32" i="7"/>
  <c r="K32" i="8" s="1"/>
  <c r="I32" s="1"/>
  <c r="J32" s="1"/>
  <c r="K31" i="7"/>
  <c r="K31" i="8" s="1"/>
  <c r="I31" s="1"/>
  <c r="J31" s="1"/>
  <c r="K30" i="7"/>
  <c r="K30" i="8" s="1"/>
  <c r="I30" s="1"/>
  <c r="J30" s="1"/>
  <c r="K29" i="7"/>
  <c r="K29" i="8" s="1"/>
  <c r="I29" s="1"/>
  <c r="J29" s="1"/>
  <c r="K28" i="7"/>
  <c r="K28" i="8" s="1"/>
  <c r="I28" s="1"/>
  <c r="J28" s="1"/>
  <c r="K27" i="7"/>
  <c r="K27" i="8" s="1"/>
  <c r="I27" s="1"/>
  <c r="J27" s="1"/>
  <c r="K26" i="7"/>
  <c r="K26" i="8" s="1"/>
  <c r="I26" s="1"/>
  <c r="J26" s="1"/>
  <c r="K25" i="7"/>
  <c r="K25" i="8" s="1"/>
  <c r="I25" s="1"/>
  <c r="J25" s="1"/>
  <c r="K24" i="7"/>
  <c r="K24" i="8" s="1"/>
  <c r="I24" s="1"/>
  <c r="J24" s="1"/>
  <c r="K23" i="7"/>
  <c r="K23" i="8" s="1"/>
  <c r="P22" i="7"/>
  <c r="O22"/>
  <c r="N22"/>
  <c r="M22"/>
  <c r="L22"/>
  <c r="K21"/>
  <c r="K21" i="8" s="1"/>
  <c r="I21" s="1"/>
  <c r="K20" i="7"/>
  <c r="K20" i="8" s="1"/>
  <c r="I20" s="1"/>
  <c r="K19" i="7"/>
  <c r="K19" i="8" s="1"/>
  <c r="I19" s="1"/>
  <c r="K18" i="7"/>
  <c r="K18" i="8" s="1"/>
  <c r="K17" i="7"/>
  <c r="K17" i="8" s="1"/>
  <c r="I17" s="1"/>
  <c r="K16" i="7"/>
  <c r="K16" i="8" s="1"/>
  <c r="I16" s="1"/>
  <c r="K15" i="7"/>
  <c r="K15" i="8" s="1"/>
  <c r="I15" s="1"/>
  <c r="K14" i="7"/>
  <c r="K14" i="8" s="1"/>
  <c r="I14" s="1"/>
  <c r="K13" i="7"/>
  <c r="K13" i="8" s="1"/>
  <c r="I13" s="1"/>
  <c r="P12" i="7"/>
  <c r="P280" s="1"/>
  <c r="O12"/>
  <c r="O280" s="1"/>
  <c r="N12"/>
  <c r="M12"/>
  <c r="L12"/>
  <c r="L280" s="1"/>
  <c r="H160" i="6"/>
  <c r="H158"/>
  <c r="H60"/>
  <c r="H22"/>
  <c r="H21"/>
  <c r="H20"/>
  <c r="H19"/>
  <c r="H18"/>
  <c r="H17"/>
  <c r="H16"/>
  <c r="H15"/>
  <c r="H14"/>
  <c r="H13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E281" s="1"/>
  <c r="HE2" s="1"/>
  <c r="HD12"/>
  <c r="HC12"/>
  <c r="HB12"/>
  <c r="HA12"/>
  <c r="GZ12"/>
  <c r="GY12"/>
  <c r="GX12"/>
  <c r="GW12"/>
  <c r="GV12"/>
  <c r="GU12"/>
  <c r="GT12"/>
  <c r="GS12"/>
  <c r="GR12"/>
  <c r="GQ12"/>
  <c r="GP12"/>
  <c r="GO12"/>
  <c r="GO281" s="1"/>
  <c r="GO2" s="1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FA281" s="1"/>
  <c r="FA2" s="1"/>
  <c r="EZ12"/>
  <c r="EY12"/>
  <c r="EX12"/>
  <c r="EW12"/>
  <c r="EV12"/>
  <c r="EU12"/>
  <c r="ET12"/>
  <c r="ES12"/>
  <c r="ER12"/>
  <c r="EQ12"/>
  <c r="EP12"/>
  <c r="EO12"/>
  <c r="EN12"/>
  <c r="EM12"/>
  <c r="EL12"/>
  <c r="EK12"/>
  <c r="EK281" s="1"/>
  <c r="EK2" s="1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O281" s="1"/>
  <c r="CO2" s="1"/>
  <c r="CN12"/>
  <c r="CM12"/>
  <c r="CL12"/>
  <c r="CK12"/>
  <c r="CJ12"/>
  <c r="CI12"/>
  <c r="CH12"/>
  <c r="CG12"/>
  <c r="CF12"/>
  <c r="CE12"/>
  <c r="CD12"/>
  <c r="CC12"/>
  <c r="CB12"/>
  <c r="CA12"/>
  <c r="BZ12"/>
  <c r="BY12"/>
  <c r="BY281" s="1"/>
  <c r="BY2" s="1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B281" s="1"/>
  <c r="AA12"/>
  <c r="Z12"/>
  <c r="Y12"/>
  <c r="X12"/>
  <c r="W12"/>
  <c r="V12"/>
  <c r="U12"/>
  <c r="T12"/>
  <c r="S12"/>
  <c r="R12"/>
  <c r="Q12"/>
  <c r="P12"/>
  <c r="O12"/>
  <c r="N12"/>
  <c r="N281" s="1"/>
  <c r="M12"/>
  <c r="L12"/>
  <c r="L281" s="1"/>
  <c r="VU281" i="5"/>
  <c r="VU2" s="1"/>
  <c r="VS281"/>
  <c r="VS2" s="1"/>
  <c r="VQ281"/>
  <c r="VQ2" s="1"/>
  <c r="VP281"/>
  <c r="VP2" s="1"/>
  <c r="VO281"/>
  <c r="VO2" s="1"/>
  <c r="VM281"/>
  <c r="VM2" s="1"/>
  <c r="VK281"/>
  <c r="VK2" s="1"/>
  <c r="VI281"/>
  <c r="VI2" s="1"/>
  <c r="VH281"/>
  <c r="VH2" s="1"/>
  <c r="VG281"/>
  <c r="VG2" s="1"/>
  <c r="VE281"/>
  <c r="VE2" s="1"/>
  <c r="VC281"/>
  <c r="VC2" s="1"/>
  <c r="VA281"/>
  <c r="VA2" s="1"/>
  <c r="UZ281"/>
  <c r="UZ2" s="1"/>
  <c r="UY281"/>
  <c r="UY2" s="1"/>
  <c r="UW281"/>
  <c r="UW2" s="1"/>
  <c r="UU281"/>
  <c r="UU2" s="1"/>
  <c r="US281"/>
  <c r="US2" s="1"/>
  <c r="RZ12"/>
  <c r="RY12"/>
  <c r="RX12"/>
  <c r="RW12"/>
  <c r="RV12"/>
  <c r="RU12"/>
  <c r="RT12"/>
  <c r="RS12"/>
  <c r="RR12"/>
  <c r="RQ12"/>
  <c r="RP12"/>
  <c r="RO12"/>
  <c r="RN12"/>
  <c r="RM12"/>
  <c r="RL12"/>
  <c r="RK12"/>
  <c r="RJ12"/>
  <c r="RI12"/>
  <c r="RH12"/>
  <c r="RG12"/>
  <c r="RF12"/>
  <c r="RE12"/>
  <c r="RD12"/>
  <c r="RC12"/>
  <c r="RB12"/>
  <c r="RA12"/>
  <c r="QZ12"/>
  <c r="QY12"/>
  <c r="QX12"/>
  <c r="QW12"/>
  <c r="QV12"/>
  <c r="QU12"/>
  <c r="QT12"/>
  <c r="QS12"/>
  <c r="QR12"/>
  <c r="QQ12"/>
  <c r="QP12"/>
  <c r="QO12"/>
  <c r="QN12"/>
  <c r="QM12"/>
  <c r="QL12"/>
  <c r="QK12"/>
  <c r="QJ12"/>
  <c r="QI12"/>
  <c r="QH12"/>
  <c r="QG12"/>
  <c r="QF12"/>
  <c r="QE12"/>
  <c r="QD12"/>
  <c r="QC12"/>
  <c r="QB12"/>
  <c r="QA12"/>
  <c r="PZ12"/>
  <c r="PY12"/>
  <c r="PX12"/>
  <c r="PW12"/>
  <c r="PV12"/>
  <c r="PU12"/>
  <c r="PT12"/>
  <c r="PS12"/>
  <c r="PR12"/>
  <c r="PQ12"/>
  <c r="PP12"/>
  <c r="PO12"/>
  <c r="PN12"/>
  <c r="PM12"/>
  <c r="PL12"/>
  <c r="PK12"/>
  <c r="PJ12"/>
  <c r="PI12"/>
  <c r="PH12"/>
  <c r="PG12"/>
  <c r="PF12"/>
  <c r="PE12"/>
  <c r="PD12"/>
  <c r="PC12"/>
  <c r="PB12"/>
  <c r="PA12"/>
  <c r="OZ12"/>
  <c r="OY12"/>
  <c r="OX12"/>
  <c r="OW12"/>
  <c r="OV12"/>
  <c r="OU12"/>
  <c r="OT12"/>
  <c r="OS12"/>
  <c r="OR12"/>
  <c r="OQ12"/>
  <c r="OP12"/>
  <c r="OO12"/>
  <c r="ON12"/>
  <c r="OM12"/>
  <c r="OL12"/>
  <c r="OK12"/>
  <c r="OJ12"/>
  <c r="OI12"/>
  <c r="OH12"/>
  <c r="OG12"/>
  <c r="OF12"/>
  <c r="OE12"/>
  <c r="OD12"/>
  <c r="OC12"/>
  <c r="OB12"/>
  <c r="OA12"/>
  <c r="NZ12"/>
  <c r="NY12"/>
  <c r="NX12"/>
  <c r="NW12"/>
  <c r="NV12"/>
  <c r="NU12"/>
  <c r="NT12"/>
  <c r="NS12"/>
  <c r="NR12"/>
  <c r="NQ12"/>
  <c r="NP12"/>
  <c r="NO12"/>
  <c r="NN12"/>
  <c r="NM12"/>
  <c r="NL12"/>
  <c r="NK12"/>
  <c r="NJ12"/>
  <c r="NI12"/>
  <c r="NH12"/>
  <c r="NG12"/>
  <c r="NF12"/>
  <c r="NE12"/>
  <c r="ND12"/>
  <c r="NC12"/>
  <c r="NB12"/>
  <c r="NA12"/>
  <c r="MZ12"/>
  <c r="MY12"/>
  <c r="MX12"/>
  <c r="MW12"/>
  <c r="MV12"/>
  <c r="MU12"/>
  <c r="MT12"/>
  <c r="MS12"/>
  <c r="MR12"/>
  <c r="MQ12"/>
  <c r="MP12"/>
  <c r="MO12"/>
  <c r="MN12"/>
  <c r="MM12"/>
  <c r="ML12"/>
  <c r="MK12"/>
  <c r="MJ12"/>
  <c r="MI12"/>
  <c r="MH12"/>
  <c r="MG12"/>
  <c r="MF12"/>
  <c r="ME12"/>
  <c r="MD12"/>
  <c r="MC12"/>
  <c r="MB12"/>
  <c r="MA12"/>
  <c r="LZ12"/>
  <c r="LY12"/>
  <c r="LX12"/>
  <c r="LW12"/>
  <c r="LV12"/>
  <c r="LU12"/>
  <c r="LT12"/>
  <c r="LS12"/>
  <c r="LR12"/>
  <c r="LQ12"/>
  <c r="LP12"/>
  <c r="LO12"/>
  <c r="LN12"/>
  <c r="LM12"/>
  <c r="LL12"/>
  <c r="LK12"/>
  <c r="LJ12"/>
  <c r="LI12"/>
  <c r="LH12"/>
  <c r="LG12"/>
  <c r="LF12"/>
  <c r="LE12"/>
  <c r="LD12"/>
  <c r="LC12"/>
  <c r="LB12"/>
  <c r="LA12"/>
  <c r="KZ12"/>
  <c r="KY12"/>
  <c r="KX12"/>
  <c r="KW12"/>
  <c r="KV12"/>
  <c r="KU12"/>
  <c r="KT12"/>
  <c r="KS12"/>
  <c r="KR12"/>
  <c r="KQ12"/>
  <c r="KP12"/>
  <c r="KO12"/>
  <c r="KN12"/>
  <c r="KM12"/>
  <c r="KL12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P435" i="4"/>
  <c r="O435"/>
  <c r="N435"/>
  <c r="M435"/>
  <c r="L435"/>
  <c r="H434"/>
  <c r="C434"/>
  <c r="H433"/>
  <c r="C433"/>
  <c r="P431"/>
  <c r="O431"/>
  <c r="N431"/>
  <c r="M431"/>
  <c r="L431"/>
  <c r="H430"/>
  <c r="C430"/>
  <c r="H429"/>
  <c r="C429"/>
  <c r="H428"/>
  <c r="C428"/>
  <c r="H427"/>
  <c r="C427"/>
  <c r="H426"/>
  <c r="C426"/>
  <c r="H425"/>
  <c r="C425"/>
  <c r="H424"/>
  <c r="C424"/>
  <c r="H423"/>
  <c r="C423"/>
  <c r="H422"/>
  <c r="C422"/>
  <c r="H421"/>
  <c r="C421"/>
  <c r="H420"/>
  <c r="C420"/>
  <c r="H419"/>
  <c r="C419"/>
  <c r="H418"/>
  <c r="C418"/>
  <c r="H417"/>
  <c r="C417"/>
  <c r="H416"/>
  <c r="C416"/>
  <c r="H415"/>
  <c r="C415"/>
  <c r="H414"/>
  <c r="C414"/>
  <c r="H413"/>
  <c r="C413"/>
  <c r="H412"/>
  <c r="C412"/>
  <c r="H411"/>
  <c r="C411"/>
  <c r="H410"/>
  <c r="C410"/>
  <c r="P409"/>
  <c r="O409"/>
  <c r="N409"/>
  <c r="M409"/>
  <c r="L409"/>
  <c r="H408"/>
  <c r="C408"/>
  <c r="H407"/>
  <c r="C407"/>
  <c r="H406"/>
  <c r="C406"/>
  <c r="H405"/>
  <c r="C405"/>
  <c r="H404"/>
  <c r="C404"/>
  <c r="H403"/>
  <c r="C403"/>
  <c r="H402"/>
  <c r="C402"/>
  <c r="H401"/>
  <c r="C401"/>
  <c r="H400"/>
  <c r="C400"/>
  <c r="H399"/>
  <c r="C399"/>
  <c r="H398"/>
  <c r="C398"/>
  <c r="H397"/>
  <c r="C397"/>
  <c r="H396"/>
  <c r="C396"/>
  <c r="H395"/>
  <c r="C395"/>
  <c r="H394"/>
  <c r="C394"/>
  <c r="H393"/>
  <c r="C393"/>
  <c r="H392"/>
  <c r="C392"/>
  <c r="H391"/>
  <c r="C391"/>
  <c r="H390"/>
  <c r="C390"/>
  <c r="H389"/>
  <c r="C389"/>
  <c r="H388"/>
  <c r="C388"/>
  <c r="H387"/>
  <c r="C387"/>
  <c r="H386"/>
  <c r="C386"/>
  <c r="H385"/>
  <c r="C385"/>
  <c r="H384"/>
  <c r="C384"/>
  <c r="H383"/>
  <c r="C383"/>
  <c r="H382"/>
  <c r="C382"/>
  <c r="H381"/>
  <c r="C381"/>
  <c r="H380"/>
  <c r="C380"/>
  <c r="H379"/>
  <c r="C379"/>
  <c r="H378"/>
  <c r="C378"/>
  <c r="H377"/>
  <c r="C377"/>
  <c r="H376"/>
  <c r="C376"/>
  <c r="H375"/>
  <c r="C375"/>
  <c r="H374"/>
  <c r="C374"/>
  <c r="H373"/>
  <c r="C373"/>
  <c r="H372"/>
  <c r="C372"/>
  <c r="H371"/>
  <c r="C371"/>
  <c r="H370"/>
  <c r="C370"/>
  <c r="H369"/>
  <c r="C369"/>
  <c r="H368"/>
  <c r="C368"/>
  <c r="H367"/>
  <c r="C367"/>
  <c r="H366"/>
  <c r="C366"/>
  <c r="H365"/>
  <c r="C365"/>
  <c r="H364"/>
  <c r="C364"/>
  <c r="H363"/>
  <c r="C363"/>
  <c r="H362"/>
  <c r="C362"/>
  <c r="H361"/>
  <c r="C361"/>
  <c r="H360"/>
  <c r="C360"/>
  <c r="H359"/>
  <c r="C359"/>
  <c r="H358"/>
  <c r="C358"/>
  <c r="H357"/>
  <c r="C357"/>
  <c r="H356"/>
  <c r="C356"/>
  <c r="H355"/>
  <c r="C355"/>
  <c r="H354"/>
  <c r="C354"/>
  <c r="H353"/>
  <c r="C353"/>
  <c r="H352"/>
  <c r="C352"/>
  <c r="H351"/>
  <c r="C351"/>
  <c r="H350"/>
  <c r="C350"/>
  <c r="H349"/>
  <c r="C349"/>
  <c r="H348"/>
  <c r="C348"/>
  <c r="H347"/>
  <c r="C347"/>
  <c r="H346"/>
  <c r="C346"/>
  <c r="H345"/>
  <c r="C345"/>
  <c r="H344"/>
  <c r="C344"/>
  <c r="H343"/>
  <c r="C343"/>
  <c r="H342"/>
  <c r="C342"/>
  <c r="H341"/>
  <c r="C341"/>
  <c r="H340"/>
  <c r="C340"/>
  <c r="H339"/>
  <c r="C339"/>
  <c r="H338"/>
  <c r="C338"/>
  <c r="H337"/>
  <c r="C337"/>
  <c r="H336"/>
  <c r="C336"/>
  <c r="H335"/>
  <c r="C335"/>
  <c r="H334"/>
  <c r="C334"/>
  <c r="H333"/>
  <c r="C333"/>
  <c r="H332"/>
  <c r="C332"/>
  <c r="H331"/>
  <c r="C331"/>
  <c r="H330"/>
  <c r="C330"/>
  <c r="H329"/>
  <c r="C329"/>
  <c r="H328"/>
  <c r="C328"/>
  <c r="H327"/>
  <c r="C327"/>
  <c r="H326"/>
  <c r="C326"/>
  <c r="H325"/>
  <c r="C325"/>
  <c r="H324"/>
  <c r="C324"/>
  <c r="H323"/>
  <c r="C323"/>
  <c r="H322"/>
  <c r="C322"/>
  <c r="H321"/>
  <c r="C321"/>
  <c r="H320"/>
  <c r="C320"/>
  <c r="H319"/>
  <c r="C319"/>
  <c r="H318"/>
  <c r="C318"/>
  <c r="H317"/>
  <c r="C317"/>
  <c r="H316"/>
  <c r="C316"/>
  <c r="H315"/>
  <c r="C315"/>
  <c r="H314"/>
  <c r="C314"/>
  <c r="H313"/>
  <c r="C313"/>
  <c r="H312"/>
  <c r="C312"/>
  <c r="H311"/>
  <c r="C311"/>
  <c r="H310"/>
  <c r="C310"/>
  <c r="H309"/>
  <c r="C309"/>
  <c r="H308"/>
  <c r="C308"/>
  <c r="H307"/>
  <c r="C307"/>
  <c r="H306"/>
  <c r="C306"/>
  <c r="H305"/>
  <c r="C305"/>
  <c r="H304"/>
  <c r="C304"/>
  <c r="H303"/>
  <c r="C303"/>
  <c r="H302"/>
  <c r="C302"/>
  <c r="H301"/>
  <c r="C301"/>
  <c r="H300"/>
  <c r="C300"/>
  <c r="H299"/>
  <c r="C299"/>
  <c r="H298"/>
  <c r="C298"/>
  <c r="H297"/>
  <c r="C297"/>
  <c r="H296"/>
  <c r="C296"/>
  <c r="H295"/>
  <c r="C295"/>
  <c r="H294"/>
  <c r="C294"/>
  <c r="H293"/>
  <c r="C293"/>
  <c r="H292"/>
  <c r="C292"/>
  <c r="H291"/>
  <c r="C291"/>
  <c r="H290"/>
  <c r="C290"/>
  <c r="H289"/>
  <c r="C289"/>
  <c r="P288"/>
  <c r="P432" s="1"/>
  <c r="P436" s="1"/>
  <c r="O288"/>
  <c r="N288"/>
  <c r="N432" s="1"/>
  <c r="M288"/>
  <c r="L288"/>
  <c r="L432" s="1"/>
  <c r="H287"/>
  <c r="C287"/>
  <c r="H286"/>
  <c r="C286"/>
  <c r="H285"/>
  <c r="C285"/>
  <c r="H284"/>
  <c r="C284"/>
  <c r="H283"/>
  <c r="C283"/>
  <c r="H200"/>
  <c r="K200" i="5" s="1"/>
  <c r="I200" s="1"/>
  <c r="C200" i="4"/>
  <c r="H199"/>
  <c r="K199" i="5" s="1"/>
  <c r="I199" s="1"/>
  <c r="C199" i="4"/>
  <c r="C198"/>
  <c r="H160"/>
  <c r="C160"/>
  <c r="H158"/>
  <c r="C158"/>
  <c r="H60"/>
  <c r="C60"/>
  <c r="H22"/>
  <c r="C22"/>
  <c r="H21"/>
  <c r="K21" i="5" s="1"/>
  <c r="I21" s="1"/>
  <c r="C21" i="4"/>
  <c r="H20"/>
  <c r="C20"/>
  <c r="H19"/>
  <c r="C19"/>
  <c r="H18"/>
  <c r="C18"/>
  <c r="H17"/>
  <c r="K17" i="5" s="1"/>
  <c r="I17" s="1"/>
  <c r="C17" i="4"/>
  <c r="H16"/>
  <c r="C16"/>
  <c r="H15"/>
  <c r="C15"/>
  <c r="H14"/>
  <c r="C14"/>
  <c r="H13"/>
  <c r="K13" i="5" s="1"/>
  <c r="I13" s="1"/>
  <c r="C13" i="4"/>
  <c r="P12"/>
  <c r="O12"/>
  <c r="N12"/>
  <c r="M12"/>
  <c r="L12"/>
  <c r="L280" s="1"/>
  <c r="N509" i="3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83"/>
  <c r="N482"/>
  <c r="N481"/>
  <c r="N480"/>
  <c r="N479"/>
  <c r="N478"/>
  <c r="N477"/>
  <c r="N476"/>
  <c r="N475"/>
  <c r="N474"/>
  <c r="N473"/>
  <c r="N472"/>
  <c r="N127" s="1"/>
  <c r="N471"/>
  <c r="N470"/>
  <c r="N469"/>
  <c r="N468"/>
  <c r="N123" s="1"/>
  <c r="N467"/>
  <c r="N466"/>
  <c r="N465"/>
  <c r="N464"/>
  <c r="N119" s="1"/>
  <c r="N463"/>
  <c r="N462"/>
  <c r="N461"/>
  <c r="N460"/>
  <c r="N115" s="1"/>
  <c r="N459"/>
  <c r="N458"/>
  <c r="N457"/>
  <c r="N456"/>
  <c r="N92" s="1"/>
  <c r="N455"/>
  <c r="N454"/>
  <c r="N453"/>
  <c r="N452"/>
  <c r="N88" s="1"/>
  <c r="N451"/>
  <c r="N450"/>
  <c r="N449"/>
  <c r="N448"/>
  <c r="N84" s="1"/>
  <c r="N447"/>
  <c r="N446"/>
  <c r="N445"/>
  <c r="N444"/>
  <c r="N80" s="1"/>
  <c r="N443"/>
  <c r="N442"/>
  <c r="N441"/>
  <c r="N440"/>
  <c r="N129" s="1"/>
  <c r="N439"/>
  <c r="N438"/>
  <c r="N437"/>
  <c r="N436"/>
  <c r="N125" s="1"/>
  <c r="N435"/>
  <c r="N434"/>
  <c r="N433"/>
  <c r="N432"/>
  <c r="N121" s="1"/>
  <c r="N431"/>
  <c r="N430"/>
  <c r="N429"/>
  <c r="N428"/>
  <c r="N117" s="1"/>
  <c r="N427"/>
  <c r="N426"/>
  <c r="N425"/>
  <c r="N424"/>
  <c r="N94" s="1"/>
  <c r="N423"/>
  <c r="N422"/>
  <c r="N421"/>
  <c r="N420"/>
  <c r="N90" s="1"/>
  <c r="N419"/>
  <c r="N418"/>
  <c r="N417"/>
  <c r="N416"/>
  <c r="N86" s="1"/>
  <c r="N415"/>
  <c r="N414"/>
  <c r="N413"/>
  <c r="N412"/>
  <c r="N82" s="1"/>
  <c r="N411"/>
  <c r="D41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N410"/>
  <c r="D410"/>
  <c r="N409"/>
  <c r="D409"/>
  <c r="N408"/>
  <c r="N78" s="1"/>
  <c r="N404"/>
  <c r="C404"/>
  <c r="N403"/>
  <c r="C403"/>
  <c r="N402"/>
  <c r="C402"/>
  <c r="N401"/>
  <c r="C401"/>
  <c r="N400"/>
  <c r="C400"/>
  <c r="N399"/>
  <c r="C399"/>
  <c r="N398"/>
  <c r="C398"/>
  <c r="N397"/>
  <c r="C397"/>
  <c r="N396"/>
  <c r="C396"/>
  <c r="N395"/>
  <c r="C395"/>
  <c r="N394"/>
  <c r="C394"/>
  <c r="N393"/>
  <c r="C393"/>
  <c r="N392"/>
  <c r="C392"/>
  <c r="N391"/>
  <c r="H276" i="8" s="1"/>
  <c r="J276" s="1"/>
  <c r="C391" i="3"/>
  <c r="N390"/>
  <c r="H275" i="8" s="1"/>
  <c r="J275" s="1"/>
  <c r="C390" i="3"/>
  <c r="N389"/>
  <c r="H274" i="8" s="1"/>
  <c r="J274" s="1"/>
  <c r="C389" i="3"/>
  <c r="N388"/>
  <c r="H273" i="8" s="1"/>
  <c r="J273" s="1"/>
  <c r="C388" i="3"/>
  <c r="N387"/>
  <c r="H272" i="8" s="1"/>
  <c r="J272" s="1"/>
  <c r="C387" i="3"/>
  <c r="N386"/>
  <c r="H271" i="8" s="1"/>
  <c r="J271" s="1"/>
  <c r="C386" i="3"/>
  <c r="N385"/>
  <c r="H270" i="8" s="1"/>
  <c r="J270" s="1"/>
  <c r="C385" i="3"/>
  <c r="N384"/>
  <c r="H269" i="8" s="1"/>
  <c r="J269" s="1"/>
  <c r="C384" i="3"/>
  <c r="N383"/>
  <c r="H268" i="8" s="1"/>
  <c r="J268" s="1"/>
  <c r="C383" i="3"/>
  <c r="N382"/>
  <c r="H267" i="8" s="1"/>
  <c r="J267" s="1"/>
  <c r="C382" i="3"/>
  <c r="N381"/>
  <c r="H266" i="8" s="1"/>
  <c r="J266" s="1"/>
  <c r="C381" i="3"/>
  <c r="N380"/>
  <c r="H265" i="8" s="1"/>
  <c r="J265" s="1"/>
  <c r="C380" i="3"/>
  <c r="N379"/>
  <c r="H264" i="8" s="1"/>
  <c r="J264" s="1"/>
  <c r="C379" i="3"/>
  <c r="N378"/>
  <c r="H263" i="8" s="1"/>
  <c r="J263" s="1"/>
  <c r="C378" i="3"/>
  <c r="N377"/>
  <c r="H262" i="8" s="1"/>
  <c r="J262" s="1"/>
  <c r="C377" i="3"/>
  <c r="N376"/>
  <c r="H261" i="8" s="1"/>
  <c r="J261" s="1"/>
  <c r="C376" i="3"/>
  <c r="N375"/>
  <c r="H260" i="8" s="1"/>
  <c r="J260" s="1"/>
  <c r="C375" i="3"/>
  <c r="N374"/>
  <c r="H259" i="8" s="1"/>
  <c r="J259" s="1"/>
  <c r="C374" i="3"/>
  <c r="N373"/>
  <c r="H258" i="8" s="1"/>
  <c r="J258" s="1"/>
  <c r="C373" i="3"/>
  <c r="N372"/>
  <c r="H257" i="8" s="1"/>
  <c r="J257" s="1"/>
  <c r="C372" i="3"/>
  <c r="N371"/>
  <c r="H256" i="8" s="1"/>
  <c r="J256" s="1"/>
  <c r="C371" i="3"/>
  <c r="N370"/>
  <c r="H255" i="8" s="1"/>
  <c r="J255" s="1"/>
  <c r="C370" i="3"/>
  <c r="N369"/>
  <c r="H254" i="8" s="1"/>
  <c r="J254" s="1"/>
  <c r="C369" i="3"/>
  <c r="N368"/>
  <c r="H253" i="8" s="1"/>
  <c r="J253" s="1"/>
  <c r="C368" i="3"/>
  <c r="N367"/>
  <c r="H252" i="8" s="1"/>
  <c r="J252" s="1"/>
  <c r="C367" i="3"/>
  <c r="N366"/>
  <c r="H251" i="8" s="1"/>
  <c r="J251" s="1"/>
  <c r="C366" i="3"/>
  <c r="N365"/>
  <c r="H250" i="8" s="1"/>
  <c r="J250" s="1"/>
  <c r="C365" i="3"/>
  <c r="N364"/>
  <c r="H249" i="8" s="1"/>
  <c r="J249" s="1"/>
  <c r="C364" i="3"/>
  <c r="N363"/>
  <c r="H248" i="8" s="1"/>
  <c r="J248" s="1"/>
  <c r="C363" i="3"/>
  <c r="N362"/>
  <c r="H247" i="8" s="1"/>
  <c r="J247" s="1"/>
  <c r="C362" i="3"/>
  <c r="N361"/>
  <c r="H246" i="8" s="1"/>
  <c r="J246" s="1"/>
  <c r="C361" i="3"/>
  <c r="N360"/>
  <c r="H245" i="8" s="1"/>
  <c r="J245" s="1"/>
  <c r="C360" i="3"/>
  <c r="N359"/>
  <c r="H244" i="8" s="1"/>
  <c r="J244" s="1"/>
  <c r="C359" i="3"/>
  <c r="N358"/>
  <c r="H243" i="8" s="1"/>
  <c r="J243" s="1"/>
  <c r="C358" i="3"/>
  <c r="N357"/>
  <c r="H242" i="8" s="1"/>
  <c r="J242" s="1"/>
  <c r="C357" i="3"/>
  <c r="N356"/>
  <c r="H241" i="8" s="1"/>
  <c r="J241" s="1"/>
  <c r="C356" i="3"/>
  <c r="N355"/>
  <c r="H240" i="8" s="1"/>
  <c r="J240" s="1"/>
  <c r="C355" i="3"/>
  <c r="N354"/>
  <c r="H239" i="8" s="1"/>
  <c r="J239" s="1"/>
  <c r="C354" i="3"/>
  <c r="N353"/>
  <c r="H238" i="8" s="1"/>
  <c r="J238" s="1"/>
  <c r="C353" i="3"/>
  <c r="N352"/>
  <c r="H237" i="8" s="1"/>
  <c r="J237" s="1"/>
  <c r="C352" i="3"/>
  <c r="N351"/>
  <c r="H236" i="8" s="1"/>
  <c r="J236" s="1"/>
  <c r="C351" i="3"/>
  <c r="N350"/>
  <c r="H235" i="8" s="1"/>
  <c r="J235" s="1"/>
  <c r="C350" i="3"/>
  <c r="N349"/>
  <c r="H234" i="8" s="1"/>
  <c r="J234" s="1"/>
  <c r="C349" i="3"/>
  <c r="N348"/>
  <c r="H233" i="8" s="1"/>
  <c r="J233" s="1"/>
  <c r="C348" i="3"/>
  <c r="N347"/>
  <c r="H232" i="8" s="1"/>
  <c r="J232" s="1"/>
  <c r="C347" i="3"/>
  <c r="N346"/>
  <c r="H231" i="8" s="1"/>
  <c r="J231" s="1"/>
  <c r="C346" i="3"/>
  <c r="N345"/>
  <c r="H230" i="8" s="1"/>
  <c r="J230" s="1"/>
  <c r="C345" i="3"/>
  <c r="N344"/>
  <c r="H229" i="8" s="1"/>
  <c r="J229" s="1"/>
  <c r="C344" i="3"/>
  <c r="N343"/>
  <c r="H228" i="8" s="1"/>
  <c r="J228" s="1"/>
  <c r="C343" i="3"/>
  <c r="N342"/>
  <c r="H227" i="8" s="1"/>
  <c r="J227" s="1"/>
  <c r="C342" i="3"/>
  <c r="N341"/>
  <c r="H226" i="8" s="1"/>
  <c r="J226" s="1"/>
  <c r="C341" i="3"/>
  <c r="N340"/>
  <c r="H225" i="8" s="1"/>
  <c r="J225" s="1"/>
  <c r="C340" i="3"/>
  <c r="N339"/>
  <c r="H224" i="8" s="1"/>
  <c r="J224" s="1"/>
  <c r="C339" i="3"/>
  <c r="N338"/>
  <c r="H223" i="8" s="1"/>
  <c r="J223" s="1"/>
  <c r="C338" i="3"/>
  <c r="N337"/>
  <c r="H222" i="8" s="1"/>
  <c r="J222" s="1"/>
  <c r="C337" i="3"/>
  <c r="N336"/>
  <c r="H221" i="8" s="1"/>
  <c r="J221" s="1"/>
  <c r="C336" i="3"/>
  <c r="N335"/>
  <c r="H220" i="8" s="1"/>
  <c r="J220" s="1"/>
  <c r="C335" i="3"/>
  <c r="N334"/>
  <c r="C334"/>
  <c r="N333"/>
  <c r="C333"/>
  <c r="N332"/>
  <c r="C332"/>
  <c r="N331"/>
  <c r="C331"/>
  <c r="N330"/>
  <c r="C330"/>
  <c r="N329"/>
  <c r="H214" i="8" s="1"/>
  <c r="J214" s="1"/>
  <c r="C329" i="3"/>
  <c r="N328"/>
  <c r="C328"/>
  <c r="N327"/>
  <c r="C327"/>
  <c r="N326"/>
  <c r="C326"/>
  <c r="N325"/>
  <c r="H210" i="8" s="1"/>
  <c r="J210" s="1"/>
  <c r="C325" i="3"/>
  <c r="N324"/>
  <c r="C324"/>
  <c r="N323"/>
  <c r="C323"/>
  <c r="N322"/>
  <c r="H207" i="8" s="1"/>
  <c r="J207" s="1"/>
  <c r="C322" i="3"/>
  <c r="N321"/>
  <c r="C321"/>
  <c r="N320"/>
  <c r="C320"/>
  <c r="N319"/>
  <c r="H204" i="8" s="1"/>
  <c r="J204" s="1"/>
  <c r="C319" i="3"/>
  <c r="N318"/>
  <c r="C318"/>
  <c r="N317"/>
  <c r="C317"/>
  <c r="N316"/>
  <c r="C316"/>
  <c r="N315"/>
  <c r="C315"/>
  <c r="N314"/>
  <c r="C314"/>
  <c r="N313"/>
  <c r="C313"/>
  <c r="N312"/>
  <c r="C312"/>
  <c r="N311"/>
  <c r="C311"/>
  <c r="N310"/>
  <c r="C310"/>
  <c r="N309"/>
  <c r="C309"/>
  <c r="N308"/>
  <c r="C308"/>
  <c r="N307"/>
  <c r="C307"/>
  <c r="N306"/>
  <c r="C306"/>
  <c r="N305"/>
  <c r="C305"/>
  <c r="N304"/>
  <c r="C304"/>
  <c r="N303"/>
  <c r="C303"/>
  <c r="N302"/>
  <c r="C302"/>
  <c r="N301"/>
  <c r="C301"/>
  <c r="N300"/>
  <c r="C300"/>
  <c r="N299"/>
  <c r="C299"/>
  <c r="N298"/>
  <c r="C298"/>
  <c r="N297"/>
  <c r="C297"/>
  <c r="N296"/>
  <c r="C296"/>
  <c r="N295"/>
  <c r="C295"/>
  <c r="N294"/>
  <c r="C294"/>
  <c r="N293"/>
  <c r="C293"/>
  <c r="N292"/>
  <c r="C292"/>
  <c r="N291"/>
  <c r="C291"/>
  <c r="N290"/>
  <c r="C290"/>
  <c r="N289"/>
  <c r="C289"/>
  <c r="N288"/>
  <c r="C288"/>
  <c r="N287"/>
  <c r="C287"/>
  <c r="N286"/>
  <c r="C286"/>
  <c r="N285"/>
  <c r="C285"/>
  <c r="N284"/>
  <c r="C284"/>
  <c r="N283"/>
  <c r="C283"/>
  <c r="N282"/>
  <c r="C282"/>
  <c r="N281"/>
  <c r="C281"/>
  <c r="N280"/>
  <c r="C280"/>
  <c r="N279"/>
  <c r="C279"/>
  <c r="N278"/>
  <c r="C278"/>
  <c r="N277"/>
  <c r="C277"/>
  <c r="N276"/>
  <c r="C276"/>
  <c r="N275"/>
  <c r="C275"/>
  <c r="N274"/>
  <c r="C274"/>
  <c r="N273"/>
  <c r="C273"/>
  <c r="N272"/>
  <c r="C272"/>
  <c r="N271"/>
  <c r="C271"/>
  <c r="N270"/>
  <c r="C270"/>
  <c r="N269"/>
  <c r="C269"/>
  <c r="N268"/>
  <c r="C268"/>
  <c r="N267"/>
  <c r="C267"/>
  <c r="N266"/>
  <c r="C266"/>
  <c r="N265"/>
  <c r="C265"/>
  <c r="N264"/>
  <c r="C264"/>
  <c r="N263"/>
  <c r="C263"/>
  <c r="N262"/>
  <c r="C262"/>
  <c r="N261"/>
  <c r="C261"/>
  <c r="N260"/>
  <c r="C260"/>
  <c r="N259"/>
  <c r="C259"/>
  <c r="N258"/>
  <c r="C258"/>
  <c r="N257"/>
  <c r="C257"/>
  <c r="N256"/>
  <c r="C256"/>
  <c r="N255"/>
  <c r="C255"/>
  <c r="N254"/>
  <c r="C254"/>
  <c r="N253"/>
  <c r="C253"/>
  <c r="N252"/>
  <c r="C252"/>
  <c r="N251"/>
  <c r="C251"/>
  <c r="C250"/>
  <c r="N249"/>
  <c r="H196" i="8" s="1"/>
  <c r="F249" i="3"/>
  <c r="C249"/>
  <c r="N248"/>
  <c r="H195" i="8" s="1"/>
  <c r="J195" s="1"/>
  <c r="F248" i="3"/>
  <c r="C248"/>
  <c r="N247"/>
  <c r="H194" i="8" s="1"/>
  <c r="F247" i="3"/>
  <c r="C247"/>
  <c r="N246"/>
  <c r="H193" i="8" s="1"/>
  <c r="J193" s="1"/>
  <c r="F246" i="3"/>
  <c r="C246"/>
  <c r="N245"/>
  <c r="H192" i="8" s="1"/>
  <c r="F245" i="3"/>
  <c r="C245"/>
  <c r="N244"/>
  <c r="H191" i="8" s="1"/>
  <c r="J191" s="1"/>
  <c r="F244" i="3"/>
  <c r="C244"/>
  <c r="N243"/>
  <c r="H190" i="8" s="1"/>
  <c r="F243" i="3"/>
  <c r="C243"/>
  <c r="N242"/>
  <c r="H189" i="8" s="1"/>
  <c r="F242" i="3"/>
  <c r="C242"/>
  <c r="N241"/>
  <c r="H188" i="8" s="1"/>
  <c r="F241" i="3"/>
  <c r="C241"/>
  <c r="N240"/>
  <c r="H187" i="8" s="1"/>
  <c r="J187" s="1"/>
  <c r="F240" i="3"/>
  <c r="C240"/>
  <c r="N239"/>
  <c r="H186" i="8" s="1"/>
  <c r="F239" i="3"/>
  <c r="C239"/>
  <c r="N238"/>
  <c r="H185" i="8" s="1"/>
  <c r="F238" i="3"/>
  <c r="C238"/>
  <c r="N237"/>
  <c r="H184" i="8" s="1"/>
  <c r="F237" i="3"/>
  <c r="C237"/>
  <c r="N236"/>
  <c r="H183" i="8" s="1"/>
  <c r="J183" s="1"/>
  <c r="F236" i="3"/>
  <c r="C236"/>
  <c r="N235"/>
  <c r="H182" i="8" s="1"/>
  <c r="F235" i="3"/>
  <c r="C235"/>
  <c r="N234"/>
  <c r="H181" i="8" s="1"/>
  <c r="J181" s="1"/>
  <c r="F234" i="3"/>
  <c r="C234"/>
  <c r="N233"/>
  <c r="F233"/>
  <c r="C233"/>
  <c r="N232"/>
  <c r="F232"/>
  <c r="C232"/>
  <c r="N231"/>
  <c r="F231"/>
  <c r="C231"/>
  <c r="N230"/>
  <c r="H177" i="8" s="1"/>
  <c r="J177" s="1"/>
  <c r="F230" i="3"/>
  <c r="C230"/>
  <c r="N229"/>
  <c r="H176" i="8" s="1"/>
  <c r="F229" i="3"/>
  <c r="C229"/>
  <c r="N228"/>
  <c r="H175" i="8" s="1"/>
  <c r="J175" s="1"/>
  <c r="F228" i="3"/>
  <c r="C228"/>
  <c r="N227"/>
  <c r="H174" i="8" s="1"/>
  <c r="F227" i="3"/>
  <c r="C227"/>
  <c r="N226"/>
  <c r="H173" i="8" s="1"/>
  <c r="J173" s="1"/>
  <c r="F226" i="3"/>
  <c r="C226"/>
  <c r="N225"/>
  <c r="H172" i="8" s="1"/>
  <c r="F225" i="3"/>
  <c r="C225"/>
  <c r="N224"/>
  <c r="H171" i="8" s="1"/>
  <c r="J171" s="1"/>
  <c r="F224" i="3"/>
  <c r="C224"/>
  <c r="N223"/>
  <c r="H170" i="8" s="1"/>
  <c r="F223" i="3"/>
  <c r="C223"/>
  <c r="N222"/>
  <c r="H169" i="8" s="1"/>
  <c r="F222" i="3"/>
  <c r="C222"/>
  <c r="N221"/>
  <c r="H168" i="8" s="1"/>
  <c r="F221" i="3"/>
  <c r="C221"/>
  <c r="N220"/>
  <c r="H167" i="8" s="1"/>
  <c r="J167" s="1"/>
  <c r="F220" i="3"/>
  <c r="C220"/>
  <c r="N219"/>
  <c r="F219"/>
  <c r="C219"/>
  <c r="N218"/>
  <c r="F218"/>
  <c r="C218"/>
  <c r="N217"/>
  <c r="H164" i="8" s="1"/>
  <c r="F217" i="3"/>
  <c r="C217"/>
  <c r="N216"/>
  <c r="H163" i="8" s="1"/>
  <c r="J163" s="1"/>
  <c r="F216" i="3"/>
  <c r="C216"/>
  <c r="N215"/>
  <c r="H162" i="8" s="1"/>
  <c r="F215" i="3"/>
  <c r="C215"/>
  <c r="N214"/>
  <c r="H161" i="8" s="1"/>
  <c r="J161" s="1"/>
  <c r="F214" i="3"/>
  <c r="C214"/>
  <c r="N213"/>
  <c r="F213"/>
  <c r="C213"/>
  <c r="N212"/>
  <c r="F212"/>
  <c r="C212"/>
  <c r="N211"/>
  <c r="F211"/>
  <c r="C211"/>
  <c r="N210"/>
  <c r="H156" i="8" s="1"/>
  <c r="J156" s="1"/>
  <c r="F210" i="3"/>
  <c r="C210"/>
  <c r="N209"/>
  <c r="F209"/>
  <c r="C209"/>
  <c r="N208"/>
  <c r="H154" i="8" s="1"/>
  <c r="F208" i="3"/>
  <c r="C208"/>
  <c r="N207"/>
  <c r="H153" i="8" s="1"/>
  <c r="F207" i="3"/>
  <c r="C207"/>
  <c r="N206"/>
  <c r="H152" i="8" s="1"/>
  <c r="F206" i="3"/>
  <c r="C206"/>
  <c r="N205"/>
  <c r="H151" i="8" s="1"/>
  <c r="F205" i="3"/>
  <c r="C205"/>
  <c r="N204"/>
  <c r="H150" i="8" s="1"/>
  <c r="F204" i="3"/>
  <c r="C204"/>
  <c r="N203"/>
  <c r="H149" i="8" s="1"/>
  <c r="F203" i="3"/>
  <c r="C203"/>
  <c r="N202"/>
  <c r="F202"/>
  <c r="C202"/>
  <c r="N201"/>
  <c r="H147" i="8" s="1"/>
  <c r="F201" i="3"/>
  <c r="C201"/>
  <c r="N200"/>
  <c r="H146" i="8" s="1"/>
  <c r="F200" i="3"/>
  <c r="C200"/>
  <c r="N199"/>
  <c r="H145" i="8" s="1"/>
  <c r="F199" i="3"/>
  <c r="C199"/>
  <c r="N198"/>
  <c r="H144" i="8" s="1"/>
  <c r="F198" i="3"/>
  <c r="C198"/>
  <c r="F197"/>
  <c r="C197"/>
  <c r="N196"/>
  <c r="H142" i="8" s="1"/>
  <c r="F196" i="3"/>
  <c r="C196"/>
  <c r="N195"/>
  <c r="F195"/>
  <c r="C195"/>
  <c r="N194"/>
  <c r="F194"/>
  <c r="C194"/>
  <c r="N193"/>
  <c r="H139" i="8" s="1"/>
  <c r="F193" i="3"/>
  <c r="C193"/>
  <c r="N192"/>
  <c r="H138" i="8" s="1"/>
  <c r="J138" s="1"/>
  <c r="F192" i="3"/>
  <c r="C192"/>
  <c r="N191"/>
  <c r="H137" i="8" s="1"/>
  <c r="J137" s="1"/>
  <c r="F191" i="3"/>
  <c r="C191"/>
  <c r="N190"/>
  <c r="F190"/>
  <c r="C190"/>
  <c r="N189"/>
  <c r="H135" i="8" s="1"/>
  <c r="J135" s="1"/>
  <c r="F189" i="3"/>
  <c r="C189"/>
  <c r="N188"/>
  <c r="H134" i="8" s="1"/>
  <c r="F188" i="3"/>
  <c r="C188"/>
  <c r="N187"/>
  <c r="F187"/>
  <c r="C187"/>
  <c r="N186"/>
  <c r="H132" i="8" s="1"/>
  <c r="F186" i="3"/>
  <c r="C186"/>
  <c r="N185"/>
  <c r="H131" i="8" s="1"/>
  <c r="J131" s="1"/>
  <c r="F185" i="3"/>
  <c r="C185"/>
  <c r="N184"/>
  <c r="H130" i="8" s="1"/>
  <c r="F184" i="3"/>
  <c r="C184"/>
  <c r="N183"/>
  <c r="F183"/>
  <c r="C183"/>
  <c r="N182"/>
  <c r="F182"/>
  <c r="C182"/>
  <c r="N181"/>
  <c r="H127" i="8" s="1"/>
  <c r="F181" i="3"/>
  <c r="C181"/>
  <c r="N180"/>
  <c r="H126" i="8" s="1"/>
  <c r="J126" s="1"/>
  <c r="F180" i="3"/>
  <c r="C180"/>
  <c r="N179"/>
  <c r="H125" i="8" s="1"/>
  <c r="F179" i="3"/>
  <c r="C179"/>
  <c r="N178"/>
  <c r="H124" i="8" s="1"/>
  <c r="F178" i="3"/>
  <c r="C178"/>
  <c r="N177"/>
  <c r="H123" i="8" s="1"/>
  <c r="J123" s="1"/>
  <c r="F177" i="3"/>
  <c r="C177"/>
  <c r="N176"/>
  <c r="H122" i="8" s="1"/>
  <c r="J122" s="1"/>
  <c r="F176" i="3"/>
  <c r="C176"/>
  <c r="N175"/>
  <c r="H121" i="8" s="1"/>
  <c r="J121" s="1"/>
  <c r="F175" i="3"/>
  <c r="C175"/>
  <c r="N174"/>
  <c r="H120" i="8" s="1"/>
  <c r="F174" i="3"/>
  <c r="C174"/>
  <c r="N173"/>
  <c r="H119" i="8" s="1"/>
  <c r="F173" i="3"/>
  <c r="C173"/>
  <c r="N172"/>
  <c r="F172"/>
  <c r="C172"/>
  <c r="N171"/>
  <c r="F171"/>
  <c r="C171"/>
  <c r="N170"/>
  <c r="H116" i="8" s="1"/>
  <c r="F170" i="3"/>
  <c r="C170"/>
  <c r="N169"/>
  <c r="H115" i="8" s="1"/>
  <c r="F169" i="3"/>
  <c r="C169"/>
  <c r="N168"/>
  <c r="H114" i="8" s="1"/>
  <c r="J114" s="1"/>
  <c r="F168" i="3"/>
  <c r="C168"/>
  <c r="N167"/>
  <c r="H113" i="8" s="1"/>
  <c r="F167" i="3"/>
  <c r="C167"/>
  <c r="N166"/>
  <c r="H112" i="8" s="1"/>
  <c r="F166" i="3"/>
  <c r="C166"/>
  <c r="N165"/>
  <c r="H111" i="8" s="1"/>
  <c r="J111" s="1"/>
  <c r="F165" i="3"/>
  <c r="C165"/>
  <c r="N164"/>
  <c r="F164"/>
  <c r="C164"/>
  <c r="N163"/>
  <c r="H109" i="8" s="1"/>
  <c r="J109" s="1"/>
  <c r="F163" i="3"/>
  <c r="C163"/>
  <c r="N162"/>
  <c r="F162"/>
  <c r="C162"/>
  <c r="N161"/>
  <c r="H107" i="8" s="1"/>
  <c r="J107" s="1"/>
  <c r="F161" i="3"/>
  <c r="C161"/>
  <c r="N160"/>
  <c r="H106" i="8" s="1"/>
  <c r="J106" s="1"/>
  <c r="F160" i="3"/>
  <c r="C160"/>
  <c r="N159"/>
  <c r="H105" i="8" s="1"/>
  <c r="J105" s="1"/>
  <c r="F159" i="3"/>
  <c r="C159"/>
  <c r="N158"/>
  <c r="F158"/>
  <c r="C158"/>
  <c r="N157"/>
  <c r="F157"/>
  <c r="C157"/>
  <c r="N156"/>
  <c r="H102" i="8" s="1"/>
  <c r="J102" s="1"/>
  <c r="F156" i="3"/>
  <c r="C156"/>
  <c r="N155"/>
  <c r="H101" i="8" s="1"/>
  <c r="J101" s="1"/>
  <c r="F155" i="3"/>
  <c r="C155"/>
  <c r="N154"/>
  <c r="H100" i="8" s="1"/>
  <c r="J100" s="1"/>
  <c r="F154" i="3"/>
  <c r="C154"/>
  <c r="N153"/>
  <c r="H99" i="8" s="1"/>
  <c r="J99" s="1"/>
  <c r="F153" i="3"/>
  <c r="C153"/>
  <c r="N152"/>
  <c r="F152"/>
  <c r="C152"/>
  <c r="N151"/>
  <c r="H97" i="8" s="1"/>
  <c r="J97" s="1"/>
  <c r="F151" i="3"/>
  <c r="C151"/>
  <c r="N150"/>
  <c r="H96" i="8" s="1"/>
  <c r="J96" s="1"/>
  <c r="F150" i="3"/>
  <c r="C150"/>
  <c r="N149"/>
  <c r="H95" i="8" s="1"/>
  <c r="J95" s="1"/>
  <c r="F149" i="3"/>
  <c r="C149"/>
  <c r="N148"/>
  <c r="H94" i="8" s="1"/>
  <c r="F148" i="3"/>
  <c r="C148"/>
  <c r="N147"/>
  <c r="H93" i="8" s="1"/>
  <c r="F147" i="3"/>
  <c r="C147"/>
  <c r="N146"/>
  <c r="H92" i="8" s="1"/>
  <c r="J92" s="1"/>
  <c r="F146" i="3"/>
  <c r="C146"/>
  <c r="N145"/>
  <c r="H91" i="8" s="1"/>
  <c r="F145" i="3"/>
  <c r="C145"/>
  <c r="N144"/>
  <c r="H90" i="8" s="1"/>
  <c r="F144" i="3"/>
  <c r="C144"/>
  <c r="N143"/>
  <c r="N142"/>
  <c r="H88" i="8" s="1"/>
  <c r="J88" s="1"/>
  <c r="F142" i="3"/>
  <c r="C142"/>
  <c r="N141"/>
  <c r="H87" i="8" s="1"/>
  <c r="F141" i="3"/>
  <c r="C141"/>
  <c r="N140"/>
  <c r="H86" i="8" s="1"/>
  <c r="F140" i="3"/>
  <c r="C140"/>
  <c r="N139"/>
  <c r="F139"/>
  <c r="C139"/>
  <c r="N138"/>
  <c r="H84" i="8" s="1"/>
  <c r="F138" i="3"/>
  <c r="C138"/>
  <c r="N137"/>
  <c r="H83" i="8" s="1"/>
  <c r="J83" s="1"/>
  <c r="F137" i="3"/>
  <c r="C137"/>
  <c r="N136"/>
  <c r="F136"/>
  <c r="C136"/>
  <c r="N135"/>
  <c r="H81" i="8" s="1"/>
  <c r="F135" i="3"/>
  <c r="C135"/>
  <c r="N134"/>
  <c r="H80" i="8" s="1"/>
  <c r="J80" s="1"/>
  <c r="F134" i="3"/>
  <c r="C134"/>
  <c r="N133"/>
  <c r="H79" i="8" s="1"/>
  <c r="J79" s="1"/>
  <c r="F133" i="3"/>
  <c r="C133"/>
  <c r="N132"/>
  <c r="H78" i="8" s="1"/>
  <c r="J78" s="1"/>
  <c r="F132" i="3"/>
  <c r="C132"/>
  <c r="N131"/>
  <c r="H77" i="8" s="1"/>
  <c r="F131" i="3"/>
  <c r="C131"/>
  <c r="N130"/>
  <c r="H76" i="8" s="1"/>
  <c r="F130" i="3"/>
  <c r="C130"/>
  <c r="N128"/>
  <c r="N126"/>
  <c r="N124"/>
  <c r="N122"/>
  <c r="N120"/>
  <c r="N118"/>
  <c r="N116"/>
  <c r="N114"/>
  <c r="H59" i="8" s="1"/>
  <c r="F114" i="3"/>
  <c r="C114"/>
  <c r="N113"/>
  <c r="H58" i="8" s="1"/>
  <c r="F113" i="3"/>
  <c r="C113"/>
  <c r="N112"/>
  <c r="H57" i="8" s="1"/>
  <c r="F112" i="3"/>
  <c r="C112"/>
  <c r="N111"/>
  <c r="H56" i="8" s="1"/>
  <c r="F111" i="3"/>
  <c r="C111"/>
  <c r="N110"/>
  <c r="H55" i="8" s="1"/>
  <c r="J55" s="1"/>
  <c r="F110" i="3"/>
  <c r="C110"/>
  <c r="N109"/>
  <c r="H54" i="8" s="1"/>
  <c r="J54" s="1"/>
  <c r="F109" i="3"/>
  <c r="C109"/>
  <c r="N108"/>
  <c r="H53" i="8" s="1"/>
  <c r="J53" s="1"/>
  <c r="F108" i="3"/>
  <c r="C108"/>
  <c r="N107"/>
  <c r="H52" i="8" s="1"/>
  <c r="J52" s="1"/>
  <c r="F107" i="3"/>
  <c r="C107"/>
  <c r="N106"/>
  <c r="H51" i="8" s="1"/>
  <c r="J51" s="1"/>
  <c r="F106" i="3"/>
  <c r="C106"/>
  <c r="N105"/>
  <c r="H50" i="8" s="1"/>
  <c r="J50" s="1"/>
  <c r="F105" i="3"/>
  <c r="C105"/>
  <c r="N104"/>
  <c r="H49" i="8" s="1"/>
  <c r="J49" s="1"/>
  <c r="F104" i="3"/>
  <c r="C104"/>
  <c r="N103"/>
  <c r="H48" i="8" s="1"/>
  <c r="J48" s="1"/>
  <c r="F103" i="3"/>
  <c r="C103"/>
  <c r="N102"/>
  <c r="H47" i="8" s="1"/>
  <c r="J47" s="1"/>
  <c r="F102" i="3"/>
  <c r="C102"/>
  <c r="N101"/>
  <c r="H46" i="8" s="1"/>
  <c r="J46" s="1"/>
  <c r="F101" i="3"/>
  <c r="C101"/>
  <c r="N100"/>
  <c r="H45" i="8" s="1"/>
  <c r="J45" s="1"/>
  <c r="F100" i="3"/>
  <c r="C100"/>
  <c r="N99"/>
  <c r="H44" i="8" s="1"/>
  <c r="J44" s="1"/>
  <c r="F99" i="3"/>
  <c r="C99"/>
  <c r="N98"/>
  <c r="H43" i="8" s="1"/>
  <c r="J43" s="1"/>
  <c r="F98" i="3"/>
  <c r="C98"/>
  <c r="N97"/>
  <c r="H42" i="8" s="1"/>
  <c r="J42" s="1"/>
  <c r="F97" i="3"/>
  <c r="C97"/>
  <c r="N96"/>
  <c r="F95"/>
  <c r="C95"/>
  <c r="N93"/>
  <c r="N91"/>
  <c r="N89"/>
  <c r="N87"/>
  <c r="N85"/>
  <c r="N83"/>
  <c r="N81"/>
  <c r="N79"/>
  <c r="N77"/>
  <c r="F77"/>
  <c r="C77"/>
  <c r="N76"/>
  <c r="F76"/>
  <c r="C76"/>
  <c r="N75"/>
  <c r="F75"/>
  <c r="C75"/>
  <c r="N74"/>
  <c r="F74"/>
  <c r="C74"/>
  <c r="N73"/>
  <c r="F73"/>
  <c r="C73"/>
  <c r="N72"/>
  <c r="F72"/>
  <c r="C72"/>
  <c r="N71"/>
  <c r="F71"/>
  <c r="C71"/>
  <c r="N70"/>
  <c r="F70"/>
  <c r="C70"/>
  <c r="N69"/>
  <c r="F69"/>
  <c r="C69"/>
  <c r="N68"/>
  <c r="F68"/>
  <c r="C68"/>
  <c r="N67"/>
  <c r="F67"/>
  <c r="C67"/>
  <c r="N66"/>
  <c r="C66"/>
  <c r="N65"/>
  <c r="C65"/>
  <c r="N64"/>
  <c r="F64"/>
  <c r="C64"/>
  <c r="N63"/>
  <c r="F63"/>
  <c r="C63"/>
  <c r="N62"/>
  <c r="F62"/>
  <c r="C62"/>
  <c r="N61"/>
  <c r="C61"/>
  <c r="N60"/>
  <c r="C60"/>
  <c r="N59"/>
  <c r="C59"/>
  <c r="N58"/>
  <c r="F58"/>
  <c r="C58"/>
  <c r="N57"/>
  <c r="C57"/>
  <c r="N56"/>
  <c r="C56"/>
  <c r="N55"/>
  <c r="C55"/>
  <c r="N54"/>
  <c r="F54"/>
  <c r="C54"/>
  <c r="N53"/>
  <c r="F53"/>
  <c r="C53"/>
  <c r="N52"/>
  <c r="C52"/>
  <c r="N51"/>
  <c r="C51"/>
  <c r="N50"/>
  <c r="C50"/>
  <c r="N49"/>
  <c r="F49"/>
  <c r="C49"/>
  <c r="N48"/>
  <c r="F48"/>
  <c r="C48"/>
  <c r="N47"/>
  <c r="F47"/>
  <c r="C47"/>
  <c r="N46"/>
  <c r="F46"/>
  <c r="C46"/>
  <c r="N45"/>
  <c r="F45"/>
  <c r="C45"/>
  <c r="N44"/>
  <c r="F44"/>
  <c r="C44"/>
  <c r="N43"/>
  <c r="F43"/>
  <c r="C43"/>
  <c r="N42"/>
  <c r="F42"/>
  <c r="C42"/>
  <c r="N41"/>
  <c r="F41"/>
  <c r="C41"/>
  <c r="N40"/>
  <c r="F40"/>
  <c r="C40"/>
  <c r="N39"/>
  <c r="F39"/>
  <c r="C39"/>
  <c r="N38"/>
  <c r="F38"/>
  <c r="C38"/>
  <c r="N37"/>
  <c r="F37"/>
  <c r="C37"/>
  <c r="N36"/>
  <c r="F36"/>
  <c r="C36"/>
  <c r="N35"/>
  <c r="F35"/>
  <c r="C35"/>
  <c r="N34"/>
  <c r="F34"/>
  <c r="C34"/>
  <c r="N33"/>
  <c r="F33"/>
  <c r="C33"/>
  <c r="N32"/>
  <c r="F32"/>
  <c r="C32"/>
  <c r="N31"/>
  <c r="F31"/>
  <c r="C31"/>
  <c r="N30"/>
  <c r="F30"/>
  <c r="C30"/>
  <c r="N29"/>
  <c r="F29"/>
  <c r="C29"/>
  <c r="N28"/>
  <c r="F28"/>
  <c r="C28"/>
  <c r="N27"/>
  <c r="F27"/>
  <c r="C27"/>
  <c r="N26"/>
  <c r="F26"/>
  <c r="C26"/>
  <c r="N25"/>
  <c r="F25"/>
  <c r="C25"/>
  <c r="N24"/>
  <c r="F24"/>
  <c r="C24"/>
  <c r="N23"/>
  <c r="F23"/>
  <c r="C23"/>
  <c r="N22"/>
  <c r="F22"/>
  <c r="C22"/>
  <c r="N21"/>
  <c r="F21"/>
  <c r="C21"/>
  <c r="N20"/>
  <c r="F20"/>
  <c r="C20"/>
  <c r="N19"/>
  <c r="F19"/>
  <c r="C19"/>
  <c r="N18"/>
  <c r="F18"/>
  <c r="C18"/>
  <c r="N17"/>
  <c r="F17"/>
  <c r="C17"/>
  <c r="N16"/>
  <c r="F16"/>
  <c r="C16"/>
  <c r="N15"/>
  <c r="F15"/>
  <c r="C15"/>
  <c r="N14"/>
  <c r="F14"/>
  <c r="C14"/>
  <c r="N13"/>
  <c r="F13"/>
  <c r="C13"/>
  <c r="K7"/>
  <c r="I23" i="8" l="1"/>
  <c r="K160" i="15"/>
  <c r="J56" i="8"/>
  <c r="J93"/>
  <c r="J153"/>
  <c r="J162"/>
  <c r="J164"/>
  <c r="J170"/>
  <c r="J172"/>
  <c r="J182"/>
  <c r="J184"/>
  <c r="J186"/>
  <c r="J188"/>
  <c r="J190"/>
  <c r="J192"/>
  <c r="J194"/>
  <c r="J196"/>
  <c r="J57"/>
  <c r="J59"/>
  <c r="J84"/>
  <c r="J86"/>
  <c r="J90"/>
  <c r="J94"/>
  <c r="J58"/>
  <c r="J77"/>
  <c r="J91"/>
  <c r="I282"/>
  <c r="EK197" i="6"/>
  <c r="EK282" s="1"/>
  <c r="HE197"/>
  <c r="HE282" s="1"/>
  <c r="I282" i="5"/>
  <c r="I159"/>
  <c r="J159" s="1"/>
  <c r="O197" i="6"/>
  <c r="O281"/>
  <c r="S197"/>
  <c r="S281"/>
  <c r="W197"/>
  <c r="W281"/>
  <c r="AA197"/>
  <c r="AA281"/>
  <c r="AE197"/>
  <c r="AE281"/>
  <c r="AI197"/>
  <c r="AI281"/>
  <c r="AM197"/>
  <c r="AM281"/>
  <c r="AQ197"/>
  <c r="AQ281"/>
  <c r="AU197"/>
  <c r="AU281"/>
  <c r="AY197"/>
  <c r="AY281"/>
  <c r="BD197"/>
  <c r="BD282" s="1"/>
  <c r="BD281"/>
  <c r="BD2" s="1"/>
  <c r="BH197"/>
  <c r="BH282" s="1"/>
  <c r="BH281"/>
  <c r="BH2" s="1"/>
  <c r="BL197"/>
  <c r="BL282" s="1"/>
  <c r="BL281"/>
  <c r="BL2" s="1"/>
  <c r="BP197"/>
  <c r="BP282" s="1"/>
  <c r="BP281"/>
  <c r="BP2" s="1"/>
  <c r="BT197"/>
  <c r="BT282" s="1"/>
  <c r="BT281"/>
  <c r="BT2" s="1"/>
  <c r="BX197"/>
  <c r="BX282" s="1"/>
  <c r="BX281"/>
  <c r="BX2" s="1"/>
  <c r="CB197"/>
  <c r="CB282" s="1"/>
  <c r="CB281"/>
  <c r="CB2" s="1"/>
  <c r="CF197"/>
  <c r="CF282" s="1"/>
  <c r="CF281"/>
  <c r="CF2" s="1"/>
  <c r="CJ197"/>
  <c r="CJ282" s="1"/>
  <c r="CJ281"/>
  <c r="CJ2" s="1"/>
  <c r="CN197"/>
  <c r="CN282" s="1"/>
  <c r="CN281"/>
  <c r="CN2" s="1"/>
  <c r="CR197"/>
  <c r="CR282" s="1"/>
  <c r="CR281"/>
  <c r="CR2" s="1"/>
  <c r="CV197"/>
  <c r="CV282" s="1"/>
  <c r="CV281"/>
  <c r="CV2" s="1"/>
  <c r="CZ197"/>
  <c r="CZ282" s="1"/>
  <c r="CZ281"/>
  <c r="CZ2" s="1"/>
  <c r="DD197"/>
  <c r="DD282" s="1"/>
  <c r="DD281"/>
  <c r="DD2" s="1"/>
  <c r="DH197"/>
  <c r="DH282" s="1"/>
  <c r="DH281"/>
  <c r="DH2" s="1"/>
  <c r="DL197"/>
  <c r="DL282" s="1"/>
  <c r="DL281"/>
  <c r="DL2" s="1"/>
  <c r="DP197"/>
  <c r="DP282" s="1"/>
  <c r="DP281"/>
  <c r="DP2" s="1"/>
  <c r="DT197"/>
  <c r="DT282" s="1"/>
  <c r="DT281"/>
  <c r="DT2" s="1"/>
  <c r="DX197"/>
  <c r="DX282" s="1"/>
  <c r="DX281"/>
  <c r="DX2" s="1"/>
  <c r="EB197"/>
  <c r="EB282" s="1"/>
  <c r="EB281"/>
  <c r="EB2" s="1"/>
  <c r="EF197"/>
  <c r="EF282" s="1"/>
  <c r="EF281"/>
  <c r="EF2" s="1"/>
  <c r="EJ197"/>
  <c r="EJ282" s="1"/>
  <c r="EJ281"/>
  <c r="EJ2" s="1"/>
  <c r="EN197"/>
  <c r="EN282" s="1"/>
  <c r="EN281"/>
  <c r="EN2" s="1"/>
  <c r="ER197"/>
  <c r="ER282" s="1"/>
  <c r="ER281"/>
  <c r="ER2" s="1"/>
  <c r="EV197"/>
  <c r="EV282" s="1"/>
  <c r="EV281"/>
  <c r="EV2" s="1"/>
  <c r="EZ197"/>
  <c r="EZ282" s="1"/>
  <c r="EZ281"/>
  <c r="EZ2" s="1"/>
  <c r="FD197"/>
  <c r="FD282" s="1"/>
  <c r="FD281"/>
  <c r="FD2" s="1"/>
  <c r="FH197"/>
  <c r="FH282" s="1"/>
  <c r="FH281"/>
  <c r="FH2" s="1"/>
  <c r="FL197"/>
  <c r="FL282" s="1"/>
  <c r="FL281"/>
  <c r="FL2" s="1"/>
  <c r="FP197"/>
  <c r="FP282" s="1"/>
  <c r="FP281"/>
  <c r="FP2" s="1"/>
  <c r="FT197"/>
  <c r="FT282" s="1"/>
  <c r="FT281"/>
  <c r="FT2" s="1"/>
  <c r="FX197"/>
  <c r="FX282" s="1"/>
  <c r="FX281"/>
  <c r="FX2" s="1"/>
  <c r="GB197"/>
  <c r="GB282" s="1"/>
  <c r="GB281"/>
  <c r="GB2" s="1"/>
  <c r="GF197"/>
  <c r="GF282" s="1"/>
  <c r="GF281"/>
  <c r="GF2" s="1"/>
  <c r="GJ197"/>
  <c r="GJ282" s="1"/>
  <c r="GJ281"/>
  <c r="GJ2" s="1"/>
  <c r="GN197"/>
  <c r="GN282" s="1"/>
  <c r="GN281"/>
  <c r="GN2" s="1"/>
  <c r="GR197"/>
  <c r="GR282" s="1"/>
  <c r="GR281"/>
  <c r="GR2" s="1"/>
  <c r="GV197"/>
  <c r="GV282" s="1"/>
  <c r="GV281"/>
  <c r="GV2" s="1"/>
  <c r="GZ197"/>
  <c r="GZ282" s="1"/>
  <c r="GZ281"/>
  <c r="GZ2" s="1"/>
  <c r="HD197"/>
  <c r="HD282" s="1"/>
  <c r="HD281"/>
  <c r="HD2" s="1"/>
  <c r="HH197"/>
  <c r="HH282" s="1"/>
  <c r="HH281"/>
  <c r="HH2" s="1"/>
  <c r="HL197"/>
  <c r="HL282" s="1"/>
  <c r="HL281"/>
  <c r="HL2" s="1"/>
  <c r="HP197"/>
  <c r="HP282" s="1"/>
  <c r="HP281"/>
  <c r="HP2" s="1"/>
  <c r="HT197"/>
  <c r="HT282" s="1"/>
  <c r="HT281"/>
  <c r="HT2" s="1"/>
  <c r="HX197"/>
  <c r="HX282" s="1"/>
  <c r="HX281"/>
  <c r="HX2" s="1"/>
  <c r="IB197"/>
  <c r="IB282" s="1"/>
  <c r="IB281"/>
  <c r="IB2" s="1"/>
  <c r="AB197"/>
  <c r="FA197"/>
  <c r="FA282" s="1"/>
  <c r="P197"/>
  <c r="P281"/>
  <c r="T197"/>
  <c r="T281"/>
  <c r="X197"/>
  <c r="X281"/>
  <c r="AF197"/>
  <c r="AF281"/>
  <c r="AJ197"/>
  <c r="AJ281"/>
  <c r="AN197"/>
  <c r="AN281"/>
  <c r="AR197"/>
  <c r="AR281"/>
  <c r="AV197"/>
  <c r="AV281"/>
  <c r="BA197"/>
  <c r="BA282" s="1"/>
  <c r="BA281"/>
  <c r="BA2" s="1"/>
  <c r="BE197"/>
  <c r="BE282" s="1"/>
  <c r="BE281"/>
  <c r="BE2" s="1"/>
  <c r="BI197"/>
  <c r="BI282" s="1"/>
  <c r="BI281"/>
  <c r="BI2" s="1"/>
  <c r="BM197"/>
  <c r="BM282" s="1"/>
  <c r="BM281"/>
  <c r="BM2" s="1"/>
  <c r="BQ197"/>
  <c r="BQ282" s="1"/>
  <c r="BQ281"/>
  <c r="BQ2" s="1"/>
  <c r="BU197"/>
  <c r="BU282" s="1"/>
  <c r="BU281"/>
  <c r="BU2" s="1"/>
  <c r="CC197"/>
  <c r="CC282" s="1"/>
  <c r="CC281"/>
  <c r="CC2" s="1"/>
  <c r="CG197"/>
  <c r="CG282" s="1"/>
  <c r="CG281"/>
  <c r="CG2" s="1"/>
  <c r="CK197"/>
  <c r="CK282" s="1"/>
  <c r="CK281"/>
  <c r="CK2" s="1"/>
  <c r="CS197"/>
  <c r="CS282" s="1"/>
  <c r="CS281"/>
  <c r="CS2" s="1"/>
  <c r="CW197"/>
  <c r="CW282" s="1"/>
  <c r="CW281"/>
  <c r="CW2" s="1"/>
  <c r="DA197"/>
  <c r="DA282" s="1"/>
  <c r="DA281"/>
  <c r="DA2" s="1"/>
  <c r="DE197"/>
  <c r="DE282" s="1"/>
  <c r="DE281"/>
  <c r="DE2" s="1"/>
  <c r="DI197"/>
  <c r="DI282" s="1"/>
  <c r="DI281"/>
  <c r="DI2" s="1"/>
  <c r="DM197"/>
  <c r="DM282" s="1"/>
  <c r="DM281"/>
  <c r="DM2" s="1"/>
  <c r="DQ197"/>
  <c r="DQ282" s="1"/>
  <c r="DQ281"/>
  <c r="DQ2" s="1"/>
  <c r="DU197"/>
  <c r="DU282" s="1"/>
  <c r="DU281"/>
  <c r="DU2" s="1"/>
  <c r="DY197"/>
  <c r="DY282" s="1"/>
  <c r="DY281"/>
  <c r="DY2" s="1"/>
  <c r="EC197"/>
  <c r="EC282" s="1"/>
  <c r="EC281"/>
  <c r="EC2" s="1"/>
  <c r="EG197"/>
  <c r="EG282" s="1"/>
  <c r="EG281"/>
  <c r="EG2" s="1"/>
  <c r="EO197"/>
  <c r="EO282" s="1"/>
  <c r="EO281"/>
  <c r="EO2" s="1"/>
  <c r="ES197"/>
  <c r="ES282" s="1"/>
  <c r="ES281"/>
  <c r="ES2" s="1"/>
  <c r="EW197"/>
  <c r="EW282" s="1"/>
  <c r="EW281"/>
  <c r="EW2" s="1"/>
  <c r="FE197"/>
  <c r="FE282" s="1"/>
  <c r="FE281"/>
  <c r="FE2" s="1"/>
  <c r="FI197"/>
  <c r="FI282" s="1"/>
  <c r="FI281"/>
  <c r="FI2" s="1"/>
  <c r="FM197"/>
  <c r="FM282" s="1"/>
  <c r="FM281"/>
  <c r="FM2" s="1"/>
  <c r="FQ197"/>
  <c r="FQ282" s="1"/>
  <c r="FQ281"/>
  <c r="FQ2" s="1"/>
  <c r="FU197"/>
  <c r="FU282" s="1"/>
  <c r="FU281"/>
  <c r="FU2" s="1"/>
  <c r="FY197"/>
  <c r="FY282" s="1"/>
  <c r="FY281"/>
  <c r="FY2" s="1"/>
  <c r="GC197"/>
  <c r="GC282" s="1"/>
  <c r="GC281"/>
  <c r="GC2" s="1"/>
  <c r="GG197"/>
  <c r="GG282" s="1"/>
  <c r="GG281"/>
  <c r="GG2" s="1"/>
  <c r="GK197"/>
  <c r="GK282" s="1"/>
  <c r="GK281"/>
  <c r="GK2" s="1"/>
  <c r="GS197"/>
  <c r="GS282" s="1"/>
  <c r="GS281"/>
  <c r="GS2" s="1"/>
  <c r="GW197"/>
  <c r="GW282" s="1"/>
  <c r="GW281"/>
  <c r="GW2" s="1"/>
  <c r="HA197"/>
  <c r="HA282" s="1"/>
  <c r="HA281"/>
  <c r="HA2" s="1"/>
  <c r="HI197"/>
  <c r="HI282" s="1"/>
  <c r="HI281"/>
  <c r="HI2" s="1"/>
  <c r="HM197"/>
  <c r="HM282" s="1"/>
  <c r="HM281"/>
  <c r="HM2" s="1"/>
  <c r="HQ197"/>
  <c r="HQ282" s="1"/>
  <c r="HQ281"/>
  <c r="HQ2" s="1"/>
  <c r="HU197"/>
  <c r="HU282" s="1"/>
  <c r="HU281"/>
  <c r="HU2" s="1"/>
  <c r="HY197"/>
  <c r="HY282" s="1"/>
  <c r="HY281"/>
  <c r="HY2" s="1"/>
  <c r="BY197"/>
  <c r="BY282" s="1"/>
  <c r="GO197"/>
  <c r="GO282" s="1"/>
  <c r="M197"/>
  <c r="M281"/>
  <c r="Q197"/>
  <c r="Q281"/>
  <c r="U197"/>
  <c r="U281"/>
  <c r="Y197"/>
  <c r="Y281"/>
  <c r="AC197"/>
  <c r="AC281"/>
  <c r="AG197"/>
  <c r="AG281"/>
  <c r="AK197"/>
  <c r="AK281"/>
  <c r="AO197"/>
  <c r="AO281"/>
  <c r="AS197"/>
  <c r="AS281"/>
  <c r="AW197"/>
  <c r="AW281"/>
  <c r="BB197"/>
  <c r="BB282" s="1"/>
  <c r="BB281"/>
  <c r="BB2" s="1"/>
  <c r="BF197"/>
  <c r="BF282" s="1"/>
  <c r="BF281"/>
  <c r="BF2" s="1"/>
  <c r="BJ197"/>
  <c r="BJ282" s="1"/>
  <c r="BJ281"/>
  <c r="BJ2" s="1"/>
  <c r="BN197"/>
  <c r="BN282" s="1"/>
  <c r="BN281"/>
  <c r="BN2" s="1"/>
  <c r="BR197"/>
  <c r="BR282" s="1"/>
  <c r="BR281"/>
  <c r="BR2" s="1"/>
  <c r="BV197"/>
  <c r="BV282" s="1"/>
  <c r="BV281"/>
  <c r="BV2" s="1"/>
  <c r="BZ197"/>
  <c r="BZ282" s="1"/>
  <c r="BZ281"/>
  <c r="BZ2" s="1"/>
  <c r="CD197"/>
  <c r="CD282" s="1"/>
  <c r="CD281"/>
  <c r="CD2" s="1"/>
  <c r="CH197"/>
  <c r="CH282" s="1"/>
  <c r="CH281"/>
  <c r="CH2" s="1"/>
  <c r="CL197"/>
  <c r="CL282" s="1"/>
  <c r="CL281"/>
  <c r="CL2" s="1"/>
  <c r="CP197"/>
  <c r="CP282" s="1"/>
  <c r="CP281"/>
  <c r="CP2" s="1"/>
  <c r="CT197"/>
  <c r="CT282" s="1"/>
  <c r="CT281"/>
  <c r="CT2" s="1"/>
  <c r="CX197"/>
  <c r="CX282" s="1"/>
  <c r="CX281"/>
  <c r="CX2" s="1"/>
  <c r="DB197"/>
  <c r="DB282" s="1"/>
  <c r="DB281"/>
  <c r="DB2" s="1"/>
  <c r="DF197"/>
  <c r="DF282" s="1"/>
  <c r="DF281"/>
  <c r="DF2" s="1"/>
  <c r="DJ197"/>
  <c r="DJ282" s="1"/>
  <c r="DJ281"/>
  <c r="DJ2" s="1"/>
  <c r="DN197"/>
  <c r="DN282" s="1"/>
  <c r="DN281"/>
  <c r="DN2" s="1"/>
  <c r="DR197"/>
  <c r="DR282" s="1"/>
  <c r="DR281"/>
  <c r="DR2" s="1"/>
  <c r="DV197"/>
  <c r="DV282" s="1"/>
  <c r="DV281"/>
  <c r="DV2" s="1"/>
  <c r="DZ197"/>
  <c r="DZ282" s="1"/>
  <c r="DZ281"/>
  <c r="DZ2" s="1"/>
  <c r="ED197"/>
  <c r="ED282" s="1"/>
  <c r="ED281"/>
  <c r="ED2" s="1"/>
  <c r="EH197"/>
  <c r="EH282" s="1"/>
  <c r="EH281"/>
  <c r="EH2" s="1"/>
  <c r="EL197"/>
  <c r="EL282" s="1"/>
  <c r="EL281"/>
  <c r="EL2" s="1"/>
  <c r="EP197"/>
  <c r="EP282" s="1"/>
  <c r="EP281"/>
  <c r="EP2" s="1"/>
  <c r="ET197"/>
  <c r="ET282" s="1"/>
  <c r="ET281"/>
  <c r="ET2" s="1"/>
  <c r="EX197"/>
  <c r="EX282" s="1"/>
  <c r="EX281"/>
  <c r="EX2" s="1"/>
  <c r="FB197"/>
  <c r="FB282" s="1"/>
  <c r="FB281"/>
  <c r="FB2" s="1"/>
  <c r="FF197"/>
  <c r="FF282" s="1"/>
  <c r="FF281"/>
  <c r="FF2" s="1"/>
  <c r="FJ197"/>
  <c r="FJ282" s="1"/>
  <c r="FJ281"/>
  <c r="FJ2" s="1"/>
  <c r="FN197"/>
  <c r="FN282" s="1"/>
  <c r="FN281"/>
  <c r="FN2" s="1"/>
  <c r="FR197"/>
  <c r="FR282" s="1"/>
  <c r="FR281"/>
  <c r="FR2" s="1"/>
  <c r="FV197"/>
  <c r="FV282" s="1"/>
  <c r="FV281"/>
  <c r="FV2" s="1"/>
  <c r="FZ197"/>
  <c r="FZ282" s="1"/>
  <c r="FZ281"/>
  <c r="FZ2" s="1"/>
  <c r="GD197"/>
  <c r="GD282" s="1"/>
  <c r="GD281"/>
  <c r="GD2" s="1"/>
  <c r="GH197"/>
  <c r="GH282" s="1"/>
  <c r="GH281"/>
  <c r="GH2" s="1"/>
  <c r="GL197"/>
  <c r="GL282" s="1"/>
  <c r="GL281"/>
  <c r="GL2" s="1"/>
  <c r="GP197"/>
  <c r="GP282" s="1"/>
  <c r="GP281"/>
  <c r="GP2" s="1"/>
  <c r="GT197"/>
  <c r="GT282" s="1"/>
  <c r="GT281"/>
  <c r="GT2" s="1"/>
  <c r="GX197"/>
  <c r="GX282" s="1"/>
  <c r="GX281"/>
  <c r="GX2" s="1"/>
  <c r="HB197"/>
  <c r="HB282" s="1"/>
  <c r="HB281"/>
  <c r="HB2" s="1"/>
  <c r="HF197"/>
  <c r="HF282" s="1"/>
  <c r="HF281"/>
  <c r="HF2" s="1"/>
  <c r="HJ197"/>
  <c r="HJ282" s="1"/>
  <c r="HJ281"/>
  <c r="HJ2" s="1"/>
  <c r="HN197"/>
  <c r="HN282" s="1"/>
  <c r="HN281"/>
  <c r="HN2" s="1"/>
  <c r="HR197"/>
  <c r="HR282" s="1"/>
  <c r="HR281"/>
  <c r="HR2" s="1"/>
  <c r="HV197"/>
  <c r="HV282" s="1"/>
  <c r="HV281"/>
  <c r="HV2" s="1"/>
  <c r="HZ197"/>
  <c r="HZ282" s="1"/>
  <c r="HZ281"/>
  <c r="HZ2" s="1"/>
  <c r="CO197"/>
  <c r="CO282" s="1"/>
  <c r="R197"/>
  <c r="R281"/>
  <c r="V197"/>
  <c r="V281"/>
  <c r="Z197"/>
  <c r="Z281"/>
  <c r="AD197"/>
  <c r="AD281"/>
  <c r="AH197"/>
  <c r="AH281"/>
  <c r="AL197"/>
  <c r="AL281"/>
  <c r="AP197"/>
  <c r="AP281"/>
  <c r="AT197"/>
  <c r="AT281"/>
  <c r="AX197"/>
  <c r="AX281"/>
  <c r="BC197"/>
  <c r="BC282" s="1"/>
  <c r="BC281"/>
  <c r="BC2" s="1"/>
  <c r="BG197"/>
  <c r="BG282" s="1"/>
  <c r="BG281"/>
  <c r="BG2" s="1"/>
  <c r="BK197"/>
  <c r="BK282" s="1"/>
  <c r="BK281"/>
  <c r="BK2" s="1"/>
  <c r="BO197"/>
  <c r="BO282" s="1"/>
  <c r="BO281"/>
  <c r="BO2" s="1"/>
  <c r="BS197"/>
  <c r="BS282" s="1"/>
  <c r="BS281"/>
  <c r="BS2" s="1"/>
  <c r="BW197"/>
  <c r="BW282" s="1"/>
  <c r="BW281"/>
  <c r="BW2" s="1"/>
  <c r="CA197"/>
  <c r="CA282" s="1"/>
  <c r="CA281"/>
  <c r="CA2" s="1"/>
  <c r="CE197"/>
  <c r="CE282" s="1"/>
  <c r="CE281"/>
  <c r="CE2" s="1"/>
  <c r="CI197"/>
  <c r="CI282" s="1"/>
  <c r="CI281"/>
  <c r="CI2" s="1"/>
  <c r="CM197"/>
  <c r="CM282" s="1"/>
  <c r="CM281"/>
  <c r="CM2" s="1"/>
  <c r="CQ197"/>
  <c r="CQ282" s="1"/>
  <c r="CQ281"/>
  <c r="CQ2" s="1"/>
  <c r="CU197"/>
  <c r="CU282" s="1"/>
  <c r="CU281"/>
  <c r="CU2" s="1"/>
  <c r="CY197"/>
  <c r="CY282" s="1"/>
  <c r="CY281"/>
  <c r="CY2" s="1"/>
  <c r="DC197"/>
  <c r="DC282" s="1"/>
  <c r="DC281"/>
  <c r="DC2" s="1"/>
  <c r="DG197"/>
  <c r="DG282" s="1"/>
  <c r="DG281"/>
  <c r="DG2" s="1"/>
  <c r="DK197"/>
  <c r="DK282" s="1"/>
  <c r="DK281"/>
  <c r="DK2" s="1"/>
  <c r="DO197"/>
  <c r="DO282" s="1"/>
  <c r="DO281"/>
  <c r="DO2" s="1"/>
  <c r="DS197"/>
  <c r="DS282" s="1"/>
  <c r="DS281"/>
  <c r="DS2" s="1"/>
  <c r="DW197"/>
  <c r="DW282" s="1"/>
  <c r="DW281"/>
  <c r="DW2" s="1"/>
  <c r="EA197"/>
  <c r="EA282" s="1"/>
  <c r="EA281"/>
  <c r="EA2" s="1"/>
  <c r="EE197"/>
  <c r="EE282" s="1"/>
  <c r="EE281"/>
  <c r="EE2" s="1"/>
  <c r="EI197"/>
  <c r="EI282" s="1"/>
  <c r="EI281"/>
  <c r="EI2" s="1"/>
  <c r="EM197"/>
  <c r="EM282" s="1"/>
  <c r="EM281"/>
  <c r="EM2" s="1"/>
  <c r="EQ197"/>
  <c r="EQ282" s="1"/>
  <c r="EQ281"/>
  <c r="EQ2" s="1"/>
  <c r="EU197"/>
  <c r="EU282" s="1"/>
  <c r="EU281"/>
  <c r="EU2" s="1"/>
  <c r="EY197"/>
  <c r="EY282" s="1"/>
  <c r="EY281"/>
  <c r="EY2" s="1"/>
  <c r="FC197"/>
  <c r="FC282" s="1"/>
  <c r="FC281"/>
  <c r="FC2" s="1"/>
  <c r="FG197"/>
  <c r="FG282" s="1"/>
  <c r="FG281"/>
  <c r="FG2" s="1"/>
  <c r="FK197"/>
  <c r="FK282" s="1"/>
  <c r="FK281"/>
  <c r="FK2" s="1"/>
  <c r="FO197"/>
  <c r="FO282" s="1"/>
  <c r="FO281"/>
  <c r="FO2" s="1"/>
  <c r="FS197"/>
  <c r="FS282" s="1"/>
  <c r="FS281"/>
  <c r="FS2" s="1"/>
  <c r="FW197"/>
  <c r="FW282" s="1"/>
  <c r="FW281"/>
  <c r="FW2" s="1"/>
  <c r="GA197"/>
  <c r="GA282" s="1"/>
  <c r="GA281"/>
  <c r="GA2" s="1"/>
  <c r="GE197"/>
  <c r="GE282" s="1"/>
  <c r="GE281"/>
  <c r="GE2" s="1"/>
  <c r="GI197"/>
  <c r="GI282" s="1"/>
  <c r="GI281"/>
  <c r="GI2" s="1"/>
  <c r="GM197"/>
  <c r="GM282" s="1"/>
  <c r="GM281"/>
  <c r="GM2" s="1"/>
  <c r="GQ197"/>
  <c r="GQ282" s="1"/>
  <c r="GQ281"/>
  <c r="GQ2" s="1"/>
  <c r="GU197"/>
  <c r="GU282" s="1"/>
  <c r="GU281"/>
  <c r="GU2" s="1"/>
  <c r="GY197"/>
  <c r="GY282" s="1"/>
  <c r="GY281"/>
  <c r="GY2" s="1"/>
  <c r="HC197"/>
  <c r="HC282" s="1"/>
  <c r="HC281"/>
  <c r="HC2" s="1"/>
  <c r="HG197"/>
  <c r="HG282" s="1"/>
  <c r="HG281"/>
  <c r="HG2" s="1"/>
  <c r="HK197"/>
  <c r="HK282" s="1"/>
  <c r="HK281"/>
  <c r="HK2" s="1"/>
  <c r="HO197"/>
  <c r="HO282" s="1"/>
  <c r="HO281"/>
  <c r="HO2" s="1"/>
  <c r="HS197"/>
  <c r="HS282" s="1"/>
  <c r="HS281"/>
  <c r="HS2" s="1"/>
  <c r="HW197"/>
  <c r="HW282" s="1"/>
  <c r="HW281"/>
  <c r="HW2" s="1"/>
  <c r="IA197"/>
  <c r="IA282" s="1"/>
  <c r="IA281"/>
  <c r="IA2" s="1"/>
  <c r="L197"/>
  <c r="N197" i="4"/>
  <c r="N280"/>
  <c r="O197"/>
  <c r="O281" s="1"/>
  <c r="O280"/>
  <c r="P197"/>
  <c r="P280"/>
  <c r="H431"/>
  <c r="M197"/>
  <c r="M281" s="1"/>
  <c r="M280"/>
  <c r="H280" s="1"/>
  <c r="L197" i="5"/>
  <c r="L281" s="1"/>
  <c r="L280"/>
  <c r="P197"/>
  <c r="P280"/>
  <c r="T197"/>
  <c r="T280"/>
  <c r="X197"/>
  <c r="X280"/>
  <c r="AF197"/>
  <c r="AF280"/>
  <c r="AJ197"/>
  <c r="AJ280"/>
  <c r="AN197"/>
  <c r="AN280"/>
  <c r="AR197"/>
  <c r="AR280"/>
  <c r="AV197"/>
  <c r="AV280"/>
  <c r="AZ197"/>
  <c r="AZ280"/>
  <c r="BD197"/>
  <c r="BD280"/>
  <c r="BH197"/>
  <c r="BH280"/>
  <c r="BL197"/>
  <c r="BL280"/>
  <c r="BP197"/>
  <c r="BP280"/>
  <c r="BT197"/>
  <c r="BT280"/>
  <c r="BX197"/>
  <c r="BX280"/>
  <c r="CB197"/>
  <c r="CB280"/>
  <c r="CF197"/>
  <c r="CF280"/>
  <c r="CJ197"/>
  <c r="CJ280"/>
  <c r="CN197"/>
  <c r="CN280"/>
  <c r="CR197"/>
  <c r="CR280"/>
  <c r="CV197"/>
  <c r="CV280"/>
  <c r="CZ197"/>
  <c r="CZ280"/>
  <c r="DD197"/>
  <c r="DD280"/>
  <c r="DH197"/>
  <c r="DH280"/>
  <c r="DL197"/>
  <c r="DL280"/>
  <c r="DP197"/>
  <c r="DP280"/>
  <c r="DT197"/>
  <c r="DT280"/>
  <c r="DX197"/>
  <c r="DX280"/>
  <c r="EB197"/>
  <c r="EB280"/>
  <c r="EF197"/>
  <c r="EF280"/>
  <c r="EJ197"/>
  <c r="EJ280"/>
  <c r="EN197"/>
  <c r="EN280"/>
  <c r="ER197"/>
  <c r="ER280"/>
  <c r="EV197"/>
  <c r="EV280"/>
  <c r="EZ197"/>
  <c r="EZ280"/>
  <c r="FD197"/>
  <c r="FD280"/>
  <c r="FH197"/>
  <c r="FH280"/>
  <c r="FL280"/>
  <c r="FL197"/>
  <c r="FL281" s="1"/>
  <c r="FL2" s="1"/>
  <c r="FP280"/>
  <c r="FP197"/>
  <c r="FP281" s="1"/>
  <c r="FP2" s="1"/>
  <c r="FT280"/>
  <c r="FT197"/>
  <c r="FT281" s="1"/>
  <c r="FT2" s="1"/>
  <c r="FX280"/>
  <c r="FX197"/>
  <c r="FX281" s="1"/>
  <c r="FX2" s="1"/>
  <c r="GB280"/>
  <c r="GB197"/>
  <c r="GB281" s="1"/>
  <c r="GB2" s="1"/>
  <c r="GF280"/>
  <c r="GF197"/>
  <c r="GF281" s="1"/>
  <c r="GF2" s="1"/>
  <c r="GJ280"/>
  <c r="GJ197"/>
  <c r="GJ281" s="1"/>
  <c r="GJ2" s="1"/>
  <c r="GN280"/>
  <c r="GN197"/>
  <c r="GN281" s="1"/>
  <c r="GN2" s="1"/>
  <c r="GR280"/>
  <c r="GR197"/>
  <c r="GR281" s="1"/>
  <c r="GR2" s="1"/>
  <c r="GV280"/>
  <c r="GV197"/>
  <c r="GV281" s="1"/>
  <c r="GV2" s="1"/>
  <c r="GZ280"/>
  <c r="GZ197"/>
  <c r="GZ281" s="1"/>
  <c r="GZ2" s="1"/>
  <c r="HD280"/>
  <c r="HD197"/>
  <c r="HD281" s="1"/>
  <c r="HD2" s="1"/>
  <c r="HH280"/>
  <c r="HH197"/>
  <c r="HH281" s="1"/>
  <c r="HH2" s="1"/>
  <c r="HL280"/>
  <c r="HL197"/>
  <c r="HL281" s="1"/>
  <c r="HL2" s="1"/>
  <c r="HP280"/>
  <c r="HP197"/>
  <c r="HP281" s="1"/>
  <c r="HP2" s="1"/>
  <c r="HT280"/>
  <c r="HT197"/>
  <c r="HT281" s="1"/>
  <c r="HT2" s="1"/>
  <c r="HX280"/>
  <c r="HX197"/>
  <c r="HX281" s="1"/>
  <c r="HX2" s="1"/>
  <c r="IB280"/>
  <c r="IB197"/>
  <c r="IB281" s="1"/>
  <c r="IB2" s="1"/>
  <c r="IF280"/>
  <c r="IF197"/>
  <c r="IF281" s="1"/>
  <c r="IF2" s="1"/>
  <c r="IJ280"/>
  <c r="IJ197"/>
  <c r="IJ281" s="1"/>
  <c r="IJ2" s="1"/>
  <c r="IN280"/>
  <c r="IN197"/>
  <c r="IN281" s="1"/>
  <c r="IN2" s="1"/>
  <c r="IR280"/>
  <c r="IR197"/>
  <c r="IR281" s="1"/>
  <c r="IR2" s="1"/>
  <c r="IV280"/>
  <c r="IV197"/>
  <c r="IV281" s="1"/>
  <c r="IV2" s="1"/>
  <c r="IZ280"/>
  <c r="IZ197"/>
  <c r="IZ281" s="1"/>
  <c r="IZ2" s="1"/>
  <c r="JD280"/>
  <c r="JD197"/>
  <c r="JD281" s="1"/>
  <c r="JD2" s="1"/>
  <c r="JH280"/>
  <c r="JH197"/>
  <c r="JH281" s="1"/>
  <c r="JH2" s="1"/>
  <c r="JL2"/>
  <c r="JL280"/>
  <c r="JL197"/>
  <c r="JL281" s="1"/>
  <c r="JP280"/>
  <c r="JP197"/>
  <c r="JP281" s="1"/>
  <c r="JP2" s="1"/>
  <c r="JT280"/>
  <c r="JT197"/>
  <c r="JT281" s="1"/>
  <c r="JT2" s="1"/>
  <c r="JX280"/>
  <c r="JX197"/>
  <c r="JX281" s="1"/>
  <c r="JX2" s="1"/>
  <c r="KB280"/>
  <c r="KB197"/>
  <c r="KB281" s="1"/>
  <c r="KB2" s="1"/>
  <c r="KF280"/>
  <c r="KF197"/>
  <c r="KF281" s="1"/>
  <c r="KF2" s="1"/>
  <c r="KJ280"/>
  <c r="KJ197"/>
  <c r="KJ281" s="1"/>
  <c r="KJ2" s="1"/>
  <c r="KN280"/>
  <c r="KN197"/>
  <c r="KN281" s="1"/>
  <c r="KN2" s="1"/>
  <c r="KR280"/>
  <c r="KR197"/>
  <c r="KR281" s="1"/>
  <c r="KR2" s="1"/>
  <c r="KV280"/>
  <c r="KV197"/>
  <c r="KV281" s="1"/>
  <c r="KV2" s="1"/>
  <c r="KZ280"/>
  <c r="KZ197"/>
  <c r="KZ281" s="1"/>
  <c r="KZ2" s="1"/>
  <c r="LD280"/>
  <c r="LD197"/>
  <c r="LD281" s="1"/>
  <c r="LD2" s="1"/>
  <c r="LH2"/>
  <c r="LH280"/>
  <c r="LH197"/>
  <c r="LH281" s="1"/>
  <c r="LL280"/>
  <c r="LL197"/>
  <c r="LL281" s="1"/>
  <c r="LL2" s="1"/>
  <c r="LP280"/>
  <c r="LP197"/>
  <c r="LP281" s="1"/>
  <c r="LP2" s="1"/>
  <c r="LT280"/>
  <c r="LT197"/>
  <c r="LT281" s="1"/>
  <c r="LT2" s="1"/>
  <c r="LX280"/>
  <c r="LX197"/>
  <c r="LX281" s="1"/>
  <c r="LX2" s="1"/>
  <c r="MB280"/>
  <c r="MB197"/>
  <c r="MB281" s="1"/>
  <c r="MB2" s="1"/>
  <c r="MF280"/>
  <c r="MF197"/>
  <c r="MF281" s="1"/>
  <c r="MF2" s="1"/>
  <c r="MJ2"/>
  <c r="MJ280"/>
  <c r="MJ197"/>
  <c r="MJ281" s="1"/>
  <c r="MN2"/>
  <c r="MN280"/>
  <c r="MN197"/>
  <c r="MN281" s="1"/>
  <c r="MR280"/>
  <c r="MR197"/>
  <c r="MR281" s="1"/>
  <c r="MR2" s="1"/>
  <c r="MV280"/>
  <c r="MV197"/>
  <c r="MV281" s="1"/>
  <c r="MV2" s="1"/>
  <c r="MZ280"/>
  <c r="MZ197"/>
  <c r="MZ281" s="1"/>
  <c r="MZ2" s="1"/>
  <c r="ND280"/>
  <c r="ND197"/>
  <c r="ND281" s="1"/>
  <c r="ND2" s="1"/>
  <c r="NH280"/>
  <c r="NH197"/>
  <c r="NH281" s="1"/>
  <c r="NH2" s="1"/>
  <c r="NL280"/>
  <c r="NL197"/>
  <c r="NL281" s="1"/>
  <c r="NL2" s="1"/>
  <c r="NP280"/>
  <c r="NP197"/>
  <c r="NP281" s="1"/>
  <c r="NP2" s="1"/>
  <c r="NT2"/>
  <c r="NT280"/>
  <c r="NT197"/>
  <c r="NT281" s="1"/>
  <c r="NX280"/>
  <c r="NX197"/>
  <c r="NX281" s="1"/>
  <c r="NX2" s="1"/>
  <c r="OB280"/>
  <c r="OB197"/>
  <c r="OB281" s="1"/>
  <c r="OB2" s="1"/>
  <c r="OF280"/>
  <c r="OF197"/>
  <c r="OF281" s="1"/>
  <c r="OF2" s="1"/>
  <c r="OJ280"/>
  <c r="OJ197"/>
  <c r="OJ281" s="1"/>
  <c r="OJ2" s="1"/>
  <c r="ON280"/>
  <c r="ON197"/>
  <c r="ON281" s="1"/>
  <c r="ON2" s="1"/>
  <c r="OR280"/>
  <c r="OR197"/>
  <c r="OR281" s="1"/>
  <c r="OR2" s="1"/>
  <c r="OV280"/>
  <c r="OV197"/>
  <c r="OV281" s="1"/>
  <c r="OV2" s="1"/>
  <c r="OZ280"/>
  <c r="OZ197"/>
  <c r="OZ281" s="1"/>
  <c r="OZ2" s="1"/>
  <c r="PD280"/>
  <c r="PD197"/>
  <c r="PD281" s="1"/>
  <c r="PD2" s="1"/>
  <c r="PH280"/>
  <c r="PH197"/>
  <c r="PH281" s="1"/>
  <c r="PH2" s="1"/>
  <c r="PL280"/>
  <c r="PL197"/>
  <c r="PL281" s="1"/>
  <c r="PL2" s="1"/>
  <c r="PP280"/>
  <c r="PP197"/>
  <c r="PP281" s="1"/>
  <c r="PP2" s="1"/>
  <c r="PT280"/>
  <c r="PT197"/>
  <c r="PT281" s="1"/>
  <c r="PT2" s="1"/>
  <c r="PX280"/>
  <c r="PX197"/>
  <c r="PX281" s="1"/>
  <c r="PX2" s="1"/>
  <c r="QB280"/>
  <c r="QB197"/>
  <c r="QB281" s="1"/>
  <c r="QB2" s="1"/>
  <c r="QF280"/>
  <c r="QF197"/>
  <c r="QF281" s="1"/>
  <c r="QF2" s="1"/>
  <c r="QJ280"/>
  <c r="QJ197"/>
  <c r="QJ281" s="1"/>
  <c r="QJ2" s="1"/>
  <c r="QN280"/>
  <c r="QN197"/>
  <c r="QN281" s="1"/>
  <c r="QN2" s="1"/>
  <c r="QR280"/>
  <c r="QR197"/>
  <c r="QR281" s="1"/>
  <c r="QR2" s="1"/>
  <c r="QV280"/>
  <c r="QV197"/>
  <c r="QV281" s="1"/>
  <c r="QV2" s="1"/>
  <c r="QZ280"/>
  <c r="QZ197"/>
  <c r="QZ281" s="1"/>
  <c r="QZ2" s="1"/>
  <c r="RD280"/>
  <c r="RD197"/>
  <c r="RD281" s="1"/>
  <c r="RD2" s="1"/>
  <c r="RH280"/>
  <c r="RH197"/>
  <c r="RH281" s="1"/>
  <c r="RH2" s="1"/>
  <c r="RL280"/>
  <c r="RL197"/>
  <c r="RL281" s="1"/>
  <c r="RL2" s="1"/>
  <c r="RP280"/>
  <c r="RP197"/>
  <c r="RP281" s="1"/>
  <c r="RP2" s="1"/>
  <c r="RT280"/>
  <c r="RT197"/>
  <c r="RT281" s="1"/>
  <c r="RT2" s="1"/>
  <c r="RX280"/>
  <c r="RX197"/>
  <c r="RX281" s="1"/>
  <c r="RX2" s="1"/>
  <c r="AB197"/>
  <c r="AB280"/>
  <c r="M197"/>
  <c r="M280"/>
  <c r="Q197"/>
  <c r="Q280"/>
  <c r="U197"/>
  <c r="U280"/>
  <c r="Y197"/>
  <c r="Y280"/>
  <c r="AC197"/>
  <c r="AC280"/>
  <c r="AG197"/>
  <c r="AG280"/>
  <c r="AK197"/>
  <c r="AK280"/>
  <c r="AO197"/>
  <c r="AO280"/>
  <c r="AS197"/>
  <c r="AS280"/>
  <c r="AW197"/>
  <c r="AW280"/>
  <c r="BA197"/>
  <c r="BA280"/>
  <c r="BE197"/>
  <c r="BE280"/>
  <c r="BI197"/>
  <c r="BI280"/>
  <c r="BM197"/>
  <c r="BM280"/>
  <c r="BQ197"/>
  <c r="BQ280"/>
  <c r="BU197"/>
  <c r="BU280"/>
  <c r="BY197"/>
  <c r="BY280"/>
  <c r="CC197"/>
  <c r="CC280"/>
  <c r="CG197"/>
  <c r="CG280"/>
  <c r="CK197"/>
  <c r="CK280"/>
  <c r="CO197"/>
  <c r="CO280"/>
  <c r="CS197"/>
  <c r="CS280"/>
  <c r="CW197"/>
  <c r="CW280"/>
  <c r="DA197"/>
  <c r="DA280"/>
  <c r="DE197"/>
  <c r="DE280"/>
  <c r="DI197"/>
  <c r="DI280"/>
  <c r="DM197"/>
  <c r="DM280"/>
  <c r="DQ197"/>
  <c r="DQ280"/>
  <c r="DU197"/>
  <c r="DU280"/>
  <c r="DY197"/>
  <c r="DY280"/>
  <c r="EC197"/>
  <c r="EC280"/>
  <c r="EG197"/>
  <c r="EG280"/>
  <c r="EK197"/>
  <c r="EK280"/>
  <c r="EO197"/>
  <c r="EO280"/>
  <c r="ES197"/>
  <c r="ES280"/>
  <c r="EW197"/>
  <c r="EW280"/>
  <c r="FA197"/>
  <c r="FA280"/>
  <c r="FE197"/>
  <c r="FE281" s="1"/>
  <c r="FE2" s="1"/>
  <c r="FE280"/>
  <c r="FI197"/>
  <c r="FI281" s="1"/>
  <c r="FI2" s="1"/>
  <c r="FI280"/>
  <c r="FM280"/>
  <c r="FM197"/>
  <c r="FM281" s="1"/>
  <c r="FM2" s="1"/>
  <c r="FQ280"/>
  <c r="FQ197"/>
  <c r="FQ281" s="1"/>
  <c r="FQ2" s="1"/>
  <c r="FU280"/>
  <c r="FU197"/>
  <c r="FU281" s="1"/>
  <c r="FU2" s="1"/>
  <c r="FY280"/>
  <c r="FY197"/>
  <c r="FY281" s="1"/>
  <c r="FY2" s="1"/>
  <c r="GC280"/>
  <c r="GC197"/>
  <c r="GC281" s="1"/>
  <c r="GC2" s="1"/>
  <c r="GG280"/>
  <c r="GG197"/>
  <c r="GG281" s="1"/>
  <c r="GG2" s="1"/>
  <c r="GK280"/>
  <c r="GK197"/>
  <c r="GK281" s="1"/>
  <c r="GK2" s="1"/>
  <c r="GO280"/>
  <c r="GO197"/>
  <c r="GO281" s="1"/>
  <c r="GO2" s="1"/>
  <c r="GS280"/>
  <c r="GS197"/>
  <c r="GS281" s="1"/>
  <c r="GS2" s="1"/>
  <c r="GW280"/>
  <c r="GW197"/>
  <c r="GW281" s="1"/>
  <c r="GW2" s="1"/>
  <c r="HA280"/>
  <c r="HA197"/>
  <c r="HA281" s="1"/>
  <c r="HA2" s="1"/>
  <c r="HE280"/>
  <c r="HE197"/>
  <c r="HE281" s="1"/>
  <c r="HE2" s="1"/>
  <c r="HI280"/>
  <c r="HI197"/>
  <c r="HI281" s="1"/>
  <c r="HI2" s="1"/>
  <c r="HM280"/>
  <c r="HM197"/>
  <c r="HM281" s="1"/>
  <c r="HM2" s="1"/>
  <c r="HQ280"/>
  <c r="HQ197"/>
  <c r="HQ281" s="1"/>
  <c r="HQ2" s="1"/>
  <c r="HU280"/>
  <c r="HU197"/>
  <c r="HU281" s="1"/>
  <c r="HU2" s="1"/>
  <c r="HY280"/>
  <c r="HY197"/>
  <c r="HY281" s="1"/>
  <c r="HY2" s="1"/>
  <c r="IC280"/>
  <c r="IC197"/>
  <c r="IC281" s="1"/>
  <c r="IC2" s="1"/>
  <c r="IG280"/>
  <c r="IG197"/>
  <c r="IG281" s="1"/>
  <c r="IG2" s="1"/>
  <c r="IK280"/>
  <c r="IK197"/>
  <c r="IK281" s="1"/>
  <c r="IK2" s="1"/>
  <c r="IO280"/>
  <c r="IO197"/>
  <c r="IO281" s="1"/>
  <c r="IO2" s="1"/>
  <c r="IS280"/>
  <c r="IS197"/>
  <c r="IS281" s="1"/>
  <c r="IS2" s="1"/>
  <c r="IW280"/>
  <c r="IW197"/>
  <c r="IW281" s="1"/>
  <c r="IW2" s="1"/>
  <c r="JA280"/>
  <c r="JA197"/>
  <c r="JA281" s="1"/>
  <c r="JA2" s="1"/>
  <c r="JE280"/>
  <c r="JE197"/>
  <c r="JE281" s="1"/>
  <c r="JE2" s="1"/>
  <c r="JI280"/>
  <c r="JI197"/>
  <c r="JI281" s="1"/>
  <c r="JI2" s="1"/>
  <c r="JM280"/>
  <c r="JM197"/>
  <c r="JM281" s="1"/>
  <c r="JM2" s="1"/>
  <c r="JQ280"/>
  <c r="JQ197"/>
  <c r="JQ281" s="1"/>
  <c r="JQ2" s="1"/>
  <c r="JU280"/>
  <c r="JU197"/>
  <c r="JU281" s="1"/>
  <c r="JU2" s="1"/>
  <c r="JY280"/>
  <c r="JY197"/>
  <c r="JY281" s="1"/>
  <c r="JY2" s="1"/>
  <c r="KC280"/>
  <c r="KC197"/>
  <c r="KC281" s="1"/>
  <c r="KC2" s="1"/>
  <c r="KG280"/>
  <c r="KG197"/>
  <c r="KG281" s="1"/>
  <c r="KG2" s="1"/>
  <c r="KK280"/>
  <c r="KK197"/>
  <c r="KK281" s="1"/>
  <c r="KK2" s="1"/>
  <c r="KO280"/>
  <c r="KO197"/>
  <c r="KO281" s="1"/>
  <c r="KO2" s="1"/>
  <c r="KS280"/>
  <c r="KS197"/>
  <c r="KS281" s="1"/>
  <c r="KS2" s="1"/>
  <c r="KW280"/>
  <c r="KW197"/>
  <c r="KW281" s="1"/>
  <c r="KW2" s="1"/>
  <c r="LA280"/>
  <c r="LA197"/>
  <c r="LA281" s="1"/>
  <c r="LA2" s="1"/>
  <c r="LE280"/>
  <c r="LE197"/>
  <c r="LE281" s="1"/>
  <c r="LE2" s="1"/>
  <c r="LI280"/>
  <c r="LI197"/>
  <c r="LI281" s="1"/>
  <c r="LI2" s="1"/>
  <c r="LM280"/>
  <c r="LM197"/>
  <c r="LM281" s="1"/>
  <c r="LM2" s="1"/>
  <c r="LQ280"/>
  <c r="LQ197"/>
  <c r="LQ281" s="1"/>
  <c r="LQ2" s="1"/>
  <c r="LU280"/>
  <c r="LU197"/>
  <c r="LU281" s="1"/>
  <c r="LU2" s="1"/>
  <c r="LY280"/>
  <c r="LY197"/>
  <c r="LY281" s="1"/>
  <c r="LY2" s="1"/>
  <c r="MC280"/>
  <c r="MC197"/>
  <c r="MC281" s="1"/>
  <c r="MC2" s="1"/>
  <c r="MG280"/>
  <c r="MG197"/>
  <c r="MG281" s="1"/>
  <c r="MG2" s="1"/>
  <c r="MK280"/>
  <c r="MK197"/>
  <c r="MK281" s="1"/>
  <c r="MK2" s="1"/>
  <c r="MO280"/>
  <c r="MO197"/>
  <c r="MO281" s="1"/>
  <c r="MO2" s="1"/>
  <c r="MS280"/>
  <c r="MS197"/>
  <c r="MS281" s="1"/>
  <c r="MS2" s="1"/>
  <c r="MW280"/>
  <c r="MW197"/>
  <c r="MW281" s="1"/>
  <c r="MW2" s="1"/>
  <c r="NA280"/>
  <c r="NA197"/>
  <c r="NA281" s="1"/>
  <c r="NA2" s="1"/>
  <c r="NE280"/>
  <c r="NE197"/>
  <c r="NE281" s="1"/>
  <c r="NE2" s="1"/>
  <c r="NI280"/>
  <c r="NI197"/>
  <c r="NI281" s="1"/>
  <c r="NI2" s="1"/>
  <c r="NM280"/>
  <c r="NM197"/>
  <c r="NM281" s="1"/>
  <c r="NM2" s="1"/>
  <c r="NQ280"/>
  <c r="NQ197"/>
  <c r="NQ281" s="1"/>
  <c r="NQ2" s="1"/>
  <c r="NU280"/>
  <c r="NU197"/>
  <c r="NU281" s="1"/>
  <c r="NU2" s="1"/>
  <c r="NY280"/>
  <c r="NY197"/>
  <c r="NY281" s="1"/>
  <c r="NY2" s="1"/>
  <c r="OC280"/>
  <c r="OC197"/>
  <c r="OC281" s="1"/>
  <c r="OC2" s="1"/>
  <c r="OG280"/>
  <c r="OG197"/>
  <c r="OG281" s="1"/>
  <c r="OG2" s="1"/>
  <c r="OK280"/>
  <c r="OK197"/>
  <c r="OK281" s="1"/>
  <c r="OK2" s="1"/>
  <c r="OO280"/>
  <c r="OO197"/>
  <c r="OO281" s="1"/>
  <c r="OO2" s="1"/>
  <c r="OS280"/>
  <c r="OS197"/>
  <c r="OS281" s="1"/>
  <c r="OS2" s="1"/>
  <c r="OW280"/>
  <c r="OW197"/>
  <c r="OW281" s="1"/>
  <c r="OW2" s="1"/>
  <c r="PA280"/>
  <c r="PA197"/>
  <c r="PA281" s="1"/>
  <c r="PA2" s="1"/>
  <c r="PE280"/>
  <c r="PE197"/>
  <c r="PE281" s="1"/>
  <c r="PE2" s="1"/>
  <c r="PI280"/>
  <c r="PI197"/>
  <c r="PI281" s="1"/>
  <c r="PI2" s="1"/>
  <c r="PM280"/>
  <c r="PM197"/>
  <c r="PM281" s="1"/>
  <c r="PM2" s="1"/>
  <c r="PQ280"/>
  <c r="PQ197"/>
  <c r="PQ281" s="1"/>
  <c r="PQ2" s="1"/>
  <c r="PU280"/>
  <c r="PU197"/>
  <c r="PU281" s="1"/>
  <c r="PU2" s="1"/>
  <c r="PY280"/>
  <c r="PY197"/>
  <c r="PY281" s="1"/>
  <c r="PY2" s="1"/>
  <c r="QC280"/>
  <c r="QC197"/>
  <c r="QC281" s="1"/>
  <c r="QC2" s="1"/>
  <c r="QG280"/>
  <c r="QG197"/>
  <c r="QG281" s="1"/>
  <c r="QG2" s="1"/>
  <c r="QK280"/>
  <c r="QK197"/>
  <c r="QK281" s="1"/>
  <c r="QK2" s="1"/>
  <c r="QO280"/>
  <c r="QO197"/>
  <c r="QO281" s="1"/>
  <c r="QO2" s="1"/>
  <c r="QS280"/>
  <c r="QS197"/>
  <c r="QS281" s="1"/>
  <c r="QS2" s="1"/>
  <c r="QW280"/>
  <c r="QW197"/>
  <c r="QW281" s="1"/>
  <c r="QW2" s="1"/>
  <c r="RA280"/>
  <c r="RA197"/>
  <c r="RA281" s="1"/>
  <c r="RA2" s="1"/>
  <c r="RE280"/>
  <c r="RE197"/>
  <c r="RE281" s="1"/>
  <c r="RE2" s="1"/>
  <c r="RI280"/>
  <c r="RI197"/>
  <c r="RI281" s="1"/>
  <c r="RI2" s="1"/>
  <c r="RM280"/>
  <c r="RM197"/>
  <c r="RM281" s="1"/>
  <c r="RM2" s="1"/>
  <c r="RQ280"/>
  <c r="RQ197"/>
  <c r="RQ281" s="1"/>
  <c r="RQ2" s="1"/>
  <c r="RU280"/>
  <c r="RU197"/>
  <c r="RU281" s="1"/>
  <c r="RU2" s="1"/>
  <c r="RY280"/>
  <c r="RY197"/>
  <c r="RY281" s="1"/>
  <c r="RY2" s="1"/>
  <c r="N197"/>
  <c r="N280"/>
  <c r="R197"/>
  <c r="R281" s="1"/>
  <c r="R280"/>
  <c r="V197"/>
  <c r="V281" s="1"/>
  <c r="V280"/>
  <c r="Z197"/>
  <c r="Z281" s="1"/>
  <c r="Z280"/>
  <c r="AD197"/>
  <c r="AD281" s="1"/>
  <c r="AD280"/>
  <c r="AH197"/>
  <c r="AH281" s="1"/>
  <c r="AH280"/>
  <c r="AL197"/>
  <c r="AL281" s="1"/>
  <c r="AL280"/>
  <c r="AP197"/>
  <c r="AP281" s="1"/>
  <c r="AP280"/>
  <c r="AT197"/>
  <c r="AT281" s="1"/>
  <c r="AT280"/>
  <c r="AX197"/>
  <c r="AX281" s="1"/>
  <c r="AX280"/>
  <c r="BB197"/>
  <c r="BB281" s="1"/>
  <c r="BB280"/>
  <c r="BF197"/>
  <c r="BF281" s="1"/>
  <c r="BF280"/>
  <c r="BJ197"/>
  <c r="BJ281" s="1"/>
  <c r="BJ280"/>
  <c r="BN197"/>
  <c r="BN281" s="1"/>
  <c r="BN280"/>
  <c r="BR197"/>
  <c r="BR281" s="1"/>
  <c r="BR280"/>
  <c r="BV197"/>
  <c r="BV281" s="1"/>
  <c r="BV280"/>
  <c r="BZ197"/>
  <c r="BZ281" s="1"/>
  <c r="BZ280"/>
  <c r="CD197"/>
  <c r="CD281" s="1"/>
  <c r="CD280"/>
  <c r="CH197"/>
  <c r="CH281" s="1"/>
  <c r="CH280"/>
  <c r="CL197"/>
  <c r="CL281" s="1"/>
  <c r="CL280"/>
  <c r="CP197"/>
  <c r="CP281" s="1"/>
  <c r="CP280"/>
  <c r="CT197"/>
  <c r="CT281" s="1"/>
  <c r="CT280"/>
  <c r="CX197"/>
  <c r="CX281" s="1"/>
  <c r="CX280"/>
  <c r="DB197"/>
  <c r="DB281" s="1"/>
  <c r="DB280"/>
  <c r="DF197"/>
  <c r="DF281" s="1"/>
  <c r="DF280"/>
  <c r="DJ197"/>
  <c r="DJ281" s="1"/>
  <c r="DJ280"/>
  <c r="DN197"/>
  <c r="DN281" s="1"/>
  <c r="DN280"/>
  <c r="DR197"/>
  <c r="DR281" s="1"/>
  <c r="DR280"/>
  <c r="DV197"/>
  <c r="DV281" s="1"/>
  <c r="DV280"/>
  <c r="DZ197"/>
  <c r="DZ281" s="1"/>
  <c r="DZ280"/>
  <c r="ED197"/>
  <c r="ED281" s="1"/>
  <c r="ED280"/>
  <c r="EH197"/>
  <c r="EH281" s="1"/>
  <c r="EH280"/>
  <c r="EL197"/>
  <c r="EL281" s="1"/>
  <c r="EL280"/>
  <c r="EP197"/>
  <c r="EP281" s="1"/>
  <c r="EP280"/>
  <c r="ET197"/>
  <c r="ET281" s="1"/>
  <c r="ET280"/>
  <c r="EX197"/>
  <c r="EX281" s="1"/>
  <c r="EX280"/>
  <c r="FB197"/>
  <c r="FB281" s="1"/>
  <c r="FB280"/>
  <c r="FF197"/>
  <c r="FF280"/>
  <c r="FJ197"/>
  <c r="FJ280"/>
  <c r="FN280"/>
  <c r="FN197"/>
  <c r="FN281" s="1"/>
  <c r="FN2" s="1"/>
  <c r="FR280"/>
  <c r="FR197"/>
  <c r="FR281" s="1"/>
  <c r="FR2" s="1"/>
  <c r="FV280"/>
  <c r="FV197"/>
  <c r="FV281" s="1"/>
  <c r="FV2" s="1"/>
  <c r="FZ280"/>
  <c r="FZ197"/>
  <c r="FZ281" s="1"/>
  <c r="FZ2" s="1"/>
  <c r="GD280"/>
  <c r="GD197"/>
  <c r="GD281" s="1"/>
  <c r="GD2" s="1"/>
  <c r="GH280"/>
  <c r="GH197"/>
  <c r="GH281" s="1"/>
  <c r="GH2" s="1"/>
  <c r="GL280"/>
  <c r="GL197"/>
  <c r="GL281" s="1"/>
  <c r="GL2" s="1"/>
  <c r="GP280"/>
  <c r="GP197"/>
  <c r="GP281" s="1"/>
  <c r="GP2" s="1"/>
  <c r="GT280"/>
  <c r="GT197"/>
  <c r="GT281" s="1"/>
  <c r="GT2" s="1"/>
  <c r="GX280"/>
  <c r="GX197"/>
  <c r="GX281" s="1"/>
  <c r="GX2" s="1"/>
  <c r="HB280"/>
  <c r="HB197"/>
  <c r="HB281" s="1"/>
  <c r="HB2" s="1"/>
  <c r="HF280"/>
  <c r="HF197"/>
  <c r="HF281" s="1"/>
  <c r="HF2" s="1"/>
  <c r="HJ280"/>
  <c r="HJ197"/>
  <c r="HJ281" s="1"/>
  <c r="HJ2" s="1"/>
  <c r="HN280"/>
  <c r="HN197"/>
  <c r="HN281" s="1"/>
  <c r="HN2" s="1"/>
  <c r="HR280"/>
  <c r="HR197"/>
  <c r="HR281" s="1"/>
  <c r="HR2" s="1"/>
  <c r="HV280"/>
  <c r="HV197"/>
  <c r="HV281" s="1"/>
  <c r="HV2" s="1"/>
  <c r="HZ280"/>
  <c r="HZ197"/>
  <c r="HZ281" s="1"/>
  <c r="HZ2" s="1"/>
  <c r="ID280"/>
  <c r="ID197"/>
  <c r="ID281" s="1"/>
  <c r="ID2" s="1"/>
  <c r="IH280"/>
  <c r="IH197"/>
  <c r="IH281" s="1"/>
  <c r="IH2" s="1"/>
  <c r="IL280"/>
  <c r="IL197"/>
  <c r="IL281" s="1"/>
  <c r="IL2" s="1"/>
  <c r="IP280"/>
  <c r="IP197"/>
  <c r="IP281" s="1"/>
  <c r="IP2" s="1"/>
  <c r="IT280"/>
  <c r="IT197"/>
  <c r="IT281" s="1"/>
  <c r="IT2" s="1"/>
  <c r="IX280"/>
  <c r="IX197"/>
  <c r="IX281" s="1"/>
  <c r="IX2" s="1"/>
  <c r="JB280"/>
  <c r="JB197"/>
  <c r="JB281" s="1"/>
  <c r="JB2" s="1"/>
  <c r="JF280"/>
  <c r="JF197"/>
  <c r="JF281" s="1"/>
  <c r="JF2" s="1"/>
  <c r="JJ280"/>
  <c r="JJ197"/>
  <c r="JJ281" s="1"/>
  <c r="JJ2" s="1"/>
  <c r="JN280"/>
  <c r="JN197"/>
  <c r="JN281" s="1"/>
  <c r="JN2" s="1"/>
  <c r="JR280"/>
  <c r="JR197"/>
  <c r="JR281" s="1"/>
  <c r="JR2" s="1"/>
  <c r="JV280"/>
  <c r="JV197"/>
  <c r="JV281" s="1"/>
  <c r="JV2" s="1"/>
  <c r="JZ280"/>
  <c r="JZ197"/>
  <c r="JZ281" s="1"/>
  <c r="JZ2" s="1"/>
  <c r="KD2"/>
  <c r="KD280"/>
  <c r="KD197"/>
  <c r="KD281" s="1"/>
  <c r="KH280"/>
  <c r="KH197"/>
  <c r="KH281" s="1"/>
  <c r="KH2" s="1"/>
  <c r="KL280"/>
  <c r="KL197"/>
  <c r="KL281" s="1"/>
  <c r="KL2" s="1"/>
  <c r="KP280"/>
  <c r="KP197"/>
  <c r="KP281" s="1"/>
  <c r="KP2" s="1"/>
  <c r="KT280"/>
  <c r="KT197"/>
  <c r="KT281" s="1"/>
  <c r="KT2" s="1"/>
  <c r="KX280"/>
  <c r="KX197"/>
  <c r="KX281" s="1"/>
  <c r="KX2" s="1"/>
  <c r="LB280"/>
  <c r="LB197"/>
  <c r="LB281" s="1"/>
  <c r="LB2" s="1"/>
  <c r="LF280"/>
  <c r="LF197"/>
  <c r="LF281" s="1"/>
  <c r="LF2" s="1"/>
  <c r="LJ280"/>
  <c r="LJ197"/>
  <c r="LJ281" s="1"/>
  <c r="LJ2" s="1"/>
  <c r="LN280"/>
  <c r="LN197"/>
  <c r="LN281" s="1"/>
  <c r="LN2" s="1"/>
  <c r="LR280"/>
  <c r="LR197"/>
  <c r="LR281" s="1"/>
  <c r="LR2" s="1"/>
  <c r="LV280"/>
  <c r="LV197"/>
  <c r="LV281" s="1"/>
  <c r="LV2" s="1"/>
  <c r="LZ280"/>
  <c r="LZ197"/>
  <c r="LZ281" s="1"/>
  <c r="LZ2" s="1"/>
  <c r="MD280"/>
  <c r="MD197"/>
  <c r="MD281" s="1"/>
  <c r="MD2" s="1"/>
  <c r="MH280"/>
  <c r="MH197"/>
  <c r="MH281" s="1"/>
  <c r="MH2" s="1"/>
  <c r="ML280"/>
  <c r="ML197"/>
  <c r="ML281" s="1"/>
  <c r="ML2" s="1"/>
  <c r="MP2"/>
  <c r="MP280"/>
  <c r="MP197"/>
  <c r="MP281" s="1"/>
  <c r="MT280"/>
  <c r="MT197"/>
  <c r="MT281" s="1"/>
  <c r="MT2" s="1"/>
  <c r="MX280"/>
  <c r="MX197"/>
  <c r="MX281" s="1"/>
  <c r="MX2" s="1"/>
  <c r="NB280"/>
  <c r="NB197"/>
  <c r="NB281" s="1"/>
  <c r="NB2" s="1"/>
  <c r="NF280"/>
  <c r="NF197"/>
  <c r="NF281" s="1"/>
  <c r="NF2" s="1"/>
  <c r="NJ280"/>
  <c r="NJ197"/>
  <c r="NJ281" s="1"/>
  <c r="NJ2" s="1"/>
  <c r="NN280"/>
  <c r="NN197"/>
  <c r="NN281" s="1"/>
  <c r="NN2" s="1"/>
  <c r="NR280"/>
  <c r="NR197"/>
  <c r="NR281" s="1"/>
  <c r="NR2" s="1"/>
  <c r="NV280"/>
  <c r="NV197"/>
  <c r="NV281" s="1"/>
  <c r="NV2" s="1"/>
  <c r="NZ280"/>
  <c r="NZ197"/>
  <c r="NZ281" s="1"/>
  <c r="NZ2" s="1"/>
  <c r="OD280"/>
  <c r="OD197"/>
  <c r="OD281" s="1"/>
  <c r="OD2" s="1"/>
  <c r="OH280"/>
  <c r="OH197"/>
  <c r="OH281" s="1"/>
  <c r="OH2" s="1"/>
  <c r="OL280"/>
  <c r="OL197"/>
  <c r="OL281" s="1"/>
  <c r="OL2" s="1"/>
  <c r="OP280"/>
  <c r="OP197"/>
  <c r="OP281" s="1"/>
  <c r="OP2" s="1"/>
  <c r="OT280"/>
  <c r="OT197"/>
  <c r="OT281" s="1"/>
  <c r="OT2" s="1"/>
  <c r="OX280"/>
  <c r="OX197"/>
  <c r="OX281" s="1"/>
  <c r="OX2" s="1"/>
  <c r="PB2"/>
  <c r="PB280"/>
  <c r="PB197"/>
  <c r="PB281" s="1"/>
  <c r="PF280"/>
  <c r="PF197"/>
  <c r="PF281" s="1"/>
  <c r="PF2" s="1"/>
  <c r="PJ280"/>
  <c r="PJ197"/>
  <c r="PJ281" s="1"/>
  <c r="PJ2" s="1"/>
  <c r="PN280"/>
  <c r="PN197"/>
  <c r="PN281" s="1"/>
  <c r="PN2" s="1"/>
  <c r="PR280"/>
  <c r="PR197"/>
  <c r="PR281" s="1"/>
  <c r="PR2" s="1"/>
  <c r="PV280"/>
  <c r="PV197"/>
  <c r="PV281" s="1"/>
  <c r="PV2" s="1"/>
  <c r="PZ280"/>
  <c r="PZ197"/>
  <c r="PZ281" s="1"/>
  <c r="PZ2" s="1"/>
  <c r="QD280"/>
  <c r="QD197"/>
  <c r="QD281" s="1"/>
  <c r="QD2" s="1"/>
  <c r="QH280"/>
  <c r="QH197"/>
  <c r="QH281" s="1"/>
  <c r="QH2" s="1"/>
  <c r="QL280"/>
  <c r="QL197"/>
  <c r="QL281" s="1"/>
  <c r="QL2" s="1"/>
  <c r="QP280"/>
  <c r="QP197"/>
  <c r="QP281" s="1"/>
  <c r="QP2" s="1"/>
  <c r="QT280"/>
  <c r="QT197"/>
  <c r="QT281" s="1"/>
  <c r="QT2" s="1"/>
  <c r="QX280"/>
  <c r="QX197"/>
  <c r="QX281" s="1"/>
  <c r="QX2" s="1"/>
  <c r="RB280"/>
  <c r="RB197"/>
  <c r="RB281" s="1"/>
  <c r="RB2" s="1"/>
  <c r="RF280"/>
  <c r="RF197"/>
  <c r="RF281" s="1"/>
  <c r="RF2" s="1"/>
  <c r="RJ280"/>
  <c r="RJ197"/>
  <c r="RJ281" s="1"/>
  <c r="RJ2" s="1"/>
  <c r="RN280"/>
  <c r="RN197"/>
  <c r="RN281" s="1"/>
  <c r="RN2" s="1"/>
  <c r="RR280"/>
  <c r="RR197"/>
  <c r="RR281" s="1"/>
  <c r="RR2" s="1"/>
  <c r="RV280"/>
  <c r="RV197"/>
  <c r="RV281" s="1"/>
  <c r="RV2" s="1"/>
  <c r="RZ280"/>
  <c r="RZ197"/>
  <c r="RZ281" s="1"/>
  <c r="RZ2" s="1"/>
  <c r="O197"/>
  <c r="O281" s="1"/>
  <c r="O280"/>
  <c r="S197"/>
  <c r="S281" s="1"/>
  <c r="S280"/>
  <c r="W197"/>
  <c r="W281" s="1"/>
  <c r="W280"/>
  <c r="AA197"/>
  <c r="AA281" s="1"/>
  <c r="AA280"/>
  <c r="AE197"/>
  <c r="AE281" s="1"/>
  <c r="AE280"/>
  <c r="AI197"/>
  <c r="AI281" s="1"/>
  <c r="AI280"/>
  <c r="AM197"/>
  <c r="AM281" s="1"/>
  <c r="AM280"/>
  <c r="AQ197"/>
  <c r="AQ281" s="1"/>
  <c r="AQ280"/>
  <c r="AU197"/>
  <c r="AU281" s="1"/>
  <c r="AU280"/>
  <c r="AY197"/>
  <c r="AY281" s="1"/>
  <c r="AY280"/>
  <c r="BC197"/>
  <c r="BC281" s="1"/>
  <c r="BC280"/>
  <c r="BG197"/>
  <c r="BG281" s="1"/>
  <c r="BG280"/>
  <c r="BK197"/>
  <c r="BK281" s="1"/>
  <c r="BK280"/>
  <c r="BO197"/>
  <c r="BO281" s="1"/>
  <c r="BO280"/>
  <c r="BS197"/>
  <c r="BS281" s="1"/>
  <c r="BS280"/>
  <c r="BW197"/>
  <c r="BW281" s="1"/>
  <c r="BW280"/>
  <c r="CA197"/>
  <c r="CA281" s="1"/>
  <c r="CA280"/>
  <c r="CE197"/>
  <c r="CE281" s="1"/>
  <c r="CE280"/>
  <c r="CI197"/>
  <c r="CI281" s="1"/>
  <c r="CI280"/>
  <c r="CM197"/>
  <c r="CM281" s="1"/>
  <c r="CM280"/>
  <c r="CQ197"/>
  <c r="CQ281" s="1"/>
  <c r="CQ280"/>
  <c r="CU197"/>
  <c r="CU281" s="1"/>
  <c r="CU280"/>
  <c r="CY197"/>
  <c r="CY281" s="1"/>
  <c r="CY280"/>
  <c r="DC197"/>
  <c r="DC281" s="1"/>
  <c r="DC280"/>
  <c r="DG197"/>
  <c r="DG281" s="1"/>
  <c r="DG280"/>
  <c r="DK197"/>
  <c r="DK281" s="1"/>
  <c r="DK280"/>
  <c r="DO197"/>
  <c r="DO281" s="1"/>
  <c r="DO280"/>
  <c r="DS197"/>
  <c r="DS281" s="1"/>
  <c r="DS280"/>
  <c r="DW197"/>
  <c r="DW281" s="1"/>
  <c r="DW280"/>
  <c r="EA197"/>
  <c r="EA281" s="1"/>
  <c r="EA280"/>
  <c r="EE197"/>
  <c r="EE281" s="1"/>
  <c r="EE280"/>
  <c r="EI197"/>
  <c r="EI281" s="1"/>
  <c r="EI280"/>
  <c r="EM197"/>
  <c r="EM281" s="1"/>
  <c r="EM280"/>
  <c r="EQ197"/>
  <c r="EQ281" s="1"/>
  <c r="EQ280"/>
  <c r="EU197"/>
  <c r="EU281" s="1"/>
  <c r="EU280"/>
  <c r="EY197"/>
  <c r="EY281" s="1"/>
  <c r="EY280"/>
  <c r="FC197"/>
  <c r="FC281" s="1"/>
  <c r="FC280"/>
  <c r="FG197"/>
  <c r="FG280"/>
  <c r="FK280"/>
  <c r="FK197"/>
  <c r="FK281" s="1"/>
  <c r="FK2" s="1"/>
  <c r="FO280"/>
  <c r="FO197"/>
  <c r="FO281" s="1"/>
  <c r="FO2" s="1"/>
  <c r="FS2"/>
  <c r="FS280"/>
  <c r="FS197"/>
  <c r="FS281" s="1"/>
  <c r="FW280"/>
  <c r="FW197"/>
  <c r="FW281" s="1"/>
  <c r="FW2" s="1"/>
  <c r="GA280"/>
  <c r="GA197"/>
  <c r="GA281" s="1"/>
  <c r="GA2" s="1"/>
  <c r="GE2"/>
  <c r="GE280"/>
  <c r="GE197"/>
  <c r="GE281" s="1"/>
  <c r="GI280"/>
  <c r="GI197"/>
  <c r="GI281" s="1"/>
  <c r="GI2" s="1"/>
  <c r="GM280"/>
  <c r="GM197"/>
  <c r="GM281" s="1"/>
  <c r="GM2" s="1"/>
  <c r="GQ280"/>
  <c r="GQ197"/>
  <c r="GQ281" s="1"/>
  <c r="GQ2" s="1"/>
  <c r="GU280"/>
  <c r="GU197"/>
  <c r="GU281" s="1"/>
  <c r="GU2" s="1"/>
  <c r="GY2"/>
  <c r="GY280"/>
  <c r="GY197"/>
  <c r="GY281" s="1"/>
  <c r="HC280"/>
  <c r="HC197"/>
  <c r="HC281" s="1"/>
  <c r="HC2" s="1"/>
  <c r="HG280"/>
  <c r="HG197"/>
  <c r="HG281" s="1"/>
  <c r="HG2" s="1"/>
  <c r="HK2"/>
  <c r="HK280"/>
  <c r="HK197"/>
  <c r="HK281" s="1"/>
  <c r="HO280"/>
  <c r="HO197"/>
  <c r="HO281" s="1"/>
  <c r="HO2" s="1"/>
  <c r="HS280"/>
  <c r="HS197"/>
  <c r="HS281" s="1"/>
  <c r="HS2" s="1"/>
  <c r="HW280"/>
  <c r="HW197"/>
  <c r="HW281" s="1"/>
  <c r="HW2" s="1"/>
  <c r="IA280"/>
  <c r="IA197"/>
  <c r="IA281" s="1"/>
  <c r="IA2" s="1"/>
  <c r="IE2"/>
  <c r="IE280"/>
  <c r="IE197"/>
  <c r="IE281" s="1"/>
  <c r="II280"/>
  <c r="II197"/>
  <c r="II281" s="1"/>
  <c r="II2" s="1"/>
  <c r="IM280"/>
  <c r="IM197"/>
  <c r="IM281" s="1"/>
  <c r="IM2" s="1"/>
  <c r="IQ2"/>
  <c r="IQ280"/>
  <c r="IQ197"/>
  <c r="IQ281" s="1"/>
  <c r="IU280"/>
  <c r="IU197"/>
  <c r="IU281" s="1"/>
  <c r="IU2" s="1"/>
  <c r="IY280"/>
  <c r="IY197"/>
  <c r="IY281" s="1"/>
  <c r="IY2" s="1"/>
  <c r="JC280"/>
  <c r="JC197"/>
  <c r="JC281" s="1"/>
  <c r="JC2" s="1"/>
  <c r="JG280"/>
  <c r="JG197"/>
  <c r="JG281" s="1"/>
  <c r="JG2" s="1"/>
  <c r="JK2"/>
  <c r="JK280"/>
  <c r="JK197"/>
  <c r="JK281" s="1"/>
  <c r="JO280"/>
  <c r="JO197"/>
  <c r="JO281" s="1"/>
  <c r="JO2" s="1"/>
  <c r="JS280"/>
  <c r="JS197"/>
  <c r="JS281" s="1"/>
  <c r="JS2" s="1"/>
  <c r="JW2"/>
  <c r="JW280"/>
  <c r="JW197"/>
  <c r="JW281" s="1"/>
  <c r="KA280"/>
  <c r="KA197"/>
  <c r="KA281" s="1"/>
  <c r="KA2" s="1"/>
  <c r="KE280"/>
  <c r="KE197"/>
  <c r="KE281" s="1"/>
  <c r="KE2" s="1"/>
  <c r="KI280"/>
  <c r="KI197"/>
  <c r="KI281" s="1"/>
  <c r="KI2" s="1"/>
  <c r="KM280"/>
  <c r="KM197"/>
  <c r="KM281" s="1"/>
  <c r="KM2" s="1"/>
  <c r="KQ2"/>
  <c r="KQ280"/>
  <c r="KQ197"/>
  <c r="KQ281" s="1"/>
  <c r="KU280"/>
  <c r="KU197"/>
  <c r="KU281" s="1"/>
  <c r="KU2" s="1"/>
  <c r="KY280"/>
  <c r="KY197"/>
  <c r="KY281" s="1"/>
  <c r="KY2" s="1"/>
  <c r="LC2"/>
  <c r="LC280"/>
  <c r="LC197"/>
  <c r="LC281" s="1"/>
  <c r="LG280"/>
  <c r="LG197"/>
  <c r="LG281" s="1"/>
  <c r="LG2" s="1"/>
  <c r="LK280"/>
  <c r="LK197"/>
  <c r="LK281" s="1"/>
  <c r="LK2" s="1"/>
  <c r="LO280"/>
  <c r="LO197"/>
  <c r="LO281" s="1"/>
  <c r="LO2" s="1"/>
  <c r="LS280"/>
  <c r="LS197"/>
  <c r="LS281" s="1"/>
  <c r="LS2" s="1"/>
  <c r="LW2"/>
  <c r="LW280"/>
  <c r="LW197"/>
  <c r="LW281" s="1"/>
  <c r="MA280"/>
  <c r="MA197"/>
  <c r="MA281" s="1"/>
  <c r="MA2" s="1"/>
  <c r="ME280"/>
  <c r="ME197"/>
  <c r="ME281" s="1"/>
  <c r="ME2" s="1"/>
  <c r="MI2"/>
  <c r="MI280"/>
  <c r="MI197"/>
  <c r="MI281" s="1"/>
  <c r="MM280"/>
  <c r="MM197"/>
  <c r="MM281" s="1"/>
  <c r="MM2" s="1"/>
  <c r="MQ280"/>
  <c r="MQ197"/>
  <c r="MQ281" s="1"/>
  <c r="MQ2" s="1"/>
  <c r="MU280"/>
  <c r="MU197"/>
  <c r="MU281" s="1"/>
  <c r="MU2" s="1"/>
  <c r="MY280"/>
  <c r="MY197"/>
  <c r="MY281" s="1"/>
  <c r="MY2" s="1"/>
  <c r="NC280"/>
  <c r="NC197"/>
  <c r="NC281" s="1"/>
  <c r="NC2" s="1"/>
  <c r="NG280"/>
  <c r="NG197"/>
  <c r="NG281" s="1"/>
  <c r="NG2" s="1"/>
  <c r="NK280"/>
  <c r="NK197"/>
  <c r="NK281" s="1"/>
  <c r="NK2" s="1"/>
  <c r="NO280"/>
  <c r="NO197"/>
  <c r="NO281" s="1"/>
  <c r="NO2" s="1"/>
  <c r="NS280"/>
  <c r="NS197"/>
  <c r="NS281" s="1"/>
  <c r="NS2" s="1"/>
  <c r="NW280"/>
  <c r="NW197"/>
  <c r="NW281" s="1"/>
  <c r="NW2" s="1"/>
  <c r="OA280"/>
  <c r="OA197"/>
  <c r="OA281" s="1"/>
  <c r="OA2" s="1"/>
  <c r="OE280"/>
  <c r="OE197"/>
  <c r="OE281" s="1"/>
  <c r="OE2" s="1"/>
  <c r="OI280"/>
  <c r="OI197"/>
  <c r="OI281" s="1"/>
  <c r="OI2" s="1"/>
  <c r="OM280"/>
  <c r="OM197"/>
  <c r="OM281" s="1"/>
  <c r="OM2" s="1"/>
  <c r="OQ280"/>
  <c r="OQ197"/>
  <c r="OQ281" s="1"/>
  <c r="OQ2" s="1"/>
  <c r="OU280"/>
  <c r="OU197"/>
  <c r="OU281" s="1"/>
  <c r="OU2" s="1"/>
  <c r="OY280"/>
  <c r="OY197"/>
  <c r="OY281" s="1"/>
  <c r="OY2" s="1"/>
  <c r="PC280"/>
  <c r="PC197"/>
  <c r="PC281" s="1"/>
  <c r="PC2" s="1"/>
  <c r="PG280"/>
  <c r="PG197"/>
  <c r="PG281" s="1"/>
  <c r="PG2" s="1"/>
  <c r="PK280"/>
  <c r="PK197"/>
  <c r="PK281" s="1"/>
  <c r="PK2" s="1"/>
  <c r="PO280"/>
  <c r="PO197"/>
  <c r="PO281" s="1"/>
  <c r="PO2" s="1"/>
  <c r="PS280"/>
  <c r="PS197"/>
  <c r="PS281" s="1"/>
  <c r="PS2" s="1"/>
  <c r="PW280"/>
  <c r="PW197"/>
  <c r="PW281" s="1"/>
  <c r="PW2" s="1"/>
  <c r="QA280"/>
  <c r="QA197"/>
  <c r="QA281" s="1"/>
  <c r="QA2" s="1"/>
  <c r="QE280"/>
  <c r="QE197"/>
  <c r="QE281" s="1"/>
  <c r="QE2" s="1"/>
  <c r="QI280"/>
  <c r="QI197"/>
  <c r="QI281" s="1"/>
  <c r="QI2" s="1"/>
  <c r="QM280"/>
  <c r="QM197"/>
  <c r="QM281" s="1"/>
  <c r="QM2" s="1"/>
  <c r="QQ280"/>
  <c r="QQ197"/>
  <c r="QQ281" s="1"/>
  <c r="QQ2" s="1"/>
  <c r="QU280"/>
  <c r="QU197"/>
  <c r="QU281" s="1"/>
  <c r="QU2" s="1"/>
  <c r="QY280"/>
  <c r="QY197"/>
  <c r="QY281" s="1"/>
  <c r="QY2" s="1"/>
  <c r="RC280"/>
  <c r="RC197"/>
  <c r="RC281" s="1"/>
  <c r="RC2" s="1"/>
  <c r="RG280"/>
  <c r="RG197"/>
  <c r="RG281" s="1"/>
  <c r="RG2" s="1"/>
  <c r="RK280"/>
  <c r="RK197"/>
  <c r="RK281" s="1"/>
  <c r="RK2" s="1"/>
  <c r="RO280"/>
  <c r="RO197"/>
  <c r="RO281" s="1"/>
  <c r="RO2" s="1"/>
  <c r="RS280"/>
  <c r="RS197"/>
  <c r="RS281" s="1"/>
  <c r="RS2" s="1"/>
  <c r="RW280"/>
  <c r="RW197"/>
  <c r="RW281" s="1"/>
  <c r="RW2" s="1"/>
  <c r="H14" i="8"/>
  <c r="J14" s="1"/>
  <c r="H15" i="5"/>
  <c r="H15" i="8"/>
  <c r="J15" s="1"/>
  <c r="H21" i="5"/>
  <c r="J21" s="1"/>
  <c r="H21" i="8"/>
  <c r="J21" s="1"/>
  <c r="AC117"/>
  <c r="H117"/>
  <c r="V129"/>
  <c r="I129" s="1"/>
  <c r="H129"/>
  <c r="L133"/>
  <c r="I133" s="1"/>
  <c r="H133"/>
  <c r="AM141"/>
  <c r="I141" s="1"/>
  <c r="H141"/>
  <c r="O157" i="7"/>
  <c r="H157" i="8"/>
  <c r="H166"/>
  <c r="J166" s="1"/>
  <c r="AM179"/>
  <c r="H179"/>
  <c r="M9" i="3"/>
  <c r="M6"/>
  <c r="O199" i="7"/>
  <c r="H199" i="8"/>
  <c r="O201" i="7"/>
  <c r="K201" s="1"/>
  <c r="K201" i="8" s="1"/>
  <c r="I201" s="1"/>
  <c r="H201"/>
  <c r="J201" s="1"/>
  <c r="O203" i="7"/>
  <c r="K203" s="1"/>
  <c r="K203" i="8" s="1"/>
  <c r="I203" s="1"/>
  <c r="H203"/>
  <c r="L205" i="7"/>
  <c r="L198" s="1"/>
  <c r="L279" s="1"/>
  <c r="H205" i="8"/>
  <c r="AF209"/>
  <c r="AF198" s="1"/>
  <c r="AF279" s="1"/>
  <c r="H209"/>
  <c r="N211" i="7"/>
  <c r="K211" s="1"/>
  <c r="K211" i="8" s="1"/>
  <c r="I211" s="1"/>
  <c r="H211"/>
  <c r="N213" i="7"/>
  <c r="K213" s="1"/>
  <c r="K213" i="8" s="1"/>
  <c r="I213" s="1"/>
  <c r="H213"/>
  <c r="N215" i="7"/>
  <c r="K215" s="1"/>
  <c r="K215" i="8" s="1"/>
  <c r="I215" s="1"/>
  <c r="H215"/>
  <c r="M217" i="7"/>
  <c r="M198" s="1"/>
  <c r="M279" s="1"/>
  <c r="H217" i="8"/>
  <c r="O219" i="7"/>
  <c r="K219" s="1"/>
  <c r="K219" i="8" s="1"/>
  <c r="I219" s="1"/>
  <c r="H219"/>
  <c r="H19" i="5"/>
  <c r="H19" i="8"/>
  <c r="J19" s="1"/>
  <c r="H16" i="5"/>
  <c r="H16" i="8"/>
  <c r="J16" s="1"/>
  <c r="V82"/>
  <c r="H82"/>
  <c r="AM104"/>
  <c r="H104"/>
  <c r="V108"/>
  <c r="H108"/>
  <c r="AC128"/>
  <c r="H128"/>
  <c r="V136"/>
  <c r="I136" s="1"/>
  <c r="H136"/>
  <c r="AM140"/>
  <c r="H140"/>
  <c r="V148"/>
  <c r="H148"/>
  <c r="H165"/>
  <c r="J165" s="1"/>
  <c r="AM178"/>
  <c r="H178"/>
  <c r="N250" i="3"/>
  <c r="H198" i="5" s="1"/>
  <c r="L85" i="8"/>
  <c r="H85"/>
  <c r="AM103"/>
  <c r="H103"/>
  <c r="N197" i="3"/>
  <c r="M5"/>
  <c r="M7" s="1"/>
  <c r="X155" i="8"/>
  <c r="X60" s="1"/>
  <c r="X197" s="1"/>
  <c r="X281" s="1"/>
  <c r="H155"/>
  <c r="AL160"/>
  <c r="H160"/>
  <c r="O200" i="7"/>
  <c r="K200" s="1"/>
  <c r="K200" i="8" s="1"/>
  <c r="I200" s="1"/>
  <c r="H200"/>
  <c r="J200" s="1"/>
  <c r="O202" i="7"/>
  <c r="K202" s="1"/>
  <c r="K202" i="8" s="1"/>
  <c r="I202" s="1"/>
  <c r="H202"/>
  <c r="J202" s="1"/>
  <c r="O206" i="7"/>
  <c r="K206" s="1"/>
  <c r="K206" i="8" s="1"/>
  <c r="I206" s="1"/>
  <c r="H206"/>
  <c r="J206" s="1"/>
  <c r="M208"/>
  <c r="M198" s="1"/>
  <c r="M279" s="1"/>
  <c r="H208"/>
  <c r="N212" i="7"/>
  <c r="K212" s="1"/>
  <c r="K212" i="8" s="1"/>
  <c r="I212" s="1"/>
  <c r="H212"/>
  <c r="J212" s="1"/>
  <c r="O216" i="7"/>
  <c r="K216" s="1"/>
  <c r="K216" i="8" s="1"/>
  <c r="I216" s="1"/>
  <c r="H216"/>
  <c r="J216" s="1"/>
  <c r="P218" i="7"/>
  <c r="P198" s="1"/>
  <c r="P279" s="1"/>
  <c r="H218" i="8"/>
  <c r="H17"/>
  <c r="J17" s="1"/>
  <c r="H18" i="5"/>
  <c r="H17"/>
  <c r="J17" s="1"/>
  <c r="H14"/>
  <c r="J14" s="1"/>
  <c r="H20"/>
  <c r="H20" i="8"/>
  <c r="J20" s="1"/>
  <c r="AM98"/>
  <c r="AM60" s="1"/>
  <c r="H98"/>
  <c r="V110"/>
  <c r="I110" s="1"/>
  <c r="H110"/>
  <c r="J110" s="1"/>
  <c r="AC118"/>
  <c r="I118" s="1"/>
  <c r="H118"/>
  <c r="J118" s="1"/>
  <c r="AL159"/>
  <c r="I159" s="1"/>
  <c r="H159"/>
  <c r="J159" s="1"/>
  <c r="AM180"/>
  <c r="I180" s="1"/>
  <c r="H180"/>
  <c r="J180" s="1"/>
  <c r="H40"/>
  <c r="H22" s="1"/>
  <c r="N5" i="3"/>
  <c r="N281" i="5"/>
  <c r="I82" i="8"/>
  <c r="AA158"/>
  <c r="Z158"/>
  <c r="I103"/>
  <c r="I160"/>
  <c r="K409" i="7"/>
  <c r="K22"/>
  <c r="K22" i="8" s="1"/>
  <c r="N197" i="7"/>
  <c r="N280"/>
  <c r="K431"/>
  <c r="P197"/>
  <c r="P281" s="1"/>
  <c r="L197"/>
  <c r="L281" s="1"/>
  <c r="M197"/>
  <c r="M281" s="1"/>
  <c r="M437" s="1"/>
  <c r="M280"/>
  <c r="K158"/>
  <c r="K288"/>
  <c r="I85" i="8"/>
  <c r="I104"/>
  <c r="I108"/>
  <c r="I128"/>
  <c r="I140"/>
  <c r="I148"/>
  <c r="I178"/>
  <c r="N197"/>
  <c r="N281" s="1"/>
  <c r="R197"/>
  <c r="R281" s="1"/>
  <c r="R283" s="1"/>
  <c r="AD197"/>
  <c r="AD281" s="1"/>
  <c r="AH197"/>
  <c r="AH281" s="1"/>
  <c r="AH283" s="1"/>
  <c r="AP197"/>
  <c r="AT197"/>
  <c r="AX197"/>
  <c r="BB197"/>
  <c r="BF197"/>
  <c r="BJ197"/>
  <c r="BN197"/>
  <c r="BR197"/>
  <c r="BV197"/>
  <c r="BZ197"/>
  <c r="CD197"/>
  <c r="CH197"/>
  <c r="CL197"/>
  <c r="CP197"/>
  <c r="CT197"/>
  <c r="CX197"/>
  <c r="DB197"/>
  <c r="DF197"/>
  <c r="DJ197"/>
  <c r="DN197"/>
  <c r="DR197"/>
  <c r="DV197"/>
  <c r="DZ197"/>
  <c r="ED197"/>
  <c r="EH197"/>
  <c r="EL197"/>
  <c r="EL281" s="1"/>
  <c r="EL283" s="1"/>
  <c r="EP197"/>
  <c r="EP281" s="1"/>
  <c r="ET197"/>
  <c r="EX197"/>
  <c r="EX281" s="1"/>
  <c r="FB197"/>
  <c r="FB281" s="1"/>
  <c r="FB283" s="1"/>
  <c r="FF197"/>
  <c r="FF281" s="1"/>
  <c r="FJ197"/>
  <c r="FN197"/>
  <c r="FN281" s="1"/>
  <c r="FR197"/>
  <c r="FR281" s="1"/>
  <c r="FV197"/>
  <c r="FV281" s="1"/>
  <c r="FZ197"/>
  <c r="GD197"/>
  <c r="GD281" s="1"/>
  <c r="GH197"/>
  <c r="GH281" s="1"/>
  <c r="GL197"/>
  <c r="GL281" s="1"/>
  <c r="GP197"/>
  <c r="GT197"/>
  <c r="GT281" s="1"/>
  <c r="GX197"/>
  <c r="GX281" s="1"/>
  <c r="HB197"/>
  <c r="HB281" s="1"/>
  <c r="HF197"/>
  <c r="HJ197"/>
  <c r="HJ281" s="1"/>
  <c r="HN197"/>
  <c r="HN281" s="1"/>
  <c r="HR197"/>
  <c r="HR281" s="1"/>
  <c r="HV197"/>
  <c r="HZ197"/>
  <c r="HZ281" s="1"/>
  <c r="ID197"/>
  <c r="IH197"/>
  <c r="IH281" s="1"/>
  <c r="IL197"/>
  <c r="IP197"/>
  <c r="IP281" s="1"/>
  <c r="IT197"/>
  <c r="IX197"/>
  <c r="IX281" s="1"/>
  <c r="JB197"/>
  <c r="JF197"/>
  <c r="JF281" s="1"/>
  <c r="JJ197"/>
  <c r="JN197"/>
  <c r="JN281" s="1"/>
  <c r="JR197"/>
  <c r="JV197"/>
  <c r="JV281" s="1"/>
  <c r="JZ197"/>
  <c r="KD197"/>
  <c r="KD281" s="1"/>
  <c r="KH197"/>
  <c r="KL197"/>
  <c r="KL281" s="1"/>
  <c r="KP197"/>
  <c r="KP281" s="1"/>
  <c r="KT197"/>
  <c r="KT281" s="1"/>
  <c r="KX197"/>
  <c r="LB197"/>
  <c r="LB281" s="1"/>
  <c r="LF197"/>
  <c r="LF281" s="1"/>
  <c r="LJ197"/>
  <c r="LJ281" s="1"/>
  <c r="LN197"/>
  <c r="LR197"/>
  <c r="LR281" s="1"/>
  <c r="LV197"/>
  <c r="LZ197"/>
  <c r="LZ281" s="1"/>
  <c r="MD197"/>
  <c r="MH197"/>
  <c r="MH281" s="1"/>
  <c r="ML197"/>
  <c r="MP197"/>
  <c r="MP281" s="1"/>
  <c r="MT197"/>
  <c r="MX197"/>
  <c r="MX281" s="1"/>
  <c r="NB197"/>
  <c r="NF197"/>
  <c r="NF281" s="1"/>
  <c r="NJ197"/>
  <c r="NN197"/>
  <c r="NN281" s="1"/>
  <c r="NR197"/>
  <c r="NV197"/>
  <c r="NV281" s="1"/>
  <c r="NZ197"/>
  <c r="OD197"/>
  <c r="OD281" s="1"/>
  <c r="OH197"/>
  <c r="OL197"/>
  <c r="OL281" s="1"/>
  <c r="OP197"/>
  <c r="OT197"/>
  <c r="OT281" s="1"/>
  <c r="OX197"/>
  <c r="OX281" s="1"/>
  <c r="PB197"/>
  <c r="PB281" s="1"/>
  <c r="PF197"/>
  <c r="PJ197"/>
  <c r="PJ281" s="1"/>
  <c r="PN197"/>
  <c r="PR197"/>
  <c r="PR281" s="1"/>
  <c r="PV197"/>
  <c r="PZ197"/>
  <c r="PZ281" s="1"/>
  <c r="QD197"/>
  <c r="QH197"/>
  <c r="QH281" s="1"/>
  <c r="QL197"/>
  <c r="KT27" i="14" s="1"/>
  <c r="QP197" i="8"/>
  <c r="QP281" s="1"/>
  <c r="QT197"/>
  <c r="QX197"/>
  <c r="QX281" s="1"/>
  <c r="RB197"/>
  <c r="RF197"/>
  <c r="RF281" s="1"/>
  <c r="RJ197"/>
  <c r="RN197"/>
  <c r="RN281" s="1"/>
  <c r="RR197"/>
  <c r="RV197"/>
  <c r="RV281" s="1"/>
  <c r="RZ197"/>
  <c r="SD197"/>
  <c r="SD281" s="1"/>
  <c r="SH197"/>
  <c r="SL197"/>
  <c r="SL281" s="1"/>
  <c r="SP197"/>
  <c r="SP281" s="1"/>
  <c r="ST197"/>
  <c r="ST281" s="1"/>
  <c r="SX197"/>
  <c r="NF27" i="14" s="1"/>
  <c r="TB197" i="8"/>
  <c r="TB281" s="1"/>
  <c r="TF197"/>
  <c r="TJ197"/>
  <c r="TJ281" s="1"/>
  <c r="TN197"/>
  <c r="TR197"/>
  <c r="TR281" s="1"/>
  <c r="TV197"/>
  <c r="TZ197"/>
  <c r="TZ281" s="1"/>
  <c r="UD197"/>
  <c r="UH197"/>
  <c r="UH281" s="1"/>
  <c r="UL197"/>
  <c r="UP197"/>
  <c r="UP281" s="1"/>
  <c r="UT197"/>
  <c r="UX197"/>
  <c r="UX281" s="1"/>
  <c r="VB197"/>
  <c r="VF197"/>
  <c r="VF281" s="1"/>
  <c r="VJ197"/>
  <c r="VN197"/>
  <c r="VN281" s="1"/>
  <c r="VR197"/>
  <c r="VV197"/>
  <c r="VV281" s="1"/>
  <c r="N283"/>
  <c r="AD283"/>
  <c r="O197"/>
  <c r="O281" s="1"/>
  <c r="O2"/>
  <c r="S197"/>
  <c r="S281" s="1"/>
  <c r="AE197"/>
  <c r="AE2"/>
  <c r="AI197"/>
  <c r="AI281" s="1"/>
  <c r="CA197"/>
  <c r="CE197"/>
  <c r="CI197"/>
  <c r="CM197"/>
  <c r="CQ197"/>
  <c r="CU197"/>
  <c r="CY197"/>
  <c r="DC197"/>
  <c r="DG197"/>
  <c r="DK197"/>
  <c r="DO197"/>
  <c r="DS197"/>
  <c r="DW197"/>
  <c r="EA197"/>
  <c r="EE197"/>
  <c r="EI197"/>
  <c r="EM197"/>
  <c r="EQ197"/>
  <c r="EU197"/>
  <c r="EY197"/>
  <c r="FC197"/>
  <c r="FG197"/>
  <c r="FK197"/>
  <c r="FK281" s="1"/>
  <c r="FO197"/>
  <c r="FS197"/>
  <c r="FS281" s="1"/>
  <c r="FW197"/>
  <c r="GA197"/>
  <c r="GA281" s="1"/>
  <c r="GE197"/>
  <c r="GI197"/>
  <c r="GI281" s="1"/>
  <c r="GM197"/>
  <c r="GQ197"/>
  <c r="GQ281" s="1"/>
  <c r="GU197"/>
  <c r="GY197"/>
  <c r="GY281" s="1"/>
  <c r="HC197"/>
  <c r="HG197"/>
  <c r="HG281" s="1"/>
  <c r="HK197"/>
  <c r="HO197"/>
  <c r="HO281" s="1"/>
  <c r="HS197"/>
  <c r="HW197"/>
  <c r="HW281" s="1"/>
  <c r="IA197"/>
  <c r="IE197"/>
  <c r="IE281" s="1"/>
  <c r="II197"/>
  <c r="IM197"/>
  <c r="IM281" s="1"/>
  <c r="IQ197"/>
  <c r="IU197"/>
  <c r="IU281" s="1"/>
  <c r="IY197"/>
  <c r="JC197"/>
  <c r="JC281" s="1"/>
  <c r="JG197"/>
  <c r="JK197"/>
  <c r="JK281" s="1"/>
  <c r="JO197"/>
  <c r="JS197"/>
  <c r="JS281" s="1"/>
  <c r="JW197"/>
  <c r="KA197"/>
  <c r="KA281" s="1"/>
  <c r="KE197"/>
  <c r="KI197"/>
  <c r="KI281" s="1"/>
  <c r="KM197"/>
  <c r="KQ197"/>
  <c r="KQ281" s="1"/>
  <c r="KU197"/>
  <c r="KY197"/>
  <c r="KY281" s="1"/>
  <c r="LC197"/>
  <c r="LG197"/>
  <c r="LG281" s="1"/>
  <c r="LK197"/>
  <c r="LO197"/>
  <c r="LO281" s="1"/>
  <c r="LS197"/>
  <c r="LW197"/>
  <c r="LW281" s="1"/>
  <c r="MA197"/>
  <c r="ME197"/>
  <c r="ME281" s="1"/>
  <c r="MI197"/>
  <c r="MM197"/>
  <c r="MM281" s="1"/>
  <c r="MQ197"/>
  <c r="MU197"/>
  <c r="MU281" s="1"/>
  <c r="MY197"/>
  <c r="NC197"/>
  <c r="NC281" s="1"/>
  <c r="NG197"/>
  <c r="NK197"/>
  <c r="NK281" s="1"/>
  <c r="NO197"/>
  <c r="NS197"/>
  <c r="NS281" s="1"/>
  <c r="NW197"/>
  <c r="NW281" s="1"/>
  <c r="OA197"/>
  <c r="OA281" s="1"/>
  <c r="OE197"/>
  <c r="IM26" i="14" s="1"/>
  <c r="OI197" i="8"/>
  <c r="OI281" s="1"/>
  <c r="OM197"/>
  <c r="OM281" s="1"/>
  <c r="OQ197"/>
  <c r="OQ281" s="1"/>
  <c r="OU197"/>
  <c r="JC28" i="14" s="1"/>
  <c r="OY197" i="8"/>
  <c r="OY281" s="1"/>
  <c r="PC197"/>
  <c r="PC281" s="1"/>
  <c r="PG197"/>
  <c r="PG281" s="1"/>
  <c r="PK197"/>
  <c r="JS28" i="14" s="1"/>
  <c r="PO197" i="8"/>
  <c r="PO281" s="1"/>
  <c r="PS197"/>
  <c r="PS281" s="1"/>
  <c r="PW197"/>
  <c r="PW281" s="1"/>
  <c r="QA197"/>
  <c r="KI28" i="14" s="1"/>
  <c r="QE197" i="8"/>
  <c r="QE281" s="1"/>
  <c r="QI197"/>
  <c r="QI281" s="1"/>
  <c r="QM197"/>
  <c r="QM281" s="1"/>
  <c r="QQ197"/>
  <c r="KY27" i="14" s="1"/>
  <c r="QU197" i="8"/>
  <c r="QU281" s="1"/>
  <c r="QY197"/>
  <c r="RC197"/>
  <c r="RC281" s="1"/>
  <c r="RG197"/>
  <c r="RK197"/>
  <c r="RK281" s="1"/>
  <c r="RO197"/>
  <c r="RS197"/>
  <c r="RS281" s="1"/>
  <c r="RW197"/>
  <c r="ME26" i="14" s="1"/>
  <c r="SA197" i="8"/>
  <c r="SA281" s="1"/>
  <c r="SE197"/>
  <c r="SI197"/>
  <c r="SI281" s="1"/>
  <c r="SM197"/>
  <c r="SQ197"/>
  <c r="SQ281" s="1"/>
  <c r="SU197"/>
  <c r="SY197"/>
  <c r="SY281" s="1"/>
  <c r="TC197"/>
  <c r="NK28" i="14" s="1"/>
  <c r="TG197" i="8"/>
  <c r="TG281" s="1"/>
  <c r="TK197"/>
  <c r="TO197"/>
  <c r="TO281" s="1"/>
  <c r="TS197"/>
  <c r="TW197"/>
  <c r="TW281" s="1"/>
  <c r="UA197"/>
  <c r="UE197"/>
  <c r="UE281" s="1"/>
  <c r="UI197"/>
  <c r="UM197"/>
  <c r="UM281" s="1"/>
  <c r="UQ197"/>
  <c r="UU197"/>
  <c r="UU281" s="1"/>
  <c r="UY197"/>
  <c r="PG27" i="14" s="1"/>
  <c r="VC197" i="8"/>
  <c r="VC281" s="1"/>
  <c r="VG197"/>
  <c r="VK197"/>
  <c r="VK281" s="1"/>
  <c r="VO197"/>
  <c r="VS197"/>
  <c r="VS281" s="1"/>
  <c r="T197"/>
  <c r="AF197"/>
  <c r="AF281" s="1"/>
  <c r="AJ197"/>
  <c r="O283"/>
  <c r="EP283"/>
  <c r="EX283"/>
  <c r="I209"/>
  <c r="I125"/>
  <c r="J125" s="1"/>
  <c r="I208"/>
  <c r="AA60"/>
  <c r="I179"/>
  <c r="I67"/>
  <c r="J67" s="1"/>
  <c r="I81"/>
  <c r="J81" s="1"/>
  <c r="I130"/>
  <c r="J130" s="1"/>
  <c r="I168"/>
  <c r="J168" s="1"/>
  <c r="I174"/>
  <c r="J174" s="1"/>
  <c r="I185"/>
  <c r="J185" s="1"/>
  <c r="I18"/>
  <c r="J18" s="1"/>
  <c r="I76"/>
  <c r="J76" s="1"/>
  <c r="I87"/>
  <c r="J87" s="1"/>
  <c r="I127"/>
  <c r="J127" s="1"/>
  <c r="I132"/>
  <c r="J132" s="1"/>
  <c r="I169"/>
  <c r="J169" s="1"/>
  <c r="I176"/>
  <c r="J176" s="1"/>
  <c r="I189"/>
  <c r="J189" s="1"/>
  <c r="AQ197"/>
  <c r="AU197"/>
  <c r="AY197"/>
  <c r="BC197"/>
  <c r="BG197"/>
  <c r="BK197"/>
  <c r="BO197"/>
  <c r="BS197"/>
  <c r="BW197"/>
  <c r="UT281" i="5"/>
  <c r="UT2" s="1"/>
  <c r="UX281"/>
  <c r="UX2" s="1"/>
  <c r="VB281"/>
  <c r="VB2" s="1"/>
  <c r="VF281"/>
  <c r="VF2" s="1"/>
  <c r="VJ281"/>
  <c r="VJ2" s="1"/>
  <c r="VN281"/>
  <c r="VN2" s="1"/>
  <c r="VR281"/>
  <c r="VR2" s="1"/>
  <c r="VV281"/>
  <c r="VV2" s="1"/>
  <c r="UV281"/>
  <c r="UV2" s="1"/>
  <c r="VD281"/>
  <c r="VD2" s="1"/>
  <c r="VL281"/>
  <c r="VL2" s="1"/>
  <c r="VT281"/>
  <c r="VT2" s="1"/>
  <c r="I117" i="8"/>
  <c r="Y60"/>
  <c r="I112"/>
  <c r="J112" s="1"/>
  <c r="I115"/>
  <c r="J115" s="1"/>
  <c r="I119"/>
  <c r="J119" s="1"/>
  <c r="I124"/>
  <c r="J124" s="1"/>
  <c r="I142"/>
  <c r="J142" s="1"/>
  <c r="I145"/>
  <c r="J145" s="1"/>
  <c r="I147"/>
  <c r="J147" s="1"/>
  <c r="I151"/>
  <c r="J151" s="1"/>
  <c r="I154"/>
  <c r="J154" s="1"/>
  <c r="I155"/>
  <c r="Z60"/>
  <c r="M60"/>
  <c r="M197" s="1"/>
  <c r="M281" s="1"/>
  <c r="I134"/>
  <c r="J134" s="1"/>
  <c r="P60"/>
  <c r="P197" s="1"/>
  <c r="P281" s="1"/>
  <c r="I113"/>
  <c r="J113" s="1"/>
  <c r="I116"/>
  <c r="J116" s="1"/>
  <c r="I120"/>
  <c r="J120" s="1"/>
  <c r="I139"/>
  <c r="J139" s="1"/>
  <c r="I144"/>
  <c r="J144" s="1"/>
  <c r="I146"/>
  <c r="J146" s="1"/>
  <c r="I150"/>
  <c r="J150" s="1"/>
  <c r="I152"/>
  <c r="J152" s="1"/>
  <c r="N27" i="14"/>
  <c r="N26"/>
  <c r="N28"/>
  <c r="N25"/>
  <c r="AD27"/>
  <c r="AD26"/>
  <c r="AD28"/>
  <c r="AD25"/>
  <c r="AT27"/>
  <c r="AT26"/>
  <c r="AT25"/>
  <c r="AT28"/>
  <c r="BB25"/>
  <c r="BB27"/>
  <c r="BB28"/>
  <c r="BB26"/>
  <c r="BR25"/>
  <c r="BR27"/>
  <c r="BR28"/>
  <c r="BR26"/>
  <c r="CH25"/>
  <c r="CH27"/>
  <c r="CH28"/>
  <c r="CH26"/>
  <c r="DF27"/>
  <c r="DF26"/>
  <c r="DF25"/>
  <c r="DF28"/>
  <c r="DR27"/>
  <c r="EH27"/>
  <c r="ET25"/>
  <c r="ET27"/>
  <c r="ET28"/>
  <c r="ET26"/>
  <c r="FJ25"/>
  <c r="FJ27"/>
  <c r="FJ28"/>
  <c r="FJ26"/>
  <c r="FZ25"/>
  <c r="FZ27"/>
  <c r="FZ28"/>
  <c r="FZ26"/>
  <c r="GL27"/>
  <c r="GX27"/>
  <c r="GX26"/>
  <c r="GX28"/>
  <c r="GX25"/>
  <c r="HN27"/>
  <c r="HN26"/>
  <c r="HN28"/>
  <c r="HN25"/>
  <c r="HZ27"/>
  <c r="IL25"/>
  <c r="IL27"/>
  <c r="IL28"/>
  <c r="IL26"/>
  <c r="JB25"/>
  <c r="JB27"/>
  <c r="JB28"/>
  <c r="JB26"/>
  <c r="JR25"/>
  <c r="JR27"/>
  <c r="JR28"/>
  <c r="JR26"/>
  <c r="KH25"/>
  <c r="KH27"/>
  <c r="KH28"/>
  <c r="KH26"/>
  <c r="RJ2" i="8"/>
  <c r="LR26" i="14"/>
  <c r="MH26"/>
  <c r="MT25"/>
  <c r="MT26"/>
  <c r="MT27"/>
  <c r="MT28"/>
  <c r="TZ2" i="8"/>
  <c r="OH25" i="14"/>
  <c r="OH27"/>
  <c r="OH28"/>
  <c r="OH26"/>
  <c r="OX25"/>
  <c r="OX27"/>
  <c r="OX28"/>
  <c r="OX26"/>
  <c r="PJ27"/>
  <c r="PV25"/>
  <c r="PV27"/>
  <c r="PV28"/>
  <c r="PV26"/>
  <c r="V25"/>
  <c r="V27"/>
  <c r="V28"/>
  <c r="V26"/>
  <c r="AH27"/>
  <c r="AL25"/>
  <c r="AL27"/>
  <c r="AL28"/>
  <c r="AL26"/>
  <c r="BJ27"/>
  <c r="BJ26"/>
  <c r="BJ28"/>
  <c r="BJ25"/>
  <c r="BN27"/>
  <c r="BZ27"/>
  <c r="BZ26"/>
  <c r="BZ28"/>
  <c r="BZ25"/>
  <c r="CL27"/>
  <c r="CP27"/>
  <c r="CP26"/>
  <c r="CP28"/>
  <c r="CP25"/>
  <c r="DB27"/>
  <c r="DN25"/>
  <c r="DN27"/>
  <c r="DN28"/>
  <c r="DN26"/>
  <c r="DV27"/>
  <c r="DV26"/>
  <c r="DV28"/>
  <c r="DV25"/>
  <c r="ED25"/>
  <c r="ED27"/>
  <c r="ED28"/>
  <c r="ED26"/>
  <c r="FB27"/>
  <c r="FB26"/>
  <c r="FB28"/>
  <c r="FB25"/>
  <c r="FF27"/>
  <c r="FR27"/>
  <c r="FR26"/>
  <c r="FR25"/>
  <c r="FR28"/>
  <c r="GD27"/>
  <c r="GH27"/>
  <c r="GH26"/>
  <c r="GH28"/>
  <c r="GH25"/>
  <c r="GT27"/>
  <c r="HF25"/>
  <c r="HF27"/>
  <c r="HF28"/>
  <c r="HF26"/>
  <c r="HJ27"/>
  <c r="HV25"/>
  <c r="HV27"/>
  <c r="HV28"/>
  <c r="HV26"/>
  <c r="IH27"/>
  <c r="IP27"/>
  <c r="IX27"/>
  <c r="JJ27"/>
  <c r="JJ26"/>
  <c r="JJ28"/>
  <c r="JJ25"/>
  <c r="JV27"/>
  <c r="JZ27"/>
  <c r="JZ26"/>
  <c r="JZ28"/>
  <c r="JZ25"/>
  <c r="KL27"/>
  <c r="KX25"/>
  <c r="KX27"/>
  <c r="KX28"/>
  <c r="KX26"/>
  <c r="LB27"/>
  <c r="LN25"/>
  <c r="LN27"/>
  <c r="LN26"/>
  <c r="LN28"/>
  <c r="LZ27"/>
  <c r="MD25"/>
  <c r="MD27"/>
  <c r="MD28"/>
  <c r="MD26"/>
  <c r="ST2" i="8"/>
  <c r="NB25" i="14"/>
  <c r="NB27"/>
  <c r="NB28"/>
  <c r="NB26"/>
  <c r="NN26"/>
  <c r="NR25"/>
  <c r="NR27"/>
  <c r="NR28"/>
  <c r="NR26"/>
  <c r="OD26"/>
  <c r="OP25"/>
  <c r="OP26"/>
  <c r="OP27"/>
  <c r="OP28"/>
  <c r="UL2" i="8"/>
  <c r="OT27" i="14"/>
  <c r="PF25"/>
  <c r="PF26"/>
  <c r="PF27"/>
  <c r="PF28"/>
  <c r="PR26"/>
  <c r="PZ26"/>
  <c r="W197" i="8"/>
  <c r="W281" s="1"/>
  <c r="O27" i="14"/>
  <c r="AE27"/>
  <c r="AU27"/>
  <c r="BK27"/>
  <c r="CA27"/>
  <c r="CQ27"/>
  <c r="DG27"/>
  <c r="DW27"/>
  <c r="EM27"/>
  <c r="FC27"/>
  <c r="FS27"/>
  <c r="GI27"/>
  <c r="GY27"/>
  <c r="HO27"/>
  <c r="II25"/>
  <c r="II26"/>
  <c r="II28"/>
  <c r="II27"/>
  <c r="IQ25"/>
  <c r="IQ26"/>
  <c r="IQ28"/>
  <c r="IQ27"/>
  <c r="IY25"/>
  <c r="IY26"/>
  <c r="IY27"/>
  <c r="IY28"/>
  <c r="JG25"/>
  <c r="JG26"/>
  <c r="JG28"/>
  <c r="JG27"/>
  <c r="JO25"/>
  <c r="JO26"/>
  <c r="JO28"/>
  <c r="JO27"/>
  <c r="JW25"/>
  <c r="JW26"/>
  <c r="JW28"/>
  <c r="JW27"/>
  <c r="KE25"/>
  <c r="KE26"/>
  <c r="KE27"/>
  <c r="KE28"/>
  <c r="KM25"/>
  <c r="KM26"/>
  <c r="KM28"/>
  <c r="KM27"/>
  <c r="LG26"/>
  <c r="LO26"/>
  <c r="LW26"/>
  <c r="MM26"/>
  <c r="SM2" i="8"/>
  <c r="NC27" i="14"/>
  <c r="NS27"/>
  <c r="TS2" i="8"/>
  <c r="OA26" i="14"/>
  <c r="OI26"/>
  <c r="OQ26"/>
  <c r="OY26"/>
  <c r="UY2" i="8"/>
  <c r="PO27" i="14"/>
  <c r="PW26"/>
  <c r="PW27"/>
  <c r="AB197" i="8"/>
  <c r="AB281" s="1"/>
  <c r="AN197"/>
  <c r="AR197"/>
  <c r="AV197"/>
  <c r="AZ197"/>
  <c r="AZ281" s="1"/>
  <c r="BD197"/>
  <c r="BH197"/>
  <c r="BL197"/>
  <c r="BP197"/>
  <c r="BP281" s="1"/>
  <c r="BT197"/>
  <c r="BX197"/>
  <c r="CB197"/>
  <c r="AX40" i="20" s="1"/>
  <c r="CF197" i="8"/>
  <c r="CF281" s="1"/>
  <c r="CJ197"/>
  <c r="CN197"/>
  <c r="CR197"/>
  <c r="CV197"/>
  <c r="CV281" s="1"/>
  <c r="CZ197"/>
  <c r="DD197"/>
  <c r="DH197"/>
  <c r="DL197"/>
  <c r="DL281" s="1"/>
  <c r="DP197"/>
  <c r="DT197"/>
  <c r="DX197"/>
  <c r="CT38" i="20" s="1"/>
  <c r="EB197" i="8"/>
  <c r="EB281" s="1"/>
  <c r="EF197"/>
  <c r="EJ197"/>
  <c r="EN197"/>
  <c r="ER197"/>
  <c r="ER281" s="1"/>
  <c r="EV197"/>
  <c r="EZ197"/>
  <c r="FD197"/>
  <c r="FH197"/>
  <c r="FH281" s="1"/>
  <c r="FL197"/>
  <c r="FL281" s="1"/>
  <c r="FP197"/>
  <c r="FP281" s="1"/>
  <c r="FT197"/>
  <c r="FT281" s="1"/>
  <c r="FX197"/>
  <c r="FX281" s="1"/>
  <c r="GB197"/>
  <c r="GB281" s="1"/>
  <c r="GF197"/>
  <c r="GF281" s="1"/>
  <c r="GJ197"/>
  <c r="GJ281" s="1"/>
  <c r="GN197"/>
  <c r="GN281" s="1"/>
  <c r="GR197"/>
  <c r="GR281" s="1"/>
  <c r="GV197"/>
  <c r="GV281" s="1"/>
  <c r="GZ197"/>
  <c r="GZ281" s="1"/>
  <c r="HD197"/>
  <c r="HD281" s="1"/>
  <c r="HH197"/>
  <c r="HH281" s="1"/>
  <c r="HL197"/>
  <c r="HL281" s="1"/>
  <c r="HP197"/>
  <c r="HP281" s="1"/>
  <c r="HT197"/>
  <c r="HT281" s="1"/>
  <c r="HX197"/>
  <c r="HX281" s="1"/>
  <c r="IB197"/>
  <c r="IB281" s="1"/>
  <c r="IF197"/>
  <c r="IF281" s="1"/>
  <c r="IJ197"/>
  <c r="IJ281" s="1"/>
  <c r="IN197"/>
  <c r="IN281" s="1"/>
  <c r="IR197"/>
  <c r="IR281" s="1"/>
  <c r="IV197"/>
  <c r="IV281" s="1"/>
  <c r="IZ197"/>
  <c r="IZ281" s="1"/>
  <c r="JD197"/>
  <c r="JD281" s="1"/>
  <c r="JH197"/>
  <c r="JH281" s="1"/>
  <c r="JL197"/>
  <c r="JL281" s="1"/>
  <c r="JP197"/>
  <c r="JP281" s="1"/>
  <c r="JT197"/>
  <c r="JT281" s="1"/>
  <c r="JX197"/>
  <c r="JX281" s="1"/>
  <c r="KB197"/>
  <c r="KB281" s="1"/>
  <c r="KF197"/>
  <c r="KF281" s="1"/>
  <c r="KJ197"/>
  <c r="KJ281" s="1"/>
  <c r="KN197"/>
  <c r="KN281" s="1"/>
  <c r="KR197"/>
  <c r="KR281" s="1"/>
  <c r="KV197"/>
  <c r="KV281" s="1"/>
  <c r="KZ197"/>
  <c r="KZ281" s="1"/>
  <c r="LD197"/>
  <c r="LD281" s="1"/>
  <c r="LH197"/>
  <c r="LH281" s="1"/>
  <c r="LL197"/>
  <c r="LL281" s="1"/>
  <c r="LP197"/>
  <c r="LP281" s="1"/>
  <c r="LT197"/>
  <c r="LT281" s="1"/>
  <c r="LX197"/>
  <c r="LX281" s="1"/>
  <c r="MB197"/>
  <c r="MB281" s="1"/>
  <c r="MF197"/>
  <c r="MF281" s="1"/>
  <c r="MJ197"/>
  <c r="MJ281" s="1"/>
  <c r="MN197"/>
  <c r="MN281" s="1"/>
  <c r="MR197"/>
  <c r="MR281" s="1"/>
  <c r="MV197"/>
  <c r="MV281" s="1"/>
  <c r="MZ197"/>
  <c r="MZ281" s="1"/>
  <c r="ND197"/>
  <c r="ND281" s="1"/>
  <c r="NH197"/>
  <c r="NH281" s="1"/>
  <c r="NL197"/>
  <c r="NL281" s="1"/>
  <c r="NP197"/>
  <c r="NP281" s="1"/>
  <c r="NT197"/>
  <c r="NT281" s="1"/>
  <c r="NX197"/>
  <c r="NX281" s="1"/>
  <c r="OB197"/>
  <c r="OB281" s="1"/>
  <c r="OF197"/>
  <c r="OF281" s="1"/>
  <c r="OJ197"/>
  <c r="OJ281" s="1"/>
  <c r="ON197"/>
  <c r="ON281" s="1"/>
  <c r="OR197"/>
  <c r="OR281" s="1"/>
  <c r="OV197"/>
  <c r="OV281" s="1"/>
  <c r="OZ197"/>
  <c r="OZ281" s="1"/>
  <c r="PD197"/>
  <c r="PD281" s="1"/>
  <c r="PH197"/>
  <c r="PH281" s="1"/>
  <c r="PL197"/>
  <c r="PL281" s="1"/>
  <c r="PP197"/>
  <c r="PP281" s="1"/>
  <c r="PT197"/>
  <c r="PT281" s="1"/>
  <c r="PX197"/>
  <c r="PX281" s="1"/>
  <c r="QB197"/>
  <c r="QB281" s="1"/>
  <c r="QF197"/>
  <c r="QF281" s="1"/>
  <c r="QJ197"/>
  <c r="QJ281" s="1"/>
  <c r="QN197"/>
  <c r="QN281" s="1"/>
  <c r="QR197"/>
  <c r="QR281" s="1"/>
  <c r="QV197"/>
  <c r="QV281" s="1"/>
  <c r="QZ197"/>
  <c r="QZ281" s="1"/>
  <c r="RD197"/>
  <c r="RD281" s="1"/>
  <c r="RH197"/>
  <c r="RH281" s="1"/>
  <c r="RL197"/>
  <c r="RL281" s="1"/>
  <c r="RP197"/>
  <c r="RP281" s="1"/>
  <c r="RT197"/>
  <c r="RT281" s="1"/>
  <c r="RX197"/>
  <c r="RX281" s="1"/>
  <c r="SB197"/>
  <c r="SB281" s="1"/>
  <c r="SF197"/>
  <c r="SF281" s="1"/>
  <c r="SJ197"/>
  <c r="SJ281" s="1"/>
  <c r="SN197"/>
  <c r="SN281" s="1"/>
  <c r="SR197"/>
  <c r="SR281" s="1"/>
  <c r="SV197"/>
  <c r="SV281" s="1"/>
  <c r="SZ197"/>
  <c r="SZ281" s="1"/>
  <c r="TD197"/>
  <c r="TD281" s="1"/>
  <c r="TH197"/>
  <c r="TH281" s="1"/>
  <c r="TL197"/>
  <c r="TL281" s="1"/>
  <c r="TP197"/>
  <c r="TP281" s="1"/>
  <c r="TT197"/>
  <c r="TT281" s="1"/>
  <c r="TX197"/>
  <c r="TX281" s="1"/>
  <c r="UB197"/>
  <c r="UB281" s="1"/>
  <c r="UF197"/>
  <c r="UF281" s="1"/>
  <c r="UJ197"/>
  <c r="UJ281" s="1"/>
  <c r="UN197"/>
  <c r="UN281" s="1"/>
  <c r="UR197"/>
  <c r="UR281" s="1"/>
  <c r="UV197"/>
  <c r="UV281" s="1"/>
  <c r="UZ197"/>
  <c r="UZ281" s="1"/>
  <c r="VD197"/>
  <c r="VD281" s="1"/>
  <c r="VH197"/>
  <c r="VH281" s="1"/>
  <c r="VL197"/>
  <c r="VL281" s="1"/>
  <c r="VP197"/>
  <c r="VP281" s="1"/>
  <c r="VT197"/>
  <c r="VT281" s="1"/>
  <c r="R26" i="14"/>
  <c r="R28"/>
  <c r="Z26"/>
  <c r="Z28"/>
  <c r="AP26"/>
  <c r="AP28"/>
  <c r="BF26"/>
  <c r="BF28"/>
  <c r="BV26"/>
  <c r="BV28"/>
  <c r="CD26"/>
  <c r="CD28"/>
  <c r="CX25"/>
  <c r="CX27"/>
  <c r="CX28"/>
  <c r="CX26"/>
  <c r="DJ26"/>
  <c r="DJ28"/>
  <c r="DZ26"/>
  <c r="DZ28"/>
  <c r="EL27"/>
  <c r="EL26"/>
  <c r="EL28"/>
  <c r="EL25"/>
  <c r="EX26"/>
  <c r="EX28"/>
  <c r="FN26"/>
  <c r="FN28"/>
  <c r="FV26"/>
  <c r="FV28"/>
  <c r="GP25"/>
  <c r="GP27"/>
  <c r="GP28"/>
  <c r="GP26"/>
  <c r="HB26"/>
  <c r="HB28"/>
  <c r="HR26"/>
  <c r="HR28"/>
  <c r="ID27"/>
  <c r="ID26"/>
  <c r="ID25"/>
  <c r="ID28"/>
  <c r="IT27"/>
  <c r="IT26"/>
  <c r="IT28"/>
  <c r="IT25"/>
  <c r="JF26"/>
  <c r="JF28"/>
  <c r="JN26"/>
  <c r="JN28"/>
  <c r="KD26"/>
  <c r="KD28"/>
  <c r="KP27"/>
  <c r="KP26"/>
  <c r="KP25"/>
  <c r="KP28"/>
  <c r="LF27"/>
  <c r="LF26"/>
  <c r="LF28"/>
  <c r="LF25"/>
  <c r="RN2" i="8"/>
  <c r="LV27" i="14"/>
  <c r="LV26"/>
  <c r="LV28"/>
  <c r="LV25"/>
  <c r="SD2" i="8"/>
  <c r="ML27" i="14"/>
  <c r="ML28"/>
  <c r="ML25"/>
  <c r="ML26"/>
  <c r="MX26"/>
  <c r="MX28"/>
  <c r="NJ25"/>
  <c r="NJ26"/>
  <c r="NJ27"/>
  <c r="NJ28"/>
  <c r="TR2" i="8"/>
  <c r="NZ25" i="14"/>
  <c r="NZ26"/>
  <c r="NZ27"/>
  <c r="NZ28"/>
  <c r="OL25"/>
  <c r="OL26"/>
  <c r="PB25"/>
  <c r="PB26"/>
  <c r="PN25"/>
  <c r="PN27"/>
  <c r="PN28"/>
  <c r="PN26"/>
  <c r="QD25"/>
  <c r="QD27"/>
  <c r="QD28"/>
  <c r="QD26"/>
  <c r="S25"/>
  <c r="S26"/>
  <c r="S27"/>
  <c r="S28"/>
  <c r="AA25"/>
  <c r="AA26"/>
  <c r="AA28"/>
  <c r="AA27"/>
  <c r="AI25"/>
  <c r="AI26"/>
  <c r="AI27"/>
  <c r="AI28"/>
  <c r="AQ25"/>
  <c r="AQ26"/>
  <c r="AQ28"/>
  <c r="AQ27"/>
  <c r="AY25"/>
  <c r="AY26"/>
  <c r="AY28"/>
  <c r="AY27"/>
  <c r="BG25"/>
  <c r="BG26"/>
  <c r="BG28"/>
  <c r="BG27"/>
  <c r="BO25"/>
  <c r="BO26"/>
  <c r="BO27"/>
  <c r="BO28"/>
  <c r="BW25"/>
  <c r="BW26"/>
  <c r="BW28"/>
  <c r="BW27"/>
  <c r="CE25"/>
  <c r="CE26"/>
  <c r="CE27"/>
  <c r="CE28"/>
  <c r="CM25"/>
  <c r="CM26"/>
  <c r="CM28"/>
  <c r="CM27"/>
  <c r="CU25"/>
  <c r="CU26"/>
  <c r="CU27"/>
  <c r="CU28"/>
  <c r="DC25"/>
  <c r="DC26"/>
  <c r="DC28"/>
  <c r="DC27"/>
  <c r="DK25"/>
  <c r="DK26"/>
  <c r="DK28"/>
  <c r="DK27"/>
  <c r="DS25"/>
  <c r="DS26"/>
  <c r="DS28"/>
  <c r="DS27"/>
  <c r="EA25"/>
  <c r="EA26"/>
  <c r="EA27"/>
  <c r="EA28"/>
  <c r="EI25"/>
  <c r="EI26"/>
  <c r="EI28"/>
  <c r="EI27"/>
  <c r="EQ25"/>
  <c r="EQ26"/>
  <c r="EQ27"/>
  <c r="EQ28"/>
  <c r="EY25"/>
  <c r="EY26"/>
  <c r="EY28"/>
  <c r="EY27"/>
  <c r="FG25"/>
  <c r="FG26"/>
  <c r="FG27"/>
  <c r="FG28"/>
  <c r="FO25"/>
  <c r="FO26"/>
  <c r="FO28"/>
  <c r="FO27"/>
  <c r="FW25"/>
  <c r="FW26"/>
  <c r="FW28"/>
  <c r="FW27"/>
  <c r="GE25"/>
  <c r="GE26"/>
  <c r="GE28"/>
  <c r="GE27"/>
  <c r="GM25"/>
  <c r="GM26"/>
  <c r="GM27"/>
  <c r="GM28"/>
  <c r="GU25"/>
  <c r="GU26"/>
  <c r="GU28"/>
  <c r="GU27"/>
  <c r="HC25"/>
  <c r="HC26"/>
  <c r="HC28"/>
  <c r="HC27"/>
  <c r="HK25"/>
  <c r="HK26"/>
  <c r="HK28"/>
  <c r="HK27"/>
  <c r="HS25"/>
  <c r="HS26"/>
  <c r="HS27"/>
  <c r="HS28"/>
  <c r="IA25"/>
  <c r="IA26"/>
  <c r="IA28"/>
  <c r="IA27"/>
  <c r="IE25"/>
  <c r="IE26"/>
  <c r="IM25"/>
  <c r="IU25"/>
  <c r="IU26"/>
  <c r="JC25"/>
  <c r="JK25"/>
  <c r="JK26"/>
  <c r="JS25"/>
  <c r="KA25"/>
  <c r="KA26"/>
  <c r="KI25"/>
  <c r="KQ25"/>
  <c r="KQ26"/>
  <c r="KU25"/>
  <c r="KU26"/>
  <c r="KU28"/>
  <c r="KU27"/>
  <c r="LC25"/>
  <c r="LC26"/>
  <c r="LC28"/>
  <c r="LC27"/>
  <c r="LK25"/>
  <c r="LK26"/>
  <c r="LK27"/>
  <c r="LK28"/>
  <c r="RK2" i="8"/>
  <c r="LS25" i="14"/>
  <c r="LS26"/>
  <c r="LS27"/>
  <c r="LS28"/>
  <c r="MA25"/>
  <c r="MA26"/>
  <c r="MA27"/>
  <c r="MA28"/>
  <c r="MI25"/>
  <c r="MI26"/>
  <c r="MI27"/>
  <c r="MI28"/>
  <c r="MQ25"/>
  <c r="MQ27"/>
  <c r="MQ26"/>
  <c r="MQ28"/>
  <c r="MY25"/>
  <c r="MY26"/>
  <c r="MY27"/>
  <c r="MY28"/>
  <c r="NG25"/>
  <c r="NG27"/>
  <c r="NG26"/>
  <c r="NG28"/>
  <c r="NO25"/>
  <c r="NO26"/>
  <c r="NO27"/>
  <c r="NO28"/>
  <c r="NW25"/>
  <c r="NW27"/>
  <c r="NW26"/>
  <c r="NW28"/>
  <c r="OE25"/>
  <c r="OE26"/>
  <c r="OE27"/>
  <c r="OE28"/>
  <c r="OM25"/>
  <c r="OM27"/>
  <c r="OM26"/>
  <c r="OM28"/>
  <c r="OU25"/>
  <c r="OU26"/>
  <c r="OU27"/>
  <c r="OU28"/>
  <c r="PC25"/>
  <c r="PC27"/>
  <c r="PC26"/>
  <c r="PC28"/>
  <c r="PK25"/>
  <c r="PK26"/>
  <c r="PK27"/>
  <c r="PK28"/>
  <c r="PS25"/>
  <c r="PS26"/>
  <c r="PS27"/>
  <c r="PS28"/>
  <c r="QA25"/>
  <c r="QA26"/>
  <c r="QA27"/>
  <c r="QA28"/>
  <c r="Q197" i="8"/>
  <c r="Q281" s="1"/>
  <c r="U197"/>
  <c r="AG197"/>
  <c r="AG281" s="1"/>
  <c r="AK197"/>
  <c r="AO197"/>
  <c r="AO281" s="1"/>
  <c r="AS197"/>
  <c r="AW197"/>
  <c r="BA197"/>
  <c r="BA281" s="1"/>
  <c r="BE197"/>
  <c r="BE281" s="1"/>
  <c r="BI197"/>
  <c r="BM197"/>
  <c r="BQ197"/>
  <c r="BQ281" s="1"/>
  <c r="BU197"/>
  <c r="BU281" s="1"/>
  <c r="BY197"/>
  <c r="CC197"/>
  <c r="CG197"/>
  <c r="CG281" s="1"/>
  <c r="CK197"/>
  <c r="CK281" s="1"/>
  <c r="CO197"/>
  <c r="CS197"/>
  <c r="CW197"/>
  <c r="CW281" s="1"/>
  <c r="DA197"/>
  <c r="DA281" s="1"/>
  <c r="DE197"/>
  <c r="DI197"/>
  <c r="DM197"/>
  <c r="DM281" s="1"/>
  <c r="DQ197"/>
  <c r="DQ281" s="1"/>
  <c r="DU197"/>
  <c r="DY197"/>
  <c r="EC197"/>
  <c r="EC281" s="1"/>
  <c r="EG197"/>
  <c r="EG281" s="1"/>
  <c r="EK197"/>
  <c r="EO197"/>
  <c r="ES197"/>
  <c r="ES281" s="1"/>
  <c r="EW197"/>
  <c r="EW281" s="1"/>
  <c r="FA197"/>
  <c r="FE197"/>
  <c r="FE281" s="1"/>
  <c r="FI197"/>
  <c r="FI281" s="1"/>
  <c r="FM197"/>
  <c r="FM281" s="1"/>
  <c r="FQ197"/>
  <c r="FQ281" s="1"/>
  <c r="FU197"/>
  <c r="FU281" s="1"/>
  <c r="FY197"/>
  <c r="FY281" s="1"/>
  <c r="GC197"/>
  <c r="GC281" s="1"/>
  <c r="GG197"/>
  <c r="GG281" s="1"/>
  <c r="GK197"/>
  <c r="GK281" s="1"/>
  <c r="GO197"/>
  <c r="GO281" s="1"/>
  <c r="GS197"/>
  <c r="GS281" s="1"/>
  <c r="GW197"/>
  <c r="GW281" s="1"/>
  <c r="HA197"/>
  <c r="HA281" s="1"/>
  <c r="HE197"/>
  <c r="HE281" s="1"/>
  <c r="HI197"/>
  <c r="HI281" s="1"/>
  <c r="HM197"/>
  <c r="HM281" s="1"/>
  <c r="HQ197"/>
  <c r="HQ281" s="1"/>
  <c r="HU197"/>
  <c r="HU281" s="1"/>
  <c r="HY197"/>
  <c r="HY281" s="1"/>
  <c r="IC197"/>
  <c r="IC281" s="1"/>
  <c r="IG197"/>
  <c r="IG281" s="1"/>
  <c r="IK197"/>
  <c r="IK281" s="1"/>
  <c r="IO197"/>
  <c r="IO281" s="1"/>
  <c r="IS197"/>
  <c r="IS281" s="1"/>
  <c r="IW197"/>
  <c r="IW281" s="1"/>
  <c r="JA197"/>
  <c r="JA281" s="1"/>
  <c r="JE197"/>
  <c r="JE281" s="1"/>
  <c r="JI197"/>
  <c r="JI281" s="1"/>
  <c r="JM197"/>
  <c r="JM281" s="1"/>
  <c r="JQ197"/>
  <c r="JQ281" s="1"/>
  <c r="JU197"/>
  <c r="JU281" s="1"/>
  <c r="JY197"/>
  <c r="JY281" s="1"/>
  <c r="KC197"/>
  <c r="KC281" s="1"/>
  <c r="KG197"/>
  <c r="KG281" s="1"/>
  <c r="KK197"/>
  <c r="KK281" s="1"/>
  <c r="KO197"/>
  <c r="KO281" s="1"/>
  <c r="KS197"/>
  <c r="KS281" s="1"/>
  <c r="KW197"/>
  <c r="KW281" s="1"/>
  <c r="LA197"/>
  <c r="LA281" s="1"/>
  <c r="LE197"/>
  <c r="LE281" s="1"/>
  <c r="LI197"/>
  <c r="LI281" s="1"/>
  <c r="LM197"/>
  <c r="LM281" s="1"/>
  <c r="LQ197"/>
  <c r="LQ281" s="1"/>
  <c r="LU197"/>
  <c r="LU281" s="1"/>
  <c r="LY197"/>
  <c r="LY281" s="1"/>
  <c r="MC197"/>
  <c r="MC281" s="1"/>
  <c r="MG197"/>
  <c r="MG281" s="1"/>
  <c r="MK197"/>
  <c r="MK281" s="1"/>
  <c r="MO197"/>
  <c r="MO281" s="1"/>
  <c r="MS197"/>
  <c r="MS281" s="1"/>
  <c r="MW197"/>
  <c r="MW281" s="1"/>
  <c r="NA197"/>
  <c r="NA281" s="1"/>
  <c r="NE197"/>
  <c r="NE281" s="1"/>
  <c r="NI197"/>
  <c r="NI281" s="1"/>
  <c r="NM197"/>
  <c r="NM281" s="1"/>
  <c r="NQ197"/>
  <c r="NQ281" s="1"/>
  <c r="NU197"/>
  <c r="NU281" s="1"/>
  <c r="NY197"/>
  <c r="NY281" s="1"/>
  <c r="OC197"/>
  <c r="OC281" s="1"/>
  <c r="OG197"/>
  <c r="OG281" s="1"/>
  <c r="OK197"/>
  <c r="OK281" s="1"/>
  <c r="OO197"/>
  <c r="OO281" s="1"/>
  <c r="OS197"/>
  <c r="OS281" s="1"/>
  <c r="OW197"/>
  <c r="OW281" s="1"/>
  <c r="PA197"/>
  <c r="PA281" s="1"/>
  <c r="PE197"/>
  <c r="PE281" s="1"/>
  <c r="PI197"/>
  <c r="PI281" s="1"/>
  <c r="PM197"/>
  <c r="PM281" s="1"/>
  <c r="PQ197"/>
  <c r="PQ281" s="1"/>
  <c r="PU197"/>
  <c r="PU281" s="1"/>
  <c r="PY197"/>
  <c r="PY281" s="1"/>
  <c r="QC197"/>
  <c r="QC281" s="1"/>
  <c r="QG197"/>
  <c r="QG281" s="1"/>
  <c r="QK197"/>
  <c r="QK281" s="1"/>
  <c r="QO197"/>
  <c r="QO281" s="1"/>
  <c r="QS197"/>
  <c r="QS281" s="1"/>
  <c r="QW197"/>
  <c r="QW281" s="1"/>
  <c r="RA197"/>
  <c r="RA281" s="1"/>
  <c r="RE197"/>
  <c r="RE281" s="1"/>
  <c r="RI197"/>
  <c r="RI281" s="1"/>
  <c r="RM197"/>
  <c r="RM281" s="1"/>
  <c r="RQ197"/>
  <c r="RQ281" s="1"/>
  <c r="RU197"/>
  <c r="RU281" s="1"/>
  <c r="RY197"/>
  <c r="RY281" s="1"/>
  <c r="SC197"/>
  <c r="SC281" s="1"/>
  <c r="SG197"/>
  <c r="SG281" s="1"/>
  <c r="SK197"/>
  <c r="SK281" s="1"/>
  <c r="SO197"/>
  <c r="SO281" s="1"/>
  <c r="SS197"/>
  <c r="SS281" s="1"/>
  <c r="SW197"/>
  <c r="SW281" s="1"/>
  <c r="TA197"/>
  <c r="TA281" s="1"/>
  <c r="TE197"/>
  <c r="TE281" s="1"/>
  <c r="TI197"/>
  <c r="TI281" s="1"/>
  <c r="TM197"/>
  <c r="TM281" s="1"/>
  <c r="TQ197"/>
  <c r="TQ281" s="1"/>
  <c r="TU197"/>
  <c r="TU281" s="1"/>
  <c r="TY197"/>
  <c r="TY281" s="1"/>
  <c r="UC197"/>
  <c r="UC281" s="1"/>
  <c r="UG197"/>
  <c r="UG281" s="1"/>
  <c r="UK197"/>
  <c r="UK281" s="1"/>
  <c r="UO197"/>
  <c r="UO281" s="1"/>
  <c r="US197"/>
  <c r="US281" s="1"/>
  <c r="UW197"/>
  <c r="UW281" s="1"/>
  <c r="VA197"/>
  <c r="VA281" s="1"/>
  <c r="VE197"/>
  <c r="VE281" s="1"/>
  <c r="VI197"/>
  <c r="VI281" s="1"/>
  <c r="VM197"/>
  <c r="VM281" s="1"/>
  <c r="VQ197"/>
  <c r="VQ281" s="1"/>
  <c r="VU197"/>
  <c r="VU281" s="1"/>
  <c r="Y158"/>
  <c r="K14" i="5"/>
  <c r="I14" s="1"/>
  <c r="K16"/>
  <c r="I16" s="1"/>
  <c r="J16" s="1"/>
  <c r="K18"/>
  <c r="I18" s="1"/>
  <c r="K20"/>
  <c r="I20" s="1"/>
  <c r="J20" s="1"/>
  <c r="K22"/>
  <c r="I22" s="1"/>
  <c r="K158"/>
  <c r="I158" s="1"/>
  <c r="K15"/>
  <c r="I15" s="1"/>
  <c r="J15" s="1"/>
  <c r="K19"/>
  <c r="I19" s="1"/>
  <c r="J19" s="1"/>
  <c r="K60"/>
  <c r="I60" s="1"/>
  <c r="H12" i="4"/>
  <c r="L197"/>
  <c r="H197" s="1"/>
  <c r="H288"/>
  <c r="O432"/>
  <c r="O436" s="1"/>
  <c r="O437" s="1"/>
  <c r="N436"/>
  <c r="M432"/>
  <c r="M436" s="1"/>
  <c r="M437" s="1"/>
  <c r="H409"/>
  <c r="H435"/>
  <c r="K199" i="7"/>
  <c r="K199" i="8" s="1"/>
  <c r="I199" s="1"/>
  <c r="D425" i="3"/>
  <c r="D441" s="1"/>
  <c r="D475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R283" i="5"/>
  <c r="R2"/>
  <c r="Z283"/>
  <c r="Z2"/>
  <c r="AH283"/>
  <c r="AH2"/>
  <c r="AP283"/>
  <c r="AP2"/>
  <c r="AX283"/>
  <c r="AX2"/>
  <c r="BF283"/>
  <c r="BF2"/>
  <c r="BN283"/>
  <c r="BN2"/>
  <c r="BV283"/>
  <c r="BV2"/>
  <c r="CD283"/>
  <c r="CD2"/>
  <c r="CL283"/>
  <c r="CL2"/>
  <c r="CT283"/>
  <c r="CT2"/>
  <c r="DB283"/>
  <c r="DB2"/>
  <c r="DJ283"/>
  <c r="DJ2"/>
  <c r="DR283"/>
  <c r="DR2"/>
  <c r="DZ283"/>
  <c r="DZ2"/>
  <c r="EH283"/>
  <c r="EH2"/>
  <c r="EP283"/>
  <c r="EP2"/>
  <c r="EX283"/>
  <c r="EX2"/>
  <c r="V283"/>
  <c r="V2"/>
  <c r="BB283"/>
  <c r="BB2"/>
  <c r="CH283"/>
  <c r="CH2"/>
  <c r="DN283"/>
  <c r="DN2"/>
  <c r="ET283"/>
  <c r="ET2"/>
  <c r="O2"/>
  <c r="O283"/>
  <c r="S283"/>
  <c r="S2"/>
  <c r="W2"/>
  <c r="W283"/>
  <c r="AA2"/>
  <c r="AA283"/>
  <c r="AE2"/>
  <c r="AE283"/>
  <c r="AI283"/>
  <c r="AI2"/>
  <c r="AM2"/>
  <c r="AM283"/>
  <c r="AQ2"/>
  <c r="AQ283"/>
  <c r="AU2"/>
  <c r="AU283"/>
  <c r="AY283"/>
  <c r="AY2"/>
  <c r="BC2"/>
  <c r="BC283"/>
  <c r="BG2"/>
  <c r="BG283"/>
  <c r="BK2"/>
  <c r="BK283"/>
  <c r="BO283"/>
  <c r="BO2"/>
  <c r="BS2"/>
  <c r="BS283"/>
  <c r="BW2"/>
  <c r="BW283"/>
  <c r="CA2"/>
  <c r="CA283"/>
  <c r="CE283"/>
  <c r="CE2"/>
  <c r="CI2"/>
  <c r="CI283"/>
  <c r="CM2"/>
  <c r="CM283"/>
  <c r="CQ2"/>
  <c r="CQ283"/>
  <c r="CU283"/>
  <c r="CU2"/>
  <c r="CY2"/>
  <c r="CY283"/>
  <c r="DC2"/>
  <c r="DC283"/>
  <c r="DG2"/>
  <c r="DG283"/>
  <c r="DK283"/>
  <c r="DK2"/>
  <c r="DO2"/>
  <c r="DO283"/>
  <c r="DS2"/>
  <c r="DS283"/>
  <c r="DW2"/>
  <c r="DW283"/>
  <c r="EA283"/>
  <c r="EA2"/>
  <c r="EE2"/>
  <c r="EE283"/>
  <c r="EI2"/>
  <c r="EI283"/>
  <c r="EM2"/>
  <c r="EM283"/>
  <c r="EQ283"/>
  <c r="EQ2"/>
  <c r="EU2"/>
  <c r="EU283"/>
  <c r="EY2"/>
  <c r="EY283"/>
  <c r="FC2"/>
  <c r="FC283"/>
  <c r="AD283"/>
  <c r="AD2"/>
  <c r="BJ283"/>
  <c r="BJ2"/>
  <c r="CP283"/>
  <c r="CP2"/>
  <c r="DV283"/>
  <c r="DV2"/>
  <c r="FB283"/>
  <c r="FB2"/>
  <c r="K218" i="7"/>
  <c r="K218" i="8" s="1"/>
  <c r="I218" s="1"/>
  <c r="L436" i="4"/>
  <c r="AL283" i="5"/>
  <c r="AL2"/>
  <c r="BR283"/>
  <c r="BR2"/>
  <c r="CX283"/>
  <c r="CX2"/>
  <c r="ED283"/>
  <c r="ED2"/>
  <c r="N283"/>
  <c r="N2"/>
  <c r="AT283"/>
  <c r="AT2"/>
  <c r="BZ283"/>
  <c r="BZ2"/>
  <c r="DF283"/>
  <c r="DF2"/>
  <c r="EL283"/>
  <c r="EL2"/>
  <c r="N198" i="4"/>
  <c r="N432" i="7"/>
  <c r="N436" s="1"/>
  <c r="P2" i="8"/>
  <c r="T2"/>
  <c r="AJ2"/>
  <c r="J44" i="20"/>
  <c r="J40"/>
  <c r="N38"/>
  <c r="R40"/>
  <c r="V42"/>
  <c r="AD40"/>
  <c r="AH38"/>
  <c r="AL42"/>
  <c r="AP40"/>
  <c r="AT42"/>
  <c r="BB42"/>
  <c r="BF42"/>
  <c r="BJ44"/>
  <c r="BJ42"/>
  <c r="BJ40"/>
  <c r="BJ38"/>
  <c r="BN38"/>
  <c r="BR42"/>
  <c r="BZ44"/>
  <c r="BZ42"/>
  <c r="BZ40"/>
  <c r="BZ38"/>
  <c r="CD40"/>
  <c r="CH42"/>
  <c r="CL42"/>
  <c r="CL38"/>
  <c r="CP44"/>
  <c r="CP42"/>
  <c r="CP40"/>
  <c r="CP38"/>
  <c r="CX42"/>
  <c r="DB44"/>
  <c r="DF44"/>
  <c r="DF42"/>
  <c r="DF40"/>
  <c r="DF38"/>
  <c r="DJ42"/>
  <c r="DN40"/>
  <c r="DR38"/>
  <c r="DV40"/>
  <c r="DV44"/>
  <c r="DV42"/>
  <c r="DV38"/>
  <c r="L25" i="14"/>
  <c r="L60" i="8"/>
  <c r="L197" s="1"/>
  <c r="L281" s="1"/>
  <c r="P198" i="4"/>
  <c r="N197" i="6"/>
  <c r="H12"/>
  <c r="H281" s="1"/>
  <c r="U2" i="8"/>
  <c r="AG2"/>
  <c r="AK2"/>
  <c r="O44" i="20"/>
  <c r="O42"/>
  <c r="O38"/>
  <c r="O40"/>
  <c r="S42"/>
  <c r="W44"/>
  <c r="W42"/>
  <c r="AA40"/>
  <c r="AE44"/>
  <c r="AE42"/>
  <c r="AE38"/>
  <c r="AE40"/>
  <c r="AI40"/>
  <c r="AM44"/>
  <c r="AM42"/>
  <c r="AU44"/>
  <c r="AU40"/>
  <c r="AU42"/>
  <c r="AU38"/>
  <c r="AY44"/>
  <c r="AY42"/>
  <c r="BC44"/>
  <c r="BC40"/>
  <c r="BK44"/>
  <c r="BK40"/>
  <c r="BK42"/>
  <c r="BK38"/>
  <c r="BO44"/>
  <c r="BO42"/>
  <c r="BS44"/>
  <c r="BS40"/>
  <c r="CA44"/>
  <c r="CA40"/>
  <c r="CA42"/>
  <c r="CA38"/>
  <c r="CE44"/>
  <c r="CE42"/>
  <c r="CI44"/>
  <c r="CI40"/>
  <c r="CQ44"/>
  <c r="CQ40"/>
  <c r="CQ42"/>
  <c r="CQ38"/>
  <c r="CU44"/>
  <c r="CU42"/>
  <c r="CY44"/>
  <c r="CY40"/>
  <c r="DG44"/>
  <c r="DG40"/>
  <c r="DG42"/>
  <c r="DG38"/>
  <c r="DK44"/>
  <c r="DK42"/>
  <c r="DO44"/>
  <c r="DO40"/>
  <c r="DW44"/>
  <c r="DW40"/>
  <c r="DW42"/>
  <c r="DW38"/>
  <c r="O60" i="7"/>
  <c r="O197" s="1"/>
  <c r="K157"/>
  <c r="K157" i="8" s="1"/>
  <c r="I157" s="1"/>
  <c r="AF283"/>
  <c r="N2"/>
  <c r="R2"/>
  <c r="Z2"/>
  <c r="AD2"/>
  <c r="AH2"/>
  <c r="L42" i="20"/>
  <c r="L44"/>
  <c r="L38"/>
  <c r="L40"/>
  <c r="P44"/>
  <c r="P40"/>
  <c r="T42"/>
  <c r="T44"/>
  <c r="T38"/>
  <c r="T40"/>
  <c r="X44"/>
  <c r="X40"/>
  <c r="AB42"/>
  <c r="AB44"/>
  <c r="AB38"/>
  <c r="AB40"/>
  <c r="AF44"/>
  <c r="AF40"/>
  <c r="AJ42"/>
  <c r="AJ44"/>
  <c r="AJ38"/>
  <c r="AJ40"/>
  <c r="AN42"/>
  <c r="AN40"/>
  <c r="AR44"/>
  <c r="AR42"/>
  <c r="AR38"/>
  <c r="AR40"/>
  <c r="AV44"/>
  <c r="AV40"/>
  <c r="AZ42"/>
  <c r="AZ44"/>
  <c r="AZ40"/>
  <c r="AZ38"/>
  <c r="BD42"/>
  <c r="BD38"/>
  <c r="BH44"/>
  <c r="BH42"/>
  <c r="BH40"/>
  <c r="BH38"/>
  <c r="BL42"/>
  <c r="BL38"/>
  <c r="BP44"/>
  <c r="BP42"/>
  <c r="BP40"/>
  <c r="BP38"/>
  <c r="BT42"/>
  <c r="BT38"/>
  <c r="BX44"/>
  <c r="BX42"/>
  <c r="BX40"/>
  <c r="BX38"/>
  <c r="CB42"/>
  <c r="CB38"/>
  <c r="CF44"/>
  <c r="CF42"/>
  <c r="CF40"/>
  <c r="CF38"/>
  <c r="CJ42"/>
  <c r="CJ38"/>
  <c r="CN44"/>
  <c r="CN42"/>
  <c r="CN40"/>
  <c r="CN38"/>
  <c r="CR42"/>
  <c r="CR38"/>
  <c r="CV44"/>
  <c r="CV42"/>
  <c r="CV40"/>
  <c r="CV38"/>
  <c r="CZ42"/>
  <c r="CZ38"/>
  <c r="DD44"/>
  <c r="DD42"/>
  <c r="DD40"/>
  <c r="DD38"/>
  <c r="DH42"/>
  <c r="DH38"/>
  <c r="DL44"/>
  <c r="DL42"/>
  <c r="DL40"/>
  <c r="DL38"/>
  <c r="DP42"/>
  <c r="DP38"/>
  <c r="DT44"/>
  <c r="DT42"/>
  <c r="DT40"/>
  <c r="DT38"/>
  <c r="DX42"/>
  <c r="DX38"/>
  <c r="SH2" i="8"/>
  <c r="SL2"/>
  <c r="SP2"/>
  <c r="SX2"/>
  <c r="TB2"/>
  <c r="TF2"/>
  <c r="TJ2"/>
  <c r="TN2"/>
  <c r="TV2"/>
  <c r="UD2"/>
  <c r="UP2"/>
  <c r="UT2"/>
  <c r="UX2"/>
  <c r="VF2"/>
  <c r="VJ2"/>
  <c r="VN2"/>
  <c r="VR2"/>
  <c r="K217" i="7"/>
  <c r="K217" i="8" s="1"/>
  <c r="I217" s="1"/>
  <c r="L198" i="4"/>
  <c r="L432" i="7"/>
  <c r="P432"/>
  <c r="P436" s="1"/>
  <c r="M42" i="20"/>
  <c r="M44"/>
  <c r="M40"/>
  <c r="M38"/>
  <c r="Q42"/>
  <c r="Q44"/>
  <c r="Q40"/>
  <c r="Q38"/>
  <c r="U42"/>
  <c r="U44"/>
  <c r="U40"/>
  <c r="U38"/>
  <c r="Y42"/>
  <c r="AC42"/>
  <c r="AC44"/>
  <c r="AC40"/>
  <c r="AC38"/>
  <c r="AG42"/>
  <c r="AG44"/>
  <c r="AG40"/>
  <c r="AG38"/>
  <c r="AK42"/>
  <c r="AK44"/>
  <c r="AK40"/>
  <c r="AK38"/>
  <c r="AO42"/>
  <c r="AS44"/>
  <c r="AS42"/>
  <c r="AS40"/>
  <c r="AS38"/>
  <c r="AW42"/>
  <c r="AW44"/>
  <c r="AW40"/>
  <c r="AW38"/>
  <c r="BA44"/>
  <c r="BA38"/>
  <c r="BE42"/>
  <c r="BE40"/>
  <c r="BE44"/>
  <c r="BE38"/>
  <c r="BI42"/>
  <c r="BI38"/>
  <c r="BM44"/>
  <c r="BM42"/>
  <c r="BM40"/>
  <c r="BM38"/>
  <c r="BQ42"/>
  <c r="BQ38"/>
  <c r="BU44"/>
  <c r="BU42"/>
  <c r="BU40"/>
  <c r="BU38"/>
  <c r="BY42"/>
  <c r="BY38"/>
  <c r="CC44"/>
  <c r="CC42"/>
  <c r="CC40"/>
  <c r="CC38"/>
  <c r="CG42"/>
  <c r="CG38"/>
  <c r="CK44"/>
  <c r="CK42"/>
  <c r="CK40"/>
  <c r="CK38"/>
  <c r="CO42"/>
  <c r="CO38"/>
  <c r="CS44"/>
  <c r="CS42"/>
  <c r="CS40"/>
  <c r="CS38"/>
  <c r="CW42"/>
  <c r="CW38"/>
  <c r="DA44"/>
  <c r="DA42"/>
  <c r="DA40"/>
  <c r="DA38"/>
  <c r="DE42"/>
  <c r="DE38"/>
  <c r="DI44"/>
  <c r="DI42"/>
  <c r="DI40"/>
  <c r="DI38"/>
  <c r="DM42"/>
  <c r="DM38"/>
  <c r="DQ44"/>
  <c r="DQ42"/>
  <c r="DQ40"/>
  <c r="DQ38"/>
  <c r="DU42"/>
  <c r="DU38"/>
  <c r="DY44"/>
  <c r="DY42"/>
  <c r="DY40"/>
  <c r="DY38"/>
  <c r="RG2" i="8"/>
  <c r="RO2"/>
  <c r="SA2"/>
  <c r="SE2"/>
  <c r="SI2"/>
  <c r="SQ2"/>
  <c r="SU2"/>
  <c r="TC2"/>
  <c r="TG2"/>
  <c r="TK2"/>
  <c r="TO2"/>
  <c r="TW2"/>
  <c r="UA2"/>
  <c r="UI2"/>
  <c r="UM2"/>
  <c r="UQ2"/>
  <c r="UU2"/>
  <c r="VC2"/>
  <c r="VG2"/>
  <c r="VO2"/>
  <c r="VS2"/>
  <c r="K198" i="9"/>
  <c r="K12" i="7"/>
  <c r="K12" i="8" s="1"/>
  <c r="I12" s="1"/>
  <c r="K158" i="9"/>
  <c r="K50" i="20"/>
  <c r="K52"/>
  <c r="K46"/>
  <c r="K48"/>
  <c r="S50"/>
  <c r="S52"/>
  <c r="S48"/>
  <c r="S46"/>
  <c r="AA50"/>
  <c r="AA52"/>
  <c r="AA46"/>
  <c r="AA48"/>
  <c r="AI50"/>
  <c r="AI48"/>
  <c r="AI46"/>
  <c r="AI52"/>
  <c r="AQ50"/>
  <c r="AQ52"/>
  <c r="AQ48"/>
  <c r="AQ46"/>
  <c r="AY50"/>
  <c r="AY52"/>
  <c r="AY46"/>
  <c r="AY48"/>
  <c r="BG50"/>
  <c r="BG52"/>
  <c r="BG46"/>
  <c r="BG48"/>
  <c r="BO50"/>
  <c r="BO46"/>
  <c r="BO52"/>
  <c r="BO48"/>
  <c r="BW50"/>
  <c r="BW52"/>
  <c r="BW48"/>
  <c r="BW46"/>
  <c r="CE50"/>
  <c r="CE52"/>
  <c r="CE48"/>
  <c r="CE46"/>
  <c r="CM50"/>
  <c r="CM52"/>
  <c r="CM48"/>
  <c r="CM46"/>
  <c r="CU50"/>
  <c r="CU48"/>
  <c r="CU46"/>
  <c r="CU52"/>
  <c r="DC50"/>
  <c r="DC52"/>
  <c r="DC48"/>
  <c r="DC46"/>
  <c r="DK50"/>
  <c r="DK52"/>
  <c r="DK46"/>
  <c r="DK48"/>
  <c r="DS50"/>
  <c r="DS52"/>
  <c r="DS48"/>
  <c r="DS46"/>
  <c r="M32" i="14"/>
  <c r="M31"/>
  <c r="M29"/>
  <c r="M30"/>
  <c r="U30"/>
  <c r="U29"/>
  <c r="U32"/>
  <c r="U31"/>
  <c r="AC32"/>
  <c r="AC29"/>
  <c r="AC31"/>
  <c r="AC30"/>
  <c r="AK32"/>
  <c r="AK30"/>
  <c r="AK29"/>
  <c r="AK31"/>
  <c r="AS32"/>
  <c r="AS31"/>
  <c r="AS29"/>
  <c r="AS30"/>
  <c r="BA30"/>
  <c r="BA29"/>
  <c r="BA32"/>
  <c r="BA31"/>
  <c r="BI32"/>
  <c r="BI30"/>
  <c r="BI31"/>
  <c r="BI29"/>
  <c r="BQ32"/>
  <c r="BQ30"/>
  <c r="BQ29"/>
  <c r="BQ31"/>
  <c r="BY32"/>
  <c r="BY31"/>
  <c r="BY29"/>
  <c r="BY30"/>
  <c r="CG30"/>
  <c r="CG29"/>
  <c r="CG32"/>
  <c r="CG31"/>
  <c r="CO32"/>
  <c r="CO29"/>
  <c r="CO31"/>
  <c r="CO30"/>
  <c r="CW32"/>
  <c r="CW30"/>
  <c r="CW29"/>
  <c r="CW31"/>
  <c r="DE32"/>
  <c r="DE31"/>
  <c r="DE29"/>
  <c r="DE30"/>
  <c r="DM30"/>
  <c r="DM29"/>
  <c r="DM32"/>
  <c r="DM31"/>
  <c r="DU32"/>
  <c r="DU30"/>
  <c r="DU31"/>
  <c r="DU29"/>
  <c r="EC32"/>
  <c r="EC30"/>
  <c r="EC29"/>
  <c r="EC31"/>
  <c r="EK32"/>
  <c r="EK31"/>
  <c r="EK29"/>
  <c r="EK30"/>
  <c r="ES30"/>
  <c r="ES29"/>
  <c r="ES32"/>
  <c r="ES31"/>
  <c r="FA32"/>
  <c r="FA29"/>
  <c r="FA31"/>
  <c r="FA30"/>
  <c r="FI32"/>
  <c r="FI30"/>
  <c r="FI29"/>
  <c r="FI31"/>
  <c r="FQ32"/>
  <c r="FQ31"/>
  <c r="FQ29"/>
  <c r="FQ30"/>
  <c r="FY30"/>
  <c r="FY29"/>
  <c r="FY32"/>
  <c r="FY31"/>
  <c r="GG32"/>
  <c r="GG30"/>
  <c r="GG31"/>
  <c r="GG29"/>
  <c r="GO32"/>
  <c r="GO30"/>
  <c r="GO29"/>
  <c r="GO31"/>
  <c r="GW32"/>
  <c r="GW31"/>
  <c r="GW29"/>
  <c r="GW30"/>
  <c r="HE30"/>
  <c r="HE29"/>
  <c r="HE32"/>
  <c r="HE31"/>
  <c r="HM32"/>
  <c r="HM29"/>
  <c r="HM31"/>
  <c r="HM30"/>
  <c r="HU32"/>
  <c r="HU30"/>
  <c r="HU29"/>
  <c r="HU31"/>
  <c r="IC32"/>
  <c r="IC31"/>
  <c r="IC29"/>
  <c r="IC30"/>
  <c r="IK30"/>
  <c r="IK29"/>
  <c r="IK32"/>
  <c r="IK31"/>
  <c r="IS32"/>
  <c r="IS30"/>
  <c r="IS31"/>
  <c r="IS29"/>
  <c r="JA32"/>
  <c r="JA30"/>
  <c r="JA29"/>
  <c r="JA31"/>
  <c r="JI32"/>
  <c r="JI31"/>
  <c r="JI29"/>
  <c r="JI30"/>
  <c r="JQ30"/>
  <c r="JQ29"/>
  <c r="JQ32"/>
  <c r="JQ31"/>
  <c r="JY32"/>
  <c r="JY29"/>
  <c r="JY31"/>
  <c r="JY30"/>
  <c r="KG32"/>
  <c r="KG30"/>
  <c r="KG29"/>
  <c r="KG31"/>
  <c r="KK32"/>
  <c r="KK31"/>
  <c r="KK30"/>
  <c r="KK29"/>
  <c r="KS32"/>
  <c r="KS31"/>
  <c r="KS30"/>
  <c r="KS29"/>
  <c r="LA32"/>
  <c r="LA31"/>
  <c r="LA30"/>
  <c r="LA29"/>
  <c r="LI30"/>
  <c r="LI32"/>
  <c r="LI31"/>
  <c r="LI29"/>
  <c r="LQ32"/>
  <c r="LQ30"/>
  <c r="LQ31"/>
  <c r="LQ29"/>
  <c r="LY30"/>
  <c r="LY32"/>
  <c r="LY31"/>
  <c r="LY29"/>
  <c r="MG32"/>
  <c r="MG30"/>
  <c r="MG31"/>
  <c r="MG29"/>
  <c r="NY30"/>
  <c r="NY32"/>
  <c r="NY29"/>
  <c r="NY31"/>
  <c r="OG30"/>
  <c r="OG32"/>
  <c r="OG31"/>
  <c r="OG29"/>
  <c r="MQ32"/>
  <c r="OO30"/>
  <c r="NK30"/>
  <c r="MQ30"/>
  <c r="OO29"/>
  <c r="NK32"/>
  <c r="NK31"/>
  <c r="MQ29"/>
  <c r="MQ31"/>
  <c r="NK29"/>
  <c r="OO32"/>
  <c r="OO31"/>
  <c r="MY32"/>
  <c r="NS30"/>
  <c r="MY30"/>
  <c r="NS29"/>
  <c r="NS31"/>
  <c r="MY31"/>
  <c r="MY29"/>
  <c r="NS32"/>
  <c r="PY31"/>
  <c r="PY32"/>
  <c r="PY30"/>
  <c r="PY29"/>
  <c r="K26" i="15"/>
  <c r="K24"/>
  <c r="K27"/>
  <c r="K25"/>
  <c r="O26"/>
  <c r="O27"/>
  <c r="O25"/>
  <c r="O24"/>
  <c r="S27"/>
  <c r="S25"/>
  <c r="S24"/>
  <c r="S26"/>
  <c r="W27"/>
  <c r="W25"/>
  <c r="W26"/>
  <c r="W24"/>
  <c r="AB25"/>
  <c r="AB26"/>
  <c r="AB24"/>
  <c r="AB27"/>
  <c r="AE27"/>
  <c r="AE26"/>
  <c r="AE25"/>
  <c r="AE24"/>
  <c r="AI25"/>
  <c r="AI27"/>
  <c r="AI24"/>
  <c r="AI26"/>
  <c r="AM25"/>
  <c r="AM26"/>
  <c r="AM24"/>
  <c r="AM27"/>
  <c r="AQ27"/>
  <c r="AQ26"/>
  <c r="AQ24"/>
  <c r="AQ25"/>
  <c r="AU27"/>
  <c r="AU26"/>
  <c r="AU25"/>
  <c r="AU24"/>
  <c r="AZ26"/>
  <c r="AZ25"/>
  <c r="AZ24"/>
  <c r="AZ27"/>
  <c r="BD27"/>
  <c r="BD24"/>
  <c r="BD26"/>
  <c r="BD25"/>
  <c r="BH25"/>
  <c r="BH27"/>
  <c r="BH26"/>
  <c r="BH24"/>
  <c r="BL27"/>
  <c r="BL24"/>
  <c r="BL25"/>
  <c r="BL26"/>
  <c r="BP26"/>
  <c r="BP27"/>
  <c r="BP25"/>
  <c r="BP24"/>
  <c r="BT27"/>
  <c r="BT24"/>
  <c r="BT26"/>
  <c r="BT25"/>
  <c r="BX25"/>
  <c r="BX26"/>
  <c r="BX24"/>
  <c r="BX27"/>
  <c r="CB27"/>
  <c r="CB26"/>
  <c r="CB25"/>
  <c r="CB24"/>
  <c r="CF27"/>
  <c r="CF26"/>
  <c r="CF24"/>
  <c r="CF25"/>
  <c r="CJ25"/>
  <c r="CJ26"/>
  <c r="CJ27"/>
  <c r="CJ24"/>
  <c r="CN25"/>
  <c r="CN24"/>
  <c r="CN26"/>
  <c r="CN27"/>
  <c r="CR26"/>
  <c r="CR25"/>
  <c r="CR27"/>
  <c r="CR24"/>
  <c r="CV27"/>
  <c r="CV26"/>
  <c r="CV25"/>
  <c r="CV24"/>
  <c r="CZ25"/>
  <c r="CZ27"/>
  <c r="CZ26"/>
  <c r="CZ24"/>
  <c r="DD27"/>
  <c r="DD25"/>
  <c r="DD26"/>
  <c r="DD24"/>
  <c r="DH26"/>
  <c r="DH27"/>
  <c r="DH25"/>
  <c r="DH24"/>
  <c r="DL27"/>
  <c r="DL26"/>
  <c r="DL24"/>
  <c r="DL25"/>
  <c r="DP25"/>
  <c r="DP26"/>
  <c r="DP27"/>
  <c r="DP24"/>
  <c r="DT27"/>
  <c r="DT25"/>
  <c r="DT24"/>
  <c r="DT26"/>
  <c r="DX26"/>
  <c r="DX25"/>
  <c r="DX27"/>
  <c r="DX24"/>
  <c r="EB26"/>
  <c r="EB25"/>
  <c r="EB27"/>
  <c r="EB24"/>
  <c r="EJ26"/>
  <c r="EJ27"/>
  <c r="EJ25"/>
  <c r="EJ24"/>
  <c r="EN27"/>
  <c r="EN24"/>
  <c r="EN26"/>
  <c r="EN25"/>
  <c r="ER25"/>
  <c r="ER26"/>
  <c r="ER24"/>
  <c r="ER27"/>
  <c r="EV24"/>
  <c r="EV27"/>
  <c r="EV25"/>
  <c r="EV26"/>
  <c r="EZ26"/>
  <c r="EZ25"/>
  <c r="EZ24"/>
  <c r="EZ27"/>
  <c r="FD27"/>
  <c r="FD24"/>
  <c r="FD26"/>
  <c r="FD25"/>
  <c r="FH27"/>
  <c r="FH25"/>
  <c r="FH26"/>
  <c r="FH24"/>
  <c r="FL27"/>
  <c r="FL24"/>
  <c r="FL25"/>
  <c r="FL26"/>
  <c r="FP27"/>
  <c r="FP26"/>
  <c r="FP25"/>
  <c r="FP24"/>
  <c r="FT27"/>
  <c r="FT24"/>
  <c r="FT26"/>
  <c r="FT25"/>
  <c r="FX25"/>
  <c r="FX26"/>
  <c r="FX24"/>
  <c r="FX27"/>
  <c r="GJ26"/>
  <c r="GJ25"/>
  <c r="GJ24"/>
  <c r="GJ27"/>
  <c r="GN26"/>
  <c r="GN25"/>
  <c r="GN24"/>
  <c r="GN27"/>
  <c r="GR26"/>
  <c r="GR25"/>
  <c r="GR24"/>
  <c r="GR27"/>
  <c r="GV27"/>
  <c r="GV26"/>
  <c r="GV25"/>
  <c r="GV24"/>
  <c r="GZ26"/>
  <c r="GZ25"/>
  <c r="GZ24"/>
  <c r="GZ27"/>
  <c r="HD26"/>
  <c r="HD25"/>
  <c r="HD24"/>
  <c r="HD27"/>
  <c r="HH26"/>
  <c r="HH25"/>
  <c r="HH24"/>
  <c r="HH27"/>
  <c r="R27"/>
  <c r="R25"/>
  <c r="R24"/>
  <c r="R26"/>
  <c r="AH27"/>
  <c r="AH25"/>
  <c r="AH24"/>
  <c r="AH26"/>
  <c r="AY27"/>
  <c r="AY26"/>
  <c r="AY24"/>
  <c r="AY25"/>
  <c r="BO27"/>
  <c r="BO26"/>
  <c r="BO24"/>
  <c r="BO25"/>
  <c r="CE27"/>
  <c r="CE25"/>
  <c r="CE24"/>
  <c r="CE26"/>
  <c r="CU27"/>
  <c r="CU25"/>
  <c r="CU24"/>
  <c r="CU26"/>
  <c r="DK27"/>
  <c r="DK25"/>
  <c r="DK24"/>
  <c r="DK26"/>
  <c r="EQ27"/>
  <c r="EQ25"/>
  <c r="EQ26"/>
  <c r="EQ24"/>
  <c r="FG25"/>
  <c r="FG27"/>
  <c r="FG24"/>
  <c r="FG26"/>
  <c r="FW27"/>
  <c r="FW25"/>
  <c r="FW26"/>
  <c r="FW24"/>
  <c r="GM26"/>
  <c r="GM24"/>
  <c r="GM25"/>
  <c r="GM27"/>
  <c r="HC26"/>
  <c r="HC24"/>
  <c r="HC27"/>
  <c r="HC25"/>
  <c r="P24"/>
  <c r="P26"/>
  <c r="P27"/>
  <c r="P25"/>
  <c r="AF24"/>
  <c r="AF26"/>
  <c r="AF27"/>
  <c r="AF25"/>
  <c r="AW26"/>
  <c r="AW25"/>
  <c r="AV27"/>
  <c r="AV24"/>
  <c r="AW27"/>
  <c r="AV26"/>
  <c r="AW24"/>
  <c r="AV25"/>
  <c r="BM26"/>
  <c r="BM25"/>
  <c r="BM27"/>
  <c r="BM24"/>
  <c r="CC24"/>
  <c r="CC27"/>
  <c r="CC25"/>
  <c r="CC26"/>
  <c r="CS27"/>
  <c r="CS24"/>
  <c r="CS25"/>
  <c r="CS26"/>
  <c r="DI24"/>
  <c r="DI25"/>
  <c r="DI27"/>
  <c r="DI26"/>
  <c r="DY27"/>
  <c r="DY24"/>
  <c r="DY25"/>
  <c r="DY26"/>
  <c r="EO26"/>
  <c r="EO25"/>
  <c r="EO27"/>
  <c r="EO24"/>
  <c r="FE26"/>
  <c r="FE25"/>
  <c r="FE27"/>
  <c r="FE24"/>
  <c r="FU26"/>
  <c r="FU25"/>
  <c r="FU24"/>
  <c r="FU27"/>
  <c r="GK27"/>
  <c r="GK25"/>
  <c r="GK26"/>
  <c r="GK24"/>
  <c r="HA27"/>
  <c r="HA25"/>
  <c r="HA26"/>
  <c r="HA24"/>
  <c r="HQ27"/>
  <c r="HQ26"/>
  <c r="HQ25"/>
  <c r="HQ24"/>
  <c r="V24"/>
  <c r="V26"/>
  <c r="V27"/>
  <c r="V25"/>
  <c r="AL27"/>
  <c r="AL24"/>
  <c r="AL26"/>
  <c r="AL25"/>
  <c r="BC25"/>
  <c r="BC26"/>
  <c r="BC27"/>
  <c r="BC24"/>
  <c r="BS27"/>
  <c r="BS25"/>
  <c r="BS26"/>
  <c r="BS24"/>
  <c r="CI27"/>
  <c r="CI24"/>
  <c r="CI25"/>
  <c r="CI26"/>
  <c r="CY27"/>
  <c r="CY24"/>
  <c r="CY25"/>
  <c r="CY26"/>
  <c r="DO27"/>
  <c r="DO24"/>
  <c r="DO25"/>
  <c r="DO26"/>
  <c r="EU27"/>
  <c r="EU26"/>
  <c r="EU25"/>
  <c r="EU24"/>
  <c r="FK26"/>
  <c r="FK25"/>
  <c r="FK27"/>
  <c r="FK24"/>
  <c r="GQ27"/>
  <c r="GQ24"/>
  <c r="GQ26"/>
  <c r="GQ25"/>
  <c r="HG27"/>
  <c r="HG26"/>
  <c r="HG24"/>
  <c r="HG25"/>
  <c r="M27"/>
  <c r="M26"/>
  <c r="M25"/>
  <c r="M24"/>
  <c r="Q27"/>
  <c r="Q26"/>
  <c r="Q25"/>
  <c r="Q24"/>
  <c r="U27"/>
  <c r="U26"/>
  <c r="U25"/>
  <c r="U24"/>
  <c r="AC26"/>
  <c r="AC25"/>
  <c r="AC27"/>
  <c r="AC24"/>
  <c r="AG26"/>
  <c r="AG25"/>
  <c r="AG27"/>
  <c r="AG24"/>
  <c r="AK26"/>
  <c r="AK25"/>
  <c r="AK27"/>
  <c r="AK24"/>
  <c r="AS26"/>
  <c r="AS25"/>
  <c r="AS27"/>
  <c r="AS24"/>
  <c r="BB27"/>
  <c r="BB24"/>
  <c r="BB25"/>
  <c r="BB26"/>
  <c r="BJ27"/>
  <c r="BJ24"/>
  <c r="BJ26"/>
  <c r="BJ25"/>
  <c r="BN27"/>
  <c r="BN25"/>
  <c r="BN24"/>
  <c r="BN26"/>
  <c r="BR27"/>
  <c r="BR24"/>
  <c r="BR25"/>
  <c r="BR26"/>
  <c r="BZ27"/>
  <c r="BZ24"/>
  <c r="BZ26"/>
  <c r="BZ25"/>
  <c r="CD26"/>
  <c r="CD25"/>
  <c r="CD27"/>
  <c r="CD24"/>
  <c r="CH26"/>
  <c r="CH25"/>
  <c r="CH27"/>
  <c r="CH24"/>
  <c r="CP27"/>
  <c r="CP26"/>
  <c r="CP25"/>
  <c r="CP24"/>
  <c r="CT26"/>
  <c r="CT25"/>
  <c r="CT24"/>
  <c r="CT27"/>
  <c r="CX26"/>
  <c r="CX25"/>
  <c r="CX24"/>
  <c r="CX27"/>
  <c r="DF27"/>
  <c r="DF26"/>
  <c r="DF25"/>
  <c r="DF24"/>
  <c r="DJ26"/>
  <c r="DJ25"/>
  <c r="DJ27"/>
  <c r="DJ24"/>
  <c r="DN26"/>
  <c r="DN25"/>
  <c r="DN27"/>
  <c r="DN24"/>
  <c r="DV27"/>
  <c r="DV26"/>
  <c r="DV25"/>
  <c r="DV24"/>
  <c r="EL27"/>
  <c r="EL24"/>
  <c r="EL25"/>
  <c r="EL26"/>
  <c r="EP27"/>
  <c r="EP26"/>
  <c r="EP24"/>
  <c r="EP25"/>
  <c r="ET27"/>
  <c r="ET24"/>
  <c r="ET26"/>
  <c r="ET25"/>
  <c r="FB27"/>
  <c r="FB24"/>
  <c r="FB25"/>
  <c r="FB26"/>
  <c r="FF27"/>
  <c r="FF26"/>
  <c r="FF24"/>
  <c r="FF25"/>
  <c r="FJ27"/>
  <c r="FJ24"/>
  <c r="FJ26"/>
  <c r="FJ25"/>
  <c r="FR27"/>
  <c r="FR24"/>
  <c r="FR25"/>
  <c r="FR26"/>
  <c r="FV27"/>
  <c r="FV26"/>
  <c r="FV24"/>
  <c r="FV25"/>
  <c r="GH26"/>
  <c r="GH24"/>
  <c r="GH27"/>
  <c r="GH25"/>
  <c r="GL27"/>
  <c r="GL26"/>
  <c r="GL24"/>
  <c r="GL25"/>
  <c r="GP25"/>
  <c r="GP26"/>
  <c r="GP24"/>
  <c r="GP27"/>
  <c r="GX26"/>
  <c r="GX24"/>
  <c r="GX25"/>
  <c r="GX27"/>
  <c r="HB27"/>
  <c r="HB24"/>
  <c r="HB26"/>
  <c r="HB25"/>
  <c r="HF27"/>
  <c r="HF25"/>
  <c r="HF26"/>
  <c r="HF24"/>
  <c r="J26"/>
  <c r="J24"/>
  <c r="J27"/>
  <c r="J25"/>
  <c r="Z27"/>
  <c r="Z26"/>
  <c r="Z24"/>
  <c r="Z25"/>
  <c r="AP27"/>
  <c r="AP26"/>
  <c r="AP24"/>
  <c r="AP25"/>
  <c r="BG27"/>
  <c r="BG25"/>
  <c r="BG24"/>
  <c r="BG26"/>
  <c r="BW27"/>
  <c r="BW25"/>
  <c r="BW26"/>
  <c r="BW24"/>
  <c r="CM27"/>
  <c r="CM26"/>
  <c r="CM24"/>
  <c r="CM25"/>
  <c r="DC27"/>
  <c r="DC26"/>
  <c r="DC24"/>
  <c r="DC25"/>
  <c r="DS27"/>
  <c r="DS26"/>
  <c r="DS24"/>
  <c r="DS25"/>
  <c r="EI27"/>
  <c r="EI26"/>
  <c r="EI24"/>
  <c r="EI25"/>
  <c r="EY27"/>
  <c r="EY26"/>
  <c r="EY24"/>
  <c r="EY25"/>
  <c r="FO27"/>
  <c r="FO26"/>
  <c r="FO25"/>
  <c r="FO24"/>
  <c r="GE27"/>
  <c r="GE24"/>
  <c r="GE26"/>
  <c r="GE25"/>
  <c r="GU25"/>
  <c r="GU27"/>
  <c r="GU26"/>
  <c r="GU24"/>
  <c r="HK25"/>
  <c r="HK26"/>
  <c r="HK24"/>
  <c r="HK27"/>
  <c r="N24"/>
  <c r="N25"/>
  <c r="N27"/>
  <c r="N26"/>
  <c r="AD27"/>
  <c r="AD24"/>
  <c r="AD25"/>
  <c r="AD26"/>
  <c r="AT27"/>
  <c r="AT24"/>
  <c r="AT25"/>
  <c r="AT26"/>
  <c r="BK26"/>
  <c r="BK25"/>
  <c r="BK27"/>
  <c r="BK24"/>
  <c r="CQ27"/>
  <c r="CQ24"/>
  <c r="CQ26"/>
  <c r="CQ25"/>
  <c r="DG27"/>
  <c r="DG24"/>
  <c r="DG26"/>
  <c r="DG25"/>
  <c r="DW27"/>
  <c r="DW24"/>
  <c r="DW26"/>
  <c r="DW25"/>
  <c r="EM27"/>
  <c r="EM25"/>
  <c r="EM26"/>
  <c r="EM24"/>
  <c r="FC25"/>
  <c r="FC26"/>
  <c r="FC27"/>
  <c r="FC24"/>
  <c r="FS25"/>
  <c r="FS27"/>
  <c r="FS26"/>
  <c r="FS24"/>
  <c r="GI25"/>
  <c r="GI27"/>
  <c r="GI26"/>
  <c r="GI24"/>
  <c r="GY27"/>
  <c r="GY25"/>
  <c r="GY26"/>
  <c r="GY24"/>
  <c r="H16"/>
  <c r="K21" i="14" s="1"/>
  <c r="H32" i="15"/>
  <c r="K37" i="14" s="1"/>
  <c r="I160" i="15" l="1"/>
  <c r="J23" i="8"/>
  <c r="AA197"/>
  <c r="AA281" s="1"/>
  <c r="J178"/>
  <c r="J157"/>
  <c r="J141"/>
  <c r="J133"/>
  <c r="J129"/>
  <c r="J117"/>
  <c r="J40"/>
  <c r="J18" i="5"/>
  <c r="J218" i="8"/>
  <c r="J208"/>
  <c r="J160"/>
  <c r="J155"/>
  <c r="J103"/>
  <c r="J85"/>
  <c r="J148"/>
  <c r="J140"/>
  <c r="J136"/>
  <c r="J128"/>
  <c r="J108"/>
  <c r="J104"/>
  <c r="J82"/>
  <c r="J219"/>
  <c r="J217"/>
  <c r="J215"/>
  <c r="J213"/>
  <c r="J211"/>
  <c r="J209"/>
  <c r="J203"/>
  <c r="J199"/>
  <c r="J179"/>
  <c r="H198"/>
  <c r="T283"/>
  <c r="T281"/>
  <c r="AE281"/>
  <c r="AE283" s="1"/>
  <c r="EV283"/>
  <c r="EV281"/>
  <c r="DR44" i="20"/>
  <c r="DR42"/>
  <c r="EF281" i="8"/>
  <c r="EF283" s="1"/>
  <c r="DB42" i="20"/>
  <c r="DB38"/>
  <c r="DP281" i="8"/>
  <c r="DP283" s="1"/>
  <c r="CL40" i="20"/>
  <c r="CL44"/>
  <c r="CZ281" i="8"/>
  <c r="CZ283" s="1"/>
  <c r="BV38" i="20"/>
  <c r="BV42"/>
  <c r="CJ281" i="8"/>
  <c r="CJ283" s="1"/>
  <c r="BF44" i="20"/>
  <c r="BF40"/>
  <c r="BT283" i="8"/>
  <c r="BT281"/>
  <c r="AP42" i="20"/>
  <c r="AP38"/>
  <c r="BD283" i="8"/>
  <c r="BD281"/>
  <c r="Z40" i="20"/>
  <c r="Z44"/>
  <c r="AN283" i="8"/>
  <c r="AN281"/>
  <c r="J38" i="20"/>
  <c r="J42"/>
  <c r="DR40"/>
  <c r="BV40"/>
  <c r="AP44"/>
  <c r="Z38"/>
  <c r="DS38"/>
  <c r="DC38"/>
  <c r="CM38"/>
  <c r="BW38"/>
  <c r="BG38"/>
  <c r="AQ40"/>
  <c r="K40"/>
  <c r="DB40"/>
  <c r="BV44"/>
  <c r="BF38"/>
  <c r="Z42"/>
  <c r="EO281" i="8"/>
  <c r="EO283" s="1"/>
  <c r="DK38" i="20"/>
  <c r="DK40"/>
  <c r="DY281" i="8"/>
  <c r="DY283" s="1"/>
  <c r="CU40" i="20"/>
  <c r="CU38"/>
  <c r="DI281" i="8"/>
  <c r="DI283" s="1"/>
  <c r="CE38" i="20"/>
  <c r="CE40"/>
  <c r="CS281" i="8"/>
  <c r="CS283" s="1"/>
  <c r="BO40" i="20"/>
  <c r="BO38"/>
  <c r="CC281" i="8"/>
  <c r="CC283" s="1"/>
  <c r="AY38" i="20"/>
  <c r="AY40"/>
  <c r="BM281" i="8"/>
  <c r="BM283" s="1"/>
  <c r="AW283"/>
  <c r="AW281"/>
  <c r="FD281"/>
  <c r="L27" i="14"/>
  <c r="EN281" i="8"/>
  <c r="EN283" s="1"/>
  <c r="DJ38" i="20"/>
  <c r="DX281" i="8"/>
  <c r="CT40" i="20"/>
  <c r="DH281" i="8"/>
  <c r="DH283" s="1"/>
  <c r="CD38" i="20"/>
  <c r="CR281" i="8"/>
  <c r="BN40" i="20"/>
  <c r="CB281" i="8"/>
  <c r="CB283" s="1"/>
  <c r="AX38" i="20"/>
  <c r="BL281" i="8"/>
  <c r="AH40" i="20"/>
  <c r="AV281" i="8"/>
  <c r="AV283" s="1"/>
  <c r="R38" i="20"/>
  <c r="VO281" i="8"/>
  <c r="PW25" i="14"/>
  <c r="PW28"/>
  <c r="PW38" s="1"/>
  <c r="UY281" i="8"/>
  <c r="PG28" i="14"/>
  <c r="PG26"/>
  <c r="PG25"/>
  <c r="UI281" i="8"/>
  <c r="OQ25" i="14"/>
  <c r="OQ28"/>
  <c r="OQ27"/>
  <c r="TS281" i="8"/>
  <c r="OA25" i="14"/>
  <c r="OA28"/>
  <c r="OA38" s="1"/>
  <c r="OA27"/>
  <c r="TC281" i="8"/>
  <c r="NK26" i="14"/>
  <c r="NK27"/>
  <c r="NK25"/>
  <c r="SM281" i="8"/>
  <c r="MU26" i="14"/>
  <c r="MU28"/>
  <c r="MU25"/>
  <c r="MU27"/>
  <c r="RW281" i="8"/>
  <c r="ME28" i="14"/>
  <c r="ME25"/>
  <c r="ME27"/>
  <c r="RG281" i="8"/>
  <c r="LO28" i="14"/>
  <c r="LO40" s="1"/>
  <c r="LO25"/>
  <c r="LO27"/>
  <c r="QQ281" i="8"/>
  <c r="KY28" i="14"/>
  <c r="KY25"/>
  <c r="KY26"/>
  <c r="QA281" i="8"/>
  <c r="KI27" i="14"/>
  <c r="KI26"/>
  <c r="PK281" i="8"/>
  <c r="JS27" i="14"/>
  <c r="JS26"/>
  <c r="OU281" i="8"/>
  <c r="JC27" i="14"/>
  <c r="JC26"/>
  <c r="OE281" i="8"/>
  <c r="IM27" i="14"/>
  <c r="IM28"/>
  <c r="NO281" i="8"/>
  <c r="HW28" i="14"/>
  <c r="HW40" s="1"/>
  <c r="HW25"/>
  <c r="HW26"/>
  <c r="HW27"/>
  <c r="MY281" i="8"/>
  <c r="HG28" i="14"/>
  <c r="HG38" s="1"/>
  <c r="HG25"/>
  <c r="HG26"/>
  <c r="HG27"/>
  <c r="MI281" i="8"/>
  <c r="GQ28" i="14"/>
  <c r="GQ25"/>
  <c r="GQ26"/>
  <c r="GQ27"/>
  <c r="LS281" i="8"/>
  <c r="GA28" i="14"/>
  <c r="GA25"/>
  <c r="GA26"/>
  <c r="GA27"/>
  <c r="LC281" i="8"/>
  <c r="FK28" i="14"/>
  <c r="FK40" s="1"/>
  <c r="FK25"/>
  <c r="FK26"/>
  <c r="FK27"/>
  <c r="KM281" i="8"/>
  <c r="EU26" i="14"/>
  <c r="EU25"/>
  <c r="EU28"/>
  <c r="EU27"/>
  <c r="JW281" i="8"/>
  <c r="EE28" i="14"/>
  <c r="EE25"/>
  <c r="EE26"/>
  <c r="EE27"/>
  <c r="JG281" i="8"/>
  <c r="DO26" i="14"/>
  <c r="DO25"/>
  <c r="DO28"/>
  <c r="DO38" s="1"/>
  <c r="DO27"/>
  <c r="IQ281" i="8"/>
  <c r="CY28" i="14"/>
  <c r="CY40" s="1"/>
  <c r="CY25"/>
  <c r="CY26"/>
  <c r="CY27"/>
  <c r="IA281" i="8"/>
  <c r="CI26" i="14"/>
  <c r="CI25"/>
  <c r="CI28"/>
  <c r="CI27"/>
  <c r="HK281" i="8"/>
  <c r="BS28" i="14"/>
  <c r="BS25"/>
  <c r="BS26"/>
  <c r="BS27"/>
  <c r="GU281" i="8"/>
  <c r="BC26" i="14"/>
  <c r="BC25"/>
  <c r="BC28"/>
  <c r="BC38" s="1"/>
  <c r="BC27"/>
  <c r="GE281" i="8"/>
  <c r="AM28" i="14"/>
  <c r="AM40" s="1"/>
  <c r="AM25"/>
  <c r="AM26"/>
  <c r="AM27"/>
  <c r="FO281" i="8"/>
  <c r="W26" i="14"/>
  <c r="W25"/>
  <c r="W28"/>
  <c r="W27"/>
  <c r="EY283" i="8"/>
  <c r="EY281"/>
  <c r="DU44" i="20"/>
  <c r="DU40"/>
  <c r="EI283" i="8"/>
  <c r="EI281"/>
  <c r="DE44" i="20"/>
  <c r="DE40"/>
  <c r="DS281" i="8"/>
  <c r="DS283" s="1"/>
  <c r="CO44" i="20"/>
  <c r="CO40"/>
  <c r="DC281" i="8"/>
  <c r="DC283" s="1"/>
  <c r="BY44" i="20"/>
  <c r="BY40"/>
  <c r="CM283" i="8"/>
  <c r="CM281"/>
  <c r="BI44" i="20"/>
  <c r="BI40"/>
  <c r="VJ281" i="8"/>
  <c r="PR28" i="14"/>
  <c r="PR27"/>
  <c r="PR25"/>
  <c r="UT281" i="8"/>
  <c r="PB27" i="14"/>
  <c r="PB28"/>
  <c r="PB38" s="1"/>
  <c r="UD281" i="8"/>
  <c r="OL27" i="14"/>
  <c r="OL28"/>
  <c r="TN281" i="8"/>
  <c r="NV26" i="14"/>
  <c r="NV25"/>
  <c r="NV28"/>
  <c r="NV27"/>
  <c r="SX281" i="8"/>
  <c r="NF26" i="14"/>
  <c r="NF25"/>
  <c r="NF28"/>
  <c r="SH281" i="8"/>
  <c r="MP27" i="14"/>
  <c r="MP28"/>
  <c r="MP25"/>
  <c r="MP26"/>
  <c r="RR281" i="8"/>
  <c r="LZ26" i="14"/>
  <c r="LZ28"/>
  <c r="LZ40" s="1"/>
  <c r="LZ25"/>
  <c r="RB281" i="8"/>
  <c r="LJ28" i="14"/>
  <c r="LJ26"/>
  <c r="LJ25"/>
  <c r="LJ27"/>
  <c r="QL281" i="8"/>
  <c r="KT28" i="14"/>
  <c r="KT26"/>
  <c r="KT25"/>
  <c r="PV281" i="8"/>
  <c r="KD25" i="14"/>
  <c r="KD27"/>
  <c r="PF281" i="8"/>
  <c r="JN25" i="14"/>
  <c r="JN27"/>
  <c r="OP281" i="8"/>
  <c r="IX26" i="14"/>
  <c r="IX28"/>
  <c r="IX25"/>
  <c r="NZ281" i="8"/>
  <c r="IH26" i="14"/>
  <c r="IH28"/>
  <c r="IH25"/>
  <c r="NJ281" i="8"/>
  <c r="HR25" i="14"/>
  <c r="HR27"/>
  <c r="MT281" i="8"/>
  <c r="HB25" i="14"/>
  <c r="HB27"/>
  <c r="MD281" i="8"/>
  <c r="GL28" i="14"/>
  <c r="GL26"/>
  <c r="GL25"/>
  <c r="LN281" i="8"/>
  <c r="FV25" i="14"/>
  <c r="FV27"/>
  <c r="KX281" i="8"/>
  <c r="FF26" i="14"/>
  <c r="FF28"/>
  <c r="FF40" s="1"/>
  <c r="FF25"/>
  <c r="KH281" i="8"/>
  <c r="EP26" i="14"/>
  <c r="EP28"/>
  <c r="EP25"/>
  <c r="EP27"/>
  <c r="JR281" i="8"/>
  <c r="DZ25" i="14"/>
  <c r="DZ27"/>
  <c r="JB281" i="8"/>
  <c r="DJ25" i="14"/>
  <c r="DJ27"/>
  <c r="IL281" i="8"/>
  <c r="CT28" i="14"/>
  <c r="CT26"/>
  <c r="CT25"/>
  <c r="CT27"/>
  <c r="HV281" i="8"/>
  <c r="CD25" i="14"/>
  <c r="CD27"/>
  <c r="HF281" i="8"/>
  <c r="BN26" i="14"/>
  <c r="BN28"/>
  <c r="BN25"/>
  <c r="GP281" i="8"/>
  <c r="AX26" i="14"/>
  <c r="AX28"/>
  <c r="AX25"/>
  <c r="AX27"/>
  <c r="FZ281" i="8"/>
  <c r="AH26" i="14"/>
  <c r="AH28"/>
  <c r="AH40" s="1"/>
  <c r="AH25"/>
  <c r="FJ281" i="8"/>
  <c r="R25" i="14"/>
  <c r="R27"/>
  <c r="ET281" i="8"/>
  <c r="ET283" s="1"/>
  <c r="DP40" i="20"/>
  <c r="DP44"/>
  <c r="ED283" i="8"/>
  <c r="ED281"/>
  <c r="CZ40" i="20"/>
  <c r="CZ44"/>
  <c r="DN283" i="8"/>
  <c r="DN281"/>
  <c r="CJ40" i="20"/>
  <c r="CJ44"/>
  <c r="CX281" i="8"/>
  <c r="CX283" s="1"/>
  <c r="BT40" i="20"/>
  <c r="BT44"/>
  <c r="CH281" i="8"/>
  <c r="CH283" s="1"/>
  <c r="BD40" i="20"/>
  <c r="BD44"/>
  <c r="BR283" i="8"/>
  <c r="BR281"/>
  <c r="AN38" i="20"/>
  <c r="AN44"/>
  <c r="BB283" i="8"/>
  <c r="BB281"/>
  <c r="X38" i="20"/>
  <c r="X42"/>
  <c r="VG281" i="8"/>
  <c r="PO28" i="14"/>
  <c r="PO38" s="1"/>
  <c r="PO26"/>
  <c r="UQ281" i="8"/>
  <c r="OY25" i="14"/>
  <c r="OY27"/>
  <c r="UA281" i="8"/>
  <c r="OI25" i="14"/>
  <c r="OI27"/>
  <c r="TK281" i="8"/>
  <c r="NS26" i="14"/>
  <c r="NS28"/>
  <c r="SU281" i="8"/>
  <c r="NC26" i="14"/>
  <c r="NC28"/>
  <c r="NC40" s="1"/>
  <c r="SE281" i="8"/>
  <c r="MM27" i="14"/>
  <c r="MM25"/>
  <c r="RO281" i="8"/>
  <c r="LW27" i="14"/>
  <c r="LW25"/>
  <c r="QY281" i="8"/>
  <c r="LG27" i="14"/>
  <c r="LG25"/>
  <c r="NG281" i="8"/>
  <c r="HO26" i="14"/>
  <c r="HO25"/>
  <c r="MQ281" i="8"/>
  <c r="GY26" i="14"/>
  <c r="GY25"/>
  <c r="MA281" i="8"/>
  <c r="GI26" i="14"/>
  <c r="GI25"/>
  <c r="LK281" i="8"/>
  <c r="FS26" i="14"/>
  <c r="FS25"/>
  <c r="KU281" i="8"/>
  <c r="FC26" i="14"/>
  <c r="FC25"/>
  <c r="KE281" i="8"/>
  <c r="EM26" i="14"/>
  <c r="EM25"/>
  <c r="JO281" i="8"/>
  <c r="DW26" i="14"/>
  <c r="DW25"/>
  <c r="IY281" i="8"/>
  <c r="DG26" i="14"/>
  <c r="DG25"/>
  <c r="II281" i="8"/>
  <c r="CQ26" i="14"/>
  <c r="CQ25"/>
  <c r="HS281" i="8"/>
  <c r="CA26" i="14"/>
  <c r="CA25"/>
  <c r="HC281" i="8"/>
  <c r="BK26" i="14"/>
  <c r="BK25"/>
  <c r="GM281" i="8"/>
  <c r="AU26" i="14"/>
  <c r="AU25"/>
  <c r="FW281" i="8"/>
  <c r="AE26" i="14"/>
  <c r="AE25"/>
  <c r="FG281" i="8"/>
  <c r="O26" i="14"/>
  <c r="O25"/>
  <c r="EQ283" i="8"/>
  <c r="EQ281"/>
  <c r="EA281"/>
  <c r="EA283" s="1"/>
  <c r="DK283"/>
  <c r="DK281"/>
  <c r="CU281"/>
  <c r="CU283" s="1"/>
  <c r="CE283"/>
  <c r="CE281"/>
  <c r="VR281"/>
  <c r="PZ28" i="14"/>
  <c r="PZ27"/>
  <c r="VB281" i="8"/>
  <c r="PJ26" i="14"/>
  <c r="PJ28"/>
  <c r="PJ38" s="1"/>
  <c r="UL281" i="8"/>
  <c r="OT28" i="14"/>
  <c r="OT26"/>
  <c r="TV281" i="8"/>
  <c r="OD25" i="14"/>
  <c r="OD27"/>
  <c r="TF281" i="8"/>
  <c r="NN25" i="14"/>
  <c r="NN27"/>
  <c r="RZ281" i="8"/>
  <c r="MH27" i="14"/>
  <c r="MH25"/>
  <c r="RJ281" i="8"/>
  <c r="LR27" i="14"/>
  <c r="LR25"/>
  <c r="QT281" i="8"/>
  <c r="LB26" i="14"/>
  <c r="LB28"/>
  <c r="QD281" i="8"/>
  <c r="KL26" i="14"/>
  <c r="KL28"/>
  <c r="KL38" s="1"/>
  <c r="PN281" i="8"/>
  <c r="JV26" i="14"/>
  <c r="JV28"/>
  <c r="JV40" s="1"/>
  <c r="OH281" i="8"/>
  <c r="IP26" i="14"/>
  <c r="IP28"/>
  <c r="NR281" i="8"/>
  <c r="HZ28" i="14"/>
  <c r="HZ38" s="1"/>
  <c r="HZ26"/>
  <c r="NB281" i="8"/>
  <c r="HJ26" i="14"/>
  <c r="HJ28"/>
  <c r="HJ38" s="1"/>
  <c r="ML281" i="8"/>
  <c r="GT26" i="14"/>
  <c r="GT28"/>
  <c r="LV281" i="8"/>
  <c r="GD26" i="14"/>
  <c r="GD28"/>
  <c r="JZ281" i="8"/>
  <c r="EH28" i="14"/>
  <c r="EH40" s="1"/>
  <c r="EH26"/>
  <c r="JJ281" i="8"/>
  <c r="DR28" i="14"/>
  <c r="DR26"/>
  <c r="IT281" i="8"/>
  <c r="DB26" i="14"/>
  <c r="DB28"/>
  <c r="DB38" s="1"/>
  <c r="ID281" i="8"/>
  <c r="CL26" i="14"/>
  <c r="CL28"/>
  <c r="DV281" i="8"/>
  <c r="DV283" s="1"/>
  <c r="DF283"/>
  <c r="DF281"/>
  <c r="CP281"/>
  <c r="CP283" s="1"/>
  <c r="BZ283"/>
  <c r="BZ281"/>
  <c r="BJ281"/>
  <c r="BJ283" s="1"/>
  <c r="AT283"/>
  <c r="AT281"/>
  <c r="DM44" i="20"/>
  <c r="CW44"/>
  <c r="CG44"/>
  <c r="BQ44"/>
  <c r="BA42"/>
  <c r="DX40"/>
  <c r="DH40"/>
  <c r="CR40"/>
  <c r="CB40"/>
  <c r="BL40"/>
  <c r="AV38"/>
  <c r="AF38"/>
  <c r="P38"/>
  <c r="FA283" i="8"/>
  <c r="FA281"/>
  <c r="EK281"/>
  <c r="EK283" s="1"/>
  <c r="DU283"/>
  <c r="DU281"/>
  <c r="DE281"/>
  <c r="DE283" s="1"/>
  <c r="CO283"/>
  <c r="CO281"/>
  <c r="BY281"/>
  <c r="BY283" s="1"/>
  <c r="BI283"/>
  <c r="BI281"/>
  <c r="AS281"/>
  <c r="AS283" s="1"/>
  <c r="KQ28" i="14"/>
  <c r="KA28"/>
  <c r="JK28"/>
  <c r="JK40" s="1"/>
  <c r="IU28"/>
  <c r="IU38" s="1"/>
  <c r="IE28"/>
  <c r="MX25"/>
  <c r="JF27"/>
  <c r="FN27"/>
  <c r="EX27"/>
  <c r="BV27"/>
  <c r="BF27"/>
  <c r="AP27"/>
  <c r="Z27"/>
  <c r="EZ281" i="8"/>
  <c r="EZ283" s="1"/>
  <c r="EJ283"/>
  <c r="EJ281"/>
  <c r="DT281"/>
  <c r="DT283" s="1"/>
  <c r="DD283"/>
  <c r="DD281"/>
  <c r="CN281"/>
  <c r="CN283" s="1"/>
  <c r="BX283"/>
  <c r="BX281"/>
  <c r="BH281"/>
  <c r="BH283" s="1"/>
  <c r="AR283"/>
  <c r="AR281"/>
  <c r="PO25" i="14"/>
  <c r="OY28"/>
  <c r="OI28"/>
  <c r="OI40" s="1"/>
  <c r="HO28"/>
  <c r="GY28"/>
  <c r="GI28"/>
  <c r="FS28"/>
  <c r="FS38" s="1"/>
  <c r="FC28"/>
  <c r="EM28"/>
  <c r="DW28"/>
  <c r="DW40" s="1"/>
  <c r="DG28"/>
  <c r="DG38" s="1"/>
  <c r="CQ28"/>
  <c r="CA28"/>
  <c r="BK28"/>
  <c r="AU28"/>
  <c r="AU38" s="1"/>
  <c r="AE28"/>
  <c r="O28"/>
  <c r="PZ25"/>
  <c r="OT25"/>
  <c r="NN28"/>
  <c r="LB25"/>
  <c r="JV25"/>
  <c r="IP25"/>
  <c r="HJ25"/>
  <c r="GD25"/>
  <c r="CL25"/>
  <c r="PJ25"/>
  <c r="LR28"/>
  <c r="HZ25"/>
  <c r="EH25"/>
  <c r="BW283" i="8"/>
  <c r="BW281"/>
  <c r="BG281"/>
  <c r="BG283" s="1"/>
  <c r="AQ283"/>
  <c r="AQ281"/>
  <c r="DM40" i="20"/>
  <c r="CW40"/>
  <c r="CG40"/>
  <c r="BQ40"/>
  <c r="BA40"/>
  <c r="DX44"/>
  <c r="DH44"/>
  <c r="CR44"/>
  <c r="CB44"/>
  <c r="BL44"/>
  <c r="AV42"/>
  <c r="AF42"/>
  <c r="P42"/>
  <c r="KQ27" i="14"/>
  <c r="KA27"/>
  <c r="JK27"/>
  <c r="IU27"/>
  <c r="IE27"/>
  <c r="MX27"/>
  <c r="JF25"/>
  <c r="FN25"/>
  <c r="EX25"/>
  <c r="BV25"/>
  <c r="BF25"/>
  <c r="AP25"/>
  <c r="Z25"/>
  <c r="NS25"/>
  <c r="NC25"/>
  <c r="MM28"/>
  <c r="LW28"/>
  <c r="LW40" s="1"/>
  <c r="LG28"/>
  <c r="LG38" s="1"/>
  <c r="OD28"/>
  <c r="KL25"/>
  <c r="GT25"/>
  <c r="DB25"/>
  <c r="MH28"/>
  <c r="DR25"/>
  <c r="BO281" i="8"/>
  <c r="BO283" s="1"/>
  <c r="AY283"/>
  <c r="AY281"/>
  <c r="BK281"/>
  <c r="BK283" s="1"/>
  <c r="AU283"/>
  <c r="AU281"/>
  <c r="FC281"/>
  <c r="FC283" s="1"/>
  <c r="EM283"/>
  <c r="EM281"/>
  <c r="DW281"/>
  <c r="DW283" s="1"/>
  <c r="DG283"/>
  <c r="DG281"/>
  <c r="CQ281"/>
  <c r="CQ283" s="1"/>
  <c r="CA283"/>
  <c r="CA281"/>
  <c r="EH281"/>
  <c r="EH283" s="1"/>
  <c r="DR283"/>
  <c r="DR281"/>
  <c r="DB281"/>
  <c r="DB283" s="1"/>
  <c r="CL283"/>
  <c r="CL281"/>
  <c r="BV281"/>
  <c r="BV283" s="1"/>
  <c r="BF283"/>
  <c r="BF281"/>
  <c r="AP281"/>
  <c r="AP283" s="1"/>
  <c r="BS283"/>
  <c r="BS281"/>
  <c r="BC281"/>
  <c r="BC283" s="1"/>
  <c r="EU283"/>
  <c r="EU281"/>
  <c r="EE281"/>
  <c r="EE283" s="1"/>
  <c r="DO283"/>
  <c r="DO281"/>
  <c r="CY281"/>
  <c r="CY283" s="1"/>
  <c r="CI283"/>
  <c r="CI281"/>
  <c r="DZ281"/>
  <c r="DZ283" s="1"/>
  <c r="DJ283"/>
  <c r="DJ281"/>
  <c r="CT281"/>
  <c r="CT283" s="1"/>
  <c r="CD283"/>
  <c r="CD281"/>
  <c r="BN281"/>
  <c r="BN283" s="1"/>
  <c r="AX283"/>
  <c r="AX281"/>
  <c r="AK281"/>
  <c r="AK283" s="1"/>
  <c r="AJ281"/>
  <c r="AJ283" s="1"/>
  <c r="U281"/>
  <c r="U283" s="1"/>
  <c r="H277"/>
  <c r="J277" s="1"/>
  <c r="H278"/>
  <c r="J278" s="1"/>
  <c r="H199" i="5"/>
  <c r="J199" s="1"/>
  <c r="H200"/>
  <c r="J200" s="1"/>
  <c r="H143" i="8"/>
  <c r="J143" s="1"/>
  <c r="H158" i="5"/>
  <c r="J158" s="1"/>
  <c r="N8" i="3"/>
  <c r="AW2" i="6"/>
  <c r="AW282"/>
  <c r="AO2"/>
  <c r="AO282"/>
  <c r="AG2"/>
  <c r="AG282"/>
  <c r="Y2"/>
  <c r="Y282"/>
  <c r="Q2"/>
  <c r="Q282"/>
  <c r="N2"/>
  <c r="N282"/>
  <c r="AX2"/>
  <c r="AX282"/>
  <c r="AP2"/>
  <c r="AP282"/>
  <c r="AH2"/>
  <c r="AH282"/>
  <c r="Z2"/>
  <c r="Z282"/>
  <c r="R2"/>
  <c r="R282"/>
  <c r="AR2"/>
  <c r="AR282"/>
  <c r="AJ2"/>
  <c r="AJ282"/>
  <c r="X2"/>
  <c r="X282"/>
  <c r="P2"/>
  <c r="P282"/>
  <c r="AY2"/>
  <c r="AY282"/>
  <c r="AQ2"/>
  <c r="AQ282"/>
  <c r="AI2"/>
  <c r="AI282"/>
  <c r="AA2"/>
  <c r="AA282"/>
  <c r="S2"/>
  <c r="S282"/>
  <c r="AS2"/>
  <c r="AS282"/>
  <c r="AK2"/>
  <c r="AK282"/>
  <c r="AC2"/>
  <c r="AC282"/>
  <c r="U2"/>
  <c r="U282"/>
  <c r="M2"/>
  <c r="M282"/>
  <c r="L2"/>
  <c r="L282"/>
  <c r="AT2"/>
  <c r="AT282"/>
  <c r="AL2"/>
  <c r="AL282"/>
  <c r="AD2"/>
  <c r="AD282"/>
  <c r="V2"/>
  <c r="V282"/>
  <c r="AV2"/>
  <c r="AV282"/>
  <c r="AN2"/>
  <c r="AN282"/>
  <c r="AF2"/>
  <c r="AF282"/>
  <c r="T2"/>
  <c r="T282"/>
  <c r="AB2"/>
  <c r="AB282"/>
  <c r="AU2"/>
  <c r="AU282"/>
  <c r="AM2"/>
  <c r="AM282"/>
  <c r="AE2"/>
  <c r="AE282"/>
  <c r="W2"/>
  <c r="W282"/>
  <c r="O2"/>
  <c r="O282"/>
  <c r="FF281" i="5"/>
  <c r="FF2" s="1"/>
  <c r="FA281"/>
  <c r="FA2" s="1"/>
  <c r="ES281"/>
  <c r="ES2" s="1"/>
  <c r="EK283"/>
  <c r="EK281"/>
  <c r="EK2" s="1"/>
  <c r="EC281"/>
  <c r="EC2" s="1"/>
  <c r="DU281"/>
  <c r="DU2" s="1"/>
  <c r="DM281"/>
  <c r="DM2" s="1"/>
  <c r="DE281"/>
  <c r="DE2" s="1"/>
  <c r="CW281"/>
  <c r="CW2" s="1"/>
  <c r="CO283"/>
  <c r="CO281"/>
  <c r="CO2" s="1"/>
  <c r="CG281"/>
  <c r="CG2" s="1"/>
  <c r="BY281"/>
  <c r="BY2" s="1"/>
  <c r="BQ281"/>
  <c r="BQ2" s="1"/>
  <c r="BI281"/>
  <c r="BI2" s="1"/>
  <c r="BA281"/>
  <c r="BA2" s="1"/>
  <c r="AS281"/>
  <c r="AS2" s="1"/>
  <c r="AK281"/>
  <c r="AK2" s="1"/>
  <c r="AC283"/>
  <c r="AC281"/>
  <c r="AC2" s="1"/>
  <c r="U281"/>
  <c r="U2" s="1"/>
  <c r="M283"/>
  <c r="M281"/>
  <c r="M2" s="1"/>
  <c r="FH281"/>
  <c r="FH2" s="1"/>
  <c r="EZ281"/>
  <c r="EZ2" s="1"/>
  <c r="ER281"/>
  <c r="ER2" s="1"/>
  <c r="EJ281"/>
  <c r="EJ2" s="1"/>
  <c r="EB281"/>
  <c r="EB2" s="1"/>
  <c r="DT281"/>
  <c r="DT2" s="1"/>
  <c r="DL281"/>
  <c r="DL2" s="1"/>
  <c r="DD281"/>
  <c r="DD2" s="1"/>
  <c r="CV281"/>
  <c r="CV2" s="1"/>
  <c r="CN281"/>
  <c r="CN2" s="1"/>
  <c r="CF281"/>
  <c r="CF2" s="1"/>
  <c r="BX281"/>
  <c r="BX2" s="1"/>
  <c r="BP281"/>
  <c r="BP2" s="1"/>
  <c r="BH281"/>
  <c r="BH2" s="1"/>
  <c r="AZ281"/>
  <c r="AZ2" s="1"/>
  <c r="AR281"/>
  <c r="AR2" s="1"/>
  <c r="AJ281"/>
  <c r="AJ2" s="1"/>
  <c r="X281"/>
  <c r="X2" s="1"/>
  <c r="P281"/>
  <c r="P2" s="1"/>
  <c r="FG281"/>
  <c r="FG2" s="1"/>
  <c r="FJ281"/>
  <c r="FJ2" s="1"/>
  <c r="EW281"/>
  <c r="EW2" s="1"/>
  <c r="EO281"/>
  <c r="EO2" s="1"/>
  <c r="EG281"/>
  <c r="EG2" s="1"/>
  <c r="DY281"/>
  <c r="DY2" s="1"/>
  <c r="DQ281"/>
  <c r="DQ2" s="1"/>
  <c r="DI281"/>
  <c r="DI2" s="1"/>
  <c r="DA281"/>
  <c r="DA2" s="1"/>
  <c r="CS281"/>
  <c r="CS2" s="1"/>
  <c r="CK281"/>
  <c r="CK2" s="1"/>
  <c r="CC281"/>
  <c r="CC2" s="1"/>
  <c r="BU281"/>
  <c r="BU2" s="1"/>
  <c r="BM281"/>
  <c r="BM2" s="1"/>
  <c r="BE281"/>
  <c r="BE2" s="1"/>
  <c r="AW281"/>
  <c r="AW2" s="1"/>
  <c r="AO281"/>
  <c r="AO2" s="1"/>
  <c r="AG281"/>
  <c r="AG2" s="1"/>
  <c r="Y281"/>
  <c r="Y2" s="1"/>
  <c r="Q281"/>
  <c r="Q2" s="1"/>
  <c r="AB281"/>
  <c r="AB2" s="1"/>
  <c r="FD281"/>
  <c r="FD2" s="1"/>
  <c r="EV281"/>
  <c r="EV2" s="1"/>
  <c r="EN281"/>
  <c r="EN2" s="1"/>
  <c r="EF281"/>
  <c r="EF2" s="1"/>
  <c r="DX281"/>
  <c r="DX2" s="1"/>
  <c r="DP281"/>
  <c r="DP2" s="1"/>
  <c r="DH281"/>
  <c r="DH2" s="1"/>
  <c r="CZ281"/>
  <c r="CZ2" s="1"/>
  <c r="CR281"/>
  <c r="CR2" s="1"/>
  <c r="CJ281"/>
  <c r="CJ2" s="1"/>
  <c r="CB281"/>
  <c r="CB2" s="1"/>
  <c r="BT281"/>
  <c r="BT2" s="1"/>
  <c r="BL281"/>
  <c r="BL2" s="1"/>
  <c r="BD281"/>
  <c r="BD2" s="1"/>
  <c r="AV281"/>
  <c r="AV2" s="1"/>
  <c r="AN281"/>
  <c r="AN2" s="1"/>
  <c r="AF281"/>
  <c r="AF2" s="1"/>
  <c r="T281"/>
  <c r="T2" s="1"/>
  <c r="K205" i="7"/>
  <c r="K205" i="8" s="1"/>
  <c r="I205" s="1"/>
  <c r="J205" s="1"/>
  <c r="AC60"/>
  <c r="AC197" s="1"/>
  <c r="AC281" s="1"/>
  <c r="N198" i="7"/>
  <c r="N279" s="1"/>
  <c r="K279" s="1"/>
  <c r="I98" i="8"/>
  <c r="J98" s="1"/>
  <c r="AM158"/>
  <c r="AL158"/>
  <c r="AL197" s="1"/>
  <c r="AL281" s="1"/>
  <c r="V60"/>
  <c r="V197" s="1"/>
  <c r="V281" s="1"/>
  <c r="V283" s="1"/>
  <c r="H60"/>
  <c r="M10" i="3"/>
  <c r="O198" i="7"/>
  <c r="O279" s="1"/>
  <c r="O281" s="1"/>
  <c r="O437" s="1"/>
  <c r="H60" i="5"/>
  <c r="J60" s="1"/>
  <c r="H158" i="8"/>
  <c r="N9" i="3"/>
  <c r="N6"/>
  <c r="H22" i="5"/>
  <c r="J22" s="1"/>
  <c r="H13" i="8"/>
  <c r="J13" s="1"/>
  <c r="H13" i="5"/>
  <c r="J13" s="1"/>
  <c r="H279" i="8"/>
  <c r="Z197"/>
  <c r="AG283"/>
  <c r="I22"/>
  <c r="J22" s="1"/>
  <c r="K158"/>
  <c r="I158" s="1"/>
  <c r="N281" i="7"/>
  <c r="N437" s="1"/>
  <c r="P437"/>
  <c r="K280"/>
  <c r="K280" i="8" s="1"/>
  <c r="K60" i="7"/>
  <c r="K60" i="8" s="1"/>
  <c r="AL283"/>
  <c r="AC283"/>
  <c r="X283"/>
  <c r="P283"/>
  <c r="L283"/>
  <c r="DS44" i="20"/>
  <c r="EW283" i="8"/>
  <c r="DN42" i="20"/>
  <c r="ER283" i="8"/>
  <c r="W2"/>
  <c r="W283"/>
  <c r="DO42" i="20"/>
  <c r="ES283" i="8"/>
  <c r="L28" i="14"/>
  <c r="L40" s="1"/>
  <c r="DJ40" i="20"/>
  <c r="AI2" i="8"/>
  <c r="AI283"/>
  <c r="S2"/>
  <c r="S283"/>
  <c r="AA2"/>
  <c r="AA283"/>
  <c r="Q2"/>
  <c r="Q283"/>
  <c r="AB2"/>
  <c r="AB283"/>
  <c r="M283"/>
  <c r="DC44" i="20"/>
  <c r="EG283" i="8"/>
  <c r="CM44" i="20"/>
  <c r="DQ283" i="8"/>
  <c r="BW44" i="20"/>
  <c r="DA283" i="8"/>
  <c r="BG44" i="20"/>
  <c r="CK283" i="8"/>
  <c r="CX38" i="20"/>
  <c r="EB283" i="8"/>
  <c r="CH38" i="20"/>
  <c r="DL283" i="8"/>
  <c r="BR38" i="20"/>
  <c r="CV283" i="8"/>
  <c r="BB38" i="20"/>
  <c r="CF283" i="8"/>
  <c r="CY42" i="20"/>
  <c r="EC283" i="8"/>
  <c r="CI42" i="20"/>
  <c r="DM283" i="8"/>
  <c r="BS42" i="20"/>
  <c r="CW283" i="8"/>
  <c r="BC42" i="20"/>
  <c r="CG283" i="8"/>
  <c r="CT44" i="20"/>
  <c r="DX283" i="8"/>
  <c r="CD44" i="20"/>
  <c r="BN44"/>
  <c r="CR283" i="8"/>
  <c r="AX44" i="20"/>
  <c r="AO38"/>
  <c r="Y38"/>
  <c r="AI38"/>
  <c r="S44"/>
  <c r="AT44"/>
  <c r="AD42"/>
  <c r="N40"/>
  <c r="AO40"/>
  <c r="Y40"/>
  <c r="AI42"/>
  <c r="S40"/>
  <c r="AT38"/>
  <c r="AD44"/>
  <c r="N42"/>
  <c r="AQ44"/>
  <c r="BU283" i="8"/>
  <c r="AA44" i="20"/>
  <c r="BE283" i="8"/>
  <c r="K44" i="20"/>
  <c r="AO283" i="8"/>
  <c r="AL40" i="20"/>
  <c r="BP283" i="8"/>
  <c r="V40" i="20"/>
  <c r="AZ283" i="8"/>
  <c r="AO44" i="20"/>
  <c r="Y44"/>
  <c r="AI44"/>
  <c r="S38"/>
  <c r="AT40"/>
  <c r="AD38"/>
  <c r="N44"/>
  <c r="AM38"/>
  <c r="BQ283" i="8"/>
  <c r="W38" i="20"/>
  <c r="BA283" i="8"/>
  <c r="AH44" i="20"/>
  <c r="BL283" i="8"/>
  <c r="R44" i="20"/>
  <c r="Y197" i="8"/>
  <c r="Y281" s="1"/>
  <c r="PU25" i="14"/>
  <c r="PU28"/>
  <c r="PU26"/>
  <c r="PU27"/>
  <c r="OO26"/>
  <c r="OO25"/>
  <c r="OO28"/>
  <c r="OO27"/>
  <c r="NI26"/>
  <c r="NI25"/>
  <c r="NI28"/>
  <c r="NI27"/>
  <c r="MS26"/>
  <c r="MS25"/>
  <c r="MS28"/>
  <c r="MS27"/>
  <c r="LM26"/>
  <c r="LM25"/>
  <c r="LM27"/>
  <c r="LM28"/>
  <c r="KG26"/>
  <c r="KG25"/>
  <c r="KG27"/>
  <c r="KG28"/>
  <c r="JQ26"/>
  <c r="JQ25"/>
  <c r="JQ27"/>
  <c r="JQ28"/>
  <c r="IK26"/>
  <c r="IK25"/>
  <c r="IK27"/>
  <c r="IK28"/>
  <c r="HE26"/>
  <c r="HE25"/>
  <c r="HE27"/>
  <c r="HE28"/>
  <c r="GO26"/>
  <c r="GO25"/>
  <c r="GO27"/>
  <c r="GO28"/>
  <c r="FI26"/>
  <c r="FI25"/>
  <c r="FI27"/>
  <c r="FI28"/>
  <c r="EC26"/>
  <c r="EC25"/>
  <c r="EC27"/>
  <c r="EC28"/>
  <c r="DM26"/>
  <c r="DM25"/>
  <c r="DM27"/>
  <c r="DM28"/>
  <c r="CG26"/>
  <c r="CG25"/>
  <c r="CG27"/>
  <c r="CG28"/>
  <c r="BQ26"/>
  <c r="BQ25"/>
  <c r="BQ27"/>
  <c r="BQ28"/>
  <c r="AK26"/>
  <c r="AK25"/>
  <c r="AK27"/>
  <c r="AK28"/>
  <c r="PS40"/>
  <c r="PS38"/>
  <c r="OM40"/>
  <c r="OM38"/>
  <c r="LS38"/>
  <c r="LS40"/>
  <c r="OZ26"/>
  <c r="OZ25"/>
  <c r="OZ28"/>
  <c r="OZ27"/>
  <c r="OJ26"/>
  <c r="OJ25"/>
  <c r="OJ28"/>
  <c r="OJ27"/>
  <c r="ND26"/>
  <c r="ND25"/>
  <c r="ND28"/>
  <c r="ND27"/>
  <c r="LX25"/>
  <c r="LX26"/>
  <c r="LX28"/>
  <c r="LX27"/>
  <c r="KR25"/>
  <c r="KR26"/>
  <c r="KR28"/>
  <c r="KR27"/>
  <c r="KB25"/>
  <c r="KB26"/>
  <c r="KB28"/>
  <c r="KB27"/>
  <c r="IV25"/>
  <c r="IV26"/>
  <c r="IV28"/>
  <c r="IV27"/>
  <c r="HP25"/>
  <c r="HP26"/>
  <c r="HP28"/>
  <c r="HP27"/>
  <c r="GZ25"/>
  <c r="GZ26"/>
  <c r="GZ28"/>
  <c r="GZ27"/>
  <c r="FT25"/>
  <c r="FT26"/>
  <c r="FT28"/>
  <c r="FT27"/>
  <c r="FD25"/>
  <c r="FD26"/>
  <c r="FD28"/>
  <c r="FD27"/>
  <c r="DX25"/>
  <c r="DX26"/>
  <c r="DX28"/>
  <c r="DX27"/>
  <c r="CR25"/>
  <c r="CR26"/>
  <c r="CR28"/>
  <c r="CR27"/>
  <c r="CB25"/>
  <c r="CB26"/>
  <c r="CB28"/>
  <c r="CB27"/>
  <c r="AV25"/>
  <c r="AV26"/>
  <c r="AV28"/>
  <c r="AV27"/>
  <c r="P25"/>
  <c r="P26"/>
  <c r="P28"/>
  <c r="P27"/>
  <c r="MU40"/>
  <c r="MU38"/>
  <c r="IY38"/>
  <c r="IY40"/>
  <c r="GY38"/>
  <c r="GY40"/>
  <c r="GI38"/>
  <c r="GI40"/>
  <c r="FC38"/>
  <c r="FC40"/>
  <c r="EM38"/>
  <c r="EM40"/>
  <c r="DW38"/>
  <c r="DG40"/>
  <c r="CQ38"/>
  <c r="CQ40"/>
  <c r="CI38"/>
  <c r="CI40"/>
  <c r="CA38"/>
  <c r="CA40"/>
  <c r="BK38"/>
  <c r="BK40"/>
  <c r="AU40"/>
  <c r="AE38"/>
  <c r="AE40"/>
  <c r="W38"/>
  <c r="W40"/>
  <c r="O38"/>
  <c r="O40"/>
  <c r="OT38"/>
  <c r="OT40"/>
  <c r="OX38"/>
  <c r="OX40"/>
  <c r="MH38"/>
  <c r="MH40"/>
  <c r="LR38"/>
  <c r="LR40"/>
  <c r="VK2" i="8"/>
  <c r="UE2"/>
  <c r="SY2"/>
  <c r="OC2"/>
  <c r="LA2"/>
  <c r="JU2"/>
  <c r="HI2"/>
  <c r="GC2"/>
  <c r="DS42" i="20"/>
  <c r="DC42"/>
  <c r="CM42"/>
  <c r="BW42"/>
  <c r="BG42"/>
  <c r="AQ38"/>
  <c r="AA38"/>
  <c r="K38"/>
  <c r="DN44"/>
  <c r="CX44"/>
  <c r="CH44"/>
  <c r="BR44"/>
  <c r="BB44"/>
  <c r="AL44"/>
  <c r="V44"/>
  <c r="PQ26" i="14"/>
  <c r="PQ25"/>
  <c r="PQ28"/>
  <c r="PQ27"/>
  <c r="PA26"/>
  <c r="PA25"/>
  <c r="PA28"/>
  <c r="PA27"/>
  <c r="OK26"/>
  <c r="OK25"/>
  <c r="OK28"/>
  <c r="OK27"/>
  <c r="NU26"/>
  <c r="NU25"/>
  <c r="NU28"/>
  <c r="NU27"/>
  <c r="NE26"/>
  <c r="NE25"/>
  <c r="NE28"/>
  <c r="NE27"/>
  <c r="MO25"/>
  <c r="MO26"/>
  <c r="MO28"/>
  <c r="MO27"/>
  <c r="LY25"/>
  <c r="LY26"/>
  <c r="LY28"/>
  <c r="LY27"/>
  <c r="LI25"/>
  <c r="LI26"/>
  <c r="LI28"/>
  <c r="LI27"/>
  <c r="KS25"/>
  <c r="KS26"/>
  <c r="KS27"/>
  <c r="KS28"/>
  <c r="KC25"/>
  <c r="KC26"/>
  <c r="KC27"/>
  <c r="KC28"/>
  <c r="JM25"/>
  <c r="JM26"/>
  <c r="JM27"/>
  <c r="JM28"/>
  <c r="IW25"/>
  <c r="IW26"/>
  <c r="IW27"/>
  <c r="IW28"/>
  <c r="IG25"/>
  <c r="IG26"/>
  <c r="IG27"/>
  <c r="IG28"/>
  <c r="HQ25"/>
  <c r="HQ26"/>
  <c r="HQ27"/>
  <c r="HQ28"/>
  <c r="HA25"/>
  <c r="HA26"/>
  <c r="HA27"/>
  <c r="HA28"/>
  <c r="GK25"/>
  <c r="GK26"/>
  <c r="GK27"/>
  <c r="GK28"/>
  <c r="FU25"/>
  <c r="FU26"/>
  <c r="FU27"/>
  <c r="FU28"/>
  <c r="FE25"/>
  <c r="FE26"/>
  <c r="FE27"/>
  <c r="FE28"/>
  <c r="EO25"/>
  <c r="EO26"/>
  <c r="EO27"/>
  <c r="EO28"/>
  <c r="DY25"/>
  <c r="DY26"/>
  <c r="DY27"/>
  <c r="DY28"/>
  <c r="DI25"/>
  <c r="DI26"/>
  <c r="DI27"/>
  <c r="DI28"/>
  <c r="CS25"/>
  <c r="CS26"/>
  <c r="CS27"/>
  <c r="CS28"/>
  <c r="CC25"/>
  <c r="CC26"/>
  <c r="CC27"/>
  <c r="CC28"/>
  <c r="BM25"/>
  <c r="BM26"/>
  <c r="BM27"/>
  <c r="BM28"/>
  <c r="AW25"/>
  <c r="AW26"/>
  <c r="AW27"/>
  <c r="AW28"/>
  <c r="AG25"/>
  <c r="AG26"/>
  <c r="AG27"/>
  <c r="AG28"/>
  <c r="Q25"/>
  <c r="Q26"/>
  <c r="Q27"/>
  <c r="Q28"/>
  <c r="PK40"/>
  <c r="PK38"/>
  <c r="OE40"/>
  <c r="OE38"/>
  <c r="MY40"/>
  <c r="MY38"/>
  <c r="LK38"/>
  <c r="LK40"/>
  <c r="KQ38"/>
  <c r="KQ40"/>
  <c r="KA38"/>
  <c r="KA40"/>
  <c r="JK38"/>
  <c r="IU40"/>
  <c r="IM38"/>
  <c r="IM40"/>
  <c r="IE38"/>
  <c r="IE40"/>
  <c r="HS38"/>
  <c r="HS40"/>
  <c r="GM38"/>
  <c r="GM40"/>
  <c r="FG38"/>
  <c r="FG40"/>
  <c r="EQ38"/>
  <c r="EQ40"/>
  <c r="EA38"/>
  <c r="EA40"/>
  <c r="CU38"/>
  <c r="CU40"/>
  <c r="CE38"/>
  <c r="CE40"/>
  <c r="BO38"/>
  <c r="BO40"/>
  <c r="AI38"/>
  <c r="AI40"/>
  <c r="S38"/>
  <c r="S40"/>
  <c r="NZ38"/>
  <c r="NZ40"/>
  <c r="QB25"/>
  <c r="QB26"/>
  <c r="QB28"/>
  <c r="QB27"/>
  <c r="PL25"/>
  <c r="PL28"/>
  <c r="PL26"/>
  <c r="PL27"/>
  <c r="OV25"/>
  <c r="OV26"/>
  <c r="OV28"/>
  <c r="OV27"/>
  <c r="OF25"/>
  <c r="OF28"/>
  <c r="OF26"/>
  <c r="OF27"/>
  <c r="NP25"/>
  <c r="NP26"/>
  <c r="NP28"/>
  <c r="NP27"/>
  <c r="MZ25"/>
  <c r="MZ28"/>
  <c r="MZ26"/>
  <c r="MZ27"/>
  <c r="MJ25"/>
  <c r="MJ26"/>
  <c r="MJ28"/>
  <c r="MJ27"/>
  <c r="LT25"/>
  <c r="LT26"/>
  <c r="LT28"/>
  <c r="LT27"/>
  <c r="LD25"/>
  <c r="LD26"/>
  <c r="LD28"/>
  <c r="LD27"/>
  <c r="KN25"/>
  <c r="KN26"/>
  <c r="KN28"/>
  <c r="KN27"/>
  <c r="JX25"/>
  <c r="JX26"/>
  <c r="JX28"/>
  <c r="JX27"/>
  <c r="JH25"/>
  <c r="JH26"/>
  <c r="JH28"/>
  <c r="JH27"/>
  <c r="IR25"/>
  <c r="IR26"/>
  <c r="IR28"/>
  <c r="IR27"/>
  <c r="IB25"/>
  <c r="IB26"/>
  <c r="IB28"/>
  <c r="IB27"/>
  <c r="HL25"/>
  <c r="HL26"/>
  <c r="HL28"/>
  <c r="HL27"/>
  <c r="GV25"/>
  <c r="GV26"/>
  <c r="GV28"/>
  <c r="GV27"/>
  <c r="GF25"/>
  <c r="GF26"/>
  <c r="GF28"/>
  <c r="GF27"/>
  <c r="FP25"/>
  <c r="FP26"/>
  <c r="FP28"/>
  <c r="FP27"/>
  <c r="EZ25"/>
  <c r="EZ26"/>
  <c r="EZ28"/>
  <c r="EZ27"/>
  <c r="EJ25"/>
  <c r="EJ26"/>
  <c r="EJ28"/>
  <c r="EJ27"/>
  <c r="DT25"/>
  <c r="DT26"/>
  <c r="DT28"/>
  <c r="DT27"/>
  <c r="DD25"/>
  <c r="DD26"/>
  <c r="DD28"/>
  <c r="DD27"/>
  <c r="CN25"/>
  <c r="CN26"/>
  <c r="CN28"/>
  <c r="CN27"/>
  <c r="BX25"/>
  <c r="BX26"/>
  <c r="BX28"/>
  <c r="BX27"/>
  <c r="BH25"/>
  <c r="BH26"/>
  <c r="BH28"/>
  <c r="BH27"/>
  <c r="AR25"/>
  <c r="AR26"/>
  <c r="AR28"/>
  <c r="AR27"/>
  <c r="AB25"/>
  <c r="AB26"/>
  <c r="AB28"/>
  <c r="AB27"/>
  <c r="OY38"/>
  <c r="OY40"/>
  <c r="OA40"/>
  <c r="NS38"/>
  <c r="NS40"/>
  <c r="MM40"/>
  <c r="MM38"/>
  <c r="KY38"/>
  <c r="KY40"/>
  <c r="KM38"/>
  <c r="KM40"/>
  <c r="JW38"/>
  <c r="JW40"/>
  <c r="JO38"/>
  <c r="JO40"/>
  <c r="JG38"/>
  <c r="JG40"/>
  <c r="IQ38"/>
  <c r="IQ40"/>
  <c r="II38"/>
  <c r="II40"/>
  <c r="HW38"/>
  <c r="HG40"/>
  <c r="GQ38"/>
  <c r="GQ40"/>
  <c r="GA38"/>
  <c r="GA40"/>
  <c r="FK38"/>
  <c r="EE38"/>
  <c r="EE40"/>
  <c r="CY38"/>
  <c r="BS38"/>
  <c r="BS40"/>
  <c r="AM38"/>
  <c r="PZ38"/>
  <c r="PZ40"/>
  <c r="OP38"/>
  <c r="OP40"/>
  <c r="OD38"/>
  <c r="OD40"/>
  <c r="NB38"/>
  <c r="NB40"/>
  <c r="MP38"/>
  <c r="MP40"/>
  <c r="OH38"/>
  <c r="OH40"/>
  <c r="NV38"/>
  <c r="NV40"/>
  <c r="LJ38"/>
  <c r="LJ40"/>
  <c r="KT38"/>
  <c r="KT40"/>
  <c r="GL38"/>
  <c r="GL40"/>
  <c r="DR40"/>
  <c r="DR38"/>
  <c r="DF40"/>
  <c r="DF38"/>
  <c r="CT38"/>
  <c r="CT40"/>
  <c r="AT38"/>
  <c r="AT40"/>
  <c r="PE2" i="8"/>
  <c r="MS2"/>
  <c r="KG2"/>
  <c r="HU2"/>
  <c r="FI2"/>
  <c r="DS40" i="20"/>
  <c r="DO38"/>
  <c r="DC40"/>
  <c r="CY38"/>
  <c r="CM40"/>
  <c r="CI38"/>
  <c r="BW40"/>
  <c r="BS38"/>
  <c r="BG40"/>
  <c r="BC38"/>
  <c r="AQ42"/>
  <c r="AM40"/>
  <c r="AA42"/>
  <c r="W40"/>
  <c r="K42"/>
  <c r="QJ2" i="8"/>
  <c r="MR2"/>
  <c r="IJ2"/>
  <c r="L26" i="14"/>
  <c r="DN38" i="20"/>
  <c r="DJ44"/>
  <c r="CX40"/>
  <c r="CT42"/>
  <c r="CH40"/>
  <c r="DH2" i="8"/>
  <c r="CD42" i="20"/>
  <c r="BR40"/>
  <c r="BN42"/>
  <c r="BB40"/>
  <c r="AX42"/>
  <c r="AL38"/>
  <c r="AH42"/>
  <c r="V38"/>
  <c r="AV2" i="8"/>
  <c r="R42" i="20"/>
  <c r="QC25" i="14"/>
  <c r="QC27"/>
  <c r="QC28"/>
  <c r="QC26"/>
  <c r="PM26"/>
  <c r="PM25"/>
  <c r="PM27"/>
  <c r="PM28"/>
  <c r="OW26"/>
  <c r="OW25"/>
  <c r="OW27"/>
  <c r="OW28"/>
  <c r="OG26"/>
  <c r="OG25"/>
  <c r="OG27"/>
  <c r="OG28"/>
  <c r="NQ26"/>
  <c r="NQ25"/>
  <c r="NQ27"/>
  <c r="NQ28"/>
  <c r="NA26"/>
  <c r="NA25"/>
  <c r="NA27"/>
  <c r="NA28"/>
  <c r="MK26"/>
  <c r="MK25"/>
  <c r="MK27"/>
  <c r="MK28"/>
  <c r="LU26"/>
  <c r="LU27"/>
  <c r="LU28"/>
  <c r="LU25"/>
  <c r="LE26"/>
  <c r="LE25"/>
  <c r="LE27"/>
  <c r="LE28"/>
  <c r="KO26"/>
  <c r="KO27"/>
  <c r="KO28"/>
  <c r="KO25"/>
  <c r="JY26"/>
  <c r="JY27"/>
  <c r="JY25"/>
  <c r="JY28"/>
  <c r="JI26"/>
  <c r="JI27"/>
  <c r="JI28"/>
  <c r="JI25"/>
  <c r="IS26"/>
  <c r="IS27"/>
  <c r="IS25"/>
  <c r="IS28"/>
  <c r="IC26"/>
  <c r="IC27"/>
  <c r="IC28"/>
  <c r="IC25"/>
  <c r="HM26"/>
  <c r="HM27"/>
  <c r="HM25"/>
  <c r="HM28"/>
  <c r="GW26"/>
  <c r="GW27"/>
  <c r="GW28"/>
  <c r="GW25"/>
  <c r="GG26"/>
  <c r="GG27"/>
  <c r="GG25"/>
  <c r="GG28"/>
  <c r="FQ26"/>
  <c r="FQ27"/>
  <c r="FQ28"/>
  <c r="FQ25"/>
  <c r="FA26"/>
  <c r="FA27"/>
  <c r="FA25"/>
  <c r="FA28"/>
  <c r="EK26"/>
  <c r="EK27"/>
  <c r="EK28"/>
  <c r="EK25"/>
  <c r="DU26"/>
  <c r="DU27"/>
  <c r="DU25"/>
  <c r="DU28"/>
  <c r="DE26"/>
  <c r="DE27"/>
  <c r="DE28"/>
  <c r="DE25"/>
  <c r="CO26"/>
  <c r="CO27"/>
  <c r="CO25"/>
  <c r="CO28"/>
  <c r="BY26"/>
  <c r="BY27"/>
  <c r="BY28"/>
  <c r="BY25"/>
  <c r="BI26"/>
  <c r="BI27"/>
  <c r="BI25"/>
  <c r="BI28"/>
  <c r="AS26"/>
  <c r="AS27"/>
  <c r="AS28"/>
  <c r="AS25"/>
  <c r="AC26"/>
  <c r="AC27"/>
  <c r="AC25"/>
  <c r="AC28"/>
  <c r="M26"/>
  <c r="M27"/>
  <c r="M25"/>
  <c r="M28"/>
  <c r="PC40"/>
  <c r="PC38"/>
  <c r="NW40"/>
  <c r="NW38"/>
  <c r="MQ40"/>
  <c r="MQ38"/>
  <c r="LC38"/>
  <c r="LC40"/>
  <c r="KU38"/>
  <c r="KU40"/>
  <c r="KI38"/>
  <c r="KI40"/>
  <c r="JS38"/>
  <c r="JS40"/>
  <c r="JC38"/>
  <c r="JC40"/>
  <c r="IA38"/>
  <c r="IA40"/>
  <c r="HK38"/>
  <c r="HK40"/>
  <c r="HC38"/>
  <c r="HC40"/>
  <c r="GU38"/>
  <c r="GU40"/>
  <c r="GE38"/>
  <c r="GE40"/>
  <c r="FW38"/>
  <c r="FW40"/>
  <c r="FO38"/>
  <c r="FO40"/>
  <c r="EY38"/>
  <c r="EY40"/>
  <c r="EI38"/>
  <c r="EI40"/>
  <c r="DS38"/>
  <c r="DS40"/>
  <c r="DK38"/>
  <c r="DK40"/>
  <c r="DC38"/>
  <c r="DC40"/>
  <c r="CM38"/>
  <c r="CM40"/>
  <c r="BW38"/>
  <c r="BW40"/>
  <c r="BG38"/>
  <c r="BG40"/>
  <c r="AY38"/>
  <c r="AY40"/>
  <c r="AQ38"/>
  <c r="AQ40"/>
  <c r="AA38"/>
  <c r="AA40"/>
  <c r="NJ38"/>
  <c r="NJ40"/>
  <c r="ML38"/>
  <c r="ML40"/>
  <c r="LV38"/>
  <c r="LV40"/>
  <c r="KP38"/>
  <c r="KP40"/>
  <c r="KD38"/>
  <c r="KD40"/>
  <c r="JN38"/>
  <c r="JN40"/>
  <c r="JF38"/>
  <c r="JF40"/>
  <c r="ID38"/>
  <c r="ID40"/>
  <c r="HR38"/>
  <c r="HR40"/>
  <c r="HB38"/>
  <c r="HB40"/>
  <c r="FV38"/>
  <c r="FV40"/>
  <c r="FN38"/>
  <c r="FN40"/>
  <c r="EX38"/>
  <c r="EX40"/>
  <c r="DZ38"/>
  <c r="DZ40"/>
  <c r="DJ38"/>
  <c r="DJ40"/>
  <c r="CD38"/>
  <c r="CD40"/>
  <c r="BV40"/>
  <c r="BV38"/>
  <c r="BF38"/>
  <c r="BF40"/>
  <c r="AP40"/>
  <c r="AP38"/>
  <c r="Z40"/>
  <c r="Z38"/>
  <c r="R38"/>
  <c r="R40"/>
  <c r="PX26"/>
  <c r="PX27"/>
  <c r="PX28"/>
  <c r="PX25"/>
  <c r="PH27"/>
  <c r="PH28"/>
  <c r="PH26"/>
  <c r="PH25"/>
  <c r="OR27"/>
  <c r="OR28"/>
  <c r="OR26"/>
  <c r="OR25"/>
  <c r="OB27"/>
  <c r="OB28"/>
  <c r="OB26"/>
  <c r="OB25"/>
  <c r="NL27"/>
  <c r="NL28"/>
  <c r="NL25"/>
  <c r="NL26"/>
  <c r="MV27"/>
  <c r="MV28"/>
  <c r="MV26"/>
  <c r="MV25"/>
  <c r="MF25"/>
  <c r="MF26"/>
  <c r="MF27"/>
  <c r="MF28"/>
  <c r="LP25"/>
  <c r="LP26"/>
  <c r="LP27"/>
  <c r="LP28"/>
  <c r="KZ25"/>
  <c r="KZ26"/>
  <c r="KZ28"/>
  <c r="KZ27"/>
  <c r="KJ25"/>
  <c r="KJ26"/>
  <c r="KJ28"/>
  <c r="KJ27"/>
  <c r="JT25"/>
  <c r="JT26"/>
  <c r="JT28"/>
  <c r="JT27"/>
  <c r="JD25"/>
  <c r="JD26"/>
  <c r="JD28"/>
  <c r="JD27"/>
  <c r="IN25"/>
  <c r="IN26"/>
  <c r="IN28"/>
  <c r="IN27"/>
  <c r="HX25"/>
  <c r="HX26"/>
  <c r="HX28"/>
  <c r="HX27"/>
  <c r="HH25"/>
  <c r="HH26"/>
  <c r="HH28"/>
  <c r="HH27"/>
  <c r="GR25"/>
  <c r="GR26"/>
  <c r="GR28"/>
  <c r="GR27"/>
  <c r="GB25"/>
  <c r="GB26"/>
  <c r="GB28"/>
  <c r="GB27"/>
  <c r="FL25"/>
  <c r="FL26"/>
  <c r="FL28"/>
  <c r="FL27"/>
  <c r="EV25"/>
  <c r="EV26"/>
  <c r="EV28"/>
  <c r="EV27"/>
  <c r="EF25"/>
  <c r="EF26"/>
  <c r="EF28"/>
  <c r="EF27"/>
  <c r="DP25"/>
  <c r="DP26"/>
  <c r="DP28"/>
  <c r="DP27"/>
  <c r="CZ25"/>
  <c r="CZ26"/>
  <c r="CZ28"/>
  <c r="CZ27"/>
  <c r="CJ25"/>
  <c r="CJ26"/>
  <c r="CJ28"/>
  <c r="CJ27"/>
  <c r="BT25"/>
  <c r="BT26"/>
  <c r="BT28"/>
  <c r="BT27"/>
  <c r="BD25"/>
  <c r="BD26"/>
  <c r="BD28"/>
  <c r="BD27"/>
  <c r="AN25"/>
  <c r="AN26"/>
  <c r="AN28"/>
  <c r="AN27"/>
  <c r="X25"/>
  <c r="X26"/>
  <c r="X28"/>
  <c r="X27"/>
  <c r="LW38"/>
  <c r="PR38"/>
  <c r="PR40"/>
  <c r="LZ38"/>
  <c r="LN38"/>
  <c r="LN40"/>
  <c r="LB38"/>
  <c r="LB40"/>
  <c r="KL40"/>
  <c r="JV38"/>
  <c r="IX38"/>
  <c r="IX40"/>
  <c r="IP38"/>
  <c r="IP40"/>
  <c r="IH38"/>
  <c r="IH40"/>
  <c r="GT38"/>
  <c r="GT40"/>
  <c r="GD38"/>
  <c r="GD40"/>
  <c r="FR40"/>
  <c r="FR38"/>
  <c r="FF38"/>
  <c r="EP38"/>
  <c r="EP40"/>
  <c r="DB40"/>
  <c r="CL40"/>
  <c r="CL38"/>
  <c r="BN38"/>
  <c r="BN40"/>
  <c r="AX38"/>
  <c r="AX40"/>
  <c r="AH38"/>
  <c r="NF38"/>
  <c r="NF40"/>
  <c r="KH38"/>
  <c r="KH40"/>
  <c r="JR38"/>
  <c r="JR40"/>
  <c r="JB38"/>
  <c r="JB40"/>
  <c r="IL38"/>
  <c r="IL40"/>
  <c r="HN38"/>
  <c r="HN40"/>
  <c r="GX38"/>
  <c r="GX40"/>
  <c r="FZ38"/>
  <c r="FZ40"/>
  <c r="FJ40"/>
  <c r="FJ38"/>
  <c r="ET38"/>
  <c r="ET40"/>
  <c r="CH40"/>
  <c r="CH38"/>
  <c r="BR40"/>
  <c r="BR38"/>
  <c r="BB40"/>
  <c r="BB38"/>
  <c r="AD38"/>
  <c r="AD40"/>
  <c r="N40"/>
  <c r="N38"/>
  <c r="PE26"/>
  <c r="PE25"/>
  <c r="PE28"/>
  <c r="PE27"/>
  <c r="NY26"/>
  <c r="NY25"/>
  <c r="NY28"/>
  <c r="NY27"/>
  <c r="MC26"/>
  <c r="MC25"/>
  <c r="MC28"/>
  <c r="MC27"/>
  <c r="KW26"/>
  <c r="KW25"/>
  <c r="KW27"/>
  <c r="KW28"/>
  <c r="JA26"/>
  <c r="JA25"/>
  <c r="JA27"/>
  <c r="JA28"/>
  <c r="HU26"/>
  <c r="HU25"/>
  <c r="HU27"/>
  <c r="HU28"/>
  <c r="FY26"/>
  <c r="FY25"/>
  <c r="FY27"/>
  <c r="FY28"/>
  <c r="ES26"/>
  <c r="ES25"/>
  <c r="ES27"/>
  <c r="ES28"/>
  <c r="CW26"/>
  <c r="CW25"/>
  <c r="CW27"/>
  <c r="CW28"/>
  <c r="BA26"/>
  <c r="BA25"/>
  <c r="BA27"/>
  <c r="BA28"/>
  <c r="U26"/>
  <c r="U25"/>
  <c r="U27"/>
  <c r="U28"/>
  <c r="NG40"/>
  <c r="NG38"/>
  <c r="MA38"/>
  <c r="MA40"/>
  <c r="OL38"/>
  <c r="OL40"/>
  <c r="PP26"/>
  <c r="PP25"/>
  <c r="PP28"/>
  <c r="PP27"/>
  <c r="NT26"/>
  <c r="NT25"/>
  <c r="NT28"/>
  <c r="NT27"/>
  <c r="MN25"/>
  <c r="MN26"/>
  <c r="MN28"/>
  <c r="MN27"/>
  <c r="LH25"/>
  <c r="LH26"/>
  <c r="LH28"/>
  <c r="LH27"/>
  <c r="JL25"/>
  <c r="JL26"/>
  <c r="JL28"/>
  <c r="JL27"/>
  <c r="IF25"/>
  <c r="IF26"/>
  <c r="IF28"/>
  <c r="IF27"/>
  <c r="GJ25"/>
  <c r="GJ26"/>
  <c r="GJ28"/>
  <c r="GJ27"/>
  <c r="EN25"/>
  <c r="EN26"/>
  <c r="EN28"/>
  <c r="EN27"/>
  <c r="DH25"/>
  <c r="DH26"/>
  <c r="DH28"/>
  <c r="DH27"/>
  <c r="BL25"/>
  <c r="BL26"/>
  <c r="BL28"/>
  <c r="BL27"/>
  <c r="AF25"/>
  <c r="AF26"/>
  <c r="AF28"/>
  <c r="AF27"/>
  <c r="PG40"/>
  <c r="PG38"/>
  <c r="LO38"/>
  <c r="KE38"/>
  <c r="KE40"/>
  <c r="HO38"/>
  <c r="HO40"/>
  <c r="FS40"/>
  <c r="EU38"/>
  <c r="EU40"/>
  <c r="DO40"/>
  <c r="AM197" i="8"/>
  <c r="AM281" s="1"/>
  <c r="RU2"/>
  <c r="OJ2"/>
  <c r="LX2"/>
  <c r="JL2"/>
  <c r="GZ2"/>
  <c r="PY26" i="14"/>
  <c r="PY27"/>
  <c r="PY28"/>
  <c r="PY25"/>
  <c r="PI26"/>
  <c r="PI25"/>
  <c r="PI27"/>
  <c r="PI28"/>
  <c r="OS26"/>
  <c r="OS27"/>
  <c r="OS28"/>
  <c r="OS25"/>
  <c r="OC26"/>
  <c r="OC25"/>
  <c r="OC27"/>
  <c r="OC28"/>
  <c r="NM26"/>
  <c r="NM27"/>
  <c r="NM28"/>
  <c r="NM25"/>
  <c r="MW26"/>
  <c r="MW25"/>
  <c r="MW27"/>
  <c r="MW28"/>
  <c r="MG25"/>
  <c r="MG26"/>
  <c r="MG27"/>
  <c r="MG28"/>
  <c r="LQ25"/>
  <c r="LQ26"/>
  <c r="LQ28"/>
  <c r="LQ27"/>
  <c r="LA25"/>
  <c r="LA26"/>
  <c r="LA27"/>
  <c r="LA28"/>
  <c r="KK25"/>
  <c r="KK26"/>
  <c r="KK27"/>
  <c r="KK28"/>
  <c r="JU25"/>
  <c r="JU26"/>
  <c r="JU27"/>
  <c r="JU28"/>
  <c r="JE25"/>
  <c r="JE26"/>
  <c r="JE27"/>
  <c r="JE28"/>
  <c r="IO25"/>
  <c r="IO26"/>
  <c r="IO27"/>
  <c r="IO28"/>
  <c r="HY25"/>
  <c r="HY26"/>
  <c r="HY27"/>
  <c r="HY28"/>
  <c r="HI25"/>
  <c r="HI26"/>
  <c r="HI27"/>
  <c r="HI28"/>
  <c r="GS25"/>
  <c r="GS26"/>
  <c r="GS27"/>
  <c r="GS28"/>
  <c r="GC25"/>
  <c r="GC26"/>
  <c r="GC27"/>
  <c r="GC28"/>
  <c r="FM25"/>
  <c r="FM26"/>
  <c r="FM27"/>
  <c r="FM28"/>
  <c r="EW25"/>
  <c r="EW26"/>
  <c r="EW27"/>
  <c r="EW28"/>
  <c r="EG25"/>
  <c r="EG26"/>
  <c r="EG27"/>
  <c r="EG28"/>
  <c r="DQ25"/>
  <c r="DQ26"/>
  <c r="DQ27"/>
  <c r="DQ28"/>
  <c r="DA25"/>
  <c r="DA26"/>
  <c r="DA27"/>
  <c r="DA28"/>
  <c r="CK25"/>
  <c r="CK26"/>
  <c r="CK27"/>
  <c r="CK28"/>
  <c r="BU25"/>
  <c r="BU26"/>
  <c r="BU27"/>
  <c r="BU28"/>
  <c r="BE25"/>
  <c r="BE26"/>
  <c r="BE27"/>
  <c r="BE28"/>
  <c r="AO25"/>
  <c r="AO26"/>
  <c r="AO27"/>
  <c r="AO28"/>
  <c r="Y25"/>
  <c r="Y26"/>
  <c r="Y27"/>
  <c r="Y28"/>
  <c r="QA40"/>
  <c r="QA38"/>
  <c r="OU40"/>
  <c r="OU38"/>
  <c r="NO40"/>
  <c r="NO38"/>
  <c r="MI40"/>
  <c r="MI38"/>
  <c r="QD38"/>
  <c r="QD40"/>
  <c r="PN38"/>
  <c r="PN40"/>
  <c r="PB40"/>
  <c r="MX38"/>
  <c r="MX40"/>
  <c r="LF38"/>
  <c r="LF40"/>
  <c r="IT38"/>
  <c r="IT40"/>
  <c r="GP40"/>
  <c r="GP38"/>
  <c r="EL40"/>
  <c r="EL38"/>
  <c r="CX40"/>
  <c r="CX38"/>
  <c r="PT25"/>
  <c r="PT26"/>
  <c r="PT28"/>
  <c r="PT27"/>
  <c r="PD25"/>
  <c r="PD26"/>
  <c r="PD28"/>
  <c r="PD27"/>
  <c r="ON25"/>
  <c r="ON26"/>
  <c r="ON28"/>
  <c r="ON27"/>
  <c r="NX25"/>
  <c r="NX26"/>
  <c r="NX28"/>
  <c r="NX27"/>
  <c r="NH25"/>
  <c r="NH26"/>
  <c r="NH28"/>
  <c r="NH27"/>
  <c r="MR25"/>
  <c r="MR26"/>
  <c r="MR28"/>
  <c r="MR27"/>
  <c r="MB25"/>
  <c r="MB26"/>
  <c r="MB28"/>
  <c r="MB27"/>
  <c r="LL25"/>
  <c r="LL26"/>
  <c r="LL28"/>
  <c r="LL27"/>
  <c r="KV25"/>
  <c r="KV26"/>
  <c r="KV28"/>
  <c r="KV27"/>
  <c r="KF25"/>
  <c r="KF26"/>
  <c r="KF28"/>
  <c r="KF27"/>
  <c r="JP25"/>
  <c r="JP26"/>
  <c r="JP28"/>
  <c r="JP27"/>
  <c r="IZ25"/>
  <c r="IZ26"/>
  <c r="IZ28"/>
  <c r="IZ27"/>
  <c r="IJ25"/>
  <c r="IJ26"/>
  <c r="IJ28"/>
  <c r="IJ27"/>
  <c r="HT25"/>
  <c r="HT26"/>
  <c r="HT28"/>
  <c r="HT27"/>
  <c r="HD25"/>
  <c r="HD26"/>
  <c r="HD28"/>
  <c r="HD27"/>
  <c r="GN25"/>
  <c r="GN26"/>
  <c r="GN28"/>
  <c r="GN27"/>
  <c r="FX25"/>
  <c r="FX26"/>
  <c r="FX28"/>
  <c r="FX27"/>
  <c r="FH25"/>
  <c r="FH26"/>
  <c r="FH28"/>
  <c r="FH27"/>
  <c r="ER25"/>
  <c r="ER26"/>
  <c r="ER28"/>
  <c r="ER27"/>
  <c r="EB25"/>
  <c r="EB26"/>
  <c r="EB28"/>
  <c r="EB27"/>
  <c r="DL25"/>
  <c r="DL26"/>
  <c r="DL28"/>
  <c r="DL27"/>
  <c r="CV25"/>
  <c r="CV26"/>
  <c r="CV28"/>
  <c r="CV27"/>
  <c r="CF25"/>
  <c r="CF26"/>
  <c r="CF28"/>
  <c r="CF27"/>
  <c r="BP25"/>
  <c r="BP26"/>
  <c r="BP28"/>
  <c r="BP27"/>
  <c r="AZ25"/>
  <c r="AZ26"/>
  <c r="AZ28"/>
  <c r="AZ27"/>
  <c r="AJ25"/>
  <c r="AJ26"/>
  <c r="AJ28"/>
  <c r="AJ27"/>
  <c r="T25"/>
  <c r="T26"/>
  <c r="T28"/>
  <c r="T27"/>
  <c r="PW40"/>
  <c r="PO40"/>
  <c r="OQ40"/>
  <c r="OQ38"/>
  <c r="NK40"/>
  <c r="NK38"/>
  <c r="ME38"/>
  <c r="ME40"/>
  <c r="PF38"/>
  <c r="PF40"/>
  <c r="NR38"/>
  <c r="NR40"/>
  <c r="NN38"/>
  <c r="NN40"/>
  <c r="MD38"/>
  <c r="MD40"/>
  <c r="KX38"/>
  <c r="KX40"/>
  <c r="JZ38"/>
  <c r="JZ40"/>
  <c r="JJ38"/>
  <c r="JJ40"/>
  <c r="HV38"/>
  <c r="HV40"/>
  <c r="HF38"/>
  <c r="HF40"/>
  <c r="GH40"/>
  <c r="GH38"/>
  <c r="FB40"/>
  <c r="FB38"/>
  <c r="ED40"/>
  <c r="ED38"/>
  <c r="DV40"/>
  <c r="DV38"/>
  <c r="DN40"/>
  <c r="DN38"/>
  <c r="CP40"/>
  <c r="CP38"/>
  <c r="BZ40"/>
  <c r="BZ38"/>
  <c r="BJ38"/>
  <c r="BJ40"/>
  <c r="AL38"/>
  <c r="AL40"/>
  <c r="V40"/>
  <c r="V38"/>
  <c r="PV38"/>
  <c r="PV40"/>
  <c r="PJ40"/>
  <c r="MT38"/>
  <c r="MT40"/>
  <c r="K12" i="5"/>
  <c r="H432" i="4"/>
  <c r="H198"/>
  <c r="L201"/>
  <c r="L281" s="1"/>
  <c r="P201"/>
  <c r="P281" s="1"/>
  <c r="P437" s="1"/>
  <c r="H436"/>
  <c r="N201"/>
  <c r="N281" s="1"/>
  <c r="N437" s="1"/>
  <c r="M2" i="8"/>
  <c r="AM2"/>
  <c r="K197" i="7"/>
  <c r="DR26" i="15"/>
  <c r="DR25"/>
  <c r="DR27"/>
  <c r="DR24"/>
  <c r="BF27"/>
  <c r="BF26"/>
  <c r="BF24"/>
  <c r="BF25"/>
  <c r="HY27"/>
  <c r="HY24"/>
  <c r="HY26"/>
  <c r="HY25"/>
  <c r="HE27"/>
  <c r="HE25"/>
  <c r="HE24"/>
  <c r="HE26"/>
  <c r="GS27"/>
  <c r="GS26"/>
  <c r="GS24"/>
  <c r="GS25"/>
  <c r="FY27"/>
  <c r="FY26"/>
  <c r="FY25"/>
  <c r="FY24"/>
  <c r="FQ26"/>
  <c r="FQ25"/>
  <c r="FQ27"/>
  <c r="FQ24"/>
  <c r="EW26"/>
  <c r="EW25"/>
  <c r="EW27"/>
  <c r="EW24"/>
  <c r="DM26"/>
  <c r="DM25"/>
  <c r="DM24"/>
  <c r="DM27"/>
  <c r="DE25"/>
  <c r="DE26"/>
  <c r="DE24"/>
  <c r="DE27"/>
  <c r="CK27"/>
  <c r="CK24"/>
  <c r="CK26"/>
  <c r="CK25"/>
  <c r="BA26"/>
  <c r="BA25"/>
  <c r="BA27"/>
  <c r="BA24"/>
  <c r="AR27"/>
  <c r="AR25"/>
  <c r="AR26"/>
  <c r="AR24"/>
  <c r="X24"/>
  <c r="X25"/>
  <c r="X27"/>
  <c r="X26"/>
  <c r="PZ31" i="14"/>
  <c r="PZ29"/>
  <c r="PZ32"/>
  <c r="PZ30"/>
  <c r="NL32"/>
  <c r="MR32"/>
  <c r="NL31"/>
  <c r="MR31"/>
  <c r="OP32"/>
  <c r="OP31"/>
  <c r="NL29"/>
  <c r="MR29"/>
  <c r="NL30"/>
  <c r="OP30"/>
  <c r="OP29"/>
  <c r="MR30"/>
  <c r="OT31"/>
  <c r="OT32"/>
  <c r="OT29"/>
  <c r="OT30"/>
  <c r="MH31"/>
  <c r="MH32"/>
  <c r="MH29"/>
  <c r="MH30"/>
  <c r="LR31"/>
  <c r="LR29"/>
  <c r="LR30"/>
  <c r="LR32"/>
  <c r="LB31"/>
  <c r="LB32"/>
  <c r="LB30"/>
  <c r="LB29"/>
  <c r="KL31"/>
  <c r="KL30"/>
  <c r="KL29"/>
  <c r="KL32"/>
  <c r="JR32"/>
  <c r="JR31"/>
  <c r="JR30"/>
  <c r="JR29"/>
  <c r="JB32"/>
  <c r="JB31"/>
  <c r="JB30"/>
  <c r="JB29"/>
  <c r="IL32"/>
  <c r="IL31"/>
  <c r="IL30"/>
  <c r="IL29"/>
  <c r="HV32"/>
  <c r="HV31"/>
  <c r="HV30"/>
  <c r="HV29"/>
  <c r="HF32"/>
  <c r="HF31"/>
  <c r="HF30"/>
  <c r="HF29"/>
  <c r="GP32"/>
  <c r="GP31"/>
  <c r="GP30"/>
  <c r="GP29"/>
  <c r="FZ32"/>
  <c r="FZ31"/>
  <c r="FZ30"/>
  <c r="FZ29"/>
  <c r="FJ32"/>
  <c r="FJ31"/>
  <c r="FJ30"/>
  <c r="FJ29"/>
  <c r="ET32"/>
  <c r="ET31"/>
  <c r="ET30"/>
  <c r="ET29"/>
  <c r="ED32"/>
  <c r="ED31"/>
  <c r="ED30"/>
  <c r="ED29"/>
  <c r="DN32"/>
  <c r="DN31"/>
  <c r="DN30"/>
  <c r="DN29"/>
  <c r="CX32"/>
  <c r="CX31"/>
  <c r="CX30"/>
  <c r="CX29"/>
  <c r="CH32"/>
  <c r="CH31"/>
  <c r="CH30"/>
  <c r="CH29"/>
  <c r="BR32"/>
  <c r="BR31"/>
  <c r="BR30"/>
  <c r="BR29"/>
  <c r="BB32"/>
  <c r="BB31"/>
  <c r="BB30"/>
  <c r="BB29"/>
  <c r="AL32"/>
  <c r="AL31"/>
  <c r="AL30"/>
  <c r="AL29"/>
  <c r="V32"/>
  <c r="V31"/>
  <c r="V30"/>
  <c r="V29"/>
  <c r="DT52" i="20"/>
  <c r="DT50"/>
  <c r="DT48"/>
  <c r="DT46"/>
  <c r="DD52"/>
  <c r="DD50"/>
  <c r="DD46"/>
  <c r="DD48"/>
  <c r="CN52"/>
  <c r="CN50"/>
  <c r="CN48"/>
  <c r="CN46"/>
  <c r="BX52"/>
  <c r="BX50"/>
  <c r="BX48"/>
  <c r="BX46"/>
  <c r="BH52"/>
  <c r="BH50"/>
  <c r="BH48"/>
  <c r="BH46"/>
  <c r="AR52"/>
  <c r="AR50"/>
  <c r="AR48"/>
  <c r="AR46"/>
  <c r="AB52"/>
  <c r="AB48"/>
  <c r="AB50"/>
  <c r="AB46"/>
  <c r="L52"/>
  <c r="L48"/>
  <c r="L50"/>
  <c r="L46"/>
  <c r="OS32" i="14"/>
  <c r="OS30"/>
  <c r="MK30"/>
  <c r="NO32"/>
  <c r="NO30"/>
  <c r="MU30"/>
  <c r="OS31"/>
  <c r="MU31"/>
  <c r="OS29"/>
  <c r="MU32"/>
  <c r="MK32"/>
  <c r="NO31"/>
  <c r="NO29"/>
  <c r="MK29"/>
  <c r="MK31"/>
  <c r="MU29"/>
  <c r="LU30"/>
  <c r="LU32"/>
  <c r="LU31"/>
  <c r="LU29"/>
  <c r="KO32"/>
  <c r="KO31"/>
  <c r="KO29"/>
  <c r="KO30"/>
  <c r="JE32"/>
  <c r="JE31"/>
  <c r="JE30"/>
  <c r="JE29"/>
  <c r="HY32"/>
  <c r="HY31"/>
  <c r="HY30"/>
  <c r="HY29"/>
  <c r="GS32"/>
  <c r="GS31"/>
  <c r="GS30"/>
  <c r="GS29"/>
  <c r="FM32"/>
  <c r="FM31"/>
  <c r="FM30"/>
  <c r="FM29"/>
  <c r="EG32"/>
  <c r="EG31"/>
  <c r="EG30"/>
  <c r="EG29"/>
  <c r="DA32"/>
  <c r="DA31"/>
  <c r="DA30"/>
  <c r="DA29"/>
  <c r="BU32"/>
  <c r="BU31"/>
  <c r="BU30"/>
  <c r="BU29"/>
  <c r="AO32"/>
  <c r="AO31"/>
  <c r="AO30"/>
  <c r="AO29"/>
  <c r="DW50" i="20"/>
  <c r="DW48"/>
  <c r="DW46"/>
  <c r="DW52"/>
  <c r="CQ50"/>
  <c r="CQ48"/>
  <c r="CQ46"/>
  <c r="CQ52"/>
  <c r="BK50"/>
  <c r="BK48"/>
  <c r="BK46"/>
  <c r="BK52"/>
  <c r="AE50"/>
  <c r="AE46"/>
  <c r="AE52"/>
  <c r="AE48"/>
  <c r="QB32" i="14"/>
  <c r="PH32"/>
  <c r="PH31"/>
  <c r="QB29"/>
  <c r="PH29"/>
  <c r="QB31"/>
  <c r="PH30"/>
  <c r="QB30"/>
  <c r="OR32"/>
  <c r="MJ32"/>
  <c r="OR31"/>
  <c r="MJ31"/>
  <c r="MT32"/>
  <c r="NN31"/>
  <c r="MT31"/>
  <c r="OR29"/>
  <c r="MJ29"/>
  <c r="NN32"/>
  <c r="OR30"/>
  <c r="NN29"/>
  <c r="MT30"/>
  <c r="NN30"/>
  <c r="MT29"/>
  <c r="MJ30"/>
  <c r="OV32"/>
  <c r="OV31"/>
  <c r="OV29"/>
  <c r="OV30"/>
  <c r="LT32"/>
  <c r="LT31"/>
  <c r="LT29"/>
  <c r="LT30"/>
  <c r="LD32"/>
  <c r="LD31"/>
  <c r="LD29"/>
  <c r="LD30"/>
  <c r="KN32"/>
  <c r="KN31"/>
  <c r="KN29"/>
  <c r="KN30"/>
  <c r="JT32"/>
  <c r="JT31"/>
  <c r="JT29"/>
  <c r="JT30"/>
  <c r="JD32"/>
  <c r="JD31"/>
  <c r="JD29"/>
  <c r="JD30"/>
  <c r="IN32"/>
  <c r="IN31"/>
  <c r="IN29"/>
  <c r="IN30"/>
  <c r="HX32"/>
  <c r="HX31"/>
  <c r="HX29"/>
  <c r="HX30"/>
  <c r="HH32"/>
  <c r="HH31"/>
  <c r="HH29"/>
  <c r="HH30"/>
  <c r="GR32"/>
  <c r="GR31"/>
  <c r="GR29"/>
  <c r="GR30"/>
  <c r="GB32"/>
  <c r="GB31"/>
  <c r="GB29"/>
  <c r="GB30"/>
  <c r="FL32"/>
  <c r="FL31"/>
  <c r="FL29"/>
  <c r="FL30"/>
  <c r="EV32"/>
  <c r="EV31"/>
  <c r="EV29"/>
  <c r="EV30"/>
  <c r="EF32"/>
  <c r="EF31"/>
  <c r="EF29"/>
  <c r="EF30"/>
  <c r="DP32"/>
  <c r="DP31"/>
  <c r="DP29"/>
  <c r="DP30"/>
  <c r="CZ32"/>
  <c r="CZ31"/>
  <c r="CZ29"/>
  <c r="CZ30"/>
  <c r="CJ32"/>
  <c r="CJ31"/>
  <c r="CJ29"/>
  <c r="CJ30"/>
  <c r="BT32"/>
  <c r="BT31"/>
  <c r="BT29"/>
  <c r="BT30"/>
  <c r="BD32"/>
  <c r="BD31"/>
  <c r="BD29"/>
  <c r="BD30"/>
  <c r="AN32"/>
  <c r="AN31"/>
  <c r="AN29"/>
  <c r="AN30"/>
  <c r="X32"/>
  <c r="X31"/>
  <c r="X29"/>
  <c r="X30"/>
  <c r="DV46" i="20"/>
  <c r="DV52"/>
  <c r="DV50"/>
  <c r="DV48"/>
  <c r="DF46"/>
  <c r="DF52"/>
  <c r="DF48"/>
  <c r="DF50"/>
  <c r="CP46"/>
  <c r="CP52"/>
  <c r="CP50"/>
  <c r="CP48"/>
  <c r="BZ46"/>
  <c r="BZ48"/>
  <c r="BZ52"/>
  <c r="BZ50"/>
  <c r="BJ52"/>
  <c r="BJ50"/>
  <c r="BJ48"/>
  <c r="BJ46"/>
  <c r="AT46"/>
  <c r="AT52"/>
  <c r="AT48"/>
  <c r="AT50"/>
  <c r="AD52"/>
  <c r="AD48"/>
  <c r="AD46"/>
  <c r="AD50"/>
  <c r="N48"/>
  <c r="N46"/>
  <c r="N52"/>
  <c r="N50"/>
  <c r="PG32" i="14"/>
  <c r="QA32"/>
  <c r="QA31"/>
  <c r="QA30"/>
  <c r="PG30"/>
  <c r="PG29"/>
  <c r="PG31"/>
  <c r="QA29"/>
  <c r="NM32"/>
  <c r="NM30"/>
  <c r="MS30"/>
  <c r="MI32"/>
  <c r="OQ30"/>
  <c r="MI30"/>
  <c r="MS32"/>
  <c r="NM31"/>
  <c r="MS29"/>
  <c r="OQ32"/>
  <c r="OQ31"/>
  <c r="NM29"/>
  <c r="MI31"/>
  <c r="MI29"/>
  <c r="MS31"/>
  <c r="OQ29"/>
  <c r="OU32"/>
  <c r="OU30"/>
  <c r="OU31"/>
  <c r="OU29"/>
  <c r="LS32"/>
  <c r="LS30"/>
  <c r="LS31"/>
  <c r="LS29"/>
  <c r="LC32"/>
  <c r="LC30"/>
  <c r="LC31"/>
  <c r="LC29"/>
  <c r="KM32"/>
  <c r="KM30"/>
  <c r="KM31"/>
  <c r="KM29"/>
  <c r="JS30"/>
  <c r="JS32"/>
  <c r="JS31"/>
  <c r="JS29"/>
  <c r="JC30"/>
  <c r="JC31"/>
  <c r="JC32"/>
  <c r="JC29"/>
  <c r="IM30"/>
  <c r="IM32"/>
  <c r="IM31"/>
  <c r="IM29"/>
  <c r="HW30"/>
  <c r="HW31"/>
  <c r="HW32"/>
  <c r="HW29"/>
  <c r="HG30"/>
  <c r="HG32"/>
  <c r="HG31"/>
  <c r="HG29"/>
  <c r="GQ30"/>
  <c r="GQ31"/>
  <c r="GQ32"/>
  <c r="GQ29"/>
  <c r="GA30"/>
  <c r="GA32"/>
  <c r="GA31"/>
  <c r="GA29"/>
  <c r="FK30"/>
  <c r="FK31"/>
  <c r="FK32"/>
  <c r="FK29"/>
  <c r="EU30"/>
  <c r="EU32"/>
  <c r="EU31"/>
  <c r="EU29"/>
  <c r="EE30"/>
  <c r="EE31"/>
  <c r="EE32"/>
  <c r="EE29"/>
  <c r="DO30"/>
  <c r="DO32"/>
  <c r="DO31"/>
  <c r="DO29"/>
  <c r="CY30"/>
  <c r="CY31"/>
  <c r="CY32"/>
  <c r="CY29"/>
  <c r="CI30"/>
  <c r="CI32"/>
  <c r="CI31"/>
  <c r="CI29"/>
  <c r="BS30"/>
  <c r="BS31"/>
  <c r="BS32"/>
  <c r="BS29"/>
  <c r="BC30"/>
  <c r="BC32"/>
  <c r="BC31"/>
  <c r="BC29"/>
  <c r="AM30"/>
  <c r="AM31"/>
  <c r="AM32"/>
  <c r="AM29"/>
  <c r="W30"/>
  <c r="W32"/>
  <c r="W31"/>
  <c r="W29"/>
  <c r="DU52" i="20"/>
  <c r="DU48"/>
  <c r="DU46"/>
  <c r="DU50"/>
  <c r="DE52"/>
  <c r="DE48"/>
  <c r="DE50"/>
  <c r="DE46"/>
  <c r="CO52"/>
  <c r="CO48"/>
  <c r="CO46"/>
  <c r="CO50"/>
  <c r="BY52"/>
  <c r="BY48"/>
  <c r="BY50"/>
  <c r="BY46"/>
  <c r="BI52"/>
  <c r="BI48"/>
  <c r="BI50"/>
  <c r="BI46"/>
  <c r="AS52"/>
  <c r="AS48"/>
  <c r="AS50"/>
  <c r="AS46"/>
  <c r="AC52"/>
  <c r="AC48"/>
  <c r="AC46"/>
  <c r="AC50"/>
  <c r="M52"/>
  <c r="M50"/>
  <c r="M48"/>
  <c r="M46"/>
  <c r="RS2" i="8"/>
  <c r="QY2"/>
  <c r="QQ2"/>
  <c r="QA2"/>
  <c r="PK2"/>
  <c r="OU2"/>
  <c r="OE2"/>
  <c r="NO2"/>
  <c r="MY2"/>
  <c r="MI2"/>
  <c r="LS2"/>
  <c r="LC2"/>
  <c r="KM2"/>
  <c r="JW2"/>
  <c r="JG2"/>
  <c r="IQ2"/>
  <c r="IA2"/>
  <c r="HK2"/>
  <c r="GU2"/>
  <c r="GE2"/>
  <c r="FO2"/>
  <c r="RZ2"/>
  <c r="RB2"/>
  <c r="QL2"/>
  <c r="PV2"/>
  <c r="PF2"/>
  <c r="OP2"/>
  <c r="NZ2"/>
  <c r="NJ2"/>
  <c r="MT2"/>
  <c r="MD2"/>
  <c r="LN2"/>
  <c r="KX2"/>
  <c r="KH2"/>
  <c r="JR2"/>
  <c r="JB2"/>
  <c r="IL2"/>
  <c r="HV2"/>
  <c r="HF2"/>
  <c r="GP2"/>
  <c r="FZ2"/>
  <c r="FJ2"/>
  <c r="EX2"/>
  <c r="EP2"/>
  <c r="EH2"/>
  <c r="DZ2"/>
  <c r="DR2"/>
  <c r="DJ2"/>
  <c r="DB2"/>
  <c r="CT2"/>
  <c r="CL2"/>
  <c r="CD2"/>
  <c r="BV2"/>
  <c r="BN2"/>
  <c r="BF2"/>
  <c r="AX2"/>
  <c r="AP2"/>
  <c r="K198" i="7"/>
  <c r="K198" i="8" s="1"/>
  <c r="I198" s="1"/>
  <c r="RY2"/>
  <c r="RA2"/>
  <c r="QK2"/>
  <c r="PU2"/>
  <c r="OO2"/>
  <c r="NY2"/>
  <c r="NI2"/>
  <c r="MC2"/>
  <c r="LM2"/>
  <c r="KW2"/>
  <c r="JQ2"/>
  <c r="JA2"/>
  <c r="IK2"/>
  <c r="HE2"/>
  <c r="GO2"/>
  <c r="FY2"/>
  <c r="EW2"/>
  <c r="EO2"/>
  <c r="EG2"/>
  <c r="DY2"/>
  <c r="DQ2"/>
  <c r="DI2"/>
  <c r="DA2"/>
  <c r="CS2"/>
  <c r="CK2"/>
  <c r="CC2"/>
  <c r="BU2"/>
  <c r="BM2"/>
  <c r="BE2"/>
  <c r="AW2"/>
  <c r="AO2"/>
  <c r="VL2"/>
  <c r="QV2"/>
  <c r="PX2"/>
  <c r="PH2"/>
  <c r="OR2"/>
  <c r="OB2"/>
  <c r="NL2"/>
  <c r="MV2"/>
  <c r="MF2"/>
  <c r="LP2"/>
  <c r="KZ2"/>
  <c r="KJ2"/>
  <c r="JT2"/>
  <c r="JD2"/>
  <c r="IN2"/>
  <c r="HX2"/>
  <c r="HH2"/>
  <c r="GR2"/>
  <c r="GB2"/>
  <c r="FL2"/>
  <c r="FN27" i="15"/>
  <c r="FN25"/>
  <c r="FN24"/>
  <c r="FN26"/>
  <c r="DB26"/>
  <c r="DB25"/>
  <c r="DB24"/>
  <c r="DB27"/>
  <c r="AO27"/>
  <c r="AO26"/>
  <c r="AO25"/>
  <c r="AO24"/>
  <c r="FM26"/>
  <c r="FM25"/>
  <c r="FM24"/>
  <c r="FM27"/>
  <c r="DU25"/>
  <c r="DU27"/>
  <c r="DU26"/>
  <c r="DU24"/>
  <c r="DA27"/>
  <c r="DA24"/>
  <c r="DA26"/>
  <c r="DA25"/>
  <c r="BQ26"/>
  <c r="BQ25"/>
  <c r="BQ24"/>
  <c r="BQ27"/>
  <c r="BI27"/>
  <c r="BI26"/>
  <c r="BI25"/>
  <c r="BI24"/>
  <c r="AN27"/>
  <c r="AN24"/>
  <c r="AN25"/>
  <c r="AN26"/>
  <c r="ND32" i="14"/>
  <c r="ND31"/>
  <c r="PB31"/>
  <c r="ND29"/>
  <c r="ND30"/>
  <c r="PB32"/>
  <c r="PB30"/>
  <c r="PB29"/>
  <c r="OB32"/>
  <c r="OB31"/>
  <c r="OL31"/>
  <c r="OB29"/>
  <c r="OB30"/>
  <c r="OL32"/>
  <c r="OL30"/>
  <c r="OL29"/>
  <c r="NV31"/>
  <c r="NV32"/>
  <c r="NV30"/>
  <c r="NV29"/>
  <c r="MD32"/>
  <c r="MD31"/>
  <c r="MD30"/>
  <c r="MD29"/>
  <c r="LN32"/>
  <c r="LN31"/>
  <c r="LN30"/>
  <c r="LN29"/>
  <c r="KX32"/>
  <c r="KX31"/>
  <c r="KX30"/>
  <c r="KX29"/>
  <c r="KH32"/>
  <c r="KH31"/>
  <c r="KH30"/>
  <c r="KH29"/>
  <c r="KD31"/>
  <c r="KD32"/>
  <c r="KD29"/>
  <c r="KD30"/>
  <c r="JN31"/>
  <c r="JN32"/>
  <c r="JN30"/>
  <c r="JN29"/>
  <c r="IX31"/>
  <c r="IX32"/>
  <c r="IX29"/>
  <c r="IX30"/>
  <c r="IH31"/>
  <c r="IH32"/>
  <c r="IH29"/>
  <c r="IH30"/>
  <c r="HR31"/>
  <c r="HR32"/>
  <c r="HR29"/>
  <c r="HR30"/>
  <c r="HB31"/>
  <c r="HB32"/>
  <c r="HB30"/>
  <c r="HB29"/>
  <c r="GL31"/>
  <c r="GL32"/>
  <c r="GL29"/>
  <c r="GL30"/>
  <c r="FV31"/>
  <c r="FV32"/>
  <c r="FV29"/>
  <c r="FV30"/>
  <c r="FF31"/>
  <c r="FF32"/>
  <c r="FF29"/>
  <c r="FF30"/>
  <c r="EP31"/>
  <c r="EP32"/>
  <c r="EP30"/>
  <c r="EP29"/>
  <c r="DZ31"/>
  <c r="DZ32"/>
  <c r="DZ29"/>
  <c r="DZ30"/>
  <c r="DJ31"/>
  <c r="DJ32"/>
  <c r="DJ29"/>
  <c r="DJ30"/>
  <c r="CT31"/>
  <c r="CT32"/>
  <c r="CT29"/>
  <c r="CT30"/>
  <c r="CD31"/>
  <c r="CD32"/>
  <c r="CD30"/>
  <c r="CD29"/>
  <c r="BN31"/>
  <c r="BN32"/>
  <c r="BN29"/>
  <c r="BN30"/>
  <c r="AX31"/>
  <c r="AX32"/>
  <c r="AX29"/>
  <c r="AX30"/>
  <c r="AH31"/>
  <c r="AH32"/>
  <c r="AH29"/>
  <c r="AH30"/>
  <c r="R31"/>
  <c r="R32"/>
  <c r="R30"/>
  <c r="R29"/>
  <c r="DP50" i="20"/>
  <c r="DP48"/>
  <c r="DP46"/>
  <c r="DP52"/>
  <c r="CZ52"/>
  <c r="CZ48"/>
  <c r="CZ46"/>
  <c r="CZ50"/>
  <c r="CJ50"/>
  <c r="CJ46"/>
  <c r="CJ52"/>
  <c r="CJ48"/>
  <c r="BT52"/>
  <c r="BT46"/>
  <c r="BT50"/>
  <c r="BT48"/>
  <c r="BD50"/>
  <c r="BD48"/>
  <c r="BD52"/>
  <c r="BD46"/>
  <c r="AN52"/>
  <c r="AN48"/>
  <c r="AN50"/>
  <c r="AN46"/>
  <c r="X48"/>
  <c r="X52"/>
  <c r="X50"/>
  <c r="X46"/>
  <c r="OK30" i="14"/>
  <c r="OK32"/>
  <c r="OA30"/>
  <c r="OK31"/>
  <c r="OA31"/>
  <c r="OA32"/>
  <c r="OK29"/>
  <c r="OA29"/>
  <c r="LM30"/>
  <c r="LM32"/>
  <c r="LM29"/>
  <c r="LM31"/>
  <c r="KC32"/>
  <c r="KC31"/>
  <c r="KC30"/>
  <c r="KC29"/>
  <c r="IW32"/>
  <c r="IW31"/>
  <c r="IW30"/>
  <c r="IW29"/>
  <c r="HQ32"/>
  <c r="HQ31"/>
  <c r="HQ30"/>
  <c r="HQ29"/>
  <c r="GK32"/>
  <c r="GK31"/>
  <c r="GK30"/>
  <c r="GK29"/>
  <c r="FE32"/>
  <c r="FE31"/>
  <c r="FE30"/>
  <c r="FE29"/>
  <c r="DY32"/>
  <c r="DY31"/>
  <c r="DY30"/>
  <c r="DY29"/>
  <c r="CS32"/>
  <c r="CS31"/>
  <c r="CS30"/>
  <c r="CS29"/>
  <c r="BM32"/>
  <c r="BM31"/>
  <c r="BM30"/>
  <c r="BM29"/>
  <c r="AG32"/>
  <c r="AG31"/>
  <c r="AG30"/>
  <c r="AG29"/>
  <c r="DO50" i="20"/>
  <c r="DO52"/>
  <c r="DO48"/>
  <c r="DO46"/>
  <c r="CI50"/>
  <c r="CI52"/>
  <c r="CI46"/>
  <c r="CI48"/>
  <c r="BC50"/>
  <c r="BC52"/>
  <c r="BC46"/>
  <c r="BC48"/>
  <c r="W50"/>
  <c r="W52"/>
  <c r="W46"/>
  <c r="W48"/>
  <c r="PX32" i="14"/>
  <c r="PX31"/>
  <c r="PX29"/>
  <c r="PX30"/>
  <c r="ON32"/>
  <c r="ON31"/>
  <c r="NJ32"/>
  <c r="NJ31"/>
  <c r="MP31"/>
  <c r="ON29"/>
  <c r="MP32"/>
  <c r="NJ30"/>
  <c r="MP30"/>
  <c r="NJ29"/>
  <c r="MP29"/>
  <c r="ON30"/>
  <c r="NX32"/>
  <c r="NX31"/>
  <c r="NX29"/>
  <c r="NX30"/>
  <c r="MF32"/>
  <c r="MF31"/>
  <c r="MF29"/>
  <c r="MF30"/>
  <c r="LP32"/>
  <c r="LP31"/>
  <c r="LP29"/>
  <c r="LP30"/>
  <c r="KZ32"/>
  <c r="KZ31"/>
  <c r="KZ29"/>
  <c r="KZ30"/>
  <c r="KJ32"/>
  <c r="KJ31"/>
  <c r="KJ29"/>
  <c r="KJ30"/>
  <c r="KF32"/>
  <c r="KF31"/>
  <c r="KF29"/>
  <c r="KF30"/>
  <c r="JP32"/>
  <c r="JP31"/>
  <c r="JP29"/>
  <c r="JP30"/>
  <c r="IZ32"/>
  <c r="IZ31"/>
  <c r="IZ29"/>
  <c r="IZ30"/>
  <c r="IJ32"/>
  <c r="IJ31"/>
  <c r="IJ29"/>
  <c r="IJ30"/>
  <c r="HT32"/>
  <c r="HT31"/>
  <c r="HT29"/>
  <c r="HT30"/>
  <c r="HD32"/>
  <c r="HD31"/>
  <c r="HD29"/>
  <c r="HD30"/>
  <c r="GN32"/>
  <c r="GN31"/>
  <c r="GN29"/>
  <c r="GN30"/>
  <c r="FX32"/>
  <c r="FX31"/>
  <c r="FX29"/>
  <c r="FX30"/>
  <c r="FH32"/>
  <c r="FH31"/>
  <c r="FH29"/>
  <c r="FH30"/>
  <c r="ER32"/>
  <c r="ER31"/>
  <c r="ER29"/>
  <c r="ER30"/>
  <c r="EB32"/>
  <c r="EB31"/>
  <c r="EB29"/>
  <c r="EB30"/>
  <c r="DL32"/>
  <c r="DL31"/>
  <c r="DL29"/>
  <c r="DL30"/>
  <c r="CV32"/>
  <c r="CV31"/>
  <c r="CV29"/>
  <c r="CV30"/>
  <c r="CF32"/>
  <c r="CF31"/>
  <c r="CF29"/>
  <c r="CF30"/>
  <c r="BP32"/>
  <c r="BP31"/>
  <c r="BP29"/>
  <c r="BP30"/>
  <c r="AZ32"/>
  <c r="AZ31"/>
  <c r="AZ29"/>
  <c r="AZ30"/>
  <c r="AJ32"/>
  <c r="AJ31"/>
  <c r="AJ29"/>
  <c r="AJ30"/>
  <c r="T32"/>
  <c r="T31"/>
  <c r="T29"/>
  <c r="T30"/>
  <c r="DR50" i="20"/>
  <c r="DR48"/>
  <c r="DR46"/>
  <c r="DR52"/>
  <c r="DB50"/>
  <c r="DB48"/>
  <c r="DB46"/>
  <c r="DB52"/>
  <c r="CL50"/>
  <c r="CL48"/>
  <c r="CL46"/>
  <c r="CL52"/>
  <c r="BV50"/>
  <c r="BV48"/>
  <c r="BV46"/>
  <c r="BV52"/>
  <c r="BF50"/>
  <c r="BF48"/>
  <c r="BF52"/>
  <c r="BF46"/>
  <c r="AP50"/>
  <c r="AP48"/>
  <c r="AP46"/>
  <c r="AP52"/>
  <c r="Z50"/>
  <c r="Z52"/>
  <c r="Z46"/>
  <c r="Z48"/>
  <c r="J50"/>
  <c r="J46"/>
  <c r="J52"/>
  <c r="J48"/>
  <c r="PC32" i="14"/>
  <c r="NE30"/>
  <c r="NE32"/>
  <c r="PC30"/>
  <c r="NE31"/>
  <c r="PC29"/>
  <c r="PC31"/>
  <c r="NE29"/>
  <c r="OM32"/>
  <c r="NI30"/>
  <c r="MO30"/>
  <c r="MO32"/>
  <c r="OM30"/>
  <c r="MO31"/>
  <c r="NI29"/>
  <c r="OM29"/>
  <c r="OM31"/>
  <c r="MO29"/>
  <c r="NI32"/>
  <c r="NI31"/>
  <c r="NW32"/>
  <c r="NW30"/>
  <c r="NW29"/>
  <c r="NW31"/>
  <c r="ME30"/>
  <c r="ME32"/>
  <c r="ME31"/>
  <c r="ME29"/>
  <c r="LO30"/>
  <c r="LO31"/>
  <c r="LO32"/>
  <c r="LO29"/>
  <c r="KY30"/>
  <c r="KY32"/>
  <c r="KY31"/>
  <c r="KY29"/>
  <c r="KI30"/>
  <c r="KI31"/>
  <c r="KI32"/>
  <c r="KI29"/>
  <c r="KE32"/>
  <c r="KE30"/>
  <c r="KE29"/>
  <c r="KE31"/>
  <c r="JO32"/>
  <c r="JO30"/>
  <c r="JO29"/>
  <c r="JO31"/>
  <c r="IY32"/>
  <c r="IY30"/>
  <c r="IY29"/>
  <c r="IY31"/>
  <c r="II32"/>
  <c r="II30"/>
  <c r="II29"/>
  <c r="II31"/>
  <c r="HS32"/>
  <c r="HS30"/>
  <c r="HS29"/>
  <c r="HS31"/>
  <c r="HC32"/>
  <c r="HC30"/>
  <c r="HC29"/>
  <c r="HC31"/>
  <c r="GM32"/>
  <c r="GM30"/>
  <c r="GM29"/>
  <c r="GM31"/>
  <c r="FW32"/>
  <c r="FW30"/>
  <c r="FW29"/>
  <c r="FW31"/>
  <c r="FG32"/>
  <c r="FG30"/>
  <c r="FG29"/>
  <c r="FG31"/>
  <c r="EQ32"/>
  <c r="EQ30"/>
  <c r="EQ29"/>
  <c r="EQ31"/>
  <c r="EA32"/>
  <c r="EA30"/>
  <c r="EA29"/>
  <c r="EA31"/>
  <c r="DK32"/>
  <c r="DK30"/>
  <c r="DK29"/>
  <c r="DK31"/>
  <c r="CU32"/>
  <c r="CU30"/>
  <c r="CU29"/>
  <c r="CU31"/>
  <c r="CE32"/>
  <c r="CE30"/>
  <c r="CE29"/>
  <c r="CE31"/>
  <c r="BO32"/>
  <c r="BO30"/>
  <c r="BO29"/>
  <c r="BO31"/>
  <c r="AY32"/>
  <c r="AY30"/>
  <c r="AY29"/>
  <c r="AY31"/>
  <c r="AI32"/>
  <c r="AI30"/>
  <c r="AI29"/>
  <c r="AI31"/>
  <c r="S32"/>
  <c r="S30"/>
  <c r="S29"/>
  <c r="S31"/>
  <c r="DQ52" i="20"/>
  <c r="DQ48"/>
  <c r="DQ46"/>
  <c r="DQ50"/>
  <c r="DA52"/>
  <c r="DA48"/>
  <c r="DA46"/>
  <c r="DA50"/>
  <c r="CK52"/>
  <c r="CK48"/>
  <c r="CK46"/>
  <c r="CK50"/>
  <c r="BU52"/>
  <c r="BU48"/>
  <c r="BU46"/>
  <c r="BU50"/>
  <c r="BE52"/>
  <c r="BE48"/>
  <c r="BE46"/>
  <c r="BE50"/>
  <c r="AO52"/>
  <c r="AO48"/>
  <c r="AO50"/>
  <c r="AO46"/>
  <c r="Y52"/>
  <c r="Y48"/>
  <c r="Y50"/>
  <c r="Y46"/>
  <c r="RW2" i="8"/>
  <c r="RC2"/>
  <c r="QM2"/>
  <c r="QE2"/>
  <c r="PO2"/>
  <c r="OY2"/>
  <c r="OI2"/>
  <c r="NS2"/>
  <c r="NC2"/>
  <c r="MM2"/>
  <c r="LW2"/>
  <c r="LG2"/>
  <c r="KQ2"/>
  <c r="KA2"/>
  <c r="JK2"/>
  <c r="IU2"/>
  <c r="IE2"/>
  <c r="HO2"/>
  <c r="GY2"/>
  <c r="GI2"/>
  <c r="FS2"/>
  <c r="FC2"/>
  <c r="EU2"/>
  <c r="EM2"/>
  <c r="EE2"/>
  <c r="DW2"/>
  <c r="DO2"/>
  <c r="DG2"/>
  <c r="CY2"/>
  <c r="CQ2"/>
  <c r="CI2"/>
  <c r="CA2"/>
  <c r="BS2"/>
  <c r="BK2"/>
  <c r="BC2"/>
  <c r="AU2"/>
  <c r="L436" i="7"/>
  <c r="K436" s="1"/>
  <c r="K432"/>
  <c r="VV2" i="8"/>
  <c r="UH2"/>
  <c r="RF2"/>
  <c r="PZ2"/>
  <c r="PJ2"/>
  <c r="OT2"/>
  <c r="OD2"/>
  <c r="NN2"/>
  <c r="MX2"/>
  <c r="MH2"/>
  <c r="LR2"/>
  <c r="LB2"/>
  <c r="KL2"/>
  <c r="JV2"/>
  <c r="JF2"/>
  <c r="IP2"/>
  <c r="HZ2"/>
  <c r="HJ2"/>
  <c r="GT2"/>
  <c r="GD2"/>
  <c r="FN2"/>
  <c r="V2"/>
  <c r="L283" i="5"/>
  <c r="L2"/>
  <c r="RE2" i="8"/>
  <c r="PY2"/>
  <c r="PI2"/>
  <c r="OS2"/>
  <c r="NM2"/>
  <c r="MW2"/>
  <c r="MG2"/>
  <c r="LQ2"/>
  <c r="KK2"/>
  <c r="JE2"/>
  <c r="IO2"/>
  <c r="HY2"/>
  <c r="GS2"/>
  <c r="FM2"/>
  <c r="UR2"/>
  <c r="RT2"/>
  <c r="QZ2"/>
  <c r="QR2"/>
  <c r="QB2"/>
  <c r="PL2"/>
  <c r="OV2"/>
  <c r="OF2"/>
  <c r="NP2"/>
  <c r="MZ2"/>
  <c r="MJ2"/>
  <c r="LT2"/>
  <c r="LD2"/>
  <c r="KN2"/>
  <c r="JX2"/>
  <c r="JH2"/>
  <c r="IR2"/>
  <c r="IB2"/>
  <c r="HL2"/>
  <c r="GV2"/>
  <c r="GF2"/>
  <c r="FP2"/>
  <c r="EZ2"/>
  <c r="ER2"/>
  <c r="EJ2"/>
  <c r="EB2"/>
  <c r="DT2"/>
  <c r="DL2"/>
  <c r="DD2"/>
  <c r="CV2"/>
  <c r="CN2"/>
  <c r="CF2"/>
  <c r="BX2"/>
  <c r="BP2"/>
  <c r="BH2"/>
  <c r="AZ2"/>
  <c r="AR2"/>
  <c r="N7" i="3"/>
  <c r="HJ27" i="15"/>
  <c r="HJ25"/>
  <c r="HJ26"/>
  <c r="HJ24"/>
  <c r="EX27"/>
  <c r="EX25"/>
  <c r="EX24"/>
  <c r="EX26"/>
  <c r="CL26"/>
  <c r="CL25"/>
  <c r="CL27"/>
  <c r="CL24"/>
  <c r="Y27"/>
  <c r="Y26"/>
  <c r="Y25"/>
  <c r="Y24"/>
  <c r="HI27"/>
  <c r="HI26"/>
  <c r="HI24"/>
  <c r="HI25"/>
  <c r="GO27"/>
  <c r="GO25"/>
  <c r="GO26"/>
  <c r="GO24"/>
  <c r="ES27"/>
  <c r="ES26"/>
  <c r="ES25"/>
  <c r="ES24"/>
  <c r="EK26"/>
  <c r="EK25"/>
  <c r="EK24"/>
  <c r="EK27"/>
  <c r="DQ27"/>
  <c r="DQ24"/>
  <c r="DQ26"/>
  <c r="DQ25"/>
  <c r="CG26"/>
  <c r="CG25"/>
  <c r="CG24"/>
  <c r="CG27"/>
  <c r="BY27"/>
  <c r="BY26"/>
  <c r="BY25"/>
  <c r="BY24"/>
  <c r="BE26"/>
  <c r="BE25"/>
  <c r="BE27"/>
  <c r="BE24"/>
  <c r="T26"/>
  <c r="T27"/>
  <c r="T25"/>
  <c r="T24"/>
  <c r="L27"/>
  <c r="L25"/>
  <c r="L26"/>
  <c r="L24"/>
  <c r="NT32" i="14"/>
  <c r="MZ32"/>
  <c r="NT31"/>
  <c r="MZ31"/>
  <c r="NT29"/>
  <c r="MZ29"/>
  <c r="NT30"/>
  <c r="MZ30"/>
  <c r="OH32"/>
  <c r="OH31"/>
  <c r="OH30"/>
  <c r="OH29"/>
  <c r="LZ31"/>
  <c r="LZ32"/>
  <c r="LZ30"/>
  <c r="LZ29"/>
  <c r="LJ31"/>
  <c r="LJ32"/>
  <c r="LJ30"/>
  <c r="LJ29"/>
  <c r="KT31"/>
  <c r="KT32"/>
  <c r="KT29"/>
  <c r="KT30"/>
  <c r="JZ32"/>
  <c r="JZ31"/>
  <c r="JZ30"/>
  <c r="JZ29"/>
  <c r="JJ32"/>
  <c r="JJ31"/>
  <c r="JJ30"/>
  <c r="JJ29"/>
  <c r="IT32"/>
  <c r="IT31"/>
  <c r="IT30"/>
  <c r="IT29"/>
  <c r="ID32"/>
  <c r="ID31"/>
  <c r="ID30"/>
  <c r="ID29"/>
  <c r="HN32"/>
  <c r="HN31"/>
  <c r="HN30"/>
  <c r="HN29"/>
  <c r="GX32"/>
  <c r="GX31"/>
  <c r="GX30"/>
  <c r="GX29"/>
  <c r="GH32"/>
  <c r="GH31"/>
  <c r="GH30"/>
  <c r="GH29"/>
  <c r="FR32"/>
  <c r="FR31"/>
  <c r="FR30"/>
  <c r="FR29"/>
  <c r="FB32"/>
  <c r="FB31"/>
  <c r="FB30"/>
  <c r="FB29"/>
  <c r="EL32"/>
  <c r="EL31"/>
  <c r="EL30"/>
  <c r="EL29"/>
  <c r="DV32"/>
  <c r="DV31"/>
  <c r="DV30"/>
  <c r="DV29"/>
  <c r="DF32"/>
  <c r="DF31"/>
  <c r="DF30"/>
  <c r="DF29"/>
  <c r="CP32"/>
  <c r="CP31"/>
  <c r="CP30"/>
  <c r="CP29"/>
  <c r="BZ32"/>
  <c r="BZ31"/>
  <c r="BZ30"/>
  <c r="BZ29"/>
  <c r="BJ32"/>
  <c r="BJ31"/>
  <c r="BJ30"/>
  <c r="BJ29"/>
  <c r="AT32"/>
  <c r="AT31"/>
  <c r="AT30"/>
  <c r="AT29"/>
  <c r="AD32"/>
  <c r="AD31"/>
  <c r="AD30"/>
  <c r="AD29"/>
  <c r="N32"/>
  <c r="N31"/>
  <c r="N30"/>
  <c r="N29"/>
  <c r="DL48" i="20"/>
  <c r="DL46"/>
  <c r="DL50"/>
  <c r="DL52"/>
  <c r="CV48"/>
  <c r="CV46"/>
  <c r="CV52"/>
  <c r="CV50"/>
  <c r="CF48"/>
  <c r="CF46"/>
  <c r="CF50"/>
  <c r="CF52"/>
  <c r="BP48"/>
  <c r="BP46"/>
  <c r="BP52"/>
  <c r="BP50"/>
  <c r="AZ48"/>
  <c r="AZ50"/>
  <c r="AZ52"/>
  <c r="AZ46"/>
  <c r="AJ48"/>
  <c r="AJ52"/>
  <c r="AJ50"/>
  <c r="AJ46"/>
  <c r="T48"/>
  <c r="T50"/>
  <c r="T52"/>
  <c r="T46"/>
  <c r="QC31" i="14"/>
  <c r="QC30"/>
  <c r="PI30"/>
  <c r="PI29"/>
  <c r="PI32"/>
  <c r="QC32"/>
  <c r="PI31"/>
  <c r="QC29"/>
  <c r="OC32"/>
  <c r="OW30"/>
  <c r="OC30"/>
  <c r="OC31"/>
  <c r="OC29"/>
  <c r="OW32"/>
  <c r="OW29"/>
  <c r="OW31"/>
  <c r="JU32"/>
  <c r="JU31"/>
  <c r="JU30"/>
  <c r="JU29"/>
  <c r="IO32"/>
  <c r="IO31"/>
  <c r="IO30"/>
  <c r="IO29"/>
  <c r="HI32"/>
  <c r="HI31"/>
  <c r="HI30"/>
  <c r="HI29"/>
  <c r="GC32"/>
  <c r="GC31"/>
  <c r="GC30"/>
  <c r="GC29"/>
  <c r="EW32"/>
  <c r="EW31"/>
  <c r="EW30"/>
  <c r="EW29"/>
  <c r="DQ32"/>
  <c r="DQ31"/>
  <c r="DQ30"/>
  <c r="DQ29"/>
  <c r="CK32"/>
  <c r="CK31"/>
  <c r="CK30"/>
  <c r="CK29"/>
  <c r="BE32"/>
  <c r="BE31"/>
  <c r="BE30"/>
  <c r="BE29"/>
  <c r="Y32"/>
  <c r="Y31"/>
  <c r="Y30"/>
  <c r="Y29"/>
  <c r="DG50" i="20"/>
  <c r="DG48"/>
  <c r="DG46"/>
  <c r="DG52"/>
  <c r="CA50"/>
  <c r="CA48"/>
  <c r="CA46"/>
  <c r="CA52"/>
  <c r="AU50"/>
  <c r="AU48"/>
  <c r="AU46"/>
  <c r="AU52"/>
  <c r="O50"/>
  <c r="O46"/>
  <c r="O52"/>
  <c r="O48"/>
  <c r="OZ32" i="14"/>
  <c r="NB32"/>
  <c r="OZ31"/>
  <c r="NB31"/>
  <c r="OZ29"/>
  <c r="OZ30"/>
  <c r="NB30"/>
  <c r="NB29"/>
  <c r="OJ32"/>
  <c r="OJ31"/>
  <c r="NZ32"/>
  <c r="NZ31"/>
  <c r="OJ29"/>
  <c r="OJ30"/>
  <c r="NZ30"/>
  <c r="NZ29"/>
  <c r="MB32"/>
  <c r="MB31"/>
  <c r="MB29"/>
  <c r="MB30"/>
  <c r="LL32"/>
  <c r="LL31"/>
  <c r="LL29"/>
  <c r="LL30"/>
  <c r="KV32"/>
  <c r="KV31"/>
  <c r="KV29"/>
  <c r="KV30"/>
  <c r="KB32"/>
  <c r="KB31"/>
  <c r="KB29"/>
  <c r="KB30"/>
  <c r="JL32"/>
  <c r="JL31"/>
  <c r="JL29"/>
  <c r="JL30"/>
  <c r="IV32"/>
  <c r="IV31"/>
  <c r="IV29"/>
  <c r="IV30"/>
  <c r="IF32"/>
  <c r="IF31"/>
  <c r="IF29"/>
  <c r="IF30"/>
  <c r="HP32"/>
  <c r="HP31"/>
  <c r="HP29"/>
  <c r="HP30"/>
  <c r="GZ32"/>
  <c r="GZ31"/>
  <c r="GZ29"/>
  <c r="GZ30"/>
  <c r="GJ32"/>
  <c r="GJ31"/>
  <c r="GJ29"/>
  <c r="GJ30"/>
  <c r="FT32"/>
  <c r="FT31"/>
  <c r="FT29"/>
  <c r="FT30"/>
  <c r="FD32"/>
  <c r="FD31"/>
  <c r="FD29"/>
  <c r="FD30"/>
  <c r="EN32"/>
  <c r="EN31"/>
  <c r="EN29"/>
  <c r="EN30"/>
  <c r="DX32"/>
  <c r="DX31"/>
  <c r="DX29"/>
  <c r="DX30"/>
  <c r="DH32"/>
  <c r="DH31"/>
  <c r="DH29"/>
  <c r="DH30"/>
  <c r="CR32"/>
  <c r="CR31"/>
  <c r="CR29"/>
  <c r="CR30"/>
  <c r="CB32"/>
  <c r="CB31"/>
  <c r="CB29"/>
  <c r="CB30"/>
  <c r="BL32"/>
  <c r="BL31"/>
  <c r="BL29"/>
  <c r="BL30"/>
  <c r="AV32"/>
  <c r="AV31"/>
  <c r="AV29"/>
  <c r="AV30"/>
  <c r="AF32"/>
  <c r="AF31"/>
  <c r="AF29"/>
  <c r="AF30"/>
  <c r="P32"/>
  <c r="P31"/>
  <c r="P29"/>
  <c r="P30"/>
  <c r="DN50" i="20"/>
  <c r="DN52"/>
  <c r="DN46"/>
  <c r="DN48"/>
  <c r="CX50"/>
  <c r="CX52"/>
  <c r="CX46"/>
  <c r="CX48"/>
  <c r="CH50"/>
  <c r="CH52"/>
  <c r="CH46"/>
  <c r="CH48"/>
  <c r="BR50"/>
  <c r="BR52"/>
  <c r="BR46"/>
  <c r="BR48"/>
  <c r="BB50"/>
  <c r="BB52"/>
  <c r="BB46"/>
  <c r="BB48"/>
  <c r="AL50"/>
  <c r="AL52"/>
  <c r="AL46"/>
  <c r="AL48"/>
  <c r="V52"/>
  <c r="V46"/>
  <c r="V48"/>
  <c r="V50"/>
  <c r="NU30" i="14"/>
  <c r="NA30"/>
  <c r="NU32"/>
  <c r="NU31"/>
  <c r="NA32"/>
  <c r="NU29"/>
  <c r="NA31"/>
  <c r="NA29"/>
  <c r="OI30"/>
  <c r="OI32"/>
  <c r="OI29"/>
  <c r="OI31"/>
  <c r="MA32"/>
  <c r="MA30"/>
  <c r="MA29"/>
  <c r="MA31"/>
  <c r="LK32"/>
  <c r="LK30"/>
  <c r="LK29"/>
  <c r="LK31"/>
  <c r="KU32"/>
  <c r="KU30"/>
  <c r="KU29"/>
  <c r="LE32"/>
  <c r="KU31"/>
  <c r="LE30"/>
  <c r="LE31"/>
  <c r="LE29"/>
  <c r="KA30"/>
  <c r="KA29"/>
  <c r="KA31"/>
  <c r="KA32"/>
  <c r="JK30"/>
  <c r="JK32"/>
  <c r="JK29"/>
  <c r="JK31"/>
  <c r="IU30"/>
  <c r="IU29"/>
  <c r="IU31"/>
  <c r="IU32"/>
  <c r="IE30"/>
  <c r="IE32"/>
  <c r="IE29"/>
  <c r="IE31"/>
  <c r="HO30"/>
  <c r="HO29"/>
  <c r="HO31"/>
  <c r="HO32"/>
  <c r="GY30"/>
  <c r="GY32"/>
  <c r="GY29"/>
  <c r="GY31"/>
  <c r="GI30"/>
  <c r="GI29"/>
  <c r="GI31"/>
  <c r="GI32"/>
  <c r="FS30"/>
  <c r="FS32"/>
  <c r="FS29"/>
  <c r="FS31"/>
  <c r="FC30"/>
  <c r="FC29"/>
  <c r="FC31"/>
  <c r="FC32"/>
  <c r="EM30"/>
  <c r="EM32"/>
  <c r="EM29"/>
  <c r="EM31"/>
  <c r="DW30"/>
  <c r="DW29"/>
  <c r="DW31"/>
  <c r="DW32"/>
  <c r="DG30"/>
  <c r="DG32"/>
  <c r="DG29"/>
  <c r="DG31"/>
  <c r="CQ30"/>
  <c r="CQ29"/>
  <c r="CQ31"/>
  <c r="CQ32"/>
  <c r="CA30"/>
  <c r="CA32"/>
  <c r="CA29"/>
  <c r="CA31"/>
  <c r="BK30"/>
  <c r="BK29"/>
  <c r="BK31"/>
  <c r="BK32"/>
  <c r="AU30"/>
  <c r="AU32"/>
  <c r="AU29"/>
  <c r="AU31"/>
  <c r="AE30"/>
  <c r="AE29"/>
  <c r="AE31"/>
  <c r="AE32"/>
  <c r="O30"/>
  <c r="O32"/>
  <c r="O29"/>
  <c r="O31"/>
  <c r="DM52" i="20"/>
  <c r="DM48"/>
  <c r="DM50"/>
  <c r="DM46"/>
  <c r="CW52"/>
  <c r="CW48"/>
  <c r="CW50"/>
  <c r="CW46"/>
  <c r="CG52"/>
  <c r="CG48"/>
  <c r="CG50"/>
  <c r="CG46"/>
  <c r="BQ52"/>
  <c r="BQ48"/>
  <c r="BQ50"/>
  <c r="BQ46"/>
  <c r="BA52"/>
  <c r="BA48"/>
  <c r="BA50"/>
  <c r="BA46"/>
  <c r="AK52"/>
  <c r="AK48"/>
  <c r="AK50"/>
  <c r="AK46"/>
  <c r="U52"/>
  <c r="U50"/>
  <c r="U46"/>
  <c r="U48"/>
  <c r="L2" i="8"/>
  <c r="QI2"/>
  <c r="PS2"/>
  <c r="PC2"/>
  <c r="OM2"/>
  <c r="NW2"/>
  <c r="NG2"/>
  <c r="MQ2"/>
  <c r="MA2"/>
  <c r="LK2"/>
  <c r="KU2"/>
  <c r="KE2"/>
  <c r="JO2"/>
  <c r="IY2"/>
  <c r="II2"/>
  <c r="HS2"/>
  <c r="HC2"/>
  <c r="GM2"/>
  <c r="FW2"/>
  <c r="FG2"/>
  <c r="VB2"/>
  <c r="RR2"/>
  <c r="QT2"/>
  <c r="QD2"/>
  <c r="PN2"/>
  <c r="OX2"/>
  <c r="OH2"/>
  <c r="NR2"/>
  <c r="NB2"/>
  <c r="ML2"/>
  <c r="LV2"/>
  <c r="LF2"/>
  <c r="KP2"/>
  <c r="JZ2"/>
  <c r="JJ2"/>
  <c r="IT2"/>
  <c r="ID2"/>
  <c r="HN2"/>
  <c r="GX2"/>
  <c r="GH2"/>
  <c r="FR2"/>
  <c r="FB2"/>
  <c r="ET2"/>
  <c r="EL2"/>
  <c r="ED2"/>
  <c r="DV2"/>
  <c r="DN2"/>
  <c r="DF2"/>
  <c r="CX2"/>
  <c r="CP2"/>
  <c r="CH2"/>
  <c r="BZ2"/>
  <c r="BR2"/>
  <c r="BJ2"/>
  <c r="BB2"/>
  <c r="AT2"/>
  <c r="AL2"/>
  <c r="RQ2"/>
  <c r="QS2"/>
  <c r="QC2"/>
  <c r="PM2"/>
  <c r="OW2"/>
  <c r="OG2"/>
  <c r="NQ2"/>
  <c r="NA2"/>
  <c r="MK2"/>
  <c r="LU2"/>
  <c r="LE2"/>
  <c r="KO2"/>
  <c r="JY2"/>
  <c r="JI2"/>
  <c r="IS2"/>
  <c r="IC2"/>
  <c r="HM2"/>
  <c r="GW2"/>
  <c r="GG2"/>
  <c r="FQ2"/>
  <c r="FA2"/>
  <c r="ES2"/>
  <c r="EK2"/>
  <c r="EC2"/>
  <c r="DU2"/>
  <c r="DM2"/>
  <c r="DE2"/>
  <c r="CW2"/>
  <c r="CO2"/>
  <c r="CG2"/>
  <c r="BY2"/>
  <c r="BQ2"/>
  <c r="BI2"/>
  <c r="BA2"/>
  <c r="AS2"/>
  <c r="AC2"/>
  <c r="RX2"/>
  <c r="RD2"/>
  <c r="QN2"/>
  <c r="QF2"/>
  <c r="PP2"/>
  <c r="OZ2"/>
  <c r="NT2"/>
  <c r="ND2"/>
  <c r="MN2"/>
  <c r="LH2"/>
  <c r="KR2"/>
  <c r="KB2"/>
  <c r="IV2"/>
  <c r="IF2"/>
  <c r="HP2"/>
  <c r="GJ2"/>
  <c r="FT2"/>
  <c r="FD2"/>
  <c r="X2"/>
  <c r="GT27" i="15"/>
  <c r="GT25"/>
  <c r="GT24"/>
  <c r="GT26"/>
  <c r="EH27"/>
  <c r="EH25"/>
  <c r="EH24"/>
  <c r="EH26"/>
  <c r="BV27"/>
  <c r="BV26"/>
  <c r="BV24"/>
  <c r="BV25"/>
  <c r="I27"/>
  <c r="I26"/>
  <c r="I25"/>
  <c r="I24"/>
  <c r="GW27"/>
  <c r="GW26"/>
  <c r="GW24"/>
  <c r="GW25"/>
  <c r="FI27"/>
  <c r="FI26"/>
  <c r="FI25"/>
  <c r="FI24"/>
  <c r="FA26"/>
  <c r="FA25"/>
  <c r="FA27"/>
  <c r="FA24"/>
  <c r="CW27"/>
  <c r="CW26"/>
  <c r="CW25"/>
  <c r="CW24"/>
  <c r="CO27"/>
  <c r="CO25"/>
  <c r="CO26"/>
  <c r="CO24"/>
  <c r="BU26"/>
  <c r="BU25"/>
  <c r="BU27"/>
  <c r="BU24"/>
  <c r="AJ27"/>
  <c r="AJ26"/>
  <c r="AJ25"/>
  <c r="AJ24"/>
  <c r="QD32" i="14"/>
  <c r="QD31"/>
  <c r="PJ32"/>
  <c r="PJ31"/>
  <c r="QD30"/>
  <c r="QD29"/>
  <c r="PJ29"/>
  <c r="PJ30"/>
  <c r="NP32"/>
  <c r="MV32"/>
  <c r="ML32"/>
  <c r="NP31"/>
  <c r="MV31"/>
  <c r="NF31"/>
  <c r="ML31"/>
  <c r="NP29"/>
  <c r="MV29"/>
  <c r="MV30"/>
  <c r="ML30"/>
  <c r="ML29"/>
  <c r="NF32"/>
  <c r="NF30"/>
  <c r="NP30"/>
  <c r="NF29"/>
  <c r="OX32"/>
  <c r="OX31"/>
  <c r="OD31"/>
  <c r="OD29"/>
  <c r="OX30"/>
  <c r="OX29"/>
  <c r="OD30"/>
  <c r="OD32"/>
  <c r="LV32"/>
  <c r="LV31"/>
  <c r="LV30"/>
  <c r="LV29"/>
  <c r="LF32"/>
  <c r="LF31"/>
  <c r="LF30"/>
  <c r="LF29"/>
  <c r="KP32"/>
  <c r="KP31"/>
  <c r="KP30"/>
  <c r="KP29"/>
  <c r="JV31"/>
  <c r="JV32"/>
  <c r="JV30"/>
  <c r="JV29"/>
  <c r="JF31"/>
  <c r="JF30"/>
  <c r="JF29"/>
  <c r="JF32"/>
  <c r="IP31"/>
  <c r="IP32"/>
  <c r="IP30"/>
  <c r="IP29"/>
  <c r="HZ31"/>
  <c r="HZ30"/>
  <c r="HZ29"/>
  <c r="HZ32"/>
  <c r="HJ31"/>
  <c r="HJ32"/>
  <c r="HJ30"/>
  <c r="HJ29"/>
  <c r="GT31"/>
  <c r="GT30"/>
  <c r="GT29"/>
  <c r="GT32"/>
  <c r="GD31"/>
  <c r="GD32"/>
  <c r="GD30"/>
  <c r="GD29"/>
  <c r="FN31"/>
  <c r="FN30"/>
  <c r="FN29"/>
  <c r="FN32"/>
  <c r="EX31"/>
  <c r="EX32"/>
  <c r="EX30"/>
  <c r="EX29"/>
  <c r="EH31"/>
  <c r="EH30"/>
  <c r="EH29"/>
  <c r="EH32"/>
  <c r="DR31"/>
  <c r="DR32"/>
  <c r="DR30"/>
  <c r="DR29"/>
  <c r="DB31"/>
  <c r="DB30"/>
  <c r="DB29"/>
  <c r="DB32"/>
  <c r="CL31"/>
  <c r="CL32"/>
  <c r="CL30"/>
  <c r="CL29"/>
  <c r="BV31"/>
  <c r="BV30"/>
  <c r="BV29"/>
  <c r="BV32"/>
  <c r="BF31"/>
  <c r="BF32"/>
  <c r="BF30"/>
  <c r="BF29"/>
  <c r="AP31"/>
  <c r="AP30"/>
  <c r="AP29"/>
  <c r="AP32"/>
  <c r="Z31"/>
  <c r="Z32"/>
  <c r="Z30"/>
  <c r="Z29"/>
  <c r="DX52" i="20"/>
  <c r="DX50"/>
  <c r="DX48"/>
  <c r="DX46"/>
  <c r="DH52"/>
  <c r="DH50"/>
  <c r="DH48"/>
  <c r="DH46"/>
  <c r="CR52"/>
  <c r="CR50"/>
  <c r="CR48"/>
  <c r="CR46"/>
  <c r="CB52"/>
  <c r="CB50"/>
  <c r="CB46"/>
  <c r="CB48"/>
  <c r="BL52"/>
  <c r="BL50"/>
  <c r="BL48"/>
  <c r="BL46"/>
  <c r="AV52"/>
  <c r="AV50"/>
  <c r="AV48"/>
  <c r="AV46"/>
  <c r="AF52"/>
  <c r="AF50"/>
  <c r="AF48"/>
  <c r="AF46"/>
  <c r="P52"/>
  <c r="P50"/>
  <c r="P48"/>
  <c r="P46"/>
  <c r="PA30" i="14"/>
  <c r="PA32"/>
  <c r="NC30"/>
  <c r="NC32"/>
  <c r="PA31"/>
  <c r="NC29"/>
  <c r="NC31"/>
  <c r="PA29"/>
  <c r="MC30"/>
  <c r="MC29"/>
  <c r="MC32"/>
  <c r="MC31"/>
  <c r="KW30"/>
  <c r="KW29"/>
  <c r="KW32"/>
  <c r="KW31"/>
  <c r="JM32"/>
  <c r="JM31"/>
  <c r="JM30"/>
  <c r="JM29"/>
  <c r="IG32"/>
  <c r="IG31"/>
  <c r="IG30"/>
  <c r="IG29"/>
  <c r="HA32"/>
  <c r="HA31"/>
  <c r="HA30"/>
  <c r="HA29"/>
  <c r="FU32"/>
  <c r="FU31"/>
  <c r="FU30"/>
  <c r="FU29"/>
  <c r="EO32"/>
  <c r="EO31"/>
  <c r="EO30"/>
  <c r="EO29"/>
  <c r="DI32"/>
  <c r="DI31"/>
  <c r="DI30"/>
  <c r="DI29"/>
  <c r="CC32"/>
  <c r="CC31"/>
  <c r="CC30"/>
  <c r="CC29"/>
  <c r="AW32"/>
  <c r="AW31"/>
  <c r="AW30"/>
  <c r="AW29"/>
  <c r="Q32"/>
  <c r="Q31"/>
  <c r="Q30"/>
  <c r="Q29"/>
  <c r="CY50" i="20"/>
  <c r="CY52"/>
  <c r="CY48"/>
  <c r="CY46"/>
  <c r="BS50"/>
  <c r="BS52"/>
  <c r="BS48"/>
  <c r="BS46"/>
  <c r="AM50"/>
  <c r="AM52"/>
  <c r="AM46"/>
  <c r="AM48"/>
  <c r="NH32" i="14"/>
  <c r="MN32"/>
  <c r="NR32"/>
  <c r="NH31"/>
  <c r="MN31"/>
  <c r="NR31"/>
  <c r="MX31"/>
  <c r="NH29"/>
  <c r="MN29"/>
  <c r="MN30"/>
  <c r="MX29"/>
  <c r="NR30"/>
  <c r="NR29"/>
  <c r="MX30"/>
  <c r="NH30"/>
  <c r="MX32"/>
  <c r="OF32"/>
  <c r="OF31"/>
  <c r="OF29"/>
  <c r="OF30"/>
  <c r="LX32"/>
  <c r="LX31"/>
  <c r="LX29"/>
  <c r="LX30"/>
  <c r="LH32"/>
  <c r="LH31"/>
  <c r="LH29"/>
  <c r="LH30"/>
  <c r="KR32"/>
  <c r="KR31"/>
  <c r="KR29"/>
  <c r="KR30"/>
  <c r="JX32"/>
  <c r="JX31"/>
  <c r="JX29"/>
  <c r="JX30"/>
  <c r="JH32"/>
  <c r="JH31"/>
  <c r="JH29"/>
  <c r="JH30"/>
  <c r="IR32"/>
  <c r="IR31"/>
  <c r="IR29"/>
  <c r="IR30"/>
  <c r="IB32"/>
  <c r="IB31"/>
  <c r="IB29"/>
  <c r="IB30"/>
  <c r="HL32"/>
  <c r="HL31"/>
  <c r="HL29"/>
  <c r="HL30"/>
  <c r="GV32"/>
  <c r="GV31"/>
  <c r="GV29"/>
  <c r="GV30"/>
  <c r="GF32"/>
  <c r="GF31"/>
  <c r="GF29"/>
  <c r="GF30"/>
  <c r="FP32"/>
  <c r="FP31"/>
  <c r="FP29"/>
  <c r="FP30"/>
  <c r="EZ32"/>
  <c r="EZ31"/>
  <c r="EZ29"/>
  <c r="EZ30"/>
  <c r="EJ32"/>
  <c r="EJ31"/>
  <c r="EJ29"/>
  <c r="EJ30"/>
  <c r="DT32"/>
  <c r="DT31"/>
  <c r="DT29"/>
  <c r="DT30"/>
  <c r="DD32"/>
  <c r="DD31"/>
  <c r="DD29"/>
  <c r="DD30"/>
  <c r="CN32"/>
  <c r="CN31"/>
  <c r="CN29"/>
  <c r="CN30"/>
  <c r="BX32"/>
  <c r="BX31"/>
  <c r="BX29"/>
  <c r="BX30"/>
  <c r="BH32"/>
  <c r="BH31"/>
  <c r="BH29"/>
  <c r="BH30"/>
  <c r="AR32"/>
  <c r="AR31"/>
  <c r="AR29"/>
  <c r="AR30"/>
  <c r="AB32"/>
  <c r="AB31"/>
  <c r="AB29"/>
  <c r="AB30"/>
  <c r="L32"/>
  <c r="L31"/>
  <c r="L29"/>
  <c r="L30"/>
  <c r="DJ52" i="20"/>
  <c r="DJ46"/>
  <c r="DJ48"/>
  <c r="DJ50"/>
  <c r="CT52"/>
  <c r="CT46"/>
  <c r="CT50"/>
  <c r="CT48"/>
  <c r="CD52"/>
  <c r="CD46"/>
  <c r="CD50"/>
  <c r="CD48"/>
  <c r="BN52"/>
  <c r="BN46"/>
  <c r="BN50"/>
  <c r="BN48"/>
  <c r="AX52"/>
  <c r="AX48"/>
  <c r="AX46"/>
  <c r="AX50"/>
  <c r="AH52"/>
  <c r="AH50"/>
  <c r="AH48"/>
  <c r="AH46"/>
  <c r="R52"/>
  <c r="R50"/>
  <c r="R48"/>
  <c r="R46"/>
  <c r="NG32" i="14"/>
  <c r="MW32"/>
  <c r="NQ30"/>
  <c r="MW30"/>
  <c r="NG30"/>
  <c r="MM30"/>
  <c r="MW31"/>
  <c r="MM29"/>
  <c r="MM31"/>
  <c r="NG29"/>
  <c r="MW29"/>
  <c r="NQ32"/>
  <c r="NG31"/>
  <c r="MM32"/>
  <c r="NQ31"/>
  <c r="NQ29"/>
  <c r="OE32"/>
  <c r="OY30"/>
  <c r="OE30"/>
  <c r="OY29"/>
  <c r="OY31"/>
  <c r="OE31"/>
  <c r="OE29"/>
  <c r="OY32"/>
  <c r="LW30"/>
  <c r="LW32"/>
  <c r="LW29"/>
  <c r="LW31"/>
  <c r="LG30"/>
  <c r="LG29"/>
  <c r="LG31"/>
  <c r="LG32"/>
  <c r="KQ30"/>
  <c r="KQ32"/>
  <c r="KQ29"/>
  <c r="KQ31"/>
  <c r="JW32"/>
  <c r="JW30"/>
  <c r="JW31"/>
  <c r="JW29"/>
  <c r="JG32"/>
  <c r="JG30"/>
  <c r="JG31"/>
  <c r="JG29"/>
  <c r="IQ32"/>
  <c r="J32" s="1"/>
  <c r="IQ30"/>
  <c r="IQ31"/>
  <c r="J31" s="1"/>
  <c r="IQ29"/>
  <c r="IA32"/>
  <c r="IA30"/>
  <c r="IA31"/>
  <c r="IA29"/>
  <c r="HK32"/>
  <c r="HK30"/>
  <c r="HK31"/>
  <c r="HK29"/>
  <c r="GU32"/>
  <c r="GU30"/>
  <c r="GU31"/>
  <c r="GU29"/>
  <c r="GE32"/>
  <c r="GE30"/>
  <c r="GE31"/>
  <c r="GE29"/>
  <c r="FO32"/>
  <c r="FO30"/>
  <c r="FO31"/>
  <c r="FO29"/>
  <c r="EY32"/>
  <c r="EY30"/>
  <c r="EY31"/>
  <c r="EY29"/>
  <c r="EI32"/>
  <c r="EI30"/>
  <c r="EI31"/>
  <c r="EI29"/>
  <c r="DS32"/>
  <c r="DS30"/>
  <c r="DS31"/>
  <c r="DS29"/>
  <c r="DC32"/>
  <c r="DC30"/>
  <c r="DC31"/>
  <c r="DC29"/>
  <c r="CM32"/>
  <c r="CM30"/>
  <c r="CM31"/>
  <c r="CM29"/>
  <c r="BW32"/>
  <c r="BW30"/>
  <c r="BW31"/>
  <c r="BW29"/>
  <c r="BG32"/>
  <c r="BG30"/>
  <c r="BG31"/>
  <c r="BG29"/>
  <c r="AQ32"/>
  <c r="AQ30"/>
  <c r="AQ31"/>
  <c r="AQ29"/>
  <c r="AA32"/>
  <c r="AA30"/>
  <c r="AA31"/>
  <c r="AA29"/>
  <c r="DY52" i="20"/>
  <c r="DY48"/>
  <c r="DY50"/>
  <c r="DY46"/>
  <c r="DI52"/>
  <c r="DI48"/>
  <c r="DI50"/>
  <c r="DI46"/>
  <c r="CS52"/>
  <c r="CS48"/>
  <c r="CS50"/>
  <c r="CS46"/>
  <c r="CC52"/>
  <c r="CC48"/>
  <c r="CC50"/>
  <c r="CC46"/>
  <c r="BM52"/>
  <c r="BM48"/>
  <c r="BM50"/>
  <c r="BM46"/>
  <c r="AW52"/>
  <c r="AW48"/>
  <c r="AW50"/>
  <c r="AW46"/>
  <c r="AG52"/>
  <c r="AG50"/>
  <c r="AG48"/>
  <c r="AG46"/>
  <c r="Q52"/>
  <c r="Q50"/>
  <c r="Q48"/>
  <c r="Q46"/>
  <c r="QU2" i="8"/>
  <c r="PW2"/>
  <c r="PG2"/>
  <c r="OQ2"/>
  <c r="OA2"/>
  <c r="NK2"/>
  <c r="MU2"/>
  <c r="ME2"/>
  <c r="LO2"/>
  <c r="KY2"/>
  <c r="KI2"/>
  <c r="JS2"/>
  <c r="JC2"/>
  <c r="IM2"/>
  <c r="HW2"/>
  <c r="HG2"/>
  <c r="GQ2"/>
  <c r="GA2"/>
  <c r="FK2"/>
  <c r="EY2"/>
  <c r="EQ2"/>
  <c r="EI2"/>
  <c r="EA2"/>
  <c r="DS2"/>
  <c r="DK2"/>
  <c r="DC2"/>
  <c r="CU2"/>
  <c r="CM2"/>
  <c r="CE2"/>
  <c r="BW2"/>
  <c r="BO2"/>
  <c r="BG2"/>
  <c r="AY2"/>
  <c r="AQ2"/>
  <c r="RV2"/>
  <c r="QX2"/>
  <c r="QP2"/>
  <c r="QH2"/>
  <c r="PR2"/>
  <c r="PB2"/>
  <c r="OL2"/>
  <c r="NV2"/>
  <c r="NF2"/>
  <c r="MP2"/>
  <c r="LZ2"/>
  <c r="LJ2"/>
  <c r="KT2"/>
  <c r="KD2"/>
  <c r="JN2"/>
  <c r="IX2"/>
  <c r="IH2"/>
  <c r="HR2"/>
  <c r="HB2"/>
  <c r="GL2"/>
  <c r="FV2"/>
  <c r="FF2"/>
  <c r="QW2"/>
  <c r="QO2"/>
  <c r="QG2"/>
  <c r="PQ2"/>
  <c r="PA2"/>
  <c r="OK2"/>
  <c r="NU2"/>
  <c r="NE2"/>
  <c r="MO2"/>
  <c r="LY2"/>
  <c r="LI2"/>
  <c r="KS2"/>
  <c r="KC2"/>
  <c r="JM2"/>
  <c r="IW2"/>
  <c r="IG2"/>
  <c r="HQ2"/>
  <c r="HA2"/>
  <c r="GK2"/>
  <c r="FU2"/>
  <c r="FE2"/>
  <c r="H197" i="6"/>
  <c r="PT2" i="8"/>
  <c r="PD2"/>
  <c r="ON2"/>
  <c r="NX2"/>
  <c r="NH2"/>
  <c r="MB2"/>
  <c r="LL2"/>
  <c r="KV2"/>
  <c r="KF2"/>
  <c r="JP2"/>
  <c r="IZ2"/>
  <c r="HT2"/>
  <c r="HD2"/>
  <c r="GN2"/>
  <c r="FX2"/>
  <c r="FH2"/>
  <c r="EV2"/>
  <c r="EN2"/>
  <c r="EF2"/>
  <c r="DX2"/>
  <c r="DP2"/>
  <c r="CZ2"/>
  <c r="CR2"/>
  <c r="CJ2"/>
  <c r="CB2"/>
  <c r="BT2"/>
  <c r="BL2"/>
  <c r="BD2"/>
  <c r="AN2"/>
  <c r="H24" i="15" l="1"/>
  <c r="H26"/>
  <c r="J29" i="14"/>
  <c r="J30"/>
  <c r="H25" i="15"/>
  <c r="H27"/>
  <c r="J158" i="8"/>
  <c r="J198"/>
  <c r="J160" i="15"/>
  <c r="Z281" i="8"/>
  <c r="Z283" s="1"/>
  <c r="L38" i="14"/>
  <c r="NC38"/>
  <c r="OI38"/>
  <c r="HJ40"/>
  <c r="EH38"/>
  <c r="HZ40"/>
  <c r="BC40"/>
  <c r="LG40"/>
  <c r="I60" i="8"/>
  <c r="J60" s="1"/>
  <c r="H201" i="5"/>
  <c r="K197" i="8"/>
  <c r="K281" i="7"/>
  <c r="EZ283" i="5"/>
  <c r="BI283"/>
  <c r="DU283"/>
  <c r="EJ283"/>
  <c r="AS283"/>
  <c r="DE283"/>
  <c r="FA283"/>
  <c r="BY283"/>
  <c r="L437" i="4"/>
  <c r="H437" s="1"/>
  <c r="I12" i="5"/>
  <c r="I280" s="1"/>
  <c r="K280"/>
  <c r="T283"/>
  <c r="AN283"/>
  <c r="BD283"/>
  <c r="BT283"/>
  <c r="CJ283"/>
  <c r="CZ283"/>
  <c r="DP283"/>
  <c r="EF283"/>
  <c r="EV283"/>
  <c r="AB283"/>
  <c r="Y283"/>
  <c r="AO283"/>
  <c r="BE283"/>
  <c r="BU283"/>
  <c r="CK283"/>
  <c r="DA283"/>
  <c r="DQ283"/>
  <c r="EG283"/>
  <c r="EW283"/>
  <c r="X283"/>
  <c r="AR283"/>
  <c r="BH283"/>
  <c r="BX283"/>
  <c r="CN283"/>
  <c r="DD283"/>
  <c r="DT283"/>
  <c r="AF283"/>
  <c r="AV283"/>
  <c r="BL283"/>
  <c r="CB283"/>
  <c r="CR283"/>
  <c r="DH283"/>
  <c r="DX283"/>
  <c r="EN283"/>
  <c r="Q283"/>
  <c r="AG283"/>
  <c r="AW283"/>
  <c r="BM283"/>
  <c r="CC283"/>
  <c r="CS283"/>
  <c r="DI283"/>
  <c r="DY283"/>
  <c r="EO283"/>
  <c r="P283"/>
  <c r="AJ283"/>
  <c r="AZ283"/>
  <c r="BP283"/>
  <c r="CF283"/>
  <c r="CV283"/>
  <c r="DL283"/>
  <c r="EB283"/>
  <c r="ER283"/>
  <c r="U283"/>
  <c r="AK283"/>
  <c r="BA283"/>
  <c r="BQ283"/>
  <c r="CG283"/>
  <c r="CW283"/>
  <c r="DM283"/>
  <c r="EC283"/>
  <c r="ES283"/>
  <c r="K279" i="8"/>
  <c r="I279" s="1"/>
  <c r="J279" s="1"/>
  <c r="N10" i="3"/>
  <c r="H12" i="8"/>
  <c r="J12" s="1"/>
  <c r="H12" i="5"/>
  <c r="L437" i="7"/>
  <c r="K437" s="1"/>
  <c r="AM283" i="8"/>
  <c r="Y2"/>
  <c r="Y283"/>
  <c r="I44" i="20"/>
  <c r="K197" i="5"/>
  <c r="H282" i="6"/>
  <c r="I31" i="14"/>
  <c r="K31" s="1"/>
  <c r="I32"/>
  <c r="K32" s="1"/>
  <c r="I30"/>
  <c r="K30" s="1"/>
  <c r="I29"/>
  <c r="K29" s="1"/>
  <c r="I197" i="8"/>
  <c r="I281" s="1"/>
  <c r="I280"/>
  <c r="J27" i="14"/>
  <c r="J28"/>
  <c r="I28"/>
  <c r="J26"/>
  <c r="I25"/>
  <c r="J25"/>
  <c r="I27"/>
  <c r="I26"/>
  <c r="K26" s="1"/>
  <c r="I40" i="20"/>
  <c r="I42"/>
  <c r="I38"/>
  <c r="SJ2" i="8"/>
  <c r="ON38" i="14"/>
  <c r="ON40"/>
  <c r="UV2" i="8"/>
  <c r="LQ38" i="14"/>
  <c r="LQ40"/>
  <c r="MW38"/>
  <c r="MW40"/>
  <c r="SO2" i="8"/>
  <c r="OS38" i="14"/>
  <c r="OS40"/>
  <c r="VA2" i="8"/>
  <c r="NT38" i="14"/>
  <c r="NT40"/>
  <c r="VH2" i="8"/>
  <c r="MC38" i="14"/>
  <c r="MC40"/>
  <c r="NY38"/>
  <c r="NY40"/>
  <c r="UW2" i="8"/>
  <c r="PX40" i="14"/>
  <c r="PX38"/>
  <c r="SS2" i="8"/>
  <c r="PM40" i="14"/>
  <c r="PM38"/>
  <c r="MJ38"/>
  <c r="MJ40"/>
  <c r="OF40"/>
  <c r="OF38"/>
  <c r="VD2" i="8"/>
  <c r="Q38" i="14"/>
  <c r="Q40"/>
  <c r="AW38"/>
  <c r="AW40"/>
  <c r="BM38"/>
  <c r="BM40"/>
  <c r="CC38"/>
  <c r="CC40"/>
  <c r="CS38"/>
  <c r="CS40"/>
  <c r="DI38"/>
  <c r="DI40"/>
  <c r="DY38"/>
  <c r="DY40"/>
  <c r="EO38"/>
  <c r="EO40"/>
  <c r="FE38"/>
  <c r="FE40"/>
  <c r="FU38"/>
  <c r="FU40"/>
  <c r="GK38"/>
  <c r="GK40"/>
  <c r="HQ38"/>
  <c r="HQ40"/>
  <c r="IG38"/>
  <c r="IG40"/>
  <c r="IW38"/>
  <c r="IW40"/>
  <c r="JM38"/>
  <c r="JM40"/>
  <c r="KC38"/>
  <c r="KC40"/>
  <c r="KS38"/>
  <c r="KS40"/>
  <c r="SG2" i="8"/>
  <c r="OK38" i="14"/>
  <c r="OK40"/>
  <c r="US2" i="8"/>
  <c r="ND40" i="14"/>
  <c r="ND38"/>
  <c r="UB2" i="8"/>
  <c r="MS38" i="14"/>
  <c r="MS40"/>
  <c r="TA2" i="8"/>
  <c r="T40" i="14"/>
  <c r="T38"/>
  <c r="AJ40"/>
  <c r="AJ38"/>
  <c r="AZ40"/>
  <c r="AZ38"/>
  <c r="BP38"/>
  <c r="BP40"/>
  <c r="CF38"/>
  <c r="CF40"/>
  <c r="CV38"/>
  <c r="CV40"/>
  <c r="DL38"/>
  <c r="DL40"/>
  <c r="EB38"/>
  <c r="EB40"/>
  <c r="ER38"/>
  <c r="ER40"/>
  <c r="FH38"/>
  <c r="FH40"/>
  <c r="FX38"/>
  <c r="FX40"/>
  <c r="GN38"/>
  <c r="GN40"/>
  <c r="HD38"/>
  <c r="HD40"/>
  <c r="HT38"/>
  <c r="HT40"/>
  <c r="IJ38"/>
  <c r="IJ40"/>
  <c r="IZ38"/>
  <c r="IZ40"/>
  <c r="JP38"/>
  <c r="JP40"/>
  <c r="KF38"/>
  <c r="KF40"/>
  <c r="KV40"/>
  <c r="KV38"/>
  <c r="LL38"/>
  <c r="LL40"/>
  <c r="MB40"/>
  <c r="MB38"/>
  <c r="MR38"/>
  <c r="MR40"/>
  <c r="SZ2" i="8"/>
  <c r="PD38" i="14"/>
  <c r="PD40"/>
  <c r="TE2" i="8"/>
  <c r="VQ2"/>
  <c r="PP38" i="14"/>
  <c r="PP40"/>
  <c r="PE38"/>
  <c r="PE40"/>
  <c r="LP38"/>
  <c r="LP40"/>
  <c r="RH2" i="8"/>
  <c r="NL40" i="14"/>
  <c r="NL38"/>
  <c r="UJ2" i="8"/>
  <c r="NQ38" i="14"/>
  <c r="NQ40"/>
  <c r="TI2" i="8"/>
  <c r="VU2"/>
  <c r="TH2"/>
  <c r="VT2"/>
  <c r="LI38" i="14"/>
  <c r="LI40"/>
  <c r="LY38"/>
  <c r="LY40"/>
  <c r="MO40"/>
  <c r="MO38"/>
  <c r="SW2" i="8"/>
  <c r="PA40" i="14"/>
  <c r="PA38"/>
  <c r="VI2" i="8"/>
  <c r="OJ40" i="14"/>
  <c r="OJ38"/>
  <c r="NI38"/>
  <c r="NI40"/>
  <c r="UG2" i="8"/>
  <c r="NH38" i="14"/>
  <c r="NH40"/>
  <c r="TP2" i="8"/>
  <c r="PT38" i="14"/>
  <c r="PT40"/>
  <c r="NM38"/>
  <c r="NM40"/>
  <c r="OC38"/>
  <c r="OC40"/>
  <c r="TU2" i="8"/>
  <c r="PY38" i="14"/>
  <c r="PY40"/>
  <c r="SF2" i="8"/>
  <c r="X38" i="14"/>
  <c r="X40"/>
  <c r="AN38"/>
  <c r="AN40"/>
  <c r="BD38"/>
  <c r="BD40"/>
  <c r="BT38"/>
  <c r="BT40"/>
  <c r="CJ38"/>
  <c r="CJ40"/>
  <c r="CZ38"/>
  <c r="CZ40"/>
  <c r="DP38"/>
  <c r="DP40"/>
  <c r="EF38"/>
  <c r="EF40"/>
  <c r="EV38"/>
  <c r="EV40"/>
  <c r="FL40"/>
  <c r="FL38"/>
  <c r="GB38"/>
  <c r="GB40"/>
  <c r="GR38"/>
  <c r="GR40"/>
  <c r="HH40"/>
  <c r="HH38"/>
  <c r="HX38"/>
  <c r="HX40"/>
  <c r="IN40"/>
  <c r="IN38"/>
  <c r="JD38"/>
  <c r="JD40"/>
  <c r="JT40"/>
  <c r="JT38"/>
  <c r="KJ38"/>
  <c r="KJ40"/>
  <c r="KZ38"/>
  <c r="KZ40"/>
  <c r="MF38"/>
  <c r="MF40"/>
  <c r="SN2" i="8"/>
  <c r="OB40" i="14"/>
  <c r="OB38"/>
  <c r="UZ2" i="8"/>
  <c r="M40" i="14"/>
  <c r="M38"/>
  <c r="AC40"/>
  <c r="AC38"/>
  <c r="BI40"/>
  <c r="BI38"/>
  <c r="CO40"/>
  <c r="CO38"/>
  <c r="DU40"/>
  <c r="DU38"/>
  <c r="FA40"/>
  <c r="FA38"/>
  <c r="GG40"/>
  <c r="GG38"/>
  <c r="HM40"/>
  <c r="HM38"/>
  <c r="IS40"/>
  <c r="IS38"/>
  <c r="JY40"/>
  <c r="JY38"/>
  <c r="LE40"/>
  <c r="LE38"/>
  <c r="RM2" i="8"/>
  <c r="OG40" i="14"/>
  <c r="OG38"/>
  <c r="TY2" i="8"/>
  <c r="QC38" i="14"/>
  <c r="QC40"/>
  <c r="RL2" i="8"/>
  <c r="MZ40" i="14"/>
  <c r="MZ38"/>
  <c r="NP40"/>
  <c r="NP38"/>
  <c r="TX2" i="8"/>
  <c r="PL38" i="14"/>
  <c r="PL40"/>
  <c r="QB40"/>
  <c r="QB38"/>
  <c r="NE40"/>
  <c r="NE38"/>
  <c r="TM2" i="8"/>
  <c r="PQ40" i="14"/>
  <c r="PQ38"/>
  <c r="RP2" i="8"/>
  <c r="OZ38" i="14"/>
  <c r="OZ40"/>
  <c r="OO38"/>
  <c r="OO40"/>
  <c r="VM2" i="8"/>
  <c r="MG38" i="14"/>
  <c r="MG40"/>
  <c r="PI38"/>
  <c r="PI40"/>
  <c r="MV40"/>
  <c r="MV38"/>
  <c r="TT2" i="8"/>
  <c r="PH40" i="14"/>
  <c r="PH38"/>
  <c r="NA40"/>
  <c r="NA38"/>
  <c r="VE2" i="8"/>
  <c r="SR2"/>
  <c r="OV40" i="14"/>
  <c r="OV38"/>
  <c r="AG38"/>
  <c r="AG40"/>
  <c r="HA38"/>
  <c r="HA40"/>
  <c r="PU38"/>
  <c r="PU40"/>
  <c r="NX38"/>
  <c r="NX40"/>
  <c r="UF2" i="8"/>
  <c r="Y38" i="14"/>
  <c r="Y40"/>
  <c r="AO38"/>
  <c r="AO40"/>
  <c r="BE38"/>
  <c r="BE40"/>
  <c r="BU38"/>
  <c r="BU40"/>
  <c r="CK38"/>
  <c r="CK40"/>
  <c r="DA38"/>
  <c r="DA40"/>
  <c r="DQ38"/>
  <c r="DQ40"/>
  <c r="EG38"/>
  <c r="EG40"/>
  <c r="EW38"/>
  <c r="EW40"/>
  <c r="FM38"/>
  <c r="FM40"/>
  <c r="GC38"/>
  <c r="GC40"/>
  <c r="GS38"/>
  <c r="GS40"/>
  <c r="HI38"/>
  <c r="HI40"/>
  <c r="HY38"/>
  <c r="HY40"/>
  <c r="IO38"/>
  <c r="IO40"/>
  <c r="JE38"/>
  <c r="JE40"/>
  <c r="JU38"/>
  <c r="JU40"/>
  <c r="KK38"/>
  <c r="KK40"/>
  <c r="LA38"/>
  <c r="LA40"/>
  <c r="RI2" i="8"/>
  <c r="UK2"/>
  <c r="AF38" i="14"/>
  <c r="AF40"/>
  <c r="BL38"/>
  <c r="BL40"/>
  <c r="DH38"/>
  <c r="DH40"/>
  <c r="EN38"/>
  <c r="EN40"/>
  <c r="GJ38"/>
  <c r="GJ40"/>
  <c r="IF38"/>
  <c r="IF40"/>
  <c r="JL38"/>
  <c r="JL40"/>
  <c r="LH38"/>
  <c r="LH40"/>
  <c r="MN38"/>
  <c r="MN40"/>
  <c r="TL2" i="8"/>
  <c r="U38" i="14"/>
  <c r="U40"/>
  <c r="BA38"/>
  <c r="BA40"/>
  <c r="CW38"/>
  <c r="CW40"/>
  <c r="ES38"/>
  <c r="ES40"/>
  <c r="FY38"/>
  <c r="FY40"/>
  <c r="HU38"/>
  <c r="HU40"/>
  <c r="JA38"/>
  <c r="JA40"/>
  <c r="KW38"/>
  <c r="KW40"/>
  <c r="TQ2" i="8"/>
  <c r="TD2"/>
  <c r="OR40" i="14"/>
  <c r="OR38"/>
  <c r="VP2" i="8"/>
  <c r="AS40" i="14"/>
  <c r="AS38"/>
  <c r="BY40"/>
  <c r="BY38"/>
  <c r="DE40"/>
  <c r="DE38"/>
  <c r="EK40"/>
  <c r="EK38"/>
  <c r="FQ40"/>
  <c r="FQ38"/>
  <c r="GW40"/>
  <c r="GW38"/>
  <c r="IC40"/>
  <c r="IC38"/>
  <c r="JI40"/>
  <c r="JI38"/>
  <c r="KO40"/>
  <c r="KO38"/>
  <c r="LU38"/>
  <c r="LU40"/>
  <c r="MK38"/>
  <c r="MK40"/>
  <c r="SC2" i="8"/>
  <c r="OW38" i="14"/>
  <c r="OW40"/>
  <c r="UO2" i="8"/>
  <c r="AB38" i="14"/>
  <c r="AB40"/>
  <c r="AR40"/>
  <c r="AR38"/>
  <c r="BH38"/>
  <c r="BH40"/>
  <c r="BX38"/>
  <c r="BX40"/>
  <c r="CN38"/>
  <c r="CN40"/>
  <c r="DD38"/>
  <c r="DD40"/>
  <c r="DT38"/>
  <c r="DT40"/>
  <c r="EJ38"/>
  <c r="EJ40"/>
  <c r="EZ38"/>
  <c r="EZ40"/>
  <c r="FP38"/>
  <c r="FP40"/>
  <c r="GF38"/>
  <c r="GF40"/>
  <c r="GV38"/>
  <c r="GV40"/>
  <c r="HL38"/>
  <c r="HL40"/>
  <c r="IB38"/>
  <c r="IB40"/>
  <c r="IR38"/>
  <c r="IR40"/>
  <c r="JH38"/>
  <c r="JH40"/>
  <c r="JX38"/>
  <c r="JX40"/>
  <c r="KN38"/>
  <c r="KN40"/>
  <c r="LD38"/>
  <c r="LD40"/>
  <c r="LT38"/>
  <c r="LT40"/>
  <c r="SB2" i="8"/>
  <c r="UN2"/>
  <c r="NU40" i="14"/>
  <c r="NU38"/>
  <c r="UC2" i="8"/>
  <c r="P38" i="14"/>
  <c r="P40"/>
  <c r="AV38"/>
  <c r="AV40"/>
  <c r="CB38"/>
  <c r="CB40"/>
  <c r="CR38"/>
  <c r="CR40"/>
  <c r="DX38"/>
  <c r="DX40"/>
  <c r="FD38"/>
  <c r="FD40"/>
  <c r="FT38"/>
  <c r="FT40"/>
  <c r="GZ38"/>
  <c r="GZ40"/>
  <c r="HP38"/>
  <c r="HP40"/>
  <c r="IV38"/>
  <c r="IV40"/>
  <c r="KB38"/>
  <c r="KB40"/>
  <c r="KR38"/>
  <c r="KR40"/>
  <c r="LX38"/>
  <c r="LX40"/>
  <c r="SV2" i="8"/>
  <c r="AK38" i="14"/>
  <c r="AK40"/>
  <c r="BQ38"/>
  <c r="BQ40"/>
  <c r="CG38"/>
  <c r="CG40"/>
  <c r="DM38"/>
  <c r="DM40"/>
  <c r="EC38"/>
  <c r="EC40"/>
  <c r="FI38"/>
  <c r="FI40"/>
  <c r="GO38"/>
  <c r="GO40"/>
  <c r="HE38"/>
  <c r="HE40"/>
  <c r="IK38"/>
  <c r="IK40"/>
  <c r="JQ38"/>
  <c r="JQ40"/>
  <c r="KG38"/>
  <c r="KG40"/>
  <c r="LM38"/>
  <c r="LM40"/>
  <c r="SK2" i="8"/>
  <c r="K198" i="5"/>
  <c r="H201" i="4"/>
  <c r="H281" s="1"/>
  <c r="AF2" i="8"/>
  <c r="I50" i="20"/>
  <c r="I48"/>
  <c r="I52"/>
  <c r="I46"/>
  <c r="K281" i="8" l="1"/>
  <c r="I283" i="5"/>
  <c r="J12"/>
  <c r="I283" i="8"/>
  <c r="K27" i="14"/>
  <c r="K28"/>
  <c r="H280" i="5"/>
  <c r="J280" s="1"/>
  <c r="H197"/>
  <c r="H197" i="8"/>
  <c r="H280"/>
  <c r="J280" s="1"/>
  <c r="K25" i="14"/>
  <c r="I197" i="5"/>
  <c r="I38" i="14"/>
  <c r="J40"/>
  <c r="I40"/>
  <c r="J38"/>
  <c r="I198" i="5"/>
  <c r="J198" s="1"/>
  <c r="K201"/>
  <c r="K281" s="1"/>
  <c r="J197" l="1"/>
  <c r="H281" i="8"/>
  <c r="J281" s="1"/>
  <c r="J197"/>
  <c r="H281" i="5"/>
  <c r="K38" i="14"/>
  <c r="K40"/>
  <c r="I201" i="5"/>
  <c r="J201" s="1"/>
  <c r="I281" l="1"/>
  <c r="J281" s="1"/>
</calcChain>
</file>

<file path=xl/sharedStrings.xml><?xml version="1.0" encoding="utf-8"?>
<sst xmlns="http://schemas.openxmlformats.org/spreadsheetml/2006/main" count="16029" uniqueCount="1915">
  <si>
    <t>Présentation de l'établissement</t>
  </si>
  <si>
    <t>N° Finess :</t>
  </si>
  <si>
    <t>Raison sociale :</t>
  </si>
  <si>
    <t>Version du RTC :</t>
  </si>
  <si>
    <t>Coordonnées des personnes en charge du dossier RTC au sein de l'établissement :</t>
  </si>
  <si>
    <t>Référent N°1</t>
  </si>
  <si>
    <t>Référent N°2</t>
  </si>
  <si>
    <t>Référent N°3</t>
  </si>
  <si>
    <t>Nom :</t>
  </si>
  <si>
    <t>Prénom :</t>
  </si>
  <si>
    <t>Fonction dans l'établissement :</t>
  </si>
  <si>
    <t>N° téléphone :</t>
  </si>
  <si>
    <t>Adresse mail :</t>
  </si>
  <si>
    <t>Dates prévisionnelles de congés :</t>
  </si>
  <si>
    <t>Liens pour la navigation dans les onglets</t>
  </si>
  <si>
    <t>Onglets de saisie</t>
  </si>
  <si>
    <t>Nom de l'onglet</t>
  </si>
  <si>
    <t>Charges et des produits du CRP</t>
  </si>
  <si>
    <t>Saisie des montants par comptes et répartition en CI/CNI et PD/PND</t>
  </si>
  <si>
    <t>Charges et produits du CRP</t>
  </si>
  <si>
    <t>Des activités subsidiaires et remboursements des frais des CRA</t>
  </si>
  <si>
    <t>CNmaj Act. Subs. &amp; RBA</t>
  </si>
  <si>
    <t>Des SA auxiliaires et SA définitives activités cliniques</t>
  </si>
  <si>
    <t>CN LGG-MT-LM-STR-Clin</t>
  </si>
  <si>
    <t>Des activités spécifiques</t>
  </si>
  <si>
    <t>CN Act. Spé.</t>
  </si>
  <si>
    <t>Saisie des ETPR</t>
  </si>
  <si>
    <t>ETPR Act. Subs. &amp; RBA</t>
  </si>
  <si>
    <t>Des SA auxiliaires et des activités cliniques</t>
  </si>
  <si>
    <t>ETPR LGG-MT-LM-STR-Clin</t>
  </si>
  <si>
    <t>ETPR Act. Spé.</t>
  </si>
  <si>
    <t xml:space="preserve">Saisie des clés de répartition de la LM sur les SA pour la comparaison des coûts d'UO </t>
  </si>
  <si>
    <t>Clé MT</t>
  </si>
  <si>
    <t>Clé cli</t>
  </si>
  <si>
    <t>Clé Act. Spé.</t>
  </si>
  <si>
    <t>Ventilation des produits du CRP sur les SA</t>
  </si>
  <si>
    <t>Produits par SA</t>
  </si>
  <si>
    <t>ID_Urgences</t>
  </si>
  <si>
    <t>SAU_SMUR_ATU</t>
  </si>
  <si>
    <t xml:space="preserve">Saisie des clés de répartition de la LGG sur les SAMT </t>
  </si>
  <si>
    <t>LGG sur SAMT</t>
  </si>
  <si>
    <t>MASQUER</t>
  </si>
  <si>
    <t>Total Charges - produits</t>
  </si>
  <si>
    <t>Informatique</t>
  </si>
  <si>
    <t>Caté-gorie</t>
  </si>
  <si>
    <t>Regrou-pement du CF</t>
  </si>
  <si>
    <t>Intitulé du chapitre du CF</t>
  </si>
  <si>
    <t>Cptes spé. aux privés ex-DG</t>
  </si>
  <si>
    <t>N° de compte</t>
  </si>
  <si>
    <t>Intitulé du compte</t>
  </si>
  <si>
    <r>
      <t xml:space="preserve">Montant
charges </t>
    </r>
    <r>
      <rPr>
        <b/>
        <sz val="9"/>
        <color indexed="56"/>
        <rFont val="Arial"/>
        <family val="2"/>
      </rPr>
      <t xml:space="preserve">incorporables N/
</t>
    </r>
    <r>
      <rPr>
        <sz val="9"/>
        <color indexed="56"/>
        <rFont val="Arial"/>
        <family val="2"/>
      </rPr>
      <t>produits</t>
    </r>
    <r>
      <rPr>
        <b/>
        <sz val="9"/>
        <color indexed="56"/>
        <rFont val="Arial"/>
        <family val="2"/>
      </rPr>
      <t xml:space="preserve"> déductibles N</t>
    </r>
  </si>
  <si>
    <r>
      <t>Montant
charges</t>
    </r>
    <r>
      <rPr>
        <b/>
        <sz val="9"/>
        <color indexed="56"/>
        <rFont val="Arial"/>
        <family val="2"/>
      </rPr>
      <t xml:space="preserve"> non incorporables N/
</t>
    </r>
    <r>
      <rPr>
        <sz val="9"/>
        <color indexed="56"/>
        <rFont val="Arial"/>
        <family val="2"/>
      </rPr>
      <t>produits</t>
    </r>
    <r>
      <rPr>
        <b/>
        <sz val="9"/>
        <color indexed="56"/>
        <rFont val="Arial"/>
        <family val="2"/>
      </rPr>
      <t xml:space="preserve"> non déductibles N</t>
    </r>
  </si>
  <si>
    <t>Montant
Total N</t>
  </si>
  <si>
    <t>T1PNM</t>
  </si>
  <si>
    <t>Personnel extérieur à l'établissement</t>
  </si>
  <si>
    <t>T1PM</t>
  </si>
  <si>
    <t>Personnel intérimaire médical (PM)</t>
  </si>
  <si>
    <t>Personnel intérimaire paramédical (PNM)</t>
  </si>
  <si>
    <t>x</t>
  </si>
  <si>
    <t>6214PNM</t>
  </si>
  <si>
    <t>Personnel détaché ou prêté à l'établissement (PNM)</t>
  </si>
  <si>
    <t>6214PM</t>
  </si>
  <si>
    <t>Personnel détaché ou prêté à l'établissement (PM)</t>
  </si>
  <si>
    <t>6215PNM</t>
  </si>
  <si>
    <t>Personnel affecté à l’établissement (PNM)</t>
  </si>
  <si>
    <t>6215PM</t>
  </si>
  <si>
    <t>Personnel affecté à l’établissement (PM)</t>
  </si>
  <si>
    <t>6216PNM</t>
  </si>
  <si>
    <t>Plans locaux d’insertion (PNM)</t>
  </si>
  <si>
    <t>6216PM</t>
  </si>
  <si>
    <t>Plans locaux d’insertion (PM)</t>
  </si>
  <si>
    <t>6218PNM</t>
  </si>
  <si>
    <t>Autre personnel (PNM)</t>
  </si>
  <si>
    <t>6218PM</t>
  </si>
  <si>
    <t>Autre personnel (PM)</t>
  </si>
  <si>
    <t>Impôts, taxes et versements assimilés sur rémunérations (administration des Impôts) (sauf 6319)</t>
  </si>
  <si>
    <t xml:space="preserve">Taxe sur les salaires (PNM) </t>
  </si>
  <si>
    <t>Taxe sur les salaires (PM)</t>
  </si>
  <si>
    <t>6312PNM</t>
  </si>
  <si>
    <t>Taxe d'apprentissage (PNM)</t>
  </si>
  <si>
    <t>6312PM</t>
  </si>
  <si>
    <t>Taxe d'apprentissage (PM)</t>
  </si>
  <si>
    <t>6313PNM</t>
  </si>
  <si>
    <t>Participation des employeurs à la formation professionnelle continue(PNM)</t>
  </si>
  <si>
    <t>6313PM</t>
  </si>
  <si>
    <t>Participation des employeurs à la formation professionnelle continue(PM)</t>
  </si>
  <si>
    <t>6314PNM</t>
  </si>
  <si>
    <t>Cotisation par défaut d'investissement obligatoire dans la construction (PNM)</t>
  </si>
  <si>
    <t>6314PM</t>
  </si>
  <si>
    <t>Cotisation par défaut d'investissement obligatoire dans la construction (PM)</t>
  </si>
  <si>
    <t>6318PNM</t>
  </si>
  <si>
    <t>Autres impôts, taxes et versements assimilés sur rémunérations (administration des impôts)(PNM)</t>
  </si>
  <si>
    <t>6318PM</t>
  </si>
  <si>
    <t>Autres impôts, taxes et versements assimilés sur rémunérations (administration des impôts)(PM)</t>
  </si>
  <si>
    <t>Impôts, taxes et versements assimilés sur rémunérations (autres organismes) (sauf 6339)</t>
  </si>
  <si>
    <t>Versements de transports (PNM)</t>
  </si>
  <si>
    <t>Versements de transports (PM)</t>
  </si>
  <si>
    <t>6332PNM</t>
  </si>
  <si>
    <t>Allocation logement (PNM)</t>
  </si>
  <si>
    <t>6332PM</t>
  </si>
  <si>
    <t>Allocation logement (PM)</t>
  </si>
  <si>
    <t>Participation des employeurs à la formation professionnelle continue (PNM)</t>
  </si>
  <si>
    <t>Participation des employeurs à la formation professionnelle continue (PM)</t>
  </si>
  <si>
    <t>6334PNM</t>
  </si>
  <si>
    <t>Cotisations au CNG/ Privé ex-DG : Participation des employeurs à l'effort de construction (PNM)</t>
  </si>
  <si>
    <t>6334PM</t>
  </si>
  <si>
    <t>Cotisations au CNG/ Privé ex-DG : Participation des employeurs à l'effort de construction (PM)</t>
  </si>
  <si>
    <t>6335PNM</t>
  </si>
  <si>
    <t>Fonds d'insertion pour les pers. handicapées dans la fonction publique (PNM)</t>
  </si>
  <si>
    <t>6335PM</t>
  </si>
  <si>
    <t>Fonds d'insertion pour les pers. handicapées dans la fonction publique(PM)</t>
  </si>
  <si>
    <t>6336PNM</t>
  </si>
  <si>
    <t>Cotisations pour le FEH (PNM)</t>
  </si>
  <si>
    <t>6336PM</t>
  </si>
  <si>
    <t>Cotisations pour le FEH (PM)</t>
  </si>
  <si>
    <t>6337PNM</t>
  </si>
  <si>
    <t>Fonds mutualisé du financement des études relatives à la promotion professionnelle (FMEP) (PNM)</t>
  </si>
  <si>
    <t>6337PM</t>
  </si>
  <si>
    <t>Fonds mutualisé du financement des études relatives à la promotion professionnelle (FMEP) (PM)</t>
  </si>
  <si>
    <t>Autres impôts, taxes et versements assimilés sur rémunérations (autres organismes) (PNM)</t>
  </si>
  <si>
    <t>Autres impôts, taxes et versements assimilés sur rémunérations (autres organismes)(PM)</t>
  </si>
  <si>
    <t>Personnel titulaire et stagiaire</t>
  </si>
  <si>
    <t>Personnel sous CDI</t>
  </si>
  <si>
    <t>Personnel sous CDD</t>
  </si>
  <si>
    <t>Rémunérations du personnel non médical (sauf 6411, 6413, 6415 et 6419)</t>
  </si>
  <si>
    <t>Contrats soumis à des dispositions particulières</t>
  </si>
  <si>
    <t>Apprentis</t>
  </si>
  <si>
    <t>Praticiens hospitaliers temps plein et temps partiel</t>
  </si>
  <si>
    <t>Praticiens contractuels renouvelables de droit</t>
  </si>
  <si>
    <t>Praticiens contractuels sans renouvellement de droit</t>
  </si>
  <si>
    <t>Rémunérations du personnel médical (sauf 6421, 6422, 6423, 6425 et 6429)</t>
  </si>
  <si>
    <t>Internes et étudiants (PM)</t>
  </si>
  <si>
    <t>Permanences des soins</t>
  </si>
  <si>
    <t>Permanences sur place intégrées aux obligations de services (PM)</t>
  </si>
  <si>
    <t>Permanences sur place réalisées en temps de travail additionnel (PM)</t>
  </si>
  <si>
    <t>Permanences de soins par astreinte (PM)</t>
  </si>
  <si>
    <t>Temps de travail additionnel de jour (PM)</t>
  </si>
  <si>
    <t>Praticiens en CDD (PM)</t>
  </si>
  <si>
    <t>Autres rémunérations du personnel médical (PM)</t>
  </si>
  <si>
    <t>Charges de sécurité sociale et de prévoyance - personnel non médical (sauf 64519)</t>
  </si>
  <si>
    <t>Charges de sécurité sociale et de prévoyance - personnel médical (sauf 64529)</t>
  </si>
  <si>
    <t>Autres charges sociales - personnel non médical (sauf 64719)</t>
  </si>
  <si>
    <t>Médecine du travail, pharmacie (PNM)</t>
  </si>
  <si>
    <t>Autres charges sociales - personnel médical (sauf 64729)</t>
  </si>
  <si>
    <t>Autres charges sociales (PM)</t>
  </si>
  <si>
    <t>Médecine du travail, pharmacie (PM)</t>
  </si>
  <si>
    <t>Autres charges de personnel (sauf 6489)</t>
  </si>
  <si>
    <t>Indemnités aux ministres des cultes/Privé ex-DG : Honoraires des médecins</t>
  </si>
  <si>
    <t>6482PM</t>
  </si>
  <si>
    <t>Privé ex-DG: Autres charges de personnel (PM)</t>
  </si>
  <si>
    <t>6482PNM</t>
  </si>
  <si>
    <t>Indemnités des religieuses et reposance/Privé ex-DG: Autres charges de personnel</t>
  </si>
  <si>
    <t>6484PM</t>
  </si>
  <si>
    <t>Honoraires et indemnités des médecins, sages-femmes, odontologistes et auxiliaires médicaux exerçant en application de l'article L.6146-2 du CSP  (PM)</t>
  </si>
  <si>
    <t>6484PNM</t>
  </si>
  <si>
    <t>Honoraires et indemnités des médecins, sages-femmes, odontologistes et auxiliaires médicaux exerçant en application de l'article L.6146-2 du CSP (PNM)</t>
  </si>
  <si>
    <t>T2</t>
  </si>
  <si>
    <t>Achats stockés de matières premières ou fournitures à caractère médical ou pharmaceutique</t>
  </si>
  <si>
    <t>Produits pharmaceutiques et produits à usage médical</t>
  </si>
  <si>
    <t>Spécialités pharmaceutiques avec AMM non mentionnées dans la liste prévue à l'article L. 162-22-7 du CSS</t>
  </si>
  <si>
    <t>Spécialités pharmaceutiques avec AMM inscrites sur la liste prévue à l'article L. 162-22-7 du CSS</t>
  </si>
  <si>
    <t>Spécialités pharmaceutiques sous ATU</t>
  </si>
  <si>
    <t>Produits sanguins</t>
  </si>
  <si>
    <t>Fluides et gaz médicaux</t>
  </si>
  <si>
    <t>Produits de base</t>
  </si>
  <si>
    <t>Autres produits pharmaceutiques et produits à usage médical</t>
  </si>
  <si>
    <t>Fournitures, produits finis et petit matériel médical et médico-technique</t>
  </si>
  <si>
    <t>0603</t>
  </si>
  <si>
    <t>Variation des stocks à caractère médical (60311,60321, 60322, 60371)</t>
  </si>
  <si>
    <t>A caractère médical ou pharmaceutique</t>
  </si>
  <si>
    <t>Marchandises à caractère médical ou pharmaceutique</t>
  </si>
  <si>
    <t>Fournitures médicales</t>
  </si>
  <si>
    <t>Achats de marchandises à caractère médical et pharmaceutique</t>
  </si>
  <si>
    <t>Sous-traitance générale</t>
  </si>
  <si>
    <t>Kinésithérapie</t>
  </si>
  <si>
    <t>Imagerie médicale</t>
  </si>
  <si>
    <t>Laboratoires</t>
  </si>
  <si>
    <t>Dentistes</t>
  </si>
  <si>
    <t>Consultations spécialisées</t>
  </si>
  <si>
    <t>Hospitalisations à l'extérieur</t>
  </si>
  <si>
    <t>Autres prestations</t>
  </si>
  <si>
    <t>Sous-traitance à caractère médico-social</t>
  </si>
  <si>
    <t>Locations à caractère médical</t>
  </si>
  <si>
    <t>Locations à caractère médical/ Informatique</t>
  </si>
  <si>
    <t>Locations à caractère médical/Equipements</t>
  </si>
  <si>
    <t>Locations à caractère médical/Matériel de transport</t>
  </si>
  <si>
    <t>Autres locations mobilières à caractère médical</t>
  </si>
  <si>
    <t>Entretiens et réparations de biens à caractère médical</t>
  </si>
  <si>
    <t>Entretien et réparations matériel et outillage médicaux</t>
  </si>
  <si>
    <t>Entretien et réparations de matériel de transport</t>
  </si>
  <si>
    <t>Entretien et réparations de matériel informatique</t>
  </si>
  <si>
    <t>Maintenance Informatique à caractère médical</t>
  </si>
  <si>
    <t>Maintenance matériel médical</t>
  </si>
  <si>
    <t>Maintenance - Autres</t>
  </si>
  <si>
    <t>T3</t>
  </si>
  <si>
    <t>Achats stockés de matières premières ou fournitures à caractère hôtelier et général</t>
  </si>
  <si>
    <t>Achat stockés à caractère hôtelier et général</t>
  </si>
  <si>
    <t>Achats stockés ; autres approvisionnements (sauf 6021 et 6022)</t>
  </si>
  <si>
    <t>Alimentation</t>
  </si>
  <si>
    <t>Combustibles et carburants</t>
  </si>
  <si>
    <t>Produits d'entretien</t>
  </si>
  <si>
    <t>Fournitures d'atelier</t>
  </si>
  <si>
    <t>Fournitures scolaires, éducatives et de loisirs</t>
  </si>
  <si>
    <t xml:space="preserve">Fournitures de bureau </t>
  </si>
  <si>
    <t>Fournitures informatiques</t>
  </si>
  <si>
    <t>Couches, alèses et produits absorbants</t>
  </si>
  <si>
    <t>Petit matériel hôtelier</t>
  </si>
  <si>
    <t>Linge et habillement</t>
  </si>
  <si>
    <t>Matériel et fourniture à usage unique stérile</t>
  </si>
  <si>
    <t xml:space="preserve">Autres fournitures hôteliers </t>
  </si>
  <si>
    <t>Autres fournitures consommables</t>
  </si>
  <si>
    <t>Autres fournitures suivies en stock</t>
  </si>
  <si>
    <t>Variation des stocks à caractère non médical (sauf  60311, 60321, 60322 et 60371)</t>
  </si>
  <si>
    <t>Matières premières ou fourniture à caractère hôtelier et général</t>
  </si>
  <si>
    <t>Alimentation stockable</t>
  </si>
  <si>
    <t>Variation des stocks à caractère non médical(sauf  60311, 60321, 60322 et 60371)</t>
  </si>
  <si>
    <t>Marchandises à caractère hôtelier et général</t>
  </si>
  <si>
    <t>Achats non stockés de matières et fournitures (sauf 6066)</t>
  </si>
  <si>
    <t xml:space="preserve">Fournitures non stockables </t>
  </si>
  <si>
    <t>Fournitures de bureau</t>
  </si>
  <si>
    <t>Autre fournitures consommables</t>
  </si>
  <si>
    <t>Alimentation non stockable</t>
  </si>
  <si>
    <t>Autres achats non stockés de matières et fournitures</t>
  </si>
  <si>
    <t>Achats de marchandises à caractère hôtelier et général</t>
  </si>
  <si>
    <t>Services extérieurs (sauf  611, 6131, 6151 et 619)</t>
  </si>
  <si>
    <t>Crédit-bail mobilier - Matériel informatique</t>
  </si>
  <si>
    <t>Crédit-bail mobilier  - Logiciels et progiciels</t>
  </si>
  <si>
    <t>Crédit-bail mobilier- Matériel biomédical</t>
  </si>
  <si>
    <t>Crédit-bail mobilier-Autres</t>
  </si>
  <si>
    <t>Part fonctionnement-baux emphytéotiques</t>
  </si>
  <si>
    <t>Crédit-bail immobilier</t>
  </si>
  <si>
    <t>Locations immobilières</t>
  </si>
  <si>
    <t>Locations à caractère non-médical-DSIO</t>
  </si>
  <si>
    <t>Locations à caractère non-médical-Equipements</t>
  </si>
  <si>
    <t>Locations à caractère non-médical-Matériel de transport</t>
  </si>
  <si>
    <t>Locations à caractère non-médical-Autres</t>
  </si>
  <si>
    <t>Charges locatives et de copropriété</t>
  </si>
  <si>
    <t>Entretien et réparations sur biens immobiliers</t>
  </si>
  <si>
    <t>Entretien et réparations sur biens mobiliers- matériel et outillage</t>
  </si>
  <si>
    <t>Entretien et réparations sur biens mobiliers- matériel de transport</t>
  </si>
  <si>
    <t>Entretien et réparations sur biend mobiliers- matériel et mobilier de bureau</t>
  </si>
  <si>
    <t>Entretien et réparations sur biens mobiliers-matériel informatique</t>
  </si>
  <si>
    <t>Entretien et réparations sur biens mobiliers- autres matériels et outillage</t>
  </si>
  <si>
    <t>Maintenance informatique</t>
  </si>
  <si>
    <t>Maintenance autres</t>
  </si>
  <si>
    <t>Primes d'assurance multirisques</t>
  </si>
  <si>
    <t>Assurance obligatoire dommage construction</t>
  </si>
  <si>
    <t>Assurance transport</t>
  </si>
  <si>
    <t>Responsabilité civile</t>
  </si>
  <si>
    <t>Primes d'assurance matériels</t>
  </si>
  <si>
    <t>Assurance capital décès titulaires</t>
  </si>
  <si>
    <t>Maladie, maternité, accidents du travail</t>
  </si>
  <si>
    <t>Autres</t>
  </si>
  <si>
    <t>Etudes et recherches</t>
  </si>
  <si>
    <t>Divers services extérieurs</t>
  </si>
  <si>
    <t>Autres services extérieurs (sauf 621 et 629)</t>
  </si>
  <si>
    <t>Rémunérations d'intermédiaires et honoraires (hors 6223)</t>
  </si>
  <si>
    <t>Médecins (consultants exceptionnels)</t>
  </si>
  <si>
    <t>Informations, publications, relations publiques</t>
  </si>
  <si>
    <t xml:space="preserve">Liaisons informatiques ou spécialisées </t>
  </si>
  <si>
    <t>Affranchissements</t>
  </si>
  <si>
    <t>Téléphonie</t>
  </si>
  <si>
    <t>Services bancaires et assimilés</t>
  </si>
  <si>
    <t>Blanchisserie à l'extérieur</t>
  </si>
  <si>
    <t>Alimentation  à l'extérieur</t>
  </si>
  <si>
    <t>Nettoyage  à l'extérieur</t>
  </si>
  <si>
    <t>Prestations de services à caractère éducatif</t>
  </si>
  <si>
    <t>Autres prestations diverses</t>
  </si>
  <si>
    <t>Impôts, taxes et versements assimilés (sauf 631, 6319, 633 et 6339)</t>
  </si>
  <si>
    <t>Contribution économique territoriale/Privé ex-dgf : Taxe professionnelle</t>
  </si>
  <si>
    <t>Taxes foncières</t>
  </si>
  <si>
    <t>Autres impôts locaux</t>
  </si>
  <si>
    <t>Impôts sur les sociétés</t>
  </si>
  <si>
    <t>Taxes sur le chiffre d'affaires non récupérables</t>
  </si>
  <si>
    <t>Impôts indirects</t>
  </si>
  <si>
    <t>Droits d'enregistrement et de timbre</t>
  </si>
  <si>
    <t>Autres droits</t>
  </si>
  <si>
    <t>Autres impôts, taxes et versements assimilés (autres organismes)</t>
  </si>
  <si>
    <t>Autres charges de gestion courante</t>
  </si>
  <si>
    <t>Redevances pour concessions, brevets, 
licences,marques,procédés,droits et valeurs similaires</t>
  </si>
  <si>
    <t>Pertes sur créances irrécouvrables</t>
  </si>
  <si>
    <t>Quote part de résultat sur opération faites en commun</t>
  </si>
  <si>
    <t>Subventions</t>
  </si>
  <si>
    <t>Charges diverses de gestion courante</t>
  </si>
  <si>
    <t>Frais de culte et d'inhumation</t>
  </si>
  <si>
    <t>Reversement de la quote part des radiologues</t>
  </si>
  <si>
    <t>Rabais, remises et ristournes accordées par l'établissement</t>
  </si>
  <si>
    <t>Rabais, remises et ristournes accordés par l’établissement</t>
  </si>
  <si>
    <t>T4</t>
  </si>
  <si>
    <t>Charges financières</t>
  </si>
  <si>
    <t>Intérêts des emprunts et dettes</t>
  </si>
  <si>
    <t>Intérêts des comptes courants créditeurs</t>
  </si>
  <si>
    <t>Intérêts bancaires et sur opérations de financement</t>
  </si>
  <si>
    <t>Intérêts des autres dettes</t>
  </si>
  <si>
    <t>Autres charges financières</t>
  </si>
  <si>
    <t xml:space="preserve">Charges exceptionnelles </t>
  </si>
  <si>
    <t>Charges exceptionnelles sur opérations de gestion</t>
  </si>
  <si>
    <t>T4PNM</t>
  </si>
  <si>
    <t>6721PNM</t>
  </si>
  <si>
    <t>Charges sur exercice antérieur de personnel (PNM)</t>
  </si>
  <si>
    <t>T4PM</t>
  </si>
  <si>
    <t>6721PM</t>
  </si>
  <si>
    <t>Charges sur exercice antérieur de personnel (PM)</t>
  </si>
  <si>
    <t xml:space="preserve">Charges sur exercice antérieur à caractère médical </t>
  </si>
  <si>
    <t xml:space="preserve">Charges sur exercice antérieur à caractère hôtelier et général  </t>
  </si>
  <si>
    <t xml:space="preserve">Charges sur exercice antérieur - autres </t>
  </si>
  <si>
    <t>Titres annulés (sur exercices antérieurs)</t>
  </si>
  <si>
    <t>Valeurs comptables des éléments d'actifs cédés</t>
  </si>
  <si>
    <t>Autres charges exceptionnelles</t>
  </si>
  <si>
    <t>Dotations aux amortissements, dépréciations et provisions</t>
  </si>
  <si>
    <t>Frais d'établissements - Immobilisations incorporelles</t>
  </si>
  <si>
    <t>Frais d'études, de recherche et de développement</t>
  </si>
  <si>
    <t>Concessions et droits similaires, brevets…</t>
  </si>
  <si>
    <t>Autres immobilisations incorporelles</t>
  </si>
  <si>
    <t>Terrains</t>
  </si>
  <si>
    <t>Agencement et aménagement des terrains</t>
  </si>
  <si>
    <t>Constructions sur sol propre</t>
  </si>
  <si>
    <t>Constructions sur sol d'autrui</t>
  </si>
  <si>
    <t>Installations techniques, matériel et outillage industriel (médicaux)</t>
  </si>
  <si>
    <t>Installations techniques, matériel et outillage industriel (non médicaux)</t>
  </si>
  <si>
    <t>Immobilisations générales, agencements, aménagements divers</t>
  </si>
  <si>
    <t>Matériel de transport</t>
  </si>
  <si>
    <t>Matériel de bureau</t>
  </si>
  <si>
    <t>Matériel informatique</t>
  </si>
  <si>
    <t>Mobilier</t>
  </si>
  <si>
    <t>Dotations aux amortissements des charges d'exploitation à répartir</t>
  </si>
  <si>
    <t>Dotations aux provisions pour risques et charges d'exploitation</t>
  </si>
  <si>
    <t>Dotations aux dépréciations des immobilisations corporelles et incorporelles</t>
  </si>
  <si>
    <t>Dotations aux dépréciations des actifs circulants</t>
  </si>
  <si>
    <t>Dotations aux amortissements, dépréciations et provisions - Charges financières</t>
  </si>
  <si>
    <t>Dotations aux amortissements, dépréciations et provisions - Charges exceptionnelles</t>
  </si>
  <si>
    <t>Engagements à réaliser sur ressources affectées</t>
  </si>
  <si>
    <t>Impôts sur les bénéfices</t>
  </si>
  <si>
    <t>PT1</t>
  </si>
  <si>
    <t>73111</t>
  </si>
  <si>
    <t>Produits de la tarification des séjours</t>
  </si>
  <si>
    <t>Groupes homogènes de séjour (GHS)</t>
  </si>
  <si>
    <t>Dialyse (D)</t>
  </si>
  <si>
    <t>Groupes homogènes de tarifs (GHT)</t>
  </si>
  <si>
    <t>Interruptions volontaires de grossess (IVG)</t>
  </si>
  <si>
    <t>Prestations de prélèvements d'organes ou de tissus (PO)</t>
  </si>
  <si>
    <t>73112</t>
  </si>
  <si>
    <t>Produits des médicaments facturés en sus des séjours</t>
  </si>
  <si>
    <t>Produits des médicaments facturés en sus à des séjours</t>
  </si>
  <si>
    <t>73113</t>
  </si>
  <si>
    <t>Produits des dispositifs médicaux facturés en sus des séjours</t>
  </si>
  <si>
    <t>Produits des dispositifs médicaux facturés en sus à des séjours</t>
  </si>
  <si>
    <t>73114</t>
  </si>
  <si>
    <t>Forfaits annuels</t>
  </si>
  <si>
    <t>Urgences (FAU)</t>
  </si>
  <si>
    <t>Prélèvements d'organes ou de tissus (CPO)</t>
  </si>
  <si>
    <t>Transplantations d'organes et greffes de moelle osseuse (FAG)</t>
  </si>
  <si>
    <t>73117</t>
  </si>
  <si>
    <t>Dotation annuelle de financement</t>
  </si>
  <si>
    <t>Dotation annuelle de financement (DAF)</t>
  </si>
  <si>
    <t>73118</t>
  </si>
  <si>
    <t>Dotations MIGAC</t>
  </si>
  <si>
    <t>Dotation missions d'intérêt général (MIG)</t>
  </si>
  <si>
    <t>Dotation d'aide à la contractualisation (AC)</t>
  </si>
  <si>
    <t>7312</t>
  </si>
  <si>
    <t>Produits des prestations faisant l’objet d’une tarification spécifique</t>
  </si>
  <si>
    <t>Consultations et actes externes</t>
  </si>
  <si>
    <t>Forfait accueil et traitement des urgences (ATU)</t>
  </si>
  <si>
    <t>Forfaits petit matériel (FFM)</t>
  </si>
  <si>
    <t>Forfait sécurité et environnement hospitalier (SE)</t>
  </si>
  <si>
    <t>Spécialités pharmaceutiques ou dispositifs médicaux administrés en consultations externes, relevant de l'article L.162-27 ou L.16561 du Code la sécurité sociale</t>
  </si>
  <si>
    <t>Forfaits techniques et assimilés</t>
  </si>
  <si>
    <t>7722</t>
  </si>
  <si>
    <t>Produits sur exercices antérieurs à la charge de l'assurance maladie</t>
  </si>
  <si>
    <t>PT2</t>
  </si>
  <si>
    <t>7321</t>
  </si>
  <si>
    <t>Produits de la tarification en hospitalisation complète non pris en charge par l’assurance maladie</t>
  </si>
  <si>
    <t xml:space="preserve">Médecine et spécialités médicales </t>
  </si>
  <si>
    <t>Chirurgie et spécialités chirurgicales</t>
  </si>
  <si>
    <t>Spécialités couteuses</t>
  </si>
  <si>
    <t>Spécialités très couteuses</t>
  </si>
  <si>
    <t>Soins de suite et de réadaptation</t>
  </si>
  <si>
    <t>Ticket modérateur forfaitaire - Hospitalisation  complète</t>
  </si>
  <si>
    <t>Lutte contre les maladies mentales</t>
  </si>
  <si>
    <t>7322</t>
  </si>
  <si>
    <t xml:space="preserve">Produits de la tarification en hospitalisation incomplète non pris en charge par l’assurance maladie </t>
  </si>
  <si>
    <t>Hôpital de jour</t>
  </si>
  <si>
    <t>Hôpital de nuit</t>
  </si>
  <si>
    <t>Chirurgie ambulatoire</t>
  </si>
  <si>
    <t>Ticket modérateur forfaitaire - Hospitalisation incomplète</t>
  </si>
  <si>
    <t>7323</t>
  </si>
  <si>
    <t xml:space="preserve">Produits de la tarification en hospitalisation à domicile non pris en charge par l’assurance maladie </t>
  </si>
  <si>
    <t>Hospitalisation à domicile</t>
  </si>
  <si>
    <t>Accueils familiaux</t>
  </si>
  <si>
    <t>7324</t>
  </si>
  <si>
    <t>Produits des prestations faisant l’objet d’une tarification spécifique non pris en charge par l’assurance maladie</t>
  </si>
  <si>
    <t>Consultations et actes externes-Ticket modérateur forfaitaire</t>
  </si>
  <si>
    <t>Consultations et actes externes dont ticket modérateur</t>
  </si>
  <si>
    <t>Spécialités pharmaceutiques ou dispositifs médicaux administrés en consultations externes, relevant de l'article L.162-27 ou L. 165-1 du code de la sécurité sociale</t>
  </si>
  <si>
    <t>Forfait petit matériel (FFM)</t>
  </si>
  <si>
    <t>IVG</t>
  </si>
  <si>
    <t>SMUR</t>
  </si>
  <si>
    <t>Majoration pour non respect du parcours de soins</t>
  </si>
  <si>
    <t>Protection maternelle et infantile (PMI)</t>
  </si>
  <si>
    <t>73271</t>
  </si>
  <si>
    <t>Forfait journalier MCO</t>
  </si>
  <si>
    <t>Forfait journalier - MCO</t>
  </si>
  <si>
    <t>73272</t>
  </si>
  <si>
    <t>Forfait journalier SSR</t>
  </si>
  <si>
    <t>Forfait journalier - SSR</t>
  </si>
  <si>
    <t>73273</t>
  </si>
  <si>
    <t>Forfait journalier psychiatrie</t>
  </si>
  <si>
    <t>Forfait journalier - psychiatrie</t>
  </si>
  <si>
    <t>733</t>
  </si>
  <si>
    <t>Poduits des prestations de soins délivrées aux patients étrangers non assurés sociaux en France</t>
  </si>
  <si>
    <t>Produits des prestations au titre des conventions internationales</t>
  </si>
  <si>
    <t>Produits des prestations au titre de l'aide médicale d'Etat (AME)</t>
  </si>
  <si>
    <t xml:space="preserve">Produits des prestations au titre des soins urgents prévus à l'article L.254-1 du code de l'action sociale et des familles </t>
  </si>
  <si>
    <t>734</t>
  </si>
  <si>
    <t>Prestations effectuées au profit des malades ou consultants d’un autre établissement</t>
  </si>
  <si>
    <t>Actes de chirurgie</t>
  </si>
  <si>
    <t>Actes de laboratoire</t>
  </si>
  <si>
    <t>Actes d'imagerie et d'échographie</t>
  </si>
  <si>
    <t>Actes d'obstétrique</t>
  </si>
  <si>
    <t>Actes d'anesthésie</t>
  </si>
  <si>
    <t>Actes techniques médicaux (hors imagerie)</t>
  </si>
  <si>
    <t>Actes dentaires</t>
  </si>
  <si>
    <t>Remboursements de frais de prélèvements d'organes</t>
  </si>
  <si>
    <t>735</t>
  </si>
  <si>
    <t>Produits à la charge de l’Etat, collectivités territoriales et autres organismes publics</t>
  </si>
  <si>
    <t>Contributions forfaitaires à l'EPS de Mayotte</t>
  </si>
  <si>
    <t xml:space="preserve">Autres </t>
  </si>
  <si>
    <t>PT3</t>
  </si>
  <si>
    <t>70</t>
  </si>
  <si>
    <t xml:space="preserve"> Ventes de produits fabriqués, prestations de services, marchandises et produits des activités annexes (sauf 7071, 7087 et 709)</t>
  </si>
  <si>
    <t>Ventes de produits finis</t>
  </si>
  <si>
    <t>Ventes de produits intermédiaires</t>
  </si>
  <si>
    <t xml:space="preserve">Ventes de produits résiduels  </t>
  </si>
  <si>
    <t>Travaux</t>
  </si>
  <si>
    <t>Etudes</t>
  </si>
  <si>
    <t>Prestations de services</t>
  </si>
  <si>
    <t>7071</t>
  </si>
  <si>
    <t>Rétrocession de médicaments</t>
  </si>
  <si>
    <t>Autres ventes de marchandises</t>
  </si>
  <si>
    <t>Produits des services exploités dans l'intérêt du personnel-Logements</t>
  </si>
  <si>
    <t>Produits des services exploités dans l'intérêt du personnel-Repas</t>
  </si>
  <si>
    <t>Produits des services exploités dans l'intérêt du personnel-Crèches</t>
  </si>
  <si>
    <t>Produits des services exploités dans l'intérêt du personnel-Autres</t>
  </si>
  <si>
    <t>Prestations délivrées aux usagers et accompagnants-Chambres</t>
  </si>
  <si>
    <t>Prestations délivrées aux usagers et accompagnants-Repas</t>
  </si>
  <si>
    <t>Prestations délivrées aux usagers et accompagnants-Téléphone</t>
  </si>
  <si>
    <t>Prestations délivrées aux usagers et accompagnants-
Majoration pour chambre particulière</t>
  </si>
  <si>
    <t>Prestations délivrées aux usagers et accompagnants-Autres</t>
  </si>
  <si>
    <t>Locations diverses</t>
  </si>
  <si>
    <t>Mise à disposition de personnel facturée</t>
  </si>
  <si>
    <t>7087</t>
  </si>
  <si>
    <t>Remboursement de frais par les CRPA</t>
  </si>
  <si>
    <t>Autres produits d’activités annexes</t>
  </si>
  <si>
    <t>71</t>
  </si>
  <si>
    <t>Production stockée (ou déstockage)</t>
  </si>
  <si>
    <t>Production stockée</t>
  </si>
  <si>
    <t>72</t>
  </si>
  <si>
    <t>Production immobilisée</t>
  </si>
  <si>
    <t>74</t>
  </si>
  <si>
    <t>Subventions d’exploitation et participations</t>
  </si>
  <si>
    <t>Fonds d'intervention régional (FIR)</t>
  </si>
  <si>
    <t>Subventions et participations versées au titre de la PMI</t>
  </si>
  <si>
    <t>Subventions versées au SAMU-Centre 15</t>
  </si>
  <si>
    <t>Subventions versées au SMUR</t>
  </si>
  <si>
    <t>Fonds pour l'emploi hospitalier (FEH)</t>
  </si>
  <si>
    <t>Fonds de modernisation des établissements de santé publics et privés (FMESPP)</t>
  </si>
  <si>
    <t>Fonds d'insertion pour les personnes handicapées dans la fonction publique</t>
  </si>
  <si>
    <t>Subvention de fonctionnement médecine légale</t>
  </si>
  <si>
    <t>Versements libératoires ouvrant droit à l'exonération de la taxe d'apprentissage</t>
  </si>
  <si>
    <t>Aide forfaitaire à l'apprentissage</t>
  </si>
  <si>
    <t>Autres subventions et participations</t>
  </si>
  <si>
    <t>75</t>
  </si>
  <si>
    <t>Autres produits de gestion courante</t>
  </si>
  <si>
    <t>Redevances pour concessions, brevets, licences, marques, procédés, 
droits et valeurs similaires</t>
  </si>
  <si>
    <t>Revenus des immeubles</t>
  </si>
  <si>
    <t>Retenues et versements sur honoraires médicaux</t>
  </si>
  <si>
    <t>Formation professionnelle</t>
  </si>
  <si>
    <t>Faculté de médecine</t>
  </si>
  <si>
    <t>Co-utilisation d'équipements lourds</t>
  </si>
  <si>
    <t>Médecine légale-Produits versés par l'autorité judiciaire</t>
  </si>
  <si>
    <t>Autres remboursements de frais</t>
  </si>
  <si>
    <t>Quote-parts de résultat sur opérations faites en commun</t>
  </si>
  <si>
    <t>Cotisations reçues des adhérents</t>
  </si>
  <si>
    <t>Produits divers de gestion courante</t>
  </si>
  <si>
    <t>76</t>
  </si>
  <si>
    <t>Produits financiers</t>
  </si>
  <si>
    <t>Produits de participations</t>
  </si>
  <si>
    <t>Produits des autres immobilisations financières</t>
  </si>
  <si>
    <t>Revenus des autres créances</t>
  </si>
  <si>
    <t>Revenus des valeurs mobilières de placement</t>
  </si>
  <si>
    <t>Escomptes obtenus</t>
  </si>
  <si>
    <t>Gains de change</t>
  </si>
  <si>
    <t>Produits nets sur cessions de valeurs mobilières de placement</t>
  </si>
  <si>
    <t>Autres produits financiers</t>
  </si>
  <si>
    <t>77</t>
  </si>
  <si>
    <t>Produits exceptionnels (sauf 7722)</t>
  </si>
  <si>
    <t>Produits exceptionnels sur opérations de gestion</t>
  </si>
  <si>
    <t>Mandats annulés sur exercices antérieurs</t>
  </si>
  <si>
    <t>Produits des cessions d'éléments d'actifs</t>
  </si>
  <si>
    <t>Quote-part des subventions d’investissement virée au résultat de l’exercice</t>
  </si>
  <si>
    <t>Autres produits exceptionnels</t>
  </si>
  <si>
    <t>78</t>
  </si>
  <si>
    <t>Reprises sur amortissements, dépréciations et provisions</t>
  </si>
  <si>
    <t>Reprises sur amortissements des immobilisations incorporelles et corporelles</t>
  </si>
  <si>
    <t>Reprises sur provisions pour risques</t>
  </si>
  <si>
    <t>Reprises sur provisions pour pensions et obligations similaires</t>
  </si>
  <si>
    <t>Reprises sur provisions pour charges à répartir sur plusieurs exercices</t>
  </si>
  <si>
    <t>Reprise sur autres provisions pour charges</t>
  </si>
  <si>
    <t>Reprises sur dépréciations des immobilisations corporelles et incorporelles</t>
  </si>
  <si>
    <t>Reprises sur dépréciations des actifs circulants</t>
  </si>
  <si>
    <t>Reprises sur provisions pour risques et charges financières</t>
  </si>
  <si>
    <t>Reprises sur dépréciations des éléments financiers</t>
  </si>
  <si>
    <t>Reprises sur autres provisions réglementées</t>
  </si>
  <si>
    <t>Reprises sur provisions exceptionnelles</t>
  </si>
  <si>
    <t>Reprises sur dépréciations exceptionnelles</t>
  </si>
  <si>
    <t>79</t>
  </si>
  <si>
    <t>Transferts de charges</t>
  </si>
  <si>
    <t>Transferts de charges d’exploitation</t>
  </si>
  <si>
    <t>Transferts de charges financières</t>
  </si>
  <si>
    <t>Transferts de charges exceptionnelles</t>
  </si>
  <si>
    <t>Variations des stocks à caractère médical (60311,60321,60322,60371) (crédits)</t>
  </si>
  <si>
    <t>Matières premières ou fourniture à caractère médical ou pharmaceutique</t>
  </si>
  <si>
    <t>603</t>
  </si>
  <si>
    <t>Autres variations de stocks à caractère non médical (sauf 60311,60321,60322,60371)(crédits)</t>
  </si>
  <si>
    <t>609</t>
  </si>
  <si>
    <t>Rabais, remises et ristournes (609, 619 et 629)</t>
  </si>
  <si>
    <t>Rabais, remises et ristournes obtenus achats</t>
  </si>
  <si>
    <t>619</t>
  </si>
  <si>
    <t>Rabais, remises et ristournes obtenus sur services extérieurs</t>
  </si>
  <si>
    <t>629</t>
  </si>
  <si>
    <t>Rabais, remises et ristournes obtenus sur autres services extérieurs</t>
  </si>
  <si>
    <t>6319</t>
  </si>
  <si>
    <t>Remboursements sur rémunérations ou charges sociales ou taxes  (6419, 6429, 64519, 64529, 64719, 64729, 6489, 6319 et 6339)</t>
  </si>
  <si>
    <t>6339</t>
  </si>
  <si>
    <t>PT3PNM</t>
  </si>
  <si>
    <t>6419</t>
  </si>
  <si>
    <t>Remboursement sur rémunérations du personnel non médical (PNM)</t>
  </si>
  <si>
    <t>PT3PM</t>
  </si>
  <si>
    <t>6429</t>
  </si>
  <si>
    <t>Remboursement sur rémunérations du personnel médical (PM)</t>
  </si>
  <si>
    <t>64519</t>
  </si>
  <si>
    <t>Remboursements sur charges de sécurité sociale et de prévoyance (PNM)</t>
  </si>
  <si>
    <t>64529</t>
  </si>
  <si>
    <t>Remboursements sur charges de sécurité sociale et de prévoyance (PM)</t>
  </si>
  <si>
    <t>64719</t>
  </si>
  <si>
    <t>Remboursement sur autres charges sociales (PNM)</t>
  </si>
  <si>
    <t>64729</t>
  </si>
  <si>
    <t>Remboursement sur autres charges sociales (PM)</t>
  </si>
  <si>
    <t>6489</t>
  </si>
  <si>
    <t>Remboursement sur autres charges de personnel (PNM)</t>
  </si>
  <si>
    <t>649</t>
  </si>
  <si>
    <t xml:space="preserve">Atténuation de charges- portabilité compte épargne temps (CET) </t>
  </si>
  <si>
    <t>Atténuation de charges- portabilité compte épargne temps (CET) (PM)</t>
  </si>
  <si>
    <t>Atténuation de charges- portabilité compte épargne temps (CET)  (PNM)</t>
  </si>
  <si>
    <t>Part fonctionnement-Contrats de partenariat-Structures médicales</t>
  </si>
  <si>
    <t>Part fonctionnement-Contrats de partenariat-Structures non médicales</t>
  </si>
  <si>
    <t>6225+6226+6227+6228</t>
  </si>
  <si>
    <t>6241+6242+6247+6248</t>
  </si>
  <si>
    <t>Transports (hors transport d'usagers)</t>
  </si>
  <si>
    <t>Transports d’usagers (hors SMUR)</t>
  </si>
  <si>
    <t>6243+6245</t>
  </si>
  <si>
    <t>Voyages et déplacement</t>
  </si>
  <si>
    <t>6255+6256+6257</t>
  </si>
  <si>
    <t>Déplacements, missions et réceptions</t>
  </si>
  <si>
    <t>64721+64722+64723+64728</t>
  </si>
  <si>
    <t>Contributions aux GCS et CHT à une structure médicale</t>
  </si>
  <si>
    <t>Contributions aux GCS et CHT à une structure non médicale</t>
  </si>
  <si>
    <t>665+666+667+668</t>
  </si>
  <si>
    <t>6811285+6811286+6811288</t>
  </si>
  <si>
    <t>Dotations aux amortissements des immobilisations corporelles : Autres immobilisations</t>
  </si>
  <si>
    <t>Report des ressources non utilisées des exercices antérieurs</t>
  </si>
  <si>
    <t>7721+7728</t>
  </si>
  <si>
    <t>Autres Produits sur exercices antérieurs</t>
  </si>
  <si>
    <t>Libellé SA</t>
  </si>
  <si>
    <t>Rétrocessions de médicaments</t>
  </si>
  <si>
    <t>Autres ventes de biens et services</t>
  </si>
  <si>
    <t>Mises à disposition de personnel facturées</t>
  </si>
  <si>
    <t>Prestations délivrées aux usagers et accompagnants (sauf 70824)</t>
  </si>
  <si>
    <t>Remboursements des frais des CRA</t>
  </si>
  <si>
    <t>Totaux de l'onglet</t>
  </si>
  <si>
    <t>Titre 1 : Total Charges de personnel</t>
  </si>
  <si>
    <t>Charges de Personnel Médical</t>
  </si>
  <si>
    <t>Dont compte 621 en lien avec le PM</t>
  </si>
  <si>
    <t>Dont compte 6424 internes et étudiants</t>
  </si>
  <si>
    <t>Dont compte 6484 en lien avec le PM</t>
  </si>
  <si>
    <t>Charges de Personnel Non Médical</t>
  </si>
  <si>
    <t>Dont compte 621 en lien avec le PNM</t>
  </si>
  <si>
    <t>Dont compte 6416 en lien avec le PNM</t>
  </si>
  <si>
    <t>Dont compte 6417 en lien avec le PNM</t>
  </si>
  <si>
    <t>Dont compte 6484 en lien avec le PNM</t>
  </si>
  <si>
    <t>Titre 2 : Charges à caractère médical</t>
  </si>
  <si>
    <t>Titre 3 : Charges à caractère hôtelier et général</t>
  </si>
  <si>
    <t xml:space="preserve">Titre 4 : Charges d'amortissement, de provisions et dépréciations, financières et exceptionnelles </t>
  </si>
  <si>
    <t>Dont compte 6721 en lien avec le PM</t>
  </si>
  <si>
    <t>Dont compte 6721 en lien avec le PNM</t>
  </si>
  <si>
    <t>Montant total imputé au titre des charges des SA LM</t>
  </si>
  <si>
    <t>Montant total imputé au titre des charges des SA MT</t>
  </si>
  <si>
    <t>Montant imputé au titre des SA LGG</t>
  </si>
  <si>
    <r>
      <t xml:space="preserve">Total du montant imputé au titre des SA auxiliaires </t>
    </r>
    <r>
      <rPr>
        <sz val="10"/>
        <color indexed="9"/>
        <rFont val="Arial"/>
        <family val="2"/>
      </rPr>
      <t>(hors structure)</t>
    </r>
  </si>
  <si>
    <r>
      <t xml:space="preserve">Total du montant imputé au titre des SA auxiliaires </t>
    </r>
    <r>
      <rPr>
        <sz val="10"/>
        <color indexed="9"/>
        <rFont val="Arial"/>
        <family val="2"/>
      </rPr>
      <t>(yc structure)</t>
    </r>
  </si>
  <si>
    <t>Total des charges nettes majorées</t>
  </si>
  <si>
    <t>SA LGG : services administratifs à caractère général (SACG)</t>
  </si>
  <si>
    <t>SA LGG : services administratifs liés au personnel (SALP)</t>
  </si>
  <si>
    <t>SA MCO</t>
  </si>
  <si>
    <t>SA HAD</t>
  </si>
  <si>
    <t>SA SRR</t>
  </si>
  <si>
    <t>SA PSY</t>
  </si>
  <si>
    <t>CRPA</t>
  </si>
  <si>
    <t>SALGG : Blanchisserie</t>
  </si>
  <si>
    <t>SALGG : Restauration</t>
  </si>
  <si>
    <t>SALGG : Services hoteliers</t>
  </si>
  <si>
    <t>Montant affecté aux act. subsidiaires &amp; remb. des CRA</t>
  </si>
  <si>
    <r>
      <t xml:space="preserve">Total charges nettes des SA auxiliaires
</t>
    </r>
    <r>
      <rPr>
        <sz val="12"/>
        <color indexed="9"/>
        <rFont val="Arial"/>
        <family val="2"/>
      </rPr>
      <t>à ventiler sur les SA définitives</t>
    </r>
  </si>
  <si>
    <t>SUBS</t>
  </si>
  <si>
    <t>LGG</t>
  </si>
  <si>
    <t>SALGG : Restauration hors biberonnerie</t>
  </si>
  <si>
    <t>SALGG : Services hoteliers hors Garage</t>
  </si>
  <si>
    <t>SALGG : Garage</t>
  </si>
  <si>
    <t>LM</t>
  </si>
  <si>
    <t>STR</t>
  </si>
  <si>
    <t>HAD</t>
  </si>
  <si>
    <t>SAC_MCO</t>
  </si>
  <si>
    <t>SAC_SSR</t>
  </si>
  <si>
    <t>SAC_PSY</t>
  </si>
  <si>
    <t>9346-93479</t>
  </si>
  <si>
    <t>ACTSPE_MCO</t>
  </si>
  <si>
    <t>ACTSPE_SSR</t>
  </si>
  <si>
    <t>ACTSPE_PSY</t>
  </si>
  <si>
    <t>ACTSPE_AUT</t>
  </si>
  <si>
    <t>F</t>
  </si>
  <si>
    <r>
      <t xml:space="preserve">Saisie des ETPR PM
</t>
    </r>
    <r>
      <rPr>
        <sz val="10"/>
        <color indexed="56"/>
        <rFont val="Arial"/>
        <family val="2"/>
      </rPr>
      <t>(hors ETPR liés aux comptes 621 et 6484)</t>
    </r>
  </si>
  <si>
    <t>Nb d'ETPR H-U titulaires</t>
  </si>
  <si>
    <t>Nb d'ETPR PH temps plein (ou médecins temps plein)</t>
  </si>
  <si>
    <t>Nb d'ETPR PH temps partiel (ou médecins temps partiel)</t>
  </si>
  <si>
    <t>Nb d'ETPR Praticiens contractuels renouvelables de droit</t>
  </si>
  <si>
    <t>Nb d'ETPR HU temporaires</t>
  </si>
  <si>
    <t>Nb d'ETPR Praticiens contractuels sans renouvellement de droit</t>
  </si>
  <si>
    <r>
      <t>Sous-Total Personnel Médical</t>
    </r>
    <r>
      <rPr>
        <sz val="9"/>
        <color indexed="9"/>
        <rFont val="Arial"/>
        <family val="2"/>
      </rPr>
      <t xml:space="preserve"> (hors internes et étudiants)</t>
    </r>
  </si>
  <si>
    <t>Nb d'ETPR Internes</t>
  </si>
  <si>
    <t>Nb d'ETPR Etudiants</t>
  </si>
  <si>
    <t>Sous-Total internes et étudiants</t>
  </si>
  <si>
    <r>
      <rPr>
        <b/>
        <sz val="12"/>
        <color indexed="9"/>
        <rFont val="Arial"/>
        <family val="2"/>
      </rPr>
      <t>Total Personnel médical</t>
    </r>
    <r>
      <rPr>
        <b/>
        <sz val="11"/>
        <color indexed="9"/>
        <rFont val="Arial"/>
        <family val="2"/>
      </rPr>
      <t xml:space="preserve"> </t>
    </r>
    <r>
      <rPr>
        <b/>
        <sz val="10"/>
        <color indexed="9"/>
        <rFont val="Arial"/>
        <family val="2"/>
      </rPr>
      <t>(yc internes et étudiants)</t>
    </r>
  </si>
  <si>
    <r>
      <t xml:space="preserve">Saisie des ETPR PNM
</t>
    </r>
    <r>
      <rPr>
        <sz val="10"/>
        <color indexed="56"/>
        <rFont val="Arial"/>
        <family val="2"/>
      </rPr>
      <t>(hors ETPR liés aux comptes 621 et 6484)</t>
    </r>
  </si>
  <si>
    <t>Nb d'ETPR Pers. Adm. et pers. d'encadrement (IDE, adm ou autre)</t>
  </si>
  <si>
    <t>Nb d'ETPR Personnels des services de soins</t>
  </si>
  <si>
    <t xml:space="preserve">Dont Nb d'ETPR personnels de rééducation  </t>
  </si>
  <si>
    <t>Nb d'ETPR Personnels éducatifs et sociaux</t>
  </si>
  <si>
    <t>Nb d'ETPR Personnels médico-techniques</t>
  </si>
  <si>
    <t>Nb d'ETPR Personnels techniques et ouvriers</t>
  </si>
  <si>
    <t>Nb d'ETPR Personnels autres</t>
  </si>
  <si>
    <r>
      <rPr>
        <b/>
        <sz val="12"/>
        <color indexed="9"/>
        <rFont val="Arial"/>
        <family val="2"/>
      </rPr>
      <t>Total Personnel Non Médical</t>
    </r>
  </si>
  <si>
    <t>Dont Nb d'ETPR en CDD</t>
  </si>
  <si>
    <t>Dont Nb d'ETPR en Contrats soumis à disposition particulières</t>
  </si>
  <si>
    <t>Dont Nb d'ETPR d'apprentis</t>
  </si>
  <si>
    <t>Calculs de coûts moyen du PM</t>
  </si>
  <si>
    <r>
      <rPr>
        <sz val="11"/>
        <color indexed="56"/>
        <rFont val="Arial"/>
        <family val="2"/>
      </rPr>
      <t>Charges du PM retraitées hors 6721 en lien avec le PM</t>
    </r>
    <r>
      <rPr>
        <sz val="8"/>
        <color indexed="56"/>
        <rFont val="Arial"/>
        <family val="2"/>
      </rPr>
      <t xml:space="preserve">
= (charges T1 PM) - (621 - 6484 - 6...9)</t>
    </r>
  </si>
  <si>
    <r>
      <t>Coût moyen du Personnel médical</t>
    </r>
    <r>
      <rPr>
        <b/>
        <sz val="10"/>
        <color indexed="56"/>
        <rFont val="Arial"/>
        <family val="2"/>
      </rPr>
      <t xml:space="preserve"> </t>
    </r>
    <r>
      <rPr>
        <b/>
        <sz val="11"/>
        <color indexed="56"/>
        <rFont val="Arial"/>
        <family val="2"/>
      </rPr>
      <t xml:space="preserve">salarié </t>
    </r>
    <r>
      <rPr>
        <sz val="10"/>
        <color indexed="56"/>
        <rFont val="Arial"/>
        <family val="2"/>
      </rPr>
      <t>(hors 6721 PM)</t>
    </r>
  </si>
  <si>
    <r>
      <rPr>
        <sz val="11"/>
        <color indexed="56"/>
        <rFont val="Arial"/>
        <family val="2"/>
      </rPr>
      <t>Charges du PM retraitées y compris 6721 en lien avec le PM</t>
    </r>
    <r>
      <rPr>
        <sz val="8"/>
        <color indexed="56"/>
        <rFont val="Arial"/>
        <family val="2"/>
      </rPr>
      <t xml:space="preserve">
= (charges T1 PM + 6721) - (621 - 6484 - 6...9)</t>
    </r>
  </si>
  <si>
    <r>
      <t>Coût moyen du Personnel médical</t>
    </r>
    <r>
      <rPr>
        <sz val="11"/>
        <color indexed="56"/>
        <rFont val="Arial"/>
        <family val="2"/>
      </rPr>
      <t xml:space="preserve"> </t>
    </r>
    <r>
      <rPr>
        <b/>
        <sz val="11"/>
        <color indexed="56"/>
        <rFont val="Arial"/>
        <family val="2"/>
      </rPr>
      <t>salarié</t>
    </r>
    <r>
      <rPr>
        <sz val="11"/>
        <color indexed="56"/>
        <rFont val="Arial"/>
        <family val="2"/>
      </rPr>
      <t xml:space="preserve"> </t>
    </r>
    <r>
      <rPr>
        <sz val="10"/>
        <color indexed="56"/>
        <rFont val="Arial"/>
        <family val="2"/>
      </rPr>
      <t>(yc 6721 PM)</t>
    </r>
  </si>
  <si>
    <r>
      <rPr>
        <sz val="11"/>
        <color indexed="56"/>
        <rFont val="Arial"/>
        <family val="2"/>
      </rPr>
      <t>Charges du PM retraitées y compris 6721 et hors charges internes et étudiants</t>
    </r>
    <r>
      <rPr>
        <sz val="8"/>
        <color indexed="56"/>
        <rFont val="Arial"/>
        <family val="2"/>
      </rPr>
      <t xml:space="preserve">
= (charges T1 PM + 6721) - (621 - 6424 - 6484 - 6...9)</t>
    </r>
  </si>
  <si>
    <r>
      <t>Coût moyen du Personnel médical salarié</t>
    </r>
    <r>
      <rPr>
        <sz val="11"/>
        <color indexed="56"/>
        <rFont val="Arial"/>
        <family val="2"/>
      </rPr>
      <t xml:space="preserve"> </t>
    </r>
    <r>
      <rPr>
        <sz val="10"/>
        <color indexed="56"/>
        <rFont val="Arial"/>
        <family val="2"/>
      </rPr>
      <t>(hors internes et étudiants)</t>
    </r>
  </si>
  <si>
    <t>Calculs de coûts moyen du PNM</t>
  </si>
  <si>
    <r>
      <rPr>
        <sz val="11"/>
        <color indexed="56"/>
        <rFont val="Arial"/>
        <family val="2"/>
      </rPr>
      <t>Charges du PNM retraitées hors 6721 en lien avec le PNM</t>
    </r>
    <r>
      <rPr>
        <sz val="8"/>
        <color indexed="56"/>
        <rFont val="Arial"/>
        <family val="2"/>
      </rPr>
      <t xml:space="preserve">
= (charges T1 PNM) - (621 - 6484 - 6...9)</t>
    </r>
  </si>
  <si>
    <r>
      <t xml:space="preserve">Coût moyen du Personnel non médical salarié </t>
    </r>
    <r>
      <rPr>
        <sz val="10"/>
        <color indexed="56"/>
        <rFont val="Arial"/>
        <family val="2"/>
      </rPr>
      <t>(hors 6721 PM)</t>
    </r>
  </si>
  <si>
    <r>
      <rPr>
        <sz val="11"/>
        <color indexed="56"/>
        <rFont val="Arial"/>
        <family val="2"/>
      </rPr>
      <t>Charges du PNM retraitées y compris 6721 en lien avec le PNM</t>
    </r>
    <r>
      <rPr>
        <sz val="8"/>
        <color indexed="56"/>
        <rFont val="Arial"/>
        <family val="2"/>
      </rPr>
      <t xml:space="preserve">
= (charges T1 PNM + 6721) - (621 - 6484 - 6...9)</t>
    </r>
  </si>
  <si>
    <r>
      <t>Coût moyen du Personnel non médical</t>
    </r>
    <r>
      <rPr>
        <sz val="11"/>
        <color indexed="56"/>
        <rFont val="Arial"/>
        <family val="2"/>
      </rPr>
      <t xml:space="preserve"> </t>
    </r>
    <r>
      <rPr>
        <b/>
        <sz val="11"/>
        <color indexed="56"/>
        <rFont val="Arial"/>
        <family val="2"/>
      </rPr>
      <t>salarié</t>
    </r>
    <r>
      <rPr>
        <sz val="11"/>
        <color indexed="56"/>
        <rFont val="Arial"/>
        <family val="2"/>
      </rPr>
      <t xml:space="preserve"> </t>
    </r>
    <r>
      <rPr>
        <sz val="10"/>
        <color indexed="56"/>
        <rFont val="Arial"/>
        <family val="2"/>
      </rPr>
      <t>(yc 6721 PM)</t>
    </r>
  </si>
  <si>
    <r>
      <rPr>
        <sz val="11"/>
        <color indexed="56"/>
        <rFont val="Arial"/>
        <family val="2"/>
      </rPr>
      <t>Charges du PNM retraitées yc 6721 et hors charges des contrats aidés et apprentis</t>
    </r>
    <r>
      <rPr>
        <sz val="8"/>
        <color indexed="56"/>
        <rFont val="Arial"/>
        <family val="2"/>
      </rPr>
      <t xml:space="preserve">
= (charges T1 PNM + 6721) - (621 - 6416 - 6417 - 6484 - 6...9)</t>
    </r>
  </si>
  <si>
    <r>
      <t>Coût moyen du Personnel non médical salarié</t>
    </r>
    <r>
      <rPr>
        <sz val="11"/>
        <color indexed="18"/>
        <rFont val="Arial"/>
        <family val="2"/>
      </rPr>
      <t xml:space="preserve"> </t>
    </r>
    <r>
      <rPr>
        <sz val="10"/>
        <color indexed="18"/>
        <rFont val="Arial"/>
        <family val="2"/>
      </rPr>
      <t>(hors contrats aidés &amp; apprentis)</t>
    </r>
  </si>
  <si>
    <t>Dont Nb d'ETPR en Contrats soumis à disposition particulières (contrats aidés)</t>
  </si>
  <si>
    <r>
      <t>Coût moyen du Personnel médica</t>
    </r>
    <r>
      <rPr>
        <b/>
        <sz val="11"/>
        <color indexed="56"/>
        <rFont val="Arial"/>
        <family val="2"/>
      </rPr>
      <t>l salarié</t>
    </r>
    <r>
      <rPr>
        <b/>
        <sz val="10"/>
        <color indexed="56"/>
        <rFont val="Arial"/>
        <family val="2"/>
      </rPr>
      <t xml:space="preserve"> </t>
    </r>
    <r>
      <rPr>
        <sz val="10"/>
        <color indexed="56"/>
        <rFont val="Arial"/>
        <family val="2"/>
      </rPr>
      <t>(hors 6721 PM)</t>
    </r>
  </si>
  <si>
    <r>
      <rPr>
        <b/>
        <sz val="12"/>
        <color indexed="9"/>
        <rFont val="Arial"/>
        <family val="2"/>
      </rPr>
      <t>Total Personnel médical</t>
    </r>
    <r>
      <rPr>
        <sz val="10"/>
        <color indexed="9"/>
        <rFont val="Arial"/>
        <family val="2"/>
      </rPr>
      <t xml:space="preserve"> (yc internes et étudiants)</t>
    </r>
  </si>
  <si>
    <t>Nb de m3 stérilisé</t>
  </si>
  <si>
    <t>€ de charges brutes</t>
  </si>
  <si>
    <t>CHOIX VENTILATION LM</t>
  </si>
  <si>
    <t>Nb de kilo de linge</t>
  </si>
  <si>
    <t xml:space="preserve">Nb de repas servis </t>
  </si>
  <si>
    <t xml:space="preserve">Nb de M² SHOB </t>
  </si>
  <si>
    <t>Nb de courses</t>
  </si>
  <si>
    <t>Nb de courses motorisées</t>
  </si>
  <si>
    <t>Nb de postes</t>
  </si>
  <si>
    <t>Nb de résumés PMSI</t>
  </si>
  <si>
    <t>Nb de dossiers créés</t>
  </si>
  <si>
    <t xml:space="preserve">ETPR moyens </t>
  </si>
  <si>
    <t>€ dép. méd. gérées par la pharma</t>
  </si>
  <si>
    <t>m² SHOB des services de soins</t>
  </si>
  <si>
    <t>Nb de biberons</t>
  </si>
  <si>
    <t>SAMU</t>
  </si>
  <si>
    <t>Code ligne</t>
  </si>
  <si>
    <t>AS &amp; RBA</t>
  </si>
  <si>
    <t>Cptes spé. aux privés
ex-DG</t>
  </si>
  <si>
    <t>Reste
à affecter</t>
  </si>
  <si>
    <t>Fiche d'identité du service des urgences</t>
  </si>
  <si>
    <t>non</t>
  </si>
  <si>
    <t>Mutualisation du personnel :</t>
  </si>
  <si>
    <t>-   Les ETPR médicaux du SAMU-centre 15 participent-ils à l’activité du SU ?</t>
  </si>
  <si>
    <t>commun</t>
  </si>
  <si>
    <t>-   Les ETPR médicaux et paramédicaux du SMUR participent-ils à l’activité du SU quand il n’est pas sorti ?</t>
  </si>
  <si>
    <t>oui</t>
  </si>
  <si>
    <t>dédiée</t>
  </si>
  <si>
    <t>-   Les ETPR médicaux et paramédicaux  de l’UHCD sont-ils communs avec le SU ou s’agit-il d’une équipe dédiée ?</t>
  </si>
  <si>
    <t>temps continu</t>
  </si>
  <si>
    <t>Nombre de SU présents sur l'entité juridique (Compte de Résultat Principal)</t>
  </si>
  <si>
    <t>communs</t>
  </si>
  <si>
    <t>demi journée</t>
  </si>
  <si>
    <t>Taille du service (SU + UHCD) :</t>
  </si>
  <si>
    <t>-   Surface totale du service en m²</t>
  </si>
  <si>
    <t>-   Surface dédiée au secteur soins en m²</t>
  </si>
  <si>
    <t xml:space="preserve">Capacité du service : </t>
  </si>
  <si>
    <t>-   Nombre total de places en box</t>
  </si>
  <si>
    <t>-   Nombre de places dans les box de déchoquage</t>
  </si>
  <si>
    <t>-   Nombre de lits UHCD</t>
  </si>
  <si>
    <t>Organisation du service</t>
  </si>
  <si>
    <t>-   Existence d'une filière courte ?</t>
  </si>
  <si>
    <t>-   Présence d'un IAO ?</t>
  </si>
  <si>
    <t>1. Suivi de l'activité (Onglet Activités spécifiques MCO)</t>
  </si>
  <si>
    <t>1. Activité produite par les SMUR</t>
  </si>
  <si>
    <t>Cette rubrique ne concerne que les établissements supports de SMUR terrestre ou héliporté</t>
  </si>
  <si>
    <t>Temps de sortie (en 1/2 heures et minutes)</t>
  </si>
  <si>
    <t>SMUR TERRESTRE</t>
  </si>
  <si>
    <t>Etablissement support</t>
  </si>
  <si>
    <t>Autres établissements</t>
  </si>
  <si>
    <t>Autres : sorties blanches et décès</t>
  </si>
  <si>
    <t>TOTAL</t>
  </si>
  <si>
    <t>SORTIES PRIMAIRES (nombre de 1/2 heure)</t>
  </si>
  <si>
    <t>SORTIES SECONDAIRES (nombre de 1/2 heure)</t>
  </si>
  <si>
    <t>SMUR HELIPORTE</t>
  </si>
  <si>
    <t>SORTIES PRIMAIRES (nombre de minutes)</t>
  </si>
  <si>
    <t>SORTIES SECONDAIRES (nombre de minutes)</t>
  </si>
  <si>
    <t>Nombre de sorties</t>
  </si>
  <si>
    <t>NOMBRE DE SORTIES PRIMAIRES</t>
  </si>
  <si>
    <t>NOMBRE DE SORTIES SECONDAIRES</t>
  </si>
  <si>
    <t>Nombre de lignes de garde</t>
  </si>
  <si>
    <t>1 ligne de garde correspond à la présence d'une équipe (1 médecin, 1 ambulancier, 1 infirmier)</t>
  </si>
  <si>
    <t>Il est demandé de distinguer le nombre de lignes de garde présent le jour et la nuit.</t>
  </si>
  <si>
    <t>Exemple : 1 équipe présente H24, tout au long de l'année = 1 ligne de garde le jour et une ligne de garde la nuit</t>
  </si>
  <si>
    <t>Nombre de lignes de garde de jour (présentes à midi)</t>
  </si>
  <si>
    <t>Nombre de lignes de garde de nuit (présentes à 1h du matin)</t>
  </si>
  <si>
    <t>2. Activité produite par le SAMU</t>
  </si>
  <si>
    <t>1 ligne de garde correspond à la permanence H24 d'un médecin et d'un permanencier auxiliaire de régulation médicale (PARM), tout au long de l'année</t>
  </si>
  <si>
    <t>Nombre de dossiers ouverts</t>
  </si>
  <si>
    <t>3. Consommation des médicaments sous autorisation temporaire d'utilisation (ATU)</t>
  </si>
  <si>
    <t>HORS RETROCESSION</t>
  </si>
  <si>
    <t xml:space="preserve">a) ATU de cohorte : </t>
  </si>
  <si>
    <t xml:space="preserve">Les médicaments rétrocédés ne doivent pas apparaître dans ce tableau. </t>
  </si>
  <si>
    <t>Seuls le montant relatif aux médicaments sous ATU délivrés en hospitalisation doit être inscrit dans ce tableau.</t>
  </si>
  <si>
    <t>b) ATU nominatives</t>
  </si>
  <si>
    <t>SMUR terrestre</t>
  </si>
  <si>
    <t>SMUR héliporté</t>
  </si>
  <si>
    <t>Nombre d'UO</t>
  </si>
  <si>
    <t>Production pour les patients hospitalisés (yc consommations des plateaux médico-technique)</t>
  </si>
  <si>
    <t>Production pour les patients en externe (yc consommations des plateaux médico-technique)</t>
  </si>
  <si>
    <t>Production pour les CRA</t>
  </si>
  <si>
    <t>Prestations délivrées accompagnants</t>
  </si>
  <si>
    <t>Production vendue aux établissements extérieurs</t>
  </si>
  <si>
    <t>Production pour les patients hospitalisés par l'établissement</t>
  </si>
  <si>
    <t>Production pour les patients en externe par l'établissement</t>
  </si>
  <si>
    <t xml:space="preserve">Production pour d'autres établissements </t>
  </si>
  <si>
    <t>Medecine du travail</t>
  </si>
  <si>
    <t>Etalonnage</t>
  </si>
  <si>
    <t>DEF_SAMT</t>
  </si>
  <si>
    <t>Act-spé-Psy : Autres 1</t>
  </si>
  <si>
    <t>Act-spé-Psy : Autres 2</t>
  </si>
  <si>
    <t>Act-spé-Psy : Autres 3</t>
  </si>
  <si>
    <t>Act-spé-Psy : Autres 4</t>
  </si>
  <si>
    <t>Act-spé-Psy : Autres 5</t>
  </si>
  <si>
    <t>U02</t>
  </si>
  <si>
    <t>Racine SA</t>
  </si>
  <si>
    <t>Suffixe</t>
  </si>
  <si>
    <t>uomt_hosp</t>
  </si>
  <si>
    <t>uomt_ext</t>
  </si>
  <si>
    <t>uomt_ext_actspe</t>
  </si>
  <si>
    <t>uomt_etab</t>
  </si>
  <si>
    <t>uomt_cra</t>
  </si>
  <si>
    <t>uomt_med</t>
  </si>
  <si>
    <t>uomt_etalon</t>
  </si>
  <si>
    <t>uomt_aut</t>
  </si>
  <si>
    <t>uolgg_perso</t>
  </si>
  <si>
    <t>uolgg_hosp</t>
  </si>
  <si>
    <t>uolgg_ext</t>
  </si>
  <si>
    <t>uolgg_cra</t>
  </si>
  <si>
    <t>uolgg_etab</t>
  </si>
  <si>
    <t>uolgg_accomp</t>
  </si>
  <si>
    <t>uolgg_aut</t>
  </si>
  <si>
    <t>Recueil par compte et par SA</t>
  </si>
  <si>
    <t>Réseaux Ville-Hopital</t>
  </si>
  <si>
    <t>Nb de kilos de linge</t>
  </si>
  <si>
    <t>Nb de repas</t>
  </si>
  <si>
    <t>Nb de lignes de dispensation</t>
  </si>
  <si>
    <t>Nb de m3 stérilisés</t>
  </si>
  <si>
    <t>Nb de journées PMSI</t>
  </si>
  <si>
    <t>Nombre de venues pour consult. et actes ext.</t>
  </si>
  <si>
    <r>
      <t xml:space="preserve">Nb de journées PMSI </t>
    </r>
    <r>
      <rPr>
        <b/>
        <sz val="8"/>
        <color theme="3" tint="0.39997558519241921"/>
        <rFont val="Arial"/>
        <family val="2"/>
      </rPr>
      <t>(Cf. règles de comptage)</t>
    </r>
  </si>
  <si>
    <r>
      <t xml:space="preserve">Nb de RAA (actes) </t>
    </r>
    <r>
      <rPr>
        <b/>
        <sz val="8"/>
        <color theme="3" tint="0.39997558519241921"/>
        <rFont val="Arial"/>
        <family val="2"/>
      </rPr>
      <t xml:space="preserve"> (Cf. règles de comptage)</t>
    </r>
  </si>
  <si>
    <t>BHN</t>
  </si>
  <si>
    <t>Nb d'appels</t>
  </si>
  <si>
    <t>AHN</t>
  </si>
  <si>
    <t>Nb de demi-heures</t>
  </si>
  <si>
    <t>Nb de minutes</t>
  </si>
  <si>
    <t>G032</t>
  </si>
  <si>
    <t>Q01</t>
  </si>
  <si>
    <t>Q021</t>
  </si>
  <si>
    <t>Q022</t>
  </si>
  <si>
    <t>Q023</t>
  </si>
  <si>
    <t>Q024</t>
  </si>
  <si>
    <t>T02</t>
  </si>
  <si>
    <t>T04</t>
  </si>
  <si>
    <t>PSY001</t>
  </si>
  <si>
    <t>PSY002</t>
  </si>
  <si>
    <t>PSY003</t>
  </si>
  <si>
    <t>PSY004</t>
  </si>
  <si>
    <t>PSY005</t>
  </si>
  <si>
    <t>PSY006</t>
  </si>
  <si>
    <t>PSY007</t>
  </si>
  <si>
    <t>PSY008</t>
  </si>
  <si>
    <t>PSY009</t>
  </si>
  <si>
    <t>PSY010</t>
  </si>
  <si>
    <t>PSY011</t>
  </si>
  <si>
    <t>PSY012</t>
  </si>
  <si>
    <t>PSY013</t>
  </si>
  <si>
    <t>PSY014</t>
  </si>
  <si>
    <t>PSY015</t>
  </si>
  <si>
    <t>PSY016</t>
  </si>
  <si>
    <t>PSY017</t>
  </si>
  <si>
    <t>PSY018</t>
  </si>
  <si>
    <t>PSY019</t>
  </si>
  <si>
    <t>PSY020</t>
  </si>
  <si>
    <t>PSY021</t>
  </si>
  <si>
    <t>PSY022</t>
  </si>
  <si>
    <t>PSY023</t>
  </si>
  <si>
    <t>PSY024</t>
  </si>
  <si>
    <t>PSY025</t>
  </si>
  <si>
    <t>PSY026</t>
  </si>
  <si>
    <t>PSY027</t>
  </si>
  <si>
    <t>PSY028</t>
  </si>
  <si>
    <t>PSY029</t>
  </si>
  <si>
    <t>PSY030</t>
  </si>
  <si>
    <t>PSY031</t>
  </si>
  <si>
    <t>PSY032</t>
  </si>
  <si>
    <t>PSY033</t>
  </si>
  <si>
    <t>PSY034</t>
  </si>
  <si>
    <t>PSY035</t>
  </si>
  <si>
    <t>PSY036</t>
  </si>
  <si>
    <t>PSY037</t>
  </si>
  <si>
    <t>L01</t>
  </si>
  <si>
    <t>Q03</t>
  </si>
  <si>
    <t>R02</t>
  </si>
  <si>
    <t>R03</t>
  </si>
  <si>
    <t>R04</t>
  </si>
  <si>
    <t>R06</t>
  </si>
  <si>
    <t>AUTR1</t>
  </si>
  <si>
    <t>D01</t>
  </si>
  <si>
    <t>D02</t>
  </si>
  <si>
    <t>D03</t>
  </si>
  <si>
    <t>D041</t>
  </si>
  <si>
    <t>D042</t>
  </si>
  <si>
    <t>D043</t>
  </si>
  <si>
    <t>D044</t>
  </si>
  <si>
    <t>D045</t>
  </si>
  <si>
    <t>D05</t>
  </si>
  <si>
    <t>D06</t>
  </si>
  <si>
    <t>D07</t>
  </si>
  <si>
    <t>D08</t>
  </si>
  <si>
    <t>D09</t>
  </si>
  <si>
    <t>D10</t>
  </si>
  <si>
    <t>D11</t>
  </si>
  <si>
    <t>D12</t>
  </si>
  <si>
    <t>D14</t>
  </si>
  <si>
    <t>D15</t>
  </si>
  <si>
    <t>D16</t>
  </si>
  <si>
    <t>D17</t>
  </si>
  <si>
    <t>D19</t>
  </si>
  <si>
    <t>D20</t>
  </si>
  <si>
    <t>E01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</si>
  <si>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</si>
  <si>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</si>
  <si>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</si>
  <si>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</si>
  <si>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</si>
  <si>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</si>
  <si>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</si>
  <si>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</si>
  <si>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</si>
  <si>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</si>
  <si>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</si>
  <si>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</si>
  <si>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F13</t>
  </si>
  <si>
    <t>F14</t>
  </si>
  <si>
    <t>F15</t>
  </si>
  <si>
    <t>G021</t>
  </si>
  <si>
    <t>G022</t>
  </si>
  <si>
    <t>G031</t>
  </si>
  <si>
    <t>G033</t>
  </si>
  <si>
    <t>G04</t>
  </si>
  <si>
    <t>G05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</si>
  <si>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</si>
  <si>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</si>
  <si>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</si>
  <si>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</si>
  <si>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</si>
  <si>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</si>
  <si>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</si>
  <si>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</si>
  <si>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</si>
  <si>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</si>
  <si>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</si>
  <si>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</si>
  <si>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I01</t>
  </si>
  <si>
    <t>I02</t>
  </si>
  <si>
    <t>I03</t>
  </si>
  <si>
    <t>I04</t>
  </si>
  <si>
    <t>I05</t>
  </si>
  <si>
    <t>J01</t>
  </si>
  <si>
    <t>J02</t>
  </si>
  <si>
    <t>J03</t>
  </si>
  <si>
    <t>K01</t>
  </si>
  <si>
    <t>K02</t>
  </si>
  <si>
    <t>K03</t>
  </si>
  <si>
    <t>N01</t>
  </si>
  <si>
    <t>O01</t>
  </si>
  <si>
    <t>O02</t>
  </si>
  <si>
    <t>O03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</si>
  <si>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</si>
  <si>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</si>
  <si>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</si>
  <si>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</si>
  <si>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</si>
  <si>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</si>
  <si>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</si>
  <si>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</si>
  <si>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</si>
  <si>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</si>
  <si>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Q04</t>
  </si>
  <si>
    <t>R01</t>
  </si>
  <si>
    <t>R05</t>
  </si>
  <si>
    <t>T01</t>
  </si>
  <si>
    <t>T03</t>
  </si>
  <si>
    <t>U03</t>
  </si>
  <si>
    <t>ICR avec consommables</t>
  </si>
  <si>
    <t>SSR001</t>
  </si>
  <si>
    <t>SSR002</t>
  </si>
  <si>
    <t>SSR003</t>
  </si>
  <si>
    <t>SSR004</t>
  </si>
  <si>
    <t>SSR005</t>
  </si>
  <si>
    <t>SSR006</t>
  </si>
  <si>
    <t>SSR007</t>
  </si>
  <si>
    <t>SSR008</t>
  </si>
  <si>
    <t>SSR009</t>
  </si>
  <si>
    <t>SSR010</t>
  </si>
  <si>
    <t>SSR013</t>
  </si>
  <si>
    <t>SSR014</t>
  </si>
  <si>
    <t>SSR015</t>
  </si>
  <si>
    <t>SSR016</t>
  </si>
  <si>
    <t>SSR017</t>
  </si>
  <si>
    <t>SSR018</t>
  </si>
  <si>
    <t>SSR019</t>
  </si>
  <si>
    <t>SSR020</t>
  </si>
  <si>
    <t>SSR021</t>
  </si>
  <si>
    <t>SSR022</t>
  </si>
  <si>
    <t>SSR023</t>
  </si>
  <si>
    <t>SSR024</t>
  </si>
  <si>
    <t>SSR025</t>
  </si>
  <si>
    <t>SSR026</t>
  </si>
  <si>
    <t>SSR027</t>
  </si>
  <si>
    <t>SSR028</t>
  </si>
  <si>
    <t>SSR029</t>
  </si>
  <si>
    <t>SSR030</t>
  </si>
  <si>
    <t>SSR031</t>
  </si>
  <si>
    <t>SSR032</t>
  </si>
  <si>
    <t>SSR033</t>
  </si>
  <si>
    <t>SSR034</t>
  </si>
  <si>
    <t>SSR035</t>
  </si>
  <si>
    <t>SSR036</t>
  </si>
  <si>
    <t>PSY038</t>
  </si>
  <si>
    <t>PSY039</t>
  </si>
  <si>
    <t>PSY040</t>
  </si>
  <si>
    <t>PSY041</t>
  </si>
  <si>
    <t>PSY042</t>
  </si>
  <si>
    <t>G01</t>
  </si>
  <si>
    <t>M01</t>
  </si>
  <si>
    <t>AUTR2</t>
  </si>
  <si>
    <t>AUTR3</t>
  </si>
  <si>
    <t>AUTR4</t>
  </si>
  <si>
    <t>AUTR5</t>
  </si>
  <si>
    <t>D21</t>
  </si>
  <si>
    <t>D22</t>
  </si>
  <si>
    <t>Q05</t>
  </si>
  <si>
    <t>Q06</t>
  </si>
  <si>
    <t>RECH</t>
  </si>
  <si>
    <t>SSR011</t>
  </si>
  <si>
    <t>SSR012</t>
  </si>
  <si>
    <t>RVH</t>
  </si>
  <si>
    <t>Non</t>
  </si>
  <si>
    <t>MCO</t>
  </si>
  <si>
    <t>SSR</t>
  </si>
  <si>
    <t>PSY</t>
  </si>
  <si>
    <t>PNM_CDD</t>
  </si>
  <si>
    <t>finess</t>
  </si>
  <si>
    <t>rs</t>
  </si>
  <si>
    <t>version</t>
  </si>
  <si>
    <t>recueil_par_compte</t>
  </si>
  <si>
    <t>Recueil des UO</t>
  </si>
  <si>
    <t>Saisie des UO sur une selection de sections</t>
  </si>
  <si>
    <t>648PNM</t>
  </si>
  <si>
    <t>648PM</t>
  </si>
  <si>
    <t>cle_lm</t>
  </si>
  <si>
    <t>Statut ATIH :</t>
  </si>
  <si>
    <t>statut</t>
  </si>
  <si>
    <t>uortc_oui_non</t>
  </si>
  <si>
    <t>Montant imputé au titre de la structure</t>
  </si>
  <si>
    <t>PM_titulaire</t>
  </si>
  <si>
    <t>PM_plein</t>
  </si>
  <si>
    <t>PM_renouv</t>
  </si>
  <si>
    <t>PM_temporaire</t>
  </si>
  <si>
    <t>PM_sans_renouv</t>
  </si>
  <si>
    <t>PM_interne</t>
  </si>
  <si>
    <t>PM_partiel</t>
  </si>
  <si>
    <t>PM_etudiant</t>
  </si>
  <si>
    <t>PNM_encadrement</t>
  </si>
  <si>
    <t>PNM_educ</t>
  </si>
  <si>
    <t>PNM_reeduc</t>
  </si>
  <si>
    <t>PNM_ouvriers</t>
  </si>
  <si>
    <t>PNM_autres</t>
  </si>
  <si>
    <t>PNM_apprentis</t>
  </si>
  <si>
    <t>etpr_samu</t>
  </si>
  <si>
    <t>etpr_smur</t>
  </si>
  <si>
    <t>etpr_uhcd</t>
  </si>
  <si>
    <t>nb_su</t>
  </si>
  <si>
    <t>nb_box</t>
  </si>
  <si>
    <t>nb_box_dechoquage</t>
  </si>
  <si>
    <t>nb_lits_uhcd</t>
  </si>
  <si>
    <t>nb_lits_autres</t>
  </si>
  <si>
    <t>type_lits</t>
  </si>
  <si>
    <t>iao</t>
  </si>
  <si>
    <t>temps_travail</t>
  </si>
  <si>
    <t>nb_lits_pre_hosp</t>
  </si>
  <si>
    <t>nb_lits_med</t>
  </si>
  <si>
    <t>nb_lits_psy</t>
  </si>
  <si>
    <t>nb_lits_sc</t>
  </si>
  <si>
    <t>Autres (précisez)</t>
  </si>
  <si>
    <t>Nb de lits autres</t>
  </si>
  <si>
    <t>autres</t>
  </si>
  <si>
    <t>tps_primaire_h</t>
  </si>
  <si>
    <t>tps_secondaire_h</t>
  </si>
  <si>
    <t>tps_primaire_t</t>
  </si>
  <si>
    <t>tps_secondaire_t</t>
  </si>
  <si>
    <t>nb_primaire_t</t>
  </si>
  <si>
    <t>nb_secondaire_t</t>
  </si>
  <si>
    <t>nb_primaire_h</t>
  </si>
  <si>
    <t>nb_secondaire_h</t>
  </si>
  <si>
    <t>garde_t</t>
  </si>
  <si>
    <t>garde_h</t>
  </si>
  <si>
    <t>garde_samu</t>
  </si>
  <si>
    <t>atu_cohorte</t>
  </si>
  <si>
    <t>atu_nominatives</t>
  </si>
  <si>
    <t>COL_IMPORT</t>
  </si>
  <si>
    <t>LIG_DEB_TAB</t>
  </si>
  <si>
    <t>LIG_FIN_TAB</t>
  </si>
  <si>
    <t>MASQUER;COL_SORTIE</t>
  </si>
  <si>
    <t>Export</t>
  </si>
  <si>
    <t>Import</t>
  </si>
  <si>
    <t>Libellé du champ</t>
  </si>
  <si>
    <t>Nature du champ</t>
  </si>
  <si>
    <t>Où trouver l'information dans le classeur :</t>
  </si>
  <si>
    <t>1- Identification</t>
  </si>
  <si>
    <t>Information</t>
  </si>
  <si>
    <t>code export</t>
  </si>
  <si>
    <t>Colonne C</t>
  </si>
  <si>
    <t>Colonne G</t>
  </si>
  <si>
    <t>2-Recueil des UO</t>
  </si>
  <si>
    <t>PNM_soins</t>
  </si>
  <si>
    <t>PNM_dispo_p</t>
  </si>
  <si>
    <t>Nature d'UO</t>
  </si>
  <si>
    <t>Ú</t>
  </si>
  <si>
    <t>Ø</t>
  </si>
  <si>
    <t>SA</t>
  </si>
  <si>
    <t>variée</t>
  </si>
  <si>
    <t>Oui</t>
  </si>
  <si>
    <t>Charges de Sécurité Sociale et de prévoyance - personnel non médical - hors 64519</t>
  </si>
  <si>
    <t>Charges de Sécurité Sociale et de prévoyance - personnel médical (PM)- hors 64529</t>
  </si>
  <si>
    <t>COL_IMPORT;COL_SORTIE</t>
  </si>
  <si>
    <t>Autres charges sociales - personnel non médical - (hors 64719 et 64715)</t>
  </si>
  <si>
    <t xml:space="preserve">Autres charges de personnel (PNM)-  (hors 6481,6482, 6484) </t>
  </si>
  <si>
    <t xml:space="preserve">Autres charges de personnel (PM)-  (hors 6481,6482, 6484) </t>
  </si>
  <si>
    <t>Charges diverses de gestion courante - (hors 6581 et 6585)</t>
  </si>
  <si>
    <t>cni_pnd</t>
  </si>
  <si>
    <t>montant</t>
  </si>
  <si>
    <t>Champs à recueillir</t>
  </si>
  <si>
    <t>Valeur</t>
  </si>
  <si>
    <t>Ligne 5</t>
  </si>
  <si>
    <t>Colonne D</t>
  </si>
  <si>
    <t>3-Charges et produits du CRP</t>
  </si>
  <si>
    <t>Montant</t>
  </si>
  <si>
    <t>en euros</t>
  </si>
  <si>
    <t>Colonne H</t>
  </si>
  <si>
    <t>Ligne 8</t>
  </si>
  <si>
    <t>Code titre</t>
  </si>
  <si>
    <t>4-CNmaj Act. Subs. &amp; RBA</t>
  </si>
  <si>
    <t>Voir articulation avec la plateforme eRTC</t>
  </si>
  <si>
    <t>5-CN LGG-MT-LM-STR-Clin</t>
  </si>
  <si>
    <t>6-CN Act.Spé.</t>
  </si>
  <si>
    <t>Informations recueillies</t>
  </si>
  <si>
    <t>Type</t>
  </si>
  <si>
    <t>Code de la ligne</t>
  </si>
  <si>
    <t>Code de la colonne</t>
  </si>
  <si>
    <t>7-Cpte_CNmaj Act. Subs. &amp; RBA</t>
  </si>
  <si>
    <t>8-Cpte_CN LGG-MT-LM-STR-Clin</t>
  </si>
  <si>
    <t>9-Cpte_CN Act.Spé.</t>
  </si>
  <si>
    <t>SA Pharmacie</t>
  </si>
  <si>
    <t>SA Stérilisation</t>
  </si>
  <si>
    <t>SA Génie biomédical</t>
  </si>
  <si>
    <t>SA Autre logistique médicale</t>
  </si>
  <si>
    <t>Structure financière</t>
  </si>
  <si>
    <t>Structure immobilière</t>
  </si>
  <si>
    <t>Restauration hors biberonnerie</t>
  </si>
  <si>
    <t>Services hoteliers hors Garage</t>
  </si>
  <si>
    <t>Blanchisserie</t>
  </si>
  <si>
    <t>Restauration</t>
  </si>
  <si>
    <t>Biberonnerie</t>
  </si>
  <si>
    <t>Services hoteliers</t>
  </si>
  <si>
    <t>Garage</t>
  </si>
  <si>
    <t xml:space="preserve">Brancardage </t>
  </si>
  <si>
    <t>Transp. Mot. patients (hors SMUR)</t>
  </si>
  <si>
    <t>Entretien -Maintenance</t>
  </si>
  <si>
    <t>DSI</t>
  </si>
  <si>
    <t>DIM</t>
  </si>
  <si>
    <t>Accueil &amp; Gestion des malades</t>
  </si>
  <si>
    <t>Services administratifs à caractère général</t>
  </si>
  <si>
    <t>PT3PMX9</t>
  </si>
  <si>
    <t>PT3PNMX9</t>
  </si>
  <si>
    <t>CT1PM</t>
  </si>
  <si>
    <t>CT1PM621</t>
  </si>
  <si>
    <t>CT1PM6424</t>
  </si>
  <si>
    <t>CT1PM6484</t>
  </si>
  <si>
    <t>CT1PNM</t>
  </si>
  <si>
    <t>CT1PNM621</t>
  </si>
  <si>
    <t>CT1PNM6416</t>
  </si>
  <si>
    <t>CT1PNM6417</t>
  </si>
  <si>
    <t>CT2</t>
  </si>
  <si>
    <t>CT3</t>
  </si>
  <si>
    <t>CT4</t>
  </si>
  <si>
    <t>CT4PM6721</t>
  </si>
  <si>
    <t>CT4PNM6721</t>
  </si>
  <si>
    <t xml:space="preserve"> SALGG : Biberonnerie</t>
  </si>
  <si>
    <t>Compte et titres</t>
  </si>
  <si>
    <t xml:space="preserve"> Blanchisserie</t>
  </si>
  <si>
    <t>Direction générale</t>
  </si>
  <si>
    <t>Finances-comptabilité</t>
  </si>
  <si>
    <t>Gestion économique</t>
  </si>
  <si>
    <t>Syndicats</t>
  </si>
  <si>
    <t xml:space="preserve">Pharmacie </t>
  </si>
  <si>
    <t>Stérilisation</t>
  </si>
  <si>
    <t>Génie biomédical</t>
  </si>
  <si>
    <t>Autre logistique médicale</t>
  </si>
  <si>
    <t>Les centres d'investigation clinique (CIC)</t>
  </si>
  <si>
    <t>Les centres de recherche clinique (CRC)</t>
  </si>
  <si>
    <t>Les délégations à la recherche clinique et à l'innovation (DRCI)</t>
  </si>
  <si>
    <t>Centre de ressource biologique (CRB) - CEREBROTHEQUES</t>
  </si>
  <si>
    <t>Centre de ressource biologique (CRB) - SEROTHEQUES</t>
  </si>
  <si>
    <t>Centre de ressource biologique (CRB) - CELLULOTHEQUES</t>
  </si>
  <si>
    <t>Centre de ressource biologique (CRB) - BANQUE D'ADN</t>
  </si>
  <si>
    <t>Centre de ressource biologique (CRB) - BANQUES DE SANG DE CORDON</t>
  </si>
  <si>
    <t>Les projets de recherche entrant dans le programme hospitalier de recherche clinique national (PHRCN)</t>
  </si>
  <si>
    <t>Les projets de recherche entrant dans le programme hospitalier de recherche clinique en cancérologie (PHRCK)</t>
  </si>
  <si>
    <t>Les projets de recherche entrant dans le programme hospitalier de recherche clinique interrégional (PHRCI)</t>
  </si>
  <si>
    <t>Les projets de recherche entrant dans le programme de recherche translationnelle (PRT)</t>
  </si>
  <si>
    <t>Les projets de recherche entrant dans le programme de recherche translationnelle en santé (PRTS)</t>
  </si>
  <si>
    <t>Les projets de recherche entrant dans le programme de recherche translationnelle en cancérologie (PRTK)</t>
  </si>
  <si>
    <t>Les projets de recherche entrant dans le programme de recherche sur la performance du système de soins (PREPS)</t>
  </si>
  <si>
    <t>Les projets de recherche entrant dans le programme hospitalier de recherche infirmière et paramédicale (PHRIP)</t>
  </si>
  <si>
    <t>Les projets de recherche entrant dans le programme de soutien aux techniques innovantes (PSTIC)</t>
  </si>
  <si>
    <t>Les projets de recherche entrant dans le programme de soutien aux techniques innovantes en cancérologie (PSTICK)</t>
  </si>
  <si>
    <t>Les emplois de technicien et d'assistant de recherche clinique pour la réalisation d'essais cliniques dans les services de soins (…)</t>
  </si>
  <si>
    <t>Les groupements interrégionaux de recherche clinique et d'innovation</t>
  </si>
  <si>
    <t>L'effort d'expertise des établissements de santé</t>
  </si>
  <si>
    <t>Le soutien exceptionnel à la recherche clinique et à l'innovation</t>
  </si>
  <si>
    <t>Les programmes de recherche médico-économique (PRME)</t>
  </si>
  <si>
    <t>Les programmes de recherche médico-économique en cancérologie (PRMEK)</t>
  </si>
  <si>
    <t>Les stages de résidents de radiophysiciens prévus dans le cadre de la politique nationale de lutte contre le cancer</t>
  </si>
  <si>
    <t>Les centres mémoires de ressources et de recherche</t>
  </si>
  <si>
    <t>Les comités de coordination de la lutte contre l'infection par le virus de l'immunodéficience humaine (COREVIH) mentionnés à l'article D. 3121-34 du code de la santé publique</t>
  </si>
  <si>
    <t>Les centres référents pour les troubles spécifiques d'apprentissage du langage</t>
  </si>
  <si>
    <t>Les centres de référence pour la prise en charge des maladies rares</t>
  </si>
  <si>
    <t>Les centres de référence sur l'hémophilie</t>
  </si>
  <si>
    <t>Les centres de ressources et de compétences sur la mucoviscidose</t>
  </si>
  <si>
    <t>Les centres de référence sur la sclérose latérale amyotrophique (SLA)</t>
  </si>
  <si>
    <t>Les centres de référence sur la mort inattendue du nourrisson</t>
  </si>
  <si>
    <t>Les centres d'implantation cochléaire et du tronc cérébral</t>
  </si>
  <si>
    <t>Les centres de ressources sur les maladies professionnelles (CRMP)</t>
  </si>
  <si>
    <t xml:space="preserve">Les services experts de lutte contre les hépatites virales </t>
  </si>
  <si>
    <t>Les centres pluridisciplinaires de diagnostic prénatal (CPDPN)</t>
  </si>
  <si>
    <t>Les centres de diagnostic préimplantatoire (CDPI)</t>
  </si>
  <si>
    <t>Les centres nationaux de référence pour la lutte contre les maladies transmissibles mentionnés à l'article L. 1413-4 du code de la santé publique</t>
  </si>
  <si>
    <t>Les centres de référence pour infections ostéo-articulaires (CIOA)</t>
  </si>
  <si>
    <t>Les laboratoires d'oncogénétique, de génétique moléculaire, de cytogénétique et de neurogénétique</t>
  </si>
  <si>
    <t>Médicaments bénéficiant ou ayant bénéficé d'une ATU en attente de leur agrément : ATU de cohorte</t>
  </si>
  <si>
    <t>Médicaments bénéficiant ou ayant bénéficé d'une ATU en attente de leur agrément : ATU nominative</t>
  </si>
  <si>
    <t>Les actes dentaires non inscrits sur la liste prévue à l'article L. 162-1-7 du code de la sécurité sociale à l'exception des activités d'hygiène hospitalière et des typages HLA effectués dans le cadre de l'activité de greffe</t>
  </si>
  <si>
    <t>Les actes de biologie non inscrits sur la liste prévue à l'article L. 162-1-7 du code de la sécurité sociale à l'exception des activités d'hygiène hospitalière et des typages HLA effectués dans le cadre de l'activité de greffe</t>
  </si>
  <si>
    <t>Les actes d'anatomo-cyto-pathologie non inscrits sur la liste prévue à l'article L. 162-1-7 du code de la sécurité sociale à l'exception des activités d'hygiène hospitalière et des typages HLA effectués dans le cadre de l'activité de greffe</t>
  </si>
  <si>
    <t>Les organes artificiels jusqu'à la date de leur inscription sur la liste des produits et prestations remboursables</t>
  </si>
  <si>
    <t>Les dispositifs innovants en matière de thérapie cellulaire et tissulaire</t>
  </si>
  <si>
    <t>Les observatoires régionaux et interrégionaux des médicaments, des dispositifs médicaux et de l'innovation thérapeutique (OMEDIT) (…)</t>
  </si>
  <si>
    <t xml:space="preserve">Les centres de coordination de la lutte contre les infections nosocomiales (CCLIN) mentionnés aux articles 6 et 7 de l'arrêté du 3 août 1992 modifié relatif à l'organisation de la lutte contre les infections nosocomiales </t>
  </si>
  <si>
    <t>Les antennes régionales de lutte contre les infections nosocomiales (ARLIN) mentionnées dans l'arrêté du 17 mai 2006 relatif aux antennes régionales de lutte contre les infections nosocomiales</t>
  </si>
  <si>
    <t xml:space="preserve">Les centres régionaux de pharmacovigilance et les centres d'évaluation et d'information sur la pharmacodépendance mentionnés aux articles R. 5121-167 et R. 5132-99 du code de la santé publique </t>
  </si>
  <si>
    <t>Les coordonnateurs régionaux d'hémovigilance mentionnés aux articles R. 1221-32 à R. 1221-35 du code de la santé publique</t>
  </si>
  <si>
    <t xml:space="preserve">Les centres antipoison mentionnés à l'article L. 6141-4 du code de la santé publique </t>
  </si>
  <si>
    <t>Les registres à caractère épidémiologique mentionnés à l'article 2 de l'arrêté du 6 novembre 1995 modifié relatif au Comité national des registres</t>
  </si>
  <si>
    <t xml:space="preserve">Le Centre national de ressources de la douleur </t>
  </si>
  <si>
    <t>Le Centre national de ressources pour les soins palliatifs</t>
  </si>
  <si>
    <t>L'Observatoire national de la fin de vie</t>
  </si>
  <si>
    <t>Les centres de coordination des soins en cancérologie (3C)</t>
  </si>
  <si>
    <t>Les centres interrégionaux de coordination pour la maladie de Parkinson</t>
  </si>
  <si>
    <t>Les équipes hospitalières de liaison en addictologie (EHLSA)</t>
  </si>
  <si>
    <t>Les équipes mobiles de gériatrie (EMG)</t>
  </si>
  <si>
    <t>Les équipes mobiles de soins palliatifs (EMSP)</t>
  </si>
  <si>
    <t>Les équipes de cancérologie pédiatrique</t>
  </si>
  <si>
    <t>Les équipes ressources régionales de soins palliatifs pédiatriques</t>
  </si>
  <si>
    <t>Les lactariums mentionnés à l'article L. 2323-1 du code de la santé publique</t>
  </si>
  <si>
    <t>Les surcoûts cliniques et biologiques de l'assistance médicale à la procréation, du don d'ovocytes et de spermatozoïdes, de l'accueil d'embryon et de la préservation de la fertilité</t>
  </si>
  <si>
    <t>Les prélèvements de tissus lors de prélèvement multi-organes et à cœur arrêté</t>
  </si>
  <si>
    <t>Les réseaux de télésanté, notamment la télémédecine</t>
  </si>
  <si>
    <t xml:space="preserve">La mise à disposition par l'établissement de santé de moyens au bénéfice des centres de préventions et de soins et des maisons médicales mentionnées à l'article L. 162-3 du code de la sécurité sociale </t>
  </si>
  <si>
    <t>Les unités d'accueil et de soins des patients sourds en langue des signes</t>
  </si>
  <si>
    <t>Les consultations destinées à effectuer la prévention, le dépistage et le diagnostic de l'infection par le virus de l'immunodéficience humaine ou d'autres maladies transmissibles, mentionnées à l'article L. 3121-2 du code de la santé publique</t>
  </si>
  <si>
    <t>Les actions de prévention et d'éducation thérapeutique relatives aux maladies chroniques et notamment aux pathologies respiratoires, cardio-vasculaires, à l'insuffisance rénale, au diabète et à l'infection par le virus de l'immunodéficience humaine (VIH)</t>
  </si>
  <si>
    <t>Les espaces de réflexion éthique régionaux ou interrégionaux (ERERI)</t>
  </si>
  <si>
    <t>Les actions de prévention et gestion des risques liés à des circonstances exceptionnelles</t>
  </si>
  <si>
    <t xml:space="preserve">La mise en œuvre des missions des établissements de santé de référence mentionnés à l'article R. 3131-10 du code de la santé publique </t>
  </si>
  <si>
    <t>L'acquisition et la maintenance des moyens zonaux des établissements de santé pour la gestion des risques liés à des circonstances exceptionnelles</t>
  </si>
  <si>
    <t>Les consultations mémoire</t>
  </si>
  <si>
    <t>Les consultations hospitalières d'addictologie</t>
  </si>
  <si>
    <t>L'emploi de psychologues ou d'assistantes sociales dans les services de soins prévus par les plans nationaux de santé publique, à l'exception du plan cancer</t>
  </si>
  <si>
    <t>Les structures d'étude et de traitement de la douleur chronique</t>
  </si>
  <si>
    <t>Les consultations hospitalières de génétique</t>
  </si>
  <si>
    <t>La nutrition parentérale à domicile, à l'exception des cas où le patient est pris en charge par une structure d'hospitalisation à domicile</t>
  </si>
  <si>
    <t>Les structures pluridisciplinaires spécialisées dans la prise en charge des adolescents</t>
  </si>
  <si>
    <t>Les actions de qualité transversale des pratiques de soins en cancérologie</t>
  </si>
  <si>
    <t>La coordination des parcours de soins en cancérologie</t>
  </si>
  <si>
    <t xml:space="preserve">Les centres experts de la maladie de Parkinson </t>
  </si>
  <si>
    <t>SMUR terrestre (pour ordre)</t>
  </si>
  <si>
    <t>SMUR héliporté (pour ordre)</t>
  </si>
  <si>
    <t>Les centres nationaux d'appels d'urgence spécifiques (…)</t>
  </si>
  <si>
    <t>Le transport sanitaire bariatrique</t>
  </si>
  <si>
    <t>Les cellules d’urgence médico-psychologiques (CUMP)</t>
  </si>
  <si>
    <t>L’aide médicale en mer</t>
  </si>
  <si>
    <t>La contribution aux actions expérimentales et à l'élaboration des outils de régulation, notamment les études nationales de coûts</t>
  </si>
  <si>
    <t>La rémunération, les charges sociales, frais professionnels et avantages en nature des agents mis à disposition auprès des services de l'Etat chargés de la définition et de la mise en œuvre de la politique hospitalière ou de la gestion des crises sanitaires</t>
  </si>
  <si>
    <t xml:space="preserve">La coordination des instances nationales de représentations des directeurs d'établissements hospitaliers et des présidents de commission médicale d'établissements et de conférences médicales mentionnées aux articles L. 6144-1, L. 6161-2 et L. 6161-8 du code de la santé publique </t>
  </si>
  <si>
    <t xml:space="preserve">La rémunération, les charges sociales des personnels mis à disposition auprès des organisations syndicales nationales représentatives des personnels des établissements de santé mentionnés aux a, b et c de l'article L. 162-22-6 du code de la sécurité sociale </t>
  </si>
  <si>
    <t>Les actions de coopérations internationales en matière hospitalière dans le cadre des politiques de coopération internationale définies par les autorités de l'État</t>
  </si>
  <si>
    <t>La participation à la rémunération des agents bénéficiant des dispositions du décret 97-215 du 10 mars 1997</t>
  </si>
  <si>
    <t xml:space="preserve">Les centres périnataux de proximité (CPP) mentionnés à l'article R. 6123-50 du code de la santé publique </t>
  </si>
  <si>
    <t>Les unités hospitalières sécurisées interrégionales (UHSI)</t>
  </si>
  <si>
    <t>Les unités sanitaires en milieu pénitentiaire (USMP ; ex UCSA)</t>
  </si>
  <si>
    <t>Les chambres sécurisées pour détenus</t>
  </si>
  <si>
    <t xml:space="preserve">Les permanences d'accès aux soins de santé mentionnées à l'article L. 6112-6 du code de la santé publique, dont la prise en charge des patients en situation précaire par des équipes hospitalières à l'extérieur des établissements de santé </t>
  </si>
  <si>
    <t>Les dépenses spécifiques liées à la prise en charge odontologique des patients atteints de pathologies compliquant cette prise en charge dans les centres de soins, d'enseignement et de recherche dentaires</t>
  </si>
  <si>
    <t>Activités de recherche financées hors MIG (INSERM, CNRS, collectivités locales)</t>
  </si>
  <si>
    <t>Autres 1</t>
  </si>
  <si>
    <t>Autres 2</t>
  </si>
  <si>
    <t>Autres 3</t>
  </si>
  <si>
    <t>Autres 4</t>
  </si>
  <si>
    <t>Autres 5</t>
  </si>
  <si>
    <t xml:space="preserve">Personnel dédié à la recherche clinique et fondamentale, sur budgets hospitaliers </t>
  </si>
  <si>
    <t>PHRC</t>
  </si>
  <si>
    <t xml:space="preserve">Mise en œuvre de la formation continue au handicap des professionnels de santé </t>
  </si>
  <si>
    <t xml:space="preserve">Télé-enseignement, télé-formation  </t>
  </si>
  <si>
    <t>Ateliers d'appareillage et de confection</t>
  </si>
  <si>
    <t>Parc de matériel roulant</t>
  </si>
  <si>
    <t xml:space="preserve">Partenariat avec des centres de référence labellisés (maladies rares, SLA, mucoviscidose, troubles de l’apprentissage du langage) </t>
  </si>
  <si>
    <t>Médicaments sous ATU : ATU de cohorte</t>
  </si>
  <si>
    <t>Médicaments sous ATU : ATU nominatives</t>
  </si>
  <si>
    <t>B hors nomenclature pour les activités innovantes</t>
  </si>
  <si>
    <t xml:space="preserve">Dispositifs médicaux innovants </t>
  </si>
  <si>
    <t>Produits sanguins labiles</t>
  </si>
  <si>
    <t>Espace d'ergothérapie</t>
  </si>
  <si>
    <t>Informatique thérapeutique pour troubles du langage, systèmes de synthèse vocale, etc…</t>
  </si>
  <si>
    <t>Salle d'orthoptie</t>
  </si>
  <si>
    <t>Cuisine éducative</t>
  </si>
  <si>
    <t>Locaux de simulation d'espaces de vie (F12)</t>
  </si>
  <si>
    <t>Appartement d'autonomie (F11)</t>
  </si>
  <si>
    <t>Appareil d'isocinétisme (F1)</t>
  </si>
  <si>
    <t>Laboratoire d'analyse de la marche et du mouvement (F2)</t>
  </si>
  <si>
    <t>Exploration de l'équilibre et de la posture (F3)</t>
  </si>
  <si>
    <t>Assistance robotisée à la marche (Lokomat…) (F4)</t>
  </si>
  <si>
    <t>Rééducation du membre supérieur par assistance robotisée (F5)</t>
  </si>
  <si>
    <t>Stabilométrie</t>
  </si>
  <si>
    <t>Rachimétrie</t>
  </si>
  <si>
    <t>Analyse informatisée de la morphométrie du rachis (F14)</t>
  </si>
  <si>
    <t>Eléctrostimulation fonctionnelle</t>
  </si>
  <si>
    <t>Plateau de psychomotricité</t>
  </si>
  <si>
    <t>Plateau de kinésithérapie</t>
  </si>
  <si>
    <t>Simulateur de conduite automobile (F6)</t>
  </si>
  <si>
    <t>Véhicule adapté pour personne à mobilité réduite (F7)</t>
  </si>
  <si>
    <t>Douche filiforme pour grands brûlés</t>
  </si>
  <si>
    <t>Chambre domotisée</t>
  </si>
  <si>
    <t>Salle multisensorielle</t>
  </si>
  <si>
    <t>Gymnase (à différencier de la simple salle de gymnastique)</t>
  </si>
  <si>
    <t>Piscine balnéothérapie (au moins 20 m2) (F13)</t>
  </si>
  <si>
    <t>Equipement permettant une manipulation et un reconditionnement aseptiques de produits administrés par voie parentérale (F15)</t>
  </si>
  <si>
    <t>Salles interventionnelles pour réalisation de pansement complexes (F16)</t>
  </si>
  <si>
    <t>Equipes mobiles de gériatrie</t>
  </si>
  <si>
    <t>Equipes mobiles de soins palliatifs</t>
  </si>
  <si>
    <t>Equipes mobiles de soins de suite et de réadaptation</t>
  </si>
  <si>
    <t>Consultation multidisciplinaire de bilan et de projet en réadaptation pour des patients externes</t>
  </si>
  <si>
    <t>Consultation médico-technique de prescription et/ou d’adaptation d’appareillage pour des patients externes</t>
  </si>
  <si>
    <t xml:space="preserve">Autres consultations pluridisciplinaires pour des patients externes </t>
  </si>
  <si>
    <t>Consultation d’évaluation gériatrique multi-disciplinaire</t>
  </si>
  <si>
    <t>Consultation pluridisciplinaire pour l’évaluation des troubles cognitifs et comportementaux</t>
  </si>
  <si>
    <t>Consultation mémoire pour des patients externes</t>
  </si>
  <si>
    <t xml:space="preserve">Structures spécialisées dans la prise en charge de la douleur chronique rebelle et consultation anti-douleur </t>
  </si>
  <si>
    <t xml:space="preserve">Scolarisation des enfants </t>
  </si>
  <si>
    <t xml:space="preserve">Dispositifs de prise en charge psycho-socio-éducative en SSR pédiatrique </t>
  </si>
  <si>
    <t>Accueil des parents (« maison des parents ») pour les séjours prolongés d’enfants en SSR</t>
  </si>
  <si>
    <t>Unités d'Hospitalisation sécurisée interrégionale (UHSI)</t>
  </si>
  <si>
    <t xml:space="preserve">Séances collectives organisées dans le cadre d’un programme d’éducation thérapeutique pour des patients externes (...) </t>
  </si>
  <si>
    <t xml:space="preserve">Actions d’adaptation des domiciles de patient en vue de favoriser les retours après la prise en charge </t>
  </si>
  <si>
    <t>Accompagnement à la réinsertion sociale et professionnelle</t>
  </si>
  <si>
    <t xml:space="preserve">Accompagnement et réinsertion de patients en situation de précarité </t>
  </si>
  <si>
    <t xml:space="preserve">Participation à des actions de formation et de coordination avec les structures médico-sociales </t>
  </si>
  <si>
    <t xml:space="preserve">Evaluation des patients pour les structures médico-sociales </t>
  </si>
  <si>
    <t>Participation ENCC</t>
  </si>
  <si>
    <t>Mise à disposition d'agents auprès des services de l'Etat,chargés de la mise en œuvre de la politique hospitalière</t>
  </si>
  <si>
    <t>Conférences</t>
  </si>
  <si>
    <t>Mises à disposition  syndicales</t>
  </si>
  <si>
    <t>Actions de coopération internationale</t>
  </si>
  <si>
    <t xml:space="preserve">Activité de coordination territoriale </t>
  </si>
  <si>
    <t>Autre plateau technique SSR</t>
  </si>
  <si>
    <t>Cellules d'urgences médico-psychologiques (CUMP)</t>
  </si>
  <si>
    <t>Programme Hospitalier de Recherche Clinique (PHRC)</t>
  </si>
  <si>
    <t>Programmes de soutien aux techniques innovantes et coûteuses (STIC)</t>
  </si>
  <si>
    <t>Contrats EPST / CHU</t>
  </si>
  <si>
    <t>Centres d'épidémiologie clinique (CEC)</t>
  </si>
  <si>
    <t>Centres d'investigation clinique (CIC)</t>
  </si>
  <si>
    <t>Consultations  mémoire</t>
  </si>
  <si>
    <t>Centre ressources autisme</t>
  </si>
  <si>
    <t>Centres de référence autres maladie rares</t>
  </si>
  <si>
    <t>Centres experts de la Fondation Fonda Mental</t>
  </si>
  <si>
    <t>Centres ressources pour les intervenants auprès des auteurs de violence sexuelle (CRIAVS)</t>
  </si>
  <si>
    <t>Aide aux soignants du domaine sanitaire</t>
  </si>
  <si>
    <t>Aide aux professionnels du domaine social et médico-social</t>
  </si>
  <si>
    <t>Aide aux aidants</t>
  </si>
  <si>
    <t>Equipes hospitalières de liaison addictologie</t>
  </si>
  <si>
    <t>Equipes hospitalières de liaison soins somatiques</t>
  </si>
  <si>
    <t>Equipes hospitalières de liaison intervenant en médico-social</t>
  </si>
  <si>
    <t>Equipes mobiles de précarité</t>
  </si>
  <si>
    <t>Equipes mobiles (autres que les équipes visées ci-dessus)</t>
  </si>
  <si>
    <t>Participation à des réseaux formalisés</t>
  </si>
  <si>
    <t>Participation à des campagnes nationales de prévention (suicide, dépression)</t>
  </si>
  <si>
    <t>Autres actions de prévention et d'éducation pour la santé</t>
  </si>
  <si>
    <t>Accueil pluri-professionnel spécialisé dans la prise en charge des adolescents</t>
  </si>
  <si>
    <t>Maison des adolescents</t>
  </si>
  <si>
    <t>Accompagnement à la scolarité des enfants</t>
  </si>
  <si>
    <t>Services médico-psychologiques régionaux (SMPR)</t>
  </si>
  <si>
    <t>UCSA</t>
  </si>
  <si>
    <t>Permanence d'Accès aux Soins de Santé ( PASS)</t>
  </si>
  <si>
    <t>Gérance de tutelle pour les patients de la file active</t>
  </si>
  <si>
    <t>Stimulation magnétique</t>
  </si>
  <si>
    <t>Enregistrement du sommeil</t>
  </si>
  <si>
    <t>Médicaments sous ATU : ATU cohortes</t>
  </si>
  <si>
    <t>MAD auprès des services de l'Etat, chargées de la mise en œuvre de la politique hospitalière</t>
  </si>
  <si>
    <t>MAD syndicales</t>
  </si>
  <si>
    <t>Actions de coopérations internationales</t>
  </si>
  <si>
    <t xml:space="preserve"> Autres 4</t>
  </si>
  <si>
    <t xml:space="preserve"> Autres 5</t>
  </si>
  <si>
    <t xml:space="preserve">Titre 4 : Charges d'amort., de provisions et dépréciations, financières et exceptionnelles </t>
  </si>
  <si>
    <t>G</t>
  </si>
  <si>
    <t>H</t>
  </si>
  <si>
    <t>Données recueillies</t>
  </si>
  <si>
    <t>Chapitre</t>
  </si>
  <si>
    <t>PNM_medicotech</t>
  </si>
  <si>
    <t>PNM_cdd</t>
  </si>
  <si>
    <t xml:space="preserve">Génie biomédical </t>
  </si>
  <si>
    <t xml:space="preserve">Stérilisation </t>
  </si>
  <si>
    <t>Hygiène hospitalière et vigilances</t>
  </si>
  <si>
    <t>Garderie-Crèche</t>
  </si>
  <si>
    <t>Si oui, préciser le type de lits et le nombre pour chaque catégorie suivante:</t>
  </si>
  <si>
    <t>Nb de lits Pré-hospitalisation</t>
  </si>
  <si>
    <t>Nb de lits Médecine</t>
  </si>
  <si>
    <t>Nb de lits Psychiatrie</t>
  </si>
  <si>
    <t>Nb de lits Surveillance continue</t>
  </si>
  <si>
    <t>-   Temps de travail des médecins sur modèle temps continu ou demi journées?</t>
  </si>
  <si>
    <t>fcourte</t>
  </si>
  <si>
    <t>stotale</t>
  </si>
  <si>
    <t>ssoins</t>
  </si>
  <si>
    <t>12-ETPR Act. SubS &amp; RBA</t>
  </si>
  <si>
    <t>Colonne C (juste pour type_sa)</t>
  </si>
  <si>
    <t>numérique et caractère</t>
  </si>
  <si>
    <t>Colonne C (pour les coûts par ETP)</t>
  </si>
  <si>
    <t>13-ETPR LGG-MT-LM-STR-Clin</t>
  </si>
  <si>
    <t>14-ETPR Act.Spé.</t>
  </si>
  <si>
    <t>15-Clé MT</t>
  </si>
  <si>
    <t>Colonne E</t>
  </si>
  <si>
    <t>Ligne 4</t>
  </si>
  <si>
    <t>Autre 1</t>
  </si>
  <si>
    <t>Autre 2</t>
  </si>
  <si>
    <t>Autre 3</t>
  </si>
  <si>
    <t>Autre 4</t>
  </si>
  <si>
    <t>Autre 5</t>
  </si>
  <si>
    <t>LIG_TYP_SA</t>
  </si>
  <si>
    <t>16-Clé Cli</t>
  </si>
  <si>
    <t>17-Clé Act. Spé</t>
  </si>
  <si>
    <t>18-Produits par SA</t>
  </si>
  <si>
    <t>19-ID_Urgences</t>
  </si>
  <si>
    <t>20-SAU-SMUR-ATU</t>
  </si>
  <si>
    <t>21-LGG sur SAMT</t>
  </si>
  <si>
    <t>LIG_COD_SA</t>
  </si>
  <si>
    <t>COL_DEB_TAB</t>
  </si>
  <si>
    <t>COL_FIN_TAB</t>
  </si>
  <si>
    <t>COL_DEB_TAB;COL_FIN_TAB</t>
  </si>
  <si>
    <t xml:space="preserve">LIG_FIN_TAB </t>
  </si>
  <si>
    <t xml:space="preserve">COL_FIN_TAB </t>
  </si>
  <si>
    <t>Montant total imputé au titre des charges des SAMT</t>
  </si>
  <si>
    <t>Cpte_CNmaj Act. Subs. &amp; RBA</t>
  </si>
  <si>
    <t>Cpte_CN LGG-MT-LM-STR-Clin</t>
  </si>
  <si>
    <t>Cpte_CN Act. Spé.</t>
  </si>
  <si>
    <t>nbuo</t>
  </si>
  <si>
    <t>Retour vers l'identification</t>
  </si>
  <si>
    <t>Consultations et soins externes MCO</t>
  </si>
  <si>
    <t>Nb de km parcourus</t>
  </si>
  <si>
    <t>Libellé officiel</t>
  </si>
  <si>
    <t>Libellé SA saisi</t>
  </si>
  <si>
    <t>CONSULT_MCO</t>
  </si>
  <si>
    <t>CONSULT_SSR</t>
  </si>
  <si>
    <t>CONSULT_PSY</t>
  </si>
  <si>
    <t>Les services d'aide médicale urgente (SAMU) mentionnés à l'article L. 6112-5 du code de la sécurité sociale</t>
  </si>
  <si>
    <t>Enfants et adolescents</t>
  </si>
  <si>
    <t>Adulte</t>
  </si>
  <si>
    <t xml:space="preserve"> Indifférencié Adultes/Enfants et adolescents</t>
  </si>
  <si>
    <t>Commentaire</t>
  </si>
  <si>
    <t>Ventilation des charges incorporables et des produits déductibles sur les SA</t>
  </si>
  <si>
    <t>Ventilation des charges incorporables et des produits déductibles sur les SA _ Par compte</t>
  </si>
  <si>
    <t>Si Option "Ventilation par compte" choisie</t>
  </si>
  <si>
    <t>Saisies de clés de LM sur les SA</t>
  </si>
  <si>
    <t xml:space="preserve">Saisie des clés de répartition des SA auxiliaires </t>
  </si>
  <si>
    <t xml:space="preserve">Clés des activités cliniques </t>
  </si>
  <si>
    <t xml:space="preserve">Clés sur les activités spécifiques </t>
  </si>
  <si>
    <t>Onglets complémentaires au RTC</t>
  </si>
  <si>
    <t>Données d'activité Urgences</t>
  </si>
  <si>
    <t>Si l'établissement est concerné</t>
  </si>
  <si>
    <t>Données d'activité SAMU/SMUR/ATU</t>
  </si>
  <si>
    <t>Avez-vous utilisé l'UO demandée par le RTC? Oui/Non</t>
  </si>
  <si>
    <t>OPTION_LM</t>
  </si>
  <si>
    <t>Charges incorporables et produits déductibles par compte et par SA</t>
  </si>
  <si>
    <t>Montant 2014</t>
  </si>
  <si>
    <t>Clé 2: Montant réel consommé</t>
  </si>
  <si>
    <t>Clé 2 : Montant réel consommé</t>
  </si>
  <si>
    <t>UO utilisée pour les coûts d'UO</t>
  </si>
  <si>
    <t>Pharmacie</t>
  </si>
  <si>
    <t>SA Hygiène hospitalière et vigilances</t>
  </si>
  <si>
    <t>9314cle</t>
  </si>
  <si>
    <t>9314montant</t>
  </si>
  <si>
    <t>9313cle</t>
  </si>
  <si>
    <t>9313montant</t>
  </si>
  <si>
    <t>93130cle</t>
  </si>
  <si>
    <t>93130montant</t>
  </si>
  <si>
    <t>93134cle</t>
  </si>
  <si>
    <t>93134montant</t>
  </si>
  <si>
    <t>93116cle</t>
  </si>
  <si>
    <t>93116montant</t>
  </si>
  <si>
    <t>931160cle</t>
  </si>
  <si>
    <t>931160montant</t>
  </si>
  <si>
    <t>931166cle</t>
  </si>
  <si>
    <t>931166montant</t>
  </si>
  <si>
    <t>931171cle</t>
  </si>
  <si>
    <t>931171montant</t>
  </si>
  <si>
    <t>931172cle</t>
  </si>
  <si>
    <t>931172montant</t>
  </si>
  <si>
    <t>93118cle</t>
  </si>
  <si>
    <t>93118montant</t>
  </si>
  <si>
    <t>93114cle</t>
  </si>
  <si>
    <t>93114montant</t>
  </si>
  <si>
    <t>93113cle</t>
  </si>
  <si>
    <t>93113montant</t>
  </si>
  <si>
    <t>93111cle</t>
  </si>
  <si>
    <t>93111montant</t>
  </si>
  <si>
    <t>931111cle</t>
  </si>
  <si>
    <t>931111montant</t>
  </si>
  <si>
    <t>931112cle</t>
  </si>
  <si>
    <t>931112montant</t>
  </si>
  <si>
    <t>931113cle</t>
  </si>
  <si>
    <t>931113montant</t>
  </si>
  <si>
    <t>931120cle</t>
  </si>
  <si>
    <t>931120montant</t>
  </si>
  <si>
    <t>931124cle</t>
  </si>
  <si>
    <t>931124montant</t>
  </si>
  <si>
    <t>93112122cle</t>
  </si>
  <si>
    <t>93112122montant</t>
  </si>
  <si>
    <t>93112124cle</t>
  </si>
  <si>
    <t>93112124montant</t>
  </si>
  <si>
    <t>60311C</t>
  </si>
  <si>
    <t>60371C</t>
  </si>
  <si>
    <t>60312C</t>
  </si>
  <si>
    <t>60323C</t>
  </si>
  <si>
    <t>60328C</t>
  </si>
  <si>
    <t>60372C</t>
  </si>
  <si>
    <t>60311P</t>
  </si>
  <si>
    <t>60312P</t>
  </si>
  <si>
    <t>60323P</t>
  </si>
  <si>
    <t>60328P</t>
  </si>
  <si>
    <t>60371P</t>
  </si>
  <si>
    <t>60372P</t>
  </si>
  <si>
    <t>c;adm_lib_saisi</t>
  </si>
  <si>
    <t>c;nature_uo</t>
  </si>
  <si>
    <t>LGG_PARAM</t>
  </si>
  <si>
    <t>OPTION_CPTE_OUI</t>
  </si>
  <si>
    <t>OPTION_CPTE_NON</t>
  </si>
  <si>
    <t>COL_TYP_SA</t>
  </si>
  <si>
    <t>Pour listes déroulantes :</t>
  </si>
  <si>
    <t>Temps continu</t>
  </si>
  <si>
    <t>Demi journée</t>
  </si>
  <si>
    <t>CACHER_EXPORT</t>
  </si>
  <si>
    <t>CT1PNM6484</t>
  </si>
  <si>
    <t xml:space="preserve">-   Existe-t-il au sein du SU des lits d'hospitalisation autres que ceux de l'UHCD ? </t>
  </si>
  <si>
    <t>ACT_SUBSID1</t>
  </si>
  <si>
    <t>ACT_SUBSID2</t>
  </si>
  <si>
    <t>ACT_SUBSID3</t>
  </si>
  <si>
    <t>ACT_SUBSID4</t>
  </si>
  <si>
    <t>Sous ensemble utilisé pour les clés de ventilation</t>
  </si>
  <si>
    <t>c;adm_lib_off</t>
  </si>
  <si>
    <t>c;racine_sa</t>
  </si>
  <si>
    <t>c;suffixe_sa</t>
  </si>
  <si>
    <t>c;typhospit</t>
  </si>
  <si>
    <t>c;interne</t>
  </si>
  <si>
    <t>n;uo_ctuo</t>
  </si>
  <si>
    <t>Nb d'interventions (hors contrat de maintenance)</t>
  </si>
  <si>
    <t>Nb d'interventions</t>
  </si>
  <si>
    <t>Nb d'intervention (hors contrat de maintenance)</t>
  </si>
  <si>
    <t>Nb d'interventions (hors contrats de maintenance)</t>
  </si>
  <si>
    <t>Nb de kilo de linge des patients</t>
  </si>
  <si>
    <t>Nb de repas servis aux patients</t>
  </si>
  <si>
    <t>Nb de consultations toutes spécialités</t>
  </si>
  <si>
    <t>Nb d'actes EDGAR</t>
  </si>
  <si>
    <t>Nb de sorties</t>
  </si>
  <si>
    <t>Journées de présence</t>
  </si>
  <si>
    <t>Nb de passages</t>
  </si>
  <si>
    <t>Nb de patients</t>
  </si>
  <si>
    <t>Nb de séances</t>
  </si>
  <si>
    <t>Nb d'enregistrements</t>
  </si>
  <si>
    <t>Personnel en absence longue durée (CLM, CLD)</t>
  </si>
  <si>
    <t>Services administratifs liés au personnel
(hors CLM,CLD, syndicats et Garderie-Crèche)</t>
  </si>
  <si>
    <t>Services administratifs liés au personnel (hors CLM,CLD, syndicats et Garderie-Crèche)</t>
  </si>
  <si>
    <t>TOTAL UO PRODUITES (calculé) : SAMT</t>
  </si>
  <si>
    <t>TOTAL UO PRODUITES (calculé) : Blanchisserie et Restauration</t>
  </si>
  <si>
    <t>TOTAL UO PRODUITES (à saisir) : SAC, Act. Spé., LM</t>
  </si>
  <si>
    <t>Découpage LGG</t>
  </si>
  <si>
    <t>€ dép. méd. gérées par la pharma (à copier)</t>
  </si>
  <si>
    <t>Si l'établissement fait une ventilation compte par compte :</t>
  </si>
  <si>
    <r>
      <rPr>
        <b/>
        <sz val="11"/>
        <color indexed="56"/>
        <rFont val="Arial"/>
        <family val="2"/>
      </rPr>
      <t xml:space="preserve">Dans cet onglet vous allez réaliser :
</t>
    </r>
    <r>
      <rPr>
        <sz val="10"/>
        <color indexed="56"/>
        <rFont val="Arial"/>
        <family val="2"/>
      </rPr>
      <t>►La saisie des Charges incorporables et des Produits déductibles du CRP
►La saisie des Charges non incorporables et des Produits non déductibles du CRP</t>
    </r>
  </si>
  <si>
    <r>
      <rPr>
        <b/>
        <sz val="11"/>
        <color indexed="56"/>
        <rFont val="Arial"/>
        <family val="2"/>
      </rPr>
      <t>Dans cet onglet vous allez réaliser :</t>
    </r>
    <r>
      <rPr>
        <sz val="10"/>
        <color indexed="56"/>
        <rFont val="Arial"/>
        <family val="2"/>
      </rPr>
      <t xml:space="preserve">
►La saisie des charges et des produits déductibles de titre 3 des SA définitives des Activités subsidiaires et celle liée au remboursement des frais des CRA
►La saisie des charges des SA auxiliaires consommées par ces SA définitives
►L'obtention des Charges Nettes Majorées (CNMaj.) des SA Activités subsidiaires et celle liée au remboursement des budgets annexes, calculées automatiquement
</t>
    </r>
  </si>
  <si>
    <r>
      <rPr>
        <b/>
        <sz val="11"/>
        <color indexed="56"/>
        <rFont val="Arial"/>
        <family val="2"/>
      </rPr>
      <t xml:space="preserve">
Dans cet onglet vous allez réaliser :</t>
    </r>
    <r>
      <rPr>
        <sz val="10"/>
        <color indexed="56"/>
        <rFont val="Arial"/>
        <family val="2"/>
      </rPr>
      <t xml:space="preserve">
►La saisie des Charges incorporables et des recettes déductibles des SA Logistique et Gestion Générale (LGG), Médico-Technique (MT), Logistique Médicale (LM), Structure (STR) et Cliniques
►L'obtention des charges nettes des sections définitives, calculées automatiquement
►L'obtention des charges nettes des sections auxiliaires, à déverser sur les sections définitives, calculées automatiquement</t>
    </r>
  </si>
  <si>
    <r>
      <rPr>
        <b/>
        <sz val="11"/>
        <color indexed="56"/>
        <rFont val="Arial"/>
        <family val="2"/>
      </rPr>
      <t xml:space="preserve">
Dans cet onglet vous allez réaliser :</t>
    </r>
    <r>
      <rPr>
        <sz val="10"/>
        <color indexed="56"/>
        <rFont val="Arial"/>
        <family val="2"/>
      </rPr>
      <t xml:space="preserve">
</t>
    </r>
    <r>
      <rPr>
        <sz val="10"/>
        <color indexed="56"/>
        <rFont val="Wingdings"/>
        <charset val="2"/>
      </rPr>
      <t xml:space="preserve">
</t>
    </r>
    <r>
      <rPr>
        <sz val="10"/>
        <color indexed="56"/>
        <rFont val="Arial"/>
        <family val="2"/>
      </rPr>
      <t xml:space="preserve">►La ventilation des charges et des produits de titre 3 sur les SA définitives des SA activités spécifiques
</t>
    </r>
  </si>
  <si>
    <r>
      <rPr>
        <b/>
        <sz val="11"/>
        <color indexed="56"/>
        <rFont val="Arial"/>
        <family val="2"/>
      </rPr>
      <t>Dans cet onglet vous allez réaliser, par compte  :</t>
    </r>
    <r>
      <rPr>
        <sz val="10"/>
        <color indexed="56"/>
        <rFont val="Arial"/>
        <family val="2"/>
      </rPr>
      <t xml:space="preserve">
►La saisie des charges et des produits déductibles de titre 3 des SA définitives des Activités subsidiaires et celle liée au remboursement des frais des CRA
►La La saisie des charges des SA auxiliaires consommées par ces SA définitives
►L'obtention des Charges Nettes Majorées (CNMaj.) des SA Activités subsidiaires et celle liée au remboursement des budgets annexes, calculées automatiquement
</t>
    </r>
  </si>
  <si>
    <r>
      <rPr>
        <b/>
        <sz val="11"/>
        <color indexed="56"/>
        <rFont val="Arial"/>
        <family val="2"/>
      </rPr>
      <t>Dans cet onglet vous allez réaliser, par compte  :</t>
    </r>
    <r>
      <rPr>
        <sz val="10"/>
        <color indexed="56"/>
        <rFont val="Arial"/>
        <family val="2"/>
      </rPr>
      <t xml:space="preserve">
►La saisie des charges et des produits déductibles de titre 3 des SA définitives des Activités subsidiaires et celle liée au remboursement des frais des CRA
►La saisie des charges des SA auxiliaires consommées par ces SA définitives
►L'obtention des Charges Nettes Majorées (CNMaj.) des SA Activités subsidiaires et celle liée au remboursement des budgets annexes, calculées automatiquement</t>
    </r>
  </si>
  <si>
    <r>
      <rPr>
        <b/>
        <sz val="11"/>
        <color indexed="56"/>
        <rFont val="Arial"/>
        <family val="2"/>
      </rPr>
      <t xml:space="preserve">
Dans cet onglet vous allez réaliser :</t>
    </r>
    <r>
      <rPr>
        <sz val="10"/>
        <color indexed="56"/>
        <rFont val="Arial"/>
        <family val="2"/>
      </rPr>
      <t xml:space="preserve">
►Vous allez réaliser la saisie des ETPR PM et PNM pour les Sections d'Analyse (SA) de Logistique et Gestion Générale (LGG), Médico-Techniques(MT), de Logistique Médicale(LM), de Structure (STR) et Cliniques (Clin).
► Les différents coûts moyen du Personnel Médical (PM) et du Personnel Non Médical (PNM) seront calculés automatiquement</t>
    </r>
  </si>
  <si>
    <r>
      <rPr>
        <b/>
        <sz val="11"/>
        <color indexed="56"/>
        <rFont val="Arial"/>
        <family val="2"/>
      </rPr>
      <t xml:space="preserve">
Dans cet onglet vous allez réaliser :</t>
    </r>
    <r>
      <rPr>
        <sz val="10"/>
        <color indexed="56"/>
        <rFont val="Arial"/>
        <family val="2"/>
      </rPr>
      <t xml:space="preserve">
►Vous allez réaliser la saisie des ETPR PM et PNM pour les Sections d'Analyse (SA) des Activités Spécifiques (Act. Spé.) de Médecine-Chirurgie-Obstétrique (MCO), de Soins de Suite et de Réadaptation (SSR) et de Psychiatrie.
►Les différents coûts moyen du Personnel Médical (PM) et du Personnel Non Médical (PNM) seront calculés automatiquement</t>
    </r>
  </si>
  <si>
    <r>
      <rPr>
        <b/>
        <sz val="11"/>
        <color indexed="56"/>
        <rFont val="Arial"/>
        <family val="2"/>
      </rPr>
      <t>Vous avez choisi l'option "2ème mode de déversement de la LM sur les SA", dans cet onglet vous allez réaliser :</t>
    </r>
    <r>
      <rPr>
        <sz val="11"/>
        <color indexed="56"/>
        <rFont val="Arial"/>
        <family val="2"/>
      </rPr>
      <t xml:space="preserve">
</t>
    </r>
    <r>
      <rPr>
        <sz val="10"/>
        <color indexed="56"/>
        <rFont val="Wingdings"/>
        <charset val="2"/>
      </rPr>
      <t xml:space="preserve">
</t>
    </r>
    <r>
      <rPr>
        <sz val="10"/>
        <color indexed="56"/>
        <rFont val="Arial"/>
        <family val="2"/>
      </rPr>
      <t xml:space="preserve">►Saisie des clés de répartition des SA LM par SAMT dont les charges nettes ont vocation à se déverser sur ces sections
</t>
    </r>
  </si>
  <si>
    <r>
      <rPr>
        <b/>
        <sz val="11"/>
        <color indexed="56"/>
        <rFont val="Arial"/>
        <family val="2"/>
      </rPr>
      <t>Dans cet onglet vous allez réaliser :</t>
    </r>
    <r>
      <rPr>
        <sz val="11"/>
        <color indexed="56"/>
        <rFont val="Arial"/>
        <family val="2"/>
      </rPr>
      <t xml:space="preserve">
</t>
    </r>
    <r>
      <rPr>
        <sz val="10"/>
        <color indexed="56"/>
        <rFont val="Arial"/>
        <family val="2"/>
      </rPr>
      <t xml:space="preserve">
►La saisie des clés de répartition pour les SA auxiliaires de LGG, MT et STR dont les charges nettes ont vocation à se déverser sur les SA définitives au travers de ces clés pour obtenir les charges nettes majorées
►La saisie de la totalité des Unités d'Oeuvre (UO) pour les SA définitives en lien avec des activités spécifiques</t>
    </r>
  </si>
  <si>
    <r>
      <rPr>
        <b/>
        <sz val="11"/>
        <color indexed="56"/>
        <rFont val="Arial"/>
        <family val="2"/>
      </rPr>
      <t>Dans cet onglet vous allez réaliser :</t>
    </r>
    <r>
      <rPr>
        <sz val="12"/>
        <color indexed="56"/>
        <rFont val="Arial"/>
        <family val="2"/>
      </rPr>
      <t xml:space="preserve">
</t>
    </r>
    <r>
      <rPr>
        <sz val="10"/>
        <color indexed="56"/>
        <rFont val="Arial"/>
        <family val="2"/>
      </rPr>
      <t xml:space="preserve">
►La répartition de chaque compte de produits sur les "Grands Champs"
►La répartition de chaque compte de produits sur les SA activités spécifiques MCO</t>
    </r>
  </si>
  <si>
    <r>
      <rPr>
        <b/>
        <sz val="11"/>
        <color indexed="56"/>
        <rFont val="Arial"/>
        <family val="2"/>
      </rPr>
      <t>Dans cet onglet vous allez réaliser :</t>
    </r>
    <r>
      <rPr>
        <sz val="11"/>
        <color indexed="56"/>
        <rFont val="Arial"/>
        <family val="2"/>
      </rPr>
      <t xml:space="preserve">
</t>
    </r>
    <r>
      <rPr>
        <sz val="10"/>
        <color indexed="56"/>
        <rFont val="Wingdings"/>
        <charset val="2"/>
      </rPr>
      <t xml:space="preserve">
</t>
    </r>
    <r>
      <rPr>
        <sz val="10"/>
        <color indexed="56"/>
        <rFont val="Arial"/>
        <family val="2"/>
      </rPr>
      <t xml:space="preserve">► Saisie des UO des SA LGG par SAMT
</t>
    </r>
  </si>
  <si>
    <r>
      <rPr>
        <b/>
        <sz val="11"/>
        <color indexed="56"/>
        <rFont val="Arial"/>
        <family val="2"/>
      </rPr>
      <t>Dans cet onglet vous allez réaliser :</t>
    </r>
    <r>
      <rPr>
        <sz val="10"/>
        <color indexed="56"/>
        <rFont val="Arial"/>
        <family val="2"/>
      </rPr>
      <t xml:space="preserve">
►La saisie des ETPR PM et PNM pour les Sections d'Analyse (SA) des activités subsidiaires et le remboursement des budgets annexes
► Les différents coûts moyen du Personnel Médical (PM) et du Personnel Non Médical (PNM) seront calculés automatiquement</t>
    </r>
  </si>
  <si>
    <r>
      <rPr>
        <b/>
        <sz val="11"/>
        <color indexed="56"/>
        <rFont val="Arial"/>
        <family val="2"/>
      </rPr>
      <t xml:space="preserve">
Cet onglet recueille les UO pour les fonctions définitives et les fonctions auxiliaires, en vue de calculer des coûts d'UO.</t>
    </r>
    <r>
      <rPr>
        <b/>
        <sz val="10"/>
        <color indexed="56"/>
        <rFont val="Arial"/>
        <family val="2"/>
      </rPr>
      <t xml:space="preserve">
</t>
    </r>
  </si>
  <si>
    <r>
      <rPr>
        <b/>
        <sz val="11"/>
        <color indexed="56"/>
        <rFont val="Arial"/>
        <family val="2"/>
      </rPr>
      <t>Dans cet onglet vous allez réaliser :</t>
    </r>
    <r>
      <rPr>
        <sz val="11"/>
        <color indexed="56"/>
        <rFont val="Arial"/>
        <family val="2"/>
      </rPr>
      <t xml:space="preserve">
</t>
    </r>
    <r>
      <rPr>
        <sz val="10"/>
        <color indexed="56"/>
        <rFont val="Arial"/>
        <family val="2"/>
      </rPr>
      <t xml:space="preserve">
►La saisie des clés de répartition des SA auxiliaires de LGG, MT et STR  consommées par les SA définitves 
► La saisie de la totalité des Unités d'Oeuvre (UO) pour les SA définitives cliniques hors celles en lien avec des activités spécifiques
►La saisie des Unités d'Oeuvre (UO) pour les SA auxiliaires de LM 
►Si vous avez choisi l'option, la saisie des clés de répatition des SA auxiliaires de LM consommées par les SA définitives </t>
    </r>
  </si>
  <si>
    <t>Nb de journées</t>
  </si>
  <si>
    <t>Recueil non demandé</t>
  </si>
  <si>
    <t>Consultations et soins externes</t>
  </si>
  <si>
    <t>Remb. sur rémunérat° ou sur charges sociales PM (cptes 6319, 6339, 6419, 6429, 6549, 6479, 6489,649)</t>
  </si>
  <si>
    <t>Remb. sur rémunérat° ou sur charges sociales PNM (cptes 6319, 6339, 6419, 6429, 6549, 6479, 6489,649)</t>
  </si>
  <si>
    <t>date</t>
  </si>
  <si>
    <t>n;uo_cle</t>
  </si>
  <si>
    <t>lib_aut</t>
  </si>
  <si>
    <t>Comptes d'achats et de variations de stock</t>
  </si>
  <si>
    <t>6011</t>
  </si>
  <si>
    <t>Achats stockés de matières premières et fournitures à caractère médical et pharmaceutique</t>
  </si>
  <si>
    <t>6012</t>
  </si>
  <si>
    <t>6021</t>
  </si>
  <si>
    <t>6022</t>
  </si>
  <si>
    <t>Autres DMI</t>
  </si>
  <si>
    <t>602</t>
  </si>
  <si>
    <t>603211C</t>
  </si>
  <si>
    <t>603212C</t>
  </si>
  <si>
    <t>603213C</t>
  </si>
  <si>
    <t>603215C</t>
  </si>
  <si>
    <t>603216C</t>
  </si>
  <si>
    <t>603217C</t>
  </si>
  <si>
    <t>603218C</t>
  </si>
  <si>
    <t>603221C</t>
  </si>
  <si>
    <t>603222C</t>
  </si>
  <si>
    <t>603223C</t>
  </si>
  <si>
    <t>603224C</t>
  </si>
  <si>
    <t>603225C</t>
  </si>
  <si>
    <t>6032261C</t>
  </si>
  <si>
    <t>6032268C</t>
  </si>
  <si>
    <t>603227C</t>
  </si>
  <si>
    <t>603228C</t>
  </si>
  <si>
    <t>603262C</t>
  </si>
  <si>
    <t>603263C</t>
  </si>
  <si>
    <t>603264C</t>
  </si>
  <si>
    <t>6032651C</t>
  </si>
  <si>
    <t>6032652C</t>
  </si>
  <si>
    <t>6032661C</t>
  </si>
  <si>
    <t>6032662C</t>
  </si>
  <si>
    <t>6032663C</t>
  </si>
  <si>
    <t>6032664C</t>
  </si>
  <si>
    <t>6032668C</t>
  </si>
  <si>
    <t>603268C</t>
  </si>
  <si>
    <t>6071</t>
  </si>
  <si>
    <t>6072</t>
  </si>
  <si>
    <t>603211P</t>
  </si>
  <si>
    <t>603212P</t>
  </si>
  <si>
    <t>603213P</t>
  </si>
  <si>
    <t>603215P</t>
  </si>
  <si>
    <t>603216P</t>
  </si>
  <si>
    <t>603217P</t>
  </si>
  <si>
    <t>603218P</t>
  </si>
  <si>
    <t>603221P</t>
  </si>
  <si>
    <t>603222P</t>
  </si>
  <si>
    <t>603223P</t>
  </si>
  <si>
    <t>603224P</t>
  </si>
  <si>
    <t>603225P</t>
  </si>
  <si>
    <t>6032261P</t>
  </si>
  <si>
    <t>6032268P</t>
  </si>
  <si>
    <t>603227P</t>
  </si>
  <si>
    <t>603228P</t>
  </si>
  <si>
    <t>603262P</t>
  </si>
  <si>
    <t>603263P</t>
  </si>
  <si>
    <t>603264P</t>
  </si>
  <si>
    <t>6032651P</t>
  </si>
  <si>
    <t>6032652P</t>
  </si>
  <si>
    <t>6032661P</t>
  </si>
  <si>
    <t>6032662P</t>
  </si>
  <si>
    <t>6032663P</t>
  </si>
  <si>
    <t>6032664P</t>
  </si>
  <si>
    <t>6032668P</t>
  </si>
  <si>
    <t>603268P</t>
  </si>
  <si>
    <t>Consommations Achat stockés à caractère hôtelier et général  (6012+60312C-60312P)</t>
  </si>
  <si>
    <t>Consommations de spécialités pharmaceutiques avec AMM non mentionnées dans la liste prévue à l'article L. 162-22-7 du CSS  (60211+603211C-603211P)</t>
  </si>
  <si>
    <t>Consommations de spécialités pharmaceutiques avec AMM inscrites sur la liste prévue à l'article L. 162-22-7 du CSS  (60212+603212C-603212P)</t>
  </si>
  <si>
    <t>Consommations de spécialités pharmaceutiques sous ATU  (60213+603213C-603213P)</t>
  </si>
  <si>
    <t>Consommations de produits sanguins  (60215+603215C-603215P)</t>
  </si>
  <si>
    <t>Consommations de fluides et gaz médicaux  (60216+603216C-603216P)</t>
  </si>
  <si>
    <t>Consommations de produits de base  (60217+603217C-603217P)</t>
  </si>
  <si>
    <t>Consommations de produits pharmaceutiques et produits à usage médical  (60218+603218C-603218P)</t>
  </si>
  <si>
    <t>Assurance capital-décès "titulaires"</t>
  </si>
  <si>
    <t>Personnel intérimaire administratif et hôtelier et autres (PNM)</t>
  </si>
  <si>
    <t>Praticiens hospitaliers temps plein et temps partiel et hospitalo-universitaires titulaires(PM)</t>
  </si>
  <si>
    <t>Praticiens à recrutement contractuel renouvelables de droit (PM)</t>
  </si>
  <si>
    <t>Praticiens à recrutement contractuel sans renouvellement de droit (PM)</t>
  </si>
  <si>
    <t>6582+6586+6587+6588</t>
  </si>
  <si>
    <t>6319PM</t>
  </si>
  <si>
    <t>6319PNM</t>
  </si>
  <si>
    <t>6339PM</t>
  </si>
  <si>
    <t>6339PNM</t>
  </si>
  <si>
    <t>Remboursements obtenus sur impôts, taxes et versements assimilés sur rémunérations (administration des impôts)-PM</t>
  </si>
  <si>
    <t>Remboursements obtenus sur impôts, taxes et versements assimilés sur rémunérations (administration des impôts)-PNM</t>
  </si>
  <si>
    <t>Remboursements obtenus sur impôts, taxes et versements assimilés sur rémunérations (autres organismes)-PM</t>
  </si>
  <si>
    <t>Remboursements obtenus sur impôts, taxes et versements assimilés sur rémunérations (autres organismes)-PNM</t>
  </si>
  <si>
    <t>PT</t>
  </si>
  <si>
    <r>
      <t xml:space="preserve">Nb de journées RIMP </t>
    </r>
    <r>
      <rPr>
        <b/>
        <sz val="8"/>
        <color theme="3" tint="0.39997558519241921"/>
        <rFont val="Arial"/>
        <family val="2"/>
      </rPr>
      <t>(Cf. règles de comptage)</t>
    </r>
  </si>
  <si>
    <t>Rappel : Montant affecté sur les Act. Subs., RCRA et Act. Spé (A)</t>
  </si>
  <si>
    <t>Total CRP (A)</t>
  </si>
  <si>
    <t>Totaux des 3 onglets cpte_CN (B)</t>
  </si>
  <si>
    <t>Retraitement extra-comptable</t>
  </si>
  <si>
    <t>retraite</t>
  </si>
  <si>
    <t xml:space="preserve">Commentaires </t>
  </si>
  <si>
    <t>m² SDO des services de soins</t>
  </si>
  <si>
    <t>uolgg_actspe</t>
  </si>
  <si>
    <t>Production pour le personnel yc des activités spécifiques</t>
  </si>
  <si>
    <t>Production pour les patients pris en charges au titre des Act. Spé.</t>
  </si>
  <si>
    <t>SAMT_INT</t>
  </si>
  <si>
    <t>SAMT_ST</t>
  </si>
  <si>
    <t>J04</t>
  </si>
  <si>
    <t>Les prélèvements de sang placentaire</t>
  </si>
  <si>
    <t>F16</t>
  </si>
  <si>
    <t>F17</t>
  </si>
  <si>
    <t>Les réseaux nationaux de référence pour les cancers rares de l'adulte</t>
  </si>
  <si>
    <t>Les filières de santé pour les maladies rares</t>
  </si>
  <si>
    <t>Sous-traitance à caractère médical - Kinésithérapie</t>
  </si>
  <si>
    <t>Sous-traitance à caractère médical - Imagerie médicale</t>
  </si>
  <si>
    <t>Sous-traitance à caractère médical - Laboratoires</t>
  </si>
  <si>
    <t>Sous-traitance à caractère médical - Dentistes</t>
  </si>
  <si>
    <t>Sous-traitance à caractère médical - Consultations spécialisées</t>
  </si>
  <si>
    <t>Sous-traitance à caractère médical - Hospitalisations à l'extérieur</t>
  </si>
  <si>
    <t>Sous-traitance à caractère médical - Autres prestations</t>
  </si>
  <si>
    <t>n;lgg_param</t>
  </si>
  <si>
    <t>n;CT1PM</t>
  </si>
  <si>
    <t>n;CT1PM621</t>
  </si>
  <si>
    <t>n;CT1PM6424</t>
  </si>
  <si>
    <t>n;CT1PM6484</t>
  </si>
  <si>
    <t>n;CT1PNM</t>
  </si>
  <si>
    <t>n;CT1PNM621</t>
  </si>
  <si>
    <t>n;CT1PNM6416</t>
  </si>
  <si>
    <t>n;CT1PNM6417</t>
  </si>
  <si>
    <t>n;CT1PNM6484</t>
  </si>
  <si>
    <t>n;CT2</t>
  </si>
  <si>
    <t>n;CT3</t>
  </si>
  <si>
    <t>n;CT4</t>
  </si>
  <si>
    <t>n;CT4PM6721</t>
  </si>
  <si>
    <t>n;CT4PNM6721</t>
  </si>
  <si>
    <t>n;tot_c</t>
  </si>
  <si>
    <t>n;PT</t>
  </si>
  <si>
    <t>n;PT3PMX9</t>
  </si>
  <si>
    <t>n;PT3PNMX9</t>
  </si>
  <si>
    <t>n;t1_sans9</t>
  </si>
  <si>
    <t>n;tot_cn</t>
  </si>
  <si>
    <t>n;tot_subsid</t>
  </si>
  <si>
    <t>n;tot_cn_aux</t>
  </si>
  <si>
    <t>c;type_sa</t>
  </si>
  <si>
    <t>n;tot_lm</t>
  </si>
  <si>
    <t>n;tot_mt</t>
  </si>
  <si>
    <t>n;tot_lgg</t>
  </si>
  <si>
    <t>n;tot_hors_str</t>
  </si>
  <si>
    <t>n;tot_str</t>
  </si>
  <si>
    <t>n;tot_aux</t>
  </si>
  <si>
    <t>n;tot_cnmaj</t>
  </si>
  <si>
    <t>n;tot_samt</t>
  </si>
  <si>
    <t>n;PM_IE_sous_tot</t>
  </si>
  <si>
    <t>n;PM_tot</t>
  </si>
  <si>
    <t>n;PM_sous_tot</t>
  </si>
  <si>
    <t>n;PNM_tot</t>
  </si>
  <si>
    <t>n;charges_pm1</t>
  </si>
  <si>
    <t>n;cm_pm1</t>
  </si>
  <si>
    <t>n;charges_pm2</t>
  </si>
  <si>
    <t>n;cm_pm2</t>
  </si>
  <si>
    <t>n;charges_pm3</t>
  </si>
  <si>
    <t>n;cm_pm3</t>
  </si>
  <si>
    <t>n;charges_pnm1</t>
  </si>
  <si>
    <t>n;cm_pnm1</t>
  </si>
  <si>
    <t>n;charges_pnm2</t>
  </si>
  <si>
    <t>n;cm_pnm2</t>
  </si>
  <si>
    <t>n;charges_pnm3</t>
  </si>
  <si>
    <t>n;cm_pnm3</t>
  </si>
  <si>
    <t>n;euro_pharma</t>
  </si>
  <si>
    <t>c;;type_sa</t>
  </si>
  <si>
    <t>nature_uo</t>
  </si>
  <si>
    <t>603261C</t>
  </si>
  <si>
    <t>603261P</t>
  </si>
  <si>
    <t>SALP-Services administratifs liés au personnel
(hors CLM,CLD, syndicats et Garderie-Crèche)</t>
  </si>
  <si>
    <t>SALP-Personnel en absence longue durée (CLM, CLD)</t>
  </si>
  <si>
    <t>SALP-Syndicats</t>
  </si>
  <si>
    <t>SALP-
Garderie
-Crèche</t>
  </si>
  <si>
    <t>HAD (hors SAMT)</t>
  </si>
  <si>
    <t>Mode de prise en charge (SAC MCO et SAMT)</t>
  </si>
  <si>
    <t>Interne ou sous-traité (SAMT)</t>
  </si>
  <si>
    <t>n;uomt</t>
  </si>
  <si>
    <t>n;uolgg</t>
  </si>
  <si>
    <t>AS_RBA</t>
  </si>
  <si>
    <t>Consommations d'achats stockés de matières premières et fournitures à caractère médical et pharmaceutique  (6011+60311C-60311P)</t>
  </si>
  <si>
    <t>Prod. Déd. : Remb. sur rémunérat° ou sur charges sociales PM (cptes 6319, 6339, 6419, 6429, 6549, 6479, 6489,649)</t>
  </si>
  <si>
    <t>Prod. Déd. : Remb. sur rémunérat° ou sur charges sociales PNM (cptes 6319, 6339, 6419, 6429, 6549, 6479, 6489,649)</t>
  </si>
  <si>
    <r>
      <rPr>
        <b/>
        <sz val="12"/>
        <color indexed="9"/>
        <rFont val="Arial"/>
        <family val="2"/>
      </rPr>
      <t>Total charges nettes</t>
    </r>
    <r>
      <rPr>
        <sz val="10"/>
        <color indexed="9"/>
        <rFont val="Arial"/>
        <family val="2"/>
      </rPr>
      <t xml:space="preserve">
(</t>
    </r>
    <r>
      <rPr>
        <sz val="8"/>
        <color indexed="9"/>
        <rFont val="Arial"/>
        <family val="2"/>
      </rPr>
      <t>T1 + T2 + T3 + T4 - produits déductibles)</t>
    </r>
  </si>
  <si>
    <t>Consommations de Dispositifs médicaux non stériles à usage unique, pansements, ligatures( 60221+603221C-603221P)</t>
  </si>
  <si>
    <t>Consommations de Dispositifs médicaux stériles d'abord( 60222+603222C-603222P)</t>
  </si>
  <si>
    <t>Consommations de Dispositifs médicaux stériles autres( 60223+603223C-603223P)</t>
  </si>
  <si>
    <t>Consommations de Fournitures pour laboratoires et dispostifs de diagnostic in vitro( 60224+603224C-603224P)</t>
  </si>
  <si>
    <t>Consommations de Dispositifs médicaux d'endoscopie( 60225+603225C-603225P)</t>
  </si>
  <si>
    <t>Consommations de DMI figurant sur la liste prévue à l'article L. 162-22-7 du CSS( 602261+6032261C-6032261P)</t>
  </si>
  <si>
    <t>Consommations de Autres DMI( 602268+6032268C-6032268P)</t>
  </si>
  <si>
    <t>Consommations de Dispositifs médicaux pour dialyse( 60227+603227C-603227P)</t>
  </si>
  <si>
    <t>Consommations de Autres dispositifs médicaux( 60228+603228C-603228P)</t>
  </si>
  <si>
    <t>Dispositifs médicaux non stériles à usage unique, pansements, ligatures</t>
  </si>
  <si>
    <t>Dispositifs médicaux stériles d'abord</t>
  </si>
  <si>
    <t>Dispositifs médicaux stériles autres</t>
  </si>
  <si>
    <t>Fournitures pour laboratoires et dispostifs de diagnostic in vitro</t>
  </si>
  <si>
    <t>Dispositifs médicaux d'endoscopie</t>
  </si>
  <si>
    <t>DMI figurant sur la liste prévue à l'article L. 162-22-7 du CSS</t>
  </si>
  <si>
    <t>Dispositifs médicaux pour dialyse</t>
  </si>
  <si>
    <t>Autres dispositifs médicaux</t>
  </si>
  <si>
    <t>6011 (calculé)</t>
  </si>
  <si>
    <t>60211 (calculé)</t>
  </si>
  <si>
    <t>60212 (calculé)</t>
  </si>
  <si>
    <t>60213 (calculé)</t>
  </si>
  <si>
    <t>60215 (calculé)</t>
  </si>
  <si>
    <t>60216 (calculé)</t>
  </si>
  <si>
    <t>60217 (calculé)</t>
  </si>
  <si>
    <t>60218 (calculé)</t>
  </si>
  <si>
    <t>60221 (calculé)</t>
  </si>
  <si>
    <t>60222 (calculé)</t>
  </si>
  <si>
    <t>60223 (calculé)</t>
  </si>
  <si>
    <t>60224 (calculé)</t>
  </si>
  <si>
    <t>60225 (calculé)</t>
  </si>
  <si>
    <t>602261 (calculé)</t>
  </si>
  <si>
    <t>602268 (calculé)</t>
  </si>
  <si>
    <t>60227 (calculé)</t>
  </si>
  <si>
    <t>60228 (calculé)</t>
  </si>
  <si>
    <t>6071 (calculé)</t>
  </si>
  <si>
    <t>6012 (calculé)</t>
  </si>
  <si>
    <t>6023 (calculé)</t>
  </si>
  <si>
    <t>60261 (calculé)</t>
  </si>
  <si>
    <t>60262(calculé)</t>
  </si>
  <si>
    <t>60263 (calculé)</t>
  </si>
  <si>
    <t>60264 (calculé)</t>
  </si>
  <si>
    <t>602651 (calculé)</t>
  </si>
  <si>
    <t>602652 (calculé)</t>
  </si>
  <si>
    <t>602661 (calculé)</t>
  </si>
  <si>
    <t>602662 (calculé)</t>
  </si>
  <si>
    <t>602663 (calculé)</t>
  </si>
  <si>
    <t>602664 (calculé)</t>
  </si>
  <si>
    <t>602668 (calculé)</t>
  </si>
  <si>
    <t>60268 (calculé)</t>
  </si>
  <si>
    <t>6028 (calculé)</t>
  </si>
  <si>
    <t>6072 (calculé)</t>
  </si>
  <si>
    <t>Consommation d'alimentation( tous les 6023+60323C-60323P)</t>
  </si>
  <si>
    <t>Consommations de combustibles et carburants( 60261+603261C-603261P)</t>
  </si>
  <si>
    <t>Consommations de produits d'entretien( 60262+603262C-603262P)</t>
  </si>
  <si>
    <t>Consommations de fournitures d'atelier(60263+603263C-603263P)</t>
  </si>
  <si>
    <t>Consommations de fournitures scolaires, éducatives et de loisirs(60264+603264C-603264P)</t>
  </si>
  <si>
    <t>Consommations de fournitures de bureau (602651+6032651C-6032651P)</t>
  </si>
  <si>
    <t>Consommations de fournitures informatiques(602652+6032652C-6032652P)</t>
  </si>
  <si>
    <t>Consommations de couches, alèses et produits absorbants(602661+6032661C-6032661P)</t>
  </si>
  <si>
    <t>Consommations de petit matériel hôtelier(602662+6032662C-6032662P)</t>
  </si>
  <si>
    <t>Consommations de linge et habillement(602663+6032663C-6032663P)</t>
  </si>
  <si>
    <t>Consommations de matériel et fourniture à usage unique stérile(602664+6032664C-6032664P)</t>
  </si>
  <si>
    <t>Consommations de autres fournitures hôteliers (602668+6032668C-6032668P)</t>
  </si>
  <si>
    <t>Consommations de fournitures consommables autres(60268+603268C-603268P)</t>
  </si>
  <si>
    <t>Consommations de fournitures suivies en stock autres(6028+60328C-60328P)</t>
  </si>
  <si>
    <t>Consommations de marchandises à caractère médical et pharmaceutique(6071+60371C-60371P)</t>
  </si>
  <si>
    <t>Consommations  de marchandises à caractère hôtelier et général(6072+60372C-60372P)</t>
  </si>
  <si>
    <t xml:space="preserve">Total des charges                </t>
  </si>
  <si>
    <t xml:space="preserve"> Comptabilité générale</t>
  </si>
  <si>
    <t xml:space="preserve">Total des charges            </t>
  </si>
  <si>
    <t>Comptabilité analytique</t>
  </si>
  <si>
    <t>ci_pd</t>
  </si>
  <si>
    <t>Total des produits déductibles</t>
  </si>
  <si>
    <r>
      <rPr>
        <b/>
        <sz val="12"/>
        <color indexed="9"/>
        <rFont val="Arial"/>
        <family val="2"/>
      </rPr>
      <t>Total charges nettes</t>
    </r>
    <r>
      <rPr>
        <sz val="10"/>
        <color indexed="9"/>
        <rFont val="Arial"/>
        <family val="2"/>
      </rPr>
      <t xml:space="preserve">
(</t>
    </r>
    <r>
      <rPr>
        <sz val="8"/>
        <color indexed="9"/>
        <rFont val="Arial"/>
        <family val="2"/>
      </rPr>
      <t>T1 + T2 + T3 + T4 - total des produits déductibles)</t>
    </r>
  </si>
  <si>
    <t>n;tot_p</t>
  </si>
  <si>
    <t>n;CT1</t>
  </si>
  <si>
    <r>
      <rPr>
        <b/>
        <sz val="12"/>
        <color indexed="9"/>
        <rFont val="Arial"/>
        <family val="2"/>
      </rPr>
      <t>Total charges nettes</t>
    </r>
    <r>
      <rPr>
        <sz val="10"/>
        <color indexed="9"/>
        <rFont val="Arial"/>
        <family val="2"/>
      </rPr>
      <t xml:space="preserve">
(T1 + T2 + T3 + T4 - produits déductibles)</t>
    </r>
  </si>
  <si>
    <t>n;ct1</t>
  </si>
  <si>
    <t>tot_crp</t>
  </si>
  <si>
    <t>tot_cn</t>
  </si>
  <si>
    <t>ecart</t>
  </si>
  <si>
    <t>SALP-Garderie
-Crèche</t>
  </si>
  <si>
    <t>SALP-Garderie-Crèche</t>
  </si>
  <si>
    <t>SALP-Services adm. liés au personnel (autre)</t>
  </si>
  <si>
    <t>SALP-Personnel en absence longue durée</t>
  </si>
  <si>
    <t>SALP-Services administratifs liés au personnel (hors CLM,CLD, syndicats et Garderie-Crèche)</t>
  </si>
  <si>
    <t xml:space="preserve">
SALP-Garderie
-Crèche</t>
  </si>
  <si>
    <t>LIG_TYP_SA;LIG_DEB_TAB</t>
  </si>
  <si>
    <t>tot_hosp</t>
  </si>
  <si>
    <t>tot_cs</t>
  </si>
  <si>
    <t>c;;adm_lib_saisi</t>
  </si>
  <si>
    <t>c;;adm_lib_off</t>
  </si>
  <si>
    <t>c;;racine_sa</t>
  </si>
  <si>
    <t>c;;suffixe_sa</t>
  </si>
  <si>
    <t>c;;typhospit</t>
  </si>
  <si>
    <t>c;;interne</t>
  </si>
  <si>
    <t>total_cle</t>
  </si>
  <si>
    <t>Prod. Déd. : Remb. sur rémunérat° ou sur charges sociales PM (cptes 6319, 6339, 6429, 6549, 6479, 6489,649)</t>
  </si>
  <si>
    <r>
      <rPr>
        <b/>
        <sz val="12"/>
        <color indexed="9"/>
        <rFont val="Arial"/>
        <family val="2"/>
      </rPr>
      <t xml:space="preserve">Total charges brutes </t>
    </r>
    <r>
      <rPr>
        <sz val="10"/>
        <color indexed="9"/>
        <rFont val="Arial"/>
        <family val="2"/>
      </rPr>
      <t>(</t>
    </r>
    <r>
      <rPr>
        <sz val="8"/>
        <color indexed="9"/>
        <rFont val="Arial"/>
        <family val="2"/>
      </rPr>
      <t>T1 + T2 + T3 + T4 )</t>
    </r>
  </si>
  <si>
    <t xml:space="preserve">Total des produits  </t>
  </si>
  <si>
    <t xml:space="preserve">Total des produits               </t>
  </si>
  <si>
    <r>
      <t xml:space="preserve">Vérif : (A) - (B)
</t>
    </r>
    <r>
      <rPr>
        <sz val="10"/>
        <color rgb="FFFF0000"/>
        <rFont val="Arial"/>
        <family val="2"/>
      </rPr>
      <t>Cet écart doit être nul</t>
    </r>
    <r>
      <rPr>
        <sz val="10"/>
        <color indexed="56"/>
        <rFont val="Arial"/>
        <family val="2"/>
      </rPr>
      <t xml:space="preserve">
</t>
    </r>
  </si>
  <si>
    <r>
      <t xml:space="preserve">Produits déductibles </t>
    </r>
    <r>
      <rPr>
        <b/>
        <i/>
        <sz val="11"/>
        <color indexed="56"/>
        <rFont val="Arial"/>
        <family val="2"/>
      </rPr>
      <t>hors comptes se terminant en 9 des comptes 63 et 64</t>
    </r>
  </si>
  <si>
    <r>
      <t>Produits déductibles</t>
    </r>
    <r>
      <rPr>
        <b/>
        <i/>
        <sz val="11"/>
        <color indexed="56"/>
        <rFont val="Arial"/>
        <family val="2"/>
      </rPr>
      <t xml:space="preserve"> hors comptes se terminant en 9 des comptes 63 et 64</t>
    </r>
  </si>
  <si>
    <r>
      <rPr>
        <b/>
        <sz val="12"/>
        <color indexed="9"/>
        <rFont val="Arial"/>
        <family val="2"/>
      </rPr>
      <t xml:space="preserve">Sous-total charges de personnel brutes atténuées
des comptes en 9 des comptes 63 et 64 </t>
    </r>
    <r>
      <rPr>
        <sz val="10"/>
        <color indexed="9"/>
        <rFont val="Arial"/>
        <family val="2"/>
      </rPr>
      <t>(</t>
    </r>
    <r>
      <rPr>
        <sz val="8"/>
        <color indexed="9"/>
        <rFont val="Arial"/>
        <family val="2"/>
      </rPr>
      <t>T1 - PT3 terminant en 9  )</t>
    </r>
  </si>
  <si>
    <r>
      <rPr>
        <b/>
        <sz val="12"/>
        <color indexed="9"/>
        <rFont val="Arial"/>
        <family val="2"/>
      </rPr>
      <t xml:space="preserve">Sous-total charges de personnel brutes atténuées 
des comptes en 9 des comptes 63 et 64 </t>
    </r>
    <r>
      <rPr>
        <sz val="10"/>
        <color indexed="9"/>
        <rFont val="Arial"/>
        <family val="2"/>
      </rPr>
      <t>(</t>
    </r>
    <r>
      <rPr>
        <sz val="8"/>
        <color indexed="9"/>
        <rFont val="Arial"/>
        <family val="2"/>
      </rPr>
      <t>T1 - PT3 terminant en 9  )</t>
    </r>
  </si>
  <si>
    <t>Produits déductibles hors comptes se terminant en 9 des comptes 63 et 64</t>
  </si>
  <si>
    <r>
      <rPr>
        <b/>
        <sz val="12"/>
        <color indexed="9"/>
        <rFont val="Arial"/>
        <family val="2"/>
      </rPr>
      <t xml:space="preserve">Sous-total charges de personnel brutes 
atténuées des comptes en 9 des comptes 63 et 64  </t>
    </r>
    <r>
      <rPr>
        <sz val="10"/>
        <color indexed="9"/>
        <rFont val="Arial"/>
        <family val="2"/>
      </rPr>
      <t>(</t>
    </r>
    <r>
      <rPr>
        <sz val="8"/>
        <color indexed="9"/>
        <rFont val="Arial"/>
        <family val="2"/>
      </rPr>
      <t>T1 - PT3 terminant en 9  )</t>
    </r>
  </si>
  <si>
    <r>
      <t xml:space="preserve">Produits déductibles </t>
    </r>
    <r>
      <rPr>
        <b/>
        <i/>
        <sz val="10"/>
        <color indexed="56"/>
        <rFont val="Arial"/>
        <family val="2"/>
      </rPr>
      <t>hors comptes se terminant en 9 des comptes 63 et 64</t>
    </r>
  </si>
  <si>
    <t>clertc_oui_non</t>
  </si>
  <si>
    <t xml:space="preserve">Avez-vous utilisé la nature de clé demandée par le RTC? </t>
  </si>
  <si>
    <t>Oui/Non</t>
  </si>
  <si>
    <t>Totaux SA
Hospitalisation</t>
  </si>
  <si>
    <t>Totaux SA
Consultations et soins externes</t>
  </si>
  <si>
    <r>
      <t xml:space="preserve">Vérif : Total des clés des 3 onglets Clé.
</t>
    </r>
    <r>
      <rPr>
        <sz val="10"/>
        <color rgb="FFFF0000"/>
        <rFont val="Arial"/>
        <family val="2"/>
      </rPr>
      <t>Il ne doit pas être nul 
si les charges sont &gt;0</t>
    </r>
  </si>
  <si>
    <t>Consommation d'alimentation (6023+60323C-60323P)</t>
  </si>
  <si>
    <t>valeur1</t>
  </si>
  <si>
    <t>valeur2</t>
  </si>
  <si>
    <t>valeur3</t>
  </si>
  <si>
    <t>nom</t>
  </si>
  <si>
    <t>prenom</t>
  </si>
  <si>
    <t>fonction</t>
  </si>
  <si>
    <t>tel</t>
  </si>
  <si>
    <t>mail</t>
  </si>
  <si>
    <t xml:space="preserve">Indication sur la modalité de ventilation de la LM </t>
  </si>
  <si>
    <t>Je déclare des clés de répartition pour le déversement des SA de Logistique Médicale</t>
  </si>
  <si>
    <t>Affiché quelque soit l'option choisie</t>
  </si>
  <si>
    <t>MASQUER;COL_SORTIE;COL_IMPORT</t>
  </si>
  <si>
    <r>
      <t xml:space="preserve">MCO
(Hors consultations externes </t>
    </r>
    <r>
      <rPr>
        <b/>
        <sz val="9"/>
        <color indexed="9"/>
        <rFont val="Arial"/>
        <family val="2"/>
      </rPr>
      <t>et hors SAMT</t>
    </r>
    <r>
      <rPr>
        <sz val="9"/>
        <color indexed="9"/>
        <rFont val="Arial"/>
        <family val="2"/>
      </rPr>
      <t>)</t>
    </r>
  </si>
  <si>
    <t>MCO
(consultations externes)</t>
  </si>
  <si>
    <t>SSR
(Yc Act. Spé SSR et hors SAMT)</t>
  </si>
  <si>
    <t>PSY
(Yc Act. Spé PSY et hors SAMT)</t>
  </si>
  <si>
    <t>Activité spécifique
Autre :
Réseau ville-hôpital</t>
  </si>
  <si>
    <t>conges</t>
  </si>
  <si>
    <t>L'import des données est fondé sur l'import cellule par cellule de l'onglet.</t>
  </si>
  <si>
    <t>COLONNES</t>
  </si>
  <si>
    <t>Il faut fournir au logiciel les coordonnées LIGNE, COLONNE puis la VALEUR DE LA CELLULE.</t>
  </si>
  <si>
    <t>A</t>
  </si>
  <si>
    <t>B</t>
  </si>
  <si>
    <t>C</t>
  </si>
  <si>
    <t>Import =</t>
  </si>
  <si>
    <t>D</t>
  </si>
  <si>
    <t>C;2;20</t>
  </si>
  <si>
    <t>E</t>
  </si>
  <si>
    <t>LIGNES</t>
  </si>
  <si>
    <t>Les noms des lignes et colonnes sont indiqués dans chaque onglet par les repères violets :</t>
  </si>
  <si>
    <r>
      <t>Exemple :</t>
    </r>
    <r>
      <rPr>
        <sz val="11"/>
        <color theme="1"/>
        <rFont val="Calibri"/>
        <family val="2"/>
        <scheme val="minor"/>
      </rPr>
      <t xml:space="preserve"> Onglet &lt;Recueil des UO&gt;</t>
    </r>
  </si>
  <si>
    <t>Noms des lignes :</t>
  </si>
  <si>
    <t>Nom des colonnes :</t>
  </si>
  <si>
    <t>uolgg_perso;9314;25</t>
  </si>
  <si>
    <t>Les codes de certaines sections s'appuyent sur les racines de l'arbre analytique.</t>
  </si>
  <si>
    <r>
      <t>Exemple :</t>
    </r>
    <r>
      <rPr>
        <sz val="11"/>
        <color theme="1"/>
        <rFont val="Calibri"/>
        <family val="2"/>
        <scheme val="minor"/>
      </rPr>
      <t xml:space="preserve"> Onglet &lt;Clé Cli&gt;</t>
    </r>
  </si>
  <si>
    <t>Leurs numéros sont propres à chaque établissement.</t>
  </si>
  <si>
    <t>CONSULT</t>
  </si>
  <si>
    <t>Ces sections sont symbolisées par  le repère:</t>
  </si>
  <si>
    <t>WWW</t>
  </si>
  <si>
    <t>Pour les colonnes :</t>
  </si>
  <si>
    <t>WW</t>
  </si>
  <si>
    <t>Import (exemple) =</t>
  </si>
  <si>
    <t>Pour les lignes :</t>
  </si>
  <si>
    <t>9314;934121;30</t>
  </si>
  <si>
    <t>Consignes pour créer un fichier d'import pour le classeur de saisie RTC 2015</t>
  </si>
  <si>
    <t>OUI</t>
  </si>
</sst>
</file>

<file path=xl/styles.xml><?xml version="1.0" encoding="utf-8"?>
<styleSheet xmlns="http://schemas.openxmlformats.org/spreadsheetml/2006/main">
  <numFmts count="8">
    <numFmt numFmtId="43" formatCode="_-* #,##0.00\ _€_-;\-* #,##0.00\ _€_-;_-* &quot;-&quot;??\ _€_-;_-@_-"/>
    <numFmt numFmtId="164" formatCode="#,##0.00\ &quot;€&quot;"/>
    <numFmt numFmtId="165" formatCode="#,##0\ &quot;€&quot;"/>
    <numFmt numFmtId="166" formatCode="0.0"/>
    <numFmt numFmtId="167" formatCode="#,##0.00\ _€"/>
    <numFmt numFmtId="168" formatCode="#,##0.0"/>
    <numFmt numFmtId="169" formatCode="_-* #,##0.00\ _F_-;\-* #,##0.00\ _F_-;_-* &quot;-&quot;??\ _F_-;_-@_-"/>
    <numFmt numFmtId="170" formatCode="#0"/>
  </numFmts>
  <fonts count="166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indexed="10"/>
      <name val="Calibri"/>
      <family val="2"/>
    </font>
    <font>
      <sz val="11"/>
      <color rgb="FF9C0006"/>
      <name val="Calibri"/>
      <family val="2"/>
      <scheme val="minor"/>
    </font>
    <font>
      <sz val="11"/>
      <color indexed="16"/>
      <name val="Calibri"/>
      <family val="2"/>
    </font>
    <font>
      <sz val="9"/>
      <color indexed="56"/>
      <name val="Arial"/>
      <family val="2"/>
    </font>
    <font>
      <b/>
      <sz val="11"/>
      <color indexed="53"/>
      <name val="Calibri"/>
      <family val="2"/>
    </font>
    <font>
      <b/>
      <sz val="11"/>
      <color rgb="FFFA7D00"/>
      <name val="Calibri"/>
      <family val="2"/>
      <scheme val="minor"/>
    </font>
    <font>
      <sz val="11"/>
      <color indexed="53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9.9"/>
      <color indexed="12"/>
      <name val="Calibri"/>
      <family val="2"/>
    </font>
    <font>
      <sz val="10"/>
      <color indexed="18"/>
      <name val="Arial"/>
      <family val="2"/>
    </font>
    <font>
      <u/>
      <sz val="10"/>
      <color theme="10"/>
      <name val="Arial"/>
      <family val="2"/>
    </font>
    <font>
      <sz val="11"/>
      <color rgb="FFFA7D00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</font>
    <font>
      <sz val="10"/>
      <name val="Times New Roman"/>
      <family val="1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8"/>
      <color indexed="56"/>
      <name val="Arial"/>
      <family val="2"/>
    </font>
    <font>
      <b/>
      <sz val="18"/>
      <color theme="3"/>
      <name val="Cambria"/>
      <family val="1"/>
      <scheme val="major"/>
    </font>
    <font>
      <b/>
      <sz val="18"/>
      <color indexed="62"/>
      <name val="Cambria"/>
      <family val="1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indexed="8"/>
      <name val="Arial"/>
      <family val="2"/>
    </font>
    <font>
      <sz val="10"/>
      <color indexed="56"/>
      <name val="Arial"/>
      <family val="2"/>
    </font>
    <font>
      <i/>
      <sz val="8"/>
      <color indexed="56"/>
      <name val="Arial"/>
      <family val="2"/>
    </font>
    <font>
      <b/>
      <sz val="11"/>
      <color indexed="9"/>
      <name val="Arial"/>
      <family val="2"/>
    </font>
    <font>
      <sz val="10"/>
      <color indexed="9"/>
      <name val="Arial"/>
      <family val="2"/>
    </font>
    <font>
      <sz val="9"/>
      <color theme="7" tint="-0.24979400006103702"/>
      <name val="Calibri"/>
      <family val="2"/>
      <scheme val="minor"/>
    </font>
    <font>
      <b/>
      <sz val="11"/>
      <color indexed="56"/>
      <name val="Arial"/>
      <family val="2"/>
    </font>
    <font>
      <i/>
      <sz val="8"/>
      <color indexed="9"/>
      <name val="Arial"/>
      <family val="2"/>
    </font>
    <font>
      <b/>
      <sz val="12"/>
      <color indexed="9"/>
      <name val="Arial"/>
      <family val="2"/>
    </font>
    <font>
      <sz val="9.9"/>
      <color theme="0"/>
      <name val="Calibri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9"/>
      <color rgb="FFFF0000"/>
      <name val="Arial"/>
      <family val="2"/>
    </font>
    <font>
      <sz val="9"/>
      <color theme="7" tint="-0.24979400006103702"/>
      <name val="Arial"/>
      <family val="2"/>
    </font>
    <font>
      <i/>
      <sz val="10"/>
      <color indexed="56"/>
      <name val="Arial"/>
      <family val="2"/>
    </font>
    <font>
      <sz val="9"/>
      <color rgb="FF003366"/>
      <name val="Arial"/>
      <family val="2"/>
    </font>
    <font>
      <b/>
      <sz val="8"/>
      <color indexed="9"/>
      <name val="Arial"/>
      <family val="2"/>
    </font>
    <font>
      <sz val="8"/>
      <color theme="7" tint="-0.49980162968840602"/>
      <name val="Arial"/>
      <family val="2"/>
    </font>
    <font>
      <sz val="11"/>
      <color indexed="56"/>
      <name val="Arial"/>
      <family val="2"/>
    </font>
    <font>
      <i/>
      <sz val="9"/>
      <color indexed="56"/>
      <name val="Arial"/>
      <family val="2"/>
    </font>
    <font>
      <sz val="12"/>
      <color theme="0"/>
      <name val="Arial"/>
      <family val="2"/>
    </font>
    <font>
      <sz val="8"/>
      <color theme="7" tint="-0.24979400006103702"/>
      <name val="Arial"/>
      <family val="2"/>
    </font>
    <font>
      <i/>
      <sz val="11"/>
      <color indexed="9"/>
      <name val="Arial"/>
      <family val="2"/>
    </font>
    <font>
      <b/>
      <sz val="10"/>
      <color indexed="56"/>
      <name val="Arial"/>
      <family val="2"/>
    </font>
    <font>
      <sz val="11"/>
      <color rgb="FFFF0000"/>
      <name val="Arial"/>
      <family val="2"/>
    </font>
    <font>
      <sz val="8"/>
      <color rgb="FF003366"/>
      <name val="Arial"/>
      <family val="2"/>
    </font>
    <font>
      <sz val="12"/>
      <color indexed="56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1"/>
      <color rgb="FF000000"/>
      <name val="Arial"/>
      <family val="2"/>
    </font>
    <font>
      <i/>
      <sz val="11"/>
      <color indexed="8"/>
      <name val="Arial"/>
      <family val="2"/>
    </font>
    <font>
      <sz val="11"/>
      <color indexed="9"/>
      <name val="Arial"/>
      <family val="2"/>
    </font>
    <font>
      <sz val="10"/>
      <color rgb="FF003366"/>
      <name val="Arial"/>
      <family val="2"/>
    </font>
    <font>
      <b/>
      <sz val="20"/>
      <color theme="7" tint="-0.49980162968840602"/>
      <name val="Wingdings"/>
      <charset val="2"/>
    </font>
    <font>
      <sz val="8"/>
      <color theme="3" tint="-0.24994659260841701"/>
      <name val="Arial"/>
      <family val="2"/>
    </font>
    <font>
      <b/>
      <sz val="10"/>
      <color indexed="9"/>
      <name val="Arial"/>
      <family val="2"/>
    </font>
    <font>
      <sz val="8"/>
      <color indexed="9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4"/>
      <color indexed="9"/>
      <name val="Arial"/>
      <family val="2"/>
    </font>
    <font>
      <b/>
      <sz val="26"/>
      <color theme="1"/>
      <name val="Calibri"/>
      <family val="2"/>
      <scheme val="minor"/>
    </font>
    <font>
      <sz val="10"/>
      <color theme="1" tint="0.499984740745262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1"/>
      <color rgb="FF003366"/>
      <name val="Arial"/>
      <family val="2"/>
    </font>
    <font>
      <b/>
      <sz val="9"/>
      <name val="Arial"/>
      <family val="2"/>
    </font>
    <font>
      <sz val="10"/>
      <color theme="7" tint="-0.24979400006103702"/>
      <name val="Arial"/>
      <family val="2"/>
    </font>
    <font>
      <b/>
      <sz val="14"/>
      <color rgb="FFFFFFFF"/>
      <name val="Arial"/>
      <family val="2"/>
    </font>
    <font>
      <u/>
      <sz val="8"/>
      <color indexed="12"/>
      <name val="Calibri"/>
      <family val="2"/>
    </font>
    <font>
      <sz val="9"/>
      <color theme="7" tint="-0.49980162968840602"/>
      <name val="Calibri"/>
      <family val="2"/>
      <scheme val="minor"/>
    </font>
    <font>
      <i/>
      <sz val="8"/>
      <color indexed="8"/>
      <name val="Arial"/>
      <family val="2"/>
    </font>
    <font>
      <b/>
      <sz val="12"/>
      <color indexed="56"/>
      <name val="Arial"/>
      <family val="2"/>
    </font>
    <font>
      <sz val="14"/>
      <color indexed="9"/>
      <name val="Arial"/>
      <family val="2"/>
    </font>
    <font>
      <b/>
      <u/>
      <sz val="9"/>
      <name val="Arial"/>
      <family val="2"/>
    </font>
    <font>
      <sz val="10"/>
      <color rgb="FFFF0000"/>
      <name val="Arial"/>
      <family val="2"/>
    </font>
    <font>
      <sz val="9"/>
      <color indexed="10"/>
      <name val="Arial"/>
      <family val="2"/>
    </font>
    <font>
      <sz val="8"/>
      <color theme="1"/>
      <name val="Calibri"/>
      <family val="2"/>
      <scheme val="minor"/>
    </font>
    <font>
      <sz val="9"/>
      <color indexed="18"/>
      <name val="Arial"/>
      <family val="2"/>
    </font>
    <font>
      <b/>
      <sz val="11"/>
      <color theme="3"/>
      <name val="Arial"/>
      <family val="2"/>
    </font>
    <font>
      <i/>
      <sz val="9"/>
      <color indexed="8"/>
      <name val="Arial"/>
      <family val="2"/>
    </font>
    <font>
      <sz val="11"/>
      <color theme="9" tint="-0.24988555558946501"/>
      <name val="Arial"/>
      <family val="2"/>
    </font>
    <font>
      <sz val="9"/>
      <color theme="7" tint="-0.49980162968840602"/>
      <name val="Arial"/>
      <family val="2"/>
    </font>
    <font>
      <b/>
      <sz val="11"/>
      <color theme="0"/>
      <name val="Arial"/>
      <family val="2"/>
    </font>
    <font>
      <b/>
      <sz val="9"/>
      <color indexed="10"/>
      <name val="Arial"/>
      <family val="2"/>
    </font>
    <font>
      <b/>
      <u/>
      <sz val="11"/>
      <color indexed="8"/>
      <name val="Arial"/>
      <family val="2"/>
    </font>
    <font>
      <b/>
      <sz val="9"/>
      <color theme="9" tint="-0.49989318521683401"/>
      <name val="Arial"/>
      <family val="2"/>
    </font>
    <font>
      <sz val="9"/>
      <color rgb="FF7030A0"/>
      <name val="Arial"/>
      <family val="2"/>
    </font>
    <font>
      <b/>
      <sz val="11"/>
      <color indexed="18"/>
      <name val="Arial"/>
      <family val="2"/>
    </font>
    <font>
      <b/>
      <sz val="9"/>
      <color indexed="56"/>
      <name val="Arial"/>
      <family val="2"/>
    </font>
    <font>
      <sz val="11"/>
      <color rgb="FF000080"/>
      <name val="Arial"/>
      <family val="2"/>
    </font>
    <font>
      <b/>
      <sz val="9"/>
      <color indexed="18"/>
      <name val="Arial"/>
      <family val="2"/>
    </font>
    <font>
      <sz val="10"/>
      <color rgb="FF000080"/>
      <name val="Arial"/>
      <family val="2"/>
    </font>
    <font>
      <i/>
      <sz val="9"/>
      <color indexed="56"/>
      <name val="Times New Roman"/>
      <family val="1"/>
    </font>
    <font>
      <u/>
      <sz val="9.9"/>
      <color theme="0"/>
      <name val="Calibri"/>
      <family val="2"/>
    </font>
    <font>
      <sz val="11"/>
      <color rgb="FF003366"/>
      <name val="Arial"/>
      <family val="2"/>
    </font>
    <font>
      <sz val="12"/>
      <color indexed="8"/>
      <name val="Arial"/>
      <family val="2"/>
    </font>
    <font>
      <sz val="11"/>
      <color indexed="56"/>
      <name val="Calibri"/>
      <family val="2"/>
    </font>
    <font>
      <sz val="10"/>
      <color indexed="56"/>
      <name val="Calibri"/>
      <family val="2"/>
    </font>
    <font>
      <b/>
      <i/>
      <sz val="16"/>
      <color indexed="8"/>
      <name val="Arial"/>
      <family val="2"/>
    </font>
    <font>
      <sz val="11"/>
      <color indexed="8"/>
      <name val="Calibri"/>
      <family val="2"/>
    </font>
    <font>
      <b/>
      <sz val="9"/>
      <color indexed="57"/>
      <name val="Arial"/>
      <family val="2"/>
    </font>
    <font>
      <sz val="9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0"/>
      <color theme="9" tint="-0.24976348155156103"/>
      <name val="Arial"/>
      <family val="2"/>
    </font>
    <font>
      <sz val="11"/>
      <color theme="7" tint="-0.49980162968840602"/>
      <name val="Arial"/>
      <family val="2"/>
    </font>
    <font>
      <sz val="11"/>
      <color theme="7" tint="-0.24979400006103702"/>
      <name val="Arial"/>
      <family val="2"/>
    </font>
    <font>
      <i/>
      <sz val="9"/>
      <color indexed="9"/>
      <name val="Arial"/>
      <family val="2"/>
    </font>
    <font>
      <i/>
      <sz val="9"/>
      <color indexed="56"/>
      <name val="Calibri"/>
      <family val="2"/>
      <scheme val="minor"/>
    </font>
    <font>
      <b/>
      <i/>
      <sz val="9"/>
      <color indexed="56"/>
      <name val="Arial"/>
      <family val="2"/>
    </font>
    <font>
      <sz val="9"/>
      <color theme="3"/>
      <name val="Arial"/>
      <family val="2"/>
    </font>
    <font>
      <b/>
      <sz val="9"/>
      <color theme="7" tint="-0.49980162968840602"/>
      <name val="Arial"/>
      <family val="2"/>
    </font>
    <font>
      <b/>
      <sz val="10"/>
      <color indexed="8"/>
      <name val="Arial"/>
      <family val="2"/>
    </font>
    <font>
      <sz val="9"/>
      <color indexed="8"/>
      <name val="Calibri"/>
      <family val="2"/>
    </font>
    <font>
      <b/>
      <sz val="8"/>
      <color indexed="56"/>
      <name val="Arial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b/>
      <sz val="20"/>
      <color theme="7" tint="-0.24979400006103702"/>
      <name val="Wingdings"/>
      <charset val="2"/>
    </font>
    <font>
      <sz val="11"/>
      <color indexed="8"/>
      <name val="Calibri"/>
      <family val="2"/>
      <scheme val="minor"/>
    </font>
    <font>
      <b/>
      <sz val="8"/>
      <color theme="3" tint="0.39997558519241921"/>
      <name val="Arial"/>
      <family val="2"/>
    </font>
    <font>
      <sz val="10"/>
      <color indexed="56"/>
      <name val="Wingdings"/>
      <charset val="2"/>
    </font>
    <font>
      <sz val="9"/>
      <color indexed="9"/>
      <name val="Arial"/>
      <family val="2"/>
    </font>
    <font>
      <sz val="12"/>
      <color indexed="9"/>
      <name val="Arial"/>
      <family val="2"/>
    </font>
    <font>
      <sz val="11"/>
      <color indexed="18"/>
      <name val="Arial"/>
      <family val="2"/>
    </font>
    <font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theme="5" tint="0.39997558519241921"/>
      <name val="Arial"/>
      <family val="2"/>
    </font>
    <font>
      <b/>
      <sz val="9"/>
      <color theme="9" tint="0.59999389629810485"/>
      <name val="Arial"/>
      <family val="2"/>
    </font>
    <font>
      <sz val="9"/>
      <color theme="0"/>
      <name val="Calibri"/>
      <family val="2"/>
      <scheme val="minor"/>
    </font>
    <font>
      <sz val="8"/>
      <color theme="1" tint="0.499984740745262"/>
      <name val="Arial"/>
      <family val="2"/>
    </font>
    <font>
      <sz val="9"/>
      <color theme="0"/>
      <name val="Arial"/>
      <family val="2"/>
    </font>
    <font>
      <sz val="10"/>
      <color theme="4" tint="0.79998168889431442"/>
      <name val="Arial"/>
      <family val="2"/>
    </font>
    <font>
      <b/>
      <i/>
      <sz val="11"/>
      <color indexed="56"/>
      <name val="Arial"/>
      <family val="2"/>
    </font>
    <font>
      <b/>
      <i/>
      <sz val="10"/>
      <color indexed="56"/>
      <name val="Arial"/>
      <family val="2"/>
    </font>
    <font>
      <sz val="11"/>
      <color theme="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theme="7" tint="-0.249977111117893"/>
      <name val="Aharoni"/>
      <charset val="177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7" tint="-0.499984740745262"/>
      <name val="Wingdings"/>
      <charset val="2"/>
    </font>
    <font>
      <b/>
      <sz val="20"/>
      <color theme="7" tint="-0.499984740745262"/>
      <name val="Wingdings"/>
      <charset val="2"/>
    </font>
    <font>
      <sz val="9"/>
      <color theme="7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7" tint="-0.249977111117893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80162968840602"/>
        <bgColor indexed="64"/>
      </patternFill>
    </fill>
    <fill>
      <patternFill patternType="solid">
        <fgColor theme="0" tint="-0.4998931852168340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3366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9" tint="-0.2497940000610370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3" tint="-0.2498855555894650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indexed="43"/>
        <bgColor rgb="FF000000"/>
      </patternFill>
    </fill>
    <fill>
      <patternFill patternType="solid">
        <fgColor indexed="2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273">
    <border>
      <left/>
      <right/>
      <top/>
      <bottom/>
      <diagonal/>
    </border>
    <border>
      <left style="hair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dotted">
        <color indexed="56"/>
      </left>
      <right style="dotted">
        <color indexed="56"/>
      </right>
      <top style="thin">
        <color indexed="56"/>
      </top>
      <bottom/>
      <diagonal/>
    </border>
    <border>
      <left/>
      <right style="dotted">
        <color indexed="56"/>
      </right>
      <top/>
      <bottom style="dotted">
        <color indexed="56"/>
      </bottom>
      <diagonal/>
    </border>
    <border>
      <left/>
      <right style="dotted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56"/>
      </left>
      <right style="dotted">
        <color indexed="56"/>
      </right>
      <top style="dotted">
        <color indexed="56"/>
      </top>
      <bottom style="dotted">
        <color indexed="56"/>
      </bottom>
      <diagonal/>
    </border>
    <border>
      <left/>
      <right/>
      <top style="hair">
        <color indexed="56"/>
      </top>
      <bottom/>
      <diagonal/>
    </border>
    <border>
      <left style="dotted">
        <color indexed="56"/>
      </left>
      <right style="dotted">
        <color indexed="56"/>
      </right>
      <top style="thin">
        <color indexed="56"/>
      </top>
      <bottom style="thin">
        <color indexed="56"/>
      </bottom>
      <diagonal/>
    </border>
    <border>
      <left/>
      <right style="dotted">
        <color indexed="56"/>
      </right>
      <top style="thin">
        <color indexed="56"/>
      </top>
      <bottom/>
      <diagonal/>
    </border>
    <border>
      <left style="thin">
        <color indexed="56"/>
      </left>
      <right style="dotted">
        <color indexed="56"/>
      </right>
      <top/>
      <bottom style="dotted">
        <color indexed="56"/>
      </bottom>
      <diagonal/>
    </border>
    <border>
      <left/>
      <right style="hair">
        <color indexed="64"/>
      </right>
      <top style="hair">
        <color indexed="64"/>
      </top>
      <bottom style="hair">
        <color theme="4" tint="-0.49980162968840602"/>
      </bottom>
      <diagonal/>
    </border>
    <border>
      <left style="dotted">
        <color indexed="56"/>
      </left>
      <right/>
      <top style="dotted">
        <color indexed="56"/>
      </top>
      <bottom style="dotted">
        <color indexed="56"/>
      </bottom>
      <diagonal/>
    </border>
    <border>
      <left/>
      <right style="dotted">
        <color indexed="56"/>
      </right>
      <top style="thin">
        <color indexed="9"/>
      </top>
      <bottom/>
      <diagonal/>
    </border>
    <border>
      <left/>
      <right style="dotted">
        <color indexed="56"/>
      </right>
      <top style="dotted">
        <color indexed="56"/>
      </top>
      <bottom/>
      <diagonal/>
    </border>
    <border>
      <left style="thin">
        <color indexed="56"/>
      </left>
      <right/>
      <top style="dotted">
        <color indexed="56"/>
      </top>
      <bottom style="dotted">
        <color indexed="56"/>
      </bottom>
      <diagonal/>
    </border>
    <border>
      <left style="hair">
        <color indexed="56"/>
      </left>
      <right style="hair">
        <color indexed="56"/>
      </right>
      <top style="thin">
        <color indexed="64"/>
      </top>
      <bottom/>
      <diagonal/>
    </border>
    <border>
      <left/>
      <right/>
      <top/>
      <bottom style="thin">
        <color indexed="56"/>
      </bottom>
      <diagonal/>
    </border>
    <border>
      <left/>
      <right style="dotted">
        <color indexed="56"/>
      </right>
      <top style="dotted">
        <color indexed="56"/>
      </top>
      <bottom style="thin">
        <color indexed="56"/>
      </bottom>
      <diagonal/>
    </border>
    <border>
      <left/>
      <right style="dotted">
        <color indexed="56"/>
      </right>
      <top style="dotted">
        <color indexed="56"/>
      </top>
      <bottom style="dotted">
        <color indexed="56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 style="hair">
        <color indexed="56"/>
      </left>
      <right style="hair">
        <color indexed="56"/>
      </right>
      <top/>
      <bottom/>
      <diagonal/>
    </border>
    <border>
      <left style="thin">
        <color indexed="56"/>
      </left>
      <right style="dotted">
        <color indexed="56"/>
      </right>
      <top style="dotted">
        <color indexed="56"/>
      </top>
      <bottom style="dotted">
        <color indexed="56"/>
      </bottom>
      <diagonal/>
    </border>
    <border>
      <left/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dotted">
        <color indexed="56"/>
      </left>
      <right style="dotted">
        <color indexed="56"/>
      </right>
      <top style="thin">
        <color indexed="56"/>
      </top>
      <bottom style="dotted">
        <color indexed="56"/>
      </bottom>
      <diagonal/>
    </border>
    <border>
      <left style="hair">
        <color rgb="FF003366"/>
      </left>
      <right style="hair">
        <color rgb="FF003366"/>
      </right>
      <top style="hair">
        <color rgb="FF003366"/>
      </top>
      <bottom style="hair">
        <color rgb="FF003366"/>
      </bottom>
      <diagonal/>
    </border>
    <border>
      <left style="hair">
        <color rgb="FF003366"/>
      </left>
      <right style="hair">
        <color rgb="FF003366"/>
      </right>
      <top style="hair">
        <color rgb="FF003366"/>
      </top>
      <bottom style="thin">
        <color indexed="64"/>
      </bottom>
      <diagonal/>
    </border>
    <border>
      <left style="dotted">
        <color indexed="56"/>
      </left>
      <right style="dotted">
        <color indexed="56"/>
      </right>
      <top/>
      <bottom style="dotted">
        <color indexed="56"/>
      </bottom>
      <diagonal/>
    </border>
    <border>
      <left/>
      <right style="hair">
        <color indexed="56"/>
      </right>
      <top/>
      <bottom/>
      <diagonal/>
    </border>
    <border>
      <left/>
      <right/>
      <top style="hair">
        <color indexed="56"/>
      </top>
      <bottom style="thin">
        <color indexed="56"/>
      </bottom>
      <diagonal/>
    </border>
    <border>
      <left/>
      <right style="hair">
        <color indexed="56"/>
      </right>
      <top style="thin">
        <color indexed="64"/>
      </top>
      <bottom/>
      <diagonal/>
    </border>
    <border>
      <left style="hair">
        <color indexed="56"/>
      </left>
      <right style="hair">
        <color indexed="56"/>
      </right>
      <top/>
      <bottom style="hair">
        <color indexed="56"/>
      </bottom>
      <diagonal/>
    </border>
    <border>
      <left style="hair">
        <color theme="4" tint="-0.49980162968840602"/>
      </left>
      <right style="hair">
        <color theme="4" tint="-0.49980162968840602"/>
      </right>
      <top style="hair">
        <color theme="4" tint="-0.49980162968840602"/>
      </top>
      <bottom style="hair">
        <color theme="4" tint="-0.49980162968840602"/>
      </bottom>
      <diagonal/>
    </border>
    <border>
      <left/>
      <right style="hair">
        <color indexed="64"/>
      </right>
      <top style="hair">
        <color theme="4" tint="-0.49980162968840602"/>
      </top>
      <bottom style="hair">
        <color theme="4" tint="-0.49980162968840602"/>
      </bottom>
      <diagonal/>
    </border>
    <border>
      <left/>
      <right/>
      <top style="thin">
        <color indexed="56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tted">
        <color indexed="56"/>
      </top>
      <bottom style="dotted">
        <color indexed="56"/>
      </bottom>
      <diagonal/>
    </border>
    <border>
      <left style="thin">
        <color indexed="56"/>
      </left>
      <right style="dotted">
        <color indexed="56"/>
      </right>
      <top style="dotted">
        <color indexed="56"/>
      </top>
      <bottom style="thin">
        <color indexed="56"/>
      </bottom>
      <diagonal/>
    </border>
    <border>
      <left style="dotted">
        <color indexed="56"/>
      </left>
      <right style="dotted">
        <color indexed="56"/>
      </right>
      <top style="dotted">
        <color indexed="56"/>
      </top>
      <bottom style="thin">
        <color indexed="56"/>
      </bottom>
      <diagonal/>
    </border>
    <border>
      <left style="hair">
        <color indexed="56"/>
      </left>
      <right style="hair">
        <color indexed="56"/>
      </right>
      <top/>
      <bottom style="thin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 style="dotted">
        <color indexed="56"/>
      </right>
      <top style="thin">
        <color indexed="9"/>
      </top>
      <bottom style="thin">
        <color indexed="9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 style="thin">
        <color indexed="64"/>
      </bottom>
      <diagonal/>
    </border>
    <border>
      <left style="hair">
        <color rgb="FF003366"/>
      </left>
      <right style="hair">
        <color rgb="FF003366"/>
      </right>
      <top style="thin">
        <color indexed="64"/>
      </top>
      <bottom style="hair">
        <color rgb="FF003366"/>
      </bottom>
      <diagonal/>
    </border>
    <border>
      <left style="thin">
        <color indexed="64"/>
      </left>
      <right style="hair">
        <color indexed="56"/>
      </right>
      <top style="hair">
        <color indexed="56"/>
      </top>
      <bottom style="thin">
        <color indexed="64"/>
      </bottom>
      <diagonal/>
    </border>
    <border>
      <left style="thin">
        <color indexed="64"/>
      </left>
      <right style="hair">
        <color indexed="56"/>
      </right>
      <top style="thin">
        <color indexed="64"/>
      </top>
      <bottom/>
      <diagonal/>
    </border>
    <border>
      <left/>
      <right/>
      <top/>
      <bottom style="hair">
        <color indexed="56"/>
      </bottom>
      <diagonal/>
    </border>
    <border>
      <left style="thin">
        <color indexed="56"/>
      </left>
      <right/>
      <top/>
      <bottom style="dotted">
        <color indexed="56"/>
      </bottom>
      <diagonal/>
    </border>
    <border>
      <left style="thin">
        <color indexed="56"/>
      </left>
      <right/>
      <top style="dotted">
        <color indexed="56"/>
      </top>
      <bottom style="thin">
        <color indexed="56"/>
      </bottom>
      <diagonal/>
    </border>
    <border>
      <left/>
      <right/>
      <top/>
      <bottom style="dotted">
        <color indexed="56"/>
      </bottom>
      <diagonal/>
    </border>
    <border>
      <left/>
      <right/>
      <top style="dotted">
        <color indexed="56"/>
      </top>
      <bottom style="thin">
        <color indexed="56"/>
      </bottom>
      <diagonal/>
    </border>
    <border>
      <left style="thin">
        <color indexed="56"/>
      </left>
      <right style="dotted">
        <color indexed="56"/>
      </right>
      <top style="dotted">
        <color indexed="56"/>
      </top>
      <bottom/>
      <diagonal/>
    </border>
    <border>
      <left style="thin">
        <color indexed="64"/>
      </left>
      <right style="thin">
        <color indexed="64"/>
      </right>
      <top style="dotted">
        <color indexed="56"/>
      </top>
      <bottom style="thin">
        <color indexed="64"/>
      </bottom>
      <diagonal/>
    </border>
    <border>
      <left style="thin">
        <color indexed="56"/>
      </left>
      <right style="dotted">
        <color indexed="56"/>
      </right>
      <top style="thin">
        <color indexed="56"/>
      </top>
      <bottom style="dotted">
        <color indexed="56"/>
      </bottom>
      <diagonal/>
    </border>
    <border>
      <left style="thin">
        <color indexed="64"/>
      </left>
      <right style="thin">
        <color indexed="64"/>
      </right>
      <top style="dotted">
        <color indexed="56"/>
      </top>
      <bottom style="dotted">
        <color indexed="56"/>
      </bottom>
      <diagonal/>
    </border>
    <border>
      <left style="hair">
        <color theme="4" tint="-0.49980162968840602"/>
      </left>
      <right style="hair">
        <color indexed="56"/>
      </right>
      <top style="hair">
        <color theme="4" tint="-0.49980162968840602"/>
      </top>
      <bottom style="hair">
        <color theme="4" tint="-0.49980162968840602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56"/>
      </left>
      <right style="thin">
        <color indexed="56"/>
      </right>
      <top style="dotted">
        <color indexed="56"/>
      </top>
      <bottom style="dotted">
        <color indexed="56"/>
      </bottom>
      <diagonal/>
    </border>
    <border>
      <left style="dotted">
        <color indexed="56"/>
      </left>
      <right style="thin">
        <color indexed="56"/>
      </right>
      <top/>
      <bottom style="dotted">
        <color indexed="56"/>
      </bottom>
      <diagonal/>
    </border>
    <border>
      <left style="thin">
        <color indexed="64"/>
      </left>
      <right style="thin">
        <color indexed="64"/>
      </right>
      <top/>
      <bottom style="thin">
        <color indexed="56"/>
      </bottom>
      <diagonal/>
    </border>
    <border>
      <left/>
      <right/>
      <top/>
      <bottom style="thin">
        <color indexed="18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/>
      <right style="thin">
        <color theme="4" tint="-0.49980162968840602"/>
      </right>
      <top style="thin">
        <color theme="4" tint="-0.49980162968840602"/>
      </top>
      <bottom style="thin">
        <color theme="4" tint="-0.49980162968840602"/>
      </bottom>
      <diagonal/>
    </border>
    <border>
      <left style="thin">
        <color indexed="64"/>
      </left>
      <right style="thin">
        <color indexed="64"/>
      </right>
      <top style="thin">
        <color indexed="56"/>
      </top>
      <bottom/>
      <diagonal/>
    </border>
    <border>
      <left style="hair">
        <color indexed="56"/>
      </left>
      <right style="thin">
        <color indexed="64"/>
      </right>
      <top style="thin">
        <color indexed="64"/>
      </top>
      <bottom/>
      <diagonal/>
    </border>
    <border>
      <left style="hair">
        <color indexed="56"/>
      </left>
      <right style="thin">
        <color indexed="64"/>
      </right>
      <top style="hair">
        <color indexed="56"/>
      </top>
      <bottom style="thin">
        <color indexed="64"/>
      </bottom>
      <diagonal/>
    </border>
    <border>
      <left style="thin">
        <color indexed="64"/>
      </left>
      <right style="thin">
        <color theme="4" tint="-0.49980162968840602"/>
      </right>
      <top style="thin">
        <color indexed="64"/>
      </top>
      <bottom style="thin">
        <color theme="4" tint="-0.4998016296884060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56"/>
      </right>
      <top/>
      <bottom style="thin">
        <color indexed="64"/>
      </bottom>
      <diagonal/>
    </border>
    <border>
      <left style="thin">
        <color indexed="56"/>
      </left>
      <right/>
      <top/>
      <bottom style="thin">
        <color indexed="64"/>
      </bottom>
      <diagonal/>
    </border>
    <border>
      <left/>
      <right/>
      <top style="thin">
        <color rgb="FF003366"/>
      </top>
      <bottom/>
      <diagonal/>
    </border>
    <border>
      <left/>
      <right/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/>
      <diagonal/>
    </border>
    <border>
      <left style="thin">
        <color indexed="56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56"/>
      </left>
      <right style="thin">
        <color indexed="56"/>
      </right>
      <top/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/>
      <diagonal/>
    </border>
    <border>
      <left style="thin">
        <color indexed="56"/>
      </left>
      <right style="thin">
        <color indexed="56"/>
      </right>
      <top/>
      <bottom style="thin">
        <color indexed="56"/>
      </bottom>
      <diagonal/>
    </border>
    <border>
      <left style="thin">
        <color theme="4" tint="-0.49980162968840602"/>
      </left>
      <right style="thin">
        <color theme="4" tint="-0.49980162968840602"/>
      </right>
      <top style="thin">
        <color theme="4" tint="-0.49980162968840602"/>
      </top>
      <bottom style="thin">
        <color theme="4" tint="-0.49980162968840602"/>
      </bottom>
      <diagonal/>
    </border>
    <border>
      <left/>
      <right style="dotted">
        <color indexed="56"/>
      </right>
      <top/>
      <bottom style="hair">
        <color indexed="5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4" tint="-0.49980162968840602"/>
      </left>
      <right style="thin">
        <color theme="4" tint="-0.49980162968840602"/>
      </right>
      <top/>
      <bottom style="thin">
        <color theme="4" tint="-0.49980162968840602"/>
      </bottom>
      <diagonal/>
    </border>
    <border>
      <left/>
      <right style="hair">
        <color indexed="56"/>
      </right>
      <top/>
      <bottom style="thin">
        <color indexed="56"/>
      </bottom>
      <diagonal/>
    </border>
    <border>
      <left/>
      <right style="thin">
        <color theme="4" tint="-0.49980162968840602"/>
      </right>
      <top/>
      <bottom style="thin">
        <color theme="4" tint="-0.49980162968840602"/>
      </bottom>
      <diagonal/>
    </border>
    <border>
      <left style="thin">
        <color indexed="64"/>
      </left>
      <right/>
      <top style="thin">
        <color indexed="64"/>
      </top>
      <bottom style="thin">
        <color theme="4" tint="-0.4998016296884060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56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6"/>
      </left>
      <right/>
      <top/>
      <bottom style="thin">
        <color indexed="56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/>
      <diagonal/>
    </border>
    <border>
      <left/>
      <right style="dotted">
        <color indexed="56"/>
      </right>
      <top style="hair">
        <color indexed="56"/>
      </top>
      <bottom/>
      <diagonal/>
    </border>
    <border>
      <left/>
      <right style="dotted">
        <color theme="3" tint="-0.24976348155156103"/>
      </right>
      <top style="thin">
        <color indexed="56"/>
      </top>
      <bottom style="dotted">
        <color indexed="5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56"/>
      </left>
      <right style="hair">
        <color indexed="56"/>
      </right>
      <top style="thin">
        <color indexed="56"/>
      </top>
      <bottom style="hair">
        <color indexed="56"/>
      </bottom>
      <diagonal/>
    </border>
    <border>
      <left style="hair">
        <color indexed="56"/>
      </left>
      <right style="thin">
        <color indexed="56"/>
      </right>
      <top style="hair">
        <color indexed="56"/>
      </top>
      <bottom style="hair">
        <color indexed="56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6"/>
      </left>
      <right/>
      <top style="thin">
        <color indexed="56"/>
      </top>
      <bottom/>
      <diagonal/>
    </border>
    <border>
      <left/>
      <right style="dotted">
        <color indexed="56"/>
      </right>
      <top/>
      <bottom/>
      <diagonal/>
    </border>
    <border>
      <left style="hair">
        <color indexed="56"/>
      </left>
      <right style="thin">
        <color indexed="56"/>
      </right>
      <top style="thin">
        <color indexed="56"/>
      </top>
      <bottom style="hair">
        <color indexed="56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theme="3" tint="-0.24976348155156103"/>
      </right>
      <top style="dotted">
        <color indexed="56"/>
      </top>
      <bottom style="dotted">
        <color indexed="56"/>
      </bottom>
      <diagonal/>
    </border>
    <border>
      <left/>
      <right/>
      <top style="dotted">
        <color indexed="56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dotted">
        <color indexed="56"/>
      </left>
      <right style="thin">
        <color indexed="56"/>
      </right>
      <top style="dotted">
        <color indexed="56"/>
      </top>
      <bottom style="thin">
        <color indexed="56"/>
      </bottom>
      <diagonal/>
    </border>
    <border>
      <left style="hair">
        <color indexed="56"/>
      </left>
      <right style="hair">
        <color indexed="56"/>
      </right>
      <top style="thin">
        <color indexed="64"/>
      </top>
      <bottom style="hair">
        <color indexed="56"/>
      </bottom>
      <diagonal/>
    </border>
    <border>
      <left/>
      <right/>
      <top style="thin">
        <color indexed="56"/>
      </top>
      <bottom style="dotted">
        <color indexed="56"/>
      </bottom>
      <diagonal/>
    </border>
    <border>
      <left style="thin">
        <color indexed="64"/>
      </left>
      <right/>
      <top/>
      <bottom style="thin">
        <color theme="4" tint="-0.49980162968840602"/>
      </bottom>
      <diagonal/>
    </border>
    <border>
      <left/>
      <right style="dotted">
        <color indexed="56"/>
      </right>
      <top/>
      <bottom style="thin">
        <color theme="3" tint="-0.24976348155156103"/>
      </bottom>
      <diagonal/>
    </border>
    <border>
      <left style="dotted">
        <color indexed="56"/>
      </left>
      <right/>
      <top/>
      <bottom/>
      <diagonal/>
    </border>
    <border>
      <left style="thin">
        <color indexed="56"/>
      </left>
      <right/>
      <top/>
      <bottom style="thin">
        <color theme="3" tint="-0.24976348155156103"/>
      </bottom>
      <diagonal/>
    </border>
    <border>
      <left style="dotted">
        <color indexed="56"/>
      </left>
      <right style="dotted">
        <color indexed="56"/>
      </right>
      <top style="thin">
        <color indexed="9"/>
      </top>
      <bottom/>
      <diagonal/>
    </border>
    <border>
      <left style="thin">
        <color indexed="56"/>
      </left>
      <right/>
      <top style="thin">
        <color indexed="56"/>
      </top>
      <bottom style="dotted">
        <color indexed="56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 style="thin">
        <color indexed="56"/>
      </bottom>
      <diagonal/>
    </border>
    <border>
      <left/>
      <right/>
      <top/>
      <bottom style="hair">
        <color indexed="64"/>
      </bottom>
      <diagonal/>
    </border>
    <border>
      <left style="dotted">
        <color indexed="56"/>
      </left>
      <right/>
      <top/>
      <bottom style="dotted">
        <color indexed="56"/>
      </bottom>
      <diagonal/>
    </border>
    <border>
      <left style="thin">
        <color theme="4" tint="-0.49980162968840602"/>
      </left>
      <right style="hair">
        <color indexed="64"/>
      </right>
      <top style="hair">
        <color theme="4" tint="-0.49980162968840602"/>
      </top>
      <bottom style="hair">
        <color theme="4" tint="-0.49980162968840602"/>
      </bottom>
      <diagonal/>
    </border>
    <border>
      <left style="thin">
        <color rgb="FF003366"/>
      </left>
      <right style="thin">
        <color rgb="FF003366"/>
      </right>
      <top style="thin">
        <color indexed="64"/>
      </top>
      <bottom style="thin">
        <color rgb="FF003366"/>
      </bottom>
      <diagonal/>
    </border>
    <border>
      <left style="dotted">
        <color indexed="56"/>
      </left>
      <right style="thin">
        <color indexed="56"/>
      </right>
      <top style="thin">
        <color indexed="56"/>
      </top>
      <bottom style="dotted">
        <color indexed="56"/>
      </bottom>
      <diagonal/>
    </border>
    <border>
      <left style="thin">
        <color indexed="56"/>
      </left>
      <right style="thin">
        <color indexed="64"/>
      </right>
      <top style="thin">
        <color indexed="56"/>
      </top>
      <bottom/>
      <diagonal/>
    </border>
    <border>
      <left/>
      <right style="dotted">
        <color theme="3" tint="-0.24976348155156103"/>
      </right>
      <top style="dotted">
        <color indexed="56"/>
      </top>
      <bottom style="thin">
        <color indexed="64"/>
      </bottom>
      <diagonal/>
    </border>
    <border>
      <left style="thin">
        <color indexed="64"/>
      </left>
      <right/>
      <top style="dotted">
        <color indexed="56"/>
      </top>
      <bottom style="dotted">
        <color indexed="5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56"/>
      </left>
      <right/>
      <top style="dotted">
        <color indexed="56"/>
      </top>
      <bottom style="thin">
        <color indexed="56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6"/>
      </left>
      <right style="thin">
        <color indexed="64"/>
      </right>
      <top style="hair">
        <color indexed="56"/>
      </top>
      <bottom style="hair">
        <color indexed="56"/>
      </bottom>
      <diagonal/>
    </border>
    <border>
      <left style="hair">
        <color rgb="FF003366"/>
      </left>
      <right style="hair">
        <color rgb="FF003366"/>
      </right>
      <top style="hair">
        <color rgb="FF003366"/>
      </top>
      <bottom/>
      <diagonal/>
    </border>
    <border>
      <left style="hair">
        <color rgb="FF003366"/>
      </left>
      <right/>
      <top style="hair">
        <color rgb="FF003366"/>
      </top>
      <bottom style="hair">
        <color rgb="FF003366"/>
      </bottom>
      <diagonal/>
    </border>
    <border>
      <left style="thin">
        <color theme="3" tint="-0.49980162968840602"/>
      </left>
      <right style="thin">
        <color theme="3" tint="-0.49980162968840602"/>
      </right>
      <top style="thin">
        <color theme="3" tint="-0.49980162968840602"/>
      </top>
      <bottom style="thin">
        <color theme="3" tint="-0.49980162968840602"/>
      </bottom>
      <diagonal/>
    </border>
    <border>
      <left style="thin">
        <color indexed="56"/>
      </left>
      <right/>
      <top style="dotted">
        <color indexed="56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theme="3" tint="-0.24976348155156103"/>
      </top>
      <bottom style="hair">
        <color indexed="64"/>
      </bottom>
      <diagonal/>
    </border>
    <border>
      <left style="thin">
        <color indexed="56"/>
      </left>
      <right style="hair">
        <color indexed="56"/>
      </right>
      <top style="hair">
        <color indexed="56"/>
      </top>
      <bottom style="thin">
        <color indexed="56"/>
      </bottom>
      <diagonal/>
    </border>
    <border>
      <left style="thin">
        <color indexed="56"/>
      </left>
      <right style="thin">
        <color indexed="56"/>
      </right>
      <top style="dotted">
        <color indexed="56"/>
      </top>
      <bottom style="dotted">
        <color indexed="56"/>
      </bottom>
      <diagonal/>
    </border>
    <border>
      <left/>
      <right style="dotted">
        <color indexed="56"/>
      </right>
      <top style="dotted">
        <color indexed="56"/>
      </top>
      <bottom style="thin">
        <color indexed="64"/>
      </bottom>
      <diagonal/>
    </border>
    <border>
      <left style="hair">
        <color indexed="56"/>
      </left>
      <right style="hair">
        <color indexed="56"/>
      </right>
      <top style="thin">
        <color indexed="56"/>
      </top>
      <bottom style="thin">
        <color indexed="56"/>
      </bottom>
      <diagonal/>
    </border>
    <border>
      <left/>
      <right style="hair">
        <color rgb="FF003366"/>
      </right>
      <top style="hair">
        <color rgb="FF003366"/>
      </top>
      <bottom style="hair">
        <color rgb="FF003366"/>
      </bottom>
      <diagonal/>
    </border>
    <border>
      <left style="hair">
        <color rgb="FF003366"/>
      </left>
      <right style="hair">
        <color rgb="FF003366"/>
      </right>
      <top/>
      <bottom/>
      <diagonal/>
    </border>
    <border>
      <left style="thin">
        <color indexed="56"/>
      </left>
      <right style="thin">
        <color indexed="64"/>
      </right>
      <top/>
      <bottom style="thin">
        <color indexed="56"/>
      </bottom>
      <diagonal/>
    </border>
    <border>
      <left/>
      <right style="dotted">
        <color theme="3" tint="-0.24976348155156103"/>
      </right>
      <top style="thin">
        <color theme="3" tint="-0.24976348155156103"/>
      </top>
      <bottom style="thin">
        <color indexed="56"/>
      </bottom>
      <diagonal/>
    </border>
    <border>
      <left style="thin">
        <color indexed="56"/>
      </left>
      <right style="thin">
        <color indexed="64"/>
      </right>
      <top/>
      <bottom/>
      <diagonal/>
    </border>
    <border>
      <left style="hair">
        <color rgb="FF003366"/>
      </left>
      <right style="hair">
        <color rgb="FF003366"/>
      </right>
      <top/>
      <bottom style="hair">
        <color rgb="FF003366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-0.49980162968840602"/>
      </bottom>
      <diagonal/>
    </border>
    <border>
      <left/>
      <right style="dotted">
        <color theme="3" tint="-0.24976348155156103"/>
      </right>
      <top style="dotted">
        <color indexed="56"/>
      </top>
      <bottom style="thin">
        <color indexed="56"/>
      </bottom>
      <diagonal/>
    </border>
    <border>
      <left/>
      <right style="thin">
        <color indexed="56"/>
      </right>
      <top/>
      <bottom/>
      <diagonal/>
    </border>
    <border>
      <left style="thin">
        <color rgb="FF003366"/>
      </left>
      <right style="dotted">
        <color rgb="FF003366"/>
      </right>
      <top style="thin">
        <color rgb="FF003366"/>
      </top>
      <bottom style="thin">
        <color rgb="FF003366"/>
      </bottom>
      <diagonal/>
    </border>
    <border>
      <left/>
      <right/>
      <top/>
      <bottom style="hair">
        <color rgb="FF003366"/>
      </bottom>
      <diagonal/>
    </border>
    <border>
      <left style="thin">
        <color indexed="56"/>
      </left>
      <right style="hair">
        <color indexed="56"/>
      </right>
      <top style="thin">
        <color indexed="56"/>
      </top>
      <bottom style="hair">
        <color indexed="56"/>
      </bottom>
      <diagonal/>
    </border>
    <border>
      <left style="thin">
        <color rgb="FF003366"/>
      </left>
      <right/>
      <top style="thin">
        <color rgb="FF003366"/>
      </top>
      <bottom style="hair">
        <color rgb="FF003366"/>
      </bottom>
      <diagonal/>
    </border>
    <border>
      <left/>
      <right style="thin">
        <color indexed="64"/>
      </right>
      <top style="thin">
        <color indexed="56"/>
      </top>
      <bottom/>
      <diagonal/>
    </border>
    <border>
      <left style="thin">
        <color indexed="64"/>
      </left>
      <right/>
      <top style="dotted">
        <color indexed="56"/>
      </top>
      <bottom style="thin">
        <color indexed="64"/>
      </bottom>
      <diagonal/>
    </border>
    <border>
      <left style="dotted">
        <color indexed="56"/>
      </left>
      <right/>
      <top style="thin">
        <color indexed="56"/>
      </top>
      <bottom style="dotted">
        <color indexed="56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rgb="FF003366"/>
      </right>
      <top style="hair">
        <color rgb="FF003366"/>
      </top>
      <bottom style="hair">
        <color rgb="FF003366"/>
      </bottom>
      <diagonal/>
    </border>
    <border>
      <left style="thin">
        <color indexed="56"/>
      </left>
      <right/>
      <top style="thin">
        <color indexed="64"/>
      </top>
      <bottom style="thin">
        <color theme="3" tint="-0.2497634815515610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3366"/>
      </left>
      <right/>
      <top style="hair">
        <color rgb="FF003366"/>
      </top>
      <bottom style="hair">
        <color rgb="FF003366"/>
      </bottom>
      <diagonal/>
    </border>
    <border>
      <left/>
      <right/>
      <top style="thin">
        <color theme="4" tint="-0.49980162968840602"/>
      </top>
      <bottom/>
      <diagonal/>
    </border>
    <border>
      <left style="thin">
        <color indexed="56"/>
      </left>
      <right/>
      <top style="thin">
        <color indexed="64"/>
      </top>
      <bottom style="dotted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rgb="FF003366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56"/>
      </left>
      <right style="thin">
        <color indexed="56"/>
      </right>
      <top style="dotted">
        <color indexed="56"/>
      </top>
      <bottom style="thin">
        <color indexed="56"/>
      </bottom>
      <diagonal/>
    </border>
    <border>
      <left/>
      <right style="thin">
        <color indexed="56"/>
      </right>
      <top style="thin">
        <color indexed="56"/>
      </top>
      <bottom/>
      <diagonal/>
    </border>
    <border>
      <left style="thin">
        <color indexed="64"/>
      </left>
      <right/>
      <top style="dotted">
        <color indexed="56"/>
      </top>
      <bottom style="thin">
        <color indexed="56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tted">
        <color indexed="56"/>
      </top>
      <bottom/>
      <diagonal/>
    </border>
    <border>
      <left/>
      <right style="thin">
        <color theme="4" tint="-0.49980162968840602"/>
      </right>
      <top/>
      <bottom/>
      <diagonal/>
    </border>
    <border>
      <left style="hair">
        <color rgb="FF003366"/>
      </left>
      <right style="thin">
        <color indexed="64"/>
      </right>
      <top style="hair">
        <color rgb="FF003366"/>
      </top>
      <bottom style="thin">
        <color indexed="64"/>
      </bottom>
      <diagonal/>
    </border>
    <border>
      <left style="hair">
        <color indexed="56"/>
      </left>
      <right/>
      <top/>
      <bottom/>
      <diagonal/>
    </border>
    <border>
      <left/>
      <right/>
      <top/>
      <bottom style="thin">
        <color theme="4" tint="-0.49980162968840602"/>
      </bottom>
      <diagonal/>
    </border>
    <border>
      <left style="thin">
        <color indexed="64"/>
      </left>
      <right style="thin">
        <color indexed="64"/>
      </right>
      <top/>
      <bottom style="hair">
        <color indexed="56"/>
      </bottom>
      <diagonal/>
    </border>
    <border>
      <left style="hair">
        <color rgb="FF003366"/>
      </left>
      <right/>
      <top style="dotted">
        <color indexed="56"/>
      </top>
      <bottom/>
      <diagonal/>
    </border>
    <border>
      <left style="dotted">
        <color indexed="56"/>
      </left>
      <right/>
      <top style="dotted">
        <color indexed="56"/>
      </top>
      <bottom/>
      <diagonal/>
    </border>
    <border>
      <left style="thin">
        <color rgb="FF003366"/>
      </left>
      <right style="thin">
        <color indexed="64"/>
      </right>
      <top style="thin">
        <color indexed="64"/>
      </top>
      <bottom style="thin">
        <color rgb="FF003366"/>
      </bottom>
      <diagonal/>
    </border>
    <border>
      <left style="thin">
        <color theme="4" tint="-0.49980162968840602"/>
      </left>
      <right style="hair">
        <color indexed="64"/>
      </right>
      <top style="hair">
        <color indexed="64"/>
      </top>
      <bottom style="hair">
        <color theme="4" tint="-0.49980162968840602"/>
      </bottom>
      <diagonal/>
    </border>
    <border>
      <left style="thin">
        <color indexed="64"/>
      </left>
      <right/>
      <top/>
      <bottom style="thin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56"/>
      </top>
      <bottom style="thin">
        <color indexed="64"/>
      </bottom>
      <diagonal/>
    </border>
    <border>
      <left style="hair">
        <color rgb="FF003366"/>
      </left>
      <right style="thin">
        <color indexed="64"/>
      </right>
      <top style="thin">
        <color indexed="64"/>
      </top>
      <bottom style="hair">
        <color rgb="FF003366"/>
      </bottom>
      <diagonal/>
    </border>
    <border>
      <left/>
      <right style="thin">
        <color indexed="64"/>
      </right>
      <top style="thin">
        <color indexed="64"/>
      </top>
      <bottom style="thin">
        <color indexed="56"/>
      </bottom>
      <diagonal/>
    </border>
    <border>
      <left/>
      <right style="thin">
        <color indexed="64"/>
      </right>
      <top style="dotted">
        <color indexed="56"/>
      </top>
      <bottom style="thin">
        <color indexed="56"/>
      </bottom>
      <diagonal/>
    </border>
    <border>
      <left style="thin">
        <color indexed="64"/>
      </left>
      <right/>
      <top style="thin">
        <color indexed="64"/>
      </top>
      <bottom style="dotted">
        <color indexed="56"/>
      </bottom>
      <diagonal/>
    </border>
    <border>
      <left style="thin">
        <color theme="4" tint="-0.49980162968840602"/>
      </left>
      <right/>
      <top style="thin">
        <color theme="4" tint="-0.49980162968840602"/>
      </top>
      <bottom/>
      <diagonal/>
    </border>
    <border>
      <left style="thin">
        <color theme="4" tint="-0.49980162968840602"/>
      </left>
      <right/>
      <top style="hair">
        <color indexed="56"/>
      </top>
      <bottom style="hair">
        <color indexed="56"/>
      </bottom>
      <diagonal/>
    </border>
    <border>
      <left style="hair">
        <color indexed="56"/>
      </left>
      <right style="hair">
        <color indexed="56"/>
      </right>
      <top style="thin">
        <color indexed="64"/>
      </top>
      <bottom style="thin">
        <color indexed="56"/>
      </bottom>
      <diagonal/>
    </border>
    <border>
      <left/>
      <right style="dotted">
        <color indexed="56"/>
      </right>
      <top style="thin">
        <color indexed="64"/>
      </top>
      <bottom style="thin">
        <color theme="3" tint="-0.24976348155156103"/>
      </bottom>
      <diagonal/>
    </border>
    <border>
      <left style="thin">
        <color indexed="64"/>
      </left>
      <right style="hair">
        <color indexed="56"/>
      </right>
      <top style="thin">
        <color indexed="64"/>
      </top>
      <bottom style="hair">
        <color indexed="56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dotted">
        <color indexed="56"/>
      </right>
      <top style="thin">
        <color indexed="56"/>
      </top>
      <bottom style="dotted">
        <color indexed="56"/>
      </bottom>
      <diagonal/>
    </border>
    <border>
      <left/>
      <right style="thin">
        <color rgb="FF003366"/>
      </right>
      <top style="thin">
        <color rgb="FF003366"/>
      </top>
      <bottom style="hair">
        <color rgb="FF003366"/>
      </bottom>
      <diagonal/>
    </border>
    <border>
      <left style="thin">
        <color indexed="64"/>
      </left>
      <right/>
      <top style="thin">
        <color indexed="56"/>
      </top>
      <bottom style="thin">
        <color rgb="FF003366"/>
      </bottom>
      <diagonal/>
    </border>
    <border>
      <left style="thin">
        <color theme="4" tint="-0.49980162968840602"/>
      </left>
      <right/>
      <top/>
      <bottom style="thin">
        <color theme="4" tint="-0.49980162968840602"/>
      </bottom>
      <diagonal/>
    </border>
    <border>
      <left/>
      <right style="thin">
        <color indexed="56"/>
      </right>
      <top style="dotted">
        <color indexed="56"/>
      </top>
      <bottom style="dotted">
        <color indexed="56"/>
      </bottom>
      <diagonal/>
    </border>
    <border>
      <left style="thin">
        <color indexed="64"/>
      </left>
      <right style="thin">
        <color theme="4" tint="-0.49980162968840602"/>
      </right>
      <top style="thin">
        <color theme="4" tint="-0.49980162968840602"/>
      </top>
      <bottom style="thin">
        <color theme="4" tint="-0.49980162968840602"/>
      </bottom>
      <diagonal/>
    </border>
    <border>
      <left/>
      <right style="thin">
        <color rgb="FF003366"/>
      </right>
      <top style="hair">
        <color rgb="FF003366"/>
      </top>
      <bottom style="hair">
        <color rgb="FF003366"/>
      </bottom>
      <diagonal/>
    </border>
    <border>
      <left style="thin">
        <color theme="4" tint="-0.49980162968840602"/>
      </left>
      <right/>
      <top/>
      <bottom style="hair">
        <color indexed="56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indexed="56"/>
      </left>
      <right style="thin">
        <color indexed="64"/>
      </right>
      <top style="thin">
        <color indexed="64"/>
      </top>
      <bottom style="hair">
        <color indexed="56"/>
      </bottom>
      <diagonal/>
    </border>
    <border>
      <left/>
      <right style="thin">
        <color rgb="FF003366"/>
      </right>
      <top style="hair">
        <color rgb="FF003366"/>
      </top>
      <bottom style="thin">
        <color rgb="FF003366"/>
      </bottom>
      <diagonal/>
    </border>
    <border>
      <left/>
      <right style="hair">
        <color rgb="FF003366"/>
      </right>
      <top style="thin">
        <color indexed="56"/>
      </top>
      <bottom/>
      <diagonal/>
    </border>
    <border>
      <left/>
      <right style="thin">
        <color theme="4" tint="-0.49980162968840602"/>
      </right>
      <top style="thin">
        <color theme="4" tint="-0.49980162968840602"/>
      </top>
      <bottom/>
      <diagonal/>
    </border>
    <border>
      <left style="hair">
        <color indexed="5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56"/>
      </left>
      <right style="thin">
        <color indexed="56"/>
      </right>
      <top/>
      <bottom style="dotted">
        <color indexed="56"/>
      </bottom>
      <diagonal/>
    </border>
    <border>
      <left style="thin">
        <color theme="4" tint="-0.49980162968840602"/>
      </left>
      <right/>
      <top style="hair">
        <color indexed="56"/>
      </top>
      <bottom style="thin">
        <color indexed="56"/>
      </bottom>
      <diagonal/>
    </border>
    <border>
      <left style="thin">
        <color theme="4" tint="-0.49980162968840602"/>
      </left>
      <right style="hair">
        <color theme="4" tint="-0.49980162968840602"/>
      </right>
      <top style="hair">
        <color theme="4" tint="-0.49980162968840602"/>
      </top>
      <bottom style="hair">
        <color theme="4" tint="-0.49980162968840602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56"/>
      </top>
      <bottom style="thin">
        <color indexed="56"/>
      </bottom>
      <diagonal/>
    </border>
    <border>
      <left style="hair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64"/>
      </left>
      <right style="hair">
        <color rgb="FF003366"/>
      </right>
      <top style="hair">
        <color rgb="FF003366"/>
      </top>
      <bottom style="thin">
        <color indexed="64"/>
      </bottom>
      <diagonal/>
    </border>
    <border>
      <left/>
      <right style="dotted">
        <color indexed="56"/>
      </right>
      <top/>
      <bottom style="thin">
        <color indexed="56"/>
      </bottom>
      <diagonal/>
    </border>
    <border>
      <left/>
      <right/>
      <top style="thin">
        <color indexed="64"/>
      </top>
      <bottom style="dotted">
        <color indexed="56"/>
      </bottom>
      <diagonal/>
    </border>
    <border>
      <left style="thin">
        <color theme="4" tint="-0.49980162968840602"/>
      </left>
      <right/>
      <top/>
      <bottom/>
      <diagonal/>
    </border>
    <border>
      <left style="thin">
        <color indexed="64"/>
      </left>
      <right/>
      <top style="hair">
        <color indexed="56"/>
      </top>
      <bottom style="thin">
        <color indexed="56"/>
      </bottom>
      <diagonal/>
    </border>
    <border>
      <left style="dotted">
        <color indexed="56"/>
      </left>
      <right/>
      <top style="dotted">
        <color indexed="56"/>
      </top>
      <bottom style="thin">
        <color indexed="64"/>
      </bottom>
      <diagonal/>
    </border>
    <border>
      <left style="thin">
        <color indexed="56"/>
      </left>
      <right style="thin">
        <color indexed="56"/>
      </right>
      <top/>
      <bottom style="hair">
        <color indexed="56"/>
      </bottom>
      <diagonal/>
    </border>
    <border>
      <left style="thin">
        <color indexed="56"/>
      </left>
      <right style="hair">
        <color indexed="56"/>
      </right>
      <top/>
      <bottom style="thin">
        <color indexed="56"/>
      </bottom>
      <diagonal/>
    </border>
    <border>
      <left style="thin">
        <color indexed="64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 style="hair">
        <color indexed="56"/>
      </right>
      <top style="hair">
        <color indexed="64"/>
      </top>
      <bottom style="hair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dotted">
        <color indexed="56"/>
      </left>
      <right style="thin">
        <color indexed="56"/>
      </right>
      <top style="thin">
        <color indexed="9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56"/>
      </bottom>
      <diagonal/>
    </border>
    <border>
      <left style="hair">
        <color rgb="FF003366"/>
      </left>
      <right/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3366"/>
      </right>
      <top/>
      <bottom style="hair">
        <color rgb="FF003366"/>
      </bottom>
      <diagonal/>
    </border>
    <border>
      <left style="thin">
        <color indexed="64"/>
      </left>
      <right style="hair">
        <color rgb="FF003366"/>
      </right>
      <top style="thin">
        <color indexed="64"/>
      </top>
      <bottom style="hair">
        <color rgb="FF003366"/>
      </bottom>
      <diagonal/>
    </border>
    <border>
      <left/>
      <right style="hair">
        <color indexed="56"/>
      </right>
      <top style="thin">
        <color indexed="64"/>
      </top>
      <bottom style="thin">
        <color indexed="56"/>
      </bottom>
      <diagonal/>
    </border>
    <border>
      <left style="thin">
        <color indexed="64"/>
      </left>
      <right/>
      <top style="thin">
        <color theme="4" tint="-0.49980162968840602"/>
      </top>
      <bottom/>
      <diagonal/>
    </border>
    <border>
      <left style="thin">
        <color rgb="FF003366"/>
      </left>
      <right/>
      <top style="hair">
        <color rgb="FF003366"/>
      </top>
      <bottom style="thin">
        <color rgb="FF003366"/>
      </bottom>
      <diagonal/>
    </border>
    <border>
      <left style="hair">
        <color indexed="56"/>
      </left>
      <right/>
      <top style="thin">
        <color indexed="64"/>
      </top>
      <bottom/>
      <diagonal/>
    </border>
    <border>
      <left style="hair">
        <color rgb="FF003366"/>
      </left>
      <right style="thin">
        <color indexed="64"/>
      </right>
      <top style="hair">
        <color rgb="FF003366"/>
      </top>
      <bottom style="hair">
        <color rgb="FF0033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dotted">
        <color indexed="56"/>
      </right>
      <top style="dotted">
        <color indexed="56"/>
      </top>
      <bottom/>
      <diagonal/>
    </border>
    <border>
      <left style="thin">
        <color indexed="64"/>
      </left>
      <right style="dotted">
        <color indexed="56"/>
      </right>
      <top/>
      <bottom style="dotted">
        <color indexed="5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hair">
        <color rgb="FF003366"/>
      </left>
      <right style="thin">
        <color rgb="FF003366"/>
      </right>
      <top/>
      <bottom style="thin">
        <color indexed="64"/>
      </bottom>
      <diagonal/>
    </border>
    <border>
      <left/>
      <right/>
      <top/>
      <bottom style="thin">
        <color rgb="FF003366"/>
      </bottom>
      <diagonal/>
    </border>
    <border>
      <left/>
      <right/>
      <top style="thin">
        <color rgb="FF003366"/>
      </top>
      <bottom style="hair">
        <color rgb="FF003366"/>
      </bottom>
      <diagonal/>
    </border>
    <border>
      <left style="thin">
        <color indexed="64"/>
      </left>
      <right style="dotted">
        <color indexed="56"/>
      </right>
      <top style="thin">
        <color indexed="64"/>
      </top>
      <bottom style="thin">
        <color indexed="56"/>
      </bottom>
      <diagonal/>
    </border>
    <border>
      <left style="thin">
        <color indexed="56"/>
      </left>
      <right style="dotted">
        <color indexed="56"/>
      </right>
      <top style="thin">
        <color indexed="64"/>
      </top>
      <bottom style="thin">
        <color indexed="56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275">
    <xf numFmtId="0" fontId="0" fillId="0" borderId="0"/>
    <xf numFmtId="0" fontId="1" fillId="2" borderId="0" applyNumberFormat="0" applyBorder="0" applyAlignment="0" applyProtection="0"/>
    <xf numFmtId="0" fontId="146" fillId="3" borderId="0" applyNumberFormat="0" applyBorder="0" applyAlignment="0" applyProtection="0"/>
    <xf numFmtId="0" fontId="1" fillId="4" borderId="0" applyNumberFormat="0" applyBorder="0" applyAlignment="0" applyProtection="0"/>
    <xf numFmtId="0" fontId="146" fillId="5" borderId="0" applyNumberFormat="0" applyBorder="0" applyAlignment="0" applyProtection="0"/>
    <xf numFmtId="0" fontId="1" fillId="4" borderId="0" applyNumberFormat="0" applyBorder="0" applyAlignment="0" applyProtection="0"/>
    <xf numFmtId="0" fontId="146" fillId="6" borderId="0" applyNumberFormat="0" applyBorder="0" applyAlignment="0" applyProtection="0"/>
    <xf numFmtId="0" fontId="1" fillId="7" borderId="0" applyNumberFormat="0" applyBorder="0" applyAlignment="0" applyProtection="0"/>
    <xf numFmtId="0" fontId="146" fillId="8" borderId="0" applyNumberFormat="0" applyBorder="0" applyAlignment="0" applyProtection="0"/>
    <xf numFmtId="0" fontId="1" fillId="2" borderId="0" applyNumberFormat="0" applyBorder="0" applyAlignment="0" applyProtection="0"/>
    <xf numFmtId="0" fontId="146" fillId="9" borderId="0" applyNumberFormat="0" applyBorder="0" applyAlignment="0" applyProtection="0"/>
    <xf numFmtId="0" fontId="1" fillId="4" borderId="0" applyNumberFormat="0" applyBorder="0" applyAlignment="0" applyProtection="0"/>
    <xf numFmtId="0" fontId="146" fillId="10" borderId="0" applyNumberFormat="0" applyBorder="0" applyAlignment="0" applyProtection="0"/>
    <xf numFmtId="0" fontId="146" fillId="3" borderId="0" applyNumberFormat="0" applyBorder="0" applyAlignment="0" applyProtection="0"/>
    <xf numFmtId="0" fontId="1" fillId="2" borderId="0" applyNumberFormat="0" applyBorder="0" applyAlignment="0" applyProtection="0"/>
    <xf numFmtId="0" fontId="146" fillId="3" borderId="0" applyNumberFormat="0" applyBorder="0" applyAlignment="0" applyProtection="0"/>
    <xf numFmtId="0" fontId="146" fillId="5" borderId="0" applyNumberFormat="0" applyBorder="0" applyAlignment="0" applyProtection="0"/>
    <xf numFmtId="0" fontId="1" fillId="4" borderId="0" applyNumberFormat="0" applyBorder="0" applyAlignment="0" applyProtection="0"/>
    <xf numFmtId="0" fontId="146" fillId="5" borderId="0" applyNumberFormat="0" applyBorder="0" applyAlignment="0" applyProtection="0"/>
    <xf numFmtId="0" fontId="146" fillId="6" borderId="0" applyNumberFormat="0" applyBorder="0" applyAlignment="0" applyProtection="0"/>
    <xf numFmtId="0" fontId="1" fillId="4" borderId="0" applyNumberFormat="0" applyBorder="0" applyAlignment="0" applyProtection="0"/>
    <xf numFmtId="0" fontId="146" fillId="6" borderId="0" applyNumberFormat="0" applyBorder="0" applyAlignment="0" applyProtection="0"/>
    <xf numFmtId="0" fontId="146" fillId="8" borderId="0" applyNumberFormat="0" applyBorder="0" applyAlignment="0" applyProtection="0"/>
    <xf numFmtId="0" fontId="1" fillId="7" borderId="0" applyNumberFormat="0" applyBorder="0" applyAlignment="0" applyProtection="0"/>
    <xf numFmtId="0" fontId="146" fillId="8" borderId="0" applyNumberFormat="0" applyBorder="0" applyAlignment="0" applyProtection="0"/>
    <xf numFmtId="0" fontId="146" fillId="9" borderId="0" applyNumberFormat="0" applyBorder="0" applyAlignment="0" applyProtection="0"/>
    <xf numFmtId="0" fontId="1" fillId="2" borderId="0" applyNumberFormat="0" applyBorder="0" applyAlignment="0" applyProtection="0"/>
    <xf numFmtId="0" fontId="146" fillId="9" borderId="0" applyNumberFormat="0" applyBorder="0" applyAlignment="0" applyProtection="0"/>
    <xf numFmtId="0" fontId="146" fillId="10" borderId="0" applyNumberFormat="0" applyBorder="0" applyAlignment="0" applyProtection="0"/>
    <xf numFmtId="0" fontId="1" fillId="4" borderId="0" applyNumberFormat="0" applyBorder="0" applyAlignment="0" applyProtection="0"/>
    <xf numFmtId="0" fontId="146" fillId="10" borderId="0" applyNumberFormat="0" applyBorder="0" applyAlignment="0" applyProtection="0"/>
    <xf numFmtId="0" fontId="1" fillId="7" borderId="0" applyNumberFormat="0" applyBorder="0" applyAlignment="0" applyProtection="0"/>
    <xf numFmtId="0" fontId="146" fillId="11" borderId="0" applyNumberFormat="0" applyBorder="0" applyAlignment="0" applyProtection="0"/>
    <xf numFmtId="0" fontId="1" fillId="12" borderId="0" applyNumberFormat="0" applyBorder="0" applyAlignment="0" applyProtection="0"/>
    <xf numFmtId="0" fontId="146" fillId="13" borderId="0" applyNumberFormat="0" applyBorder="0" applyAlignment="0" applyProtection="0"/>
    <xf numFmtId="0" fontId="1" fillId="14" borderId="0" applyNumberFormat="0" applyBorder="0" applyAlignment="0" applyProtection="0"/>
    <xf numFmtId="0" fontId="146" fillId="15" borderId="0" applyNumberFormat="0" applyBorder="0" applyAlignment="0" applyProtection="0"/>
    <xf numFmtId="0" fontId="1" fillId="12" borderId="0" applyNumberFormat="0" applyBorder="0" applyAlignment="0" applyProtection="0"/>
    <xf numFmtId="0" fontId="146" fillId="16" borderId="0" applyNumberFormat="0" applyBorder="0" applyAlignment="0" applyProtection="0"/>
    <xf numFmtId="0" fontId="1" fillId="7" borderId="0" applyNumberFormat="0" applyBorder="0" applyAlignment="0" applyProtection="0"/>
    <xf numFmtId="0" fontId="146" fillId="17" borderId="0" applyNumberFormat="0" applyBorder="0" applyAlignment="0" applyProtection="0"/>
    <xf numFmtId="0" fontId="1" fillId="18" borderId="0" applyNumberFormat="0" applyBorder="0" applyAlignment="0" applyProtection="0"/>
    <xf numFmtId="0" fontId="146" fillId="19" borderId="0" applyNumberFormat="0" applyBorder="0" applyAlignment="0" applyProtection="0"/>
    <xf numFmtId="0" fontId="146" fillId="11" borderId="0" applyNumberFormat="0" applyBorder="0" applyAlignment="0" applyProtection="0"/>
    <xf numFmtId="0" fontId="1" fillId="7" borderId="0" applyNumberFormat="0" applyBorder="0" applyAlignment="0" applyProtection="0"/>
    <xf numFmtId="0" fontId="146" fillId="11" borderId="0" applyNumberFormat="0" applyBorder="0" applyAlignment="0" applyProtection="0"/>
    <xf numFmtId="0" fontId="146" fillId="13" borderId="0" applyNumberFormat="0" applyBorder="0" applyAlignment="0" applyProtection="0"/>
    <xf numFmtId="0" fontId="1" fillId="12" borderId="0" applyNumberFormat="0" applyBorder="0" applyAlignment="0" applyProtection="0"/>
    <xf numFmtId="0" fontId="146" fillId="13" borderId="0" applyNumberFormat="0" applyBorder="0" applyAlignment="0" applyProtection="0"/>
    <xf numFmtId="0" fontId="146" fillId="15" borderId="0" applyNumberFormat="0" applyBorder="0" applyAlignment="0" applyProtection="0"/>
    <xf numFmtId="0" fontId="1" fillId="14" borderId="0" applyNumberFormat="0" applyBorder="0" applyAlignment="0" applyProtection="0"/>
    <xf numFmtId="0" fontId="146" fillId="15" borderId="0" applyNumberFormat="0" applyBorder="0" applyAlignment="0" applyProtection="0"/>
    <xf numFmtId="0" fontId="146" fillId="16" borderId="0" applyNumberFormat="0" applyBorder="0" applyAlignment="0" applyProtection="0"/>
    <xf numFmtId="0" fontId="1" fillId="12" borderId="0" applyNumberFormat="0" applyBorder="0" applyAlignment="0" applyProtection="0"/>
    <xf numFmtId="0" fontId="146" fillId="16" borderId="0" applyNumberFormat="0" applyBorder="0" applyAlignment="0" applyProtection="0"/>
    <xf numFmtId="0" fontId="146" fillId="17" borderId="0" applyNumberFormat="0" applyBorder="0" applyAlignment="0" applyProtection="0"/>
    <xf numFmtId="0" fontId="1" fillId="7" borderId="0" applyNumberFormat="0" applyBorder="0" applyAlignment="0" applyProtection="0"/>
    <xf numFmtId="0" fontId="146" fillId="17" borderId="0" applyNumberFormat="0" applyBorder="0" applyAlignment="0" applyProtection="0"/>
    <xf numFmtId="0" fontId="146" fillId="19" borderId="0" applyNumberFormat="0" applyBorder="0" applyAlignment="0" applyProtection="0"/>
    <xf numFmtId="0" fontId="1" fillId="18" borderId="0" applyNumberFormat="0" applyBorder="0" applyAlignment="0" applyProtection="0"/>
    <xf numFmtId="0" fontId="146" fillId="19" borderId="0" applyNumberFormat="0" applyBorder="0" applyAlignment="0" applyProtection="0"/>
    <xf numFmtId="0" fontId="2" fillId="20" borderId="0" applyNumberFormat="0" applyBorder="0" applyAlignment="0" applyProtection="0"/>
    <xf numFmtId="0" fontId="3" fillId="21" borderId="0" applyNumberFormat="0" applyBorder="0" applyAlignment="0" applyProtection="0"/>
    <xf numFmtId="0" fontId="2" fillId="22" borderId="0" applyNumberFormat="0" applyBorder="0" applyAlignment="0" applyProtection="0"/>
    <xf numFmtId="0" fontId="3" fillId="23" borderId="0" applyNumberFormat="0" applyBorder="0" applyAlignment="0" applyProtection="0"/>
    <xf numFmtId="0" fontId="2" fillId="12" borderId="0" applyNumberFormat="0" applyBorder="0" applyAlignment="0" applyProtection="0"/>
    <xf numFmtId="0" fontId="3" fillId="24" borderId="0" applyNumberFormat="0" applyBorder="0" applyAlignment="0" applyProtection="0"/>
    <xf numFmtId="0" fontId="2" fillId="12" borderId="0" applyNumberFormat="0" applyBorder="0" applyAlignment="0" applyProtection="0"/>
    <xf numFmtId="0" fontId="3" fillId="25" borderId="0" applyNumberFormat="0" applyBorder="0" applyAlignment="0" applyProtection="0"/>
    <xf numFmtId="0" fontId="2" fillId="20" borderId="0" applyNumberFormat="0" applyBorder="0" applyAlignment="0" applyProtection="0"/>
    <xf numFmtId="0" fontId="3" fillId="26" borderId="0" applyNumberFormat="0" applyBorder="0" applyAlignment="0" applyProtection="0"/>
    <xf numFmtId="0" fontId="2" fillId="18" borderId="0" applyNumberFormat="0" applyBorder="0" applyAlignment="0" applyProtection="0"/>
    <xf numFmtId="0" fontId="3" fillId="27" borderId="0" applyNumberFormat="0" applyBorder="0" applyAlignment="0" applyProtection="0"/>
    <xf numFmtId="0" fontId="3" fillId="21" borderId="0" applyNumberFormat="0" applyBorder="0" applyAlignment="0" applyProtection="0"/>
    <xf numFmtId="0" fontId="2" fillId="20" borderId="0" applyNumberFormat="0" applyBorder="0" applyAlignment="0" applyProtection="0"/>
    <xf numFmtId="0" fontId="3" fillId="23" borderId="0" applyNumberFormat="0" applyBorder="0" applyAlignment="0" applyProtection="0"/>
    <xf numFmtId="0" fontId="2" fillId="22" borderId="0" applyNumberFormat="0" applyBorder="0" applyAlignment="0" applyProtection="0"/>
    <xf numFmtId="0" fontId="3" fillId="24" borderId="0" applyNumberFormat="0" applyBorder="0" applyAlignment="0" applyProtection="0"/>
    <xf numFmtId="0" fontId="2" fillId="12" borderId="0" applyNumberFormat="0" applyBorder="0" applyAlignment="0" applyProtection="0"/>
    <xf numFmtId="0" fontId="3" fillId="25" borderId="0" applyNumberFormat="0" applyBorder="0" applyAlignment="0" applyProtection="0"/>
    <xf numFmtId="0" fontId="2" fillId="12" borderId="0" applyNumberFormat="0" applyBorder="0" applyAlignment="0" applyProtection="0"/>
    <xf numFmtId="0" fontId="3" fillId="26" borderId="0" applyNumberFormat="0" applyBorder="0" applyAlignment="0" applyProtection="0"/>
    <xf numFmtId="0" fontId="2" fillId="20" borderId="0" applyNumberFormat="0" applyBorder="0" applyAlignment="0" applyProtection="0"/>
    <xf numFmtId="0" fontId="3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32" borderId="0" applyNumberFormat="0" applyBorder="0" applyAlignment="0" applyProtection="0"/>
    <xf numFmtId="0" fontId="6" fillId="33" borderId="0" applyNumberFormat="0" applyBorder="0" applyAlignment="0" applyProtection="0"/>
    <xf numFmtId="0" fontId="7" fillId="0" borderId="1">
      <alignment horizontal="center" vertical="center" wrapText="1"/>
    </xf>
    <xf numFmtId="0" fontId="8" fillId="34" borderId="2" applyNumberFormat="0" applyAlignment="0" applyProtection="0"/>
    <xf numFmtId="0" fontId="8" fillId="34" borderId="2" applyNumberFormat="0" applyAlignment="0" applyProtection="0"/>
    <xf numFmtId="0" fontId="9" fillId="35" borderId="3" applyNumberFormat="0" applyAlignment="0" applyProtection="0"/>
    <xf numFmtId="0" fontId="9" fillId="35" borderId="3" applyNumberFormat="0" applyAlignment="0" applyProtection="0"/>
    <xf numFmtId="0" fontId="8" fillId="34" borderId="2" applyNumberFormat="0" applyAlignment="0" applyProtection="0"/>
    <xf numFmtId="0" fontId="8" fillId="34" borderId="2" applyNumberFormat="0" applyAlignment="0" applyProtection="0"/>
    <xf numFmtId="0" fontId="10" fillId="0" borderId="4" applyNumberFormat="0" applyFill="0" applyAlignment="0" applyProtection="0"/>
    <xf numFmtId="0" fontId="11" fillId="36" borderId="5" applyNumberFormat="0" applyAlignment="0" applyProtection="0"/>
    <xf numFmtId="0" fontId="12" fillId="30" borderId="6" applyNumberForma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46" fillId="37" borderId="8" applyNumberFormat="0" applyFont="0" applyAlignment="0" applyProtection="0"/>
    <xf numFmtId="0" fontId="13" fillId="18" borderId="2" applyNumberFormat="0" applyAlignment="0" applyProtection="0"/>
    <xf numFmtId="0" fontId="13" fillId="18" borderId="2" applyNumberFormat="0" applyAlignment="0" applyProtection="0"/>
    <xf numFmtId="0" fontId="14" fillId="38" borderId="3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39" borderId="0" applyNumberFormat="0" applyBorder="0" applyAlignment="0" applyProtection="0"/>
    <xf numFmtId="0" fontId="18" fillId="14" borderId="0" applyNumberFormat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20" fillId="0" borderId="10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2" fillId="0" borderId="12" applyNumberFormat="0" applyFill="0" applyAlignment="0" applyProtection="0"/>
    <xf numFmtId="0" fontId="23" fillId="0" borderId="13" applyNumberFormat="0" applyFill="0" applyAlignment="0" applyProtection="0"/>
    <xf numFmtId="0" fontId="23" fillId="0" borderId="13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4" fillId="38" borderId="3" applyNumberFormat="0" applyAlignment="0" applyProtection="0"/>
    <xf numFmtId="0" fontId="13" fillId="18" borderId="2" applyNumberFormat="0" applyAlignment="0" applyProtection="0"/>
    <xf numFmtId="0" fontId="13" fillId="18" borderId="2" applyNumberFormat="0" applyAlignment="0" applyProtection="0"/>
    <xf numFmtId="0" fontId="6" fillId="33" borderId="0" applyNumberFormat="0" applyBorder="0" applyAlignment="0" applyProtection="0"/>
    <xf numFmtId="0" fontId="5" fillId="32" borderId="0" applyNumberFormat="0" applyBorder="0" applyAlignment="0" applyProtection="0"/>
    <xf numFmtId="3" fontId="7" fillId="40" borderId="1">
      <alignment vertical="center"/>
      <protection locked="0"/>
    </xf>
    <xf numFmtId="165" fontId="7" fillId="40" borderId="1">
      <alignment horizontal="right" vertical="center" wrapText="1"/>
      <protection locked="0"/>
    </xf>
    <xf numFmtId="4" fontId="7" fillId="40" borderId="1">
      <alignment vertical="center"/>
      <protection locked="0"/>
    </xf>
    <xf numFmtId="0" fontId="26" fillId="40" borderId="1">
      <alignment horizontal="left" vertical="center" wrapText="1"/>
      <protection locked="0"/>
    </xf>
    <xf numFmtId="0" fontId="27" fillId="0" borderId="0" applyNumberFormat="0" applyFill="0" applyBorder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10" fillId="0" borderId="4" applyNumberFormat="0" applyFill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41" borderId="0" applyNumberFormat="0" applyBorder="0" applyAlignment="0" applyProtection="0"/>
    <xf numFmtId="0" fontId="29" fillId="0" borderId="0"/>
    <xf numFmtId="0" fontId="32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6" fillId="37" borderId="8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46" fillId="37" borderId="8" applyNumberFormat="0" applyFont="0" applyAlignment="0" applyProtection="0"/>
    <xf numFmtId="0" fontId="33" fillId="35" borderId="16" applyNumberFormat="0" applyAlignment="0" applyProtection="0"/>
    <xf numFmtId="0" fontId="34" fillId="34" borderId="17" applyNumberFormat="0" applyAlignment="0" applyProtection="0"/>
    <xf numFmtId="0" fontId="34" fillId="34" borderId="1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8" fillId="14" borderId="0" applyNumberFormat="0" applyBorder="0" applyAlignment="0" applyProtection="0"/>
    <xf numFmtId="0" fontId="17" fillId="39" borderId="0" applyNumberFormat="0" applyBorder="0" applyAlignment="0" applyProtection="0"/>
    <xf numFmtId="0" fontId="34" fillId="34" borderId="17" applyNumberFormat="0" applyAlignment="0" applyProtection="0"/>
    <xf numFmtId="0" fontId="34" fillId="34" borderId="17" applyNumberFormat="0" applyAlignment="0" applyProtection="0"/>
    <xf numFmtId="0" fontId="33" fillId="35" borderId="16" applyNumberFormat="0" applyAlignment="0" applyProtection="0"/>
    <xf numFmtId="0" fontId="35" fillId="43" borderId="1">
      <alignment vertical="center"/>
    </xf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2" fillId="0" borderId="12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12" fillId="30" borderId="6" applyNumberFormat="0" applyAlignment="0" applyProtection="0"/>
    <xf numFmtId="0" fontId="11" fillId="36" borderId="5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46" fillId="3" borderId="0" applyNumberFormat="0" applyBorder="0" applyAlignment="0" applyProtection="0"/>
    <xf numFmtId="0" fontId="146" fillId="5" borderId="0" applyNumberFormat="0" applyBorder="0" applyAlignment="0" applyProtection="0"/>
    <xf numFmtId="0" fontId="146" fillId="6" borderId="0" applyNumberFormat="0" applyBorder="0" applyAlignment="0" applyProtection="0"/>
    <xf numFmtId="0" fontId="146" fillId="8" borderId="0" applyNumberFormat="0" applyBorder="0" applyAlignment="0" applyProtection="0"/>
    <xf numFmtId="0" fontId="146" fillId="9" borderId="0" applyNumberFormat="0" applyBorder="0" applyAlignment="0" applyProtection="0"/>
    <xf numFmtId="0" fontId="146" fillId="10" borderId="0" applyNumberFormat="0" applyBorder="0" applyAlignment="0" applyProtection="0"/>
    <xf numFmtId="0" fontId="146" fillId="11" borderId="0" applyNumberFormat="0" applyBorder="0" applyAlignment="0" applyProtection="0"/>
    <xf numFmtId="0" fontId="146" fillId="13" borderId="0" applyNumberFormat="0" applyBorder="0" applyAlignment="0" applyProtection="0"/>
    <xf numFmtId="0" fontId="146" fillId="15" borderId="0" applyNumberFormat="0" applyBorder="0" applyAlignment="0" applyProtection="0"/>
    <xf numFmtId="0" fontId="146" fillId="16" borderId="0" applyNumberFormat="0" applyBorder="0" applyAlignment="0" applyProtection="0"/>
    <xf numFmtId="0" fontId="146" fillId="17" borderId="0" applyNumberFormat="0" applyBorder="0" applyAlignment="0" applyProtection="0"/>
    <xf numFmtId="0" fontId="146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5" fillId="32" borderId="0" applyNumberFormat="0" applyBorder="0" applyAlignment="0" applyProtection="0"/>
    <xf numFmtId="0" fontId="9" fillId="35" borderId="3" applyNumberFormat="0" applyAlignment="0" applyProtection="0"/>
    <xf numFmtId="0" fontId="11" fillId="36" borderId="5" applyNumberFormat="0" applyAlignment="0" applyProtection="0"/>
    <xf numFmtId="0" fontId="15" fillId="0" borderId="0" applyNumberFormat="0" applyFill="0" applyBorder="0" applyAlignment="0" applyProtection="0"/>
    <xf numFmtId="0" fontId="17" fillId="39" borderId="0" applyNumberFormat="0" applyBorder="0" applyAlignment="0" applyProtection="0"/>
    <xf numFmtId="0" fontId="19" fillId="0" borderId="9" applyNumberFormat="0" applyFill="0" applyAlignment="0" applyProtection="0"/>
    <xf numFmtId="0" fontId="21" fillId="0" borderId="11" applyNumberFormat="0" applyFill="0" applyAlignment="0" applyProtection="0"/>
    <xf numFmtId="0" fontId="23" fillId="0" borderId="13" applyNumberFormat="0" applyFill="0" applyAlignment="0" applyProtection="0"/>
    <xf numFmtId="0" fontId="23" fillId="0" borderId="0" applyNumberFormat="0" applyFill="0" applyBorder="0" applyAlignment="0" applyProtection="0"/>
    <xf numFmtId="0" fontId="14" fillId="38" borderId="3" applyNumberFormat="0" applyAlignment="0" applyProtection="0"/>
    <xf numFmtId="0" fontId="28" fillId="0" borderId="15" applyNumberFormat="0" applyFill="0" applyAlignment="0" applyProtection="0"/>
    <xf numFmtId="0" fontId="30" fillId="41" borderId="0" applyNumberFormat="0" applyBorder="0" applyAlignment="0" applyProtection="0"/>
    <xf numFmtId="0" fontId="146" fillId="37" borderId="8" applyNumberFormat="0" applyFont="0" applyAlignment="0" applyProtection="0"/>
    <xf numFmtId="0" fontId="33" fillId="35" borderId="16" applyNumberFormat="0" applyAlignment="0" applyProtection="0"/>
    <xf numFmtId="0" fontId="36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1169">
    <xf numFmtId="0" fontId="0" fillId="0" borderId="0" xfId="0"/>
    <xf numFmtId="165" fontId="7" fillId="42" borderId="1" xfId="160" applyFill="1">
      <alignment horizontal="right" vertical="center" wrapText="1"/>
      <protection locked="0"/>
    </xf>
    <xf numFmtId="165" fontId="7" fillId="44" borderId="1" xfId="160" applyFill="1" applyProtection="1">
      <alignment horizontal="right" vertical="center" wrapText="1"/>
    </xf>
    <xf numFmtId="165" fontId="7" fillId="45" borderId="1" xfId="160" applyFill="1" applyProtection="1">
      <alignment horizontal="right" vertical="center" wrapText="1"/>
    </xf>
    <xf numFmtId="0" fontId="40" fillId="34" borderId="0" xfId="0" applyFont="1" applyFill="1"/>
    <xf numFmtId="0" fontId="40" fillId="34" borderId="0" xfId="0" applyFont="1" applyFill="1" applyProtection="1"/>
    <xf numFmtId="165" fontId="41" fillId="0" borderId="19" xfId="0" applyNumberFormat="1" applyFont="1" applyFill="1" applyBorder="1" applyAlignment="1" applyProtection="1">
      <alignment horizontal="right" vertical="center"/>
    </xf>
    <xf numFmtId="4" fontId="7" fillId="42" borderId="1" xfId="161" applyFill="1">
      <alignment vertical="center"/>
      <protection locked="0"/>
    </xf>
    <xf numFmtId="3" fontId="7" fillId="42" borderId="1" xfId="159" applyFill="1">
      <alignment vertical="center"/>
      <protection locked="0"/>
    </xf>
    <xf numFmtId="165" fontId="42" fillId="42" borderId="20" xfId="0" applyNumberFormat="1" applyFont="1" applyFill="1" applyBorder="1" applyAlignment="1" applyProtection="1">
      <alignment horizontal="right" vertical="center"/>
      <protection locked="0"/>
    </xf>
    <xf numFmtId="165" fontId="43" fillId="46" borderId="21" xfId="0" applyNumberFormat="1" applyFont="1" applyFill="1" applyBorder="1" applyAlignment="1" applyProtection="1">
      <alignment horizontal="right" vertical="center"/>
    </xf>
    <xf numFmtId="165" fontId="44" fillId="46" borderId="22" xfId="0" applyNumberFormat="1" applyFont="1" applyFill="1" applyBorder="1" applyAlignment="1" applyProtection="1">
      <alignment vertical="center"/>
    </xf>
    <xf numFmtId="170" fontId="45" fillId="0" borderId="23" xfId="100" applyNumberFormat="1" applyFont="1" applyBorder="1" applyAlignment="1">
      <alignment horizontal="center" vertical="center" wrapText="1"/>
    </xf>
    <xf numFmtId="165" fontId="46" fillId="47" borderId="24" xfId="0" applyNumberFormat="1" applyFont="1" applyFill="1" applyBorder="1" applyAlignment="1" applyProtection="1">
      <alignment horizontal="center" vertical="center" wrapText="1"/>
    </xf>
    <xf numFmtId="165" fontId="46" fillId="48" borderId="24" xfId="0" applyNumberFormat="1" applyFont="1" applyFill="1" applyBorder="1" applyAlignment="1" applyProtection="1">
      <alignment horizontal="center" vertical="center" wrapText="1"/>
    </xf>
    <xf numFmtId="165" fontId="7" fillId="43" borderId="1" xfId="160" applyFill="1" applyProtection="1">
      <alignment horizontal="right" vertical="center" wrapText="1"/>
    </xf>
    <xf numFmtId="165" fontId="41" fillId="0" borderId="25" xfId="0" applyNumberFormat="1" applyFont="1" applyFill="1" applyBorder="1" applyAlignment="1" applyProtection="1">
      <alignment horizontal="right" vertical="center"/>
    </xf>
    <xf numFmtId="165" fontId="41" fillId="42" borderId="26" xfId="0" applyNumberFormat="1" applyFont="1" applyFill="1" applyBorder="1" applyAlignment="1" applyProtection="1">
      <alignment vertical="center"/>
      <protection locked="0"/>
    </xf>
    <xf numFmtId="0" fontId="7" fillId="0" borderId="27" xfId="100" applyBorder="1" applyAlignment="1">
      <alignment horizontal="center" vertical="center" wrapText="1"/>
    </xf>
    <xf numFmtId="3" fontId="7" fillId="42" borderId="1" xfId="160" applyNumberFormat="1" applyFill="1">
      <alignment horizontal="right" vertical="center" wrapText="1"/>
      <protection locked="0"/>
    </xf>
    <xf numFmtId="165" fontId="47" fillId="46" borderId="28" xfId="0" applyNumberFormat="1" applyFont="1" applyFill="1" applyBorder="1" applyAlignment="1" applyProtection="1">
      <alignment horizontal="right" vertical="center"/>
    </xf>
    <xf numFmtId="170" fontId="45" fillId="0" borderId="1" xfId="100" applyNumberFormat="1" applyFont="1" applyBorder="1" applyAlignment="1">
      <alignment horizontal="center" vertical="center" wrapText="1"/>
    </xf>
    <xf numFmtId="165" fontId="48" fillId="46" borderId="29" xfId="0" applyNumberFormat="1" applyFont="1" applyFill="1" applyBorder="1" applyAlignment="1" applyProtection="1">
      <alignment horizontal="right" vertical="center" wrapText="1"/>
    </xf>
    <xf numFmtId="0" fontId="49" fillId="0" borderId="0" xfId="153" applyFont="1" applyBorder="1" applyAlignment="1" applyProtection="1">
      <alignment vertical="center"/>
    </xf>
    <xf numFmtId="3" fontId="41" fillId="42" borderId="30" xfId="0" applyNumberFormat="1" applyFont="1" applyFill="1" applyBorder="1" applyAlignment="1" applyProtection="1">
      <alignment vertical="center"/>
      <protection locked="0"/>
    </xf>
    <xf numFmtId="0" fontId="40" fillId="0" borderId="0" xfId="0" applyFont="1"/>
    <xf numFmtId="3" fontId="43" fillId="46" borderId="31" xfId="0" applyNumberFormat="1" applyFont="1" applyFill="1" applyBorder="1" applyAlignment="1" applyProtection="1">
      <alignment vertical="center"/>
    </xf>
    <xf numFmtId="0" fontId="35" fillId="43" borderId="1" xfId="219">
      <alignment vertical="center"/>
    </xf>
    <xf numFmtId="4" fontId="50" fillId="0" borderId="0" xfId="0" applyNumberFormat="1" applyFont="1"/>
    <xf numFmtId="0" fontId="7" fillId="0" borderId="32" xfId="100" applyBorder="1" applyAlignment="1">
      <alignment vertical="center" wrapText="1"/>
    </xf>
    <xf numFmtId="0" fontId="51" fillId="0" borderId="0" xfId="0" applyFont="1" applyAlignment="1">
      <alignment horizontal="left" vertical="center"/>
    </xf>
    <xf numFmtId="0" fontId="52" fillId="43" borderId="1" xfId="160" applyNumberFormat="1" applyFont="1" applyFill="1" applyProtection="1">
      <alignment horizontal="right" vertical="center" wrapText="1"/>
    </xf>
    <xf numFmtId="0" fontId="53" fillId="46" borderId="22" xfId="0" applyNumberFormat="1" applyFont="1" applyFill="1" applyBorder="1" applyAlignment="1" applyProtection="1">
      <alignment horizontal="center" vertical="center" wrapText="1"/>
    </xf>
    <xf numFmtId="165" fontId="46" fillId="48" borderId="21" xfId="0" applyNumberFormat="1" applyFont="1" applyFill="1" applyBorder="1" applyAlignment="1" applyProtection="1">
      <alignment horizontal="center" vertical="center" wrapText="1"/>
    </xf>
    <xf numFmtId="165" fontId="46" fillId="47" borderId="21" xfId="0" applyNumberFormat="1" applyFont="1" applyFill="1" applyBorder="1" applyAlignment="1" applyProtection="1">
      <alignment horizontal="center" vertical="center" wrapText="1"/>
    </xf>
    <xf numFmtId="165" fontId="43" fillId="46" borderId="28" xfId="0" applyNumberFormat="1" applyFont="1" applyFill="1" applyBorder="1" applyAlignment="1">
      <alignment horizontal="right" vertical="center"/>
    </xf>
    <xf numFmtId="0" fontId="7" fillId="0" borderId="33" xfId="100" applyBorder="1" applyAlignment="1">
      <alignment vertical="center" wrapText="1"/>
    </xf>
    <xf numFmtId="0" fontId="41" fillId="34" borderId="0" xfId="0" applyFont="1" applyFill="1"/>
    <xf numFmtId="4" fontId="48" fillId="46" borderId="34" xfId="0" applyNumberFormat="1" applyFont="1" applyFill="1" applyBorder="1" applyAlignment="1">
      <alignment vertical="center"/>
    </xf>
    <xf numFmtId="4" fontId="43" fillId="46" borderId="35" xfId="0" applyNumberFormat="1" applyFont="1" applyFill="1" applyBorder="1" applyAlignment="1">
      <alignment vertical="center"/>
    </xf>
    <xf numFmtId="4" fontId="48" fillId="46" borderId="35" xfId="0" applyNumberFormat="1" applyFont="1" applyFill="1" applyBorder="1" applyAlignment="1">
      <alignment vertical="center"/>
    </xf>
    <xf numFmtId="4" fontId="43" fillId="46" borderId="30" xfId="0" applyNumberFormat="1" applyFont="1" applyFill="1" applyBorder="1" applyAlignment="1">
      <alignment vertical="center"/>
    </xf>
    <xf numFmtId="0" fontId="54" fillId="0" borderId="36" xfId="100" applyFont="1" applyBorder="1">
      <alignment horizontal="center" vertical="center" wrapText="1"/>
    </xf>
    <xf numFmtId="170" fontId="55" fillId="0" borderId="1" xfId="100" applyNumberFormat="1" applyFont="1" applyBorder="1" applyAlignment="1">
      <alignment horizontal="center" vertical="center" wrapText="1"/>
    </xf>
    <xf numFmtId="0" fontId="7" fillId="0" borderId="37" xfId="100" applyBorder="1" applyAlignment="1">
      <alignment vertical="center" wrapText="1"/>
    </xf>
    <xf numFmtId="0" fontId="7" fillId="0" borderId="37" xfId="100" applyBorder="1" applyAlignment="1">
      <alignment horizontal="center" vertical="center" wrapText="1"/>
    </xf>
    <xf numFmtId="165" fontId="44" fillId="46" borderId="28" xfId="0" applyNumberFormat="1" applyFont="1" applyFill="1" applyBorder="1" applyAlignment="1" applyProtection="1">
      <alignment horizontal="center" vertical="center"/>
    </xf>
    <xf numFmtId="1" fontId="56" fillId="42" borderId="38" xfId="0" applyNumberFormat="1" applyFont="1" applyFill="1" applyBorder="1" applyAlignment="1" applyProtection="1">
      <alignment horizontal="right" vertical="center"/>
      <protection locked="0"/>
    </xf>
    <xf numFmtId="49" fontId="7" fillId="42" borderId="39" xfId="160" applyNumberFormat="1" applyFill="1" applyBorder="1" applyAlignment="1">
      <alignment horizontal="center" vertical="center" wrapText="1"/>
      <protection locked="0"/>
    </xf>
    <xf numFmtId="165" fontId="43" fillId="46" borderId="40" xfId="0" applyNumberFormat="1" applyFont="1" applyFill="1" applyBorder="1" applyAlignment="1" applyProtection="1">
      <alignment horizontal="right" vertical="center"/>
    </xf>
    <xf numFmtId="0" fontId="57" fillId="0" borderId="41" xfId="100" applyFont="1" applyFill="1" applyBorder="1" applyAlignment="1">
      <alignment horizontal="left" vertical="center" wrapText="1"/>
    </xf>
    <xf numFmtId="170" fontId="45" fillId="0" borderId="42" xfId="100" applyNumberFormat="1" applyFont="1" applyFill="1" applyBorder="1" applyAlignment="1">
      <alignment horizontal="center" vertical="center" wrapText="1"/>
    </xf>
    <xf numFmtId="0" fontId="7" fillId="0" borderId="0" xfId="100" applyBorder="1" applyAlignment="1">
      <alignment vertical="center" wrapText="1"/>
    </xf>
    <xf numFmtId="165" fontId="43" fillId="46" borderId="43" xfId="0" applyNumberFormat="1" applyFont="1" applyFill="1" applyBorder="1" applyAlignment="1" applyProtection="1">
      <alignment horizontal="right" vertical="center"/>
    </xf>
    <xf numFmtId="0" fontId="7" fillId="0" borderId="44" xfId="100" applyNumberFormat="1" applyBorder="1" applyAlignment="1">
      <alignment horizontal="center" vertical="center" wrapText="1"/>
    </xf>
    <xf numFmtId="0" fontId="54" fillId="0" borderId="45" xfId="100" applyFont="1" applyBorder="1">
      <alignment horizontal="center" vertical="center" wrapText="1"/>
    </xf>
    <xf numFmtId="0" fontId="58" fillId="46" borderId="29" xfId="0" applyNumberFormat="1" applyFont="1" applyFill="1" applyBorder="1" applyAlignment="1" applyProtection="1">
      <alignment horizontal="center" vertical="center" wrapText="1"/>
    </xf>
    <xf numFmtId="170" fontId="59" fillId="0" borderId="1" xfId="100" applyNumberFormat="1" applyFont="1" applyBorder="1" applyAlignment="1">
      <alignment horizontal="center" vertical="center" wrapText="1"/>
    </xf>
    <xf numFmtId="2" fontId="56" fillId="42" borderId="38" xfId="0" applyNumberFormat="1" applyFont="1" applyFill="1" applyBorder="1" applyAlignment="1" applyProtection="1">
      <alignment horizontal="right" vertical="center"/>
      <protection locked="0"/>
    </xf>
    <xf numFmtId="165" fontId="48" fillId="46" borderId="22" xfId="0" applyNumberFormat="1" applyFont="1" applyFill="1" applyBorder="1" applyAlignment="1" applyProtection="1">
      <alignment horizontal="right" vertical="center" wrapText="1"/>
    </xf>
    <xf numFmtId="4" fontId="44" fillId="46" borderId="43" xfId="0" applyNumberFormat="1" applyFont="1" applyFill="1" applyBorder="1" applyAlignment="1" applyProtection="1">
      <alignment vertical="center"/>
    </xf>
    <xf numFmtId="0" fontId="35" fillId="0" borderId="0" xfId="0" applyFont="1" applyAlignment="1">
      <alignment horizontal="left" vertical="center"/>
    </xf>
    <xf numFmtId="0" fontId="7" fillId="0" borderId="46" xfId="100" applyBorder="1" applyAlignment="1">
      <alignment horizontal="center" vertical="center" wrapText="1"/>
    </xf>
    <xf numFmtId="165" fontId="43" fillId="46" borderId="25" xfId="0" applyNumberFormat="1" applyFont="1" applyFill="1" applyBorder="1" applyAlignment="1" applyProtection="1">
      <alignment horizontal="right" vertical="center"/>
    </xf>
    <xf numFmtId="165" fontId="42" fillId="42" borderId="35" xfId="0" applyNumberFormat="1" applyFont="1" applyFill="1" applyBorder="1" applyAlignment="1" applyProtection="1">
      <alignment horizontal="right" vertical="center"/>
      <protection locked="0"/>
    </xf>
    <xf numFmtId="0" fontId="35" fillId="0" borderId="37" xfId="100" applyNumberFormat="1" applyFont="1" applyBorder="1" applyAlignment="1">
      <alignment vertical="center" wrapText="1"/>
    </xf>
    <xf numFmtId="0" fontId="41" fillId="0" borderId="0" xfId="0" applyFont="1"/>
    <xf numFmtId="4" fontId="44" fillId="46" borderId="22" xfId="0" applyNumberFormat="1" applyFont="1" applyFill="1" applyBorder="1" applyAlignment="1" applyProtection="1">
      <alignment vertical="center"/>
    </xf>
    <xf numFmtId="165" fontId="47" fillId="45" borderId="28" xfId="0" applyNumberFormat="1" applyFont="1" applyFill="1" applyBorder="1" applyAlignment="1" applyProtection="1">
      <alignment horizontal="right" vertical="center"/>
    </xf>
    <xf numFmtId="0" fontId="7" fillId="0" borderId="47" xfId="100" applyBorder="1" applyAlignment="1">
      <alignment vertical="center" wrapText="1"/>
    </xf>
    <xf numFmtId="0" fontId="7" fillId="0" borderId="48" xfId="100" applyBorder="1" applyAlignment="1">
      <alignment horizontal="center" vertical="center" wrapText="1"/>
    </xf>
    <xf numFmtId="0" fontId="7" fillId="0" borderId="49" xfId="100" applyBorder="1" applyAlignment="1">
      <alignment horizontal="center" vertical="center" wrapText="1"/>
    </xf>
    <xf numFmtId="165" fontId="60" fillId="34" borderId="50" xfId="0" applyNumberFormat="1" applyFont="1" applyFill="1" applyBorder="1" applyAlignment="1" applyProtection="1">
      <alignment horizontal="right" vertical="center" wrapText="1"/>
    </xf>
    <xf numFmtId="0" fontId="7" fillId="0" borderId="51" xfId="100" applyBorder="1" applyAlignment="1">
      <alignment horizontal="center" vertical="center" wrapText="1"/>
    </xf>
    <xf numFmtId="4" fontId="61" fillId="42" borderId="52" xfId="0" applyNumberFormat="1" applyFont="1" applyFill="1" applyBorder="1" applyAlignment="1" applyProtection="1">
      <alignment vertical="center"/>
      <protection locked="0"/>
    </xf>
    <xf numFmtId="49" fontId="53" fillId="46" borderId="22" xfId="0" applyNumberFormat="1" applyFont="1" applyFill="1" applyBorder="1" applyAlignment="1" applyProtection="1">
      <alignment horizontal="center" vertical="center" wrapText="1"/>
    </xf>
    <xf numFmtId="0" fontId="53" fillId="46" borderId="43" xfId="0" applyNumberFormat="1" applyFont="1" applyFill="1" applyBorder="1" applyAlignment="1" applyProtection="1">
      <alignment horizontal="center" vertical="center" wrapText="1"/>
    </xf>
    <xf numFmtId="0" fontId="56" fillId="34" borderId="0" xfId="0" applyFont="1" applyFill="1"/>
    <xf numFmtId="0" fontId="7" fillId="0" borderId="1" xfId="100">
      <alignment horizontal="center" vertical="center" wrapText="1"/>
    </xf>
    <xf numFmtId="0" fontId="7" fillId="0" borderId="47" xfId="100" applyBorder="1" applyAlignment="1">
      <alignment horizontal="center" vertical="center" wrapText="1"/>
    </xf>
    <xf numFmtId="49" fontId="52" fillId="43" borderId="1" xfId="160" applyNumberFormat="1" applyFont="1" applyFill="1" applyProtection="1">
      <alignment horizontal="right" vertical="center" wrapText="1"/>
    </xf>
    <xf numFmtId="166" fontId="40" fillId="0" borderId="0" xfId="0" applyNumberFormat="1" applyFont="1"/>
    <xf numFmtId="3" fontId="44" fillId="46" borderId="22" xfId="0" applyNumberFormat="1" applyFont="1" applyFill="1" applyBorder="1" applyAlignment="1" applyProtection="1">
      <alignment vertical="center"/>
    </xf>
    <xf numFmtId="4" fontId="61" fillId="42" borderId="22" xfId="0" applyNumberFormat="1" applyFont="1" applyFill="1" applyBorder="1" applyAlignment="1" applyProtection="1">
      <alignment vertical="center"/>
      <protection locked="0"/>
    </xf>
    <xf numFmtId="4" fontId="61" fillId="42" borderId="38" xfId="0" applyNumberFormat="1" applyFont="1" applyFill="1" applyBorder="1" applyAlignment="1" applyProtection="1">
      <alignment vertical="center"/>
      <protection locked="0"/>
    </xf>
    <xf numFmtId="4" fontId="61" fillId="42" borderId="26" xfId="0" applyNumberFormat="1" applyFont="1" applyFill="1" applyBorder="1" applyAlignment="1" applyProtection="1">
      <alignment vertical="center"/>
      <protection locked="0"/>
    </xf>
    <xf numFmtId="4" fontId="61" fillId="42" borderId="53" xfId="0" applyNumberFormat="1" applyFont="1" applyFill="1" applyBorder="1" applyAlignment="1" applyProtection="1">
      <alignment vertical="center"/>
      <protection locked="0"/>
    </xf>
    <xf numFmtId="4" fontId="61" fillId="42" borderId="54" xfId="0" applyNumberFormat="1" applyFont="1" applyFill="1" applyBorder="1" applyAlignment="1" applyProtection="1">
      <alignment vertical="center"/>
      <protection locked="0"/>
    </xf>
    <xf numFmtId="4" fontId="61" fillId="42" borderId="43" xfId="0" applyNumberFormat="1" applyFont="1" applyFill="1" applyBorder="1" applyAlignment="1" applyProtection="1">
      <alignment vertical="center"/>
      <protection locked="0"/>
    </xf>
    <xf numFmtId="164" fontId="41" fillId="42" borderId="1" xfId="0" applyNumberFormat="1" applyFont="1" applyFill="1" applyBorder="1" applyAlignment="1" applyProtection="1">
      <alignment vertical="center"/>
      <protection locked="0"/>
    </xf>
    <xf numFmtId="0" fontId="57" fillId="0" borderId="41" xfId="100" applyFont="1" applyFill="1" applyBorder="1">
      <alignment horizontal="center" vertical="center" wrapText="1"/>
    </xf>
    <xf numFmtId="2" fontId="61" fillId="42" borderId="22" xfId="0" applyNumberFormat="1" applyFont="1" applyFill="1" applyBorder="1" applyAlignment="1" applyProtection="1">
      <alignment vertical="center"/>
      <protection locked="0"/>
    </xf>
    <xf numFmtId="0" fontId="52" fillId="43" borderId="47" xfId="100" applyNumberFormat="1" applyFont="1" applyFill="1" applyBorder="1">
      <alignment horizontal="center" vertical="center" wrapText="1"/>
    </xf>
    <xf numFmtId="170" fontId="55" fillId="0" borderId="41" xfId="100" applyNumberFormat="1" applyFont="1" applyFill="1" applyBorder="1" applyAlignment="1">
      <alignment horizontal="center" vertical="center" wrapText="1"/>
    </xf>
    <xf numFmtId="3" fontId="41" fillId="42" borderId="26" xfId="0" applyNumberFormat="1" applyFont="1" applyFill="1" applyBorder="1" applyAlignment="1" applyProtection="1">
      <alignment vertical="center"/>
      <protection locked="0"/>
    </xf>
    <xf numFmtId="0" fontId="7" fillId="0" borderId="32" xfId="100" applyBorder="1" applyAlignment="1">
      <alignment horizontal="center" vertical="center" wrapText="1"/>
    </xf>
    <xf numFmtId="0" fontId="7" fillId="0" borderId="55" xfId="100" applyBorder="1" applyAlignment="1">
      <alignment vertical="center" wrapText="1"/>
    </xf>
    <xf numFmtId="0" fontId="49" fillId="0" borderId="56" xfId="153" applyFont="1" applyBorder="1" applyAlignment="1" applyProtection="1">
      <alignment vertical="center"/>
    </xf>
    <xf numFmtId="4" fontId="48" fillId="46" borderId="33" xfId="0" applyNumberFormat="1" applyFont="1" applyFill="1" applyBorder="1" applyAlignment="1">
      <alignment vertical="center"/>
    </xf>
    <xf numFmtId="4" fontId="43" fillId="46" borderId="57" xfId="0" applyNumberFormat="1" applyFont="1" applyFill="1" applyBorder="1" applyAlignment="1">
      <alignment vertical="center"/>
    </xf>
    <xf numFmtId="165" fontId="48" fillId="46" borderId="58" xfId="0" applyNumberFormat="1" applyFont="1" applyFill="1" applyBorder="1" applyAlignment="1" applyProtection="1">
      <alignment horizontal="right" vertical="center" wrapText="1"/>
    </xf>
    <xf numFmtId="4" fontId="43" fillId="46" borderId="52" xfId="0" applyNumberFormat="1" applyFont="1" applyFill="1" applyBorder="1" applyAlignment="1">
      <alignment vertical="center"/>
    </xf>
    <xf numFmtId="4" fontId="48" fillId="46" borderId="52" xfId="0" applyNumberFormat="1" applyFont="1" applyFill="1" applyBorder="1" applyAlignment="1">
      <alignment vertical="center"/>
    </xf>
    <xf numFmtId="170" fontId="7" fillId="0" borderId="59" xfId="100" applyNumberFormat="1" applyBorder="1" applyAlignment="1">
      <alignment horizontal="center" vertical="center" wrapText="1"/>
    </xf>
    <xf numFmtId="0" fontId="62" fillId="0" borderId="0" xfId="0" applyFont="1" applyAlignment="1">
      <alignment horizontal="left" vertical="center"/>
    </xf>
    <xf numFmtId="0" fontId="57" fillId="0" borderId="60" xfId="100" applyFont="1" applyFill="1" applyBorder="1" applyAlignment="1">
      <alignment horizontal="center" vertical="center" wrapText="1"/>
    </xf>
    <xf numFmtId="0" fontId="57" fillId="0" borderId="41" xfId="100" applyFont="1" applyFill="1" applyBorder="1" applyAlignment="1">
      <alignment horizontal="center" vertical="center" wrapText="1"/>
    </xf>
    <xf numFmtId="0" fontId="57" fillId="0" borderId="60" xfId="100" applyFont="1" applyFill="1" applyBorder="1" applyAlignment="1">
      <alignment horizontal="left" vertical="center" wrapText="1"/>
    </xf>
    <xf numFmtId="165" fontId="58" fillId="46" borderId="29" xfId="0" applyNumberFormat="1" applyFont="1" applyFill="1" applyBorder="1" applyAlignment="1" applyProtection="1">
      <alignment horizontal="center" vertical="center" wrapText="1"/>
    </xf>
    <xf numFmtId="0" fontId="7" fillId="49" borderId="47" xfId="160" applyNumberFormat="1" applyFill="1" applyBorder="1" applyProtection="1">
      <alignment horizontal="right" vertical="center" wrapText="1"/>
    </xf>
    <xf numFmtId="2" fontId="61" fillId="42" borderId="38" xfId="0" applyNumberFormat="1" applyFont="1" applyFill="1" applyBorder="1" applyAlignment="1" applyProtection="1">
      <alignment vertical="center"/>
      <protection locked="0"/>
    </xf>
    <xf numFmtId="170" fontId="7" fillId="0" borderId="61" xfId="100" applyNumberFormat="1" applyBorder="1" applyAlignment="1">
      <alignment horizontal="center" vertical="center" wrapText="1"/>
    </xf>
    <xf numFmtId="0" fontId="35" fillId="0" borderId="47" xfId="100" applyFont="1" applyBorder="1" applyAlignment="1">
      <alignment horizontal="center" vertical="center" wrapText="1"/>
    </xf>
    <xf numFmtId="0" fontId="52" fillId="43" borderId="1" xfId="160" applyNumberFormat="1" applyFont="1" applyFill="1" applyAlignment="1" applyProtection="1">
      <alignment horizontal="center" vertical="center" wrapText="1"/>
    </xf>
    <xf numFmtId="0" fontId="7" fillId="0" borderId="62" xfId="100" applyBorder="1" applyAlignment="1">
      <alignment horizontal="center" vertical="center" wrapText="1"/>
    </xf>
    <xf numFmtId="0" fontId="51" fillId="0" borderId="0" xfId="0" applyFont="1" applyAlignment="1">
      <alignment vertical="center"/>
    </xf>
    <xf numFmtId="0" fontId="7" fillId="0" borderId="62" xfId="100" applyBorder="1" applyAlignment="1">
      <alignment vertical="center" wrapText="1"/>
    </xf>
    <xf numFmtId="167" fontId="44" fillId="46" borderId="22" xfId="0" applyNumberFormat="1" applyFont="1" applyFill="1" applyBorder="1" applyAlignment="1" applyProtection="1">
      <alignment vertical="center"/>
    </xf>
    <xf numFmtId="170" fontId="45" fillId="0" borderId="41" xfId="100" applyNumberFormat="1" applyFont="1" applyFill="1" applyBorder="1" applyAlignment="1">
      <alignment horizontal="center" vertical="center" wrapText="1"/>
    </xf>
    <xf numFmtId="0" fontId="57" fillId="0" borderId="63" xfId="100" applyFont="1" applyFill="1" applyBorder="1" applyAlignment="1">
      <alignment horizontal="center" vertical="center" wrapText="1"/>
    </xf>
    <xf numFmtId="170" fontId="63" fillId="0" borderId="41" xfId="100" applyNumberFormat="1" applyFont="1" applyFill="1" applyBorder="1" applyAlignment="1">
      <alignment horizontal="center" vertical="center" wrapText="1"/>
    </xf>
    <xf numFmtId="0" fontId="40" fillId="34" borderId="33" xfId="0" applyFont="1" applyFill="1" applyBorder="1"/>
    <xf numFmtId="2" fontId="42" fillId="42" borderId="22" xfId="0" applyNumberFormat="1" applyFont="1" applyFill="1" applyBorder="1" applyAlignment="1" applyProtection="1">
      <alignment horizontal="right" vertical="center"/>
      <protection locked="0"/>
    </xf>
    <xf numFmtId="4" fontId="61" fillId="42" borderId="31" xfId="0" applyNumberFormat="1" applyFont="1" applyFill="1" applyBorder="1" applyAlignment="1" applyProtection="1">
      <alignment vertical="center"/>
      <protection locked="0"/>
    </xf>
    <xf numFmtId="4" fontId="61" fillId="42" borderId="64" xfId="0" applyNumberFormat="1" applyFont="1" applyFill="1" applyBorder="1" applyAlignment="1" applyProtection="1">
      <alignment vertical="center"/>
      <protection locked="0"/>
    </xf>
    <xf numFmtId="4" fontId="61" fillId="42" borderId="65" xfId="0" applyNumberFormat="1" applyFont="1" applyFill="1" applyBorder="1" applyAlignment="1" applyProtection="1">
      <alignment vertical="center"/>
      <protection locked="0"/>
    </xf>
    <xf numFmtId="4" fontId="7" fillId="42" borderId="1" xfId="160" applyNumberFormat="1" applyFill="1">
      <alignment horizontal="right" vertical="center" wrapText="1"/>
      <protection locked="0"/>
    </xf>
    <xf numFmtId="4" fontId="48" fillId="46" borderId="22" xfId="0" applyNumberFormat="1" applyFont="1" applyFill="1" applyBorder="1" applyAlignment="1" applyProtection="1">
      <alignment horizontal="right" vertical="center" wrapText="1"/>
    </xf>
    <xf numFmtId="0" fontId="25" fillId="0" borderId="0" xfId="153" applyBorder="1" applyAlignment="1" applyProtection="1">
      <alignment vertical="center"/>
    </xf>
    <xf numFmtId="165" fontId="48" fillId="46" borderId="34" xfId="0" applyNumberFormat="1" applyFont="1" applyFill="1" applyBorder="1" applyAlignment="1" applyProtection="1">
      <alignment horizontal="right" vertical="center" wrapText="1"/>
    </xf>
    <xf numFmtId="165" fontId="64" fillId="46" borderId="28" xfId="0" applyNumberFormat="1" applyFont="1" applyFill="1" applyBorder="1" applyAlignment="1" applyProtection="1">
      <alignment horizontal="right" vertical="center"/>
    </xf>
    <xf numFmtId="0" fontId="25" fillId="0" borderId="0" xfId="153" applyBorder="1" applyAlignment="1" applyProtection="1">
      <alignment horizontal="left" vertical="center"/>
    </xf>
    <xf numFmtId="4" fontId="61" fillId="42" borderId="66" xfId="0" applyNumberFormat="1" applyFont="1" applyFill="1" applyBorder="1" applyAlignment="1" applyProtection="1">
      <alignment vertical="center"/>
      <protection locked="0"/>
    </xf>
    <xf numFmtId="4" fontId="61" fillId="42" borderId="67" xfId="0" applyNumberFormat="1" applyFont="1" applyFill="1" applyBorder="1" applyAlignment="1" applyProtection="1">
      <alignment vertical="center"/>
      <protection locked="0"/>
    </xf>
    <xf numFmtId="165" fontId="43" fillId="46" borderId="22" xfId="0" applyNumberFormat="1" applyFont="1" applyFill="1" applyBorder="1" applyAlignment="1">
      <alignment vertical="center"/>
    </xf>
    <xf numFmtId="170" fontId="7" fillId="49" borderId="38" xfId="0" applyNumberFormat="1" applyFont="1" applyFill="1" applyBorder="1" applyAlignment="1" applyProtection="1">
      <alignment vertical="center" wrapText="1"/>
    </xf>
    <xf numFmtId="0" fontId="7" fillId="49" borderId="68" xfId="0" applyFont="1" applyFill="1" applyBorder="1" applyAlignment="1">
      <alignment vertical="center" wrapText="1"/>
    </xf>
    <xf numFmtId="170" fontId="7" fillId="49" borderId="69" xfId="0" applyNumberFormat="1" applyFont="1" applyFill="1" applyBorder="1" applyAlignment="1">
      <alignment vertical="center" wrapText="1"/>
    </xf>
    <xf numFmtId="3" fontId="41" fillId="42" borderId="70" xfId="0" applyNumberFormat="1" applyFont="1" applyFill="1" applyBorder="1" applyAlignment="1" applyProtection="1">
      <alignment vertical="center"/>
      <protection locked="0"/>
    </xf>
    <xf numFmtId="0" fontId="41" fillId="0" borderId="0" xfId="0" applyFont="1" applyAlignment="1">
      <alignment horizontal="left" vertical="center"/>
    </xf>
    <xf numFmtId="0" fontId="7" fillId="49" borderId="71" xfId="0" applyFont="1" applyFill="1" applyBorder="1" applyAlignment="1">
      <alignment horizontal="center" vertical="center" wrapText="1"/>
    </xf>
    <xf numFmtId="0" fontId="66" fillId="49" borderId="0" xfId="0" applyFont="1" applyFill="1" applyBorder="1" applyAlignment="1">
      <alignment horizontal="center" vertical="center" wrapText="1"/>
    </xf>
    <xf numFmtId="164" fontId="60" fillId="0" borderId="0" xfId="0" applyNumberFormat="1" applyFont="1" applyAlignment="1">
      <alignment horizontal="left" vertical="center"/>
    </xf>
    <xf numFmtId="0" fontId="67" fillId="0" borderId="41" xfId="100" applyNumberFormat="1" applyFont="1" applyFill="1" applyBorder="1" applyAlignment="1">
      <alignment horizontal="left" vertical="center" wrapText="1"/>
    </xf>
    <xf numFmtId="0" fontId="35" fillId="0" borderId="37" xfId="100" applyNumberFormat="1" applyFont="1" applyBorder="1" applyAlignment="1">
      <alignment horizontal="center" vertical="center" wrapText="1"/>
    </xf>
    <xf numFmtId="0" fontId="7" fillId="0" borderId="51" xfId="100" applyNumberFormat="1" applyFont="1" applyFill="1" applyBorder="1" applyAlignment="1" applyProtection="1">
      <alignment horizontal="center" vertical="center" wrapText="1"/>
    </xf>
    <xf numFmtId="0" fontId="7" fillId="0" borderId="72" xfId="100" applyBorder="1" applyAlignment="1">
      <alignment horizontal="center" vertical="center" wrapText="1"/>
    </xf>
    <xf numFmtId="0" fontId="52" fillId="43" borderId="1" xfId="219" applyNumberFormat="1" applyFont="1">
      <alignment vertical="center"/>
    </xf>
    <xf numFmtId="49" fontId="53" fillId="46" borderId="73" xfId="0" applyNumberFormat="1" applyFont="1" applyFill="1" applyBorder="1" applyAlignment="1" applyProtection="1">
      <alignment horizontal="center" vertical="center" wrapText="1"/>
    </xf>
    <xf numFmtId="0" fontId="7" fillId="0" borderId="1" xfId="100" applyBorder="1">
      <alignment horizontal="center" vertical="center" wrapText="1"/>
    </xf>
    <xf numFmtId="165" fontId="42" fillId="42" borderId="22" xfId="0" applyNumberFormat="1" applyFont="1" applyFill="1" applyBorder="1" applyAlignment="1" applyProtection="1">
      <alignment horizontal="right" vertical="center"/>
      <protection locked="0"/>
    </xf>
    <xf numFmtId="170" fontId="45" fillId="0" borderId="59" xfId="100" applyNumberFormat="1" applyFont="1" applyBorder="1" applyAlignment="1">
      <alignment horizontal="center" vertical="center" wrapText="1"/>
    </xf>
    <xf numFmtId="0" fontId="52" fillId="43" borderId="47" xfId="160" applyNumberFormat="1" applyFont="1" applyFill="1" applyBorder="1" applyProtection="1">
      <alignment horizontal="right" vertical="center" wrapText="1"/>
    </xf>
    <xf numFmtId="0" fontId="50" fillId="0" borderId="0" xfId="0" applyFont="1" applyAlignment="1">
      <alignment vertical="center"/>
    </xf>
    <xf numFmtId="165" fontId="7" fillId="51" borderId="1" xfId="160" applyFill="1" applyProtection="1">
      <alignment horizontal="right" vertical="center" wrapText="1"/>
    </xf>
    <xf numFmtId="0" fontId="68" fillId="34" borderId="0" xfId="0" applyFont="1" applyFill="1" applyAlignment="1">
      <alignment horizontal="left" vertical="center"/>
    </xf>
    <xf numFmtId="0" fontId="67" fillId="0" borderId="41" xfId="100" applyNumberFormat="1" applyFont="1" applyFill="1" applyBorder="1">
      <alignment horizontal="center" vertical="center" wrapText="1"/>
    </xf>
    <xf numFmtId="0" fontId="69" fillId="34" borderId="0" xfId="0" applyFont="1" applyFill="1"/>
    <xf numFmtId="165" fontId="52" fillId="43" borderId="1" xfId="160" applyFont="1" applyFill="1" applyAlignment="1" applyProtection="1">
      <alignment horizontal="center" vertical="center" wrapText="1"/>
    </xf>
    <xf numFmtId="0" fontId="29" fillId="0" borderId="74" xfId="185" applyBorder="1"/>
    <xf numFmtId="0" fontId="70" fillId="0" borderId="74" xfId="185" applyFont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left" vertical="center" wrapText="1"/>
    </xf>
    <xf numFmtId="170" fontId="63" fillId="0" borderId="1" xfId="100" applyNumberFormat="1" applyFont="1" applyBorder="1" applyAlignment="1">
      <alignment horizontal="center" vertical="center" wrapText="1"/>
    </xf>
    <xf numFmtId="0" fontId="7" fillId="0" borderId="63" xfId="100" applyBorder="1" applyAlignment="1">
      <alignment horizontal="center" vertical="center" wrapText="1"/>
    </xf>
    <xf numFmtId="165" fontId="7" fillId="42" borderId="1" xfId="160" applyNumberFormat="1" applyFill="1">
      <alignment horizontal="right" vertical="center" wrapText="1"/>
      <protection locked="0"/>
    </xf>
    <xf numFmtId="0" fontId="50" fillId="0" borderId="0" xfId="0" applyFont="1" applyFill="1" applyBorder="1" applyAlignment="1">
      <alignment vertical="center"/>
    </xf>
    <xf numFmtId="0" fontId="25" fillId="0" borderId="33" xfId="153" applyBorder="1" applyAlignment="1" applyProtection="1">
      <alignment horizontal="left" vertical="center"/>
    </xf>
    <xf numFmtId="0" fontId="71" fillId="52" borderId="0" xfId="0" applyFont="1" applyFill="1" applyBorder="1" applyAlignment="1" applyProtection="1">
      <alignment vertical="center" wrapText="1"/>
    </xf>
    <xf numFmtId="0" fontId="72" fillId="34" borderId="0" xfId="0" applyFont="1" applyFill="1"/>
    <xf numFmtId="0" fontId="51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165" fontId="43" fillId="46" borderId="22" xfId="0" applyNumberFormat="1" applyFont="1" applyFill="1" applyBorder="1" applyAlignment="1" applyProtection="1">
      <alignment horizontal="right" vertical="center" wrapText="1"/>
    </xf>
    <xf numFmtId="0" fontId="73" fillId="0" borderId="0" xfId="0" applyFont="1"/>
    <xf numFmtId="49" fontId="52" fillId="43" borderId="1" xfId="160" applyNumberFormat="1" applyFont="1" applyFill="1" applyAlignment="1" applyProtection="1">
      <alignment horizontal="center" vertical="center" wrapText="1"/>
    </xf>
    <xf numFmtId="0" fontId="50" fillId="0" borderId="0" xfId="0" applyFont="1" applyFill="1" applyAlignment="1">
      <alignment horizontal="center"/>
    </xf>
    <xf numFmtId="0" fontId="66" fillId="0" borderId="0" xfId="0" applyFont="1" applyAlignment="1">
      <alignment vertical="center"/>
    </xf>
    <xf numFmtId="0" fontId="40" fillId="34" borderId="0" xfId="0" applyFont="1" applyFill="1" applyAlignment="1">
      <alignment vertical="center"/>
    </xf>
    <xf numFmtId="0" fontId="50" fillId="0" borderId="0" xfId="0" applyFont="1"/>
    <xf numFmtId="165" fontId="7" fillId="53" borderId="1" xfId="160" applyFill="1">
      <alignment horizontal="right" vertical="center" wrapText="1"/>
      <protection locked="0"/>
    </xf>
    <xf numFmtId="4" fontId="7" fillId="44" borderId="1" xfId="160" applyNumberFormat="1" applyFill="1" applyProtection="1">
      <alignment horizontal="right" vertical="center" wrapText="1"/>
    </xf>
    <xf numFmtId="0" fontId="40" fillId="0" borderId="0" xfId="0" applyFont="1" applyAlignment="1">
      <alignment horizontal="center" vertical="center"/>
    </xf>
    <xf numFmtId="1" fontId="7" fillId="42" borderId="1" xfId="160" applyNumberFormat="1" applyFill="1">
      <alignment horizontal="right" vertical="center" wrapText="1"/>
      <protection locked="0"/>
    </xf>
    <xf numFmtId="0" fontId="51" fillId="0" borderId="0" xfId="0" applyFont="1" applyAlignment="1">
      <alignment horizontal="center" vertical="center"/>
    </xf>
    <xf numFmtId="0" fontId="35" fillId="0" borderId="1" xfId="100" applyNumberFormat="1" applyFont="1">
      <alignment horizontal="center" vertical="center" wrapText="1"/>
    </xf>
    <xf numFmtId="1" fontId="49" fillId="0" borderId="0" xfId="153" applyNumberFormat="1" applyFont="1" applyBorder="1" applyAlignment="1" applyProtection="1">
      <alignment vertical="center"/>
    </xf>
    <xf numFmtId="0" fontId="51" fillId="0" borderId="0" xfId="0" applyFont="1" applyFill="1" applyBorder="1" applyAlignment="1">
      <alignment vertical="center"/>
    </xf>
    <xf numFmtId="164" fontId="35" fillId="7" borderId="75" xfId="0" applyNumberFormat="1" applyFont="1" applyFill="1" applyBorder="1" applyAlignment="1" applyProtection="1">
      <alignment vertical="center" wrapText="1"/>
    </xf>
    <xf numFmtId="164" fontId="35" fillId="7" borderId="76" xfId="0" applyNumberFormat="1" applyFont="1" applyFill="1" applyBorder="1" applyAlignment="1" applyProtection="1">
      <alignment vertical="center" wrapText="1"/>
    </xf>
    <xf numFmtId="0" fontId="50" fillId="0" borderId="0" xfId="0" applyFont="1" applyAlignment="1">
      <alignment horizontal="center" vertical="center"/>
    </xf>
    <xf numFmtId="0" fontId="61" fillId="54" borderId="1" xfId="0" applyFont="1" applyFill="1" applyBorder="1" applyAlignment="1">
      <alignment horizontal="center" vertical="center" wrapText="1"/>
    </xf>
    <xf numFmtId="4" fontId="61" fillId="42" borderId="35" xfId="0" applyNumberFormat="1" applyFont="1" applyFill="1" applyBorder="1" applyAlignment="1" applyProtection="1">
      <alignment vertical="center"/>
      <protection locked="0"/>
    </xf>
    <xf numFmtId="0" fontId="75" fillId="55" borderId="74" xfId="0" applyFont="1" applyFill="1" applyBorder="1" applyAlignment="1" applyProtection="1">
      <alignment horizontal="center" vertical="center" wrapText="1"/>
    </xf>
    <xf numFmtId="1" fontId="41" fillId="7" borderId="77" xfId="0" applyNumberFormat="1" applyFont="1" applyFill="1" applyBorder="1" applyAlignment="1" applyProtection="1">
      <alignment vertical="center"/>
    </xf>
    <xf numFmtId="0" fontId="40" fillId="34" borderId="0" xfId="0" applyFont="1" applyFill="1" applyAlignment="1">
      <alignment horizontal="center"/>
    </xf>
    <xf numFmtId="0" fontId="40" fillId="34" borderId="0" xfId="0" applyFont="1" applyFill="1" applyBorder="1"/>
    <xf numFmtId="0" fontId="61" fillId="54" borderId="1" xfId="0" applyFont="1" applyFill="1" applyBorder="1" applyAlignment="1">
      <alignment horizontal="center" vertical="center"/>
    </xf>
    <xf numFmtId="0" fontId="25" fillId="0" borderId="78" xfId="153" applyBorder="1" applyAlignment="1" applyProtection="1">
      <alignment horizontal="left" vertical="center"/>
    </xf>
    <xf numFmtId="0" fontId="51" fillId="0" borderId="0" xfId="0" applyFont="1" applyProtection="1"/>
    <xf numFmtId="0" fontId="40" fillId="0" borderId="0" xfId="0" applyFont="1" applyFill="1" applyAlignment="1">
      <alignment horizontal="center"/>
    </xf>
    <xf numFmtId="165" fontId="43" fillId="46" borderId="31" xfId="0" applyNumberFormat="1" applyFont="1" applyFill="1" applyBorder="1" applyAlignment="1" applyProtection="1">
      <alignment horizontal="right" vertical="center"/>
    </xf>
    <xf numFmtId="0" fontId="76" fillId="0" borderId="1" xfId="0" applyFont="1" applyFill="1" applyBorder="1" applyAlignment="1">
      <alignment horizontal="left" vertical="center" wrapText="1"/>
    </xf>
    <xf numFmtId="165" fontId="77" fillId="46" borderId="28" xfId="0" applyNumberFormat="1" applyFont="1" applyFill="1" applyBorder="1" applyAlignment="1" applyProtection="1">
      <alignment horizontal="right" vertical="center"/>
    </xf>
    <xf numFmtId="0" fontId="35" fillId="0" borderId="47" xfId="100" applyNumberFormat="1" applyFont="1" applyBorder="1" applyAlignment="1">
      <alignment horizontal="center" vertical="center" wrapText="1"/>
    </xf>
    <xf numFmtId="0" fontId="35" fillId="54" borderId="1" xfId="0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vertical="center"/>
    </xf>
    <xf numFmtId="0" fontId="78" fillId="0" borderId="0" xfId="0" applyFont="1"/>
    <xf numFmtId="0" fontId="71" fillId="52" borderId="0" xfId="0" applyFont="1" applyFill="1" applyBorder="1" applyAlignment="1">
      <alignment vertical="center" wrapText="1"/>
    </xf>
    <xf numFmtId="0" fontId="25" fillId="0" borderId="56" xfId="153" applyBorder="1" applyAlignment="1" applyProtection="1">
      <alignment vertical="center"/>
    </xf>
    <xf numFmtId="0" fontId="41" fillId="56" borderId="74" xfId="0" applyFont="1" applyFill="1" applyBorder="1" applyAlignment="1" applyProtection="1">
      <alignment horizontal="center" vertical="center" wrapText="1"/>
    </xf>
    <xf numFmtId="0" fontId="60" fillId="34" borderId="0" xfId="0" applyFont="1" applyFill="1" applyAlignment="1">
      <alignment vertical="center"/>
    </xf>
    <xf numFmtId="0" fontId="79" fillId="0" borderId="0" xfId="0" applyFont="1" applyFill="1" applyBorder="1" applyAlignment="1">
      <alignment vertical="center"/>
    </xf>
    <xf numFmtId="164" fontId="41" fillId="51" borderId="1" xfId="0" applyNumberFormat="1" applyFont="1" applyFill="1" applyBorder="1" applyAlignment="1" applyProtection="1">
      <alignment vertical="center"/>
    </xf>
    <xf numFmtId="170" fontId="45" fillId="0" borderId="39" xfId="100" applyNumberFormat="1" applyFont="1" applyBorder="1">
      <alignment horizontal="center" vertical="center" wrapText="1"/>
    </xf>
    <xf numFmtId="0" fontId="29" fillId="0" borderId="0" xfId="185" applyBorder="1"/>
    <xf numFmtId="0" fontId="41" fillId="56" borderId="80" xfId="0" applyFont="1" applyFill="1" applyBorder="1" applyAlignment="1" applyProtection="1">
      <alignment horizontal="center" vertical="center" wrapText="1"/>
    </xf>
    <xf numFmtId="0" fontId="51" fillId="0" borderId="0" xfId="197" applyFont="1" applyFill="1"/>
    <xf numFmtId="0" fontId="50" fillId="34" borderId="0" xfId="0" applyFont="1" applyFill="1" applyBorder="1" applyAlignment="1">
      <alignment vertical="center"/>
    </xf>
    <xf numFmtId="1" fontId="41" fillId="7" borderId="81" xfId="0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center"/>
    </xf>
    <xf numFmtId="0" fontId="41" fillId="0" borderId="0" xfId="0" applyFont="1" applyFill="1" applyBorder="1" applyAlignment="1" applyProtection="1">
      <alignment horizontal="left" vertical="top" wrapText="1"/>
    </xf>
    <xf numFmtId="0" fontId="68" fillId="0" borderId="0" xfId="0" applyFont="1" applyAlignment="1">
      <alignment horizontal="left" vertical="center"/>
    </xf>
    <xf numFmtId="0" fontId="79" fillId="34" borderId="0" xfId="0" applyFont="1" applyFill="1" applyBorder="1" applyAlignment="1">
      <alignment vertical="center"/>
    </xf>
    <xf numFmtId="0" fontId="80" fillId="52" borderId="0" xfId="0" applyFont="1" applyFill="1" applyBorder="1" applyAlignment="1" applyProtection="1">
      <alignment vertical="center"/>
    </xf>
    <xf numFmtId="4" fontId="61" fillId="42" borderId="20" xfId="0" applyNumberFormat="1" applyFont="1" applyFill="1" applyBorder="1" applyAlignment="1" applyProtection="1">
      <alignment vertical="center"/>
      <protection locked="0"/>
    </xf>
    <xf numFmtId="165" fontId="43" fillId="46" borderId="52" xfId="0" applyNumberFormat="1" applyFont="1" applyFill="1" applyBorder="1" applyAlignment="1" applyProtection="1">
      <alignment horizontal="right" vertical="center"/>
    </xf>
    <xf numFmtId="0" fontId="54" fillId="0" borderId="0" xfId="100" applyFont="1" applyBorder="1">
      <alignment horizontal="center" vertical="center" wrapText="1"/>
    </xf>
    <xf numFmtId="0" fontId="7" fillId="0" borderId="82" xfId="100" applyBorder="1" applyAlignment="1">
      <alignment vertical="center" wrapText="1"/>
    </xf>
    <xf numFmtId="165" fontId="40" fillId="0" borderId="0" xfId="0" applyNumberFormat="1" applyFont="1" applyFill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49" fontId="35" fillId="42" borderId="1" xfId="160" applyNumberFormat="1" applyFont="1" applyFill="1" applyAlignment="1">
      <alignment horizontal="center" vertical="center" wrapText="1"/>
      <protection locked="0"/>
    </xf>
    <xf numFmtId="0" fontId="71" fillId="52" borderId="0" xfId="0" applyFont="1" applyFill="1" applyBorder="1" applyAlignment="1" applyProtection="1">
      <alignment vertical="center"/>
    </xf>
    <xf numFmtId="165" fontId="81" fillId="46" borderId="34" xfId="0" applyNumberFormat="1" applyFont="1" applyFill="1" applyBorder="1" applyAlignment="1" applyProtection="1">
      <alignment horizontal="right" vertical="center" wrapText="1"/>
    </xf>
    <xf numFmtId="0" fontId="40" fillId="34" borderId="0" xfId="0" applyFont="1" applyFill="1" applyBorder="1" applyAlignment="1">
      <alignment vertical="center"/>
    </xf>
    <xf numFmtId="165" fontId="43" fillId="46" borderId="28" xfId="0" applyNumberFormat="1" applyFont="1" applyFill="1" applyBorder="1" applyAlignment="1" applyProtection="1">
      <alignment horizontal="right" vertical="center"/>
    </xf>
    <xf numFmtId="0" fontId="68" fillId="0" borderId="0" xfId="0" applyFont="1" applyFill="1" applyBorder="1" applyAlignment="1">
      <alignment vertical="top" wrapText="1"/>
    </xf>
    <xf numFmtId="170" fontId="7" fillId="0" borderId="83" xfId="100" applyNumberFormat="1" applyBorder="1" applyAlignment="1">
      <alignment horizontal="center" vertical="center" wrapText="1"/>
    </xf>
    <xf numFmtId="165" fontId="48" fillId="46" borderId="20" xfId="0" applyNumberFormat="1" applyFont="1" applyFill="1" applyBorder="1" applyAlignment="1" applyProtection="1">
      <alignment horizontal="right" vertical="center" wrapText="1"/>
    </xf>
    <xf numFmtId="4" fontId="61" fillId="42" borderId="34" xfId="0" applyNumberFormat="1" applyFont="1" applyFill="1" applyBorder="1" applyAlignment="1" applyProtection="1">
      <alignment vertical="center"/>
      <protection locked="0"/>
    </xf>
    <xf numFmtId="170" fontId="83" fillId="43" borderId="74" xfId="0" applyNumberFormat="1" applyFont="1" applyFill="1" applyBorder="1" applyAlignment="1" applyProtection="1">
      <alignment horizontal="left" vertical="center"/>
    </xf>
    <xf numFmtId="0" fontId="71" fillId="52" borderId="0" xfId="0" applyFont="1" applyFill="1" applyBorder="1"/>
    <xf numFmtId="0" fontId="41" fillId="56" borderId="84" xfId="0" applyFont="1" applyFill="1" applyBorder="1" applyAlignment="1" applyProtection="1">
      <alignment horizontal="center" vertical="center" wrapText="1"/>
    </xf>
    <xf numFmtId="0" fontId="78" fillId="0" borderId="0" xfId="0" applyFont="1" applyAlignment="1">
      <alignment horizontal="left"/>
    </xf>
    <xf numFmtId="0" fontId="85" fillId="0" borderId="0" xfId="0" applyFont="1"/>
    <xf numFmtId="0" fontId="41" fillId="0" borderId="38" xfId="0" applyFont="1" applyBorder="1" applyAlignment="1">
      <alignment horizontal="left" vertical="center"/>
    </xf>
    <xf numFmtId="2" fontId="43" fillId="46" borderId="31" xfId="0" applyNumberFormat="1" applyFont="1" applyFill="1" applyBorder="1" applyAlignment="1" applyProtection="1">
      <alignment horizontal="right" vertical="center"/>
    </xf>
    <xf numFmtId="0" fontId="40" fillId="0" borderId="0" xfId="0" applyFont="1" applyAlignment="1">
      <alignment vertical="top"/>
    </xf>
    <xf numFmtId="0" fontId="40" fillId="0" borderId="0" xfId="0" applyFont="1" applyAlignment="1">
      <alignment horizontal="center"/>
    </xf>
    <xf numFmtId="165" fontId="43" fillId="46" borderId="31" xfId="0" applyNumberFormat="1" applyFont="1" applyFill="1" applyBorder="1" applyAlignment="1" applyProtection="1">
      <alignment vertical="center"/>
    </xf>
    <xf numFmtId="0" fontId="25" fillId="0" borderId="41" xfId="153" applyFill="1" applyBorder="1" applyAlignment="1" applyProtection="1">
      <alignment vertical="center"/>
    </xf>
    <xf numFmtId="168" fontId="86" fillId="42" borderId="86" xfId="198" applyNumberFormat="1" applyFont="1" applyFill="1" applyBorder="1" applyProtection="1">
      <protection locked="0"/>
    </xf>
    <xf numFmtId="0" fontId="29" fillId="58" borderId="74" xfId="185" applyFill="1" applyBorder="1"/>
    <xf numFmtId="49" fontId="7" fillId="0" borderId="0" xfId="0" applyNumberFormat="1" applyFont="1" applyFill="1" applyBorder="1" applyAlignment="1" applyProtection="1">
      <alignment horizontal="left" vertical="center" wrapText="1"/>
    </xf>
    <xf numFmtId="0" fontId="79" fillId="0" borderId="0" xfId="0" applyFont="1" applyFill="1" applyAlignment="1">
      <alignment vertical="center"/>
    </xf>
    <xf numFmtId="0" fontId="35" fillId="0" borderId="47" xfId="0" applyFont="1" applyFill="1" applyBorder="1" applyAlignment="1">
      <alignment horizontal="left" vertical="center" wrapText="1"/>
    </xf>
    <xf numFmtId="0" fontId="88" fillId="0" borderId="87" xfId="198" applyFont="1" applyBorder="1" applyAlignment="1" applyProtection="1">
      <alignment horizontal="center" vertical="center" wrapText="1"/>
    </xf>
    <xf numFmtId="0" fontId="50" fillId="0" borderId="0" xfId="0" applyFont="1" applyAlignment="1">
      <alignment horizontal="left"/>
    </xf>
    <xf numFmtId="0" fontId="51" fillId="0" borderId="0" xfId="0" applyFont="1" applyFill="1" applyAlignment="1">
      <alignment horizontal="left"/>
    </xf>
    <xf numFmtId="0" fontId="79" fillId="34" borderId="0" xfId="0" applyFont="1" applyFill="1" applyAlignment="1">
      <alignment vertical="center"/>
    </xf>
    <xf numFmtId="1" fontId="83" fillId="43" borderId="81" xfId="0" applyNumberFormat="1" applyFont="1" applyFill="1" applyBorder="1" applyAlignment="1" applyProtection="1">
      <alignment vertical="center"/>
    </xf>
    <xf numFmtId="0" fontId="50" fillId="0" borderId="0" xfId="0" applyFont="1" applyAlignment="1">
      <alignment vertical="top"/>
    </xf>
    <xf numFmtId="0" fontId="89" fillId="0" borderId="74" xfId="0" applyFont="1" applyFill="1" applyBorder="1" applyAlignment="1">
      <alignment vertical="center"/>
    </xf>
    <xf numFmtId="0" fontId="35" fillId="0" borderId="47" xfId="100" applyNumberFormat="1" applyFont="1" applyBorder="1">
      <alignment horizontal="center" vertical="center" wrapText="1"/>
    </xf>
    <xf numFmtId="168" fontId="86" fillId="42" borderId="56" xfId="198" applyNumberFormat="1" applyFont="1" applyFill="1" applyBorder="1" applyProtection="1">
      <protection locked="0"/>
    </xf>
    <xf numFmtId="0" fontId="73" fillId="0" borderId="0" xfId="0" applyFont="1" applyAlignment="1">
      <alignment horizontal="center"/>
    </xf>
    <xf numFmtId="0" fontId="35" fillId="54" borderId="1" xfId="0" applyFont="1" applyFill="1" applyBorder="1" applyAlignment="1">
      <alignment horizontal="left" vertical="center" wrapText="1"/>
    </xf>
    <xf numFmtId="0" fontId="41" fillId="0" borderId="92" xfId="0" applyFont="1" applyFill="1" applyBorder="1" applyAlignment="1" applyProtection="1">
      <alignment horizontal="left" vertical="top" wrapText="1"/>
    </xf>
    <xf numFmtId="0" fontId="91" fillId="0" borderId="0" xfId="153" applyFont="1" applyBorder="1" applyAlignment="1" applyProtection="1">
      <alignment vertical="center"/>
    </xf>
    <xf numFmtId="0" fontId="40" fillId="34" borderId="0" xfId="0" applyFont="1" applyFill="1" applyAlignment="1">
      <alignment horizontal="center" vertical="center"/>
    </xf>
    <xf numFmtId="164" fontId="92" fillId="0" borderId="74" xfId="0" applyNumberFormat="1" applyFont="1" applyFill="1" applyBorder="1" applyAlignment="1" applyProtection="1">
      <alignment horizontal="left" vertical="center" wrapText="1"/>
    </xf>
    <xf numFmtId="170" fontId="92" fillId="0" borderId="1" xfId="100" applyNumberFormat="1" applyFont="1" applyBorder="1" applyAlignment="1">
      <alignment horizontal="center" vertical="center" wrapText="1"/>
    </xf>
    <xf numFmtId="0" fontId="71" fillId="52" borderId="0" xfId="0" applyFont="1" applyFill="1" applyBorder="1" applyProtection="1"/>
    <xf numFmtId="0" fontId="93" fillId="0" borderId="0" xfId="0" applyFont="1" applyAlignment="1">
      <alignment vertical="center"/>
    </xf>
    <xf numFmtId="0" fontId="60" fillId="0" borderId="0" xfId="0" applyFont="1" applyAlignment="1">
      <alignment horizontal="left" vertical="center"/>
    </xf>
    <xf numFmtId="0" fontId="40" fillId="34" borderId="0" xfId="0" applyFont="1" applyFill="1" applyAlignment="1">
      <alignment vertical="top"/>
    </xf>
    <xf numFmtId="0" fontId="94" fillId="47" borderId="93" xfId="0" applyFont="1" applyFill="1" applyBorder="1" applyAlignment="1">
      <alignment horizontal="center" vertical="center" textRotation="90" wrapText="1"/>
    </xf>
    <xf numFmtId="0" fontId="41" fillId="0" borderId="0" xfId="0" applyFont="1" applyFill="1" applyBorder="1" applyAlignment="1">
      <alignment vertical="top" wrapText="1"/>
    </xf>
    <xf numFmtId="0" fontId="40" fillId="0" borderId="0" xfId="0" applyFont="1" applyFill="1" applyBorder="1"/>
    <xf numFmtId="0" fontId="7" fillId="12" borderId="96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left" vertical="center"/>
    </xf>
    <xf numFmtId="0" fontId="41" fillId="56" borderId="98" xfId="0" applyFont="1" applyFill="1" applyBorder="1" applyAlignment="1" applyProtection="1">
      <alignment horizontal="center" vertical="center" wrapText="1"/>
    </xf>
    <xf numFmtId="0" fontId="69" fillId="14" borderId="100" xfId="0" applyFont="1" applyFill="1" applyBorder="1"/>
    <xf numFmtId="0" fontId="41" fillId="0" borderId="68" xfId="0" applyFont="1" applyBorder="1" applyAlignment="1">
      <alignment horizontal="left" vertical="center" wrapText="1"/>
    </xf>
    <xf numFmtId="0" fontId="7" fillId="0" borderId="101" xfId="100" applyBorder="1" applyAlignment="1">
      <alignment horizontal="center" vertical="center" wrapText="1"/>
    </xf>
    <xf numFmtId="0" fontId="35" fillId="54" borderId="1" xfId="0" applyFont="1" applyFill="1" applyBorder="1" applyAlignment="1">
      <alignment horizontal="center" vertical="center" wrapText="1"/>
    </xf>
    <xf numFmtId="49" fontId="51" fillId="0" borderId="0" xfId="0" applyNumberFormat="1" applyFont="1" applyAlignment="1">
      <alignment vertical="center"/>
    </xf>
    <xf numFmtId="0" fontId="35" fillId="14" borderId="1" xfId="0" applyFont="1" applyFill="1" applyBorder="1" applyAlignment="1">
      <alignment horizontal="left" vertical="center" wrapText="1"/>
    </xf>
    <xf numFmtId="0" fontId="88" fillId="34" borderId="0" xfId="0" applyFont="1" applyFill="1" applyProtection="1"/>
    <xf numFmtId="0" fontId="94" fillId="48" borderId="93" xfId="0" applyFont="1" applyFill="1" applyBorder="1" applyAlignment="1">
      <alignment horizontal="center" vertical="center" textRotation="90" wrapText="1"/>
    </xf>
    <xf numFmtId="0" fontId="68" fillId="0" borderId="56" xfId="0" applyFont="1" applyFill="1" applyBorder="1" applyAlignment="1">
      <alignment vertical="top" wrapText="1"/>
    </xf>
    <xf numFmtId="0" fontId="69" fillId="34" borderId="0" xfId="0" applyFont="1" applyFill="1" applyProtection="1"/>
    <xf numFmtId="49" fontId="7" fillId="49" borderId="39" xfId="160" applyNumberFormat="1" applyFill="1" applyBorder="1" applyAlignment="1" applyProtection="1">
      <alignment horizontal="center" vertical="center" wrapText="1"/>
    </xf>
    <xf numFmtId="0" fontId="79" fillId="34" borderId="92" xfId="0" applyFont="1" applyFill="1" applyBorder="1" applyAlignment="1">
      <alignment horizontal="justify" vertical="center"/>
    </xf>
    <xf numFmtId="0" fontId="41" fillId="0" borderId="56" xfId="0" applyFont="1" applyFill="1" applyBorder="1" applyAlignment="1" applyProtection="1">
      <alignment horizontal="left" vertical="top" wrapText="1"/>
    </xf>
    <xf numFmtId="0" fontId="7" fillId="0" borderId="104" xfId="100" applyBorder="1" applyAlignment="1">
      <alignment vertical="center" wrapText="1"/>
    </xf>
    <xf numFmtId="0" fontId="51" fillId="0" borderId="0" xfId="0" applyFont="1"/>
    <xf numFmtId="0" fontId="51" fillId="0" borderId="0" xfId="0" applyFont="1" applyAlignment="1">
      <alignment horizontal="left"/>
    </xf>
    <xf numFmtId="0" fontId="41" fillId="56" borderId="105" xfId="0" applyFont="1" applyFill="1" applyBorder="1" applyAlignment="1" applyProtection="1">
      <alignment horizontal="center" vertical="center" wrapText="1"/>
    </xf>
    <xf numFmtId="0" fontId="41" fillId="56" borderId="106" xfId="0" applyFont="1" applyFill="1" applyBorder="1" applyAlignment="1" applyProtection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89" fillId="0" borderId="107" xfId="0" applyFont="1" applyFill="1" applyBorder="1" applyAlignment="1">
      <alignment vertical="center"/>
    </xf>
    <xf numFmtId="0" fontId="7" fillId="0" borderId="108" xfId="100" applyBorder="1" applyAlignment="1">
      <alignment horizontal="center" vertical="center" wrapText="1"/>
    </xf>
    <xf numFmtId="0" fontId="35" fillId="54" borderId="1" xfId="0" applyFont="1" applyFill="1" applyBorder="1" applyAlignment="1">
      <alignment vertical="center" wrapText="1"/>
    </xf>
    <xf numFmtId="165" fontId="48" fillId="46" borderId="54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Alignment="1">
      <alignment horizontal="left" vertical="top"/>
    </xf>
    <xf numFmtId="0" fontId="35" fillId="14" borderId="1" xfId="0" applyFont="1" applyFill="1" applyBorder="1" applyAlignment="1">
      <alignment horizontal="right" vertical="center" wrapText="1"/>
    </xf>
    <xf numFmtId="0" fontId="50" fillId="0" borderId="0" xfId="0" applyFont="1" applyBorder="1"/>
    <xf numFmtId="0" fontId="50" fillId="0" borderId="0" xfId="0" applyFont="1" applyBorder="1" applyAlignment="1">
      <alignment horizontal="left"/>
    </xf>
    <xf numFmtId="0" fontId="89" fillId="0" borderId="0" xfId="0" applyFont="1" applyFill="1" applyAlignment="1">
      <alignment vertical="center"/>
    </xf>
    <xf numFmtId="0" fontId="95" fillId="46" borderId="0" xfId="0" applyFont="1" applyFill="1" applyBorder="1" applyAlignment="1">
      <alignment horizontal="center" vertical="center" wrapText="1"/>
    </xf>
    <xf numFmtId="165" fontId="40" fillId="34" borderId="0" xfId="0" applyNumberFormat="1" applyFont="1" applyFill="1" applyBorder="1"/>
    <xf numFmtId="1" fontId="43" fillId="46" borderId="31" xfId="0" applyNumberFormat="1" applyFont="1" applyFill="1" applyBorder="1" applyAlignment="1" applyProtection="1">
      <alignment horizontal="right" vertical="center"/>
    </xf>
    <xf numFmtId="4" fontId="61" fillId="42" borderId="75" xfId="0" applyNumberFormat="1" applyFont="1" applyFill="1" applyBorder="1" applyAlignment="1" applyProtection="1">
      <alignment vertical="center"/>
      <protection locked="0"/>
    </xf>
    <xf numFmtId="0" fontId="75" fillId="55" borderId="80" xfId="0" applyFont="1" applyFill="1" applyBorder="1" applyAlignment="1" applyProtection="1">
      <alignment horizontal="center" vertical="center" wrapText="1"/>
    </xf>
    <xf numFmtId="165" fontId="47" fillId="46" borderId="52" xfId="0" applyNumberFormat="1" applyFont="1" applyFill="1" applyBorder="1" applyAlignment="1" applyProtection="1">
      <alignment horizontal="right" vertical="center"/>
    </xf>
    <xf numFmtId="0" fontId="96" fillId="0" borderId="87" xfId="198" applyFont="1" applyBorder="1" applyAlignment="1" applyProtection="1">
      <alignment horizontal="center" vertical="center" wrapText="1"/>
    </xf>
    <xf numFmtId="168" fontId="86" fillId="42" borderId="111" xfId="198" applyNumberFormat="1" applyFont="1" applyFill="1" applyBorder="1" applyProtection="1">
      <protection locked="0"/>
    </xf>
    <xf numFmtId="0" fontId="84" fillId="57" borderId="0" xfId="0" applyFont="1" applyFill="1" applyBorder="1" applyAlignment="1" applyProtection="1">
      <alignment horizontal="center" vertical="center" wrapText="1"/>
    </xf>
    <xf numFmtId="0" fontId="60" fillId="0" borderId="0" xfId="0" applyFont="1"/>
    <xf numFmtId="0" fontId="35" fillId="14" borderId="113" xfId="0" applyFont="1" applyFill="1" applyBorder="1" applyAlignment="1">
      <alignment horizontal="right" vertical="center" wrapText="1"/>
    </xf>
    <xf numFmtId="0" fontId="54" fillId="0" borderId="45" xfId="100" applyFont="1" applyBorder="1" applyAlignment="1">
      <alignment horizontal="center" vertical="center" wrapText="1"/>
    </xf>
    <xf numFmtId="4" fontId="43" fillId="46" borderId="22" xfId="0" applyNumberFormat="1" applyFont="1" applyFill="1" applyBorder="1" applyAlignment="1">
      <alignment vertical="center"/>
    </xf>
    <xf numFmtId="164" fontId="61" fillId="34" borderId="115" xfId="0" applyNumberFormat="1" applyFont="1" applyFill="1" applyBorder="1" applyAlignment="1" applyProtection="1">
      <alignment horizontal="right" vertical="center"/>
    </xf>
    <xf numFmtId="1" fontId="79" fillId="42" borderId="109" xfId="0" applyNumberFormat="1" applyFont="1" applyFill="1" applyBorder="1" applyAlignment="1" applyProtection="1">
      <alignment vertical="center"/>
      <protection locked="0"/>
    </xf>
    <xf numFmtId="168" fontId="86" fillId="42" borderId="116" xfId="198" applyNumberFormat="1" applyFont="1" applyFill="1" applyBorder="1" applyProtection="1">
      <protection locked="0"/>
    </xf>
    <xf numFmtId="3" fontId="88" fillId="0" borderId="74" xfId="198" applyNumberFormat="1" applyFont="1" applyBorder="1" applyAlignment="1" applyProtection="1">
      <alignment horizontal="center" vertical="center" wrapText="1"/>
    </xf>
    <xf numFmtId="0" fontId="97" fillId="0" borderId="0" xfId="0" applyFont="1" applyFill="1" applyBorder="1" applyAlignment="1">
      <alignment vertical="center"/>
    </xf>
    <xf numFmtId="0" fontId="35" fillId="54" borderId="117" xfId="0" applyFont="1" applyFill="1" applyBorder="1" applyAlignment="1">
      <alignment horizontal="left" vertical="center" wrapText="1"/>
    </xf>
    <xf numFmtId="0" fontId="44" fillId="34" borderId="0" xfId="0" applyFont="1" applyFill="1" applyAlignment="1">
      <alignment vertical="center"/>
    </xf>
    <xf numFmtId="164" fontId="43" fillId="58" borderId="118" xfId="0" applyNumberFormat="1" applyFont="1" applyFill="1" applyBorder="1" applyAlignment="1">
      <alignment vertical="center"/>
    </xf>
    <xf numFmtId="0" fontId="40" fillId="0" borderId="0" xfId="0" applyFont="1" applyBorder="1"/>
    <xf numFmtId="0" fontId="69" fillId="34" borderId="116" xfId="198" applyFont="1" applyFill="1" applyBorder="1" applyAlignment="1" applyProtection="1">
      <alignment wrapText="1"/>
    </xf>
    <xf numFmtId="0" fontId="86" fillId="0" borderId="0" xfId="0" applyFont="1"/>
    <xf numFmtId="0" fontId="94" fillId="48" borderId="0" xfId="0" applyFont="1" applyFill="1" applyBorder="1" applyAlignment="1">
      <alignment horizontal="center" vertical="center" textRotation="90" wrapText="1"/>
    </xf>
    <xf numFmtId="168" fontId="98" fillId="34" borderId="119" xfId="0" applyNumberFormat="1" applyFont="1" applyFill="1" applyBorder="1"/>
    <xf numFmtId="170" fontId="92" fillId="0" borderId="74" xfId="0" applyNumberFormat="1" applyFont="1" applyFill="1" applyBorder="1" applyAlignment="1" applyProtection="1">
      <alignment horizontal="left" vertical="center" wrapText="1"/>
    </xf>
    <xf numFmtId="0" fontId="88" fillId="0" borderId="94" xfId="198" applyFont="1" applyBorder="1" applyAlignment="1" applyProtection="1">
      <alignment horizontal="center" vertical="center" wrapText="1"/>
    </xf>
    <xf numFmtId="0" fontId="94" fillId="47" borderId="0" xfId="0" applyFont="1" applyFill="1" applyBorder="1" applyAlignment="1">
      <alignment horizontal="center" vertical="center" textRotation="90" wrapText="1"/>
    </xf>
    <xf numFmtId="0" fontId="66" fillId="34" borderId="0" xfId="0" applyFont="1" applyFill="1" applyAlignment="1">
      <alignment vertical="center"/>
    </xf>
    <xf numFmtId="0" fontId="35" fillId="0" borderId="113" xfId="0" applyFont="1" applyFill="1" applyBorder="1" applyAlignment="1">
      <alignment horizontal="left" vertical="center" wrapText="1"/>
    </xf>
    <xf numFmtId="49" fontId="79" fillId="42" borderId="109" xfId="0" applyNumberFormat="1" applyFont="1" applyFill="1" applyBorder="1" applyAlignment="1" applyProtection="1">
      <alignment vertical="center"/>
      <protection locked="0"/>
    </xf>
    <xf numFmtId="0" fontId="76" fillId="0" borderId="47" xfId="0" applyFont="1" applyFill="1" applyBorder="1" applyAlignment="1">
      <alignment horizontal="left" vertical="center" wrapText="1"/>
    </xf>
    <xf numFmtId="0" fontId="35" fillId="34" borderId="1" xfId="0" applyFont="1" applyFill="1" applyBorder="1" applyAlignment="1">
      <alignment horizontal="left" vertical="center" wrapText="1"/>
    </xf>
    <xf numFmtId="49" fontId="44" fillId="46" borderId="28" xfId="0" applyNumberFormat="1" applyFont="1" applyFill="1" applyBorder="1" applyAlignment="1" applyProtection="1">
      <alignment horizontal="center" vertical="center" wrapText="1"/>
    </xf>
    <xf numFmtId="4" fontId="61" fillId="42" borderId="28" xfId="0" applyNumberFormat="1" applyFont="1" applyFill="1" applyBorder="1" applyAlignment="1" applyProtection="1">
      <alignment vertical="center"/>
      <protection locked="0"/>
    </xf>
    <xf numFmtId="164" fontId="92" fillId="0" borderId="116" xfId="0" applyNumberFormat="1" applyFont="1" applyFill="1" applyBorder="1" applyAlignment="1" applyProtection="1">
      <alignment horizontal="left" vertical="center" wrapText="1"/>
    </xf>
    <xf numFmtId="164" fontId="43" fillId="46" borderId="122" xfId="0" applyNumberFormat="1" applyFont="1" applyFill="1" applyBorder="1" applyAlignment="1">
      <alignment vertical="center"/>
    </xf>
    <xf numFmtId="168" fontId="98" fillId="34" borderId="123" xfId="0" applyNumberFormat="1" applyFont="1" applyFill="1" applyBorder="1"/>
    <xf numFmtId="0" fontId="88" fillId="0" borderId="87" xfId="198" applyFont="1" applyBorder="1" applyAlignment="1" applyProtection="1">
      <alignment vertical="center"/>
    </xf>
    <xf numFmtId="0" fontId="45" fillId="0" borderId="0" xfId="0" applyFont="1" applyFill="1" applyAlignment="1">
      <alignment horizontal="center"/>
    </xf>
    <xf numFmtId="0" fontId="40" fillId="49" borderId="0" xfId="0" applyFont="1" applyFill="1" applyProtection="1"/>
    <xf numFmtId="0" fontId="69" fillId="34" borderId="124" xfId="198" applyFont="1" applyFill="1" applyBorder="1" applyAlignment="1" applyProtection="1">
      <alignment wrapText="1"/>
    </xf>
    <xf numFmtId="164" fontId="51" fillId="0" borderId="0" xfId="0" applyNumberFormat="1" applyFont="1" applyAlignment="1">
      <alignment vertical="center"/>
    </xf>
    <xf numFmtId="0" fontId="79" fillId="34" borderId="109" xfId="0" applyFont="1" applyFill="1" applyBorder="1" applyAlignment="1">
      <alignment vertical="center"/>
    </xf>
    <xf numFmtId="49" fontId="7" fillId="0" borderId="93" xfId="0" applyNumberFormat="1" applyFont="1" applyFill="1" applyBorder="1" applyAlignment="1" applyProtection="1">
      <alignment horizontal="left" vertical="center" wrapText="1"/>
    </xf>
    <xf numFmtId="164" fontId="61" fillId="34" borderId="125" xfId="0" applyNumberFormat="1" applyFont="1" applyFill="1" applyBorder="1" applyAlignment="1" applyProtection="1">
      <alignment horizontal="right" vertical="center"/>
    </xf>
    <xf numFmtId="0" fontId="46" fillId="33" borderId="74" xfId="0" applyFont="1" applyFill="1" applyBorder="1" applyAlignment="1" applyProtection="1">
      <alignment horizontal="center" vertical="center" wrapText="1"/>
    </xf>
    <xf numFmtId="0" fontId="60" fillId="0" borderId="0" xfId="0" applyFont="1" applyAlignment="1">
      <alignment vertical="center" wrapText="1"/>
    </xf>
    <xf numFmtId="168" fontId="86" fillId="42" borderId="127" xfId="198" applyNumberFormat="1" applyFont="1" applyFill="1" applyBorder="1" applyProtection="1">
      <protection locked="0"/>
    </xf>
    <xf numFmtId="164" fontId="51" fillId="0" borderId="0" xfId="0" applyNumberFormat="1" applyFont="1" applyAlignment="1">
      <alignment horizontal="left" vertical="center"/>
    </xf>
    <xf numFmtId="0" fontId="100" fillId="7" borderId="87" xfId="0" applyFont="1" applyFill="1" applyBorder="1" applyAlignment="1" applyProtection="1">
      <alignment vertical="center" wrapText="1"/>
    </xf>
    <xf numFmtId="0" fontId="51" fillId="0" borderId="0" xfId="0" applyFont="1" applyFill="1" applyBorder="1"/>
    <xf numFmtId="0" fontId="69" fillId="14" borderId="128" xfId="0" applyFont="1" applyFill="1" applyBorder="1"/>
    <xf numFmtId="0" fontId="41" fillId="0" borderId="31" xfId="0" applyFont="1" applyBorder="1" applyAlignment="1">
      <alignment horizontal="left" vertical="center"/>
    </xf>
    <xf numFmtId="170" fontId="41" fillId="7" borderId="74" xfId="0" applyNumberFormat="1" applyFont="1" applyFill="1" applyBorder="1" applyAlignment="1" applyProtection="1">
      <alignment horizontal="left" vertical="center"/>
    </xf>
    <xf numFmtId="49" fontId="48" fillId="46" borderId="31" xfId="0" applyNumberFormat="1" applyFont="1" applyFill="1" applyBorder="1" applyAlignment="1" applyProtection="1">
      <alignment horizontal="left" vertical="center" wrapText="1"/>
    </xf>
    <xf numFmtId="4" fontId="77" fillId="46" borderId="28" xfId="0" applyNumberFormat="1" applyFont="1" applyFill="1" applyBorder="1" applyAlignment="1">
      <alignment horizontal="right" vertical="center"/>
    </xf>
    <xf numFmtId="0" fontId="66" fillId="0" borderId="0" xfId="0" applyFont="1" applyAlignment="1">
      <alignment horizontal="left"/>
    </xf>
    <xf numFmtId="0" fontId="80" fillId="52" borderId="0" xfId="0" applyFont="1" applyFill="1" applyBorder="1" applyProtection="1"/>
    <xf numFmtId="0" fontId="61" fillId="0" borderId="31" xfId="0" applyFont="1" applyBorder="1" applyAlignment="1">
      <alignment horizontal="right" vertical="center"/>
    </xf>
    <xf numFmtId="0" fontId="102" fillId="0" borderId="0" xfId="0" applyFont="1" applyAlignment="1">
      <alignment vertical="center"/>
    </xf>
    <xf numFmtId="0" fontId="40" fillId="34" borderId="33" xfId="0" applyFont="1" applyFill="1" applyBorder="1" applyAlignment="1">
      <alignment horizontal="center"/>
    </xf>
    <xf numFmtId="0" fontId="79" fillId="34" borderId="92" xfId="0" quotePrefix="1" applyFont="1" applyFill="1" applyBorder="1" applyAlignment="1">
      <alignment horizontal="justify" vertical="center"/>
    </xf>
    <xf numFmtId="0" fontId="35" fillId="54" borderId="1" xfId="0" applyFont="1" applyFill="1" applyBorder="1" applyAlignment="1">
      <alignment horizontal="left" vertical="center"/>
    </xf>
    <xf numFmtId="4" fontId="48" fillId="46" borderId="29" xfId="0" applyNumberFormat="1" applyFont="1" applyFill="1" applyBorder="1" applyAlignment="1" applyProtection="1">
      <alignment horizontal="right" vertical="center" wrapText="1"/>
    </xf>
    <xf numFmtId="0" fontId="35" fillId="14" borderId="129" xfId="0" applyFont="1" applyFill="1" applyBorder="1" applyAlignment="1">
      <alignment horizontal="left" vertical="center"/>
    </xf>
    <xf numFmtId="0" fontId="77" fillId="46" borderId="65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103" fillId="63" borderId="0" xfId="0" applyFont="1" applyFill="1" applyAlignment="1">
      <alignment wrapText="1"/>
    </xf>
    <xf numFmtId="0" fontId="104" fillId="48" borderId="120" xfId="0" applyFont="1" applyFill="1" applyBorder="1" applyAlignment="1">
      <alignment horizontal="center" vertical="center" wrapText="1"/>
    </xf>
    <xf numFmtId="0" fontId="83" fillId="43" borderId="74" xfId="0" applyNumberFormat="1" applyFont="1" applyFill="1" applyBorder="1" applyAlignment="1" applyProtection="1">
      <alignment horizontal="center" vertical="center"/>
    </xf>
    <xf numFmtId="0" fontId="88" fillId="14" borderId="107" xfId="198" applyFont="1" applyFill="1" applyBorder="1" applyProtection="1"/>
    <xf numFmtId="0" fontId="104" fillId="48" borderId="112" xfId="0" applyFont="1" applyFill="1" applyBorder="1" applyAlignment="1">
      <alignment horizontal="center" vertical="center" wrapText="1"/>
    </xf>
    <xf numFmtId="0" fontId="75" fillId="55" borderId="107" xfId="0" applyFont="1" applyFill="1" applyBorder="1" applyAlignment="1" applyProtection="1">
      <alignment horizontal="center" vertical="center" wrapText="1"/>
    </xf>
    <xf numFmtId="49" fontId="7" fillId="0" borderId="50" xfId="0" applyNumberFormat="1" applyFont="1" applyFill="1" applyBorder="1" applyAlignment="1" applyProtection="1">
      <alignment horizontal="left" vertical="center" wrapText="1"/>
    </xf>
    <xf numFmtId="0" fontId="94" fillId="47" borderId="93" xfId="0" applyFont="1" applyFill="1" applyBorder="1" applyAlignment="1">
      <alignment horizontal="center" vertical="center" wrapText="1"/>
    </xf>
    <xf numFmtId="0" fontId="7" fillId="0" borderId="46" xfId="100" applyBorder="1" applyAlignment="1">
      <alignment vertical="center" wrapText="1"/>
    </xf>
    <xf numFmtId="0" fontId="41" fillId="0" borderId="68" xfId="0" applyFont="1" applyBorder="1" applyAlignment="1">
      <alignment horizontal="left" vertical="center"/>
    </xf>
    <xf numFmtId="0" fontId="92" fillId="0" borderId="74" xfId="0" applyNumberFormat="1" applyFont="1" applyFill="1" applyBorder="1" applyAlignment="1" applyProtection="1">
      <alignment horizontal="left" vertical="center" wrapText="1"/>
    </xf>
    <xf numFmtId="0" fontId="105" fillId="50" borderId="0" xfId="0" applyFont="1" applyFill="1" applyAlignment="1">
      <alignment vertical="center"/>
    </xf>
    <xf numFmtId="4" fontId="61" fillId="42" borderId="130" xfId="0" applyNumberFormat="1" applyFont="1" applyFill="1" applyBorder="1" applyAlignment="1" applyProtection="1">
      <alignment vertical="center"/>
      <protection locked="0"/>
    </xf>
    <xf numFmtId="0" fontId="7" fillId="0" borderId="131" xfId="100" applyBorder="1">
      <alignment horizontal="center" vertical="center" wrapText="1"/>
    </xf>
    <xf numFmtId="0" fontId="7" fillId="47" borderId="93" xfId="0" applyFont="1" applyFill="1" applyBorder="1" applyAlignment="1">
      <alignment horizontal="center" vertical="center" wrapText="1"/>
    </xf>
    <xf numFmtId="0" fontId="102" fillId="34" borderId="0" xfId="0" applyFont="1" applyFill="1" applyAlignment="1">
      <alignment vertical="center"/>
    </xf>
    <xf numFmtId="0" fontId="7" fillId="47" borderId="112" xfId="0" applyFont="1" applyFill="1" applyBorder="1" applyAlignment="1">
      <alignment horizontal="center" vertical="center" wrapText="1"/>
    </xf>
    <xf numFmtId="0" fontId="41" fillId="0" borderId="70" xfId="0" applyFont="1" applyBorder="1" applyAlignment="1">
      <alignment horizontal="left" vertical="center" wrapText="1"/>
    </xf>
    <xf numFmtId="4" fontId="61" fillId="42" borderId="76" xfId="0" applyNumberFormat="1" applyFont="1" applyFill="1" applyBorder="1" applyAlignment="1" applyProtection="1">
      <alignment vertical="center"/>
      <protection locked="0"/>
    </xf>
    <xf numFmtId="0" fontId="50" fillId="0" borderId="0" xfId="0" applyFont="1" applyFill="1" applyAlignment="1">
      <alignment horizontal="left"/>
    </xf>
    <xf numFmtId="164" fontId="61" fillId="34" borderId="132" xfId="0" applyNumberFormat="1" applyFont="1" applyFill="1" applyBorder="1" applyAlignment="1" applyProtection="1">
      <alignment horizontal="right" vertical="center"/>
    </xf>
    <xf numFmtId="0" fontId="43" fillId="46" borderId="31" xfId="0" applyFont="1" applyFill="1" applyBorder="1" applyAlignment="1">
      <alignment horizontal="center" vertical="center"/>
    </xf>
    <xf numFmtId="49" fontId="48" fillId="46" borderId="52" xfId="0" applyNumberFormat="1" applyFont="1" applyFill="1" applyBorder="1" applyAlignment="1" applyProtection="1">
      <alignment horizontal="left" vertical="center" wrapText="1"/>
    </xf>
    <xf numFmtId="0" fontId="7" fillId="0" borderId="44" xfId="100" applyBorder="1" applyAlignment="1">
      <alignment vertical="center" wrapText="1"/>
    </xf>
    <xf numFmtId="0" fontId="45" fillId="34" borderId="0" xfId="0" applyFont="1" applyFill="1" applyAlignment="1">
      <alignment horizontal="center"/>
    </xf>
    <xf numFmtId="0" fontId="41" fillId="56" borderId="133" xfId="0" applyFont="1" applyFill="1" applyBorder="1" applyAlignment="1" applyProtection="1">
      <alignment horizontal="center" vertical="center" wrapText="1"/>
    </xf>
    <xf numFmtId="0" fontId="100" fillId="7" borderId="74" xfId="0" applyFont="1" applyFill="1" applyBorder="1" applyAlignment="1" applyProtection="1">
      <alignment vertical="center" wrapText="1"/>
    </xf>
    <xf numFmtId="0" fontId="106" fillId="34" borderId="0" xfId="0" applyFont="1" applyFill="1" applyProtection="1"/>
    <xf numFmtId="0" fontId="107" fillId="34" borderId="92" xfId="0" applyFont="1" applyFill="1" applyBorder="1" applyAlignment="1">
      <alignment horizontal="justify" vertical="center"/>
    </xf>
    <xf numFmtId="0" fontId="40" fillId="0" borderId="33" xfId="0" applyFont="1" applyBorder="1"/>
    <xf numFmtId="0" fontId="94" fillId="48" borderId="93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left" vertical="center"/>
    </xf>
    <xf numFmtId="164" fontId="108" fillId="0" borderId="74" xfId="0" applyNumberFormat="1" applyFont="1" applyFill="1" applyBorder="1" applyAlignment="1" applyProtection="1">
      <alignment horizontal="right" vertical="center" wrapText="1"/>
    </xf>
    <xf numFmtId="0" fontId="61" fillId="14" borderId="1" xfId="0" applyFont="1" applyFill="1" applyBorder="1" applyAlignment="1">
      <alignment horizontal="center" vertical="center" wrapText="1"/>
    </xf>
    <xf numFmtId="164" fontId="61" fillId="34" borderId="52" xfId="0" applyNumberFormat="1" applyFont="1" applyFill="1" applyBorder="1" applyAlignment="1" applyProtection="1">
      <alignment horizontal="right" vertical="center"/>
    </xf>
    <xf numFmtId="4" fontId="43" fillId="46" borderId="137" xfId="0" applyNumberFormat="1" applyFont="1" applyFill="1" applyBorder="1" applyAlignment="1">
      <alignment vertical="center"/>
    </xf>
    <xf numFmtId="3" fontId="43" fillId="46" borderId="138" xfId="0" applyNumberFormat="1" applyFont="1" applyFill="1" applyBorder="1" applyAlignment="1" applyProtection="1">
      <alignment horizontal="right" vertical="center"/>
    </xf>
    <xf numFmtId="0" fontId="35" fillId="14" borderId="1" xfId="0" applyFont="1" applyFill="1" applyBorder="1" applyAlignment="1">
      <alignment vertical="center" wrapText="1"/>
    </xf>
    <xf numFmtId="0" fontId="35" fillId="54" borderId="1" xfId="0" applyFont="1" applyFill="1" applyBorder="1" applyAlignment="1">
      <alignment wrapText="1"/>
    </xf>
    <xf numFmtId="0" fontId="35" fillId="14" borderId="139" xfId="0" applyFont="1" applyFill="1" applyBorder="1" applyAlignment="1">
      <alignment horizontal="left" vertical="center" wrapText="1"/>
    </xf>
    <xf numFmtId="4" fontId="48" fillId="46" borderId="22" xfId="0" applyNumberFormat="1" applyFont="1" applyFill="1" applyBorder="1" applyAlignment="1">
      <alignment vertical="center"/>
    </xf>
    <xf numFmtId="4" fontId="48" fillId="46" borderId="54" xfId="0" applyNumberFormat="1" applyFont="1" applyFill="1" applyBorder="1" applyAlignment="1">
      <alignment vertical="center"/>
    </xf>
    <xf numFmtId="0" fontId="41" fillId="7" borderId="74" xfId="0" applyNumberFormat="1" applyFont="1" applyFill="1" applyBorder="1" applyAlignment="1" applyProtection="1">
      <alignment horizontal="center" vertical="center"/>
    </xf>
    <xf numFmtId="0" fontId="40" fillId="0" borderId="0" xfId="0" applyFont="1" applyFill="1" applyAlignment="1">
      <alignment horizontal="center" vertical="center"/>
    </xf>
    <xf numFmtId="165" fontId="52" fillId="43" borderId="113" xfId="160" applyFont="1" applyFill="1" applyBorder="1" applyAlignment="1" applyProtection="1">
      <alignment horizontal="center" vertical="center" wrapText="1"/>
    </xf>
    <xf numFmtId="0" fontId="104" fillId="48" borderId="93" xfId="0" applyFont="1" applyFill="1" applyBorder="1" applyAlignment="1">
      <alignment horizontal="center" vertical="center" wrapText="1"/>
    </xf>
    <xf numFmtId="0" fontId="99" fillId="0" borderId="0" xfId="0" applyFont="1" applyAlignment="1">
      <alignment horizontal="left" vertical="center" wrapText="1"/>
    </xf>
    <xf numFmtId="0" fontId="87" fillId="0" borderId="41" xfId="0" applyFont="1" applyFill="1" applyBorder="1" applyAlignment="1" applyProtection="1"/>
    <xf numFmtId="0" fontId="55" fillId="34" borderId="74" xfId="0" applyFont="1" applyFill="1" applyBorder="1" applyAlignment="1">
      <alignment horizontal="center" vertical="center"/>
    </xf>
    <xf numFmtId="0" fontId="75" fillId="55" borderId="116" xfId="0" applyFont="1" applyFill="1" applyBorder="1" applyAlignment="1" applyProtection="1">
      <alignment horizontal="center" vertical="center" wrapText="1"/>
    </xf>
    <xf numFmtId="0" fontId="7" fillId="0" borderId="140" xfId="100" applyBorder="1" applyAlignment="1">
      <alignment vertical="center" wrapText="1"/>
    </xf>
    <xf numFmtId="4" fontId="77" fillId="46" borderId="22" xfId="0" applyNumberFormat="1" applyFont="1" applyFill="1" applyBorder="1" applyAlignment="1">
      <alignment horizontal="right" vertical="center"/>
    </xf>
    <xf numFmtId="0" fontId="43" fillId="46" borderId="120" xfId="0" applyFont="1" applyFill="1" applyBorder="1" applyAlignment="1">
      <alignment horizontal="left" vertical="center"/>
    </xf>
    <xf numFmtId="165" fontId="7" fillId="43" borderId="47" xfId="160" applyFill="1" applyBorder="1" applyProtection="1">
      <alignment horizontal="right" vertical="center" wrapText="1"/>
    </xf>
    <xf numFmtId="0" fontId="109" fillId="47" borderId="93" xfId="0" applyFont="1" applyFill="1" applyBorder="1" applyAlignment="1">
      <alignment horizontal="center" vertical="center" wrapText="1"/>
    </xf>
    <xf numFmtId="0" fontId="75" fillId="55" borderId="98" xfId="0" applyFont="1" applyFill="1" applyBorder="1" applyAlignment="1" applyProtection="1">
      <alignment horizontal="center" vertical="center" wrapText="1"/>
    </xf>
    <xf numFmtId="0" fontId="44" fillId="0" borderId="0" xfId="0" applyFont="1"/>
    <xf numFmtId="0" fontId="7" fillId="0" borderId="112" xfId="100" applyBorder="1" applyAlignment="1">
      <alignment vertical="center" wrapText="1"/>
    </xf>
    <xf numFmtId="0" fontId="68" fillId="0" borderId="109" xfId="0" applyFont="1" applyFill="1" applyBorder="1" applyAlignment="1">
      <alignment vertical="top" wrapText="1"/>
    </xf>
    <xf numFmtId="164" fontId="111" fillId="0" borderId="74" xfId="0" applyNumberFormat="1" applyFont="1" applyFill="1" applyBorder="1" applyAlignment="1" applyProtection="1">
      <alignment vertical="center" wrapText="1"/>
    </xf>
    <xf numFmtId="4" fontId="61" fillId="42" borderId="141" xfId="0" applyNumberFormat="1" applyFont="1" applyFill="1" applyBorder="1" applyAlignment="1" applyProtection="1">
      <alignment vertical="center"/>
      <protection locked="0"/>
    </xf>
    <xf numFmtId="0" fontId="7" fillId="0" borderId="142" xfId="100" applyBorder="1" applyAlignment="1">
      <alignment horizontal="center" vertical="center" wrapText="1"/>
    </xf>
    <xf numFmtId="0" fontId="112" fillId="0" borderId="143" xfId="0" applyFont="1" applyFill="1" applyBorder="1" applyAlignment="1" applyProtection="1">
      <alignment horizontal="center" vertical="center" wrapText="1"/>
    </xf>
    <xf numFmtId="0" fontId="94" fillId="47" borderId="0" xfId="0" applyFont="1" applyFill="1" applyBorder="1" applyAlignment="1">
      <alignment horizontal="center" vertical="center" wrapText="1"/>
    </xf>
    <xf numFmtId="4" fontId="44" fillId="46" borderId="28" xfId="0" applyNumberFormat="1" applyFont="1" applyFill="1" applyBorder="1" applyAlignment="1">
      <alignment horizontal="right" vertical="center"/>
    </xf>
    <xf numFmtId="4" fontId="43" fillId="46" borderId="31" xfId="0" applyNumberFormat="1" applyFont="1" applyFill="1" applyBorder="1" applyAlignment="1" applyProtection="1">
      <alignment vertical="center"/>
    </xf>
    <xf numFmtId="0" fontId="35" fillId="33" borderId="144" xfId="0" applyFont="1" applyFill="1" applyBorder="1" applyAlignment="1" applyProtection="1">
      <alignment vertical="center" wrapText="1"/>
    </xf>
    <xf numFmtId="0" fontId="113" fillId="7" borderId="74" xfId="0" applyFont="1" applyFill="1" applyBorder="1" applyAlignment="1" applyProtection="1">
      <alignment vertical="center" wrapText="1"/>
    </xf>
    <xf numFmtId="0" fontId="43" fillId="46" borderId="65" xfId="0" applyFont="1" applyFill="1" applyBorder="1" applyAlignment="1">
      <alignment horizontal="center" vertical="center"/>
    </xf>
    <xf numFmtId="164" fontId="61" fillId="34" borderId="146" xfId="0" applyNumberFormat="1" applyFont="1" applyFill="1" applyBorder="1" applyAlignment="1" applyProtection="1">
      <alignment horizontal="right" vertical="center"/>
    </xf>
    <xf numFmtId="0" fontId="35" fillId="14" borderId="139" xfId="0" applyFont="1" applyFill="1" applyBorder="1" applyAlignment="1">
      <alignment vertical="center" wrapText="1"/>
    </xf>
    <xf numFmtId="0" fontId="115" fillId="54" borderId="1" xfId="0" applyFont="1" applyFill="1" applyBorder="1" applyAlignment="1">
      <alignment horizontal="center" vertical="center" wrapText="1"/>
    </xf>
    <xf numFmtId="164" fontId="41" fillId="7" borderId="52" xfId="0" applyNumberFormat="1" applyFont="1" applyFill="1" applyBorder="1" applyAlignment="1" applyProtection="1">
      <alignment vertical="center"/>
    </xf>
    <xf numFmtId="3" fontId="43" fillId="46" borderId="31" xfId="0" applyNumberFormat="1" applyFont="1" applyFill="1" applyBorder="1" applyAlignment="1" applyProtection="1">
      <alignment horizontal="right" vertical="center"/>
    </xf>
    <xf numFmtId="0" fontId="94" fillId="47" borderId="112" xfId="0" applyFont="1" applyFill="1" applyBorder="1" applyAlignment="1">
      <alignment horizontal="center" vertical="center" textRotation="90" wrapText="1"/>
    </xf>
    <xf numFmtId="164" fontId="43" fillId="46" borderId="118" xfId="0" applyNumberFormat="1" applyFont="1" applyFill="1" applyBorder="1" applyAlignment="1">
      <alignment vertical="center"/>
    </xf>
    <xf numFmtId="170" fontId="83" fillId="43" borderId="74" xfId="0" applyNumberFormat="1" applyFont="1" applyFill="1" applyBorder="1" applyAlignment="1" applyProtection="1">
      <alignment horizontal="center" vertical="center"/>
    </xf>
    <xf numFmtId="0" fontId="61" fillId="0" borderId="53" xfId="0" applyFont="1" applyBorder="1" applyAlignment="1">
      <alignment horizontal="right" vertical="center"/>
    </xf>
    <xf numFmtId="0" fontId="41" fillId="0" borderId="70" xfId="0" applyFont="1" applyBorder="1" applyAlignment="1">
      <alignment horizontal="left" vertical="center"/>
    </xf>
    <xf numFmtId="0" fontId="50" fillId="49" borderId="0" xfId="0" applyFont="1" applyFill="1" applyAlignment="1">
      <alignment vertical="center"/>
    </xf>
    <xf numFmtId="0" fontId="44" fillId="0" borderId="0" xfId="0" applyFont="1" applyBorder="1" applyAlignment="1" applyProtection="1">
      <alignment vertical="center" wrapText="1"/>
    </xf>
    <xf numFmtId="0" fontId="88" fillId="0" borderId="148" xfId="0" applyFont="1" applyBorder="1" applyAlignment="1" applyProtection="1">
      <alignment horizontal="center" vertical="center" wrapText="1"/>
    </xf>
    <xf numFmtId="0" fontId="71" fillId="0" borderId="0" xfId="0" applyFont="1" applyFill="1" applyBorder="1"/>
    <xf numFmtId="0" fontId="7" fillId="12" borderId="55" xfId="0" applyFont="1" applyFill="1" applyBorder="1" applyAlignment="1">
      <alignment horizontal="center" vertical="center" wrapText="1"/>
    </xf>
    <xf numFmtId="4" fontId="61" fillId="42" borderId="149" xfId="0" applyNumberFormat="1" applyFont="1" applyFill="1" applyBorder="1" applyAlignment="1" applyProtection="1">
      <alignment vertical="center"/>
      <protection locked="0"/>
    </xf>
    <xf numFmtId="0" fontId="75" fillId="55" borderId="103" xfId="0" applyFont="1" applyFill="1" applyBorder="1" applyAlignment="1" applyProtection="1">
      <alignment horizontal="center" vertical="center" wrapText="1"/>
    </xf>
    <xf numFmtId="49" fontId="114" fillId="66" borderId="41" xfId="162" applyNumberFormat="1" applyFont="1" applyFill="1" applyBorder="1">
      <alignment horizontal="left" vertical="center" wrapText="1"/>
      <protection locked="0"/>
    </xf>
    <xf numFmtId="0" fontId="61" fillId="54" borderId="117" xfId="0" applyFont="1" applyFill="1" applyBorder="1" applyAlignment="1">
      <alignment horizontal="center" vertical="center" wrapText="1"/>
    </xf>
    <xf numFmtId="0" fontId="63" fillId="0" borderId="150" xfId="0" applyFont="1" applyBorder="1" applyAlignment="1">
      <alignment horizontal="right" vertical="center"/>
    </xf>
    <xf numFmtId="0" fontId="7" fillId="0" borderId="151" xfId="100" applyBorder="1">
      <alignment horizontal="center" vertical="center" wrapText="1"/>
    </xf>
    <xf numFmtId="0" fontId="72" fillId="0" borderId="0" xfId="0" applyFont="1"/>
    <xf numFmtId="0" fontId="41" fillId="0" borderId="109" xfId="0" applyFont="1" applyFill="1" applyBorder="1" applyAlignment="1">
      <alignment vertical="top" wrapText="1"/>
    </xf>
    <xf numFmtId="0" fontId="75" fillId="55" borderId="74" xfId="0" applyFont="1" applyFill="1" applyBorder="1" applyAlignment="1" applyProtection="1">
      <alignment horizontal="right" vertical="center" wrapText="1"/>
    </xf>
    <xf numFmtId="0" fontId="95" fillId="46" borderId="63" xfId="0" applyFont="1" applyFill="1" applyBorder="1" applyAlignment="1">
      <alignment horizontal="center" vertical="center" wrapText="1"/>
    </xf>
    <xf numFmtId="164" fontId="41" fillId="7" borderId="132" xfId="0" applyNumberFormat="1" applyFont="1" applyFill="1" applyBorder="1" applyAlignment="1" applyProtection="1">
      <alignment vertical="center"/>
    </xf>
    <xf numFmtId="0" fontId="111" fillId="12" borderId="154" xfId="0" applyFont="1" applyFill="1" applyBorder="1" applyAlignment="1">
      <alignment horizontal="center" vertical="center" wrapText="1"/>
    </xf>
    <xf numFmtId="0" fontId="94" fillId="47" borderId="120" xfId="0" applyFont="1" applyFill="1" applyBorder="1" applyAlignment="1">
      <alignment horizontal="center" vertical="center" textRotation="90" wrapText="1"/>
    </xf>
    <xf numFmtId="0" fontId="94" fillId="48" borderId="120" xfId="0" applyFont="1" applyFill="1" applyBorder="1" applyAlignment="1">
      <alignment horizontal="center" vertical="center" textRotation="90" wrapText="1"/>
    </xf>
    <xf numFmtId="0" fontId="0" fillId="34" borderId="0" xfId="0" applyFill="1"/>
    <xf numFmtId="0" fontId="51" fillId="0" borderId="0" xfId="197" applyFont="1" applyFill="1" applyAlignment="1">
      <alignment horizontal="center"/>
    </xf>
    <xf numFmtId="0" fontId="7" fillId="0" borderId="39" xfId="100" applyBorder="1">
      <alignment horizontal="center" vertical="center" wrapText="1"/>
    </xf>
    <xf numFmtId="0" fontId="94" fillId="48" borderId="112" xfId="0" applyFont="1" applyFill="1" applyBorder="1" applyAlignment="1">
      <alignment horizontal="center" vertical="center" textRotation="90" wrapText="1"/>
    </xf>
    <xf numFmtId="0" fontId="66" fillId="0" borderId="0" xfId="0" applyFont="1" applyFill="1" applyBorder="1" applyAlignment="1">
      <alignment horizontal="left" vertical="center"/>
    </xf>
    <xf numFmtId="0" fontId="68" fillId="0" borderId="92" xfId="0" applyFont="1" applyFill="1" applyBorder="1" applyAlignment="1">
      <alignment vertical="top" wrapText="1"/>
    </xf>
    <xf numFmtId="0" fontId="35" fillId="54" borderId="47" xfId="0" applyFont="1" applyFill="1" applyBorder="1" applyAlignment="1">
      <alignment horizontal="right" vertical="center" wrapText="1"/>
    </xf>
    <xf numFmtId="164" fontId="41" fillId="42" borderId="47" xfId="0" applyNumberFormat="1" applyFont="1" applyFill="1" applyBorder="1" applyAlignment="1" applyProtection="1">
      <alignment vertical="center"/>
      <protection locked="0"/>
    </xf>
    <xf numFmtId="0" fontId="7" fillId="0" borderId="44" xfId="100" applyBorder="1" applyAlignment="1">
      <alignment horizontal="center" vertical="center" wrapText="1"/>
    </xf>
    <xf numFmtId="170" fontId="63" fillId="0" borderId="156" xfId="0" applyNumberFormat="1" applyFont="1" applyBorder="1" applyAlignment="1">
      <alignment horizontal="right" vertical="center"/>
    </xf>
    <xf numFmtId="0" fontId="41" fillId="33" borderId="132" xfId="0" applyFont="1" applyFill="1" applyBorder="1" applyAlignment="1" applyProtection="1">
      <alignment horizontal="left" vertical="center"/>
    </xf>
    <xf numFmtId="0" fontId="29" fillId="0" borderId="0" xfId="185"/>
    <xf numFmtId="0" fontId="35" fillId="54" borderId="117" xfId="0" applyFont="1" applyFill="1" applyBorder="1" applyAlignment="1">
      <alignment vertical="center" wrapText="1"/>
    </xf>
    <xf numFmtId="0" fontId="72" fillId="34" borderId="0" xfId="0" applyNumberFormat="1" applyFont="1" applyFill="1" applyAlignment="1">
      <alignment horizontal="center"/>
    </xf>
    <xf numFmtId="0" fontId="61" fillId="0" borderId="38" xfId="0" applyFont="1" applyBorder="1" applyAlignment="1">
      <alignment horizontal="right" vertical="center" wrapText="1"/>
    </xf>
    <xf numFmtId="0" fontId="32" fillId="12" borderId="0" xfId="0" applyFont="1" applyFill="1"/>
    <xf numFmtId="0" fontId="113" fillId="7" borderId="87" xfId="0" applyFont="1" applyFill="1" applyBorder="1" applyAlignment="1" applyProtection="1">
      <alignment vertical="center" wrapText="1"/>
    </xf>
    <xf numFmtId="168" fontId="86" fillId="42" borderId="124" xfId="198" applyNumberFormat="1" applyFont="1" applyFill="1" applyBorder="1" applyProtection="1">
      <protection locked="0"/>
    </xf>
    <xf numFmtId="0" fontId="63" fillId="0" borderId="157" xfId="0" applyFont="1" applyBorder="1" applyAlignment="1">
      <alignment horizontal="right" vertical="center"/>
    </xf>
    <xf numFmtId="0" fontId="35" fillId="14" borderId="158" xfId="0" applyFont="1" applyFill="1" applyBorder="1" applyAlignment="1">
      <alignment horizontal="left" vertical="center"/>
    </xf>
    <xf numFmtId="4" fontId="61" fillId="42" borderId="159" xfId="0" applyNumberFormat="1" applyFont="1" applyFill="1" applyBorder="1" applyAlignment="1" applyProtection="1">
      <alignment vertical="center"/>
      <protection locked="0"/>
    </xf>
    <xf numFmtId="0" fontId="41" fillId="56" borderId="94" xfId="0" applyFont="1" applyFill="1" applyBorder="1" applyAlignment="1" applyProtection="1">
      <alignment horizontal="center" vertical="center" wrapText="1"/>
    </xf>
    <xf numFmtId="0" fontId="116" fillId="0" borderId="56" xfId="153" applyFont="1" applyBorder="1" applyAlignment="1" applyProtection="1">
      <alignment vertical="center"/>
    </xf>
    <xf numFmtId="0" fontId="35" fillId="54" borderId="129" xfId="0" applyFont="1" applyFill="1" applyBorder="1" applyAlignment="1">
      <alignment horizontal="left" vertical="center"/>
    </xf>
    <xf numFmtId="170" fontId="45" fillId="0" borderId="83" xfId="100" applyNumberFormat="1" applyFont="1" applyBorder="1" applyAlignment="1">
      <alignment horizontal="center" vertical="center" wrapText="1"/>
    </xf>
    <xf numFmtId="170" fontId="45" fillId="0" borderId="39" xfId="100" applyNumberFormat="1" applyFont="1" applyBorder="1" applyAlignment="1">
      <alignment horizontal="center" vertical="center" wrapText="1"/>
    </xf>
    <xf numFmtId="0" fontId="117" fillId="52" borderId="0" xfId="0" applyFont="1" applyFill="1" applyBorder="1"/>
    <xf numFmtId="164" fontId="41" fillId="7" borderId="160" xfId="0" applyNumberFormat="1" applyFont="1" applyFill="1" applyBorder="1" applyAlignment="1" applyProtection="1">
      <alignment horizontal="left" vertical="center"/>
    </xf>
    <xf numFmtId="0" fontId="7" fillId="12" borderId="161" xfId="0" applyFont="1" applyFill="1" applyBorder="1" applyAlignment="1">
      <alignment horizontal="center" vertical="center" wrapText="1"/>
    </xf>
    <xf numFmtId="0" fontId="35" fillId="0" borderId="139" xfId="0" applyFont="1" applyFill="1" applyBorder="1" applyAlignment="1">
      <alignment horizontal="left" vertical="center" wrapText="1"/>
    </xf>
    <xf numFmtId="0" fontId="63" fillId="0" borderId="0" xfId="0" applyFont="1" applyFill="1" applyAlignment="1">
      <alignment horizontal="left"/>
    </xf>
    <xf numFmtId="170" fontId="45" fillId="0" borderId="1" xfId="100" applyNumberFormat="1" applyFont="1">
      <alignment horizontal="center" vertical="center" wrapText="1"/>
    </xf>
    <xf numFmtId="0" fontId="51" fillId="0" borderId="0" xfId="0" applyNumberFormat="1" applyFont="1" applyAlignment="1">
      <alignment horizontal="center" vertical="center"/>
    </xf>
    <xf numFmtId="0" fontId="61" fillId="0" borderId="26" xfId="0" applyFont="1" applyBorder="1" applyAlignment="1">
      <alignment horizontal="right" vertical="center"/>
    </xf>
    <xf numFmtId="0" fontId="70" fillId="12" borderId="0" xfId="0" applyFont="1" applyFill="1"/>
    <xf numFmtId="0" fontId="118" fillId="0" borderId="0" xfId="0" applyFont="1"/>
    <xf numFmtId="0" fontId="7" fillId="0" borderId="85" xfId="100" applyBorder="1" applyAlignment="1">
      <alignment vertical="center" wrapText="1"/>
    </xf>
    <xf numFmtId="0" fontId="119" fillId="0" borderId="0" xfId="0" applyFont="1"/>
    <xf numFmtId="164" fontId="68" fillId="0" borderId="0" xfId="0" applyNumberFormat="1" applyFont="1" applyAlignment="1">
      <alignment horizontal="left" vertical="center"/>
    </xf>
    <xf numFmtId="0" fontId="41" fillId="0" borderId="93" xfId="0" applyFont="1" applyFill="1" applyBorder="1" applyAlignment="1">
      <alignment vertical="top" wrapText="1"/>
    </xf>
    <xf numFmtId="164" fontId="41" fillId="7" borderId="52" xfId="0" applyNumberFormat="1" applyFont="1" applyFill="1" applyBorder="1" applyAlignment="1" applyProtection="1">
      <alignment horizontal="left" vertical="center"/>
    </xf>
    <xf numFmtId="49" fontId="114" fillId="66" borderId="42" xfId="162" applyNumberFormat="1" applyFont="1" applyFill="1" applyBorder="1">
      <alignment horizontal="left" vertical="center" wrapText="1"/>
      <protection locked="0"/>
    </xf>
    <xf numFmtId="0" fontId="45" fillId="34" borderId="0" xfId="0" applyFont="1" applyFill="1" applyAlignment="1">
      <alignment horizontal="center" vertical="center" wrapText="1"/>
    </xf>
    <xf numFmtId="164" fontId="65" fillId="0" borderId="165" xfId="0" applyNumberFormat="1" applyFont="1" applyFill="1" applyBorder="1" applyAlignment="1" applyProtection="1">
      <alignment vertical="center"/>
    </xf>
    <xf numFmtId="0" fontId="99" fillId="0" borderId="0" xfId="0" applyFont="1"/>
    <xf numFmtId="0" fontId="71" fillId="0" borderId="0" xfId="0" applyFont="1" applyFill="1" applyBorder="1" applyAlignment="1">
      <alignment vertical="center" wrapText="1"/>
    </xf>
    <xf numFmtId="0" fontId="94" fillId="48" borderId="0" xfId="0" applyFont="1" applyFill="1" applyBorder="1" applyAlignment="1">
      <alignment horizontal="center" vertical="center" wrapText="1"/>
    </xf>
    <xf numFmtId="0" fontId="44" fillId="0" borderId="0" xfId="0" applyFont="1" applyBorder="1" applyAlignment="1" applyProtection="1">
      <alignment horizontal="center" vertical="center" wrapText="1"/>
    </xf>
    <xf numFmtId="0" fontId="50" fillId="0" borderId="0" xfId="0" applyFont="1" applyFill="1" applyBorder="1" applyAlignment="1">
      <alignment horizontal="left"/>
    </xf>
    <xf numFmtId="0" fontId="35" fillId="14" borderId="1" xfId="0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left"/>
    </xf>
    <xf numFmtId="0" fontId="63" fillId="0" borderId="168" xfId="0" applyFont="1" applyBorder="1" applyAlignment="1">
      <alignment horizontal="right" vertical="center"/>
    </xf>
    <xf numFmtId="0" fontId="118" fillId="34" borderId="0" xfId="0" applyFont="1" applyFill="1"/>
    <xf numFmtId="0" fontId="41" fillId="56" borderId="169" xfId="0" applyFont="1" applyFill="1" applyBorder="1" applyAlignment="1" applyProtection="1">
      <alignment horizontal="center" vertical="center" wrapText="1"/>
    </xf>
    <xf numFmtId="164" fontId="61" fillId="34" borderId="126" xfId="0" applyNumberFormat="1" applyFont="1" applyFill="1" applyBorder="1" applyAlignment="1" applyProtection="1">
      <alignment horizontal="right" vertical="center"/>
    </xf>
    <xf numFmtId="0" fontId="41" fillId="56" borderId="100" xfId="0" applyFont="1" applyFill="1" applyBorder="1" applyAlignment="1" applyProtection="1">
      <alignment vertical="center" wrapText="1"/>
    </xf>
    <xf numFmtId="0" fontId="42" fillId="0" borderId="151" xfId="0" applyFont="1" applyFill="1" applyBorder="1" applyAlignment="1">
      <alignment horizontal="right" vertical="center" wrapText="1"/>
    </xf>
    <xf numFmtId="49" fontId="65" fillId="0" borderId="170" xfId="0" applyNumberFormat="1" applyFont="1" applyFill="1" applyBorder="1" applyAlignment="1" applyProtection="1">
      <alignment horizontal="left" vertical="center" wrapText="1"/>
    </xf>
    <xf numFmtId="49" fontId="35" fillId="14" borderId="1" xfId="0" applyNumberFormat="1" applyFont="1" applyFill="1" applyBorder="1" applyAlignment="1">
      <alignment horizontal="left" vertical="center" wrapText="1"/>
    </xf>
    <xf numFmtId="0" fontId="2" fillId="0" borderId="0" xfId="0" applyFont="1"/>
    <xf numFmtId="164" fontId="60" fillId="0" borderId="0" xfId="0" applyNumberFormat="1" applyFont="1" applyAlignment="1">
      <alignment vertical="center"/>
    </xf>
    <xf numFmtId="0" fontId="74" fillId="0" borderId="172" xfId="0" applyFont="1" applyFill="1" applyBorder="1" applyAlignment="1" applyProtection="1">
      <alignment horizontal="left" vertical="center" wrapText="1"/>
    </xf>
    <xf numFmtId="168" fontId="86" fillId="42" borderId="148" xfId="198" applyNumberFormat="1" applyFont="1" applyFill="1" applyBorder="1" applyProtection="1">
      <protection locked="0"/>
    </xf>
    <xf numFmtId="0" fontId="61" fillId="14" borderId="139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left"/>
    </xf>
    <xf numFmtId="0" fontId="60" fillId="34" borderId="0" xfId="0" applyFont="1" applyFill="1" applyAlignment="1">
      <alignment vertical="center" wrapText="1"/>
    </xf>
    <xf numFmtId="0" fontId="51" fillId="49" borderId="0" xfId="0" applyFont="1" applyFill="1" applyAlignment="1">
      <alignment horizontal="center" vertical="center"/>
    </xf>
    <xf numFmtId="0" fontId="43" fillId="46" borderId="112" xfId="0" applyFont="1" applyFill="1" applyBorder="1" applyAlignment="1">
      <alignment horizontal="center" vertical="center"/>
    </xf>
    <xf numFmtId="164" fontId="44" fillId="46" borderId="63" xfId="0" applyNumberFormat="1" applyFont="1" applyFill="1" applyBorder="1" applyAlignment="1">
      <alignment horizontal="right" vertical="center"/>
    </xf>
    <xf numFmtId="0" fontId="95" fillId="46" borderId="173" xfId="0" applyFont="1" applyFill="1" applyBorder="1" applyAlignment="1">
      <alignment horizontal="center" vertical="center" wrapText="1"/>
    </xf>
    <xf numFmtId="0" fontId="35" fillId="0" borderId="117" xfId="0" applyFont="1" applyFill="1" applyBorder="1" applyAlignment="1">
      <alignment horizontal="left" vertical="center" wrapText="1"/>
    </xf>
    <xf numFmtId="0" fontId="35" fillId="54" borderId="174" xfId="0" applyFont="1" applyFill="1" applyBorder="1" applyAlignment="1">
      <alignment horizontal="left" vertical="center" wrapText="1"/>
    </xf>
    <xf numFmtId="4" fontId="43" fillId="46" borderId="75" xfId="0" applyNumberFormat="1" applyFont="1" applyFill="1" applyBorder="1" applyAlignment="1">
      <alignment vertical="center"/>
    </xf>
    <xf numFmtId="0" fontId="35" fillId="14" borderId="47" xfId="0" applyFont="1" applyFill="1" applyBorder="1" applyAlignment="1">
      <alignment horizontal="center" vertical="center" wrapText="1"/>
    </xf>
    <xf numFmtId="165" fontId="7" fillId="43" borderId="39" xfId="160" applyFill="1" applyBorder="1" applyProtection="1">
      <alignment horizontal="right" vertical="center" wrapText="1"/>
    </xf>
    <xf numFmtId="164" fontId="7" fillId="47" borderId="178" xfId="0" applyNumberFormat="1" applyFont="1" applyFill="1" applyBorder="1" applyAlignment="1" applyProtection="1">
      <alignment vertical="center" wrapText="1"/>
    </xf>
    <xf numFmtId="0" fontId="79" fillId="34" borderId="0" xfId="0" applyFont="1" applyFill="1" applyBorder="1" applyAlignment="1">
      <alignment horizontal="right" vertical="center"/>
    </xf>
    <xf numFmtId="0" fontId="107" fillId="34" borderId="74" xfId="0" applyFont="1" applyFill="1" applyBorder="1" applyAlignment="1">
      <alignment horizontal="justify" vertical="center"/>
    </xf>
    <xf numFmtId="4" fontId="48" fillId="46" borderId="130" xfId="0" applyNumberFormat="1" applyFont="1" applyFill="1" applyBorder="1" applyAlignment="1">
      <alignment vertical="center"/>
    </xf>
    <xf numFmtId="0" fontId="68" fillId="0" borderId="111" xfId="0" applyFont="1" applyFill="1" applyBorder="1" applyAlignment="1">
      <alignment vertical="top" wrapText="1"/>
    </xf>
    <xf numFmtId="170" fontId="41" fillId="64" borderId="138" xfId="0" applyNumberFormat="1" applyFont="1" applyFill="1" applyBorder="1" applyAlignment="1" applyProtection="1">
      <alignment horizontal="left" vertical="center"/>
    </xf>
    <xf numFmtId="0" fontId="57" fillId="0" borderId="180" xfId="100" applyFont="1" applyFill="1" applyBorder="1" applyAlignment="1">
      <alignment horizontal="left" vertical="center" wrapText="1"/>
    </xf>
    <xf numFmtId="165" fontId="40" fillId="0" borderId="0" xfId="0" applyNumberFormat="1" applyFont="1" applyAlignment="1">
      <alignment horizontal="left"/>
    </xf>
    <xf numFmtId="164" fontId="7" fillId="7" borderId="75" xfId="0" applyNumberFormat="1" applyFont="1" applyFill="1" applyBorder="1" applyAlignment="1" applyProtection="1">
      <alignment vertical="center" wrapText="1"/>
    </xf>
    <xf numFmtId="0" fontId="60" fillId="0" borderId="0" xfId="0" applyFont="1" applyAlignment="1">
      <alignment horizontal="left"/>
    </xf>
    <xf numFmtId="0" fontId="123" fillId="34" borderId="182" xfId="0" applyFont="1" applyFill="1" applyBorder="1" applyProtection="1"/>
    <xf numFmtId="0" fontId="124" fillId="34" borderId="0" xfId="0" applyFont="1" applyFill="1"/>
    <xf numFmtId="164" fontId="61" fillId="64" borderId="75" xfId="0" applyNumberFormat="1" applyFont="1" applyFill="1" applyBorder="1" applyAlignment="1" applyProtection="1">
      <alignment vertical="center" wrapText="1"/>
    </xf>
    <xf numFmtId="0" fontId="105" fillId="50" borderId="0" xfId="0" applyFont="1" applyFill="1" applyAlignment="1">
      <alignment vertical="center" wrapText="1"/>
    </xf>
    <xf numFmtId="170" fontId="7" fillId="0" borderId="93" xfId="0" applyNumberFormat="1" applyFont="1" applyFill="1" applyBorder="1" applyAlignment="1" applyProtection="1">
      <alignment horizontal="left" vertical="center" wrapText="1"/>
    </xf>
    <xf numFmtId="0" fontId="89" fillId="34" borderId="74" xfId="0" applyFont="1" applyFill="1" applyBorder="1" applyAlignment="1">
      <alignment horizontal="center" vertical="center"/>
    </xf>
    <xf numFmtId="164" fontId="56" fillId="64" borderId="38" xfId="0" applyNumberFormat="1" applyFont="1" applyFill="1" applyBorder="1" applyAlignment="1" applyProtection="1">
      <alignment horizontal="left" vertical="center"/>
    </xf>
    <xf numFmtId="0" fontId="125" fillId="57" borderId="186" xfId="0" applyFont="1" applyFill="1" applyBorder="1" applyAlignment="1" applyProtection="1">
      <alignment vertical="center" wrapText="1"/>
    </xf>
    <xf numFmtId="164" fontId="7" fillId="7" borderId="144" xfId="0" applyNumberFormat="1" applyFont="1" applyFill="1" applyBorder="1" applyAlignment="1" applyProtection="1">
      <alignment vertical="center" wrapText="1"/>
    </xf>
    <xf numFmtId="0" fontId="35" fillId="14" borderId="47" xfId="0" applyFont="1" applyFill="1" applyBorder="1" applyAlignment="1">
      <alignment horizontal="right" vertical="center" wrapText="1"/>
    </xf>
    <xf numFmtId="1" fontId="41" fillId="7" borderId="87" xfId="0" applyNumberFormat="1" applyFont="1" applyFill="1" applyBorder="1" applyAlignment="1" applyProtection="1">
      <alignment vertical="center"/>
    </xf>
    <xf numFmtId="0" fontId="60" fillId="0" borderId="0" xfId="0" applyFont="1" applyAlignment="1">
      <alignment horizontal="center" vertical="center" wrapText="1"/>
    </xf>
    <xf numFmtId="49" fontId="43" fillId="46" borderId="52" xfId="0" applyNumberFormat="1" applyFont="1" applyFill="1" applyBorder="1" applyAlignment="1" applyProtection="1">
      <alignment horizontal="left" vertical="center" wrapText="1"/>
    </xf>
    <xf numFmtId="0" fontId="35" fillId="54" borderId="113" xfId="0" applyFont="1" applyFill="1" applyBorder="1" applyAlignment="1">
      <alignment horizontal="right" vertical="center" wrapText="1"/>
    </xf>
    <xf numFmtId="0" fontId="126" fillId="0" borderId="0" xfId="185" applyFont="1"/>
    <xf numFmtId="0" fontId="25" fillId="0" borderId="153" xfId="153" applyFill="1" applyBorder="1" applyAlignment="1" applyProtection="1">
      <alignment vertical="center"/>
    </xf>
    <xf numFmtId="0" fontId="63" fillId="0" borderId="187" xfId="0" applyFont="1" applyBorder="1" applyAlignment="1">
      <alignment horizontal="right" vertical="center"/>
    </xf>
    <xf numFmtId="4" fontId="61" fillId="42" borderId="188" xfId="0" applyNumberFormat="1" applyFont="1" applyFill="1" applyBorder="1" applyAlignment="1" applyProtection="1">
      <alignment vertical="center"/>
      <protection locked="0"/>
    </xf>
    <xf numFmtId="165" fontId="44" fillId="46" borderId="28" xfId="0" applyNumberFormat="1" applyFont="1" applyFill="1" applyBorder="1" applyAlignment="1" applyProtection="1">
      <alignment horizontal="right" vertical="center" wrapText="1"/>
    </xf>
    <xf numFmtId="1" fontId="41" fillId="7" borderId="116" xfId="0" applyNumberFormat="1" applyFont="1" applyFill="1" applyBorder="1" applyAlignment="1" applyProtection="1">
      <alignment vertical="center"/>
    </xf>
    <xf numFmtId="0" fontId="7" fillId="12" borderId="189" xfId="0" applyFont="1" applyFill="1" applyBorder="1" applyAlignment="1">
      <alignment horizontal="center" vertical="center" wrapText="1"/>
    </xf>
    <xf numFmtId="0" fontId="41" fillId="0" borderId="64" xfId="0" applyFont="1" applyBorder="1" applyAlignment="1">
      <alignment horizontal="left" vertical="center"/>
    </xf>
    <xf numFmtId="0" fontId="50" fillId="0" borderId="0" xfId="0" applyFont="1" applyFill="1" applyAlignment="1">
      <alignment vertical="center"/>
    </xf>
    <xf numFmtId="0" fontId="111" fillId="12" borderId="161" xfId="0" applyFont="1" applyFill="1" applyBorder="1" applyAlignment="1">
      <alignment horizontal="center" vertical="center" wrapText="1"/>
    </xf>
    <xf numFmtId="164" fontId="61" fillId="64" borderId="130" xfId="0" applyNumberFormat="1" applyFont="1" applyFill="1" applyBorder="1" applyAlignment="1" applyProtection="1">
      <alignment vertical="center" wrapText="1"/>
    </xf>
    <xf numFmtId="0" fontId="127" fillId="0" borderId="0" xfId="0" applyFont="1" applyFill="1" applyAlignment="1">
      <alignment horizontal="center"/>
    </xf>
    <xf numFmtId="0" fontId="128" fillId="0" borderId="0" xfId="0" applyFont="1" applyAlignment="1">
      <alignment vertical="center"/>
    </xf>
    <xf numFmtId="0" fontId="63" fillId="0" borderId="191" xfId="0" applyFont="1" applyBorder="1" applyAlignment="1">
      <alignment vertical="center"/>
    </xf>
    <xf numFmtId="164" fontId="7" fillId="7" borderId="130" xfId="0" applyNumberFormat="1" applyFont="1" applyFill="1" applyBorder="1" applyAlignment="1" applyProtection="1">
      <alignment vertical="center" wrapText="1"/>
    </xf>
    <xf numFmtId="165" fontId="60" fillId="47" borderId="24" xfId="0" applyNumberFormat="1" applyFont="1" applyFill="1" applyBorder="1" applyAlignment="1" applyProtection="1">
      <alignment horizontal="center" vertical="center" wrapText="1"/>
    </xf>
    <xf numFmtId="164" fontId="35" fillId="7" borderId="144" xfId="0" applyNumberFormat="1" applyFont="1" applyFill="1" applyBorder="1" applyAlignment="1" applyProtection="1">
      <alignment vertical="center" wrapText="1"/>
    </xf>
    <xf numFmtId="0" fontId="40" fillId="34" borderId="0" xfId="0" applyNumberFormat="1" applyFont="1" applyFill="1" applyAlignment="1">
      <alignment horizontal="center"/>
    </xf>
    <xf numFmtId="0" fontId="45" fillId="34" borderId="0" xfId="0" applyFont="1" applyFill="1" applyAlignment="1">
      <alignment horizontal="center" vertical="center"/>
    </xf>
    <xf numFmtId="164" fontId="7" fillId="64" borderId="130" xfId="0" applyNumberFormat="1" applyFont="1" applyFill="1" applyBorder="1" applyAlignment="1" applyProtection="1">
      <alignment vertical="center" wrapText="1"/>
    </xf>
    <xf numFmtId="0" fontId="79" fillId="34" borderId="111" xfId="0" quotePrefix="1" applyFont="1" applyFill="1" applyBorder="1" applyAlignment="1">
      <alignment horizontal="justify" vertical="center"/>
    </xf>
    <xf numFmtId="4" fontId="48" fillId="46" borderId="75" xfId="0" applyNumberFormat="1" applyFont="1" applyFill="1" applyBorder="1" applyAlignment="1">
      <alignment vertical="center"/>
    </xf>
    <xf numFmtId="49" fontId="114" fillId="66" borderId="194" xfId="162" applyNumberFormat="1" applyFont="1" applyFill="1" applyBorder="1">
      <alignment horizontal="left" vertical="center" wrapText="1"/>
      <protection locked="0"/>
    </xf>
    <xf numFmtId="0" fontId="7" fillId="0" borderId="195" xfId="100" applyBorder="1" applyAlignment="1">
      <alignment vertical="center" wrapText="1"/>
    </xf>
    <xf numFmtId="170" fontId="63" fillId="0" borderId="87" xfId="0" applyNumberFormat="1" applyFont="1" applyBorder="1" applyAlignment="1">
      <alignment horizontal="right" vertical="center"/>
    </xf>
    <xf numFmtId="164" fontId="41" fillId="67" borderId="117" xfId="0" applyNumberFormat="1" applyFont="1" applyFill="1" applyBorder="1" applyAlignment="1">
      <alignment vertical="center"/>
    </xf>
    <xf numFmtId="4" fontId="129" fillId="46" borderId="28" xfId="0" applyNumberFormat="1" applyFont="1" applyFill="1" applyBorder="1" applyAlignment="1">
      <alignment horizontal="right" vertical="center"/>
    </xf>
    <xf numFmtId="164" fontId="7" fillId="59" borderId="130" xfId="0" applyNumberFormat="1" applyFont="1" applyFill="1" applyBorder="1" applyAlignment="1" applyProtection="1">
      <alignment vertical="center" wrapText="1"/>
    </xf>
    <xf numFmtId="4" fontId="44" fillId="46" borderId="199" xfId="0" applyNumberFormat="1" applyFont="1" applyFill="1" applyBorder="1" applyAlignment="1">
      <alignment horizontal="right" vertical="center"/>
    </xf>
    <xf numFmtId="164" fontId="130" fillId="0" borderId="74" xfId="0" applyNumberFormat="1" applyFont="1" applyFill="1" applyBorder="1" applyAlignment="1" applyProtection="1">
      <alignment horizontal="left" vertical="center" wrapText="1"/>
    </xf>
    <xf numFmtId="0" fontId="75" fillId="55" borderId="94" xfId="0" applyFont="1" applyFill="1" applyBorder="1" applyAlignment="1" applyProtection="1">
      <alignment horizontal="center" vertical="center" wrapText="1"/>
    </xf>
    <xf numFmtId="0" fontId="112" fillId="0" borderId="200" xfId="0" applyFont="1" applyFill="1" applyBorder="1" applyAlignment="1" applyProtection="1">
      <alignment horizontal="center" vertical="center" wrapText="1"/>
    </xf>
    <xf numFmtId="0" fontId="7" fillId="0" borderId="201" xfId="100" applyBorder="1" applyAlignment="1">
      <alignment horizontal="center" vertical="center" wrapText="1"/>
    </xf>
    <xf numFmtId="0" fontId="79" fillId="34" borderId="56" xfId="0" applyFont="1" applyFill="1" applyBorder="1" applyAlignment="1">
      <alignment vertical="center"/>
    </xf>
    <xf numFmtId="0" fontId="44" fillId="0" borderId="0" xfId="0" applyFont="1" applyBorder="1" applyAlignment="1">
      <alignment vertical="center" wrapText="1"/>
    </xf>
    <xf numFmtId="0" fontId="7" fillId="0" borderId="202" xfId="100" applyBorder="1" applyAlignment="1">
      <alignment vertical="center" wrapText="1"/>
    </xf>
    <xf numFmtId="170" fontId="41" fillId="47" borderId="203" xfId="0" applyNumberFormat="1" applyFont="1" applyFill="1" applyBorder="1" applyAlignment="1" applyProtection="1">
      <alignment horizontal="center" vertical="center"/>
    </xf>
    <xf numFmtId="164" fontId="131" fillId="0" borderId="74" xfId="0" applyNumberFormat="1" applyFont="1" applyFill="1" applyBorder="1" applyAlignment="1" applyProtection="1">
      <alignment horizontal="right" vertical="center" wrapText="1"/>
    </xf>
    <xf numFmtId="165" fontId="132" fillId="51" borderId="1" xfId="160" applyFont="1" applyFill="1" applyProtection="1">
      <alignment horizontal="right" vertical="center" wrapText="1"/>
    </xf>
    <xf numFmtId="0" fontId="40" fillId="49" borderId="0" xfId="0" applyFont="1" applyFill="1" applyAlignment="1">
      <alignment vertical="center"/>
    </xf>
    <xf numFmtId="0" fontId="57" fillId="0" borderId="162" xfId="100" applyFont="1" applyFill="1" applyBorder="1" applyAlignment="1">
      <alignment horizontal="center" vertical="center" wrapText="1"/>
    </xf>
    <xf numFmtId="0" fontId="72" fillId="0" borderId="0" xfId="0" applyFont="1" applyAlignment="1">
      <alignment vertical="center"/>
    </xf>
    <xf numFmtId="0" fontId="68" fillId="0" borderId="119" xfId="0" applyFont="1" applyFill="1" applyBorder="1" applyAlignment="1">
      <alignment vertical="top" wrapText="1"/>
    </xf>
    <xf numFmtId="0" fontId="57" fillId="0" borderId="204" xfId="100" applyFont="1" applyFill="1" applyBorder="1" applyAlignment="1">
      <alignment horizontal="left" vertical="center" wrapText="1"/>
    </xf>
    <xf numFmtId="0" fontId="40" fillId="49" borderId="0" xfId="0" applyNumberFormat="1" applyFont="1" applyFill="1" applyAlignment="1" applyProtection="1">
      <alignment horizontal="left"/>
    </xf>
    <xf numFmtId="164" fontId="65" fillId="0" borderId="205" xfId="0" applyNumberFormat="1" applyFont="1" applyFill="1" applyBorder="1" applyAlignment="1" applyProtection="1">
      <alignment vertical="center"/>
    </xf>
    <xf numFmtId="49" fontId="65" fillId="0" borderId="206" xfId="0" applyNumberFormat="1" applyFont="1" applyFill="1" applyBorder="1" applyAlignment="1" applyProtection="1">
      <alignment horizontal="left" vertical="center" wrapText="1"/>
    </xf>
    <xf numFmtId="0" fontId="35" fillId="33" borderId="21" xfId="0" applyFont="1" applyFill="1" applyBorder="1" applyAlignment="1" applyProtection="1">
      <alignment vertical="center" wrapText="1"/>
    </xf>
    <xf numFmtId="164" fontId="7" fillId="0" borderId="74" xfId="0" applyNumberFormat="1" applyFont="1" applyFill="1" applyBorder="1" applyAlignment="1" applyProtection="1">
      <alignment vertical="center" wrapText="1"/>
    </xf>
    <xf numFmtId="164" fontId="133" fillId="0" borderId="74" xfId="0" applyNumberFormat="1" applyFont="1" applyFill="1" applyBorder="1" applyAlignment="1" applyProtection="1">
      <alignment horizontal="center" vertical="center" wrapText="1"/>
    </xf>
    <xf numFmtId="170" fontId="55" fillId="0" borderId="39" xfId="100" applyNumberFormat="1" applyFont="1" applyBorder="1" applyAlignment="1">
      <alignment horizontal="center" vertical="center" wrapText="1"/>
    </xf>
    <xf numFmtId="0" fontId="61" fillId="0" borderId="0" xfId="0" applyFont="1" applyAlignment="1">
      <alignment vertical="center"/>
    </xf>
    <xf numFmtId="0" fontId="54" fillId="0" borderId="209" xfId="100" applyFont="1" applyBorder="1">
      <alignment horizontal="center" vertical="center" wrapText="1"/>
    </xf>
    <xf numFmtId="0" fontId="97" fillId="0" borderId="0" xfId="0" applyFont="1" applyAlignment="1">
      <alignment vertical="center"/>
    </xf>
    <xf numFmtId="0" fontId="7" fillId="0" borderId="210" xfId="100" applyBorder="1" applyAlignment="1">
      <alignment horizontal="center" vertical="center" wrapText="1"/>
    </xf>
    <xf numFmtId="0" fontId="41" fillId="56" borderId="87" xfId="0" applyFont="1" applyFill="1" applyBorder="1" applyAlignment="1" applyProtection="1">
      <alignment horizontal="center" vertical="center" wrapText="1"/>
    </xf>
    <xf numFmtId="170" fontId="41" fillId="47" borderId="203" xfId="0" applyNumberFormat="1" applyFont="1" applyFill="1" applyBorder="1" applyAlignment="1" applyProtection="1">
      <alignment horizontal="left" vertical="center"/>
    </xf>
    <xf numFmtId="0" fontId="40" fillId="0" borderId="0" xfId="0" applyFont="1" applyBorder="1" applyAlignment="1">
      <alignment horizontal="center" vertical="center" wrapText="1"/>
    </xf>
    <xf numFmtId="167" fontId="40" fillId="0" borderId="0" xfId="0" applyNumberFormat="1" applyFont="1" applyAlignment="1">
      <alignment vertical="center"/>
    </xf>
    <xf numFmtId="0" fontId="97" fillId="0" borderId="0" xfId="0" applyFont="1" applyFill="1" applyAlignment="1">
      <alignment vertical="center"/>
    </xf>
    <xf numFmtId="0" fontId="41" fillId="33" borderId="21" xfId="0" applyFont="1" applyFill="1" applyBorder="1" applyAlignment="1" applyProtection="1">
      <alignment horizontal="left" vertical="center"/>
    </xf>
    <xf numFmtId="0" fontId="7" fillId="0" borderId="212" xfId="100" applyBorder="1">
      <alignment horizontal="center" vertical="center" wrapText="1"/>
    </xf>
    <xf numFmtId="0" fontId="41" fillId="56" borderId="107" xfId="0" applyFont="1" applyFill="1" applyBorder="1" applyAlignment="1" applyProtection="1">
      <alignment vertical="center" wrapText="1"/>
    </xf>
    <xf numFmtId="164" fontId="42" fillId="47" borderId="149" xfId="0" applyNumberFormat="1" applyFont="1" applyFill="1" applyBorder="1" applyAlignment="1" applyProtection="1">
      <alignment vertical="center" wrapText="1"/>
    </xf>
    <xf numFmtId="0" fontId="73" fillId="0" borderId="0" xfId="0" applyFont="1" applyAlignment="1">
      <alignment horizontal="left"/>
    </xf>
    <xf numFmtId="0" fontId="134" fillId="34" borderId="109" xfId="0" applyFont="1" applyFill="1" applyBorder="1" applyAlignment="1">
      <alignment horizontal="left" vertical="center"/>
    </xf>
    <xf numFmtId="0" fontId="135" fillId="0" borderId="0" xfId="0" applyFont="1"/>
    <xf numFmtId="0" fontId="40" fillId="34" borderId="0" xfId="0" applyFont="1" applyFill="1" applyAlignment="1">
      <alignment horizontal="center" vertical="center" wrapText="1"/>
    </xf>
    <xf numFmtId="0" fontId="63" fillId="0" borderId="213" xfId="0" applyFont="1" applyBorder="1" applyAlignment="1">
      <alignment vertical="center"/>
    </xf>
    <xf numFmtId="0" fontId="79" fillId="0" borderId="92" xfId="0" applyFont="1" applyFill="1" applyBorder="1" applyAlignment="1">
      <alignment vertical="center"/>
    </xf>
    <xf numFmtId="0" fontId="89" fillId="0" borderId="0" xfId="0" applyFont="1" applyAlignment="1">
      <alignment vertical="center"/>
    </xf>
    <xf numFmtId="170" fontId="89" fillId="59" borderId="26" xfId="0" applyNumberFormat="1" applyFont="1" applyFill="1" applyBorder="1" applyAlignment="1" applyProtection="1">
      <alignment horizontal="center" vertical="center"/>
    </xf>
    <xf numFmtId="164" fontId="35" fillId="7" borderId="130" xfId="0" applyNumberFormat="1" applyFont="1" applyFill="1" applyBorder="1" applyAlignment="1" applyProtection="1">
      <alignment vertical="center" wrapText="1"/>
    </xf>
    <xf numFmtId="164" fontId="56" fillId="64" borderId="70" xfId="0" applyNumberFormat="1" applyFont="1" applyFill="1" applyBorder="1" applyAlignment="1" applyProtection="1">
      <alignment horizontal="left" vertical="center"/>
    </xf>
    <xf numFmtId="164" fontId="61" fillId="34" borderId="214" xfId="0" applyNumberFormat="1" applyFont="1" applyFill="1" applyBorder="1" applyAlignment="1" applyProtection="1">
      <alignment horizontal="right" vertical="center"/>
    </xf>
    <xf numFmtId="164" fontId="56" fillId="64" borderId="53" xfId="0" applyNumberFormat="1" applyFont="1" applyFill="1" applyBorder="1" applyAlignment="1" applyProtection="1">
      <alignment horizontal="left" vertical="center"/>
    </xf>
    <xf numFmtId="49" fontId="35" fillId="54" borderId="1" xfId="0" applyNumberFormat="1" applyFont="1" applyFill="1" applyBorder="1" applyAlignment="1">
      <alignment horizontal="left" vertical="center" wrapText="1"/>
    </xf>
    <xf numFmtId="49" fontId="114" fillId="43" borderId="215" xfId="0" applyNumberFormat="1" applyFont="1" applyFill="1" applyBorder="1" applyAlignment="1" applyProtection="1">
      <alignment vertical="center" wrapText="1"/>
    </xf>
    <xf numFmtId="0" fontId="35" fillId="54" borderId="1" xfId="182" applyFont="1" applyFill="1" applyBorder="1" applyAlignment="1">
      <alignment horizontal="left" wrapText="1"/>
    </xf>
    <xf numFmtId="170" fontId="41" fillId="33" borderId="216" xfId="0" applyNumberFormat="1" applyFont="1" applyFill="1" applyBorder="1" applyAlignment="1" applyProtection="1">
      <alignment horizontal="left" vertical="center"/>
    </xf>
    <xf numFmtId="3" fontId="43" fillId="46" borderId="218" xfId="0" applyNumberFormat="1" applyFont="1" applyFill="1" applyBorder="1" applyAlignment="1" applyProtection="1">
      <alignment horizontal="right" vertical="center"/>
    </xf>
    <xf numFmtId="0" fontId="41" fillId="56" borderId="219" xfId="0" applyFont="1" applyFill="1" applyBorder="1" applyAlignment="1" applyProtection="1">
      <alignment horizontal="center" vertical="center" wrapText="1"/>
    </xf>
    <xf numFmtId="1" fontId="92" fillId="0" borderId="74" xfId="0" applyNumberFormat="1" applyFont="1" applyFill="1" applyBorder="1" applyAlignment="1" applyProtection="1">
      <alignment horizontal="left" vertical="center" wrapText="1"/>
    </xf>
    <xf numFmtId="0" fontId="114" fillId="43" borderId="220" xfId="0" applyFont="1" applyFill="1" applyBorder="1" applyAlignment="1" applyProtection="1">
      <alignment vertical="center" wrapText="1"/>
    </xf>
    <xf numFmtId="164" fontId="41" fillId="47" borderId="132" xfId="0" applyNumberFormat="1" applyFont="1" applyFill="1" applyBorder="1" applyAlignment="1" applyProtection="1">
      <alignment horizontal="left" vertical="center"/>
    </xf>
    <xf numFmtId="0" fontId="40" fillId="0" borderId="0" xfId="0" applyFont="1" applyAlignment="1">
      <alignment horizontal="right"/>
    </xf>
    <xf numFmtId="0" fontId="50" fillId="0" borderId="0" xfId="0" applyFont="1" applyFill="1" applyBorder="1"/>
    <xf numFmtId="0" fontId="128" fillId="0" borderId="0" xfId="0" applyFont="1" applyFill="1" applyAlignment="1">
      <alignment horizontal="center"/>
    </xf>
    <xf numFmtId="0" fontId="61" fillId="0" borderId="65" xfId="0" applyFont="1" applyBorder="1" applyAlignment="1">
      <alignment vertical="center"/>
    </xf>
    <xf numFmtId="0" fontId="88" fillId="0" borderId="74" xfId="198" applyFont="1" applyFill="1" applyBorder="1" applyAlignment="1" applyProtection="1">
      <alignment vertical="center"/>
    </xf>
    <xf numFmtId="0" fontId="57" fillId="0" borderId="221" xfId="100" applyFont="1" applyFill="1" applyBorder="1" applyAlignment="1">
      <alignment horizontal="center" vertical="center" wrapText="1"/>
    </xf>
    <xf numFmtId="0" fontId="61" fillId="54" borderId="1" xfId="182" applyFont="1" applyFill="1" applyBorder="1" applyAlignment="1">
      <alignment horizontal="center" vertical="center"/>
    </xf>
    <xf numFmtId="164" fontId="35" fillId="0" borderId="0" xfId="0" applyNumberFormat="1" applyFont="1" applyAlignment="1">
      <alignment horizontal="left" vertical="center"/>
    </xf>
    <xf numFmtId="3" fontId="7" fillId="42" borderId="39" xfId="160" applyNumberFormat="1" applyFill="1" applyBorder="1">
      <alignment horizontal="right" vertical="center" wrapText="1"/>
      <protection locked="0"/>
    </xf>
    <xf numFmtId="170" fontId="89" fillId="59" borderId="38" xfId="0" applyNumberFormat="1" applyFont="1" applyFill="1" applyBorder="1" applyAlignment="1" applyProtection="1">
      <alignment horizontal="center" vertical="center"/>
    </xf>
    <xf numFmtId="49" fontId="51" fillId="0" borderId="0" xfId="0" applyNumberFormat="1" applyFont="1" applyAlignment="1">
      <alignment horizontal="center" vertical="center"/>
    </xf>
    <xf numFmtId="0" fontId="42" fillId="0" borderId="83" xfId="0" applyFont="1" applyFill="1" applyBorder="1" applyAlignment="1">
      <alignment horizontal="right" vertical="center" wrapText="1"/>
    </xf>
    <xf numFmtId="0" fontId="69" fillId="0" borderId="0" xfId="198" applyFont="1" applyFill="1" applyProtection="1"/>
    <xf numFmtId="0" fontId="7" fillId="0" borderId="223" xfId="100" applyBorder="1">
      <alignment horizontal="center" vertical="center" wrapText="1"/>
    </xf>
    <xf numFmtId="0" fontId="124" fillId="0" borderId="0" xfId="0" applyFont="1"/>
    <xf numFmtId="164" fontId="41" fillId="59" borderId="67" xfId="0" applyNumberFormat="1" applyFont="1" applyFill="1" applyBorder="1" applyAlignment="1" applyProtection="1">
      <alignment horizontal="left" vertical="center"/>
    </xf>
    <xf numFmtId="0" fontId="114" fillId="43" borderId="224" xfId="0" applyFont="1" applyFill="1" applyBorder="1" applyAlignment="1" applyProtection="1">
      <alignment vertical="center" wrapText="1"/>
    </xf>
    <xf numFmtId="164" fontId="136" fillId="0" borderId="74" xfId="0" applyNumberFormat="1" applyFont="1" applyFill="1" applyBorder="1" applyAlignment="1" applyProtection="1">
      <alignment horizontal="right" vertical="center" wrapText="1"/>
    </xf>
    <xf numFmtId="0" fontId="40" fillId="34" borderId="33" xfId="0" applyFont="1" applyFill="1" applyBorder="1" applyAlignment="1">
      <alignment vertical="center"/>
    </xf>
    <xf numFmtId="165" fontId="43" fillId="46" borderId="141" xfId="0" applyNumberFormat="1" applyFont="1" applyFill="1" applyBorder="1" applyAlignment="1" applyProtection="1">
      <alignment horizontal="right" vertical="center"/>
    </xf>
    <xf numFmtId="164" fontId="92" fillId="0" borderId="156" xfId="0" applyNumberFormat="1" applyFont="1" applyFill="1" applyBorder="1" applyAlignment="1" applyProtection="1">
      <alignment horizontal="left" vertical="center" wrapText="1"/>
    </xf>
    <xf numFmtId="0" fontId="45" fillId="0" borderId="0" xfId="0" applyFont="1" applyAlignment="1">
      <alignment vertical="center"/>
    </xf>
    <xf numFmtId="49" fontId="53" fillId="46" borderId="227" xfId="0" applyNumberFormat="1" applyFont="1" applyFill="1" applyBorder="1" applyAlignment="1" applyProtection="1">
      <alignment horizontal="center" vertical="center" wrapText="1"/>
    </xf>
    <xf numFmtId="4" fontId="61" fillId="42" borderId="228" xfId="0" applyNumberFormat="1" applyFont="1" applyFill="1" applyBorder="1" applyAlignment="1" applyProtection="1">
      <alignment vertical="center"/>
      <protection locked="0"/>
    </xf>
    <xf numFmtId="0" fontId="35" fillId="54" borderId="129" xfId="0" applyFont="1" applyFill="1" applyBorder="1" applyAlignment="1">
      <alignment horizontal="left" vertical="center" wrapText="1"/>
    </xf>
    <xf numFmtId="164" fontId="61" fillId="34" borderId="35" xfId="0" applyNumberFormat="1" applyFont="1" applyFill="1" applyBorder="1" applyAlignment="1" applyProtection="1">
      <alignment horizontal="right" vertical="center"/>
    </xf>
    <xf numFmtId="0" fontId="88" fillId="0" borderId="148" xfId="0" applyFont="1" applyFill="1" applyBorder="1" applyAlignment="1">
      <alignment horizontal="center" vertical="center" wrapText="1"/>
    </xf>
    <xf numFmtId="0" fontId="61" fillId="0" borderId="31" xfId="0" applyFont="1" applyBorder="1" applyAlignment="1">
      <alignment vertical="center" wrapText="1"/>
    </xf>
    <xf numFmtId="0" fontId="97" fillId="0" borderId="0" xfId="0" applyFont="1" applyFill="1" applyBorder="1" applyAlignment="1">
      <alignment horizontal="left" vertical="center"/>
    </xf>
    <xf numFmtId="164" fontId="7" fillId="59" borderId="75" xfId="0" applyNumberFormat="1" applyFont="1" applyFill="1" applyBorder="1" applyAlignment="1" applyProtection="1">
      <alignment vertical="center" wrapText="1"/>
    </xf>
    <xf numFmtId="0" fontId="54" fillId="0" borderId="229" xfId="100" applyFont="1" applyBorder="1">
      <alignment horizontal="center" vertical="center" wrapText="1"/>
    </xf>
    <xf numFmtId="164" fontId="7" fillId="0" borderId="74" xfId="0" applyNumberFormat="1" applyFont="1" applyFill="1" applyBorder="1" applyAlignment="1" applyProtection="1">
      <alignment horizontal="left" vertical="center" wrapText="1"/>
    </xf>
    <xf numFmtId="0" fontId="137" fillId="0" borderId="0" xfId="153" applyFont="1" applyBorder="1" applyAlignment="1" applyProtection="1">
      <alignment horizontal="left" vertical="center"/>
    </xf>
    <xf numFmtId="0" fontId="7" fillId="0" borderId="230" xfId="100" applyBorder="1" applyAlignment="1">
      <alignment horizontal="center" vertical="center" wrapText="1"/>
    </xf>
    <xf numFmtId="0" fontId="138" fillId="49" borderId="0" xfId="0" applyFont="1" applyFill="1" applyAlignment="1">
      <alignment horizontal="center" vertical="center"/>
    </xf>
    <xf numFmtId="166" fontId="79" fillId="42" borderId="109" xfId="0" applyNumberFormat="1" applyFont="1" applyFill="1" applyBorder="1" applyAlignment="1" applyProtection="1">
      <alignment vertical="center"/>
      <protection locked="0"/>
    </xf>
    <xf numFmtId="164" fontId="92" fillId="0" borderId="87" xfId="0" applyNumberFormat="1" applyFont="1" applyFill="1" applyBorder="1" applyAlignment="1" applyProtection="1">
      <alignment horizontal="left" vertical="center" wrapText="1"/>
    </xf>
    <xf numFmtId="0" fontId="63" fillId="0" borderId="231" xfId="0" applyFont="1" applyBorder="1" applyAlignment="1">
      <alignment horizontal="right" vertical="center"/>
    </xf>
    <xf numFmtId="0" fontId="40" fillId="0" borderId="0" xfId="0" applyFont="1" applyAlignment="1">
      <alignment wrapText="1"/>
    </xf>
    <xf numFmtId="164" fontId="56" fillId="47" borderId="34" xfId="0" applyNumberFormat="1" applyFont="1" applyFill="1" applyBorder="1" applyAlignment="1" applyProtection="1">
      <alignment horizontal="left" vertical="center"/>
    </xf>
    <xf numFmtId="0" fontId="131" fillId="54" borderId="1" xfId="0" applyFont="1" applyFill="1" applyBorder="1" applyAlignment="1">
      <alignment horizontal="center" vertical="center"/>
    </xf>
    <xf numFmtId="0" fontId="111" fillId="12" borderId="233" xfId="0" applyFont="1" applyFill="1" applyBorder="1" applyAlignment="1">
      <alignment horizontal="center" vertical="center" wrapText="1"/>
    </xf>
    <xf numFmtId="0" fontId="61" fillId="0" borderId="31" xfId="0" applyFont="1" applyBorder="1" applyAlignment="1">
      <alignment vertical="center"/>
    </xf>
    <xf numFmtId="0" fontId="57" fillId="0" borderId="204" xfId="100" applyFont="1" applyFill="1" applyBorder="1" applyAlignment="1">
      <alignment horizontal="center" vertical="center" wrapText="1"/>
    </xf>
    <xf numFmtId="0" fontId="94" fillId="48" borderId="112" xfId="0" applyFont="1" applyFill="1" applyBorder="1" applyAlignment="1">
      <alignment horizontal="center" vertical="center" wrapText="1"/>
    </xf>
    <xf numFmtId="0" fontId="134" fillId="34" borderId="92" xfId="0" applyFont="1" applyFill="1" applyBorder="1" applyAlignment="1">
      <alignment horizontal="right" vertical="center"/>
    </xf>
    <xf numFmtId="170" fontId="45" fillId="0" borderId="234" xfId="100" applyNumberFormat="1" applyFont="1" applyFill="1" applyBorder="1" applyAlignment="1">
      <alignment horizontal="center" vertical="center" wrapText="1"/>
    </xf>
    <xf numFmtId="0" fontId="139" fillId="55" borderId="107" xfId="0" applyFont="1" applyFill="1" applyBorder="1" applyAlignment="1" applyProtection="1">
      <alignment horizontal="center" vertical="center" wrapText="1"/>
    </xf>
    <xf numFmtId="164" fontId="41" fillId="59" borderId="132" xfId="0" applyNumberFormat="1" applyFont="1" applyFill="1" applyBorder="1" applyAlignment="1" applyProtection="1">
      <alignment horizontal="left" vertical="center"/>
    </xf>
    <xf numFmtId="0" fontId="57" fillId="0" borderId="162" xfId="100" applyFont="1" applyFill="1" applyBorder="1" applyAlignment="1">
      <alignment horizontal="left" vertical="center" wrapText="1"/>
    </xf>
    <xf numFmtId="4" fontId="77" fillId="46" borderId="25" xfId="0" applyNumberFormat="1" applyFont="1" applyFill="1" applyBorder="1" applyAlignment="1">
      <alignment horizontal="right" vertical="center"/>
    </xf>
    <xf numFmtId="170" fontId="60" fillId="33" borderId="0" xfId="0" applyNumberFormat="1" applyFont="1" applyFill="1" applyBorder="1" applyAlignment="1" applyProtection="1">
      <alignment horizontal="center" vertical="center" wrapText="1"/>
    </xf>
    <xf numFmtId="170" fontId="92" fillId="0" borderId="39" xfId="100" applyNumberFormat="1" applyFont="1" applyBorder="1" applyAlignment="1">
      <alignment horizontal="center" vertical="center" wrapText="1"/>
    </xf>
    <xf numFmtId="0" fontId="35" fillId="0" borderId="1" xfId="182" applyFont="1" applyFill="1" applyBorder="1" applyAlignment="1">
      <alignment wrapText="1"/>
    </xf>
    <xf numFmtId="0" fontId="41" fillId="56" borderId="80" xfId="0" applyFont="1" applyFill="1" applyBorder="1" applyAlignment="1" applyProtection="1">
      <alignment horizontal="left" vertical="center" wrapText="1"/>
    </xf>
    <xf numFmtId="0" fontId="88" fillId="0" borderId="116" xfId="198" applyFont="1" applyFill="1" applyBorder="1" applyAlignment="1" applyProtection="1">
      <alignment vertical="center"/>
    </xf>
    <xf numFmtId="164" fontId="41" fillId="59" borderId="52" xfId="0" applyNumberFormat="1" applyFont="1" applyFill="1" applyBorder="1" applyAlignment="1" applyProtection="1">
      <alignment horizontal="left" vertical="center"/>
    </xf>
    <xf numFmtId="0" fontId="65" fillId="0" borderId="87" xfId="0" applyFont="1" applyFill="1" applyBorder="1" applyAlignment="1" applyProtection="1">
      <alignment vertical="top" wrapText="1"/>
    </xf>
    <xf numFmtId="0" fontId="40" fillId="34" borderId="0" xfId="0" applyNumberFormat="1" applyFont="1" applyFill="1"/>
    <xf numFmtId="0" fontId="87" fillId="0" borderId="41" xfId="0" applyFont="1" applyFill="1" applyBorder="1" applyAlignment="1" applyProtection="1">
      <alignment vertical="center" wrapText="1"/>
    </xf>
    <xf numFmtId="170" fontId="83" fillId="43" borderId="38" xfId="0" applyNumberFormat="1" applyFont="1" applyFill="1" applyBorder="1" applyAlignment="1" applyProtection="1">
      <alignment horizontal="center" vertical="center"/>
    </xf>
    <xf numFmtId="0" fontId="94" fillId="47" borderId="120" xfId="0" applyFont="1" applyFill="1" applyBorder="1" applyAlignment="1">
      <alignment horizontal="center" vertical="center" wrapText="1"/>
    </xf>
    <xf numFmtId="0" fontId="54" fillId="0" borderId="238" xfId="100" applyFont="1" applyBorder="1" applyAlignment="1">
      <alignment horizontal="center" vertical="center" wrapText="1"/>
    </xf>
    <xf numFmtId="165" fontId="52" fillId="43" borderId="39" xfId="160" applyFont="1" applyFill="1" applyBorder="1" applyAlignment="1" applyProtection="1">
      <alignment horizontal="center" vertical="center" wrapText="1"/>
    </xf>
    <xf numFmtId="0" fontId="7" fillId="12" borderId="120" xfId="0" applyFont="1" applyFill="1" applyBorder="1" applyAlignment="1">
      <alignment horizontal="center" vertical="center" wrapText="1"/>
    </xf>
    <xf numFmtId="164" fontId="41" fillId="64" borderId="31" xfId="0" applyNumberFormat="1" applyFont="1" applyFill="1" applyBorder="1" applyAlignment="1" applyProtection="1">
      <alignment horizontal="left" vertical="center"/>
    </xf>
    <xf numFmtId="0" fontId="40" fillId="34" borderId="0" xfId="0" applyNumberFormat="1" applyFont="1" applyFill="1" applyAlignment="1">
      <alignment horizontal="left"/>
    </xf>
    <xf numFmtId="49" fontId="43" fillId="46" borderId="31" xfId="0" applyNumberFormat="1" applyFont="1" applyFill="1" applyBorder="1" applyAlignment="1" applyProtection="1">
      <alignment horizontal="left" vertical="center" wrapText="1"/>
    </xf>
    <xf numFmtId="164" fontId="43" fillId="46" borderId="240" xfId="0" applyNumberFormat="1" applyFont="1" applyFill="1" applyBorder="1" applyAlignment="1">
      <alignment vertical="center"/>
    </xf>
    <xf numFmtId="0" fontId="7" fillId="0" borderId="241" xfId="100" applyBorder="1" applyAlignment="1">
      <alignment vertical="center" wrapText="1"/>
    </xf>
    <xf numFmtId="0" fontId="7" fillId="0" borderId="242" xfId="100" applyBorder="1">
      <alignment horizontal="center" vertical="center" wrapText="1"/>
    </xf>
    <xf numFmtId="0" fontId="94" fillId="48" borderId="120" xfId="0" applyFont="1" applyFill="1" applyBorder="1" applyAlignment="1">
      <alignment horizontal="center" vertical="center" wrapText="1"/>
    </xf>
    <xf numFmtId="49" fontId="53" fillId="46" borderId="243" xfId="0" applyNumberFormat="1" applyFont="1" applyFill="1" applyBorder="1" applyAlignment="1" applyProtection="1">
      <alignment horizontal="center" vertical="center" wrapText="1"/>
    </xf>
    <xf numFmtId="0" fontId="88" fillId="0" borderId="124" xfId="198" applyFont="1" applyFill="1" applyBorder="1" applyAlignment="1" applyProtection="1">
      <alignment vertical="center"/>
    </xf>
    <xf numFmtId="167" fontId="40" fillId="34" borderId="0" xfId="0" applyNumberFormat="1" applyFont="1" applyFill="1" applyAlignment="1">
      <alignment vertical="center"/>
    </xf>
    <xf numFmtId="164" fontId="42" fillId="47" borderId="178" xfId="0" applyNumberFormat="1" applyFont="1" applyFill="1" applyBorder="1" applyAlignment="1" applyProtection="1">
      <alignment vertical="center" wrapText="1"/>
    </xf>
    <xf numFmtId="4" fontId="43" fillId="46" borderId="245" xfId="0" applyNumberFormat="1" applyFont="1" applyFill="1" applyBorder="1" applyAlignment="1">
      <alignment vertical="center"/>
    </xf>
    <xf numFmtId="0" fontId="44" fillId="0" borderId="0" xfId="0" applyFont="1" applyBorder="1" applyAlignment="1" applyProtection="1">
      <alignment horizontal="left" vertical="center" wrapText="1"/>
    </xf>
    <xf numFmtId="0" fontId="123" fillId="34" borderId="246" xfId="0" applyFont="1" applyFill="1" applyBorder="1" applyProtection="1"/>
    <xf numFmtId="170" fontId="63" fillId="0" borderId="156" xfId="0" applyNumberFormat="1" applyFont="1" applyBorder="1" applyAlignment="1">
      <alignment horizontal="center" vertical="center"/>
    </xf>
    <xf numFmtId="4" fontId="44" fillId="46" borderId="178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0" fontId="63" fillId="0" borderId="116" xfId="0" applyNumberFormat="1" applyFont="1" applyBorder="1" applyAlignment="1">
      <alignment horizontal="right" vertical="center"/>
    </xf>
    <xf numFmtId="0" fontId="94" fillId="47" borderId="112" xfId="0" applyFont="1" applyFill="1" applyBorder="1" applyAlignment="1">
      <alignment horizontal="center" vertical="center" wrapText="1"/>
    </xf>
    <xf numFmtId="0" fontId="121" fillId="34" borderId="0" xfId="0" applyFont="1" applyFill="1" applyAlignment="1">
      <alignment vertical="center"/>
    </xf>
    <xf numFmtId="0" fontId="95" fillId="46" borderId="248" xfId="0" applyFont="1" applyFill="1" applyBorder="1" applyAlignment="1">
      <alignment horizontal="center" vertical="center" wrapText="1"/>
    </xf>
    <xf numFmtId="49" fontId="44" fillId="46" borderId="199" xfId="0" applyNumberFormat="1" applyFont="1" applyFill="1" applyBorder="1" applyAlignment="1" applyProtection="1">
      <alignment horizontal="center" vertical="center" wrapText="1"/>
    </xf>
    <xf numFmtId="0" fontId="61" fillId="12" borderId="96" xfId="0" applyFont="1" applyFill="1" applyBorder="1" applyAlignment="1">
      <alignment horizontal="center" vertical="center" wrapText="1"/>
    </xf>
    <xf numFmtId="0" fontId="99" fillId="0" borderId="0" xfId="0" applyFont="1" applyAlignment="1">
      <alignment horizontal="left"/>
    </xf>
    <xf numFmtId="0" fontId="63" fillId="0" borderId="249" xfId="0" applyFont="1" applyBorder="1" applyAlignment="1">
      <alignment horizontal="right" vertical="center"/>
    </xf>
    <xf numFmtId="0" fontId="95" fillId="46" borderId="250" xfId="0" applyFont="1" applyFill="1" applyBorder="1" applyAlignment="1">
      <alignment horizontal="center" vertical="center" wrapText="1"/>
    </xf>
    <xf numFmtId="0" fontId="69" fillId="0" borderId="0" xfId="198" applyFont="1" applyProtection="1"/>
    <xf numFmtId="0" fontId="51" fillId="0" borderId="0" xfId="0" applyFont="1" applyBorder="1" applyAlignment="1">
      <alignment horizontal="left"/>
    </xf>
    <xf numFmtId="0" fontId="134" fillId="0" borderId="0" xfId="0" applyFont="1" applyFill="1" applyAlignment="1">
      <alignment vertical="center"/>
    </xf>
    <xf numFmtId="49" fontId="51" fillId="0" borderId="0" xfId="0" applyNumberFormat="1" applyFont="1" applyAlignment="1">
      <alignment horizontal="left" vertical="center"/>
    </xf>
    <xf numFmtId="4" fontId="77" fillId="46" borderId="141" xfId="0" applyNumberFormat="1" applyFont="1" applyFill="1" applyBorder="1" applyAlignment="1">
      <alignment horizontal="right" vertical="center"/>
    </xf>
    <xf numFmtId="0" fontId="57" fillId="0" borderId="251" xfId="100" applyFont="1" applyFill="1" applyBorder="1" applyAlignment="1">
      <alignment horizontal="left" vertical="center" wrapText="1"/>
    </xf>
    <xf numFmtId="0" fontId="72" fillId="34" borderId="0" xfId="0" applyFont="1" applyFill="1" applyAlignment="1">
      <alignment vertical="center"/>
    </xf>
    <xf numFmtId="170" fontId="63" fillId="0" borderId="87" xfId="0" applyNumberFormat="1" applyFont="1" applyBorder="1" applyAlignment="1">
      <alignment horizontal="center" vertical="center"/>
    </xf>
    <xf numFmtId="164" fontId="56" fillId="47" borderId="214" xfId="0" applyNumberFormat="1" applyFont="1" applyFill="1" applyBorder="1" applyAlignment="1" applyProtection="1">
      <alignment horizontal="left" vertical="center"/>
    </xf>
    <xf numFmtId="0" fontId="66" fillId="34" borderId="0" xfId="0" applyFont="1" applyFill="1" applyAlignment="1">
      <alignment vertical="center" wrapText="1"/>
    </xf>
    <xf numFmtId="164" fontId="7" fillId="47" borderId="149" xfId="0" applyNumberFormat="1" applyFont="1" applyFill="1" applyBorder="1" applyAlignment="1" applyProtection="1">
      <alignment vertical="center" wrapText="1"/>
    </xf>
    <xf numFmtId="0" fontId="63" fillId="0" borderId="74" xfId="0" applyFont="1" applyBorder="1" applyAlignment="1">
      <alignment vertical="center"/>
    </xf>
    <xf numFmtId="0" fontId="65" fillId="56" borderId="116" xfId="0" applyFont="1" applyFill="1" applyBorder="1" applyAlignment="1" applyProtection="1">
      <alignment horizontal="center" vertical="center" wrapText="1"/>
    </xf>
    <xf numFmtId="0" fontId="7" fillId="0" borderId="252" xfId="100" applyBorder="1" applyAlignment="1">
      <alignment horizontal="center" vertical="center" wrapText="1"/>
    </xf>
    <xf numFmtId="0" fontId="7" fillId="12" borderId="241" xfId="0" applyFont="1" applyFill="1" applyBorder="1" applyAlignment="1">
      <alignment horizontal="center" vertical="center" wrapText="1"/>
    </xf>
    <xf numFmtId="4" fontId="43" fillId="46" borderId="29" xfId="0" applyNumberFormat="1" applyFont="1" applyFill="1" applyBorder="1" applyAlignment="1">
      <alignment vertical="center"/>
    </xf>
    <xf numFmtId="0" fontId="63" fillId="0" borderId="124" xfId="0" applyFont="1" applyBorder="1" applyAlignment="1">
      <alignment vertical="center"/>
    </xf>
    <xf numFmtId="0" fontId="70" fillId="12" borderId="0" xfId="0" applyFont="1" applyFill="1" applyProtection="1"/>
    <xf numFmtId="164" fontId="41" fillId="47" borderId="67" xfId="0" applyNumberFormat="1" applyFont="1" applyFill="1" applyBorder="1" applyAlignment="1" applyProtection="1">
      <alignment horizontal="left" vertical="center"/>
    </xf>
    <xf numFmtId="0" fontId="35" fillId="12" borderId="55" xfId="0" applyFont="1" applyFill="1" applyBorder="1" applyAlignment="1">
      <alignment horizontal="center" vertical="center" wrapText="1"/>
    </xf>
    <xf numFmtId="0" fontId="35" fillId="54" borderId="174" xfId="0" applyFont="1" applyFill="1" applyBorder="1" applyAlignment="1">
      <alignment horizontal="left" vertical="center"/>
    </xf>
    <xf numFmtId="0" fontId="7" fillId="0" borderId="255" xfId="100" applyBorder="1" applyAlignment="1">
      <alignment vertical="center" wrapText="1"/>
    </xf>
    <xf numFmtId="164" fontId="41" fillId="64" borderId="138" xfId="0" applyNumberFormat="1" applyFont="1" applyFill="1" applyBorder="1" applyAlignment="1" applyProtection="1">
      <alignment horizontal="left" vertical="center"/>
    </xf>
    <xf numFmtId="49" fontId="114" fillId="66" borderId="256" xfId="162" applyNumberFormat="1" applyFont="1" applyFill="1" applyBorder="1">
      <alignment horizontal="left" vertical="center" wrapText="1"/>
      <protection locked="0"/>
    </xf>
    <xf numFmtId="0" fontId="128" fillId="0" borderId="0" xfId="0" applyFont="1" applyAlignment="1">
      <alignment horizontal="left"/>
    </xf>
    <xf numFmtId="170" fontId="63" fillId="0" borderId="116" xfId="0" applyNumberFormat="1" applyFont="1" applyBorder="1" applyAlignment="1">
      <alignment horizontal="center" vertical="center"/>
    </xf>
    <xf numFmtId="0" fontId="41" fillId="56" borderId="128" xfId="0" applyFont="1" applyFill="1" applyBorder="1" applyAlignment="1" applyProtection="1">
      <alignment vertical="center" wrapText="1"/>
    </xf>
    <xf numFmtId="164" fontId="41" fillId="64" borderId="65" xfId="0" applyNumberFormat="1" applyFont="1" applyFill="1" applyBorder="1" applyAlignment="1" applyProtection="1">
      <alignment horizontal="left" vertical="center"/>
    </xf>
    <xf numFmtId="0" fontId="140" fillId="0" borderId="0" xfId="0" applyFont="1" applyAlignment="1">
      <alignment horizontal="left"/>
    </xf>
    <xf numFmtId="164" fontId="7" fillId="64" borderId="75" xfId="0" applyNumberFormat="1" applyFont="1" applyFill="1" applyBorder="1" applyAlignment="1" applyProtection="1">
      <alignment vertical="center" wrapText="1"/>
    </xf>
    <xf numFmtId="164" fontId="92" fillId="0" borderId="257" xfId="0" applyNumberFormat="1" applyFont="1" applyFill="1" applyBorder="1" applyAlignment="1" applyProtection="1">
      <alignment horizontal="left" vertical="center" wrapText="1"/>
    </xf>
    <xf numFmtId="170" fontId="41" fillId="64" borderId="70" xfId="0" applyNumberFormat="1" applyFont="1" applyFill="1" applyBorder="1" applyAlignment="1" applyProtection="1">
      <alignment horizontal="center" vertical="center"/>
    </xf>
    <xf numFmtId="0" fontId="7" fillId="0" borderId="0" xfId="0" applyFont="1" applyAlignment="1">
      <alignment vertical="center"/>
    </xf>
    <xf numFmtId="164" fontId="147" fillId="46" borderId="102" xfId="0" applyNumberFormat="1" applyFont="1" applyFill="1" applyBorder="1" applyAlignment="1">
      <alignment vertical="center"/>
    </xf>
    <xf numFmtId="0" fontId="7" fillId="43" borderId="1" xfId="219" applyFont="1">
      <alignment vertical="center"/>
    </xf>
    <xf numFmtId="0" fontId="7" fillId="34" borderId="0" xfId="0" applyFont="1" applyFill="1" applyAlignment="1">
      <alignment vertical="center"/>
    </xf>
    <xf numFmtId="0" fontId="147" fillId="46" borderId="179" xfId="0" applyFont="1" applyFill="1" applyBorder="1" applyAlignment="1">
      <alignment horizontal="center" vertical="center"/>
    </xf>
    <xf numFmtId="0" fontId="147" fillId="46" borderId="179" xfId="0" applyFont="1" applyFill="1" applyBorder="1" applyAlignment="1">
      <alignment vertical="center"/>
    </xf>
    <xf numFmtId="0" fontId="148" fillId="46" borderId="258" xfId="0" applyFont="1" applyFill="1" applyBorder="1" applyAlignment="1">
      <alignment horizontal="right" vertical="center"/>
    </xf>
    <xf numFmtId="0" fontId="149" fillId="46" borderId="258" xfId="0" applyFont="1" applyFill="1" applyBorder="1" applyAlignment="1">
      <alignment horizontal="right" vertical="center"/>
    </xf>
    <xf numFmtId="0" fontId="41" fillId="56" borderId="111" xfId="0" applyFont="1" applyFill="1" applyBorder="1" applyAlignment="1" applyProtection="1">
      <alignment vertical="center" wrapText="1"/>
    </xf>
    <xf numFmtId="0" fontId="41" fillId="56" borderId="56" xfId="0" applyFont="1" applyFill="1" applyBorder="1" applyAlignment="1" applyProtection="1">
      <alignment vertical="center" wrapText="1"/>
    </xf>
    <xf numFmtId="0" fontId="41" fillId="56" borderId="119" xfId="0" applyFont="1" applyFill="1" applyBorder="1" applyAlignment="1" applyProtection="1">
      <alignment vertical="center" wrapText="1"/>
    </xf>
    <xf numFmtId="164" fontId="61" fillId="34" borderId="207" xfId="0" applyNumberFormat="1" applyFont="1" applyFill="1" applyBorder="1" applyAlignment="1" applyProtection="1">
      <alignment horizontal="right" vertical="center"/>
    </xf>
    <xf numFmtId="164" fontId="61" fillId="34" borderId="177" xfId="0" applyNumberFormat="1" applyFont="1" applyFill="1" applyBorder="1" applyAlignment="1" applyProtection="1">
      <alignment horizontal="right" vertical="center"/>
    </xf>
    <xf numFmtId="164" fontId="7" fillId="59" borderId="0" xfId="0" applyNumberFormat="1" applyFont="1" applyFill="1" applyBorder="1" applyAlignment="1" applyProtection="1">
      <alignment horizontal="center" vertical="center" wrapText="1"/>
    </xf>
    <xf numFmtId="0" fontId="41" fillId="56" borderId="74" xfId="0" applyFont="1" applyFill="1" applyBorder="1" applyAlignment="1" applyProtection="1">
      <alignment horizontal="center" vertical="center" wrapText="1"/>
    </xf>
    <xf numFmtId="0" fontId="150" fillId="34" borderId="0" xfId="0" applyFont="1" applyFill="1" applyAlignment="1">
      <alignment horizontal="center" vertical="center"/>
    </xf>
    <xf numFmtId="49" fontId="48" fillId="46" borderId="28" xfId="0" applyNumberFormat="1" applyFont="1" applyFill="1" applyBorder="1" applyAlignment="1" applyProtection="1">
      <alignment horizontal="center" vertical="center" wrapText="1"/>
    </xf>
    <xf numFmtId="164" fontId="61" fillId="34" borderId="207" xfId="0" applyNumberFormat="1" applyFont="1" applyFill="1" applyBorder="1" applyAlignment="1" applyProtection="1">
      <alignment vertical="center"/>
    </xf>
    <xf numFmtId="164" fontId="61" fillId="34" borderId="177" xfId="0" applyNumberFormat="1" applyFont="1" applyFill="1" applyBorder="1" applyAlignment="1" applyProtection="1">
      <alignment vertical="center"/>
    </xf>
    <xf numFmtId="0" fontId="41" fillId="56" borderId="133" xfId="0" applyFont="1" applyFill="1" applyBorder="1" applyAlignment="1" applyProtection="1">
      <alignment vertical="center" wrapText="1"/>
    </xf>
    <xf numFmtId="0" fontId="41" fillId="56" borderId="196" xfId="0" applyFont="1" applyFill="1" applyBorder="1" applyAlignment="1" applyProtection="1">
      <alignment vertical="center" wrapText="1"/>
    </xf>
    <xf numFmtId="0" fontId="41" fillId="56" borderId="105" xfId="0" applyFont="1" applyFill="1" applyBorder="1" applyAlignment="1" applyProtection="1">
      <alignment vertical="center" wrapText="1"/>
    </xf>
    <xf numFmtId="164" fontId="41" fillId="7" borderId="52" xfId="0" applyNumberFormat="1" applyFont="1" applyFill="1" applyBorder="1" applyAlignment="1" applyProtection="1">
      <alignment horizontal="left" vertical="center" wrapText="1"/>
    </xf>
    <xf numFmtId="165" fontId="151" fillId="43" borderId="47" xfId="160" applyFont="1" applyFill="1" applyBorder="1" applyAlignment="1" applyProtection="1">
      <alignment horizontal="center" vertical="center" wrapText="1"/>
    </xf>
    <xf numFmtId="0" fontId="41" fillId="0" borderId="56" xfId="0" applyFont="1" applyFill="1" applyBorder="1" applyAlignment="1" applyProtection="1">
      <alignment horizontal="left" vertical="top" wrapText="1"/>
    </xf>
    <xf numFmtId="170" fontId="152" fillId="0" borderId="61" xfId="100" applyNumberFormat="1" applyFont="1" applyBorder="1" applyAlignment="1">
      <alignment horizontal="center" vertical="center" wrapText="1"/>
    </xf>
    <xf numFmtId="0" fontId="41" fillId="56" borderId="92" xfId="0" applyFont="1" applyFill="1" applyBorder="1" applyAlignment="1" applyProtection="1">
      <alignment vertical="center" wrapText="1"/>
    </xf>
    <xf numFmtId="0" fontId="41" fillId="56" borderId="0" xfId="0" applyFont="1" applyFill="1" applyBorder="1" applyAlignment="1" applyProtection="1">
      <alignment vertical="center" wrapText="1"/>
    </xf>
    <xf numFmtId="0" fontId="41" fillId="56" borderId="193" xfId="0" applyFont="1" applyFill="1" applyBorder="1" applyAlignment="1" applyProtection="1">
      <alignment vertical="center" wrapText="1"/>
    </xf>
    <xf numFmtId="0" fontId="41" fillId="56" borderId="94" xfId="0" applyFont="1" applyFill="1" applyBorder="1" applyAlignment="1" applyProtection="1">
      <alignment vertical="center" wrapText="1"/>
    </xf>
    <xf numFmtId="0" fontId="41" fillId="56" borderId="85" xfId="0" applyFont="1" applyFill="1" applyBorder="1" applyAlignment="1" applyProtection="1">
      <alignment vertical="center" wrapText="1"/>
    </xf>
    <xf numFmtId="0" fontId="41" fillId="56" borderId="110" xfId="0" applyFont="1" applyFill="1" applyBorder="1" applyAlignment="1" applyProtection="1">
      <alignment vertical="center" wrapText="1"/>
    </xf>
    <xf numFmtId="0" fontId="41" fillId="56" borderId="109" xfId="0" applyFont="1" applyFill="1" applyBorder="1" applyAlignment="1" applyProtection="1">
      <alignment vertical="center" wrapText="1"/>
    </xf>
    <xf numFmtId="0" fontId="153" fillId="56" borderId="133" xfId="0" applyFont="1" applyFill="1" applyBorder="1" applyAlignment="1" applyProtection="1">
      <alignment vertical="center" wrapText="1"/>
    </xf>
    <xf numFmtId="0" fontId="153" fillId="56" borderId="196" xfId="0" applyFont="1" applyFill="1" applyBorder="1" applyAlignment="1" applyProtection="1">
      <alignment vertical="center" wrapText="1"/>
    </xf>
    <xf numFmtId="0" fontId="153" fillId="56" borderId="105" xfId="0" applyFont="1" applyFill="1" applyBorder="1" applyAlignment="1" applyProtection="1">
      <alignment vertical="center" wrapText="1"/>
    </xf>
    <xf numFmtId="0" fontId="43" fillId="46" borderId="121" xfId="0" applyFont="1" applyFill="1" applyBorder="1" applyAlignment="1" applyProtection="1">
      <alignment horizontal="left" vertical="center"/>
    </xf>
    <xf numFmtId="0" fontId="41" fillId="0" borderId="0" xfId="0" applyFont="1" applyFill="1" applyBorder="1" applyAlignment="1" applyProtection="1">
      <alignment horizontal="left" vertical="top" wrapText="1"/>
    </xf>
    <xf numFmtId="0" fontId="41" fillId="0" borderId="217" xfId="0" applyFont="1" applyFill="1" applyBorder="1" applyAlignment="1" applyProtection="1">
      <alignment horizontal="left" vertical="top" wrapText="1"/>
    </xf>
    <xf numFmtId="0" fontId="41" fillId="0" borderId="196" xfId="0" applyFont="1" applyFill="1" applyBorder="1" applyAlignment="1" applyProtection="1">
      <alignment horizontal="left" vertical="top" wrapText="1"/>
    </xf>
    <xf numFmtId="0" fontId="41" fillId="0" borderId="105" xfId="0" applyFont="1" applyFill="1" applyBorder="1" applyAlignment="1" applyProtection="1">
      <alignment horizontal="left" vertical="top" wrapText="1"/>
    </xf>
    <xf numFmtId="0" fontId="41" fillId="0" borderId="85" xfId="0" applyFont="1" applyFill="1" applyBorder="1" applyAlignment="1" applyProtection="1">
      <alignment horizontal="left" vertical="top" wrapText="1"/>
    </xf>
    <xf numFmtId="0" fontId="41" fillId="0" borderId="92" xfId="0" applyFont="1" applyFill="1" applyBorder="1" applyAlignment="1" applyProtection="1">
      <alignment horizontal="left" vertical="top" wrapText="1"/>
    </xf>
    <xf numFmtId="0" fontId="41" fillId="0" borderId="109" xfId="0" applyFont="1" applyFill="1" applyBorder="1" applyAlignment="1" applyProtection="1">
      <alignment horizontal="left" vertical="top" wrapText="1"/>
    </xf>
    <xf numFmtId="0" fontId="41" fillId="56" borderId="0" xfId="0" applyFont="1" applyFill="1" applyBorder="1" applyAlignment="1" applyProtection="1">
      <alignment horizontal="center" vertical="center" wrapText="1"/>
    </xf>
    <xf numFmtId="49" fontId="44" fillId="46" borderId="0" xfId="0" applyNumberFormat="1" applyFont="1" applyFill="1" applyBorder="1" applyAlignment="1" applyProtection="1">
      <alignment horizontal="center" vertical="center" wrapText="1"/>
    </xf>
    <xf numFmtId="0" fontId="41" fillId="0" borderId="111" xfId="0" applyFont="1" applyFill="1" applyBorder="1" applyAlignment="1" applyProtection="1">
      <alignment horizontal="left" vertical="top" wrapText="1"/>
    </xf>
    <xf numFmtId="0" fontId="35" fillId="0" borderId="0" xfId="0" applyFont="1" applyFill="1" applyBorder="1" applyAlignment="1">
      <alignment horizontal="left" vertical="center" wrapText="1"/>
    </xf>
    <xf numFmtId="0" fontId="75" fillId="55" borderId="0" xfId="0" applyFont="1" applyFill="1" applyBorder="1" applyAlignment="1" applyProtection="1">
      <alignment horizontal="center" vertical="center" wrapText="1"/>
    </xf>
    <xf numFmtId="170" fontId="45" fillId="0" borderId="0" xfId="100" applyNumberFormat="1" applyFont="1" applyFill="1" applyBorder="1" applyAlignment="1">
      <alignment horizontal="center" vertical="center" wrapText="1"/>
    </xf>
    <xf numFmtId="170" fontId="45" fillId="0" borderId="0" xfId="100" applyNumberFormat="1" applyFont="1" applyBorder="1" applyAlignment="1">
      <alignment horizontal="center" vertical="center" wrapText="1"/>
    </xf>
    <xf numFmtId="164" fontId="65" fillId="0" borderId="0" xfId="0" applyNumberFormat="1" applyFont="1" applyFill="1" applyBorder="1" applyAlignment="1" applyProtection="1">
      <alignment vertical="center"/>
    </xf>
    <xf numFmtId="0" fontId="42" fillId="0" borderId="0" xfId="0" applyFont="1" applyFill="1" applyBorder="1" applyAlignment="1">
      <alignment horizontal="right" vertical="center" wrapText="1"/>
    </xf>
    <xf numFmtId="49" fontId="65" fillId="0" borderId="0" xfId="0" applyNumberFormat="1" applyFont="1" applyFill="1" applyBorder="1" applyAlignment="1" applyProtection="1">
      <alignment horizontal="left" vertical="center" wrapText="1"/>
    </xf>
    <xf numFmtId="0" fontId="43" fillId="46" borderId="0" xfId="0" applyFont="1" applyFill="1" applyBorder="1" applyAlignment="1" applyProtection="1">
      <alignment horizontal="left" vertical="center"/>
    </xf>
    <xf numFmtId="0" fontId="76" fillId="0" borderId="0" xfId="0" applyFont="1" applyFill="1" applyBorder="1" applyAlignment="1">
      <alignment horizontal="left" vertical="center" wrapText="1"/>
    </xf>
    <xf numFmtId="49" fontId="44" fillId="46" borderId="66" xfId="0" applyNumberFormat="1" applyFont="1" applyFill="1" applyBorder="1" applyAlignment="1" applyProtection="1">
      <alignment horizontal="center" vertical="center" wrapText="1"/>
    </xf>
    <xf numFmtId="49" fontId="46" fillId="0" borderId="0" xfId="0" applyNumberFormat="1" applyFont="1" applyFill="1" applyBorder="1" applyAlignment="1" applyProtection="1">
      <alignment horizontal="left" vertical="center" wrapText="1"/>
    </xf>
    <xf numFmtId="49" fontId="48" fillId="46" borderId="0" xfId="0" applyNumberFormat="1" applyFont="1" applyFill="1" applyBorder="1" applyAlignment="1" applyProtection="1">
      <alignment horizontal="center" vertical="center" wrapText="1"/>
    </xf>
    <xf numFmtId="165" fontId="47" fillId="46" borderId="66" xfId="0" applyNumberFormat="1" applyFont="1" applyFill="1" applyBorder="1" applyAlignment="1" applyProtection="1">
      <alignment horizontal="right" vertical="center"/>
    </xf>
    <xf numFmtId="165" fontId="47" fillId="46" borderId="0" xfId="0" applyNumberFormat="1" applyFont="1" applyFill="1" applyBorder="1" applyAlignment="1" applyProtection="1">
      <alignment horizontal="right" vertical="center"/>
    </xf>
    <xf numFmtId="165" fontId="47" fillId="46" borderId="126" xfId="0" applyNumberFormat="1" applyFont="1" applyFill="1" applyBorder="1" applyAlignment="1" applyProtection="1">
      <alignment horizontal="right" vertical="center"/>
    </xf>
    <xf numFmtId="170" fontId="45" fillId="0" borderId="23" xfId="100" applyNumberFormat="1" applyFont="1" applyBorder="1">
      <alignment horizontal="center" vertical="center" wrapText="1"/>
    </xf>
    <xf numFmtId="165" fontId="77" fillId="46" borderId="0" xfId="0" applyNumberFormat="1" applyFont="1" applyFill="1" applyBorder="1" applyAlignment="1" applyProtection="1">
      <alignment horizontal="right" vertical="center"/>
    </xf>
    <xf numFmtId="165" fontId="77" fillId="46" borderId="52" xfId="0" applyNumberFormat="1" applyFont="1" applyFill="1" applyBorder="1" applyAlignment="1" applyProtection="1">
      <alignment horizontal="right" vertical="center"/>
    </xf>
    <xf numFmtId="170" fontId="45" fillId="0" borderId="44" xfId="100" applyNumberFormat="1" applyFont="1" applyBorder="1" applyAlignment="1">
      <alignment horizontal="center" vertical="center" wrapText="1"/>
    </xf>
    <xf numFmtId="170" fontId="45" fillId="0" borderId="0" xfId="100" applyNumberFormat="1" applyFont="1" applyBorder="1">
      <alignment horizontal="center" vertical="center" wrapText="1"/>
    </xf>
    <xf numFmtId="165" fontId="77" fillId="46" borderId="141" xfId="0" applyNumberFormat="1" applyFont="1" applyFill="1" applyBorder="1" applyAlignment="1" applyProtection="1">
      <alignment horizontal="right" vertical="center"/>
    </xf>
    <xf numFmtId="165" fontId="44" fillId="46" borderId="0" xfId="0" applyNumberFormat="1" applyFont="1" applyFill="1" applyBorder="1" applyAlignment="1" applyProtection="1">
      <alignment horizontal="right" vertical="center" wrapText="1"/>
    </xf>
    <xf numFmtId="165" fontId="44" fillId="46" borderId="66" xfId="0" applyNumberFormat="1" applyFont="1" applyFill="1" applyBorder="1" applyAlignment="1" applyProtection="1">
      <alignment horizontal="right" vertical="center" wrapText="1"/>
    </xf>
    <xf numFmtId="165" fontId="44" fillId="46" borderId="126" xfId="0" applyNumberFormat="1" applyFont="1" applyFill="1" applyBorder="1" applyAlignment="1" applyProtection="1">
      <alignment horizontal="right" vertical="center" wrapText="1"/>
    </xf>
    <xf numFmtId="0" fontId="41" fillId="56" borderId="0" xfId="0" applyFont="1" applyFill="1" applyBorder="1" applyAlignment="1" applyProtection="1">
      <alignment horizontal="center" vertical="center" wrapText="1"/>
    </xf>
    <xf numFmtId="0" fontId="41" fillId="0" borderId="110" xfId="0" applyFont="1" applyFill="1" applyBorder="1" applyAlignment="1" applyProtection="1">
      <alignment vertical="top" wrapText="1"/>
    </xf>
    <xf numFmtId="0" fontId="41" fillId="0" borderId="109" xfId="0" applyFont="1" applyFill="1" applyBorder="1" applyAlignment="1" applyProtection="1">
      <alignment vertical="top" wrapText="1"/>
    </xf>
    <xf numFmtId="170" fontId="7" fillId="0" borderId="94" xfId="100" applyNumberFormat="1" applyBorder="1" applyAlignment="1">
      <alignment vertical="center" wrapText="1"/>
    </xf>
    <xf numFmtId="170" fontId="7" fillId="0" borderId="111" xfId="100" applyNumberFormat="1" applyBorder="1" applyAlignment="1">
      <alignment vertical="center" wrapText="1"/>
    </xf>
    <xf numFmtId="4" fontId="44" fillId="46" borderId="28" xfId="0" applyNumberFormat="1" applyFont="1" applyFill="1" applyBorder="1" applyAlignment="1" applyProtection="1">
      <alignment horizontal="center" vertical="center"/>
    </xf>
    <xf numFmtId="4" fontId="44" fillId="46" borderId="52" xfId="0" applyNumberFormat="1" applyFont="1" applyFill="1" applyBorder="1" applyAlignment="1" applyProtection="1">
      <alignment horizontal="center" vertical="center"/>
    </xf>
    <xf numFmtId="4" fontId="7" fillId="45" borderId="1" xfId="160" applyNumberFormat="1" applyFill="1" applyProtection="1">
      <alignment horizontal="right" vertical="center" wrapText="1"/>
    </xf>
    <xf numFmtId="0" fontId="114" fillId="0" borderId="175" xfId="0" applyFont="1" applyFill="1" applyBorder="1" applyAlignment="1" applyProtection="1">
      <alignment vertical="center" wrapText="1"/>
    </xf>
    <xf numFmtId="0" fontId="114" fillId="0" borderId="183" xfId="0" applyFont="1" applyFill="1" applyBorder="1" applyAlignment="1" applyProtection="1">
      <alignment vertical="center" wrapText="1"/>
    </xf>
    <xf numFmtId="0" fontId="114" fillId="0" borderId="254" xfId="0" applyFont="1" applyFill="1" applyBorder="1" applyAlignment="1" applyProtection="1">
      <alignment vertical="center" wrapText="1"/>
    </xf>
    <xf numFmtId="0" fontId="74" fillId="0" borderId="111" xfId="0" applyFont="1" applyFill="1" applyBorder="1" applyAlignment="1" applyProtection="1">
      <alignment vertical="center" wrapText="1"/>
    </xf>
    <xf numFmtId="0" fontId="74" fillId="62" borderId="262" xfId="0" applyFont="1" applyFill="1" applyBorder="1" applyAlignment="1" applyProtection="1">
      <alignment vertical="center" wrapText="1"/>
    </xf>
    <xf numFmtId="0" fontId="74" fillId="0" borderId="261" xfId="0" applyFont="1" applyFill="1" applyBorder="1" applyAlignment="1" applyProtection="1">
      <alignment horizontal="left" vertical="center" wrapText="1"/>
    </xf>
    <xf numFmtId="0" fontId="74" fillId="0" borderId="263" xfId="0" applyFont="1" applyFill="1" applyBorder="1" applyAlignment="1" applyProtection="1">
      <alignment horizontal="left" vertical="center" wrapText="1"/>
    </xf>
    <xf numFmtId="0" fontId="71" fillId="52" borderId="264" xfId="0" applyFont="1" applyFill="1" applyBorder="1" applyAlignment="1" applyProtection="1">
      <alignment vertical="center" wrapText="1"/>
    </xf>
    <xf numFmtId="0" fontId="71" fillId="52" borderId="264" xfId="0" applyFont="1" applyFill="1" applyBorder="1" applyAlignment="1" applyProtection="1">
      <alignment vertical="center"/>
    </xf>
    <xf numFmtId="0" fontId="80" fillId="52" borderId="264" xfId="0" applyFont="1" applyFill="1" applyBorder="1" applyAlignment="1" applyProtection="1">
      <alignment vertical="center"/>
    </xf>
    <xf numFmtId="0" fontId="65" fillId="49" borderId="265" xfId="0" applyFont="1" applyFill="1" applyBorder="1" applyAlignment="1" applyProtection="1">
      <alignment vertical="center" wrapText="1"/>
    </xf>
    <xf numFmtId="0" fontId="65" fillId="49" borderId="266" xfId="0" applyFont="1" applyFill="1" applyBorder="1" applyAlignment="1" applyProtection="1">
      <alignment vertical="center" wrapText="1"/>
    </xf>
    <xf numFmtId="0" fontId="143" fillId="46" borderId="50" xfId="0" applyFont="1" applyFill="1" applyBorder="1" applyAlignment="1">
      <alignment vertical="center" wrapText="1"/>
    </xf>
    <xf numFmtId="0" fontId="143" fillId="46" borderId="225" xfId="0" applyFont="1" applyFill="1" applyBorder="1" applyAlignment="1">
      <alignment vertical="center" wrapText="1"/>
    </xf>
    <xf numFmtId="0" fontId="143" fillId="46" borderId="198" xfId="0" applyFont="1" applyFill="1" applyBorder="1" applyAlignment="1">
      <alignment horizontal="center" vertical="center" wrapText="1"/>
    </xf>
    <xf numFmtId="0" fontId="143" fillId="46" borderId="126" xfId="0" applyFont="1" applyFill="1" applyBorder="1" applyAlignment="1">
      <alignment horizontal="center" vertical="center" wrapText="1"/>
    </xf>
    <xf numFmtId="0" fontId="143" fillId="46" borderId="198" xfId="0" applyFont="1" applyFill="1" applyBorder="1" applyAlignment="1">
      <alignment vertical="center" wrapText="1"/>
    </xf>
    <xf numFmtId="0" fontId="143" fillId="46" borderId="126" xfId="0" applyFont="1" applyFill="1" applyBorder="1" applyAlignment="1">
      <alignment vertical="center" wrapText="1"/>
    </xf>
    <xf numFmtId="0" fontId="99" fillId="60" borderId="74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top" wrapText="1"/>
    </xf>
    <xf numFmtId="0" fontId="41" fillId="0" borderId="56" xfId="0" applyFont="1" applyFill="1" applyBorder="1" applyAlignment="1">
      <alignment horizontal="left" vertical="top" wrapText="1"/>
    </xf>
    <xf numFmtId="0" fontId="41" fillId="0" borderId="85" xfId="0" applyFont="1" applyFill="1" applyBorder="1" applyAlignment="1">
      <alignment horizontal="left" vertical="top" wrapText="1"/>
    </xf>
    <xf numFmtId="0" fontId="41" fillId="0" borderId="92" xfId="0" applyFont="1" applyFill="1" applyBorder="1" applyAlignment="1">
      <alignment horizontal="left" vertical="top" wrapText="1"/>
    </xf>
    <xf numFmtId="0" fontId="41" fillId="56" borderId="107" xfId="0" applyFont="1" applyFill="1" applyBorder="1" applyAlignment="1" applyProtection="1">
      <alignment horizontal="center" vertical="center" wrapText="1"/>
    </xf>
    <xf numFmtId="0" fontId="41" fillId="56" borderId="74" xfId="0" applyFont="1" applyFill="1" applyBorder="1" applyAlignment="1" applyProtection="1">
      <alignment horizontal="center" vertical="center" wrapText="1"/>
    </xf>
    <xf numFmtId="0" fontId="156" fillId="52" borderId="0" xfId="0" applyFont="1" applyFill="1" applyBorder="1" applyAlignment="1">
      <alignment horizontal="left" vertical="center" wrapText="1"/>
    </xf>
    <xf numFmtId="0" fontId="82" fillId="51" borderId="74" xfId="0" applyFont="1" applyFill="1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99" fillId="60" borderId="74" xfId="0" applyFont="1" applyFill="1" applyBorder="1" applyAlignment="1">
      <alignment horizontal="left" vertical="center" wrapText="1"/>
    </xf>
    <xf numFmtId="0" fontId="74" fillId="0" borderId="41" xfId="0" applyFont="1" applyFill="1" applyBorder="1" applyAlignment="1" applyProtection="1">
      <alignment horizontal="left" vertical="center"/>
    </xf>
    <xf numFmtId="0" fontId="74" fillId="0" borderId="153" xfId="0" applyFont="1" applyFill="1" applyBorder="1" applyAlignment="1" applyProtection="1">
      <alignment horizontal="left" vertical="center"/>
    </xf>
    <xf numFmtId="0" fontId="74" fillId="0" borderId="162" xfId="0" applyFont="1" applyFill="1" applyBorder="1" applyAlignment="1" applyProtection="1">
      <alignment horizontal="left" vertical="center"/>
    </xf>
    <xf numFmtId="0" fontId="87" fillId="0" borderId="41" xfId="0" applyFont="1" applyFill="1" applyBorder="1" applyAlignment="1" applyProtection="1">
      <alignment horizontal="left" vertical="center" wrapText="1"/>
    </xf>
    <xf numFmtId="0" fontId="74" fillId="0" borderId="153" xfId="0" applyFont="1" applyFill="1" applyBorder="1" applyAlignment="1" applyProtection="1">
      <alignment horizontal="left" vertical="center" wrapText="1"/>
    </xf>
    <xf numFmtId="0" fontId="74" fillId="0" borderId="162" xfId="0" applyFont="1" applyFill="1" applyBorder="1" applyAlignment="1" applyProtection="1">
      <alignment horizontal="left" vertical="center" wrapText="1"/>
    </xf>
    <xf numFmtId="0" fontId="87" fillId="0" borderId="152" xfId="0" applyFont="1" applyFill="1" applyBorder="1" applyAlignment="1" applyProtection="1">
      <alignment horizontal="center" vertical="center" wrapText="1"/>
    </xf>
    <xf numFmtId="0" fontId="87" fillId="0" borderId="163" xfId="0" applyFont="1" applyFill="1" applyBorder="1" applyAlignment="1" applyProtection="1">
      <alignment horizontal="center" vertical="center" wrapText="1"/>
    </xf>
    <xf numFmtId="0" fontId="87" fillId="0" borderId="167" xfId="0" applyFont="1" applyFill="1" applyBorder="1" applyAlignment="1" applyProtection="1">
      <alignment horizontal="center" vertical="center" wrapText="1"/>
    </xf>
    <xf numFmtId="0" fontId="90" fillId="57" borderId="90" xfId="0" applyFont="1" applyFill="1" applyBorder="1" applyAlignment="1" applyProtection="1">
      <alignment horizontal="center" vertical="center" wrapText="1"/>
    </xf>
    <xf numFmtId="0" fontId="90" fillId="57" borderId="0" xfId="0" applyFont="1" applyFill="1" applyBorder="1" applyAlignment="1" applyProtection="1">
      <alignment horizontal="center" vertical="center" wrapText="1"/>
    </xf>
    <xf numFmtId="0" fontId="101" fillId="61" borderId="107" xfId="0" applyFont="1" applyFill="1" applyBorder="1" applyAlignment="1" applyProtection="1">
      <alignment horizontal="center" vertical="center" wrapText="1"/>
    </xf>
    <xf numFmtId="0" fontId="101" fillId="61" borderId="128" xfId="0" applyFont="1" applyFill="1" applyBorder="1" applyAlignment="1" applyProtection="1">
      <alignment horizontal="center" vertical="center" wrapText="1"/>
    </xf>
    <xf numFmtId="0" fontId="101" fillId="61" borderId="74" xfId="0" applyFont="1" applyFill="1" applyBorder="1" applyAlignment="1" applyProtection="1">
      <alignment horizontal="center" vertical="center" wrapText="1"/>
    </xf>
    <xf numFmtId="0" fontId="84" fillId="57" borderId="0" xfId="0" applyFont="1" applyFill="1" applyBorder="1" applyAlignment="1" applyProtection="1">
      <alignment horizontal="center" vertical="center"/>
    </xf>
    <xf numFmtId="0" fontId="25" fillId="0" borderId="78" xfId="153" applyBorder="1" applyAlignment="1" applyProtection="1">
      <alignment horizontal="left" vertical="center"/>
    </xf>
    <xf numFmtId="0" fontId="68" fillId="0" borderId="244" xfId="0" applyFont="1" applyFill="1" applyBorder="1" applyAlignment="1">
      <alignment horizontal="left" vertical="center" wrapText="1"/>
    </xf>
    <xf numFmtId="0" fontId="68" fillId="0" borderId="91" xfId="0" applyFont="1" applyFill="1" applyBorder="1" applyAlignment="1">
      <alignment horizontal="left" vertical="center" wrapText="1"/>
    </xf>
    <xf numFmtId="0" fontId="68" fillId="0" borderId="222" xfId="0" applyFont="1" applyFill="1" applyBorder="1" applyAlignment="1">
      <alignment horizontal="left" vertical="center" wrapText="1"/>
    </xf>
    <xf numFmtId="49" fontId="48" fillId="46" borderId="147" xfId="0" applyNumberFormat="1" applyFont="1" applyFill="1" applyBorder="1" applyAlignment="1" applyProtection="1">
      <alignment horizontal="left" vertical="center" wrapText="1"/>
    </xf>
    <xf numFmtId="49" fontId="48" fillId="46" borderId="35" xfId="0" applyNumberFormat="1" applyFont="1" applyFill="1" applyBorder="1" applyAlignment="1" applyProtection="1">
      <alignment horizontal="left" vertical="center" wrapText="1"/>
    </xf>
    <xf numFmtId="49" fontId="81" fillId="46" borderId="192" xfId="0" applyNumberFormat="1" applyFont="1" applyFill="1" applyBorder="1" applyAlignment="1" applyProtection="1">
      <alignment horizontal="center" vertical="center" wrapText="1"/>
    </xf>
    <xf numFmtId="49" fontId="81" fillId="46" borderId="30" xfId="0" applyNumberFormat="1" applyFont="1" applyFill="1" applyBorder="1" applyAlignment="1" applyProtection="1">
      <alignment horizontal="center" vertical="center" wrapText="1"/>
    </xf>
    <xf numFmtId="0" fontId="43" fillId="46" borderId="93" xfId="0" applyFont="1" applyFill="1" applyBorder="1" applyAlignment="1" applyProtection="1">
      <alignment horizontal="left" vertical="center"/>
    </xf>
    <xf numFmtId="0" fontId="43" fillId="46" borderId="121" xfId="0" applyFont="1" applyFill="1" applyBorder="1" applyAlignment="1" applyProtection="1">
      <alignment horizontal="left" vertical="center"/>
    </xf>
    <xf numFmtId="49" fontId="43" fillId="46" borderId="147" xfId="0" applyNumberFormat="1" applyFont="1" applyFill="1" applyBorder="1" applyAlignment="1" applyProtection="1">
      <alignment horizontal="left" vertical="center" wrapText="1"/>
    </xf>
    <xf numFmtId="49" fontId="43" fillId="46" borderId="35" xfId="0" applyNumberFormat="1" applyFont="1" applyFill="1" applyBorder="1" applyAlignment="1" applyProtection="1">
      <alignment horizontal="left" vertical="center" wrapText="1"/>
    </xf>
    <xf numFmtId="49" fontId="65" fillId="0" borderId="111" xfId="0" applyNumberFormat="1" applyFont="1" applyFill="1" applyBorder="1" applyAlignment="1" applyProtection="1">
      <alignment horizontal="left" vertical="center" wrapText="1"/>
    </xf>
    <xf numFmtId="49" fontId="65" fillId="0" borderId="119" xfId="0" applyNumberFormat="1" applyFont="1" applyFill="1" applyBorder="1" applyAlignment="1" applyProtection="1">
      <alignment horizontal="left" vertical="center" wrapText="1"/>
    </xf>
    <xf numFmtId="49" fontId="65" fillId="0" borderId="107" xfId="0" applyNumberFormat="1" applyFont="1" applyFill="1" applyBorder="1" applyAlignment="1" applyProtection="1">
      <alignment horizontal="left" vertical="center" wrapText="1"/>
    </xf>
    <xf numFmtId="49" fontId="65" fillId="0" borderId="128" xfId="0" applyNumberFormat="1" applyFont="1" applyFill="1" applyBorder="1" applyAlignment="1" applyProtection="1">
      <alignment horizontal="left" vertical="center" wrapText="1"/>
    </xf>
    <xf numFmtId="49" fontId="44" fillId="46" borderId="190" xfId="0" applyNumberFormat="1" applyFont="1" applyFill="1" applyBorder="1" applyAlignment="1" applyProtection="1">
      <alignment horizontal="center" vertical="center" wrapText="1"/>
    </xf>
    <xf numFmtId="49" fontId="44" fillId="46" borderId="34" xfId="0" applyNumberFormat="1" applyFont="1" applyFill="1" applyBorder="1" applyAlignment="1" applyProtection="1">
      <alignment horizontal="center" vertical="center" wrapText="1"/>
    </xf>
    <xf numFmtId="49" fontId="44" fillId="46" borderId="232" xfId="0" applyNumberFormat="1" applyFont="1" applyFill="1" applyBorder="1" applyAlignment="1" applyProtection="1">
      <alignment horizontal="center" vertical="center" wrapText="1"/>
    </xf>
    <xf numFmtId="49" fontId="44" fillId="46" borderId="21" xfId="0" applyNumberFormat="1" applyFont="1" applyFill="1" applyBorder="1" applyAlignment="1" applyProtection="1">
      <alignment horizontal="center" vertical="center" wrapText="1"/>
    </xf>
    <xf numFmtId="0" fontId="65" fillId="64" borderId="145" xfId="0" applyFont="1" applyFill="1" applyBorder="1" applyAlignment="1" applyProtection="1">
      <alignment horizontal="center" vertical="center" wrapText="1"/>
    </xf>
    <xf numFmtId="0" fontId="65" fillId="64" borderId="166" xfId="0" applyFont="1" applyFill="1" applyBorder="1" applyAlignment="1" applyProtection="1">
      <alignment horizontal="center" vertical="center" wrapText="1"/>
    </xf>
    <xf numFmtId="0" fontId="65" fillId="64" borderId="164" xfId="0" applyFont="1" applyFill="1" applyBorder="1" applyAlignment="1" applyProtection="1">
      <alignment horizontal="center" vertical="center" wrapText="1"/>
    </xf>
    <xf numFmtId="0" fontId="65" fillId="65" borderId="74" xfId="0" applyFont="1" applyFill="1" applyBorder="1" applyAlignment="1" applyProtection="1">
      <alignment horizontal="center" vertical="center" wrapText="1"/>
    </xf>
    <xf numFmtId="0" fontId="120" fillId="65" borderId="74" xfId="0" applyFont="1" applyFill="1" applyBorder="1" applyProtection="1"/>
    <xf numFmtId="0" fontId="25" fillId="0" borderId="0" xfId="153" applyBorder="1" applyAlignment="1" applyProtection="1">
      <alignment horizontal="left" vertical="center"/>
    </xf>
    <xf numFmtId="164" fontId="65" fillId="0" borderId="33" xfId="0" applyNumberFormat="1" applyFont="1" applyFill="1" applyBorder="1" applyAlignment="1" applyProtection="1">
      <alignment horizontal="left" vertical="center"/>
    </xf>
    <xf numFmtId="164" fontId="65" fillId="0" borderId="235" xfId="0" applyNumberFormat="1" applyFont="1" applyFill="1" applyBorder="1" applyAlignment="1" applyProtection="1">
      <alignment horizontal="left" vertical="center"/>
    </xf>
    <xf numFmtId="49" fontId="65" fillId="0" borderId="67" xfId="0" applyNumberFormat="1" applyFont="1" applyFill="1" applyBorder="1" applyAlignment="1" applyProtection="1">
      <alignment horizontal="left" vertical="center" wrapText="1"/>
    </xf>
    <xf numFmtId="49" fontId="65" fillId="0" borderId="34" xfId="0" applyNumberFormat="1" applyFont="1" applyFill="1" applyBorder="1" applyAlignment="1" applyProtection="1">
      <alignment horizontal="left" vertical="center" wrapText="1"/>
    </xf>
    <xf numFmtId="0" fontId="41" fillId="56" borderId="98" xfId="0" applyFont="1" applyFill="1" applyBorder="1" applyAlignment="1" applyProtection="1">
      <alignment horizontal="center" vertical="center" wrapText="1"/>
    </xf>
    <xf numFmtId="0" fontId="41" fillId="0" borderId="208" xfId="0" applyFont="1" applyFill="1" applyBorder="1" applyAlignment="1" applyProtection="1">
      <alignment horizontal="left" vertical="top" wrapText="1"/>
    </xf>
    <xf numFmtId="0" fontId="41" fillId="0" borderId="184" xfId="0" applyFont="1" applyFill="1" applyBorder="1" applyAlignment="1" applyProtection="1">
      <alignment horizontal="left" vertical="top" wrapText="1"/>
    </xf>
    <xf numFmtId="0" fontId="41" fillId="0" borderId="226" xfId="0" applyFont="1" applyFill="1" applyBorder="1" applyAlignment="1" applyProtection="1">
      <alignment horizontal="left" vertical="top" wrapText="1"/>
    </xf>
    <xf numFmtId="0" fontId="41" fillId="0" borderId="237" xfId="0" applyFont="1" applyFill="1" applyBorder="1" applyAlignment="1" applyProtection="1">
      <alignment horizontal="left" vertical="top" wrapText="1"/>
    </xf>
    <xf numFmtId="0" fontId="41" fillId="0" borderId="0" xfId="0" applyFont="1" applyFill="1" applyBorder="1" applyAlignment="1" applyProtection="1">
      <alignment horizontal="left" vertical="top" wrapText="1"/>
    </xf>
    <xf numFmtId="0" fontId="41" fillId="0" borderId="193" xfId="0" applyFont="1" applyFill="1" applyBorder="1" applyAlignment="1" applyProtection="1">
      <alignment horizontal="left" vertical="top" wrapText="1"/>
    </xf>
    <xf numFmtId="0" fontId="41" fillId="0" borderId="217" xfId="0" applyFont="1" applyFill="1" applyBorder="1" applyAlignment="1" applyProtection="1">
      <alignment horizontal="left" vertical="top" wrapText="1"/>
    </xf>
    <xf numFmtId="0" fontId="41" fillId="0" borderId="196" xfId="0" applyFont="1" applyFill="1" applyBorder="1" applyAlignment="1" applyProtection="1">
      <alignment horizontal="left" vertical="top" wrapText="1"/>
    </xf>
    <xf numFmtId="0" fontId="41" fillId="0" borderId="105" xfId="0" applyFont="1" applyFill="1" applyBorder="1" applyAlignment="1" applyProtection="1">
      <alignment horizontal="left" vertical="top" wrapText="1"/>
    </xf>
    <xf numFmtId="0" fontId="25" fillId="0" borderId="56" xfId="153" applyBorder="1" applyAlignment="1" applyProtection="1">
      <alignment horizontal="left" vertical="center"/>
    </xf>
    <xf numFmtId="164" fontId="61" fillId="0" borderId="31" xfId="0" applyNumberFormat="1" applyFont="1" applyFill="1" applyBorder="1" applyAlignment="1" applyProtection="1">
      <alignment horizontal="right" vertical="center"/>
    </xf>
    <xf numFmtId="164" fontId="61" fillId="0" borderId="52" xfId="0" applyNumberFormat="1" applyFont="1" applyFill="1" applyBorder="1" applyAlignment="1" applyProtection="1">
      <alignment horizontal="right" vertical="center"/>
    </xf>
    <xf numFmtId="0" fontId="43" fillId="46" borderId="112" xfId="0" applyFont="1" applyFill="1" applyBorder="1" applyAlignment="1" applyProtection="1">
      <alignment horizontal="left" vertical="center"/>
    </xf>
    <xf numFmtId="0" fontId="43" fillId="46" borderId="33" xfId="0" applyFont="1" applyFill="1" applyBorder="1" applyAlignment="1" applyProtection="1">
      <alignment horizontal="left" vertical="center"/>
    </xf>
    <xf numFmtId="0" fontId="41" fillId="0" borderId="94" xfId="0" applyFont="1" applyFill="1" applyBorder="1" applyAlignment="1" applyProtection="1">
      <alignment horizontal="left" vertical="top" wrapText="1"/>
    </xf>
    <xf numFmtId="0" fontId="41" fillId="0" borderId="85" xfId="0" applyFont="1" applyFill="1" applyBorder="1" applyAlignment="1" applyProtection="1">
      <alignment horizontal="left" vertical="top" wrapText="1"/>
    </xf>
    <xf numFmtId="0" fontId="41" fillId="0" borderId="110" xfId="0" applyFont="1" applyFill="1" applyBorder="1" applyAlignment="1" applyProtection="1">
      <alignment horizontal="left" vertical="top" wrapText="1"/>
    </xf>
    <xf numFmtId="0" fontId="41" fillId="0" borderId="92" xfId="0" applyFont="1" applyFill="1" applyBorder="1" applyAlignment="1" applyProtection="1">
      <alignment horizontal="left" vertical="top" wrapText="1"/>
    </xf>
    <xf numFmtId="0" fontId="41" fillId="0" borderId="109" xfId="0" applyFont="1" applyFill="1" applyBorder="1" applyAlignment="1" applyProtection="1">
      <alignment horizontal="left" vertical="top" wrapText="1"/>
    </xf>
    <xf numFmtId="0" fontId="41" fillId="56" borderId="103" xfId="0" applyFont="1" applyFill="1" applyBorder="1" applyAlignment="1" applyProtection="1">
      <alignment horizontal="center" vertical="center" wrapText="1"/>
    </xf>
    <xf numFmtId="164" fontId="61" fillId="0" borderId="155" xfId="0" applyNumberFormat="1" applyFont="1" applyFill="1" applyBorder="1" applyAlignment="1" applyProtection="1">
      <alignment horizontal="right" vertical="center"/>
    </xf>
    <xf numFmtId="164" fontId="61" fillId="0" borderId="126" xfId="0" applyNumberFormat="1" applyFont="1" applyFill="1" applyBorder="1" applyAlignment="1" applyProtection="1">
      <alignment horizontal="right" vertical="center"/>
    </xf>
    <xf numFmtId="49" fontId="65" fillId="0" borderId="79" xfId="0" applyNumberFormat="1" applyFont="1" applyFill="1" applyBorder="1" applyAlignment="1" applyProtection="1">
      <alignment horizontal="left" vertical="center" wrapText="1"/>
    </xf>
    <xf numFmtId="49" fontId="65" fillId="0" borderId="57" xfId="0" applyNumberFormat="1" applyFont="1" applyFill="1" applyBorder="1" applyAlignment="1" applyProtection="1">
      <alignment horizontal="left" vertical="center" wrapText="1"/>
    </xf>
    <xf numFmtId="0" fontId="41" fillId="56" borderId="253" xfId="0" applyFont="1" applyFill="1" applyBorder="1" applyAlignment="1" applyProtection="1">
      <alignment horizontal="center" vertical="center" wrapText="1"/>
    </xf>
    <xf numFmtId="0" fontId="41" fillId="56" borderId="184" xfId="0" applyFont="1" applyFill="1" applyBorder="1" applyAlignment="1" applyProtection="1">
      <alignment horizontal="center" vertical="center" wrapText="1"/>
    </xf>
    <xf numFmtId="0" fontId="41" fillId="56" borderId="226" xfId="0" applyFont="1" applyFill="1" applyBorder="1" applyAlignment="1" applyProtection="1">
      <alignment horizontal="center" vertical="center" wrapText="1"/>
    </xf>
    <xf numFmtId="0" fontId="41" fillId="56" borderId="92" xfId="0" applyFont="1" applyFill="1" applyBorder="1" applyAlignment="1" applyProtection="1">
      <alignment horizontal="center" vertical="center" wrapText="1"/>
    </xf>
    <xf numFmtId="0" fontId="41" fillId="56" borderId="0" xfId="0" applyFont="1" applyFill="1" applyBorder="1" applyAlignment="1" applyProtection="1">
      <alignment horizontal="center" vertical="center" wrapText="1"/>
    </xf>
    <xf numFmtId="0" fontId="41" fillId="56" borderId="193" xfId="0" applyFont="1" applyFill="1" applyBorder="1" applyAlignment="1" applyProtection="1">
      <alignment horizontal="center" vertical="center" wrapText="1"/>
    </xf>
    <xf numFmtId="0" fontId="40" fillId="34" borderId="0" xfId="0" applyFont="1" applyFill="1" applyBorder="1" applyAlignment="1">
      <alignment horizontal="center"/>
    </xf>
    <xf numFmtId="49" fontId="46" fillId="0" borderId="112" xfId="0" applyNumberFormat="1" applyFont="1" applyFill="1" applyBorder="1" applyAlignment="1" applyProtection="1">
      <alignment horizontal="left" vertical="center" wrapText="1"/>
    </xf>
    <xf numFmtId="49" fontId="46" fillId="0" borderId="33" xfId="0" applyNumberFormat="1" applyFont="1" applyFill="1" applyBorder="1" applyAlignment="1" applyProtection="1">
      <alignment horizontal="left" vertical="center" wrapText="1"/>
    </xf>
    <xf numFmtId="49" fontId="44" fillId="46" borderId="31" xfId="0" applyNumberFormat="1" applyFont="1" applyFill="1" applyBorder="1" applyAlignment="1" applyProtection="1">
      <alignment horizontal="center" vertical="center" wrapText="1"/>
    </xf>
    <xf numFmtId="49" fontId="44" fillId="46" borderId="52" xfId="0" applyNumberFormat="1" applyFont="1" applyFill="1" applyBorder="1" applyAlignment="1" applyProtection="1">
      <alignment horizontal="center" vertical="center" wrapText="1"/>
    </xf>
    <xf numFmtId="49" fontId="44" fillId="46" borderId="35" xfId="0" applyNumberFormat="1" applyFont="1" applyFill="1" applyBorder="1" applyAlignment="1" applyProtection="1">
      <alignment horizontal="center" vertical="center" wrapText="1"/>
    </xf>
    <xf numFmtId="49" fontId="77" fillId="46" borderId="31" xfId="0" applyNumberFormat="1" applyFont="1" applyFill="1" applyBorder="1" applyAlignment="1" applyProtection="1">
      <alignment horizontal="left" vertical="center" wrapText="1"/>
    </xf>
    <xf numFmtId="49" fontId="77" fillId="46" borderId="52" xfId="0" applyNumberFormat="1" applyFont="1" applyFill="1" applyBorder="1" applyAlignment="1" applyProtection="1">
      <alignment horizontal="left" vertical="center" wrapText="1"/>
    </xf>
    <xf numFmtId="49" fontId="77" fillId="46" borderId="35" xfId="0" applyNumberFormat="1" applyFont="1" applyFill="1" applyBorder="1" applyAlignment="1" applyProtection="1">
      <alignment horizontal="left" vertical="center" wrapText="1"/>
    </xf>
    <xf numFmtId="164" fontId="65" fillId="0" borderId="79" xfId="0" applyNumberFormat="1" applyFont="1" applyFill="1" applyBorder="1" applyAlignment="1" applyProtection="1">
      <alignment horizontal="left" vertical="center"/>
    </xf>
    <xf numFmtId="164" fontId="65" fillId="0" borderId="57" xfId="0" applyNumberFormat="1" applyFont="1" applyFill="1" applyBorder="1" applyAlignment="1" applyProtection="1">
      <alignment horizontal="left" vertical="center"/>
    </xf>
    <xf numFmtId="164" fontId="61" fillId="0" borderId="64" xfId="0" applyNumberFormat="1" applyFont="1" applyFill="1" applyBorder="1" applyAlignment="1" applyProtection="1">
      <alignment horizontal="right" vertical="center"/>
    </xf>
    <xf numFmtId="164" fontId="61" fillId="0" borderId="66" xfId="0" applyNumberFormat="1" applyFont="1" applyFill="1" applyBorder="1" applyAlignment="1" applyProtection="1">
      <alignment horizontal="right" vertical="center"/>
    </xf>
    <xf numFmtId="164" fontId="61" fillId="0" borderId="138" xfId="0" applyNumberFormat="1" applyFont="1" applyFill="1" applyBorder="1" applyAlignment="1" applyProtection="1">
      <alignment horizontal="right" vertical="center"/>
    </xf>
    <xf numFmtId="164" fontId="61" fillId="0" borderId="132" xfId="0" applyNumberFormat="1" applyFont="1" applyFill="1" applyBorder="1" applyAlignment="1" applyProtection="1">
      <alignment horizontal="right" vertical="center"/>
    </xf>
    <xf numFmtId="49" fontId="48" fillId="46" borderId="31" xfId="0" applyNumberFormat="1" applyFont="1" applyFill="1" applyBorder="1" applyAlignment="1" applyProtection="1">
      <alignment horizontal="center" vertical="center" wrapText="1"/>
    </xf>
    <xf numFmtId="49" fontId="48" fillId="46" borderId="52" xfId="0" applyNumberFormat="1" applyFont="1" applyFill="1" applyBorder="1" applyAlignment="1" applyProtection="1">
      <alignment horizontal="center" vertical="center" wrapText="1"/>
    </xf>
    <xf numFmtId="49" fontId="44" fillId="46" borderId="35" xfId="0" applyNumberFormat="1" applyFont="1" applyFill="1" applyBorder="1" applyAlignment="1" applyProtection="1">
      <alignment horizontal="center" vertical="center"/>
    </xf>
    <xf numFmtId="49" fontId="44" fillId="46" borderId="28" xfId="0" applyNumberFormat="1" applyFont="1" applyFill="1" applyBorder="1" applyAlignment="1" applyProtection="1">
      <alignment horizontal="center" vertical="center" wrapText="1"/>
    </xf>
    <xf numFmtId="49" fontId="44" fillId="46" borderId="92" xfId="0" applyNumberFormat="1" applyFont="1" applyFill="1" applyBorder="1" applyAlignment="1" applyProtection="1">
      <alignment horizontal="center" vertical="center" wrapText="1"/>
    </xf>
    <xf numFmtId="49" fontId="44" fillId="46" borderId="0" xfId="0" applyNumberFormat="1" applyFont="1" applyFill="1" applyBorder="1" applyAlignment="1" applyProtection="1">
      <alignment horizontal="center" vertical="center" wrapText="1"/>
    </xf>
    <xf numFmtId="49" fontId="44" fillId="46" borderId="44" xfId="0" applyNumberFormat="1" applyFont="1" applyFill="1" applyBorder="1" applyAlignment="1" applyProtection="1">
      <alignment horizontal="center" vertical="center" wrapText="1"/>
    </xf>
    <xf numFmtId="49" fontId="48" fillId="46" borderId="28" xfId="0" applyNumberFormat="1" applyFont="1" applyFill="1" applyBorder="1" applyAlignment="1" applyProtection="1">
      <alignment horizontal="center" vertical="center" wrapText="1"/>
    </xf>
    <xf numFmtId="0" fontId="41" fillId="0" borderId="74" xfId="0" applyFont="1" applyFill="1" applyBorder="1" applyAlignment="1" applyProtection="1">
      <alignment horizontal="left" vertical="top" wrapText="1"/>
    </xf>
    <xf numFmtId="0" fontId="43" fillId="46" borderId="120" xfId="0" applyFont="1" applyFill="1" applyBorder="1" applyAlignment="1" applyProtection="1">
      <alignment horizontal="left" vertical="center"/>
    </xf>
    <xf numFmtId="0" fontId="43" fillId="46" borderId="50" xfId="0" applyFont="1" applyFill="1" applyBorder="1" applyAlignment="1" applyProtection="1">
      <alignment horizontal="left" vertical="center"/>
    </xf>
    <xf numFmtId="164" fontId="65" fillId="0" borderId="107" xfId="0" applyNumberFormat="1" applyFont="1" applyFill="1" applyBorder="1" applyAlignment="1" applyProtection="1">
      <alignment horizontal="left" vertical="center"/>
    </xf>
    <xf numFmtId="164" fontId="65" fillId="0" borderId="100" xfId="0" applyNumberFormat="1" applyFont="1" applyFill="1" applyBorder="1" applyAlignment="1" applyProtection="1">
      <alignment horizontal="left" vertical="center"/>
    </xf>
    <xf numFmtId="49" fontId="65" fillId="0" borderId="100" xfId="0" applyNumberFormat="1" applyFont="1" applyFill="1" applyBorder="1" applyAlignment="1" applyProtection="1">
      <alignment horizontal="left" vertical="center" wrapText="1"/>
    </xf>
    <xf numFmtId="164" fontId="61" fillId="0" borderId="185" xfId="0" applyNumberFormat="1" applyFont="1" applyFill="1" applyBorder="1" applyAlignment="1" applyProtection="1">
      <alignment horizontal="right" vertical="center"/>
    </xf>
    <xf numFmtId="164" fontId="61" fillId="0" borderId="236" xfId="0" applyNumberFormat="1" applyFont="1" applyFill="1" applyBorder="1" applyAlignment="1" applyProtection="1">
      <alignment horizontal="right" vertical="center"/>
    </xf>
    <xf numFmtId="49" fontId="44" fillId="46" borderId="107" xfId="0" applyNumberFormat="1" applyFont="1" applyFill="1" applyBorder="1" applyAlignment="1" applyProtection="1">
      <alignment horizontal="center" vertical="center" wrapText="1"/>
    </xf>
    <xf numFmtId="49" fontId="44" fillId="46" borderId="128" xfId="0" applyNumberFormat="1" applyFont="1" applyFill="1" applyBorder="1" applyAlignment="1" applyProtection="1">
      <alignment horizontal="center" vertical="center" wrapText="1"/>
    </xf>
    <xf numFmtId="49" fontId="44" fillId="46" borderId="22" xfId="0" applyNumberFormat="1" applyFont="1" applyFill="1" applyBorder="1" applyAlignment="1" applyProtection="1">
      <alignment horizontal="center" vertical="center" wrapText="1"/>
    </xf>
    <xf numFmtId="49" fontId="46" fillId="0" borderId="190" xfId="0" applyNumberFormat="1" applyFont="1" applyFill="1" applyBorder="1" applyAlignment="1" applyProtection="1">
      <alignment horizontal="left" vertical="center" wrapText="1"/>
    </xf>
    <xf numFmtId="49" fontId="46" fillId="0" borderId="34" xfId="0" applyNumberFormat="1" applyFont="1" applyFill="1" applyBorder="1" applyAlignment="1" applyProtection="1">
      <alignment horizontal="left" vertical="center" wrapText="1"/>
    </xf>
    <xf numFmtId="49" fontId="46" fillId="0" borderId="232" xfId="0" applyNumberFormat="1" applyFont="1" applyFill="1" applyBorder="1" applyAlignment="1" applyProtection="1">
      <alignment horizontal="left" vertical="center" wrapText="1"/>
    </xf>
    <xf numFmtId="49" fontId="46" fillId="0" borderId="21" xfId="0" applyNumberFormat="1" applyFont="1" applyFill="1" applyBorder="1" applyAlignment="1" applyProtection="1">
      <alignment horizontal="left" vertical="center" wrapText="1"/>
    </xf>
    <xf numFmtId="49" fontId="48" fillId="46" borderId="22" xfId="0" applyNumberFormat="1" applyFont="1" applyFill="1" applyBorder="1" applyAlignment="1" applyProtection="1">
      <alignment horizontal="center" vertical="center" wrapText="1"/>
    </xf>
    <xf numFmtId="49" fontId="44" fillId="46" borderId="111" xfId="0" applyNumberFormat="1" applyFont="1" applyFill="1" applyBorder="1" applyAlignment="1" applyProtection="1">
      <alignment horizontal="center" vertical="center" wrapText="1"/>
    </xf>
    <xf numFmtId="49" fontId="44" fillId="46" borderId="56" xfId="0" applyNumberFormat="1" applyFont="1" applyFill="1" applyBorder="1" applyAlignment="1" applyProtection="1">
      <alignment horizontal="center" vertical="center" wrapText="1"/>
    </xf>
    <xf numFmtId="165" fontId="43" fillId="46" borderId="52" xfId="0" applyNumberFormat="1" applyFont="1" applyFill="1" applyBorder="1" applyAlignment="1" applyProtection="1">
      <alignment horizontal="left" vertical="center"/>
    </xf>
    <xf numFmtId="0" fontId="41" fillId="0" borderId="111" xfId="0" applyFont="1" applyFill="1" applyBorder="1" applyAlignment="1" applyProtection="1">
      <alignment horizontal="left" vertical="top" wrapText="1"/>
    </xf>
    <xf numFmtId="0" fontId="41" fillId="0" borderId="119" xfId="0" applyFont="1" applyFill="1" applyBorder="1" applyAlignment="1" applyProtection="1">
      <alignment horizontal="left" vertical="top" wrapText="1"/>
    </xf>
    <xf numFmtId="49" fontId="43" fillId="46" borderId="155" xfId="0" applyNumberFormat="1" applyFont="1" applyFill="1" applyBorder="1" applyAlignment="1" applyProtection="1">
      <alignment horizontal="center" vertical="center" wrapText="1"/>
    </xf>
    <xf numFmtId="49" fontId="43" fillId="46" borderId="126" xfId="0" applyNumberFormat="1" applyFont="1" applyFill="1" applyBorder="1" applyAlignment="1" applyProtection="1">
      <alignment horizontal="center" vertical="center" wrapText="1"/>
    </xf>
    <xf numFmtId="49" fontId="43" fillId="46" borderId="64" xfId="0" applyNumberFormat="1" applyFont="1" applyFill="1" applyBorder="1" applyAlignment="1" applyProtection="1">
      <alignment horizontal="left" vertical="center" wrapText="1"/>
    </xf>
    <xf numFmtId="49" fontId="43" fillId="46" borderId="66" xfId="0" applyNumberFormat="1" applyFont="1" applyFill="1" applyBorder="1" applyAlignment="1" applyProtection="1">
      <alignment horizontal="left" vertical="center" wrapText="1"/>
    </xf>
    <xf numFmtId="49" fontId="48" fillId="46" borderId="31" xfId="0" applyNumberFormat="1" applyFont="1" applyFill="1" applyBorder="1" applyAlignment="1" applyProtection="1">
      <alignment horizontal="left" vertical="center" wrapText="1"/>
    </xf>
    <xf numFmtId="49" fontId="48" fillId="46" borderId="52" xfId="0" applyNumberFormat="1" applyFont="1" applyFill="1" applyBorder="1" applyAlignment="1" applyProtection="1">
      <alignment horizontal="left" vertical="center" wrapText="1"/>
    </xf>
    <xf numFmtId="49" fontId="44" fillId="46" borderId="239" xfId="0" applyNumberFormat="1" applyFont="1" applyFill="1" applyBorder="1" applyAlignment="1" applyProtection="1">
      <alignment horizontal="center" vertical="center" wrapText="1"/>
    </xf>
    <xf numFmtId="49" fontId="44" fillId="46" borderId="160" xfId="0" applyNumberFormat="1" applyFont="1" applyFill="1" applyBorder="1" applyAlignment="1" applyProtection="1">
      <alignment horizontal="center" vertical="center" wrapText="1"/>
    </xf>
    <xf numFmtId="49" fontId="46" fillId="0" borderId="107" xfId="0" applyNumberFormat="1" applyFont="1" applyFill="1" applyBorder="1" applyAlignment="1" applyProtection="1">
      <alignment horizontal="left" vertical="center" wrapText="1"/>
    </xf>
    <xf numFmtId="49" fontId="46" fillId="0" borderId="100" xfId="0" applyNumberFormat="1" applyFont="1" applyFill="1" applyBorder="1" applyAlignment="1" applyProtection="1">
      <alignment horizontal="left" vertical="center" wrapText="1"/>
    </xf>
    <xf numFmtId="0" fontId="43" fillId="46" borderId="181" xfId="0" applyFont="1" applyFill="1" applyBorder="1" applyAlignment="1" applyProtection="1">
      <alignment horizontal="left" vertical="center"/>
    </xf>
    <xf numFmtId="0" fontId="43" fillId="46" borderId="211" xfId="0" applyFont="1" applyFill="1" applyBorder="1" applyAlignment="1" applyProtection="1">
      <alignment horizontal="left" vertical="center"/>
    </xf>
    <xf numFmtId="165" fontId="43" fillId="46" borderId="28" xfId="0" applyNumberFormat="1" applyFont="1" applyFill="1" applyBorder="1" applyAlignment="1" applyProtection="1">
      <alignment horizontal="left" vertical="center"/>
    </xf>
    <xf numFmtId="165" fontId="43" fillId="46" borderId="35" xfId="0" applyNumberFormat="1" applyFont="1" applyFill="1" applyBorder="1" applyAlignment="1" applyProtection="1">
      <alignment horizontal="left" vertical="center"/>
    </xf>
    <xf numFmtId="0" fontId="43" fillId="46" borderId="136" xfId="0" applyFont="1" applyFill="1" applyBorder="1" applyAlignment="1" applyProtection="1">
      <alignment horizontal="center" vertical="center"/>
    </xf>
    <xf numFmtId="0" fontId="43" fillId="46" borderId="134" xfId="0" applyFont="1" applyFill="1" applyBorder="1" applyAlignment="1" applyProtection="1">
      <alignment horizontal="center" vertical="center"/>
    </xf>
    <xf numFmtId="49" fontId="43" fillId="46" borderId="64" xfId="0" applyNumberFormat="1" applyFont="1" applyFill="1" applyBorder="1" applyAlignment="1" applyProtection="1">
      <alignment horizontal="center" vertical="center" wrapText="1"/>
    </xf>
    <xf numFmtId="49" fontId="43" fillId="46" borderId="20" xfId="0" applyNumberFormat="1" applyFont="1" applyFill="1" applyBorder="1" applyAlignment="1" applyProtection="1">
      <alignment horizontal="center" vertical="center" wrapText="1"/>
    </xf>
    <xf numFmtId="49" fontId="44" fillId="46" borderId="74" xfId="0" applyNumberFormat="1" applyFont="1" applyFill="1" applyBorder="1" applyAlignment="1" applyProtection="1">
      <alignment horizontal="center" vertical="center" wrapText="1"/>
    </xf>
    <xf numFmtId="49" fontId="48" fillId="46" borderId="74" xfId="0" applyNumberFormat="1" applyFont="1" applyFill="1" applyBorder="1" applyAlignment="1" applyProtection="1">
      <alignment horizontal="center" vertical="center" wrapText="1"/>
    </xf>
    <xf numFmtId="49" fontId="81" fillId="46" borderId="155" xfId="0" applyNumberFormat="1" applyFont="1" applyFill="1" applyBorder="1" applyAlignment="1" applyProtection="1">
      <alignment horizontal="left" vertical="center" wrapText="1"/>
    </xf>
    <xf numFmtId="49" fontId="81" fillId="46" borderId="126" xfId="0" applyNumberFormat="1" applyFont="1" applyFill="1" applyBorder="1" applyAlignment="1" applyProtection="1">
      <alignment horizontal="left" vertical="center" wrapText="1"/>
    </xf>
    <xf numFmtId="0" fontId="41" fillId="56" borderId="94" xfId="0" applyFont="1" applyFill="1" applyBorder="1" applyAlignment="1" applyProtection="1">
      <alignment horizontal="center" vertical="center" wrapText="1"/>
    </xf>
    <xf numFmtId="0" fontId="41" fillId="56" borderId="85" xfId="0" applyFont="1" applyFill="1" applyBorder="1" applyAlignment="1" applyProtection="1">
      <alignment horizontal="center" vertical="center" wrapText="1"/>
    </xf>
    <xf numFmtId="0" fontId="41" fillId="56" borderId="110" xfId="0" applyFont="1" applyFill="1" applyBorder="1" applyAlignment="1" applyProtection="1">
      <alignment horizontal="center" vertical="center" wrapText="1"/>
    </xf>
    <xf numFmtId="0" fontId="41" fillId="56" borderId="109" xfId="0" applyFont="1" applyFill="1" applyBorder="1" applyAlignment="1" applyProtection="1">
      <alignment horizontal="center" vertical="center" wrapText="1"/>
    </xf>
    <xf numFmtId="49" fontId="44" fillId="46" borderId="74" xfId="0" applyNumberFormat="1" applyFont="1" applyFill="1" applyBorder="1" applyAlignment="1" applyProtection="1">
      <alignment horizontal="center" vertical="center"/>
    </xf>
    <xf numFmtId="0" fontId="43" fillId="46" borderId="89" xfId="0" applyFont="1" applyFill="1" applyBorder="1" applyAlignment="1" applyProtection="1">
      <alignment horizontal="left" vertical="center"/>
    </xf>
    <xf numFmtId="0" fontId="43" fillId="46" borderId="88" xfId="0" applyFont="1" applyFill="1" applyBorder="1" applyAlignment="1" applyProtection="1">
      <alignment horizontal="left" vertical="center"/>
    </xf>
    <xf numFmtId="49" fontId="77" fillId="46" borderId="74" xfId="0" applyNumberFormat="1" applyFont="1" applyFill="1" applyBorder="1" applyAlignment="1" applyProtection="1">
      <alignment horizontal="right" vertical="center" wrapText="1"/>
    </xf>
    <xf numFmtId="0" fontId="94" fillId="48" borderId="96" xfId="0" applyFont="1" applyFill="1" applyBorder="1" applyAlignment="1">
      <alignment horizontal="center" vertical="center" textRotation="90" wrapText="1"/>
    </xf>
    <xf numFmtId="0" fontId="94" fillId="48" borderId="95" xfId="0" applyFont="1" applyFill="1" applyBorder="1" applyAlignment="1">
      <alignment horizontal="center" vertical="center" textRotation="90" wrapText="1"/>
    </xf>
    <xf numFmtId="0" fontId="94" fillId="48" borderId="97" xfId="0" applyFont="1" applyFill="1" applyBorder="1" applyAlignment="1">
      <alignment horizontal="center" vertical="center" textRotation="90" wrapText="1"/>
    </xf>
    <xf numFmtId="0" fontId="41" fillId="0" borderId="79" xfId="0" applyFont="1" applyBorder="1" applyAlignment="1" applyProtection="1">
      <alignment horizontal="center" vertical="center" wrapText="1"/>
    </xf>
    <xf numFmtId="0" fontId="41" fillId="0" borderId="57" xfId="0" applyFont="1" applyBorder="1" applyAlignment="1" applyProtection="1">
      <alignment horizontal="center" vertical="center" wrapText="1"/>
    </xf>
    <xf numFmtId="0" fontId="46" fillId="48" borderId="79" xfId="0" applyFont="1" applyFill="1" applyBorder="1" applyAlignment="1" applyProtection="1">
      <alignment horizontal="center" vertical="center" wrapText="1"/>
    </xf>
    <xf numFmtId="0" fontId="46" fillId="48" borderId="57" xfId="0" applyFont="1" applyFill="1" applyBorder="1" applyAlignment="1" applyProtection="1">
      <alignment horizontal="center" vertical="center" wrapText="1"/>
    </xf>
    <xf numFmtId="0" fontId="25" fillId="0" borderId="33" xfId="153" applyBorder="1" applyAlignment="1" applyProtection="1">
      <alignment horizontal="left" vertical="center"/>
    </xf>
    <xf numFmtId="0" fontId="41" fillId="0" borderId="120" xfId="0" applyFont="1" applyFill="1" applyBorder="1" applyAlignment="1">
      <alignment horizontal="left" vertical="top" wrapText="1"/>
    </xf>
    <xf numFmtId="0" fontId="41" fillId="0" borderId="50" xfId="0" applyFont="1" applyFill="1" applyBorder="1" applyAlignment="1">
      <alignment horizontal="left" vertical="top" wrapText="1"/>
    </xf>
    <xf numFmtId="0" fontId="41" fillId="0" borderId="176" xfId="0" applyFont="1" applyFill="1" applyBorder="1" applyAlignment="1">
      <alignment horizontal="left" vertical="top" wrapText="1"/>
    </xf>
    <xf numFmtId="0" fontId="41" fillId="0" borderId="93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1" fillId="0" borderId="109" xfId="0" applyFont="1" applyFill="1" applyBorder="1" applyAlignment="1">
      <alignment horizontal="left" vertical="top" wrapText="1"/>
    </xf>
    <xf numFmtId="0" fontId="41" fillId="0" borderId="89" xfId="0" applyFont="1" applyFill="1" applyBorder="1" applyAlignment="1">
      <alignment horizontal="left" vertical="top" wrapText="1"/>
    </xf>
    <xf numFmtId="0" fontId="41" fillId="0" borderId="56" xfId="0" applyFont="1" applyFill="1" applyBorder="1" applyAlignment="1">
      <alignment horizontal="left" vertical="top" wrapText="1"/>
    </xf>
    <xf numFmtId="0" fontId="41" fillId="0" borderId="119" xfId="0" applyFont="1" applyFill="1" applyBorder="1" applyAlignment="1">
      <alignment horizontal="left" vertical="top" wrapText="1"/>
    </xf>
    <xf numFmtId="0" fontId="94" fillId="47" borderId="95" xfId="0" applyFont="1" applyFill="1" applyBorder="1" applyAlignment="1">
      <alignment horizontal="center" vertical="center" textRotation="90" wrapText="1"/>
    </xf>
    <xf numFmtId="0" fontId="94" fillId="47" borderId="97" xfId="0" applyFont="1" applyFill="1" applyBorder="1" applyAlignment="1">
      <alignment horizontal="center" vertical="center" textRotation="90" wrapText="1"/>
    </xf>
    <xf numFmtId="0" fontId="94" fillId="47" borderId="96" xfId="0" applyFont="1" applyFill="1" applyBorder="1" applyAlignment="1">
      <alignment horizontal="center" vertical="center" textRotation="90" wrapText="1"/>
    </xf>
    <xf numFmtId="0" fontId="46" fillId="47" borderId="79" xfId="0" applyFont="1" applyFill="1" applyBorder="1" applyAlignment="1" applyProtection="1">
      <alignment horizontal="center" vertical="center" wrapText="1"/>
    </xf>
    <xf numFmtId="0" fontId="46" fillId="47" borderId="57" xfId="0" applyFont="1" applyFill="1" applyBorder="1" applyAlignment="1" applyProtection="1">
      <alignment horizontal="center" vertical="center" wrapText="1"/>
    </xf>
    <xf numFmtId="0" fontId="41" fillId="0" borderId="79" xfId="0" applyFont="1" applyBorder="1" applyAlignment="1">
      <alignment horizontal="center" vertical="center" wrapText="1"/>
    </xf>
    <xf numFmtId="0" fontId="41" fillId="0" borderId="57" xfId="0" applyFont="1" applyBorder="1" applyAlignment="1">
      <alignment horizontal="center" vertical="center" wrapText="1"/>
    </xf>
    <xf numFmtId="0" fontId="46" fillId="48" borderId="79" xfId="0" applyFont="1" applyFill="1" applyBorder="1" applyAlignment="1">
      <alignment horizontal="center" vertical="center" wrapText="1"/>
    </xf>
    <xf numFmtId="0" fontId="46" fillId="48" borderId="57" xfId="0" applyFont="1" applyFill="1" applyBorder="1" applyAlignment="1">
      <alignment horizontal="center" vertical="center" wrapText="1"/>
    </xf>
    <xf numFmtId="0" fontId="110" fillId="48" borderId="79" xfId="0" applyFont="1" applyFill="1" applyBorder="1" applyAlignment="1">
      <alignment horizontal="center" vertical="center" wrapText="1"/>
    </xf>
    <xf numFmtId="0" fontId="110" fillId="48" borderId="57" xfId="0" applyFont="1" applyFill="1" applyBorder="1" applyAlignment="1">
      <alignment horizontal="center" vertical="center" wrapText="1"/>
    </xf>
    <xf numFmtId="0" fontId="46" fillId="47" borderId="79" xfId="0" applyFont="1" applyFill="1" applyBorder="1" applyAlignment="1">
      <alignment horizontal="center" vertical="center" wrapText="1"/>
    </xf>
    <xf numFmtId="0" fontId="46" fillId="47" borderId="57" xfId="0" applyFont="1" applyFill="1" applyBorder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46" fillId="47" borderId="21" xfId="0" applyFont="1" applyFill="1" applyBorder="1" applyAlignment="1">
      <alignment horizontal="center" vertical="center" wrapText="1"/>
    </xf>
    <xf numFmtId="0" fontId="41" fillId="0" borderId="94" xfId="0" applyFont="1" applyFill="1" applyBorder="1" applyAlignment="1">
      <alignment horizontal="left" vertical="top" wrapText="1"/>
    </xf>
    <xf numFmtId="0" fontId="41" fillId="0" borderId="85" xfId="0" applyFont="1" applyFill="1" applyBorder="1" applyAlignment="1">
      <alignment horizontal="left" vertical="top" wrapText="1"/>
    </xf>
    <xf numFmtId="0" fontId="41" fillId="0" borderId="110" xfId="0" applyFont="1" applyFill="1" applyBorder="1" applyAlignment="1">
      <alignment horizontal="left" vertical="top" wrapText="1"/>
    </xf>
    <xf numFmtId="0" fontId="41" fillId="0" borderId="92" xfId="0" applyFont="1" applyFill="1" applyBorder="1" applyAlignment="1">
      <alignment horizontal="left" vertical="top" wrapText="1"/>
    </xf>
    <xf numFmtId="0" fontId="41" fillId="0" borderId="111" xfId="0" applyFont="1" applyFill="1" applyBorder="1" applyAlignment="1">
      <alignment horizontal="left" vertical="top" wrapText="1"/>
    </xf>
    <xf numFmtId="0" fontId="65" fillId="59" borderId="96" xfId="0" applyFont="1" applyFill="1" applyBorder="1" applyAlignment="1" applyProtection="1">
      <alignment horizontal="center" vertical="center" textRotation="90" wrapText="1"/>
    </xf>
    <xf numFmtId="0" fontId="65" fillId="59" borderId="95" xfId="0" applyFont="1" applyFill="1" applyBorder="1" applyAlignment="1" applyProtection="1">
      <alignment horizontal="center" vertical="center" textRotation="90" wrapText="1"/>
    </xf>
    <xf numFmtId="0" fontId="65" fillId="59" borderId="97" xfId="0" applyFont="1" applyFill="1" applyBorder="1" applyAlignment="1" applyProtection="1">
      <alignment horizontal="center" vertical="center" textRotation="90" wrapText="1"/>
    </xf>
    <xf numFmtId="0" fontId="41" fillId="56" borderId="171" xfId="0" applyFont="1" applyFill="1" applyBorder="1" applyAlignment="1" applyProtection="1">
      <alignment horizontal="center" vertical="center" wrapText="1"/>
    </xf>
    <xf numFmtId="164" fontId="7" fillId="59" borderId="135" xfId="0" applyNumberFormat="1" applyFont="1" applyFill="1" applyBorder="1" applyAlignment="1" applyProtection="1">
      <alignment horizontal="center" vertical="center" wrapText="1"/>
    </xf>
    <xf numFmtId="164" fontId="7" fillId="59" borderId="0" xfId="0" applyNumberFormat="1" applyFont="1" applyFill="1" applyBorder="1" applyAlignment="1" applyProtection="1">
      <alignment horizontal="center" vertical="center" wrapText="1"/>
    </xf>
    <xf numFmtId="0" fontId="41" fillId="47" borderId="120" xfId="0" applyFont="1" applyFill="1" applyBorder="1" applyAlignment="1" applyProtection="1">
      <alignment horizontal="center" vertical="center" wrapText="1"/>
    </xf>
    <xf numFmtId="0" fontId="120" fillId="0" borderId="112" xfId="0" applyFont="1" applyBorder="1" applyProtection="1"/>
    <xf numFmtId="0" fontId="41" fillId="64" borderId="145" xfId="0" applyFont="1" applyFill="1" applyBorder="1" applyAlignment="1" applyProtection="1">
      <alignment horizontal="center" vertical="center" wrapText="1"/>
    </xf>
    <xf numFmtId="0" fontId="41" fillId="64" borderId="166" xfId="0" applyFont="1" applyFill="1" applyBorder="1" applyAlignment="1" applyProtection="1">
      <alignment horizontal="center" vertical="center" wrapText="1"/>
    </xf>
    <xf numFmtId="0" fontId="41" fillId="64" borderId="164" xfId="0" applyFont="1" applyFill="1" applyBorder="1" applyAlignment="1" applyProtection="1">
      <alignment horizontal="center" vertical="center" wrapText="1"/>
    </xf>
    <xf numFmtId="0" fontId="41" fillId="0" borderId="94" xfId="0" applyFont="1" applyFill="1" applyBorder="1" applyAlignment="1" applyProtection="1">
      <alignment horizontal="center" vertical="top" wrapText="1"/>
    </xf>
    <xf numFmtId="0" fontId="41" fillId="0" borderId="85" xfId="0" applyFont="1" applyFill="1" applyBorder="1" applyAlignment="1" applyProtection="1">
      <alignment horizontal="center" vertical="top" wrapText="1"/>
    </xf>
    <xf numFmtId="0" fontId="41" fillId="0" borderId="92" xfId="0" applyFont="1" applyFill="1" applyBorder="1" applyAlignment="1" applyProtection="1">
      <alignment horizontal="center" vertical="top" wrapText="1"/>
    </xf>
    <xf numFmtId="0" fontId="41" fillId="0" borderId="0" xfId="0" applyFont="1" applyFill="1" applyBorder="1" applyAlignment="1" applyProtection="1">
      <alignment horizontal="center" vertical="top" wrapText="1"/>
    </xf>
    <xf numFmtId="0" fontId="41" fillId="0" borderId="111" xfId="0" applyFont="1" applyFill="1" applyBorder="1" applyAlignment="1" applyProtection="1">
      <alignment horizontal="center" vertical="top" wrapText="1"/>
    </xf>
    <xf numFmtId="0" fontId="41" fillId="0" borderId="56" xfId="0" applyFont="1" applyFill="1" applyBorder="1" applyAlignment="1" applyProtection="1">
      <alignment horizontal="center" vertical="top" wrapText="1"/>
    </xf>
    <xf numFmtId="0" fontId="41" fillId="56" borderId="87" xfId="0" applyFont="1" applyFill="1" applyBorder="1" applyAlignment="1" applyProtection="1">
      <alignment horizontal="center" vertical="center" wrapText="1"/>
    </xf>
    <xf numFmtId="0" fontId="41" fillId="56" borderId="116" xfId="0" applyFont="1" applyFill="1" applyBorder="1" applyAlignment="1" applyProtection="1">
      <alignment horizontal="center" vertical="center" wrapText="1"/>
    </xf>
    <xf numFmtId="0" fontId="41" fillId="0" borderId="56" xfId="0" applyFont="1" applyFill="1" applyBorder="1" applyAlignment="1" applyProtection="1">
      <alignment horizontal="left" vertical="top" wrapText="1"/>
    </xf>
    <xf numFmtId="0" fontId="41" fillId="56" borderId="247" xfId="0" applyFont="1" applyFill="1" applyBorder="1" applyAlignment="1" applyProtection="1">
      <alignment horizontal="center" vertical="center" wrapText="1"/>
    </xf>
    <xf numFmtId="0" fontId="41" fillId="56" borderId="205" xfId="0" applyFont="1" applyFill="1" applyBorder="1" applyAlignment="1" applyProtection="1">
      <alignment horizontal="center" vertical="center" wrapText="1"/>
    </xf>
    <xf numFmtId="0" fontId="7" fillId="47" borderId="120" xfId="0" applyFont="1" applyFill="1" applyBorder="1" applyAlignment="1" applyProtection="1">
      <alignment horizontal="center" vertical="center" wrapText="1"/>
    </xf>
    <xf numFmtId="0" fontId="122" fillId="0" borderId="112" xfId="0" applyFont="1" applyBorder="1" applyProtection="1"/>
    <xf numFmtId="0" fontId="65" fillId="0" borderId="87" xfId="0" applyFont="1" applyFill="1" applyBorder="1" applyAlignment="1" applyProtection="1">
      <alignment horizontal="center" vertical="top" wrapText="1"/>
    </xf>
    <xf numFmtId="0" fontId="65" fillId="0" borderId="156" xfId="0" applyFont="1" applyFill="1" applyBorder="1" applyAlignment="1" applyProtection="1">
      <alignment horizontal="center" vertical="top" wrapText="1"/>
    </xf>
    <xf numFmtId="0" fontId="65" fillId="0" borderId="116" xfId="0" applyFont="1" applyFill="1" applyBorder="1" applyAlignment="1" applyProtection="1">
      <alignment horizontal="center" vertical="top" wrapText="1"/>
    </xf>
    <xf numFmtId="0" fontId="41" fillId="56" borderId="107" xfId="0" applyFont="1" applyFill="1" applyBorder="1" applyAlignment="1" applyProtection="1">
      <alignment horizontal="center" vertical="center" wrapText="1"/>
    </xf>
    <xf numFmtId="0" fontId="41" fillId="56" borderId="128" xfId="0" applyFont="1" applyFill="1" applyBorder="1" applyAlignment="1" applyProtection="1">
      <alignment horizontal="center" vertical="center" wrapText="1"/>
    </xf>
    <xf numFmtId="0" fontId="68" fillId="0" borderId="94" xfId="0" applyFont="1" applyFill="1" applyBorder="1" applyAlignment="1">
      <alignment horizontal="left" vertical="top" wrapText="1"/>
    </xf>
    <xf numFmtId="0" fontId="68" fillId="0" borderId="85" xfId="0" applyFont="1" applyFill="1" applyBorder="1" applyAlignment="1">
      <alignment horizontal="left" vertical="top" wrapText="1"/>
    </xf>
    <xf numFmtId="0" fontId="68" fillId="0" borderId="110" xfId="0" applyFont="1" applyFill="1" applyBorder="1" applyAlignment="1">
      <alignment horizontal="left" vertical="top" wrapText="1"/>
    </xf>
    <xf numFmtId="0" fontId="68" fillId="0" borderId="92" xfId="0" applyFont="1" applyFill="1" applyBorder="1" applyAlignment="1">
      <alignment horizontal="left" vertical="top" wrapText="1"/>
    </xf>
    <xf numFmtId="0" fontId="68" fillId="0" borderId="0" xfId="0" applyFont="1" applyFill="1" applyBorder="1" applyAlignment="1">
      <alignment horizontal="left" vertical="top" wrapText="1"/>
    </xf>
    <xf numFmtId="0" fontId="68" fillId="0" borderId="109" xfId="0" applyFont="1" applyFill="1" applyBorder="1" applyAlignment="1">
      <alignment horizontal="left" vertical="top" wrapText="1"/>
    </xf>
    <xf numFmtId="0" fontId="121" fillId="34" borderId="107" xfId="0" applyFont="1" applyFill="1" applyBorder="1" applyAlignment="1">
      <alignment horizontal="center" vertical="center"/>
    </xf>
    <xf numFmtId="0" fontId="121" fillId="34" borderId="100" xfId="0" applyFont="1" applyFill="1" applyBorder="1" applyAlignment="1">
      <alignment horizontal="center" vertical="center"/>
    </xf>
    <xf numFmtId="0" fontId="121" fillId="34" borderId="128" xfId="0" applyFont="1" applyFill="1" applyBorder="1" applyAlignment="1">
      <alignment horizontal="center" vertical="center"/>
    </xf>
    <xf numFmtId="164" fontId="41" fillId="7" borderId="259" xfId="0" applyNumberFormat="1" applyFont="1" applyFill="1" applyBorder="1" applyAlignment="1" applyProtection="1">
      <alignment horizontal="left" vertical="center" wrapText="1"/>
    </xf>
    <xf numFmtId="164" fontId="41" fillId="7" borderId="260" xfId="0" applyNumberFormat="1" applyFont="1" applyFill="1" applyBorder="1" applyAlignment="1" applyProtection="1">
      <alignment horizontal="left" vertical="center" wrapText="1"/>
    </xf>
    <xf numFmtId="164" fontId="41" fillId="7" borderId="30" xfId="0" applyNumberFormat="1" applyFont="1" applyFill="1" applyBorder="1" applyAlignment="1" applyProtection="1">
      <alignment horizontal="left" vertical="center"/>
    </xf>
    <xf numFmtId="164" fontId="41" fillId="7" borderId="235" xfId="0" applyNumberFormat="1" applyFont="1" applyFill="1" applyBorder="1" applyAlignment="1" applyProtection="1">
      <alignment horizontal="left" vertical="center"/>
    </xf>
    <xf numFmtId="164" fontId="41" fillId="7" borderId="20" xfId="0" applyNumberFormat="1" applyFont="1" applyFill="1" applyBorder="1" applyAlignment="1" applyProtection="1">
      <alignment horizontal="left" vertical="center"/>
    </xf>
    <xf numFmtId="164" fontId="41" fillId="7" borderId="114" xfId="0" applyNumberFormat="1" applyFont="1" applyFill="1" applyBorder="1" applyAlignment="1" applyProtection="1">
      <alignment horizontal="left" vertical="center"/>
    </xf>
    <xf numFmtId="164" fontId="41" fillId="7" borderId="99" xfId="0" applyNumberFormat="1" applyFont="1" applyFill="1" applyBorder="1" applyAlignment="1" applyProtection="1">
      <alignment horizontal="left" vertical="center"/>
    </xf>
    <xf numFmtId="164" fontId="41" fillId="7" borderId="36" xfId="0" applyNumberFormat="1" applyFont="1" applyFill="1" applyBorder="1" applyAlignment="1" applyProtection="1">
      <alignment horizontal="left" vertical="center"/>
    </xf>
    <xf numFmtId="1" fontId="41" fillId="43" borderId="81" xfId="0" applyNumberFormat="1" applyFont="1" applyFill="1" applyBorder="1" applyAlignment="1" applyProtection="1">
      <alignment horizontal="center" vertical="center"/>
    </xf>
    <xf numFmtId="1" fontId="41" fillId="43" borderId="197" xfId="0" applyNumberFormat="1" applyFont="1" applyFill="1" applyBorder="1" applyAlignment="1" applyProtection="1">
      <alignment horizontal="center" vertical="center"/>
    </xf>
    <xf numFmtId="164" fontId="41" fillId="7" borderId="121" xfId="0" applyNumberFormat="1" applyFont="1" applyFill="1" applyBorder="1" applyAlignment="1" applyProtection="1">
      <alignment horizontal="left" vertical="center"/>
    </xf>
    <xf numFmtId="0" fontId="41" fillId="56" borderId="74" xfId="0" applyFont="1" applyFill="1" applyBorder="1" applyAlignment="1" applyProtection="1">
      <alignment horizontal="center" vertical="center" wrapText="1"/>
    </xf>
    <xf numFmtId="0" fontId="157" fillId="68" borderId="107" xfId="0" applyFont="1" applyFill="1" applyBorder="1" applyAlignment="1"/>
    <xf numFmtId="0" fontId="157" fillId="68" borderId="100" xfId="0" applyFont="1" applyFill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69" borderId="267" xfId="0" applyFill="1" applyBorder="1"/>
    <xf numFmtId="0" fontId="0" fillId="69" borderId="268" xfId="0" applyFill="1" applyBorder="1"/>
    <xf numFmtId="0" fontId="0" fillId="69" borderId="101" xfId="0" applyFill="1" applyBorder="1"/>
    <xf numFmtId="0" fontId="0" fillId="0" borderId="51" xfId="0" applyBorder="1" applyAlignment="1">
      <alignment horizontal="center"/>
    </xf>
    <xf numFmtId="0" fontId="159" fillId="0" borderId="0" xfId="0" applyFont="1"/>
    <xf numFmtId="0" fontId="158" fillId="0" borderId="0" xfId="0" applyFont="1" applyAlignment="1">
      <alignment horizontal="left"/>
    </xf>
    <xf numFmtId="0" fontId="0" fillId="69" borderId="0" xfId="0" applyFill="1"/>
    <xf numFmtId="0" fontId="0" fillId="69" borderId="0" xfId="0" applyFill="1" applyAlignment="1">
      <alignment horizontal="center"/>
    </xf>
    <xf numFmtId="0" fontId="160" fillId="0" borderId="0" xfId="0" applyFont="1" applyAlignment="1">
      <alignment vertical="center"/>
    </xf>
    <xf numFmtId="0" fontId="161" fillId="55" borderId="74" xfId="0" applyFont="1" applyFill="1" applyBorder="1" applyAlignment="1" applyProtection="1">
      <alignment horizontal="center" vertical="center" wrapText="1"/>
    </xf>
    <xf numFmtId="0" fontId="162" fillId="55" borderId="107" xfId="0" applyFont="1" applyFill="1" applyBorder="1" applyAlignment="1" applyProtection="1">
      <alignment horizontal="center" vertical="center" wrapText="1"/>
    </xf>
    <xf numFmtId="0" fontId="162" fillId="55" borderId="100" xfId="0" applyFont="1" applyFill="1" applyBorder="1" applyAlignment="1" applyProtection="1">
      <alignment horizontal="center" vertical="center" wrapText="1"/>
    </xf>
    <xf numFmtId="0" fontId="162" fillId="55" borderId="128" xfId="0" applyFont="1" applyFill="1" applyBorder="1" applyAlignment="1" applyProtection="1">
      <alignment horizontal="center" vertical="center" wrapText="1"/>
    </xf>
    <xf numFmtId="0" fontId="163" fillId="0" borderId="74" xfId="10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62" fillId="55" borderId="74" xfId="0" applyFont="1" applyFill="1" applyBorder="1" applyAlignment="1" applyProtection="1">
      <alignment horizontal="center" vertical="center" wrapText="1"/>
    </xf>
    <xf numFmtId="0" fontId="0" fillId="69" borderId="269" xfId="0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69" borderId="73" xfId="0" applyFill="1" applyBorder="1"/>
    <xf numFmtId="0" fontId="0" fillId="69" borderId="270" xfId="0" applyFill="1" applyBorder="1"/>
    <xf numFmtId="0" fontId="0" fillId="0" borderId="51" xfId="0" applyBorder="1" applyAlignment="1">
      <alignment horizontal="center" vertical="center"/>
    </xf>
    <xf numFmtId="0" fontId="164" fillId="0" borderId="0" xfId="0" applyFont="1" applyAlignment="1">
      <alignment horizontal="center"/>
    </xf>
    <xf numFmtId="0" fontId="85" fillId="0" borderId="0" xfId="0" applyFont="1" applyAlignment="1">
      <alignment vertical="top"/>
    </xf>
    <xf numFmtId="0" fontId="165" fillId="49" borderId="74" xfId="0" applyFont="1" applyFill="1" applyBorder="1" applyAlignment="1">
      <alignment horizontal="center" vertical="center" textRotation="90"/>
    </xf>
    <xf numFmtId="0" fontId="0" fillId="0" borderId="0" xfId="0" applyAlignment="1">
      <alignment vertical="top"/>
    </xf>
    <xf numFmtId="0" fontId="0" fillId="69" borderId="269" xfId="0" applyFill="1" applyBorder="1" applyAlignment="1">
      <alignment vertical="top"/>
    </xf>
    <xf numFmtId="0" fontId="0" fillId="49" borderId="271" xfId="0" applyFill="1" applyBorder="1" applyAlignment="1">
      <alignment vertical="top"/>
    </xf>
    <xf numFmtId="0" fontId="0" fillId="49" borderId="272" xfId="0" applyFill="1" applyBorder="1" applyAlignment="1">
      <alignment vertical="top"/>
    </xf>
    <xf numFmtId="0" fontId="158" fillId="0" borderId="0" xfId="0" applyFont="1" applyAlignment="1">
      <alignment horizontal="left"/>
    </xf>
  </cellXfs>
  <cellStyles count="275">
    <cellStyle name="20 % - Accent1" xfId="13" builtinId="30" customBuiltin="1"/>
    <cellStyle name="20 % - Accent1 2" xfId="1"/>
    <cellStyle name="20 % - Accent1 3" xfId="2"/>
    <cellStyle name="20 % - Accent2" xfId="16" builtinId="34" customBuiltin="1"/>
    <cellStyle name="20 % - Accent2 2" xfId="3"/>
    <cellStyle name="20 % - Accent2 3" xfId="4"/>
    <cellStyle name="20 % - Accent3" xfId="19" builtinId="38" customBuiltin="1"/>
    <cellStyle name="20 % - Accent3 2" xfId="5"/>
    <cellStyle name="20 % - Accent3 3" xfId="6"/>
    <cellStyle name="20 % - Accent4" xfId="22" builtinId="42" customBuiltin="1"/>
    <cellStyle name="20 % - Accent4 2" xfId="7"/>
    <cellStyle name="20 % - Accent4 3" xfId="8"/>
    <cellStyle name="20 % - Accent5" xfId="25" builtinId="46" customBuiltin="1"/>
    <cellStyle name="20 % - Accent5 2" xfId="9"/>
    <cellStyle name="20 % - Accent5 3" xfId="10"/>
    <cellStyle name="20 % - Accent6" xfId="28" builtinId="50" customBuiltin="1"/>
    <cellStyle name="20 % - Accent6 2" xfId="11"/>
    <cellStyle name="20 % - Accent6 3" xfId="12"/>
    <cellStyle name="20% - Accent1" xfId="241"/>
    <cellStyle name="20% - Accent1 2" xfId="14"/>
    <cellStyle name="20% - Accent1 3" xfId="15"/>
    <cellStyle name="20% - Accent2" xfId="242"/>
    <cellStyle name="20% - Accent2 2" xfId="17"/>
    <cellStyle name="20% - Accent2 3" xfId="18"/>
    <cellStyle name="20% - Accent3" xfId="243"/>
    <cellStyle name="20% - Accent3 2" xfId="20"/>
    <cellStyle name="20% - Accent3 3" xfId="21"/>
    <cellStyle name="20% - Accent4" xfId="244"/>
    <cellStyle name="20% - Accent4 2" xfId="23"/>
    <cellStyle name="20% - Accent4 3" xfId="24"/>
    <cellStyle name="20% - Accent5" xfId="245"/>
    <cellStyle name="20% - Accent5 2" xfId="26"/>
    <cellStyle name="20% - Accent5 3" xfId="27"/>
    <cellStyle name="20% - Accent6" xfId="246"/>
    <cellStyle name="20% - Accent6 2" xfId="29"/>
    <cellStyle name="20% - Accent6 3" xfId="30"/>
    <cellStyle name="40 % - Accent1" xfId="43" builtinId="31" customBuiltin="1"/>
    <cellStyle name="40 % - Accent1 2" xfId="31"/>
    <cellStyle name="40 % - Accent1 3" xfId="32"/>
    <cellStyle name="40 % - Accent2" xfId="46" builtinId="35" customBuiltin="1"/>
    <cellStyle name="40 % - Accent2 2" xfId="33"/>
    <cellStyle name="40 % - Accent2 3" xfId="34"/>
    <cellStyle name="40 % - Accent3" xfId="49" builtinId="39" customBuiltin="1"/>
    <cellStyle name="40 % - Accent3 2" xfId="35"/>
    <cellStyle name="40 % - Accent3 3" xfId="36"/>
    <cellStyle name="40 % - Accent4" xfId="52" builtinId="43" customBuiltin="1"/>
    <cellStyle name="40 % - Accent4 2" xfId="37"/>
    <cellStyle name="40 % - Accent4 3" xfId="38"/>
    <cellStyle name="40 % - Accent5" xfId="55" builtinId="47" customBuiltin="1"/>
    <cellStyle name="40 % - Accent5 2" xfId="39"/>
    <cellStyle name="40 % - Accent5 3" xfId="40"/>
    <cellStyle name="40 % - Accent6" xfId="58" builtinId="51" customBuiltin="1"/>
    <cellStyle name="40 % - Accent6 2" xfId="41"/>
    <cellStyle name="40 % - Accent6 3" xfId="42"/>
    <cellStyle name="40% - Accent1" xfId="247"/>
    <cellStyle name="40% - Accent1 2" xfId="44"/>
    <cellStyle name="40% - Accent1 3" xfId="45"/>
    <cellStyle name="40% - Accent2" xfId="248"/>
    <cellStyle name="40% - Accent2 2" xfId="47"/>
    <cellStyle name="40% - Accent2 3" xfId="48"/>
    <cellStyle name="40% - Accent3" xfId="249"/>
    <cellStyle name="40% - Accent3 2" xfId="50"/>
    <cellStyle name="40% - Accent3 3" xfId="51"/>
    <cellStyle name="40% - Accent4" xfId="250"/>
    <cellStyle name="40% - Accent4 2" xfId="53"/>
    <cellStyle name="40% - Accent4 3" xfId="54"/>
    <cellStyle name="40% - Accent5" xfId="251"/>
    <cellStyle name="40% - Accent5 2" xfId="56"/>
    <cellStyle name="40% - Accent5 3" xfId="57"/>
    <cellStyle name="40% - Accent6" xfId="252"/>
    <cellStyle name="40% - Accent6 2" xfId="59"/>
    <cellStyle name="40% - Accent6 3" xfId="60"/>
    <cellStyle name="60 % - Accent1" xfId="73" builtinId="32" customBuiltin="1"/>
    <cellStyle name="60 % - Accent1 2" xfId="61"/>
    <cellStyle name="60 % - Accent1 3" xfId="62"/>
    <cellStyle name="60 % - Accent2" xfId="75" builtinId="36" customBuiltin="1"/>
    <cellStyle name="60 % - Accent2 2" xfId="63"/>
    <cellStyle name="60 % - Accent2 3" xfId="64"/>
    <cellStyle name="60 % - Accent3" xfId="77" builtinId="40" customBuiltin="1"/>
    <cellStyle name="60 % - Accent3 2" xfId="65"/>
    <cellStyle name="60 % - Accent3 3" xfId="66"/>
    <cellStyle name="60 % - Accent4" xfId="79" builtinId="44" customBuiltin="1"/>
    <cellStyle name="60 % - Accent4 2" xfId="67"/>
    <cellStyle name="60 % - Accent4 3" xfId="68"/>
    <cellStyle name="60 % - Accent5" xfId="81" builtinId="48" customBuiltin="1"/>
    <cellStyle name="60 % - Accent5 2" xfId="69"/>
    <cellStyle name="60 % - Accent5 3" xfId="70"/>
    <cellStyle name="60 % - Accent6" xfId="83" builtinId="52" customBuiltin="1"/>
    <cellStyle name="60 % - Accent6 2" xfId="71"/>
    <cellStyle name="60 % - Accent6 3" xfId="72"/>
    <cellStyle name="60% - Accent1" xfId="253"/>
    <cellStyle name="60% - Accent1 2" xfId="74"/>
    <cellStyle name="60% - Accent2" xfId="254"/>
    <cellStyle name="60% - Accent2 2" xfId="76"/>
    <cellStyle name="60% - Accent3" xfId="255"/>
    <cellStyle name="60% - Accent3 2" xfId="78"/>
    <cellStyle name="60% - Accent4" xfId="256"/>
    <cellStyle name="60% - Accent4 2" xfId="80"/>
    <cellStyle name="60% - Accent5" xfId="257"/>
    <cellStyle name="60% - Accent5 2" xfId="82"/>
    <cellStyle name="60% - Accent6" xfId="258"/>
    <cellStyle name="60% - Accent6 2" xfId="84"/>
    <cellStyle name="Accent1 2" xfId="85"/>
    <cellStyle name="Accent1 3" xfId="86"/>
    <cellStyle name="Accent2 2" xfId="87"/>
    <cellStyle name="Accent2 3" xfId="88"/>
    <cellStyle name="Accent3 2" xfId="89"/>
    <cellStyle name="Accent3 3" xfId="90"/>
    <cellStyle name="Accent4 2" xfId="91"/>
    <cellStyle name="Accent4 3" xfId="92"/>
    <cellStyle name="Accent5 2" xfId="93"/>
    <cellStyle name="Accent5 3" xfId="94"/>
    <cellStyle name="Accent6 2" xfId="95"/>
    <cellStyle name="Accent6 3" xfId="96"/>
    <cellStyle name="Avertissement" xfId="238" builtinId="11" customBuiltin="1"/>
    <cellStyle name="Avertissement 2" xfId="97"/>
    <cellStyle name="Bad" xfId="259"/>
    <cellStyle name="Bad 2" xfId="99"/>
    <cellStyle name="blanc libellé SA" xfId="100"/>
    <cellStyle name="Calcul" xfId="104" builtinId="22" customBuiltin="1"/>
    <cellStyle name="Calcul 2" xfId="101"/>
    <cellStyle name="Calcul 3" xfId="102"/>
    <cellStyle name="Calcul 4" xfId="103"/>
    <cellStyle name="Calculation" xfId="260"/>
    <cellStyle name="Calculation 2" xfId="105"/>
    <cellStyle name="Calculation 2 2" xfId="106"/>
    <cellStyle name="Cellule liée" xfId="164" builtinId="24" customBuiltin="1"/>
    <cellStyle name="Cellule liée 2" xfId="107"/>
    <cellStyle name="Check Cell" xfId="261"/>
    <cellStyle name="Check Cell 2" xfId="109"/>
    <cellStyle name="Commentaire" xfId="199" builtinId="10" customBuiltin="1"/>
    <cellStyle name="Commentaire 2" xfId="110"/>
    <cellStyle name="Commentaire 3" xfId="111"/>
    <cellStyle name="Commentaire 4" xfId="112"/>
    <cellStyle name="Entrée" xfId="154" builtinId="20" customBuiltin="1"/>
    <cellStyle name="Entrée 2" xfId="113"/>
    <cellStyle name="Entrée 3" xfId="114"/>
    <cellStyle name="Entrée 4" xfId="115"/>
    <cellStyle name="Explanatory Text" xfId="262"/>
    <cellStyle name="Explanatory Text 1" xfId="117"/>
    <cellStyle name="Explanatory Text 2" xfId="118"/>
    <cellStyle name="Good" xfId="263"/>
    <cellStyle name="Good 2" xfId="120"/>
    <cellStyle name="Heading 1" xfId="264"/>
    <cellStyle name="Heading 1 1" xfId="122"/>
    <cellStyle name="Heading 1 2" xfId="123"/>
    <cellStyle name="Heading 2" xfId="265"/>
    <cellStyle name="Heading 2 1" xfId="125"/>
    <cellStyle name="Heading 2 2" xfId="126"/>
    <cellStyle name="Heading 3" xfId="266"/>
    <cellStyle name="Heading 3 1" xfId="128"/>
    <cellStyle name="Heading 3 2" xfId="129"/>
    <cellStyle name="Heading 3 2 2" xfId="130"/>
    <cellStyle name="Heading 3 2 3" xfId="131"/>
    <cellStyle name="Heading 3 3" xfId="132"/>
    <cellStyle name="Heading 3 3 2" xfId="133"/>
    <cellStyle name="Heading 3 3 3" xfId="134"/>
    <cellStyle name="Heading 3 4" xfId="135"/>
    <cellStyle name="Heading 3 4 2" xfId="136"/>
    <cellStyle name="Heading 3 4 3" xfId="137"/>
    <cellStyle name="Heading 3 5" xfId="138"/>
    <cellStyle name="Heading 3 5 2" xfId="139"/>
    <cellStyle name="Heading 3 5 3" xfId="140"/>
    <cellStyle name="Heading 3 6" xfId="141"/>
    <cellStyle name="Heading 3 6 2" xfId="142"/>
    <cellStyle name="Heading 3 6 3" xfId="143"/>
    <cellStyle name="Heading 3 7" xfId="144"/>
    <cellStyle name="Heading 3 7 2" xfId="145"/>
    <cellStyle name="Heading 3 7 3" xfId="146"/>
    <cellStyle name="Heading 3 8" xfId="147"/>
    <cellStyle name="Heading 3 8 2" xfId="148"/>
    <cellStyle name="Heading 3 8 3" xfId="149"/>
    <cellStyle name="Heading 4" xfId="267"/>
    <cellStyle name="Heading 4 1" xfId="151"/>
    <cellStyle name="Heading 4 2" xfId="152"/>
    <cellStyle name="Input" xfId="268"/>
    <cellStyle name="Input 2" xfId="155"/>
    <cellStyle name="Input 2 2" xfId="156"/>
    <cellStyle name="Insatisfaisant" xfId="98" builtinId="27" customBuiltin="1"/>
    <cellStyle name="Insatisfaisant 2" xfId="157"/>
    <cellStyle name="Insatisfaisant 3" xfId="158"/>
    <cellStyle name="jaune clé" xfId="159"/>
    <cellStyle name="jaune en € sans virgule" xfId="160"/>
    <cellStyle name="jaune ETP" xfId="161"/>
    <cellStyle name="jaune texte" xfId="162"/>
    <cellStyle name="Lien hypertexte" xfId="153" builtinId="8"/>
    <cellStyle name="Lien hypertexte 2" xfId="163"/>
    <cellStyle name="Linked Cell" xfId="269"/>
    <cellStyle name="Linked Cell 1" xfId="165"/>
    <cellStyle name="Linked Cell 2" xfId="166"/>
    <cellStyle name="Milliers 2" xfId="167"/>
    <cellStyle name="Milliers 2 2" xfId="168"/>
    <cellStyle name="Milliers 3" xfId="169"/>
    <cellStyle name="Milliers 3 2" xfId="170"/>
    <cellStyle name="Milliers 4" xfId="171"/>
    <cellStyle name="Milliers 4 2" xfId="172"/>
    <cellStyle name="Milliers 5" xfId="173"/>
    <cellStyle name="Milliers 6" xfId="174"/>
    <cellStyle name="Milliers 7" xfId="175"/>
    <cellStyle name="Milliers 8" xfId="176"/>
    <cellStyle name="Milliers 9" xfId="177"/>
    <cellStyle name="Neutral" xfId="270"/>
    <cellStyle name="Neutral 2" xfId="179"/>
    <cellStyle name="Neutre" xfId="178" builtinId="28" customBuiltin="1"/>
    <cellStyle name="Neutre 2" xfId="180"/>
    <cellStyle name="Neutre 3" xfId="181"/>
    <cellStyle name="Normal" xfId="0" builtinId="0"/>
    <cellStyle name="Normal 2" xfId="182"/>
    <cellStyle name="Normal 2 2" xfId="183"/>
    <cellStyle name="Normal 2 3" xfId="184"/>
    <cellStyle name="Normal 2 4" xfId="185"/>
    <cellStyle name="Normal 2 5" xfId="186"/>
    <cellStyle name="Normal 2 6" xfId="187"/>
    <cellStyle name="Normal 3" xfId="188"/>
    <cellStyle name="Normal 3 2" xfId="189"/>
    <cellStyle name="Normal 4" xfId="190"/>
    <cellStyle name="Normal 4 2" xfId="191"/>
    <cellStyle name="Normal 5" xfId="192"/>
    <cellStyle name="Normal 5 2" xfId="193"/>
    <cellStyle name="Normal 6" xfId="194"/>
    <cellStyle name="Normal 7" xfId="195"/>
    <cellStyle name="Normal 7 2" xfId="196"/>
    <cellStyle name="Normal 8" xfId="197"/>
    <cellStyle name="Normal_TABLEAUX ICARE" xfId="198"/>
    <cellStyle name="Note" xfId="271"/>
    <cellStyle name="Note 2" xfId="200"/>
    <cellStyle name="Note 2 2" xfId="201"/>
    <cellStyle name="Note 3" xfId="202"/>
    <cellStyle name="Output" xfId="272"/>
    <cellStyle name="Output 2" xfId="204"/>
    <cellStyle name="Output 2 2" xfId="205"/>
    <cellStyle name="Pourcentage 2" xfId="206"/>
    <cellStyle name="Pourcentage 2 2" xfId="207"/>
    <cellStyle name="Pourcentage 3" xfId="208"/>
    <cellStyle name="Pourcentage 3 2" xfId="209"/>
    <cellStyle name="Pourcentage 4" xfId="210"/>
    <cellStyle name="Pourcentage 4 2" xfId="211"/>
    <cellStyle name="Pourcentage 5" xfId="212"/>
    <cellStyle name="Pourcentage 6" xfId="213"/>
    <cellStyle name="Satisfaisant" xfId="119" builtinId="26" customBuiltin="1"/>
    <cellStyle name="Satisfaisant 2" xfId="214"/>
    <cellStyle name="Satisfaisant 3" xfId="215"/>
    <cellStyle name="Sortie" xfId="203" builtinId="21" customBuiltin="1"/>
    <cellStyle name="Sortie 2" xfId="216"/>
    <cellStyle name="Sortie 3" xfId="217"/>
    <cellStyle name="Sortie 4" xfId="218"/>
    <cellStyle name="Style grisé" xfId="219"/>
    <cellStyle name="Texte explicatif" xfId="116" builtinId="53" customBuiltin="1"/>
    <cellStyle name="Texte explicatif 2" xfId="220"/>
    <cellStyle name="Title" xfId="273"/>
    <cellStyle name="Title 2" xfId="222"/>
    <cellStyle name="Title 3" xfId="223"/>
    <cellStyle name="Titre" xfId="221" builtinId="15" customBuiltin="1"/>
    <cellStyle name="Titre 2" xfId="224"/>
    <cellStyle name="Titre 3" xfId="225"/>
    <cellStyle name="Titre 1" xfId="121" builtinId="16" customBuiltin="1"/>
    <cellStyle name="Titre 1 2" xfId="226"/>
    <cellStyle name="Titre 2" xfId="124" builtinId="17" customBuiltin="1"/>
    <cellStyle name="Titre 2 2" xfId="227"/>
    <cellStyle name="Titre 3" xfId="127" builtinId="18" customBuiltin="1"/>
    <cellStyle name="Titre 3 2" xfId="228"/>
    <cellStyle name="Titre 3 3" xfId="229"/>
    <cellStyle name="Titre 3 4" xfId="230"/>
    <cellStyle name="Titre 4" xfId="150" builtinId="19" customBuiltin="1"/>
    <cellStyle name="Titre 4 2" xfId="231"/>
    <cellStyle name="Total 2" xfId="232"/>
    <cellStyle name="Total 2 2" xfId="233"/>
    <cellStyle name="Total 3" xfId="234"/>
    <cellStyle name="Total 4" xfId="235"/>
    <cellStyle name="Vérification" xfId="108" builtinId="23" customBuiltin="1"/>
    <cellStyle name="Vérification 2" xfId="236"/>
    <cellStyle name="Vérification 3" xfId="237"/>
    <cellStyle name="Warning Text" xfId="274"/>
    <cellStyle name="Warning Text 1" xfId="239"/>
    <cellStyle name="Warning Text 2" xfId="240"/>
  </cellStyles>
  <dxfs count="54">
    <dxf>
      <font>
        <condense val="0"/>
        <extend val="0"/>
        <color rgb="FFFF0000"/>
      </font>
      <fill>
        <patternFill>
          <bgColor rgb="FFFF0000"/>
        </patternFill>
      </fill>
    </dxf>
    <dxf>
      <font>
        <condense val="0"/>
        <extend val="0"/>
        <color rgb="FFFF0000"/>
      </font>
      <fill>
        <patternFill>
          <bgColor rgb="FFFF0000"/>
        </patternFill>
      </fill>
    </dxf>
    <dxf>
      <font>
        <condense val="0"/>
        <extend val="0"/>
        <color rgb="FFFF0000"/>
      </font>
      <fill>
        <patternFill>
          <bgColor rgb="FFFF0000"/>
        </patternFill>
      </fill>
    </dxf>
    <dxf>
      <font>
        <condense val="0"/>
        <extend val="0"/>
        <color rgb="FFFF0000"/>
      </font>
      <fill>
        <patternFill>
          <bgColor rgb="FFFF0000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9525</xdr:rowOff>
    </xdr:from>
    <xdr:to>
      <xdr:col>12</xdr:col>
      <xdr:colOff>104775</xdr:colOff>
      <xdr:row>3</xdr:row>
      <xdr:rowOff>9528</xdr:rowOff>
    </xdr:to>
    <xdr:cxnSp macro="">
      <xdr:nvCxnSpPr>
        <xdr:cNvPr id="2" name="Connecteur droit avec flèche 1"/>
        <xdr:cNvCxnSpPr/>
      </xdr:nvCxnSpPr>
      <xdr:spPr>
        <a:xfrm flipV="1">
          <a:off x="6210300" y="504825"/>
          <a:ext cx="1295400" cy="3"/>
        </a:xfrm>
        <a:prstGeom prst="straightConnector1">
          <a:avLst/>
        </a:prstGeom>
        <a:ln>
          <a:tailEnd type="arrow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3</xdr:row>
      <xdr:rowOff>0</xdr:rowOff>
    </xdr:from>
    <xdr:to>
      <xdr:col>8</xdr:col>
      <xdr:colOff>9525</xdr:colOff>
      <xdr:row>9</xdr:row>
      <xdr:rowOff>0</xdr:rowOff>
    </xdr:to>
    <xdr:cxnSp macro="">
      <xdr:nvCxnSpPr>
        <xdr:cNvPr id="3" name="Connecteur droit avec flèche 2"/>
        <xdr:cNvCxnSpPr/>
      </xdr:nvCxnSpPr>
      <xdr:spPr>
        <a:xfrm>
          <a:off x="6219825" y="495300"/>
          <a:ext cx="0" cy="1143000"/>
        </a:xfrm>
        <a:prstGeom prst="straightConnector1">
          <a:avLst/>
        </a:prstGeom>
        <a:ln>
          <a:tailEnd type="arrow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2000250</xdr:colOff>
      <xdr:row>3</xdr:row>
      <xdr:rowOff>104775</xdr:rowOff>
    </xdr:from>
    <xdr:to>
      <xdr:col>6</xdr:col>
      <xdr:colOff>3756</xdr:colOff>
      <xdr:row>3</xdr:row>
      <xdr:rowOff>369335</xdr:rowOff>
    </xdr:to>
    <xdr:sp macro="" textlink="">
      <xdr:nvSpPr>
        <xdr:cNvPr id="2" name="ZoneTexte 1"/>
        <xdr:cNvSpPr txBox="1"/>
      </xdr:nvSpPr>
      <xdr:spPr>
        <a:xfrm>
          <a:off x="9218430" y="658495"/>
          <a:ext cx="33693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tlCol="0">
          <a:spAutoFit/>
        </a:bodyPr>
        <a:lstStyle/>
        <a:p>
          <a:pPr algn="l"/>
          <a:endParaRPr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CANH_RTC_2015.0.0.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ichRTC"/>
      <sheetName val="Identification"/>
      <sheetName val="Charges et produits du CRP"/>
      <sheetName val="CNmaj Act. Subs. &amp; RBA"/>
      <sheetName val="CN LGG-MT-LM-STR-Clin"/>
      <sheetName val="CN Act.Spé."/>
      <sheetName val="cpte_CNmaj Act.Subs. &amp; RBA"/>
      <sheetName val="cpte_CN LGG-MT-LM-STR-Clin"/>
      <sheetName val="cpte_CN Act.Spé."/>
      <sheetName val="ETPR Act. Subs. &amp; RBA"/>
      <sheetName val="ETPR LGG-MT-LM-STR-Clin"/>
      <sheetName val="ETPR Act.Spé."/>
      <sheetName val="Clé MT"/>
      <sheetName val="Clé Cli"/>
      <sheetName val="Clé Act. Spé."/>
      <sheetName val="Recueil des UO"/>
      <sheetName val="Produits par SA"/>
      <sheetName val="ID_Urgences"/>
      <sheetName val="SAU_SMUR_ATU"/>
      <sheetName val="LGG sur SAMT"/>
    </sheetNames>
    <sheetDataSet>
      <sheetData sheetId="0"/>
      <sheetData sheetId="1"/>
      <sheetData sheetId="2"/>
      <sheetData sheetId="3"/>
      <sheetData sheetId="4">
        <row r="197"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</row>
      </sheetData>
      <sheetData sheetId="5"/>
      <sheetData sheetId="6"/>
      <sheetData sheetId="7">
        <row r="197"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I5">
            <v>9314</v>
          </cell>
          <cell r="J5">
            <v>9313</v>
          </cell>
          <cell r="K5">
            <v>93130</v>
          </cell>
          <cell r="L5">
            <v>93134</v>
          </cell>
          <cell r="M5">
            <v>93116</v>
          </cell>
          <cell r="N5">
            <v>931160</v>
          </cell>
          <cell r="O5">
            <v>931166</v>
          </cell>
          <cell r="P5">
            <v>931171</v>
          </cell>
          <cell r="Q5">
            <v>931172</v>
          </cell>
          <cell r="R5">
            <v>93118</v>
          </cell>
          <cell r="S5">
            <v>93114</v>
          </cell>
          <cell r="T5">
            <v>93115</v>
          </cell>
          <cell r="U5">
            <v>93113</v>
          </cell>
          <cell r="V5">
            <v>93111</v>
          </cell>
          <cell r="W5">
            <v>931111</v>
          </cell>
          <cell r="X5">
            <v>931112</v>
          </cell>
          <cell r="Y5">
            <v>931113</v>
          </cell>
          <cell r="Z5">
            <v>931120</v>
          </cell>
          <cell r="AA5">
            <v>931124</v>
          </cell>
          <cell r="AB5">
            <v>93112122</v>
          </cell>
          <cell r="AC5">
            <v>93112124</v>
          </cell>
          <cell r="AD5">
            <v>9361</v>
          </cell>
          <cell r="AE5">
            <v>9362</v>
          </cell>
          <cell r="AF5">
            <v>9364</v>
          </cell>
          <cell r="AG5">
            <v>9365</v>
          </cell>
          <cell r="AH5">
            <v>9366</v>
          </cell>
          <cell r="AI5">
            <v>9381</v>
          </cell>
          <cell r="AJ5">
            <v>9382</v>
          </cell>
          <cell r="OG5" t="str">
            <v>9346-93479</v>
          </cell>
          <cell r="OH5">
            <v>93531</v>
          </cell>
          <cell r="PW5">
            <v>9347211</v>
          </cell>
          <cell r="PX5">
            <v>9347212</v>
          </cell>
          <cell r="PY5">
            <v>93472</v>
          </cell>
          <cell r="VT5" t="str">
            <v>D01</v>
          </cell>
          <cell r="VU5" t="str">
            <v>D02</v>
          </cell>
          <cell r="VV5" t="str">
            <v>D03</v>
          </cell>
          <cell r="VW5" t="str">
            <v>D041</v>
          </cell>
          <cell r="VX5" t="str">
            <v>D042</v>
          </cell>
          <cell r="VY5" t="str">
            <v>D043</v>
          </cell>
          <cell r="VZ5" t="str">
            <v>D044</v>
          </cell>
          <cell r="WA5" t="str">
            <v>D045</v>
          </cell>
          <cell r="WB5" t="str">
            <v>D05</v>
          </cell>
          <cell r="WC5" t="str">
            <v>D06</v>
          </cell>
          <cell r="WD5" t="str">
            <v>D07</v>
          </cell>
          <cell r="WE5" t="str">
            <v>D08</v>
          </cell>
          <cell r="WF5" t="str">
            <v>D09</v>
          </cell>
          <cell r="WG5" t="str">
            <v>D10</v>
          </cell>
          <cell r="WH5" t="str">
            <v>D11</v>
          </cell>
          <cell r="WI5" t="str">
            <v>D12</v>
          </cell>
          <cell r="WJ5" t="str">
            <v>D14</v>
          </cell>
          <cell r="WK5" t="str">
            <v>D15</v>
          </cell>
          <cell r="WL5" t="str">
            <v>D16</v>
          </cell>
          <cell r="WM5" t="str">
            <v>D17</v>
          </cell>
          <cell r="WN5" t="str">
            <v>D19</v>
          </cell>
          <cell r="WO5" t="str">
            <v>D20</v>
          </cell>
          <cell r="WP5" t="str">
            <v>D21</v>
          </cell>
          <cell r="WQ5" t="str">
            <v>D22</v>
          </cell>
          <cell r="WR5" t="str">
            <v>E01</v>
          </cell>
          <cell r="WS5" t="str">
            <v>F01</v>
          </cell>
          <cell r="WT5" t="str">
            <v>F02</v>
          </cell>
          <cell r="WU5" t="str">
            <v>F03</v>
          </cell>
          <cell r="WV5" t="str">
            <v>F04</v>
          </cell>
          <cell r="WW5" t="str">
            <v>F05</v>
          </cell>
          <cell r="WX5" t="str">
            <v>F06</v>
          </cell>
          <cell r="WY5" t="str">
            <v>F07</v>
          </cell>
          <cell r="WZ5" t="str">
            <v>F08</v>
          </cell>
          <cell r="XA5" t="str">
            <v>F09</v>
          </cell>
          <cell r="XB5" t="str">
            <v>F10</v>
          </cell>
          <cell r="XC5" t="str">
            <v>F11</v>
          </cell>
          <cell r="XD5" t="str">
            <v>F12</v>
          </cell>
          <cell r="XE5" t="str">
            <v>F13</v>
          </cell>
          <cell r="XF5" t="str">
            <v>F14</v>
          </cell>
          <cell r="XG5" t="str">
            <v>F15</v>
          </cell>
          <cell r="XH5" t="str">
            <v>F16</v>
          </cell>
          <cell r="XI5" t="str">
            <v>F17</v>
          </cell>
          <cell r="XJ5" t="str">
            <v>G01</v>
          </cell>
          <cell r="XK5" t="str">
            <v>G021</v>
          </cell>
          <cell r="XL5" t="str">
            <v>G022</v>
          </cell>
          <cell r="XM5" t="str">
            <v>G031</v>
          </cell>
          <cell r="XN5" t="str">
            <v>G032</v>
          </cell>
          <cell r="XO5" t="str">
            <v>G033</v>
          </cell>
          <cell r="XP5" t="str">
            <v>G04</v>
          </cell>
          <cell r="XQ5" t="str">
            <v>G05</v>
          </cell>
          <cell r="XR5" t="str">
            <v>H01</v>
          </cell>
          <cell r="XS5" t="str">
            <v>H02</v>
          </cell>
          <cell r="XT5" t="str">
            <v>H03</v>
          </cell>
          <cell r="XU5" t="str">
            <v>H04</v>
          </cell>
          <cell r="XV5" t="str">
            <v>H05</v>
          </cell>
          <cell r="XW5" t="str">
            <v>H06</v>
          </cell>
          <cell r="XX5" t="str">
            <v>H07</v>
          </cell>
          <cell r="XY5" t="str">
            <v>H08</v>
          </cell>
          <cell r="XZ5" t="str">
            <v>H09</v>
          </cell>
          <cell r="YA5" t="str">
            <v>H10</v>
          </cell>
          <cell r="YB5" t="str">
            <v>H11</v>
          </cell>
          <cell r="YC5" t="str">
            <v>H12</v>
          </cell>
          <cell r="YD5" t="str">
            <v>I01</v>
          </cell>
          <cell r="YE5" t="str">
            <v>I02</v>
          </cell>
          <cell r="YF5" t="str">
            <v>I03</v>
          </cell>
          <cell r="YG5" t="str">
            <v>I04</v>
          </cell>
          <cell r="YH5" t="str">
            <v>I05</v>
          </cell>
          <cell r="YI5" t="str">
            <v>J01</v>
          </cell>
          <cell r="YJ5" t="str">
            <v>J02</v>
          </cell>
          <cell r="YK5" t="str">
            <v>J03</v>
          </cell>
          <cell r="YL5" t="str">
            <v>J04</v>
          </cell>
          <cell r="YM5" t="str">
            <v>K01</v>
          </cell>
          <cell r="YN5" t="str">
            <v>K02</v>
          </cell>
          <cell r="YO5" t="str">
            <v>K03</v>
          </cell>
          <cell r="YP5" t="str">
            <v>L01</v>
          </cell>
          <cell r="YQ5" t="str">
            <v>M01</v>
          </cell>
          <cell r="YR5" t="str">
            <v>N01</v>
          </cell>
          <cell r="YS5" t="str">
            <v>O01</v>
          </cell>
          <cell r="YT5" t="str">
            <v>O02</v>
          </cell>
          <cell r="YU5" t="str">
            <v>O03</v>
          </cell>
          <cell r="YV5" t="str">
            <v>P01</v>
          </cell>
          <cell r="YW5" t="str">
            <v>P02</v>
          </cell>
          <cell r="YX5" t="str">
            <v>P03</v>
          </cell>
          <cell r="YY5" t="str">
            <v>P04</v>
          </cell>
          <cell r="YZ5" t="str">
            <v>P05</v>
          </cell>
          <cell r="ZA5" t="str">
            <v>P06</v>
          </cell>
          <cell r="ZB5" t="str">
            <v>P07</v>
          </cell>
          <cell r="ZC5" t="str">
            <v>P08</v>
          </cell>
          <cell r="ZD5" t="str">
            <v>P09</v>
          </cell>
          <cell r="ZE5" t="str">
            <v>P10</v>
          </cell>
          <cell r="ZF5" t="str">
            <v>Q01</v>
          </cell>
          <cell r="ZG5" t="str">
            <v>Q021</v>
          </cell>
          <cell r="ZH5" t="str">
            <v>Q022</v>
          </cell>
          <cell r="ZI5" t="str">
            <v>Q023</v>
          </cell>
          <cell r="ZJ5" t="str">
            <v>Q024</v>
          </cell>
          <cell r="ZK5" t="str">
            <v>Q03</v>
          </cell>
          <cell r="ZL5" t="str">
            <v>Q04</v>
          </cell>
          <cell r="ZM5" t="str">
            <v>Q05</v>
          </cell>
          <cell r="ZN5" t="str">
            <v>Q06</v>
          </cell>
          <cell r="ZO5" t="str">
            <v>R01</v>
          </cell>
          <cell r="ZP5" t="str">
            <v>R02</v>
          </cell>
          <cell r="ZQ5" t="str">
            <v>R03</v>
          </cell>
          <cell r="ZR5" t="str">
            <v>R04</v>
          </cell>
          <cell r="ZS5" t="str">
            <v>R05</v>
          </cell>
          <cell r="ZT5" t="str">
            <v>R06</v>
          </cell>
          <cell r="ZU5" t="str">
            <v>T01</v>
          </cell>
          <cell r="ZV5" t="str">
            <v>T02</v>
          </cell>
          <cell r="ZW5" t="str">
            <v>T03</v>
          </cell>
          <cell r="ZX5" t="str">
            <v>T04</v>
          </cell>
          <cell r="ZY5" t="str">
            <v>U02</v>
          </cell>
          <cell r="ZZ5" t="str">
            <v>U03</v>
          </cell>
          <cell r="AAA5" t="str">
            <v>RECH</v>
          </cell>
          <cell r="AAB5" t="str">
            <v>AUTR1</v>
          </cell>
          <cell r="AAC5" t="str">
            <v>AUTR2</v>
          </cell>
          <cell r="AAD5" t="str">
            <v>AUTR3</v>
          </cell>
          <cell r="AAE5" t="str">
            <v>AUTR4</v>
          </cell>
          <cell r="AAF5" t="str">
            <v>AUTR5</v>
          </cell>
          <cell r="AAG5" t="str">
            <v>SSR001</v>
          </cell>
          <cell r="AAH5" t="str">
            <v>SSR002</v>
          </cell>
          <cell r="AAI5" t="str">
            <v>SSR003</v>
          </cell>
          <cell r="AAJ5" t="str">
            <v>SSR004</v>
          </cell>
          <cell r="AAK5">
            <v>936611</v>
          </cell>
          <cell r="AAL5">
            <v>936612</v>
          </cell>
          <cell r="AAM5" t="str">
            <v>SSR005</v>
          </cell>
          <cell r="AAN5" t="str">
            <v>SSR006</v>
          </cell>
          <cell r="AAO5" t="str">
            <v>SSR007</v>
          </cell>
          <cell r="AAP5" t="str">
            <v>SSR008</v>
          </cell>
          <cell r="AAQ5" t="str">
            <v>SSR009</v>
          </cell>
          <cell r="AAR5" t="str">
            <v>SSR010</v>
          </cell>
          <cell r="AAS5">
            <v>9327111</v>
          </cell>
          <cell r="AAT5">
            <v>9327121</v>
          </cell>
          <cell r="AAU5">
            <v>9327131</v>
          </cell>
          <cell r="AAV5">
            <v>9327141</v>
          </cell>
          <cell r="AAW5">
            <v>9327151</v>
          </cell>
          <cell r="AAX5">
            <v>9327152</v>
          </cell>
          <cell r="AAY5">
            <v>9327161</v>
          </cell>
          <cell r="AAZ5">
            <v>9327162</v>
          </cell>
          <cell r="ABA5">
            <v>9327169</v>
          </cell>
          <cell r="ABB5">
            <v>9327163</v>
          </cell>
          <cell r="ABC5">
            <v>9327164</v>
          </cell>
          <cell r="ABD5">
            <v>9327167</v>
          </cell>
          <cell r="ABE5">
            <v>9327166</v>
          </cell>
          <cell r="ABF5">
            <v>9327168</v>
          </cell>
          <cell r="ABG5">
            <v>9327171</v>
          </cell>
          <cell r="ABH5">
            <v>9327177</v>
          </cell>
          <cell r="ABI5">
            <v>9327178</v>
          </cell>
          <cell r="ABJ5">
            <v>9327165</v>
          </cell>
          <cell r="ABK5">
            <v>9327179</v>
          </cell>
          <cell r="ABL5">
            <v>9327172</v>
          </cell>
          <cell r="ABM5">
            <v>9327173</v>
          </cell>
          <cell r="ABN5">
            <v>9327174</v>
          </cell>
          <cell r="ABO5">
            <v>9327175</v>
          </cell>
          <cell r="ABP5">
            <v>9327176</v>
          </cell>
          <cell r="ABQ5">
            <v>93299097</v>
          </cell>
          <cell r="ABR5">
            <v>93299098</v>
          </cell>
          <cell r="ABS5" t="str">
            <v>SSR011</v>
          </cell>
          <cell r="ABT5" t="str">
            <v>SSR012</v>
          </cell>
          <cell r="ABU5" t="str">
            <v>SSR013</v>
          </cell>
          <cell r="ABV5" t="str">
            <v>SSR014</v>
          </cell>
          <cell r="ABW5" t="str">
            <v>SSR015</v>
          </cell>
          <cell r="ABX5" t="str">
            <v>SSR016</v>
          </cell>
          <cell r="ABY5" t="str">
            <v>SSR017</v>
          </cell>
          <cell r="ABZ5" t="str">
            <v>SSR018</v>
          </cell>
          <cell r="ACA5" t="str">
            <v>SSR019</v>
          </cell>
          <cell r="ACB5" t="str">
            <v>SSR020</v>
          </cell>
          <cell r="ACC5" t="str">
            <v>SSR021</v>
          </cell>
          <cell r="ACD5" t="str">
            <v>SSR022</v>
          </cell>
          <cell r="ACE5" t="str">
            <v>SSR023</v>
          </cell>
          <cell r="ACF5" t="str">
            <v>SSR024</v>
          </cell>
          <cell r="ACG5" t="str">
            <v>SSR025</v>
          </cell>
          <cell r="ACH5" t="str">
            <v>SSR026</v>
          </cell>
          <cell r="ACI5" t="str">
            <v>SSR027</v>
          </cell>
          <cell r="ACJ5" t="str">
            <v>SSR028</v>
          </cell>
          <cell r="ACK5" t="str">
            <v>SSR029</v>
          </cell>
          <cell r="ACL5" t="str">
            <v>SSR030</v>
          </cell>
          <cell r="ACM5" t="str">
            <v>SSR031</v>
          </cell>
          <cell r="ACN5" t="str">
            <v>SSR032</v>
          </cell>
          <cell r="ACO5" t="str">
            <v>SSR033</v>
          </cell>
          <cell r="ACP5" t="str">
            <v>SSR034</v>
          </cell>
          <cell r="ACQ5" t="str">
            <v>SSR035</v>
          </cell>
          <cell r="ACR5" t="str">
            <v>SSR036</v>
          </cell>
          <cell r="ACS5">
            <v>9327181</v>
          </cell>
          <cell r="ACT5" t="str">
            <v>PSY001</v>
          </cell>
          <cell r="ACU5" t="str">
            <v>PSY002</v>
          </cell>
          <cell r="ACV5" t="str">
            <v>PSY003</v>
          </cell>
          <cell r="ACW5" t="str">
            <v>PSY004</v>
          </cell>
          <cell r="ACX5" t="str">
            <v>PSY005</v>
          </cell>
          <cell r="ACY5" t="str">
            <v>PSY006</v>
          </cell>
          <cell r="ACZ5" t="str">
            <v>PSY007</v>
          </cell>
          <cell r="ADA5" t="str">
            <v>PSY008</v>
          </cell>
          <cell r="ADB5" t="str">
            <v>PSY009</v>
          </cell>
          <cell r="ADC5" t="str">
            <v>PSY010</v>
          </cell>
          <cell r="ADD5" t="str">
            <v>PSY011</v>
          </cell>
          <cell r="ADE5" t="str">
            <v>PSY012</v>
          </cell>
          <cell r="ADF5" t="str">
            <v>PSY013</v>
          </cell>
          <cell r="ADG5" t="str">
            <v>PSY014</v>
          </cell>
          <cell r="ADH5" t="str">
            <v>PSY015</v>
          </cell>
          <cell r="ADI5" t="str">
            <v>PSY016</v>
          </cell>
          <cell r="ADJ5" t="str">
            <v>PSY017</v>
          </cell>
          <cell r="ADK5" t="str">
            <v>PSY018</v>
          </cell>
          <cell r="ADL5" t="str">
            <v>PSY019</v>
          </cell>
          <cell r="ADM5" t="str">
            <v>PSY020</v>
          </cell>
          <cell r="ADN5" t="str">
            <v>PSY021</v>
          </cell>
          <cell r="ADO5" t="str">
            <v>PSY022</v>
          </cell>
          <cell r="ADP5" t="str">
            <v>PSY023</v>
          </cell>
          <cell r="ADQ5" t="str">
            <v>PSY024</v>
          </cell>
          <cell r="ADR5" t="str">
            <v>PSY025</v>
          </cell>
          <cell r="ADS5" t="str">
            <v>PSY026</v>
          </cell>
          <cell r="ADT5" t="str">
            <v>PSY027</v>
          </cell>
          <cell r="ADU5" t="str">
            <v>PSY028</v>
          </cell>
          <cell r="ADV5" t="str">
            <v>PSY029</v>
          </cell>
          <cell r="ADW5" t="str">
            <v>PSY030</v>
          </cell>
          <cell r="ADX5" t="str">
            <v>PSY031</v>
          </cell>
          <cell r="ADY5" t="str">
            <v>PSY032</v>
          </cell>
          <cell r="ADZ5" t="str">
            <v>PSY033</v>
          </cell>
          <cell r="AEA5" t="str">
            <v>PSY034</v>
          </cell>
          <cell r="AEB5" t="str">
            <v>PSY035</v>
          </cell>
          <cell r="AEC5" t="str">
            <v>PSY036</v>
          </cell>
          <cell r="AED5" t="str">
            <v>PSY037</v>
          </cell>
          <cell r="AEE5" t="str">
            <v>PSY038</v>
          </cell>
          <cell r="AEF5" t="str">
            <v>PSY039</v>
          </cell>
          <cell r="AEG5" t="str">
            <v>PSY040</v>
          </cell>
          <cell r="AEH5" t="str">
            <v>PSY041</v>
          </cell>
          <cell r="AEI5" t="str">
            <v>PSY042</v>
          </cell>
        </row>
        <row r="6">
          <cell r="I6" t="str">
            <v>Nb de kilos de linge</v>
          </cell>
          <cell r="J6" t="str">
            <v>Nb de repas</v>
          </cell>
          <cell r="K6" t="str">
            <v>Nb de repas</v>
          </cell>
          <cell r="L6" t="str">
            <v>Nb de biberons</v>
          </cell>
          <cell r="M6" t="str">
            <v>Recueil non demandé</v>
          </cell>
          <cell r="N6" t="str">
            <v>Recueil non demandé</v>
          </cell>
          <cell r="O6" t="str">
            <v>Nb de km parcourus</v>
          </cell>
          <cell r="P6" t="str">
            <v>Recueil non demandé</v>
          </cell>
          <cell r="Q6" t="str">
            <v>Recueil non demandé</v>
          </cell>
          <cell r="R6" t="str">
            <v>Recueil non demandé</v>
          </cell>
          <cell r="S6" t="str">
            <v>Recueil non demandé</v>
          </cell>
          <cell r="T6" t="str">
            <v>Recueil non demandé</v>
          </cell>
          <cell r="U6" t="str">
            <v>Recueil non demandé</v>
          </cell>
          <cell r="V6" t="str">
            <v>Recueil non demandé</v>
          </cell>
          <cell r="W6" t="str">
            <v>Recueil non demandé</v>
          </cell>
          <cell r="X6" t="str">
            <v>Recueil non demandé</v>
          </cell>
          <cell r="Y6" t="str">
            <v>Recueil non demandé</v>
          </cell>
          <cell r="Z6" t="str">
            <v>Recueil non demandé</v>
          </cell>
          <cell r="AA6" t="str">
            <v>Recueil non demandé</v>
          </cell>
          <cell r="AB6" t="str">
            <v>Recueil non demandé</v>
          </cell>
          <cell r="AC6" t="str">
            <v>Recueil non demandé</v>
          </cell>
          <cell r="AD6" t="str">
            <v>Nb de lignes de dispensation</v>
          </cell>
          <cell r="AE6" t="str">
            <v>Nb de m3 stérilisés</v>
          </cell>
          <cell r="AF6" t="str">
            <v>Nb d'interventions (hors contrat de maintenance)</v>
          </cell>
          <cell r="AG6" t="str">
            <v>Recueil non demandé</v>
          </cell>
          <cell r="AH6" t="str">
            <v>Recueil non demandé</v>
          </cell>
          <cell r="AI6" t="str">
            <v>Recueil non demandé</v>
          </cell>
          <cell r="AJ6" t="str">
            <v>Recueil non demandé</v>
          </cell>
          <cell r="FA6" t="str">
            <v>Nb de journées PMSI (Cf. règles de comptage)</v>
          </cell>
          <cell r="FB6" t="str">
            <v>Nb de journées PMSI (Cf. règles de comptage)</v>
          </cell>
          <cell r="FC6" t="str">
            <v>Nb de journées PMSI (Cf. règles de comptage)</v>
          </cell>
          <cell r="FD6" t="str">
            <v>Nb de journées PMSI (Cf. règles de comptage)</v>
          </cell>
          <cell r="FE6" t="str">
            <v>Nb de journées PMSI (Cf. règles de comptage)</v>
          </cell>
          <cell r="FF6" t="str">
            <v>Nb de journées PMSI (Cf. règles de comptage)</v>
          </cell>
          <cell r="FG6" t="str">
            <v>Nb de journées PMSI (Cf. règles de comptage)</v>
          </cell>
          <cell r="FH6" t="str">
            <v>Nb de journées PMSI (Cf. règles de comptage)</v>
          </cell>
          <cell r="FI6" t="str">
            <v>Nb de journées PMSI (Cf. règles de comptage)</v>
          </cell>
          <cell r="FJ6" t="str">
            <v>Nb de journées PMSI (Cf. règles de comptage)</v>
          </cell>
          <cell r="FK6" t="str">
            <v>Nb de journées PMSI (Cf. règles de comptage)</v>
          </cell>
          <cell r="FL6" t="str">
            <v>Nb de journées PMSI (Cf. règles de comptage)</v>
          </cell>
          <cell r="FM6" t="str">
            <v>Nb de journées PMSI (Cf. règles de comptage)</v>
          </cell>
          <cell r="FN6" t="str">
            <v>Nb de journées PMSI (Cf. règles de comptage)</v>
          </cell>
          <cell r="FO6" t="str">
            <v>Nb de journées PMSI (Cf. règles de comptage)</v>
          </cell>
          <cell r="FP6" t="str">
            <v>Nb de journées PMSI (Cf. règles de comptage)</v>
          </cell>
          <cell r="FQ6" t="str">
            <v>Nb de journées PMSI (Cf. règles de comptage)</v>
          </cell>
          <cell r="FR6" t="str">
            <v>Nb de journées PMSI (Cf. règles de comptage)</v>
          </cell>
          <cell r="FS6" t="str">
            <v>Nb de journées PMSI (Cf. règles de comptage)</v>
          </cell>
          <cell r="FT6" t="str">
            <v>Nb de journées PMSI (Cf. règles de comptage)</v>
          </cell>
          <cell r="FU6" t="str">
            <v>Nb de journées PMSI (Cf. règles de comptage)</v>
          </cell>
          <cell r="FV6" t="str">
            <v>Nb de journées PMSI (Cf. règles de comptage)</v>
          </cell>
          <cell r="FW6" t="str">
            <v>Nb de journées PMSI (Cf. règles de comptage)</v>
          </cell>
          <cell r="FX6" t="str">
            <v>Nb de journées PMSI (Cf. règles de comptage)</v>
          </cell>
          <cell r="FY6" t="str">
            <v>Nb de journées PMSI (Cf. règles de comptage)</v>
          </cell>
          <cell r="FZ6" t="str">
            <v>Nb de journées PMSI (Cf. règles de comptage)</v>
          </cell>
          <cell r="GA6" t="str">
            <v>Nb de journées PMSI (Cf. règles de comptage)</v>
          </cell>
          <cell r="GB6" t="str">
            <v>Nb de journées PMSI (Cf. règles de comptage)</v>
          </cell>
          <cell r="GC6" t="str">
            <v>Nb de journées PMSI (Cf. règles de comptage)</v>
          </cell>
          <cell r="GD6" t="str">
            <v>Nb de journées PMSI (Cf. règles de comptage)</v>
          </cell>
          <cell r="GE6" t="str">
            <v>Nb de journées PMSI (Cf. règles de comptage)</v>
          </cell>
          <cell r="GF6" t="str">
            <v>Nb de journées PMSI (Cf. règles de comptage)</v>
          </cell>
          <cell r="GG6" t="str">
            <v>Nb de journées PMSI (Cf. règles de comptage)</v>
          </cell>
          <cell r="GH6" t="str">
            <v>Nb de journées PMSI (Cf. règles de comptage)</v>
          </cell>
          <cell r="GI6" t="str">
            <v>Nb de journées PMSI (Cf. règles de comptage)</v>
          </cell>
          <cell r="GJ6" t="str">
            <v>Nb de journées PMSI (Cf. règles de comptage)</v>
          </cell>
          <cell r="GK6" t="str">
            <v>Nb de journées PMSI (Cf. règles de comptage)</v>
          </cell>
          <cell r="GL6" t="str">
            <v>Nb de journées PMSI (Cf. règles de comptage)</v>
          </cell>
          <cell r="GM6" t="str">
            <v>Nb de journées PMSI (Cf. règles de comptage)</v>
          </cell>
          <cell r="GN6" t="str">
            <v>Nb de journées PMSI (Cf. règles de comptage)</v>
          </cell>
          <cell r="GO6" t="str">
            <v>Nb de journées PMSI (Cf. règles de comptage)</v>
          </cell>
          <cell r="GP6" t="str">
            <v>Nb de journées PMSI (Cf. règles de comptage)</v>
          </cell>
          <cell r="GQ6" t="str">
            <v>Nb de journées PMSI (Cf. règles de comptage)</v>
          </cell>
          <cell r="GR6" t="str">
            <v>Nb de journées PMSI (Cf. règles de comptage)</v>
          </cell>
          <cell r="GS6" t="str">
            <v>Nb de journées PMSI (Cf. règles de comptage)</v>
          </cell>
          <cell r="GT6" t="str">
            <v>Nb de journées PMSI (Cf. règles de comptage)</v>
          </cell>
          <cell r="GU6" t="str">
            <v>Nb de journées PMSI (Cf. règles de comptage)</v>
          </cell>
          <cell r="GV6" t="str">
            <v>Nb de journées PMSI (Cf. règles de comptage)</v>
          </cell>
          <cell r="GW6" t="str">
            <v>Nb de journées PMSI (Cf. règles de comptage)</v>
          </cell>
          <cell r="GX6" t="str">
            <v>Nb de journées PMSI (Cf. règles de comptage)</v>
          </cell>
          <cell r="GY6" t="str">
            <v>Nb de journées PMSI (Cf. règles de comptage)</v>
          </cell>
          <cell r="GZ6" t="str">
            <v>Nb de journées PMSI (Cf. règles de comptage)</v>
          </cell>
          <cell r="HA6" t="str">
            <v>Nb de journées PMSI (Cf. règles de comptage)</v>
          </cell>
          <cell r="HB6" t="str">
            <v>Nb de journées PMSI (Cf. règles de comptage)</v>
          </cell>
          <cell r="HC6" t="str">
            <v>Nb de journées PMSI (Cf. règles de comptage)</v>
          </cell>
          <cell r="HD6" t="str">
            <v>Nb de journées PMSI (Cf. règles de comptage)</v>
          </cell>
          <cell r="HE6" t="str">
            <v>Nb de journées PMSI (Cf. règles de comptage)</v>
          </cell>
          <cell r="HF6" t="str">
            <v>Nb de journées PMSI (Cf. règles de comptage)</v>
          </cell>
          <cell r="HG6" t="str">
            <v>Nb de journées PMSI (Cf. règles de comptage)</v>
          </cell>
          <cell r="HH6" t="str">
            <v>Nb de journées PMSI (Cf. règles de comptage)</v>
          </cell>
          <cell r="HI6" t="str">
            <v>Nb de journées PMSI (Cf. règles de comptage)</v>
          </cell>
          <cell r="HJ6" t="str">
            <v>Nb de journées PMSI (Cf. règles de comptage)</v>
          </cell>
          <cell r="HK6" t="str">
            <v>Nb de journées PMSI (Cf. règles de comptage)</v>
          </cell>
          <cell r="HL6" t="str">
            <v>Nb de journées PMSI (Cf. règles de comptage)</v>
          </cell>
          <cell r="HM6" t="str">
            <v>Nb de journées PMSI (Cf. règles de comptage)</v>
          </cell>
          <cell r="HN6" t="str">
            <v>Nb de journées PMSI (Cf. règles de comptage)</v>
          </cell>
          <cell r="HO6" t="str">
            <v>Nb de journées PMSI (Cf. règles de comptage)</v>
          </cell>
          <cell r="HP6" t="str">
            <v>Nb de journées PMSI (Cf. règles de comptage)</v>
          </cell>
          <cell r="HQ6" t="str">
            <v>Nb de journées PMSI (Cf. règles de comptage)</v>
          </cell>
          <cell r="HR6" t="str">
            <v>Nb de journées PMSI (Cf. règles de comptage)</v>
          </cell>
          <cell r="HS6" t="str">
            <v>Nb de journées PMSI (Cf. règles de comptage)</v>
          </cell>
          <cell r="HT6" t="str">
            <v>Nb de journées PMSI (Cf. règles de comptage)</v>
          </cell>
          <cell r="HU6" t="str">
            <v>Nb de journées PMSI (Cf. règles de comptage)</v>
          </cell>
          <cell r="HV6" t="str">
            <v>Nb de journées PMSI (Cf. règles de comptage)</v>
          </cell>
          <cell r="HW6" t="str">
            <v>Nb de journées PMSI (Cf. règles de comptage)</v>
          </cell>
          <cell r="HX6" t="str">
            <v>Nb de journées PMSI (Cf. règles de comptage)</v>
          </cell>
          <cell r="HY6" t="str">
            <v>Nb de journées PMSI (Cf. règles de comptage)</v>
          </cell>
          <cell r="HZ6" t="str">
            <v>Nb de journées PMSI (Cf. règles de comptage)</v>
          </cell>
          <cell r="IA6" t="str">
            <v>Nb de journées PMSI (Cf. règles de comptage)</v>
          </cell>
          <cell r="IB6" t="str">
            <v>Nb de journées PMSI (Cf. règles de comptage)</v>
          </cell>
          <cell r="IC6" t="str">
            <v>Nb de journées PMSI (Cf. règles de comptage)</v>
          </cell>
          <cell r="ID6" t="str">
            <v>Nb de journées PMSI (Cf. règles de comptage)</v>
          </cell>
          <cell r="IE6" t="str">
            <v>Nb de journées PMSI (Cf. règles de comptage)</v>
          </cell>
          <cell r="IF6" t="str">
            <v>Nb de journées PMSI (Cf. règles de comptage)</v>
          </cell>
          <cell r="IG6" t="str">
            <v>Nb de journées PMSI (Cf. règles de comptage)</v>
          </cell>
          <cell r="IH6" t="str">
            <v>Nb de journées PMSI (Cf. règles de comptage)</v>
          </cell>
          <cell r="II6" t="str">
            <v>Nb de journées PMSI (Cf. règles de comptage)</v>
          </cell>
          <cell r="IJ6" t="str">
            <v>Nb de journées PMSI (Cf. règles de comptage)</v>
          </cell>
          <cell r="IK6" t="str">
            <v>Nb de journées PMSI (Cf. règles de comptage)</v>
          </cell>
          <cell r="IL6" t="str">
            <v>Nb de journées PMSI (Cf. règles de comptage)</v>
          </cell>
          <cell r="IM6" t="str">
            <v>Nb de journées PMSI (Cf. règles de comptage)</v>
          </cell>
          <cell r="IN6" t="str">
            <v>Nb de journées PMSI (Cf. règles de comptage)</v>
          </cell>
          <cell r="IO6" t="str">
            <v>Nb de journées PMSI (Cf. règles de comptage)</v>
          </cell>
          <cell r="IP6" t="str">
            <v>Nb de journées PMSI (Cf. règles de comptage)</v>
          </cell>
          <cell r="IQ6" t="str">
            <v>Nb de journées PMSI (Cf. règles de comptage)</v>
          </cell>
          <cell r="IR6" t="str">
            <v>Nb de journées PMSI (Cf. règles de comptage)</v>
          </cell>
          <cell r="IS6" t="str">
            <v>Nb de journées PMSI (Cf. règles de comptage)</v>
          </cell>
          <cell r="IT6" t="str">
            <v>Nb de journées PMSI (Cf. règles de comptage)</v>
          </cell>
          <cell r="IU6" t="str">
            <v>Nb de journées PMSI (Cf. règles de comptage)</v>
          </cell>
          <cell r="IV6" t="str">
            <v>Nb de journées PMSI (Cf. règles de comptage)</v>
          </cell>
          <cell r="IW6" t="str">
            <v>Nb de journées PMSI (Cf. règles de comptage)</v>
          </cell>
          <cell r="IX6" t="str">
            <v>Nb de journées PMSI (Cf. règles de comptage)</v>
          </cell>
          <cell r="IY6" t="str">
            <v>Nb de journées PMSI (Cf. règles de comptage)</v>
          </cell>
          <cell r="IZ6" t="str">
            <v>Nb de journées PMSI (Cf. règles de comptage)</v>
          </cell>
          <cell r="JA6" t="str">
            <v>Nb de journées PMSI (Cf. règles de comptage)</v>
          </cell>
          <cell r="JB6" t="str">
            <v>Nb de journées PMSI (Cf. règles de comptage)</v>
          </cell>
          <cell r="JC6" t="str">
            <v>Nb de journées PMSI (Cf. règles de comptage)</v>
          </cell>
          <cell r="JD6" t="str">
            <v>Nb de journées PMSI (Cf. règles de comptage)</v>
          </cell>
          <cell r="JE6" t="str">
            <v>Nb de journées PMSI (Cf. règles de comptage)</v>
          </cell>
          <cell r="JF6" t="str">
            <v>Nb de journées PMSI (Cf. règles de comptage)</v>
          </cell>
          <cell r="JG6" t="str">
            <v>Nb de journées PMSI (Cf. règles de comptage)</v>
          </cell>
          <cell r="JH6" t="str">
            <v>Nb de journées PMSI (Cf. règles de comptage)</v>
          </cell>
          <cell r="JI6" t="str">
            <v>Nb de journées PMSI (Cf. règles de comptage)</v>
          </cell>
          <cell r="JJ6" t="str">
            <v>Nb de journées PMSI (Cf. règles de comptage)</v>
          </cell>
          <cell r="JK6" t="str">
            <v>Nb de journées PMSI (Cf. règles de comptage)</v>
          </cell>
          <cell r="JL6" t="str">
            <v>Nb de journées PMSI (Cf. règles de comptage)</v>
          </cell>
          <cell r="JM6" t="str">
            <v>Nb de journées PMSI (Cf. règles de comptage)</v>
          </cell>
          <cell r="JN6" t="str">
            <v>Nb de journées PMSI (Cf. règles de comptage)</v>
          </cell>
          <cell r="JO6" t="str">
            <v>Nb de journées PMSI (Cf. règles de comptage)</v>
          </cell>
          <cell r="JP6" t="str">
            <v>Nb de journées PMSI (Cf. règles de comptage)</v>
          </cell>
          <cell r="JQ6" t="str">
            <v>Nb de journées PMSI (Cf. règles de comptage)</v>
          </cell>
          <cell r="JR6" t="str">
            <v>Nb de journées PMSI (Cf. règles de comptage)</v>
          </cell>
          <cell r="JS6" t="str">
            <v>Nb de journées PMSI (Cf. règles de comptage)</v>
          </cell>
          <cell r="JT6" t="str">
            <v>Nb de journées PMSI (Cf. règles de comptage)</v>
          </cell>
          <cell r="JU6" t="str">
            <v>Nb de journées PMSI (Cf. règles de comptage)</v>
          </cell>
          <cell r="JV6" t="str">
            <v>Nb de journées PMSI (Cf. règles de comptage)</v>
          </cell>
          <cell r="JW6" t="str">
            <v>Nb de journées PMSI (Cf. règles de comptage)</v>
          </cell>
          <cell r="JX6" t="str">
            <v>Nb de journées PMSI (Cf. règles de comptage)</v>
          </cell>
          <cell r="JY6" t="str">
            <v>Nb de journées PMSI (Cf. règles de comptage)</v>
          </cell>
          <cell r="JZ6" t="str">
            <v>Nb de journées PMSI (Cf. règles de comptage)</v>
          </cell>
          <cell r="KA6" t="str">
            <v>Nb de journées PMSI (Cf. règles de comptage)</v>
          </cell>
          <cell r="KB6" t="str">
            <v>Nb de journées PMSI (Cf. règles de comptage)</v>
          </cell>
          <cell r="KC6" t="str">
            <v>Nb de journées PMSI (Cf. règles de comptage)</v>
          </cell>
          <cell r="KD6" t="str">
            <v>Nb de journées PMSI (Cf. règles de comptage)</v>
          </cell>
          <cell r="KE6" t="str">
            <v>Nb de journées PMSI (Cf. règles de comptage)</v>
          </cell>
          <cell r="KF6" t="str">
            <v>Nb de journées PMSI (Cf. règles de comptage)</v>
          </cell>
          <cell r="KG6" t="str">
            <v>Nb de journées PMSI (Cf. règles de comptage)</v>
          </cell>
          <cell r="KH6" t="str">
            <v>Nb de journées PMSI (Cf. règles de comptage)</v>
          </cell>
          <cell r="KI6" t="str">
            <v>Nb de journées PMSI (Cf. règles de comptage)</v>
          </cell>
          <cell r="KJ6" t="str">
            <v>Nb de journées PMSI (Cf. règles de comptage)</v>
          </cell>
          <cell r="KK6" t="str">
            <v>Nb de journées PMSI (Cf. règles de comptage)</v>
          </cell>
          <cell r="KL6" t="str">
            <v>Nb de journées PMSI (Cf. règles de comptage)</v>
          </cell>
          <cell r="KM6" t="str">
            <v>Nb de journées PMSI (Cf. règles de comptage)</v>
          </cell>
          <cell r="KN6" t="str">
            <v>Nb de journées PMSI (Cf. règles de comptage)</v>
          </cell>
          <cell r="KO6" t="str">
            <v>Nb de journées PMSI (Cf. règles de comptage)</v>
          </cell>
          <cell r="KP6" t="str">
            <v>Nb de journées PMSI (Cf. règles de comptage)</v>
          </cell>
          <cell r="KQ6" t="str">
            <v>Nb de journées PMSI (Cf. règles de comptage)</v>
          </cell>
          <cell r="KR6" t="str">
            <v>Nb de journées PMSI (Cf. règles de comptage)</v>
          </cell>
          <cell r="KS6" t="str">
            <v>Nb de journées PMSI (Cf. règles de comptage)</v>
          </cell>
          <cell r="KT6" t="str">
            <v>Nb de journées PMSI (Cf. règles de comptage)</v>
          </cell>
          <cell r="KU6" t="str">
            <v>Nb de journées PMSI (Cf. règles de comptage)</v>
          </cell>
          <cell r="KV6" t="str">
            <v>Nb de journées PMSI (Cf. règles de comptage)</v>
          </cell>
          <cell r="KW6" t="str">
            <v>Nb de journées PMSI (Cf. règles de comptage)</v>
          </cell>
          <cell r="KX6" t="str">
            <v>Nb de journées PMSI (Cf. règles de comptage)</v>
          </cell>
          <cell r="KY6" t="str">
            <v>Nb de journées PMSI (Cf. règles de comptage)</v>
          </cell>
          <cell r="KZ6" t="str">
            <v>Nb de journées PMSI (Cf. règles de comptage)</v>
          </cell>
          <cell r="LA6" t="str">
            <v>Nb de journées PMSI (Cf. règles de comptage)</v>
          </cell>
          <cell r="LB6" t="str">
            <v>Nb de journées PMSI (Cf. règles de comptage)</v>
          </cell>
          <cell r="LC6" t="str">
            <v>Nb de journées PMSI (Cf. règles de comptage)</v>
          </cell>
          <cell r="LD6" t="str">
            <v>Nb de journées PMSI (Cf. règles de comptage)</v>
          </cell>
          <cell r="LE6" t="str">
            <v>Nb de journées PMSI (Cf. règles de comptage)</v>
          </cell>
          <cell r="LF6" t="str">
            <v>Nb de journées PMSI (Cf. règles de comptage)</v>
          </cell>
          <cell r="LG6" t="str">
            <v>Nb de journées PMSI (Cf. règles de comptage)</v>
          </cell>
          <cell r="LH6" t="str">
            <v>Nb de journées PMSI (Cf. règles de comptage)</v>
          </cell>
          <cell r="LI6" t="str">
            <v>Nb de journées PMSI (Cf. règles de comptage)</v>
          </cell>
          <cell r="LJ6" t="str">
            <v>Nb de journées PMSI (Cf. règles de comptage)</v>
          </cell>
          <cell r="LK6" t="str">
            <v>Nb de journées PMSI (Cf. règles de comptage)</v>
          </cell>
          <cell r="LL6" t="str">
            <v>Nb de journées PMSI (Cf. règles de comptage)</v>
          </cell>
          <cell r="LM6" t="str">
            <v>Nb de journées PMSI (Cf. règles de comptage)</v>
          </cell>
          <cell r="LN6" t="str">
            <v>Nb de journées PMSI (Cf. règles de comptage)</v>
          </cell>
          <cell r="LO6" t="str">
            <v>Nb de journées PMSI (Cf. règles de comptage)</v>
          </cell>
          <cell r="LP6" t="str">
            <v>Nb de journées PMSI (Cf. règles de comptage)</v>
          </cell>
          <cell r="LQ6" t="str">
            <v>Nb de journées PMSI (Cf. règles de comptage)</v>
          </cell>
          <cell r="LR6" t="str">
            <v>Nb de journées PMSI (Cf. règles de comptage)</v>
          </cell>
          <cell r="LS6" t="str">
            <v>Nb de journées PMSI (Cf. règles de comptage)</v>
          </cell>
          <cell r="LT6" t="str">
            <v>Nb de journées PMSI (Cf. règles de comptage)</v>
          </cell>
          <cell r="LU6" t="str">
            <v>Nb de journées PMSI (Cf. règles de comptage)</v>
          </cell>
          <cell r="LV6" t="str">
            <v>Nb de journées PMSI (Cf. règles de comptage)</v>
          </cell>
          <cell r="LW6" t="str">
            <v>Nb de journées PMSI (Cf. règles de comptage)</v>
          </cell>
          <cell r="LX6" t="str">
            <v>Nb de journées PMSI (Cf. règles de comptage)</v>
          </cell>
          <cell r="LY6" t="str">
            <v>Nb de journées PMSI (Cf. règles de comptage)</v>
          </cell>
          <cell r="LZ6" t="str">
            <v>Nb de journées PMSI (Cf. règles de comptage)</v>
          </cell>
          <cell r="MA6" t="str">
            <v>Nb de journées PMSI (Cf. règles de comptage)</v>
          </cell>
          <cell r="MB6" t="str">
            <v>Nb de journées PMSI (Cf. règles de comptage)</v>
          </cell>
          <cell r="MC6" t="str">
            <v>Nb de journées PMSI (Cf. règles de comptage)</v>
          </cell>
          <cell r="MD6" t="str">
            <v>Nb de journées PMSI (Cf. règles de comptage)</v>
          </cell>
          <cell r="ME6" t="str">
            <v>Nb de journées PMSI (Cf. règles de comptage)</v>
          </cell>
          <cell r="MF6" t="str">
            <v>Nb de journées PMSI (Cf. règles de comptage)</v>
          </cell>
          <cell r="MG6" t="str">
            <v>Nb de journées PMSI (Cf. règles de comptage)</v>
          </cell>
          <cell r="MH6" t="str">
            <v>Nb de journées PMSI (Cf. règles de comptage)</v>
          </cell>
          <cell r="MI6" t="str">
            <v>Nb de journées PMSI (Cf. règles de comptage)</v>
          </cell>
          <cell r="MJ6" t="str">
            <v>Nb de journées PMSI (Cf. règles de comptage)</v>
          </cell>
          <cell r="MK6" t="str">
            <v>Nb de journées PMSI (Cf. règles de comptage)</v>
          </cell>
          <cell r="ML6" t="str">
            <v>Nb de journées PMSI (Cf. règles de comptage)</v>
          </cell>
          <cell r="MM6" t="str">
            <v>Nb de journées PMSI (Cf. règles de comptage)</v>
          </cell>
          <cell r="MN6" t="str">
            <v>Nb de journées PMSI (Cf. règles de comptage)</v>
          </cell>
          <cell r="MO6" t="str">
            <v>Nb de journées PMSI (Cf. règles de comptage)</v>
          </cell>
          <cell r="MP6" t="str">
            <v>Nb de journées PMSI (Cf. règles de comptage)</v>
          </cell>
          <cell r="MQ6" t="str">
            <v>Nb de journées PMSI (Cf. règles de comptage)</v>
          </cell>
          <cell r="MR6" t="str">
            <v>Nb de journées PMSI (Cf. règles de comptage)</v>
          </cell>
          <cell r="MS6" t="str">
            <v>ICR avec consommables</v>
          </cell>
          <cell r="MT6" t="str">
            <v>ICR avec consommables</v>
          </cell>
          <cell r="MU6" t="str">
            <v>ICR avec consommables</v>
          </cell>
          <cell r="MV6" t="str">
            <v>ICR avec consommables</v>
          </cell>
          <cell r="MW6" t="str">
            <v>ICR avec consommables</v>
          </cell>
          <cell r="MX6" t="str">
            <v>ICR avec consommables</v>
          </cell>
          <cell r="MY6" t="str">
            <v>ICR avec consommables</v>
          </cell>
          <cell r="MZ6" t="str">
            <v>ICR avec consommables</v>
          </cell>
          <cell r="NA6" t="str">
            <v>ICR avec consommables</v>
          </cell>
          <cell r="NB6" t="str">
            <v>ICR avec consommables</v>
          </cell>
          <cell r="NC6" t="str">
            <v>ICR avec consommables</v>
          </cell>
          <cell r="ND6" t="str">
            <v>ICR avec consommables</v>
          </cell>
          <cell r="NE6" t="str">
            <v>ICR avec consommables</v>
          </cell>
          <cell r="NF6" t="str">
            <v>ICR avec consommables</v>
          </cell>
          <cell r="NG6" t="str">
            <v>ICR avec consommables</v>
          </cell>
          <cell r="NH6" t="str">
            <v>ICR avec consommables</v>
          </cell>
          <cell r="NI6" t="str">
            <v>ICR avec consommables</v>
          </cell>
          <cell r="NJ6" t="str">
            <v>ICR avec consommables</v>
          </cell>
          <cell r="NK6" t="str">
            <v>ICR avec consommables</v>
          </cell>
          <cell r="NL6" t="str">
            <v>ICR avec consommables</v>
          </cell>
          <cell r="NM6" t="str">
            <v>ICR avec consommables</v>
          </cell>
          <cell r="NN6" t="str">
            <v>ICR avec consommables</v>
          </cell>
          <cell r="NO6" t="str">
            <v>ICR avec consommables</v>
          </cell>
          <cell r="NP6" t="str">
            <v>ICR avec consommables</v>
          </cell>
          <cell r="NQ6" t="str">
            <v>ICR avec consommables</v>
          </cell>
          <cell r="NR6" t="str">
            <v>ICR avec consommables</v>
          </cell>
          <cell r="NS6" t="str">
            <v>ICR avec consommables</v>
          </cell>
          <cell r="NT6" t="str">
            <v>ICR avec consommables</v>
          </cell>
          <cell r="NU6" t="str">
            <v>ICR avec consommables</v>
          </cell>
          <cell r="NV6" t="str">
            <v>ICR avec consommables</v>
          </cell>
          <cell r="NW6" t="str">
            <v>ICR avec consommables</v>
          </cell>
          <cell r="NX6" t="str">
            <v>ICR avec consommables</v>
          </cell>
          <cell r="NY6" t="str">
            <v>ICR avec consommables</v>
          </cell>
          <cell r="NZ6" t="str">
            <v>ICR avec consommables</v>
          </cell>
          <cell r="OA6" t="str">
            <v>ICR avec consommables</v>
          </cell>
          <cell r="OB6" t="str">
            <v>ICR avec consommables</v>
          </cell>
          <cell r="OC6" t="str">
            <v>ICR avec consommables</v>
          </cell>
          <cell r="OD6" t="str">
            <v>ICR avec consommables</v>
          </cell>
          <cell r="OE6" t="str">
            <v>ICR avec consommables</v>
          </cell>
          <cell r="OF6" t="str">
            <v>ICR avec consommables</v>
          </cell>
          <cell r="OG6" t="str">
            <v>Nombre de venues pour consult. et actes ext.</v>
          </cell>
          <cell r="OH6" t="str">
            <v>Nb de journées PMSI</v>
          </cell>
          <cell r="OI6" t="str">
            <v>Nb de journées PMSI</v>
          </cell>
          <cell r="OJ6" t="str">
            <v>Nb de journées PMSI</v>
          </cell>
          <cell r="OK6" t="str">
            <v>Nb de journées PMSI</v>
          </cell>
          <cell r="OL6" t="str">
            <v>Nb de journées PMSI</v>
          </cell>
          <cell r="OM6" t="str">
            <v>Nb de journées PMSI</v>
          </cell>
          <cell r="ON6" t="str">
            <v>Nb de journées PMSI</v>
          </cell>
          <cell r="OO6" t="str">
            <v>Nb de journées PMSI</v>
          </cell>
          <cell r="OP6" t="str">
            <v>Nb de journées PMSI</v>
          </cell>
          <cell r="OQ6" t="str">
            <v>Nb de journées PMSI</v>
          </cell>
          <cell r="OR6" t="str">
            <v>Nb de journées PMSI</v>
          </cell>
          <cell r="OS6" t="str">
            <v>Nb de journées PMSI</v>
          </cell>
          <cell r="OT6" t="str">
            <v>Nb de journées PMSI</v>
          </cell>
          <cell r="OU6" t="str">
            <v>Nb de journées PMSI</v>
          </cell>
          <cell r="OV6" t="str">
            <v>Nb de journées PMSI</v>
          </cell>
          <cell r="OW6" t="str">
            <v>Nb de journées PMSI</v>
          </cell>
          <cell r="OX6" t="str">
            <v>Nb de journées PMSI</v>
          </cell>
          <cell r="OY6" t="str">
            <v>Nb de journées PMSI</v>
          </cell>
          <cell r="OZ6" t="str">
            <v>Nb de journées PMSI</v>
          </cell>
          <cell r="PA6" t="str">
            <v>Nb de journées PMSI</v>
          </cell>
          <cell r="PB6" t="str">
            <v>Nb de journées PMSI</v>
          </cell>
          <cell r="PC6" t="str">
            <v>Nb de journées PMSI</v>
          </cell>
          <cell r="PD6" t="str">
            <v>Nb de journées PMSI</v>
          </cell>
          <cell r="PE6" t="str">
            <v>Nb de journées PMSI</v>
          </cell>
          <cell r="PF6" t="str">
            <v>Nb de journées PMSI</v>
          </cell>
          <cell r="PG6" t="str">
            <v>Nb de journées PMSI</v>
          </cell>
          <cell r="PH6" t="str">
            <v>Nb de journées PMSI</v>
          </cell>
          <cell r="PI6" t="str">
            <v>Nb de journées PMSI</v>
          </cell>
          <cell r="PJ6" t="str">
            <v>Nb de journées PMSI</v>
          </cell>
          <cell r="PK6" t="str">
            <v>Nb de journées PMSI</v>
          </cell>
          <cell r="PL6" t="str">
            <v>Nb de journées PMSI</v>
          </cell>
          <cell r="PM6" t="str">
            <v>Nb de journées PMSI</v>
          </cell>
          <cell r="PN6" t="str">
            <v>Nb de journées PMSI</v>
          </cell>
          <cell r="PO6" t="str">
            <v>Nb de journées PMSI</v>
          </cell>
          <cell r="PP6" t="str">
            <v>Nb de journées PMSI</v>
          </cell>
          <cell r="PQ6" t="str">
            <v>Nb de journées PMSI</v>
          </cell>
          <cell r="PR6" t="str">
            <v>Nb de journées PMSI</v>
          </cell>
          <cell r="PS6" t="str">
            <v>Nb de journées PMSI</v>
          </cell>
          <cell r="PT6" t="str">
            <v>Nb de journées PMSI</v>
          </cell>
          <cell r="PU6" t="str">
            <v>Nb de journées PMSI</v>
          </cell>
          <cell r="PV6" t="str">
            <v>Nb de journées PMSI</v>
          </cell>
          <cell r="PW6" t="str">
            <v>Nombre de venues pour consult. et actes ext.</v>
          </cell>
          <cell r="PX6" t="str">
            <v>Nombre de venues pour consult. et actes ext.</v>
          </cell>
          <cell r="PY6" t="str">
            <v>Nombre de venues pour consult. et actes ext.</v>
          </cell>
          <cell r="PZ6" t="str">
            <v>Nb de journées RIMP (Cf. règles de comptage)</v>
          </cell>
          <cell r="QA6" t="str">
            <v>Nb de journées RIMP (Cf. règles de comptage)</v>
          </cell>
          <cell r="QB6" t="str">
            <v>Nb de journées RIMP (Cf. règles de comptage)</v>
          </cell>
          <cell r="QC6" t="str">
            <v>Nb de journées RIMP (Cf. règles de comptage)</v>
          </cell>
          <cell r="QD6" t="str">
            <v>Nb de journées RIMP (Cf. règles de comptage)</v>
          </cell>
          <cell r="QE6" t="str">
            <v>Nb de journées RIMP (Cf. règles de comptage)</v>
          </cell>
          <cell r="QF6" t="str">
            <v>Nb de journées RIMP (Cf. règles de comptage)</v>
          </cell>
          <cell r="QG6" t="str">
            <v>Nb de journées RIMP (Cf. règles de comptage)</v>
          </cell>
          <cell r="QH6" t="str">
            <v>Nb de journées RIMP (Cf. règles de comptage)</v>
          </cell>
          <cell r="QI6" t="str">
            <v>Nb de journées RIMP (Cf. règles de comptage)</v>
          </cell>
          <cell r="QJ6" t="str">
            <v>Nb de journées RIMP (Cf. règles de comptage)</v>
          </cell>
          <cell r="QK6" t="str">
            <v>Nb de journées RIMP (Cf. règles de comptage)</v>
          </cell>
          <cell r="QL6" t="str">
            <v>Nb de journées RIMP (Cf. règles de comptage)</v>
          </cell>
          <cell r="QM6" t="str">
            <v>Nb de journées RIMP (Cf. règles de comptage)</v>
          </cell>
          <cell r="QN6" t="str">
            <v>Nb de journées RIMP (Cf. règles de comptage)</v>
          </cell>
          <cell r="QO6" t="str">
            <v>Nb de journées RIMP (Cf. règles de comptage)</v>
          </cell>
          <cell r="QP6" t="str">
            <v>Nb de journées RIMP (Cf. règles de comptage)</v>
          </cell>
          <cell r="QQ6" t="str">
            <v>Nb de journées RIMP (Cf. règles de comptage)</v>
          </cell>
          <cell r="QR6" t="str">
            <v>Nb de journées RIMP (Cf. règles de comptage)</v>
          </cell>
          <cell r="QS6" t="str">
            <v>Nb de journées RIMP (Cf. règles de comptage)</v>
          </cell>
          <cell r="QT6" t="str">
            <v>Nb de journées RIMP (Cf. règles de comptage)</v>
          </cell>
          <cell r="QU6" t="str">
            <v>Nb de journées RIMP (Cf. règles de comptage)</v>
          </cell>
          <cell r="QV6" t="str">
            <v>Nb de journées RIMP (Cf. règles de comptage)</v>
          </cell>
          <cell r="QW6" t="str">
            <v>Nb de journées RIMP (Cf. règles de comptage)</v>
          </cell>
          <cell r="QX6" t="str">
            <v>Nb de journées RIMP (Cf. règles de comptage)</v>
          </cell>
          <cell r="QY6" t="str">
            <v>Nb de journées RIMP (Cf. règles de comptage)</v>
          </cell>
          <cell r="QZ6" t="str">
            <v>Nb de journées RIMP (Cf. règles de comptage)</v>
          </cell>
          <cell r="RA6" t="str">
            <v>Nb de journées RIMP (Cf. règles de comptage)</v>
          </cell>
          <cell r="RB6" t="str">
            <v>Nb de journées RIMP (Cf. règles de comptage)</v>
          </cell>
          <cell r="RC6" t="str">
            <v>Nb de journées RIMP (Cf. règles de comptage)</v>
          </cell>
          <cell r="RD6" t="str">
            <v>Nb de journées RIMP (Cf. règles de comptage)</v>
          </cell>
          <cell r="RE6" t="str">
            <v>Nb de journées RIMP (Cf. règles de comptage)</v>
          </cell>
          <cell r="RF6" t="str">
            <v>Nb de journées RIMP (Cf. règles de comptage)</v>
          </cell>
          <cell r="RG6" t="str">
            <v>Nb de journées RIMP (Cf. règles de comptage)</v>
          </cell>
          <cell r="RH6" t="str">
            <v>Nb de journées RIMP (Cf. règles de comptage)</v>
          </cell>
          <cell r="RI6" t="str">
            <v>Nb de journées RIMP (Cf. règles de comptage)</v>
          </cell>
          <cell r="RJ6" t="str">
            <v>Nb de journées RIMP (Cf. règles de comptage)</v>
          </cell>
          <cell r="RK6" t="str">
            <v>Nb de journées RIMP (Cf. règles de comptage)</v>
          </cell>
          <cell r="RL6" t="str">
            <v>Nb de journées RIMP (Cf. règles de comptage)</v>
          </cell>
          <cell r="RM6" t="str">
            <v>Nb de journées RIMP (Cf. règles de comptage)</v>
          </cell>
          <cell r="RN6" t="str">
            <v>Nb de journées RIMP (Cf. règles de comptage)</v>
          </cell>
          <cell r="RO6" t="str">
            <v>Nb de journées RIMP (Cf. règles de comptage)</v>
          </cell>
          <cell r="RP6" t="str">
            <v>Nb de journées RIMP (Cf. règles de comptage)</v>
          </cell>
          <cell r="RQ6" t="str">
            <v>Nb de journées RIMP (Cf. règles de comptage)</v>
          </cell>
          <cell r="RR6" t="str">
            <v>Nb de journées RIMP (Cf. règles de comptage)</v>
          </cell>
          <cell r="RS6" t="str">
            <v>Nb de journées RIMP (Cf. règles de comptage)</v>
          </cell>
          <cell r="RT6" t="str">
            <v>Nb de journées RIMP (Cf. règles de comptage)</v>
          </cell>
          <cell r="RU6" t="str">
            <v>Nb de journées RIMP (Cf. règles de comptage)</v>
          </cell>
          <cell r="RV6" t="str">
            <v>Nb de journées RIMP (Cf. règles de comptage)</v>
          </cell>
          <cell r="RW6" t="str">
            <v>Nb de journées RIMP (Cf. règles de comptage)</v>
          </cell>
          <cell r="RX6" t="str">
            <v>Nb de RAA (actes)  (Cf. règles de comptage)</v>
          </cell>
          <cell r="RY6" t="str">
            <v>Nb de RAA (actes)  (Cf. règles de comptage)</v>
          </cell>
          <cell r="RZ6" t="str">
            <v>Nb de RAA (actes)  (Cf. règles de comptage)</v>
          </cell>
          <cell r="SA6" t="str">
            <v>Nb de RAA (actes)  (Cf. règles de comptage)</v>
          </cell>
          <cell r="SB6" t="str">
            <v>Nb de RAA (actes)  (Cf. règles de comptage)</v>
          </cell>
          <cell r="SC6" t="str">
            <v>Nb de RAA (actes)  (Cf. règles de comptage)</v>
          </cell>
          <cell r="SD6" t="str">
            <v>Nb de RAA (actes)  (Cf. règles de comptage)</v>
          </cell>
          <cell r="SE6" t="str">
            <v>Nb de RAA (actes)  (Cf. règles de comptage)</v>
          </cell>
          <cell r="SF6" t="str">
            <v>Nb de RAA (actes)  (Cf. règles de comptage)</v>
          </cell>
          <cell r="SG6" t="str">
            <v>Nb de RAA (actes)  (Cf. règles de comptage)</v>
          </cell>
          <cell r="SH6" t="str">
            <v>Nb de RAA (actes)  (Cf. règles de comptage)</v>
          </cell>
          <cell r="SI6" t="str">
            <v>Nb de RAA (actes)  (Cf. règles de comptage)</v>
          </cell>
          <cell r="SJ6" t="str">
            <v>Nb de RAA (actes)  (Cf. règles de comptage)</v>
          </cell>
          <cell r="SK6" t="str">
            <v>Nb de RAA (actes)  (Cf. règles de comptage)</v>
          </cell>
          <cell r="SL6" t="str">
            <v>Nb de RAA (actes)  (Cf. règles de comptage)</v>
          </cell>
          <cell r="SM6" t="str">
            <v>Nb de RAA (actes)  (Cf. règles de comptage)</v>
          </cell>
          <cell r="SN6" t="str">
            <v>Nb de RAA (actes)  (Cf. règles de comptage)</v>
          </cell>
          <cell r="SO6" t="str">
            <v>Nb de RAA (actes)  (Cf. règles de comptage)</v>
          </cell>
          <cell r="SP6" t="str">
            <v>Nb de RAA (actes)  (Cf. règles de comptage)</v>
          </cell>
          <cell r="SQ6" t="str">
            <v>Nb de RAA (actes)  (Cf. règles de comptage)</v>
          </cell>
          <cell r="SR6" t="str">
            <v>Nb de RAA (actes)  (Cf. règles de comptage)</v>
          </cell>
          <cell r="SS6" t="str">
            <v>Nb de RAA (actes)  (Cf. règles de comptage)</v>
          </cell>
          <cell r="ST6" t="str">
            <v>Nb de RAA (actes)  (Cf. règles de comptage)</v>
          </cell>
          <cell r="SU6" t="str">
            <v>Nb de RAA (actes)  (Cf. règles de comptage)</v>
          </cell>
          <cell r="SV6" t="str">
            <v>Nb de RAA (actes)  (Cf. règles de comptage)</v>
          </cell>
          <cell r="SW6" t="str">
            <v>Nb de RAA (actes)  (Cf. règles de comptage)</v>
          </cell>
          <cell r="SX6" t="str">
            <v>Nb de RAA (actes)  (Cf. règles de comptage)</v>
          </cell>
          <cell r="SY6" t="str">
            <v>Nb de RAA (actes)  (Cf. règles de comptage)</v>
          </cell>
          <cell r="SZ6" t="str">
            <v>Nb de RAA (actes)  (Cf. règles de comptage)</v>
          </cell>
          <cell r="TA6" t="str">
            <v>Nb de RAA (actes)  (Cf. règles de comptage)</v>
          </cell>
          <cell r="TB6" t="str">
            <v>Nb de RAA (actes)  (Cf. règles de comptage)</v>
          </cell>
          <cell r="TC6" t="str">
            <v>Nb de RAA (actes)  (Cf. règles de comptage)</v>
          </cell>
          <cell r="TD6" t="str">
            <v>Nb de RAA (actes)  (Cf. règles de comptage)</v>
          </cell>
          <cell r="TE6" t="str">
            <v>Nb de RAA (actes)  (Cf. règles de comptage)</v>
          </cell>
          <cell r="TF6" t="str">
            <v>Nb de RAA (actes)  (Cf. règles de comptage)</v>
          </cell>
          <cell r="TG6" t="str">
            <v>Nb de RAA (actes)  (Cf. règles de comptage)</v>
          </cell>
          <cell r="TH6" t="str">
            <v>Nb de RAA (actes)  (Cf. règles de comptage)</v>
          </cell>
          <cell r="TI6" t="str">
            <v>Nb de RAA (actes)  (Cf. règles de comptage)</v>
          </cell>
          <cell r="TJ6" t="str">
            <v>Nb de RAA (actes)  (Cf. règles de comptage)</v>
          </cell>
          <cell r="TK6" t="str">
            <v>Nb de RAA (actes)  (Cf. règles de comptage)</v>
          </cell>
          <cell r="TL6" t="str">
            <v>Nb de RAA (actes)  (Cf. règles de comptage)</v>
          </cell>
          <cell r="TM6" t="str">
            <v>Nb de RAA (actes)  (Cf. règles de comptage)</v>
          </cell>
          <cell r="TN6" t="str">
            <v>Nb de RAA (actes)  (Cf. règles de comptage)</v>
          </cell>
          <cell r="TO6" t="str">
            <v>Nb de RAA (actes)  (Cf. règles de comptage)</v>
          </cell>
          <cell r="TP6" t="str">
            <v>Nb de RAA (actes)  (Cf. règles de comptage)</v>
          </cell>
          <cell r="TQ6" t="str">
            <v>Nb de RAA (actes)  (Cf. règles de comptage)</v>
          </cell>
          <cell r="TR6" t="str">
            <v>Nb de RAA (actes)  (Cf. règles de comptage)</v>
          </cell>
          <cell r="TS6" t="str">
            <v>Nb de RAA (actes)  (Cf. règles de comptage)</v>
          </cell>
          <cell r="TT6" t="str">
            <v>Nb de RAA (actes)  (Cf. règles de comptage)</v>
          </cell>
          <cell r="TU6" t="str">
            <v>Nb de RAA (actes)  (Cf. règles de comptage)</v>
          </cell>
          <cell r="TV6" t="str">
            <v>Nb de RAA (actes)  (Cf. règles de comptage)</v>
          </cell>
          <cell r="TW6" t="str">
            <v>Nb de RAA (actes)  (Cf. règles de comptage)</v>
          </cell>
          <cell r="TX6" t="str">
            <v>Nb de RAA (actes)  (Cf. règles de comptage)</v>
          </cell>
          <cell r="TY6" t="str">
            <v>Nb de RAA (actes)  (Cf. règles de comptage)</v>
          </cell>
          <cell r="TZ6" t="str">
            <v>Nb de RAA (actes)  (Cf. règles de comptage)</v>
          </cell>
          <cell r="UA6" t="str">
            <v>Nb de RAA (actes)  (Cf. règles de comptage)</v>
          </cell>
          <cell r="UB6" t="str">
            <v>Nb de RAA (actes)  (Cf. règles de comptage)</v>
          </cell>
          <cell r="UC6" t="str">
            <v>Nb de RAA (actes)  (Cf. règles de comptage)</v>
          </cell>
          <cell r="UD6" t="str">
            <v>Nb de RAA (actes)  (Cf. règles de comptage)</v>
          </cell>
          <cell r="UE6" t="str">
            <v>Nb de RAA (actes)  (Cf. règles de comptage)</v>
          </cell>
          <cell r="UF6" t="str">
            <v>Nb de RAA (actes)  (Cf. règles de comptage)</v>
          </cell>
          <cell r="UG6" t="str">
            <v>Nb de RAA (actes)  (Cf. règles de comptage)</v>
          </cell>
          <cell r="UH6" t="str">
            <v>Nb de RAA (actes)  (Cf. règles de comptage)</v>
          </cell>
          <cell r="UI6" t="str">
            <v>Nb de RAA (actes)  (Cf. règles de comptage)</v>
          </cell>
          <cell r="UJ6" t="str">
            <v>Nb de RAA (actes)  (Cf. règles de comptage)</v>
          </cell>
          <cell r="UK6" t="str">
            <v>Nb de RAA (actes)  (Cf. règles de comptage)</v>
          </cell>
          <cell r="UL6" t="str">
            <v>Nb de RAA (actes)  (Cf. règles de comptage)</v>
          </cell>
          <cell r="UM6" t="str">
            <v>Nb de RAA (actes)  (Cf. règles de comptage)</v>
          </cell>
          <cell r="UN6" t="str">
            <v>Nb de RAA (actes)  (Cf. règles de comptage)</v>
          </cell>
          <cell r="UO6" t="str">
            <v>Nb de RAA (actes)  (Cf. règles de comptage)</v>
          </cell>
          <cell r="UP6" t="str">
            <v>Nb de RAA (actes)  (Cf. règles de comptage)</v>
          </cell>
          <cell r="UQ6" t="str">
            <v>Nb de RAA (actes)  (Cf. règles de comptage)</v>
          </cell>
          <cell r="UR6" t="str">
            <v>Nb de RAA (actes)  (Cf. règles de comptage)</v>
          </cell>
          <cell r="US6" t="str">
            <v>Nb de RAA (actes)  (Cf. règles de comptage)</v>
          </cell>
          <cell r="UT6" t="str">
            <v>Nb de RAA (actes)  (Cf. règles de comptage)</v>
          </cell>
          <cell r="UU6" t="str">
            <v>Nb de RAA (actes)  (Cf. règles de comptage)</v>
          </cell>
          <cell r="UV6" t="str">
            <v>Nb de RAA (actes)  (Cf. règles de comptage)</v>
          </cell>
          <cell r="UW6" t="str">
            <v>Nb de RAA (actes)  (Cf. règles de comptage)</v>
          </cell>
          <cell r="UX6" t="str">
            <v>Nb de RAA (actes)  (Cf. règles de comptage)</v>
          </cell>
          <cell r="UY6" t="str">
            <v>Nb de RAA (actes)  (Cf. règles de comptage)</v>
          </cell>
          <cell r="UZ6" t="str">
            <v>Nb de RAA (actes)  (Cf. règles de comptage)</v>
          </cell>
          <cell r="VA6" t="str">
            <v>Nb de RAA (actes)  (Cf. règles de comptage)</v>
          </cell>
          <cell r="VB6" t="str">
            <v>Nb de RAA (actes)  (Cf. règles de comptage)</v>
          </cell>
          <cell r="VC6" t="str">
            <v>Nb de RAA (actes)  (Cf. règles de comptage)</v>
          </cell>
          <cell r="VD6" t="str">
            <v>Nb de RAA (actes)  (Cf. règles de comptage)</v>
          </cell>
          <cell r="VE6" t="str">
            <v>Nb de RAA (actes)  (Cf. règles de comptage)</v>
          </cell>
          <cell r="VF6" t="str">
            <v>Nb de RAA (actes)  (Cf. règles de comptage)</v>
          </cell>
          <cell r="VG6" t="str">
            <v>Nb de RAA (actes)  (Cf. règles de comptage)</v>
          </cell>
          <cell r="VH6" t="str">
            <v>Nb de RAA (actes)  (Cf. règles de comptage)</v>
          </cell>
          <cell r="VI6" t="str">
            <v>Nb de RAA (actes)  (Cf. règles de comptage)</v>
          </cell>
          <cell r="VJ6" t="str">
            <v>Nb de RAA (actes)  (Cf. règles de comptage)</v>
          </cell>
          <cell r="VK6" t="str">
            <v>Nb de RAA (actes)  (Cf. règles de comptage)</v>
          </cell>
          <cell r="VL6" t="str">
            <v>Nb de RAA (actes)  (Cf. règles de comptage)</v>
          </cell>
          <cell r="VM6" t="str">
            <v>Nb de RAA (actes)  (Cf. règles de comptage)</v>
          </cell>
          <cell r="VN6" t="str">
            <v>Nb de RAA (actes)  (Cf. règles de comptage)</v>
          </cell>
          <cell r="VO6" t="str">
            <v>Nb de RAA (actes)  (Cf. règles de comptage)</v>
          </cell>
          <cell r="VP6" t="str">
            <v>Nb de RAA (actes)  (Cf. règles de comptage)</v>
          </cell>
          <cell r="VQ6" t="str">
            <v>Nb de RAA (actes)  (Cf. règles de comptage)</v>
          </cell>
          <cell r="VR6" t="str">
            <v>Nb de RAA (actes)  (Cf. règles de comptage)</v>
          </cell>
          <cell r="VS6" t="str">
            <v>Nb de RAA (actes)  (Cf. règles de comptage)</v>
          </cell>
          <cell r="VT6" t="str">
            <v>Recueil non demandé</v>
          </cell>
          <cell r="VU6" t="str">
            <v>Recueil non demandé</v>
          </cell>
          <cell r="VV6" t="str">
            <v>Recueil non demandé</v>
          </cell>
          <cell r="VW6" t="str">
            <v>Recueil non demandé</v>
          </cell>
          <cell r="VX6" t="str">
            <v>Recueil non demandé</v>
          </cell>
          <cell r="VY6" t="str">
            <v>Recueil non demandé</v>
          </cell>
          <cell r="VZ6" t="str">
            <v>Recueil non demandé</v>
          </cell>
          <cell r="WA6" t="str">
            <v>Recueil non demandé</v>
          </cell>
          <cell r="WB6" t="str">
            <v>Recueil non demandé</v>
          </cell>
          <cell r="WC6" t="str">
            <v>Recueil non demandé</v>
          </cell>
          <cell r="WD6" t="str">
            <v>Recueil non demandé</v>
          </cell>
          <cell r="WE6" t="str">
            <v>Recueil non demandé</v>
          </cell>
          <cell r="WF6" t="str">
            <v>Recueil non demandé</v>
          </cell>
          <cell r="WG6" t="str">
            <v>Recueil non demandé</v>
          </cell>
          <cell r="WH6" t="str">
            <v>Recueil non demandé</v>
          </cell>
          <cell r="WI6" t="str">
            <v>Recueil non demandé</v>
          </cell>
          <cell r="WJ6" t="str">
            <v>Recueil non demandé</v>
          </cell>
          <cell r="WK6" t="str">
            <v>Recueil non demandé</v>
          </cell>
          <cell r="WL6" t="str">
            <v>Recueil non demandé</v>
          </cell>
          <cell r="WM6" t="str">
            <v>Recueil non demandé</v>
          </cell>
          <cell r="WN6" t="str">
            <v>Recueil non demandé</v>
          </cell>
          <cell r="WO6" t="str">
            <v>Recueil non demandé</v>
          </cell>
          <cell r="WP6" t="str">
            <v>Recueil non demandé</v>
          </cell>
          <cell r="WQ6" t="str">
            <v>Recueil non demandé</v>
          </cell>
          <cell r="WR6" t="str">
            <v>Recueil non demandé</v>
          </cell>
          <cell r="WS6" t="str">
            <v>Recueil non demandé</v>
          </cell>
          <cell r="WT6" t="str">
            <v>Recueil non demandé</v>
          </cell>
          <cell r="WU6" t="str">
            <v>Recueil non demandé</v>
          </cell>
          <cell r="WV6" t="str">
            <v>Recueil non demandé</v>
          </cell>
          <cell r="WW6" t="str">
            <v>Recueil non demandé</v>
          </cell>
          <cell r="WX6" t="str">
            <v>Recueil non demandé</v>
          </cell>
          <cell r="WY6" t="str">
            <v>Recueil non demandé</v>
          </cell>
          <cell r="WZ6" t="str">
            <v>Recueil non demandé</v>
          </cell>
          <cell r="XA6" t="str">
            <v>Recueil non demandé</v>
          </cell>
          <cell r="XB6" t="str">
            <v>Recueil non demandé</v>
          </cell>
          <cell r="XC6" t="str">
            <v>Recueil non demandé</v>
          </cell>
          <cell r="XD6" t="str">
            <v>Recueil non demandé</v>
          </cell>
          <cell r="XE6" t="str">
            <v>Recueil non demandé</v>
          </cell>
          <cell r="XF6" t="str">
            <v>Recueil non demandé</v>
          </cell>
          <cell r="XG6" t="str">
            <v>Recueil non demandé</v>
          </cell>
          <cell r="XH6" t="str">
            <v>Recueil non demandé</v>
          </cell>
          <cell r="XI6" t="str">
            <v>Recueil non demandé</v>
          </cell>
          <cell r="XJ6" t="str">
            <v>Recueil non demandé</v>
          </cell>
          <cell r="XK6" t="str">
            <v>Recueil non demandé</v>
          </cell>
          <cell r="XL6" t="str">
            <v>Recueil non demandé</v>
          </cell>
          <cell r="XM6" t="str">
            <v>Recueil non demandé</v>
          </cell>
          <cell r="XN6" t="str">
            <v>BHN</v>
          </cell>
          <cell r="XO6" t="str">
            <v>AHN</v>
          </cell>
          <cell r="XP6" t="str">
            <v>Recueil non demandé</v>
          </cell>
          <cell r="XQ6" t="str">
            <v>Recueil non demandé</v>
          </cell>
          <cell r="XR6" t="str">
            <v>Recueil non demandé</v>
          </cell>
          <cell r="XS6" t="str">
            <v>Recueil non demandé</v>
          </cell>
          <cell r="XT6" t="str">
            <v>Recueil non demandé</v>
          </cell>
          <cell r="XU6" t="str">
            <v>Recueil non demandé</v>
          </cell>
          <cell r="XV6" t="str">
            <v>Recueil non demandé</v>
          </cell>
          <cell r="XW6" t="str">
            <v>Recueil non demandé</v>
          </cell>
          <cell r="XX6" t="str">
            <v>Recueil non demandé</v>
          </cell>
          <cell r="XY6" t="str">
            <v>Recueil non demandé</v>
          </cell>
          <cell r="XZ6" t="str">
            <v>Recueil non demandé</v>
          </cell>
          <cell r="YA6" t="str">
            <v>Recueil non demandé</v>
          </cell>
          <cell r="YB6" t="str">
            <v>Recueil non demandé</v>
          </cell>
          <cell r="YC6" t="str">
            <v>Recueil non demandé</v>
          </cell>
          <cell r="YD6" t="str">
            <v>Recueil non demandé</v>
          </cell>
          <cell r="YE6" t="str">
            <v>Recueil non demandé</v>
          </cell>
          <cell r="YF6" t="str">
            <v>Recueil non demandé</v>
          </cell>
          <cell r="YG6" t="str">
            <v>Recueil non demandé</v>
          </cell>
          <cell r="YH6" t="str">
            <v>Recueil non demandé</v>
          </cell>
          <cell r="YI6" t="str">
            <v>Recueil non demandé</v>
          </cell>
          <cell r="YJ6" t="str">
            <v>Recueil non demandé</v>
          </cell>
          <cell r="YK6" t="str">
            <v>Recueil non demandé</v>
          </cell>
          <cell r="YL6" t="str">
            <v>Recueil non demandé</v>
          </cell>
          <cell r="YM6" t="str">
            <v>Recueil non demandé</v>
          </cell>
          <cell r="YN6" t="str">
            <v>Recueil non demandé</v>
          </cell>
          <cell r="YO6" t="str">
            <v>Recueil non demandé</v>
          </cell>
          <cell r="YP6" t="str">
            <v>Recueil non demandé</v>
          </cell>
          <cell r="YQ6" t="str">
            <v>Recueil non demandé</v>
          </cell>
          <cell r="YR6" t="str">
            <v>Recueil non demandé</v>
          </cell>
          <cell r="YS6" t="str">
            <v>Recueil non demandé</v>
          </cell>
          <cell r="YT6" t="str">
            <v>Recueil non demandé</v>
          </cell>
          <cell r="YU6" t="str">
            <v>Recueil non demandé</v>
          </cell>
          <cell r="YV6" t="str">
            <v>Recueil non demandé</v>
          </cell>
          <cell r="YW6" t="str">
            <v>Recueil non demandé</v>
          </cell>
          <cell r="YX6" t="str">
            <v>Recueil non demandé</v>
          </cell>
          <cell r="YY6" t="str">
            <v>Recueil non demandé</v>
          </cell>
          <cell r="YZ6" t="str">
            <v>Recueil non demandé</v>
          </cell>
          <cell r="ZA6" t="str">
            <v>Recueil non demandé</v>
          </cell>
          <cell r="ZB6" t="str">
            <v>Recueil non demandé</v>
          </cell>
          <cell r="ZC6" t="str">
            <v>Recueil non demandé</v>
          </cell>
          <cell r="ZD6" t="str">
            <v>Recueil non demandé</v>
          </cell>
          <cell r="ZE6" t="str">
            <v>Recueil non demandé</v>
          </cell>
          <cell r="ZF6" t="str">
            <v>Nb d'appels</v>
          </cell>
          <cell r="ZG6" t="str">
            <v>Nb de demi-heures</v>
          </cell>
          <cell r="ZH6" t="str">
            <v>Nb de demi-heures</v>
          </cell>
          <cell r="ZI6" t="str">
            <v>Nb de minutes</v>
          </cell>
          <cell r="ZJ6" t="str">
            <v>Nb de minutes</v>
          </cell>
          <cell r="ZK6" t="str">
            <v>Recueil non demandé</v>
          </cell>
          <cell r="ZL6" t="str">
            <v>Recueil non demandé</v>
          </cell>
          <cell r="ZM6" t="str">
            <v>Recueil non demandé</v>
          </cell>
          <cell r="ZN6" t="str">
            <v>Recueil non demandé</v>
          </cell>
          <cell r="ZO6" t="str">
            <v>Recueil non demandé</v>
          </cell>
          <cell r="ZP6" t="str">
            <v>Recueil non demandé</v>
          </cell>
          <cell r="ZQ6" t="str">
            <v>Recueil non demandé</v>
          </cell>
          <cell r="ZR6" t="str">
            <v>Recueil non demandé</v>
          </cell>
          <cell r="ZS6" t="str">
            <v>Recueil non demandé</v>
          </cell>
          <cell r="ZT6" t="str">
            <v>Recueil non demandé</v>
          </cell>
          <cell r="ZU6" t="str">
            <v>Recueil non demandé</v>
          </cell>
          <cell r="ZV6" t="str">
            <v>Nb de journées</v>
          </cell>
          <cell r="ZW6" t="str">
            <v>Recueil non demandé</v>
          </cell>
          <cell r="ZX6" t="str">
            <v>Nb de journées</v>
          </cell>
          <cell r="ZY6" t="str">
            <v>Recueil non demandé</v>
          </cell>
          <cell r="ZZ6" t="str">
            <v>Recueil non demandé</v>
          </cell>
          <cell r="AAA6" t="str">
            <v>Recueil non demandé</v>
          </cell>
          <cell r="AAB6" t="str">
            <v>Recueil non demandé</v>
          </cell>
          <cell r="AAC6" t="str">
            <v>Recueil non demandé</v>
          </cell>
          <cell r="AAD6" t="str">
            <v>Recueil non demandé</v>
          </cell>
          <cell r="AAE6" t="str">
            <v>Recueil non demandé</v>
          </cell>
          <cell r="AAF6" t="str">
            <v>Recueil non demandé</v>
          </cell>
          <cell r="AAG6" t="str">
            <v>Recueil non demandé</v>
          </cell>
          <cell r="AAH6" t="str">
            <v>Recueil non demandé</v>
          </cell>
          <cell r="AAI6" t="str">
            <v>Recueil non demandé</v>
          </cell>
          <cell r="AAJ6" t="str">
            <v>Recueil non demandé</v>
          </cell>
          <cell r="AAK6" t="str">
            <v>Recueil non demandé</v>
          </cell>
          <cell r="AAL6" t="str">
            <v>Recueil non demandé</v>
          </cell>
          <cell r="AAM6" t="str">
            <v>Recueil non demandé</v>
          </cell>
          <cell r="AAN6" t="str">
            <v>Recueil non demandé</v>
          </cell>
          <cell r="AAO6" t="str">
            <v>Recueil non demandé</v>
          </cell>
          <cell r="AAP6" t="str">
            <v>Recueil non demandé</v>
          </cell>
          <cell r="AAQ6" t="str">
            <v>Recueil non demandé</v>
          </cell>
          <cell r="AAR6" t="str">
            <v>Recueil non demandé</v>
          </cell>
          <cell r="AAS6" t="str">
            <v>Recueil non demandé</v>
          </cell>
          <cell r="AAT6" t="str">
            <v>Recueil non demandé</v>
          </cell>
          <cell r="AAU6" t="str">
            <v>Recueil non demandé</v>
          </cell>
          <cell r="AAV6" t="str">
            <v>Recueil non demandé</v>
          </cell>
          <cell r="AAW6" t="str">
            <v>Recueil non demandé</v>
          </cell>
          <cell r="AAX6" t="str">
            <v>Recueil non demandé</v>
          </cell>
          <cell r="AAY6" t="str">
            <v>Recueil non demandé</v>
          </cell>
          <cell r="AAZ6" t="str">
            <v>Recueil non demandé</v>
          </cell>
          <cell r="ABA6" t="str">
            <v>Recueil non demandé</v>
          </cell>
          <cell r="ABB6" t="str">
            <v>Recueil non demandé</v>
          </cell>
          <cell r="ABC6" t="str">
            <v>Recueil non demandé</v>
          </cell>
          <cell r="ABD6" t="str">
            <v>Recueil non demandé</v>
          </cell>
          <cell r="ABE6" t="str">
            <v>Recueil non demandé</v>
          </cell>
          <cell r="ABF6" t="str">
            <v>Recueil non demandé</v>
          </cell>
          <cell r="ABG6" t="str">
            <v>Recueil non demandé</v>
          </cell>
          <cell r="ABH6" t="str">
            <v>Recueil non demandé</v>
          </cell>
          <cell r="ABI6" t="str">
            <v>Recueil non demandé</v>
          </cell>
          <cell r="ABJ6" t="str">
            <v>Recueil non demandé</v>
          </cell>
          <cell r="ABK6" t="str">
            <v>Recueil non demandé</v>
          </cell>
          <cell r="ABL6" t="str">
            <v>Recueil non demandé</v>
          </cell>
          <cell r="ABM6" t="str">
            <v>Recueil non demandé</v>
          </cell>
          <cell r="ABN6" t="str">
            <v>Recueil non demandé</v>
          </cell>
          <cell r="ABO6" t="str">
            <v>Recueil non demandé</v>
          </cell>
          <cell r="ABP6" t="str">
            <v>Recueil non demandé</v>
          </cell>
          <cell r="ABQ6" t="str">
            <v>Recueil non demandé</v>
          </cell>
          <cell r="ABR6" t="str">
            <v>Recueil non demandé</v>
          </cell>
          <cell r="ABS6" t="str">
            <v>Recueil non demandé</v>
          </cell>
          <cell r="ABT6" t="str">
            <v>Recueil non demandé</v>
          </cell>
          <cell r="ABU6" t="str">
            <v>Recueil non demandé</v>
          </cell>
          <cell r="ABV6" t="str">
            <v>Recueil non demandé</v>
          </cell>
          <cell r="ABW6" t="str">
            <v>Recueil non demandé</v>
          </cell>
          <cell r="ABX6" t="str">
            <v>Recueil non demandé</v>
          </cell>
          <cell r="ABY6" t="str">
            <v>Recueil non demandé</v>
          </cell>
          <cell r="ABZ6" t="str">
            <v>Recueil non demandé</v>
          </cell>
          <cell r="ACA6" t="str">
            <v>Recueil non demandé</v>
          </cell>
          <cell r="ACB6" t="str">
            <v>Recueil non demandé</v>
          </cell>
          <cell r="ACC6" t="str">
            <v>Recueil non demandé</v>
          </cell>
          <cell r="ACD6" t="str">
            <v>Recueil non demandé</v>
          </cell>
          <cell r="ACE6" t="str">
            <v>Recueil non demandé</v>
          </cell>
          <cell r="ACF6" t="str">
            <v>Recueil non demandé</v>
          </cell>
          <cell r="ACG6" t="str">
            <v>Recueil non demandé</v>
          </cell>
          <cell r="ACH6" t="str">
            <v>Recueil non demandé</v>
          </cell>
          <cell r="ACI6" t="str">
            <v>Recueil non demandé</v>
          </cell>
          <cell r="ACJ6" t="str">
            <v>Recueil non demandé</v>
          </cell>
          <cell r="ACK6" t="str">
            <v>Recueil non demandé</v>
          </cell>
          <cell r="ACL6" t="str">
            <v>Recueil non demandé</v>
          </cell>
          <cell r="ACM6" t="str">
            <v>Recueil non demandé</v>
          </cell>
          <cell r="ACN6" t="str">
            <v>Recueil non demandé</v>
          </cell>
          <cell r="ACO6" t="str">
            <v>Recueil non demandé</v>
          </cell>
          <cell r="ACP6" t="str">
            <v>Recueil non demandé</v>
          </cell>
          <cell r="ACQ6" t="str">
            <v>Recueil non demandé</v>
          </cell>
          <cell r="ACR6" t="str">
            <v>Recueil non demandé</v>
          </cell>
          <cell r="ACS6" t="str">
            <v>Recueil non demandé</v>
          </cell>
          <cell r="ACT6" t="str">
            <v>Recueil non demandé</v>
          </cell>
          <cell r="ACU6" t="str">
            <v>Recueil non demandé</v>
          </cell>
          <cell r="ACV6" t="str">
            <v>Recueil non demandé</v>
          </cell>
          <cell r="ACW6" t="str">
            <v>Recueil non demandé</v>
          </cell>
          <cell r="ACX6" t="str">
            <v>Recueil non demandé</v>
          </cell>
          <cell r="ACY6" t="str">
            <v>Recueil non demandé</v>
          </cell>
          <cell r="ACZ6" t="str">
            <v>Nb de consultations toutes spécialités</v>
          </cell>
          <cell r="ADA6" t="str">
            <v>Recueil non demandé</v>
          </cell>
          <cell r="ADB6" t="str">
            <v>Recueil non demandé</v>
          </cell>
          <cell r="ADC6" t="str">
            <v>Recueil non demandé</v>
          </cell>
          <cell r="ADD6" t="str">
            <v>Recueil non demandé</v>
          </cell>
          <cell r="ADE6" t="str">
            <v>Nb d'interventions</v>
          </cell>
          <cell r="ADF6" t="str">
            <v>Nb d'interventions</v>
          </cell>
          <cell r="ADG6" t="str">
            <v>Nb d'interventions</v>
          </cell>
          <cell r="ADH6" t="str">
            <v>Nb d'actes EDGAR</v>
          </cell>
          <cell r="ADI6" t="str">
            <v>Nb d'actes EDGAR</v>
          </cell>
          <cell r="ADJ6" t="str">
            <v>Nb d'actes EDGAR</v>
          </cell>
          <cell r="ADK6" t="str">
            <v>Nb de sorties</v>
          </cell>
          <cell r="ADL6" t="str">
            <v>Nb d'actes EDGAR</v>
          </cell>
          <cell r="ADM6" t="str">
            <v>Recueil non demandé</v>
          </cell>
          <cell r="ADN6" t="str">
            <v>Recueil non demandé</v>
          </cell>
          <cell r="ADO6" t="str">
            <v>Recueil non demandé</v>
          </cell>
          <cell r="ADP6" t="str">
            <v>Recueil non demandé</v>
          </cell>
          <cell r="ADQ6" t="str">
            <v>Recueil non demandé</v>
          </cell>
          <cell r="ADR6" t="str">
            <v>Recueil non demandé</v>
          </cell>
          <cell r="ADS6" t="str">
            <v>Journées de présence</v>
          </cell>
          <cell r="ADT6" t="str">
            <v>Nb d'actes EDGAR</v>
          </cell>
          <cell r="ADU6" t="str">
            <v>Nb de passages</v>
          </cell>
          <cell r="ADV6" t="str">
            <v>Nb de patients</v>
          </cell>
          <cell r="ADW6" t="str">
            <v>Nb de séances</v>
          </cell>
          <cell r="ADX6" t="str">
            <v>Nb d'enregistrements</v>
          </cell>
          <cell r="ADY6" t="str">
            <v>Recueil non demandé</v>
          </cell>
          <cell r="ADZ6" t="str">
            <v>Recueil non demandé</v>
          </cell>
          <cell r="AEA6" t="str">
            <v>Recueil non demandé</v>
          </cell>
          <cell r="AEB6" t="str">
            <v>Recueil non demandé</v>
          </cell>
          <cell r="AEC6" t="str">
            <v>Recueil non demandé</v>
          </cell>
          <cell r="AED6" t="str">
            <v>Recueil non demandé</v>
          </cell>
        </row>
        <row r="7">
          <cell r="I7" t="str">
            <v>Oui</v>
          </cell>
          <cell r="J7" t="str">
            <v>Oui</v>
          </cell>
          <cell r="K7" t="str">
            <v>Oui</v>
          </cell>
          <cell r="L7" t="str">
            <v>Oui</v>
          </cell>
          <cell r="O7" t="str">
            <v>Oui</v>
          </cell>
          <cell r="AD7" t="str">
            <v>Oui</v>
          </cell>
          <cell r="AE7" t="str">
            <v>Oui</v>
          </cell>
          <cell r="AF7" t="str">
            <v>Oui</v>
          </cell>
          <cell r="AK7" t="str">
            <v>Oui</v>
          </cell>
          <cell r="AL7" t="str">
            <v>Oui</v>
          </cell>
          <cell r="AM7" t="str">
            <v>Oui</v>
          </cell>
          <cell r="AN7" t="str">
            <v>Oui</v>
          </cell>
          <cell r="AO7" t="str">
            <v>Oui</v>
          </cell>
          <cell r="AP7" t="str">
            <v>Oui</v>
          </cell>
          <cell r="AQ7" t="str">
            <v>Oui</v>
          </cell>
          <cell r="AR7" t="str">
            <v>Oui</v>
          </cell>
          <cell r="AS7" t="str">
            <v>Oui</v>
          </cell>
          <cell r="AT7" t="str">
            <v>Oui</v>
          </cell>
          <cell r="AU7" t="str">
            <v>Oui</v>
          </cell>
          <cell r="AV7" t="str">
            <v>Oui</v>
          </cell>
          <cell r="AW7" t="str">
            <v>Oui</v>
          </cell>
          <cell r="AX7" t="str">
            <v>Oui</v>
          </cell>
          <cell r="AY7" t="str">
            <v>Oui</v>
          </cell>
          <cell r="AZ7" t="str">
            <v>Oui</v>
          </cell>
          <cell r="BA7" t="str">
            <v>Oui</v>
          </cell>
          <cell r="BB7" t="str">
            <v>Oui</v>
          </cell>
          <cell r="BC7" t="str">
            <v>Oui</v>
          </cell>
          <cell r="BD7" t="str">
            <v>Oui</v>
          </cell>
          <cell r="BE7" t="str">
            <v>Oui</v>
          </cell>
          <cell r="BF7" t="str">
            <v>Oui</v>
          </cell>
          <cell r="BG7" t="str">
            <v>Oui</v>
          </cell>
          <cell r="BH7" t="str">
            <v>Oui</v>
          </cell>
          <cell r="BI7" t="str">
            <v>Oui</v>
          </cell>
          <cell r="BJ7" t="str">
            <v>Oui</v>
          </cell>
          <cell r="BK7" t="str">
            <v>Oui</v>
          </cell>
          <cell r="BL7" t="str">
            <v>Oui</v>
          </cell>
          <cell r="BM7" t="str">
            <v>Oui</v>
          </cell>
          <cell r="BN7" t="str">
            <v>Oui</v>
          </cell>
          <cell r="BO7" t="str">
            <v>Oui</v>
          </cell>
          <cell r="BP7" t="str">
            <v>Oui</v>
          </cell>
          <cell r="BQ7" t="str">
            <v>Oui</v>
          </cell>
          <cell r="BR7" t="str">
            <v>Oui</v>
          </cell>
          <cell r="BS7" t="str">
            <v>Oui</v>
          </cell>
          <cell r="BT7" t="str">
            <v>Oui</v>
          </cell>
          <cell r="BU7" t="str">
            <v>Oui</v>
          </cell>
          <cell r="BV7" t="str">
            <v>Oui</v>
          </cell>
          <cell r="BW7" t="str">
            <v>Oui</v>
          </cell>
          <cell r="BX7" t="str">
            <v>Oui</v>
          </cell>
          <cell r="BY7" t="str">
            <v>Oui</v>
          </cell>
          <cell r="BZ7" t="str">
            <v>Oui</v>
          </cell>
          <cell r="CA7" t="str">
            <v>Oui</v>
          </cell>
          <cell r="CB7" t="str">
            <v>Oui</v>
          </cell>
          <cell r="CC7" t="str">
            <v>Oui</v>
          </cell>
          <cell r="CD7" t="str">
            <v>Oui</v>
          </cell>
          <cell r="CE7" t="str">
            <v>Oui</v>
          </cell>
          <cell r="CF7" t="str">
            <v>Oui</v>
          </cell>
          <cell r="CG7" t="str">
            <v>Oui</v>
          </cell>
          <cell r="CH7" t="str">
            <v>Oui</v>
          </cell>
          <cell r="CI7" t="str">
            <v>Oui</v>
          </cell>
          <cell r="CJ7" t="str">
            <v>Oui</v>
          </cell>
          <cell r="CK7" t="str">
            <v>Oui</v>
          </cell>
          <cell r="CL7" t="str">
            <v>Oui</v>
          </cell>
          <cell r="CM7" t="str">
            <v>Oui</v>
          </cell>
          <cell r="CN7" t="str">
            <v>Oui</v>
          </cell>
          <cell r="CO7" t="str">
            <v>Oui</v>
          </cell>
          <cell r="CP7" t="str">
            <v>Oui</v>
          </cell>
          <cell r="CQ7" t="str">
            <v>Oui</v>
          </cell>
          <cell r="CR7" t="str">
            <v>Oui</v>
          </cell>
          <cell r="CS7" t="str">
            <v>Oui</v>
          </cell>
          <cell r="CT7" t="str">
            <v>Oui</v>
          </cell>
          <cell r="CU7" t="str">
            <v>Oui</v>
          </cell>
          <cell r="CV7" t="str">
            <v>Oui</v>
          </cell>
          <cell r="CW7" t="str">
            <v>Oui</v>
          </cell>
          <cell r="CX7" t="str">
            <v>Oui</v>
          </cell>
          <cell r="CY7" t="str">
            <v>Oui</v>
          </cell>
          <cell r="CZ7" t="str">
            <v>Oui</v>
          </cell>
          <cell r="DA7" t="str">
            <v>Oui</v>
          </cell>
          <cell r="DB7" t="str">
            <v>Oui</v>
          </cell>
          <cell r="DC7" t="str">
            <v>Oui</v>
          </cell>
          <cell r="DD7" t="str">
            <v>Oui</v>
          </cell>
          <cell r="DE7" t="str">
            <v>Oui</v>
          </cell>
          <cell r="DF7" t="str">
            <v>Oui</v>
          </cell>
          <cell r="DG7" t="str">
            <v>Oui</v>
          </cell>
          <cell r="DH7" t="str">
            <v>Oui</v>
          </cell>
          <cell r="DI7" t="str">
            <v>Oui</v>
          </cell>
          <cell r="DJ7" t="str">
            <v>Oui</v>
          </cell>
          <cell r="DK7" t="str">
            <v>Oui</v>
          </cell>
          <cell r="DL7" t="str">
            <v>Oui</v>
          </cell>
          <cell r="DM7" t="str">
            <v>Oui</v>
          </cell>
          <cell r="DN7" t="str">
            <v>Oui</v>
          </cell>
          <cell r="DO7" t="str">
            <v>Oui</v>
          </cell>
          <cell r="DP7" t="str">
            <v>Oui</v>
          </cell>
          <cell r="DQ7" t="str">
            <v>Oui</v>
          </cell>
          <cell r="DR7" t="str">
            <v>Oui</v>
          </cell>
          <cell r="DS7" t="str">
            <v>Oui</v>
          </cell>
          <cell r="DT7" t="str">
            <v>Oui</v>
          </cell>
          <cell r="DU7" t="str">
            <v>Oui</v>
          </cell>
          <cell r="DV7" t="str">
            <v>Oui</v>
          </cell>
          <cell r="DW7" t="str">
            <v>Oui</v>
          </cell>
          <cell r="DX7" t="str">
            <v>Oui</v>
          </cell>
          <cell r="DY7" t="str">
            <v>Oui</v>
          </cell>
          <cell r="DZ7" t="str">
            <v>Oui</v>
          </cell>
          <cell r="EA7" t="str">
            <v>Oui</v>
          </cell>
          <cell r="EB7" t="str">
            <v>Oui</v>
          </cell>
          <cell r="EC7" t="str">
            <v>Oui</v>
          </cell>
          <cell r="ED7" t="str">
            <v>Oui</v>
          </cell>
          <cell r="EE7" t="str">
            <v>Oui</v>
          </cell>
          <cell r="EF7" t="str">
            <v>Oui</v>
          </cell>
          <cell r="EG7" t="str">
            <v>Oui</v>
          </cell>
          <cell r="EH7" t="str">
            <v>Oui</v>
          </cell>
          <cell r="EI7" t="str">
            <v>Oui</v>
          </cell>
          <cell r="EJ7" t="str">
            <v>Oui</v>
          </cell>
          <cell r="EK7" t="str">
            <v>Oui</v>
          </cell>
          <cell r="EL7" t="str">
            <v>Oui</v>
          </cell>
          <cell r="EM7" t="str">
            <v>Oui</v>
          </cell>
          <cell r="EN7" t="str">
            <v>Oui</v>
          </cell>
          <cell r="EO7" t="str">
            <v>Oui</v>
          </cell>
          <cell r="EP7" t="str">
            <v>Oui</v>
          </cell>
          <cell r="EQ7" t="str">
            <v>Oui</v>
          </cell>
          <cell r="ER7" t="str">
            <v>Oui</v>
          </cell>
          <cell r="ES7" t="str">
            <v>Oui</v>
          </cell>
          <cell r="ET7" t="str">
            <v>Oui</v>
          </cell>
          <cell r="EU7" t="str">
            <v>Oui</v>
          </cell>
          <cell r="EV7" t="str">
            <v>Oui</v>
          </cell>
          <cell r="EW7" t="str">
            <v>Oui</v>
          </cell>
          <cell r="EX7" t="str">
            <v>Oui</v>
          </cell>
          <cell r="EY7" t="str">
            <v>Oui</v>
          </cell>
          <cell r="EZ7" t="str">
            <v>Oui</v>
          </cell>
          <cell r="FA7" t="str">
            <v>Oui</v>
          </cell>
          <cell r="FB7" t="str">
            <v>Oui</v>
          </cell>
          <cell r="FC7" t="str">
            <v>Oui</v>
          </cell>
          <cell r="FD7" t="str">
            <v>Oui</v>
          </cell>
          <cell r="FE7" t="str">
            <v>Oui</v>
          </cell>
          <cell r="FF7" t="str">
            <v>Oui</v>
          </cell>
          <cell r="FG7" t="str">
            <v>Oui</v>
          </cell>
          <cell r="FH7" t="str">
            <v>Oui</v>
          </cell>
          <cell r="FI7" t="str">
            <v>Oui</v>
          </cell>
          <cell r="FJ7" t="str">
            <v>Oui</v>
          </cell>
          <cell r="FK7" t="str">
            <v>Oui</v>
          </cell>
          <cell r="FL7" t="str">
            <v>Oui</v>
          </cell>
          <cell r="FM7" t="str">
            <v>Oui</v>
          </cell>
          <cell r="FN7" t="str">
            <v>Oui</v>
          </cell>
          <cell r="FO7" t="str">
            <v>Oui</v>
          </cell>
          <cell r="FP7" t="str">
            <v>Oui</v>
          </cell>
          <cell r="FQ7" t="str">
            <v>Oui</v>
          </cell>
          <cell r="FR7" t="str">
            <v>Oui</v>
          </cell>
          <cell r="FS7" t="str">
            <v>Oui</v>
          </cell>
          <cell r="FT7" t="str">
            <v>Oui</v>
          </cell>
          <cell r="FU7" t="str">
            <v>Oui</v>
          </cell>
          <cell r="FV7" t="str">
            <v>Oui</v>
          </cell>
          <cell r="FW7" t="str">
            <v>Oui</v>
          </cell>
          <cell r="FX7" t="str">
            <v>Oui</v>
          </cell>
          <cell r="FY7" t="str">
            <v>Oui</v>
          </cell>
          <cell r="FZ7" t="str">
            <v>Oui</v>
          </cell>
          <cell r="GA7" t="str">
            <v>Oui</v>
          </cell>
          <cell r="GB7" t="str">
            <v>Oui</v>
          </cell>
          <cell r="GC7" t="str">
            <v>Oui</v>
          </cell>
          <cell r="GD7" t="str">
            <v>Oui</v>
          </cell>
          <cell r="GE7" t="str">
            <v>Oui</v>
          </cell>
          <cell r="GF7" t="str">
            <v>Oui</v>
          </cell>
          <cell r="GG7" t="str">
            <v>Oui</v>
          </cell>
          <cell r="GH7" t="str">
            <v>Oui</v>
          </cell>
          <cell r="GI7" t="str">
            <v>Oui</v>
          </cell>
          <cell r="GJ7" t="str">
            <v>Oui</v>
          </cell>
          <cell r="GK7" t="str">
            <v>Oui</v>
          </cell>
          <cell r="GL7" t="str">
            <v>Oui</v>
          </cell>
          <cell r="GM7" t="str">
            <v>Oui</v>
          </cell>
          <cell r="GN7" t="str">
            <v>Oui</v>
          </cell>
          <cell r="GO7" t="str">
            <v>Oui</v>
          </cell>
          <cell r="GP7" t="str">
            <v>Oui</v>
          </cell>
          <cell r="GQ7" t="str">
            <v>Oui</v>
          </cell>
          <cell r="GR7" t="str">
            <v>Oui</v>
          </cell>
          <cell r="GS7" t="str">
            <v>Oui</v>
          </cell>
          <cell r="GT7" t="str">
            <v>Oui</v>
          </cell>
          <cell r="GU7" t="str">
            <v>Oui</v>
          </cell>
          <cell r="GV7" t="str">
            <v>Oui</v>
          </cell>
          <cell r="GW7" t="str">
            <v>Oui</v>
          </cell>
          <cell r="GX7" t="str">
            <v>Oui</v>
          </cell>
          <cell r="GY7" t="str">
            <v>Oui</v>
          </cell>
          <cell r="GZ7" t="str">
            <v>Oui</v>
          </cell>
          <cell r="HA7" t="str">
            <v>Oui</v>
          </cell>
          <cell r="HB7" t="str">
            <v>Oui</v>
          </cell>
          <cell r="HC7" t="str">
            <v>Oui</v>
          </cell>
          <cell r="HD7" t="str">
            <v>Oui</v>
          </cell>
          <cell r="HE7" t="str">
            <v>Oui</v>
          </cell>
          <cell r="HF7" t="str">
            <v>Oui</v>
          </cell>
          <cell r="HG7" t="str">
            <v>Oui</v>
          </cell>
          <cell r="HH7" t="str">
            <v>Oui</v>
          </cell>
          <cell r="HI7" t="str">
            <v>Oui</v>
          </cell>
          <cell r="HJ7" t="str">
            <v>Oui</v>
          </cell>
          <cell r="HK7" t="str">
            <v>Oui</v>
          </cell>
          <cell r="HL7" t="str">
            <v>Oui</v>
          </cell>
          <cell r="HM7" t="str">
            <v>Oui</v>
          </cell>
          <cell r="HN7" t="str">
            <v>Oui</v>
          </cell>
          <cell r="HO7" t="str">
            <v>Oui</v>
          </cell>
          <cell r="HP7" t="str">
            <v>Oui</v>
          </cell>
          <cell r="HQ7" t="str">
            <v>Oui</v>
          </cell>
          <cell r="HR7" t="str">
            <v>Oui</v>
          </cell>
          <cell r="HS7" t="str">
            <v>Oui</v>
          </cell>
          <cell r="HT7" t="str">
            <v>Oui</v>
          </cell>
          <cell r="HU7" t="str">
            <v>Oui</v>
          </cell>
          <cell r="HV7" t="str">
            <v>Oui</v>
          </cell>
          <cell r="HW7" t="str">
            <v>Oui</v>
          </cell>
          <cell r="HX7" t="str">
            <v>Oui</v>
          </cell>
          <cell r="HY7" t="str">
            <v>Oui</v>
          </cell>
          <cell r="HZ7" t="str">
            <v>Oui</v>
          </cell>
          <cell r="IA7" t="str">
            <v>Oui</v>
          </cell>
          <cell r="IB7" t="str">
            <v>Oui</v>
          </cell>
          <cell r="IC7" t="str">
            <v>Oui</v>
          </cell>
          <cell r="ID7" t="str">
            <v>Oui</v>
          </cell>
          <cell r="IE7" t="str">
            <v>Oui</v>
          </cell>
          <cell r="IF7" t="str">
            <v>Oui</v>
          </cell>
          <cell r="IG7" t="str">
            <v>Oui</v>
          </cell>
          <cell r="IH7" t="str">
            <v>Oui</v>
          </cell>
          <cell r="II7" t="str">
            <v>Oui</v>
          </cell>
          <cell r="IJ7" t="str">
            <v>Oui</v>
          </cell>
          <cell r="IK7" t="str">
            <v>Oui</v>
          </cell>
          <cell r="IL7" t="str">
            <v>Oui</v>
          </cell>
          <cell r="IM7" t="str">
            <v>Oui</v>
          </cell>
          <cell r="IN7" t="str">
            <v>Oui</v>
          </cell>
          <cell r="IO7" t="str">
            <v>Oui</v>
          </cell>
          <cell r="IP7" t="str">
            <v>Oui</v>
          </cell>
          <cell r="IQ7" t="str">
            <v>Oui</v>
          </cell>
          <cell r="IR7" t="str">
            <v>Oui</v>
          </cell>
          <cell r="IS7" t="str">
            <v>Oui</v>
          </cell>
          <cell r="IT7" t="str">
            <v>Oui</v>
          </cell>
          <cell r="IU7" t="str">
            <v>Oui</v>
          </cell>
          <cell r="IV7" t="str">
            <v>Oui</v>
          </cell>
          <cell r="IW7" t="str">
            <v>Oui</v>
          </cell>
          <cell r="IX7" t="str">
            <v>Oui</v>
          </cell>
          <cell r="IY7" t="str">
            <v>Oui</v>
          </cell>
          <cell r="IZ7" t="str">
            <v>Oui</v>
          </cell>
          <cell r="JA7" t="str">
            <v>Oui</v>
          </cell>
          <cell r="JB7" t="str">
            <v>Oui</v>
          </cell>
          <cell r="JC7" t="str">
            <v>Oui</v>
          </cell>
          <cell r="JD7" t="str">
            <v>Oui</v>
          </cell>
          <cell r="JE7" t="str">
            <v>Oui</v>
          </cell>
          <cell r="JF7" t="str">
            <v>Oui</v>
          </cell>
          <cell r="JG7" t="str">
            <v>Oui</v>
          </cell>
          <cell r="JH7" t="str">
            <v>Oui</v>
          </cell>
          <cell r="JI7" t="str">
            <v>Oui</v>
          </cell>
          <cell r="JJ7" t="str">
            <v>Oui</v>
          </cell>
          <cell r="JK7" t="str">
            <v>Oui</v>
          </cell>
          <cell r="JL7" t="str">
            <v>Oui</v>
          </cell>
          <cell r="JM7" t="str">
            <v>Oui</v>
          </cell>
          <cell r="JN7" t="str">
            <v>Oui</v>
          </cell>
          <cell r="JO7" t="str">
            <v>Oui</v>
          </cell>
          <cell r="JP7" t="str">
            <v>Oui</v>
          </cell>
          <cell r="JQ7" t="str">
            <v>Oui</v>
          </cell>
          <cell r="JR7" t="str">
            <v>Oui</v>
          </cell>
          <cell r="JS7" t="str">
            <v>Oui</v>
          </cell>
          <cell r="JT7" t="str">
            <v>Oui</v>
          </cell>
          <cell r="JU7" t="str">
            <v>Oui</v>
          </cell>
          <cell r="JV7" t="str">
            <v>Oui</v>
          </cell>
          <cell r="JW7" t="str">
            <v>Oui</v>
          </cell>
          <cell r="JX7" t="str">
            <v>Oui</v>
          </cell>
          <cell r="JY7" t="str">
            <v>Oui</v>
          </cell>
          <cell r="JZ7" t="str">
            <v>Oui</v>
          </cell>
          <cell r="KA7" t="str">
            <v>Oui</v>
          </cell>
          <cell r="KB7" t="str">
            <v>Oui</v>
          </cell>
          <cell r="KC7" t="str">
            <v>Oui</v>
          </cell>
          <cell r="KD7" t="str">
            <v>Oui</v>
          </cell>
          <cell r="KE7" t="str">
            <v>Oui</v>
          </cell>
          <cell r="KF7" t="str">
            <v>Oui</v>
          </cell>
          <cell r="KG7" t="str">
            <v>Oui</v>
          </cell>
          <cell r="KH7" t="str">
            <v>Oui</v>
          </cell>
          <cell r="KI7" t="str">
            <v>Oui</v>
          </cell>
          <cell r="KJ7" t="str">
            <v>Oui</v>
          </cell>
          <cell r="KK7" t="str">
            <v>Oui</v>
          </cell>
          <cell r="KL7" t="str">
            <v>Oui</v>
          </cell>
          <cell r="KM7" t="str">
            <v>Oui</v>
          </cell>
          <cell r="KN7" t="str">
            <v>Oui</v>
          </cell>
          <cell r="KO7" t="str">
            <v>Oui</v>
          </cell>
          <cell r="KP7" t="str">
            <v>Oui</v>
          </cell>
          <cell r="KQ7" t="str">
            <v>Oui</v>
          </cell>
          <cell r="KR7" t="str">
            <v>Oui</v>
          </cell>
          <cell r="KS7" t="str">
            <v>Oui</v>
          </cell>
          <cell r="KT7" t="str">
            <v>Oui</v>
          </cell>
          <cell r="KU7" t="str">
            <v>Oui</v>
          </cell>
          <cell r="KV7" t="str">
            <v>Oui</v>
          </cell>
          <cell r="KW7" t="str">
            <v>Oui</v>
          </cell>
          <cell r="KX7" t="str">
            <v>Oui</v>
          </cell>
          <cell r="KY7" t="str">
            <v>Oui</v>
          </cell>
          <cell r="KZ7" t="str">
            <v>Oui</v>
          </cell>
          <cell r="LA7" t="str">
            <v>Oui</v>
          </cell>
          <cell r="LB7" t="str">
            <v>Oui</v>
          </cell>
          <cell r="LC7" t="str">
            <v>Oui</v>
          </cell>
          <cell r="LD7" t="str">
            <v>Oui</v>
          </cell>
          <cell r="LE7" t="str">
            <v>Oui</v>
          </cell>
          <cell r="LF7" t="str">
            <v>Oui</v>
          </cell>
          <cell r="LG7" t="str">
            <v>Oui</v>
          </cell>
          <cell r="LH7" t="str">
            <v>Oui</v>
          </cell>
          <cell r="LI7" t="str">
            <v>Oui</v>
          </cell>
          <cell r="LJ7" t="str">
            <v>Oui</v>
          </cell>
          <cell r="LK7" t="str">
            <v>Oui</v>
          </cell>
          <cell r="LL7" t="str">
            <v>Oui</v>
          </cell>
          <cell r="LM7" t="str">
            <v>Oui</v>
          </cell>
          <cell r="LN7" t="str">
            <v>Oui</v>
          </cell>
          <cell r="LO7" t="str">
            <v>Oui</v>
          </cell>
          <cell r="LP7" t="str">
            <v>Oui</v>
          </cell>
          <cell r="LQ7" t="str">
            <v>Oui</v>
          </cell>
          <cell r="LR7" t="str">
            <v>Oui</v>
          </cell>
          <cell r="LS7" t="str">
            <v>Oui</v>
          </cell>
          <cell r="LT7" t="str">
            <v>Oui</v>
          </cell>
          <cell r="LU7" t="str">
            <v>Oui</v>
          </cell>
          <cell r="LV7" t="str">
            <v>Oui</v>
          </cell>
          <cell r="LW7" t="str">
            <v>Oui</v>
          </cell>
          <cell r="LX7" t="str">
            <v>Oui</v>
          </cell>
          <cell r="LY7" t="str">
            <v>Oui</v>
          </cell>
          <cell r="LZ7" t="str">
            <v>Oui</v>
          </cell>
          <cell r="MA7" t="str">
            <v>Oui</v>
          </cell>
          <cell r="MB7" t="str">
            <v>Oui</v>
          </cell>
          <cell r="MC7" t="str">
            <v>Oui</v>
          </cell>
          <cell r="MD7" t="str">
            <v>Oui</v>
          </cell>
          <cell r="ME7" t="str">
            <v>Oui</v>
          </cell>
          <cell r="MF7" t="str">
            <v>Oui</v>
          </cell>
          <cell r="MG7" t="str">
            <v>Oui</v>
          </cell>
          <cell r="MH7" t="str">
            <v>Oui</v>
          </cell>
          <cell r="MI7" t="str">
            <v>Oui</v>
          </cell>
          <cell r="MJ7" t="str">
            <v>Oui</v>
          </cell>
          <cell r="MK7" t="str">
            <v>Oui</v>
          </cell>
          <cell r="ML7" t="str">
            <v>Oui</v>
          </cell>
          <cell r="MM7" t="str">
            <v>Oui</v>
          </cell>
          <cell r="MN7" t="str">
            <v>Oui</v>
          </cell>
          <cell r="MO7" t="str">
            <v>Oui</v>
          </cell>
          <cell r="MP7" t="str">
            <v>Oui</v>
          </cell>
          <cell r="MQ7" t="str">
            <v>Oui</v>
          </cell>
          <cell r="MR7" t="str">
            <v>Oui</v>
          </cell>
          <cell r="MS7" t="str">
            <v>Oui</v>
          </cell>
          <cell r="MT7" t="str">
            <v>Oui</v>
          </cell>
          <cell r="MU7" t="str">
            <v>Oui</v>
          </cell>
          <cell r="MV7" t="str">
            <v>Oui</v>
          </cell>
          <cell r="MW7" t="str">
            <v>Oui</v>
          </cell>
          <cell r="MX7" t="str">
            <v>Oui</v>
          </cell>
          <cell r="MY7" t="str">
            <v>Oui</v>
          </cell>
          <cell r="MZ7" t="str">
            <v>Oui</v>
          </cell>
          <cell r="NA7" t="str">
            <v>Oui</v>
          </cell>
          <cell r="NB7" t="str">
            <v>Oui</v>
          </cell>
          <cell r="NC7" t="str">
            <v>Oui</v>
          </cell>
          <cell r="ND7" t="str">
            <v>Oui</v>
          </cell>
          <cell r="NE7" t="str">
            <v>Oui</v>
          </cell>
          <cell r="NF7" t="str">
            <v>Oui</v>
          </cell>
          <cell r="NG7" t="str">
            <v>Oui</v>
          </cell>
          <cell r="NH7" t="str">
            <v>Oui</v>
          </cell>
          <cell r="NI7" t="str">
            <v>Oui</v>
          </cell>
          <cell r="NJ7" t="str">
            <v>Oui</v>
          </cell>
          <cell r="NK7" t="str">
            <v>Oui</v>
          </cell>
          <cell r="NL7" t="str">
            <v>Oui</v>
          </cell>
          <cell r="NM7" t="str">
            <v>Oui</v>
          </cell>
          <cell r="NN7" t="str">
            <v>Oui</v>
          </cell>
          <cell r="NO7" t="str">
            <v>Oui</v>
          </cell>
          <cell r="NP7" t="str">
            <v>Oui</v>
          </cell>
          <cell r="NQ7" t="str">
            <v>Oui</v>
          </cell>
          <cell r="NR7" t="str">
            <v>Oui</v>
          </cell>
          <cell r="NS7" t="str">
            <v>Oui</v>
          </cell>
          <cell r="NT7" t="str">
            <v>Oui</v>
          </cell>
          <cell r="NU7" t="str">
            <v>Oui</v>
          </cell>
          <cell r="NV7" t="str">
            <v>Oui</v>
          </cell>
          <cell r="NW7" t="str">
            <v>Oui</v>
          </cell>
          <cell r="NX7" t="str">
            <v>Oui</v>
          </cell>
          <cell r="NY7" t="str">
            <v>Oui</v>
          </cell>
          <cell r="NZ7" t="str">
            <v>Oui</v>
          </cell>
          <cell r="OA7" t="str">
            <v>Oui</v>
          </cell>
          <cell r="OB7" t="str">
            <v>Oui</v>
          </cell>
          <cell r="OC7" t="str">
            <v>Oui</v>
          </cell>
          <cell r="OD7" t="str">
            <v>Oui</v>
          </cell>
          <cell r="OE7" t="str">
            <v>Oui</v>
          </cell>
          <cell r="OF7" t="str">
            <v>Oui</v>
          </cell>
          <cell r="OG7" t="str">
            <v>Oui</v>
          </cell>
          <cell r="OH7" t="str">
            <v>Oui</v>
          </cell>
          <cell r="OI7" t="str">
            <v>Oui</v>
          </cell>
          <cell r="OJ7" t="str">
            <v>Oui</v>
          </cell>
          <cell r="OK7" t="str">
            <v>Oui</v>
          </cell>
          <cell r="OL7" t="str">
            <v>Oui</v>
          </cell>
          <cell r="OM7" t="str">
            <v>Oui</v>
          </cell>
          <cell r="ON7" t="str">
            <v>Oui</v>
          </cell>
          <cell r="OO7" t="str">
            <v>Oui</v>
          </cell>
          <cell r="OP7" t="str">
            <v>Oui</v>
          </cell>
          <cell r="OQ7" t="str">
            <v>Oui</v>
          </cell>
          <cell r="OR7" t="str">
            <v>Oui</v>
          </cell>
          <cell r="OS7" t="str">
            <v>Oui</v>
          </cell>
          <cell r="OT7" t="str">
            <v>Oui</v>
          </cell>
          <cell r="OU7" t="str">
            <v>Oui</v>
          </cell>
          <cell r="OV7" t="str">
            <v>Oui</v>
          </cell>
          <cell r="OW7" t="str">
            <v>Oui</v>
          </cell>
          <cell r="OX7" t="str">
            <v>Oui</v>
          </cell>
          <cell r="OY7" t="str">
            <v>Oui</v>
          </cell>
          <cell r="OZ7" t="str">
            <v>Oui</v>
          </cell>
          <cell r="PA7" t="str">
            <v>Oui</v>
          </cell>
          <cell r="PB7" t="str">
            <v>Oui</v>
          </cell>
          <cell r="PC7" t="str">
            <v>Oui</v>
          </cell>
          <cell r="PD7" t="str">
            <v>Oui</v>
          </cell>
          <cell r="PE7" t="str">
            <v>Oui</v>
          </cell>
          <cell r="PF7" t="str">
            <v>Oui</v>
          </cell>
          <cell r="PG7" t="str">
            <v>Oui</v>
          </cell>
          <cell r="PH7" t="str">
            <v>Oui</v>
          </cell>
          <cell r="PI7" t="str">
            <v>Oui</v>
          </cell>
          <cell r="PJ7" t="str">
            <v>Oui</v>
          </cell>
          <cell r="PK7" t="str">
            <v>Oui</v>
          </cell>
          <cell r="PL7" t="str">
            <v>Oui</v>
          </cell>
          <cell r="PM7" t="str">
            <v>Oui</v>
          </cell>
          <cell r="PN7" t="str">
            <v>Oui</v>
          </cell>
          <cell r="PO7" t="str">
            <v>Oui</v>
          </cell>
          <cell r="PP7" t="str">
            <v>Oui</v>
          </cell>
          <cell r="PQ7" t="str">
            <v>Oui</v>
          </cell>
          <cell r="PR7" t="str">
            <v>Oui</v>
          </cell>
          <cell r="PS7" t="str">
            <v>Oui</v>
          </cell>
          <cell r="PT7" t="str">
            <v>Oui</v>
          </cell>
          <cell r="PU7" t="str">
            <v>Oui</v>
          </cell>
          <cell r="PV7" t="str">
            <v>Oui</v>
          </cell>
          <cell r="PW7" t="str">
            <v>Oui</v>
          </cell>
          <cell r="PX7" t="str">
            <v>Oui</v>
          </cell>
          <cell r="PY7" t="str">
            <v>Oui</v>
          </cell>
          <cell r="PZ7" t="str">
            <v>Oui</v>
          </cell>
          <cell r="QA7" t="str">
            <v>Oui</v>
          </cell>
          <cell r="QB7" t="str">
            <v>Oui</v>
          </cell>
          <cell r="QC7" t="str">
            <v>Oui</v>
          </cell>
          <cell r="QD7" t="str">
            <v>Oui</v>
          </cell>
          <cell r="QE7" t="str">
            <v>Oui</v>
          </cell>
          <cell r="QF7" t="str">
            <v>Oui</v>
          </cell>
          <cell r="QG7" t="str">
            <v>Oui</v>
          </cell>
          <cell r="QH7" t="str">
            <v>Oui</v>
          </cell>
          <cell r="QI7" t="str">
            <v>Oui</v>
          </cell>
          <cell r="QJ7" t="str">
            <v>Oui</v>
          </cell>
          <cell r="QK7" t="str">
            <v>Oui</v>
          </cell>
          <cell r="QL7" t="str">
            <v>Oui</v>
          </cell>
          <cell r="QM7" t="str">
            <v>Oui</v>
          </cell>
          <cell r="QN7" t="str">
            <v>Oui</v>
          </cell>
          <cell r="QO7" t="str">
            <v>Oui</v>
          </cell>
          <cell r="QP7" t="str">
            <v>Oui</v>
          </cell>
          <cell r="QQ7" t="str">
            <v>Oui</v>
          </cell>
          <cell r="QR7" t="str">
            <v>Oui</v>
          </cell>
          <cell r="QS7" t="str">
            <v>Oui</v>
          </cell>
          <cell r="QT7" t="str">
            <v>Oui</v>
          </cell>
          <cell r="QU7" t="str">
            <v>Oui</v>
          </cell>
          <cell r="QV7" t="str">
            <v>Oui</v>
          </cell>
          <cell r="QW7" t="str">
            <v>Oui</v>
          </cell>
          <cell r="QX7" t="str">
            <v>Oui</v>
          </cell>
          <cell r="QY7" t="str">
            <v>Oui</v>
          </cell>
          <cell r="QZ7" t="str">
            <v>Oui</v>
          </cell>
          <cell r="RA7" t="str">
            <v>Oui</v>
          </cell>
          <cell r="RB7" t="str">
            <v>Oui</v>
          </cell>
          <cell r="RC7" t="str">
            <v>Oui</v>
          </cell>
          <cell r="RD7" t="str">
            <v>Oui</v>
          </cell>
          <cell r="RE7" t="str">
            <v>Oui</v>
          </cell>
          <cell r="RF7" t="str">
            <v>Oui</v>
          </cell>
          <cell r="RG7" t="str">
            <v>Oui</v>
          </cell>
          <cell r="RH7" t="str">
            <v>Oui</v>
          </cell>
          <cell r="RI7" t="str">
            <v>Oui</v>
          </cell>
          <cell r="RJ7" t="str">
            <v>Oui</v>
          </cell>
          <cell r="RK7" t="str">
            <v>Oui</v>
          </cell>
          <cell r="RL7" t="str">
            <v>Oui</v>
          </cell>
          <cell r="RM7" t="str">
            <v>Oui</v>
          </cell>
          <cell r="RN7" t="str">
            <v>Oui</v>
          </cell>
          <cell r="RO7" t="str">
            <v>Oui</v>
          </cell>
          <cell r="RP7" t="str">
            <v>Oui</v>
          </cell>
          <cell r="RQ7" t="str">
            <v>Oui</v>
          </cell>
          <cell r="RR7" t="str">
            <v>Oui</v>
          </cell>
          <cell r="RS7" t="str">
            <v>Oui</v>
          </cell>
          <cell r="RT7" t="str">
            <v>Oui</v>
          </cell>
          <cell r="RU7" t="str">
            <v>Oui</v>
          </cell>
          <cell r="RV7" t="str">
            <v>Oui</v>
          </cell>
          <cell r="RW7" t="str">
            <v>Oui</v>
          </cell>
          <cell r="RX7" t="str">
            <v>Oui</v>
          </cell>
          <cell r="RY7" t="str">
            <v>Oui</v>
          </cell>
          <cell r="RZ7" t="str">
            <v>Oui</v>
          </cell>
          <cell r="SA7" t="str">
            <v>Oui</v>
          </cell>
          <cell r="SB7" t="str">
            <v>Oui</v>
          </cell>
          <cell r="SC7" t="str">
            <v>Oui</v>
          </cell>
          <cell r="SD7" t="str">
            <v>Oui</v>
          </cell>
          <cell r="SE7" t="str">
            <v>Oui</v>
          </cell>
          <cell r="SF7" t="str">
            <v>Oui</v>
          </cell>
          <cell r="SG7" t="str">
            <v>Oui</v>
          </cell>
          <cell r="SH7" t="str">
            <v>Oui</v>
          </cell>
          <cell r="SI7" t="str">
            <v>Oui</v>
          </cell>
          <cell r="SJ7" t="str">
            <v>Oui</v>
          </cell>
          <cell r="SK7" t="str">
            <v>Oui</v>
          </cell>
          <cell r="SL7" t="str">
            <v>Oui</v>
          </cell>
          <cell r="SM7" t="str">
            <v>Oui</v>
          </cell>
          <cell r="SN7" t="str">
            <v>Oui</v>
          </cell>
          <cell r="SO7" t="str">
            <v>Oui</v>
          </cell>
          <cell r="SP7" t="str">
            <v>Oui</v>
          </cell>
          <cell r="SQ7" t="str">
            <v>Oui</v>
          </cell>
          <cell r="SR7" t="str">
            <v>Oui</v>
          </cell>
          <cell r="SS7" t="str">
            <v>Oui</v>
          </cell>
          <cell r="ST7" t="str">
            <v>Oui</v>
          </cell>
          <cell r="SU7" t="str">
            <v>Oui</v>
          </cell>
          <cell r="SV7" t="str">
            <v>Oui</v>
          </cell>
          <cell r="SW7" t="str">
            <v>Oui</v>
          </cell>
          <cell r="SX7" t="str">
            <v>Oui</v>
          </cell>
          <cell r="SY7" t="str">
            <v>Oui</v>
          </cell>
          <cell r="SZ7" t="str">
            <v>Oui</v>
          </cell>
          <cell r="TA7" t="str">
            <v>Oui</v>
          </cell>
          <cell r="TB7" t="str">
            <v>Oui</v>
          </cell>
          <cell r="TC7" t="str">
            <v>Oui</v>
          </cell>
          <cell r="TD7" t="str">
            <v>Oui</v>
          </cell>
          <cell r="TE7" t="str">
            <v>Oui</v>
          </cell>
          <cell r="TF7" t="str">
            <v>Oui</v>
          </cell>
          <cell r="TG7" t="str">
            <v>Oui</v>
          </cell>
          <cell r="TH7" t="str">
            <v>Oui</v>
          </cell>
          <cell r="TI7" t="str">
            <v>Oui</v>
          </cell>
          <cell r="TJ7" t="str">
            <v>Oui</v>
          </cell>
          <cell r="TK7" t="str">
            <v>Oui</v>
          </cell>
          <cell r="TL7" t="str">
            <v>Oui</v>
          </cell>
          <cell r="TM7" t="str">
            <v>Oui</v>
          </cell>
          <cell r="TN7" t="str">
            <v>Oui</v>
          </cell>
          <cell r="TO7" t="str">
            <v>Oui</v>
          </cell>
          <cell r="TP7" t="str">
            <v>Oui</v>
          </cell>
          <cell r="TQ7" t="str">
            <v>Oui</v>
          </cell>
          <cell r="TR7" t="str">
            <v>Oui</v>
          </cell>
          <cell r="TS7" t="str">
            <v>Oui</v>
          </cell>
          <cell r="TT7" t="str">
            <v>Oui</v>
          </cell>
          <cell r="TU7" t="str">
            <v>Oui</v>
          </cell>
          <cell r="TV7" t="str">
            <v>Oui</v>
          </cell>
          <cell r="TW7" t="str">
            <v>Oui</v>
          </cell>
          <cell r="TX7" t="str">
            <v>Oui</v>
          </cell>
          <cell r="TY7" t="str">
            <v>Oui</v>
          </cell>
          <cell r="TZ7" t="str">
            <v>Oui</v>
          </cell>
          <cell r="UA7" t="str">
            <v>Oui</v>
          </cell>
          <cell r="UB7" t="str">
            <v>Oui</v>
          </cell>
          <cell r="UC7" t="str">
            <v>Oui</v>
          </cell>
          <cell r="UD7" t="str">
            <v>Oui</v>
          </cell>
          <cell r="UE7" t="str">
            <v>Oui</v>
          </cell>
          <cell r="UF7" t="str">
            <v>Oui</v>
          </cell>
          <cell r="UG7" t="str">
            <v>Oui</v>
          </cell>
          <cell r="UH7" t="str">
            <v>Oui</v>
          </cell>
          <cell r="UI7" t="str">
            <v>Oui</v>
          </cell>
          <cell r="UJ7" t="str">
            <v>Oui</v>
          </cell>
          <cell r="UK7" t="str">
            <v>Oui</v>
          </cell>
          <cell r="UL7" t="str">
            <v>Oui</v>
          </cell>
          <cell r="UM7" t="str">
            <v>Oui</v>
          </cell>
          <cell r="UN7" t="str">
            <v>Oui</v>
          </cell>
          <cell r="UO7" t="str">
            <v>Oui</v>
          </cell>
          <cell r="UP7" t="str">
            <v>Oui</v>
          </cell>
          <cell r="UQ7" t="str">
            <v>Oui</v>
          </cell>
          <cell r="UR7" t="str">
            <v>Oui</v>
          </cell>
          <cell r="US7" t="str">
            <v>Oui</v>
          </cell>
          <cell r="UT7" t="str">
            <v>Oui</v>
          </cell>
          <cell r="UU7" t="str">
            <v>Oui</v>
          </cell>
          <cell r="UV7" t="str">
            <v>Oui</v>
          </cell>
          <cell r="UW7" t="str">
            <v>Oui</v>
          </cell>
          <cell r="UX7" t="str">
            <v>Oui</v>
          </cell>
          <cell r="UY7" t="str">
            <v>Oui</v>
          </cell>
          <cell r="UZ7" t="str">
            <v>Oui</v>
          </cell>
          <cell r="VA7" t="str">
            <v>Oui</v>
          </cell>
          <cell r="VB7" t="str">
            <v>Oui</v>
          </cell>
          <cell r="VC7" t="str">
            <v>Oui</v>
          </cell>
          <cell r="VD7" t="str">
            <v>Oui</v>
          </cell>
          <cell r="VE7" t="str">
            <v>Oui</v>
          </cell>
          <cell r="VF7" t="str">
            <v>Oui</v>
          </cell>
          <cell r="VG7" t="str">
            <v>Oui</v>
          </cell>
          <cell r="VH7" t="str">
            <v>Oui</v>
          </cell>
          <cell r="VI7" t="str">
            <v>Oui</v>
          </cell>
          <cell r="VJ7" t="str">
            <v>Oui</v>
          </cell>
          <cell r="VK7" t="str">
            <v>Oui</v>
          </cell>
          <cell r="VL7" t="str">
            <v>Oui</v>
          </cell>
          <cell r="VM7" t="str">
            <v>Oui</v>
          </cell>
          <cell r="VN7" t="str">
            <v>Oui</v>
          </cell>
          <cell r="VO7" t="str">
            <v>Oui</v>
          </cell>
          <cell r="VP7" t="str">
            <v>Oui</v>
          </cell>
          <cell r="VQ7" t="str">
            <v>Oui</v>
          </cell>
          <cell r="VR7" t="str">
            <v>Oui</v>
          </cell>
          <cell r="VS7" t="str">
            <v>Oui</v>
          </cell>
          <cell r="XN7" t="str">
            <v>Oui</v>
          </cell>
          <cell r="XO7" t="str">
            <v>Oui</v>
          </cell>
          <cell r="ZF7" t="str">
            <v>Oui</v>
          </cell>
          <cell r="ZG7" t="str">
            <v>Oui</v>
          </cell>
          <cell r="ZH7" t="str">
            <v>Oui</v>
          </cell>
          <cell r="ZI7" t="str">
            <v>Oui</v>
          </cell>
          <cell r="ZJ7" t="str">
            <v>Oui</v>
          </cell>
          <cell r="ZV7" t="str">
            <v>Oui</v>
          </cell>
          <cell r="ZX7" t="str">
            <v>Oui</v>
          </cell>
          <cell r="ACZ7" t="str">
            <v>Oui</v>
          </cell>
          <cell r="ADE7" t="str">
            <v>Oui</v>
          </cell>
          <cell r="ADF7" t="str">
            <v>Oui</v>
          </cell>
          <cell r="ADG7" t="str">
            <v>Oui</v>
          </cell>
          <cell r="ADH7" t="str">
            <v>Oui</v>
          </cell>
          <cell r="ADI7" t="str">
            <v>Oui</v>
          </cell>
          <cell r="ADJ7" t="str">
            <v>Oui</v>
          </cell>
          <cell r="ADK7" t="str">
            <v>Oui</v>
          </cell>
          <cell r="ADL7" t="str">
            <v>Oui</v>
          </cell>
          <cell r="ADS7" t="str">
            <v>Oui</v>
          </cell>
          <cell r="ADT7" t="str">
            <v>Oui</v>
          </cell>
          <cell r="ADU7" t="str">
            <v>Oui</v>
          </cell>
          <cell r="ADV7" t="str">
            <v>Oui</v>
          </cell>
          <cell r="ADW7" t="str">
            <v>Oui</v>
          </cell>
          <cell r="ADX7" t="str">
            <v>Oui</v>
          </cell>
        </row>
        <row r="8">
          <cell r="I8" t="str">
            <v>Blanchisserie</v>
          </cell>
          <cell r="J8" t="str">
            <v>Restauration</v>
          </cell>
          <cell r="K8" t="str">
            <v>Restauration hors biberonnerie</v>
          </cell>
          <cell r="L8" t="str">
            <v>Biberonnerie</v>
          </cell>
          <cell r="M8" t="str">
            <v>Services hoteliers</v>
          </cell>
          <cell r="N8" t="str">
            <v>Services hoteliers hors Garage</v>
          </cell>
          <cell r="O8" t="str">
            <v>Garage</v>
          </cell>
          <cell r="P8" t="str">
            <v xml:space="preserve">Brancardage </v>
          </cell>
          <cell r="Q8" t="str">
            <v>Transp. Mot. patients (hors SMUR)</v>
          </cell>
          <cell r="R8" t="str">
            <v>Entretien -Maintenance</v>
          </cell>
          <cell r="S8" t="str">
            <v>DSI</v>
          </cell>
          <cell r="T8" t="str">
            <v>DIM</v>
          </cell>
          <cell r="U8" t="str">
            <v>Accueil &amp; Gestion des malades</v>
          </cell>
          <cell r="V8" t="str">
            <v>Services administratifs à caractère général</v>
          </cell>
          <cell r="W8" t="str">
            <v>Direction générale</v>
          </cell>
          <cell r="X8" t="str">
            <v>Finances-comptabilité</v>
          </cell>
          <cell r="Y8" t="str">
            <v>Gestion économique</v>
          </cell>
          <cell r="Z8" t="str">
            <v>SALP-Services administratifs liés au personnel
(hors CLM,CLD, syndicats et Garderie-Crèche)</v>
          </cell>
          <cell r="AA8" t="str">
            <v>SALP-Personnel en absence longue durée (CLM, CLD)</v>
          </cell>
          <cell r="AB8" t="str">
            <v>SALP-Syndicats</v>
          </cell>
          <cell r="AC8" t="str">
            <v xml:space="preserve">
SALP-Garderie
-Crèche</v>
          </cell>
          <cell r="AD8" t="str">
            <v xml:space="preserve">Pharmacie </v>
          </cell>
          <cell r="AE8" t="str">
            <v>Stérilisation</v>
          </cell>
          <cell r="AF8" t="str">
            <v>Génie biomédical</v>
          </cell>
          <cell r="AG8" t="str">
            <v>Hygiène hospitalière et vigilances</v>
          </cell>
          <cell r="AH8" t="str">
            <v>Autre logistique médicale</v>
          </cell>
          <cell r="AI8" t="str">
            <v>Structure financière</v>
          </cell>
          <cell r="AJ8" t="str">
            <v>Structure immobilière</v>
          </cell>
        </row>
      </sheetData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76"/>
  <sheetViews>
    <sheetView zoomScale="70" workbookViewId="0">
      <selection activeCell="A44" sqref="A44:XFD49"/>
    </sheetView>
  </sheetViews>
  <sheetFormatPr baseColWidth="10" defaultColWidth="11.42578125" defaultRowHeight="15"/>
  <cols>
    <col min="1" max="1" width="19.85546875" customWidth="1"/>
    <col min="2" max="2" width="19.140625" customWidth="1"/>
    <col min="3" max="3" width="28.85546875" customWidth="1"/>
    <col min="4" max="4" width="47" customWidth="1"/>
    <col min="7" max="7" width="20.7109375" customWidth="1"/>
    <col min="8" max="8" width="23.85546875" customWidth="1"/>
    <col min="9" max="9" width="45.140625" customWidth="1"/>
  </cols>
  <sheetData>
    <row r="1" spans="1:10" s="740" customFormat="1" ht="33.75">
      <c r="A1" s="887" t="s">
        <v>1059</v>
      </c>
      <c r="B1" s="887"/>
      <c r="C1" s="887"/>
      <c r="D1" s="887"/>
      <c r="E1" s="887"/>
      <c r="F1" s="887" t="s">
        <v>1058</v>
      </c>
      <c r="G1" s="887"/>
      <c r="H1" s="887"/>
      <c r="I1" s="887"/>
      <c r="J1" s="887"/>
    </row>
    <row r="4" spans="1:10">
      <c r="A4" s="242" t="s">
        <v>1063</v>
      </c>
      <c r="G4" s="574"/>
      <c r="H4" s="486"/>
      <c r="I4" s="486"/>
    </row>
    <row r="5" spans="1:10">
      <c r="B5" s="888" t="s">
        <v>1097</v>
      </c>
      <c r="C5" s="889"/>
      <c r="D5" s="890"/>
      <c r="G5" s="160" t="s">
        <v>1060</v>
      </c>
      <c r="H5" s="160" t="s">
        <v>1061</v>
      </c>
      <c r="I5" s="160" t="s">
        <v>1062</v>
      </c>
    </row>
    <row r="6" spans="1:10">
      <c r="B6" s="891"/>
      <c r="C6" s="892"/>
      <c r="D6" s="893"/>
      <c r="G6" s="159" t="s">
        <v>687</v>
      </c>
      <c r="H6" s="159" t="s">
        <v>1065</v>
      </c>
      <c r="I6" s="159" t="s">
        <v>1066</v>
      </c>
    </row>
    <row r="7" spans="1:10">
      <c r="B7" s="891"/>
      <c r="C7" s="892"/>
      <c r="D7" s="893"/>
      <c r="G7" s="159" t="s">
        <v>1064</v>
      </c>
      <c r="H7" s="159" t="s">
        <v>1075</v>
      </c>
      <c r="I7" s="159" t="s">
        <v>1067</v>
      </c>
    </row>
    <row r="8" spans="1:10">
      <c r="B8" s="894"/>
      <c r="C8" s="895"/>
      <c r="D8" s="896"/>
    </row>
    <row r="11" spans="1:10">
      <c r="A11" s="242" t="s">
        <v>1068</v>
      </c>
    </row>
    <row r="13" spans="1:10">
      <c r="B13" s="160" t="s">
        <v>1060</v>
      </c>
      <c r="C13" s="160" t="s">
        <v>1061</v>
      </c>
      <c r="D13" s="160" t="s">
        <v>1062</v>
      </c>
      <c r="G13" s="160" t="s">
        <v>1060</v>
      </c>
      <c r="H13" s="160" t="s">
        <v>1061</v>
      </c>
      <c r="I13" s="160" t="s">
        <v>1062</v>
      </c>
    </row>
    <row r="14" spans="1:10">
      <c r="B14" s="159" t="s">
        <v>1102</v>
      </c>
      <c r="C14" s="159" t="s">
        <v>1086</v>
      </c>
      <c r="D14" s="250" t="s">
        <v>1089</v>
      </c>
      <c r="G14" s="159" t="s">
        <v>1102</v>
      </c>
      <c r="H14" s="159" t="s">
        <v>1086</v>
      </c>
      <c r="I14" s="250" t="s">
        <v>1066</v>
      </c>
    </row>
    <row r="15" spans="1:10">
      <c r="B15" s="159" t="s">
        <v>1103</v>
      </c>
      <c r="C15" s="159" t="s">
        <v>1074</v>
      </c>
      <c r="D15" s="159" t="s">
        <v>1088</v>
      </c>
      <c r="G15" s="159" t="s">
        <v>1103</v>
      </c>
      <c r="H15" s="159" t="s">
        <v>1074</v>
      </c>
      <c r="I15" s="159" t="s">
        <v>1088</v>
      </c>
    </row>
    <row r="16" spans="1:10">
      <c r="B16" s="159" t="s">
        <v>1087</v>
      </c>
      <c r="C16" s="159" t="s">
        <v>1388</v>
      </c>
      <c r="D16" s="159"/>
      <c r="G16" s="159" t="s">
        <v>1087</v>
      </c>
      <c r="H16" s="159" t="s">
        <v>1388</v>
      </c>
      <c r="I16" s="159"/>
    </row>
    <row r="18" spans="1:9">
      <c r="A18" s="242" t="s">
        <v>1090</v>
      </c>
    </row>
    <row r="20" spans="1:9">
      <c r="B20" s="160" t="s">
        <v>1060</v>
      </c>
      <c r="C20" s="160" t="s">
        <v>1061</v>
      </c>
      <c r="D20" s="160" t="s">
        <v>1062</v>
      </c>
      <c r="G20" s="160" t="s">
        <v>1060</v>
      </c>
      <c r="H20" s="160" t="s">
        <v>1061</v>
      </c>
      <c r="I20" s="160" t="s">
        <v>1062</v>
      </c>
    </row>
    <row r="21" spans="1:9">
      <c r="B21" s="159" t="s">
        <v>1102</v>
      </c>
      <c r="C21" s="159" t="s">
        <v>48</v>
      </c>
      <c r="D21" s="159" t="s">
        <v>1093</v>
      </c>
      <c r="G21" s="159" t="s">
        <v>1102</v>
      </c>
      <c r="H21" s="159" t="s">
        <v>48</v>
      </c>
      <c r="I21" s="159" t="s">
        <v>1093</v>
      </c>
    </row>
    <row r="22" spans="1:9">
      <c r="B22" s="159" t="s">
        <v>1103</v>
      </c>
      <c r="C22" s="159"/>
      <c r="D22" s="159" t="s">
        <v>1094</v>
      </c>
      <c r="G22" s="159" t="s">
        <v>1103</v>
      </c>
      <c r="H22" s="159"/>
      <c r="I22" s="159" t="s">
        <v>1094</v>
      </c>
    </row>
    <row r="23" spans="1:9">
      <c r="B23" s="159" t="s">
        <v>1091</v>
      </c>
      <c r="C23" s="159" t="s">
        <v>1092</v>
      </c>
      <c r="D23" s="159"/>
      <c r="G23" s="159" t="s">
        <v>1087</v>
      </c>
      <c r="H23" s="159" t="s">
        <v>748</v>
      </c>
      <c r="I23" s="159"/>
    </row>
    <row r="25" spans="1:9">
      <c r="A25" s="242" t="s">
        <v>1096</v>
      </c>
    </row>
    <row r="26" spans="1:9">
      <c r="A26" s="242" t="s">
        <v>1098</v>
      </c>
    </row>
    <row r="27" spans="1:9">
      <c r="A27" s="242" t="s">
        <v>1099</v>
      </c>
    </row>
    <row r="29" spans="1:9">
      <c r="B29" s="160" t="s">
        <v>1060</v>
      </c>
      <c r="C29" s="160" t="s">
        <v>1061</v>
      </c>
      <c r="D29" s="160" t="s">
        <v>1062</v>
      </c>
      <c r="G29" s="160" t="s">
        <v>1060</v>
      </c>
      <c r="H29" s="160" t="s">
        <v>1061</v>
      </c>
      <c r="I29" s="160" t="s">
        <v>1062</v>
      </c>
    </row>
    <row r="30" spans="1:9">
      <c r="B30" s="159" t="s">
        <v>1102</v>
      </c>
      <c r="C30" s="159" t="s">
        <v>1095</v>
      </c>
      <c r="D30" s="250" t="s">
        <v>1089</v>
      </c>
      <c r="G30" s="159" t="s">
        <v>1102</v>
      </c>
      <c r="H30" s="159"/>
      <c r="I30" s="250" t="s">
        <v>1387</v>
      </c>
    </row>
    <row r="31" spans="1:9">
      <c r="B31" s="159" t="s">
        <v>1103</v>
      </c>
      <c r="C31" s="159"/>
      <c r="D31" s="159" t="s">
        <v>1088</v>
      </c>
      <c r="G31" s="159" t="s">
        <v>1103</v>
      </c>
      <c r="H31" s="159"/>
      <c r="I31" s="159" t="s">
        <v>1088</v>
      </c>
    </row>
    <row r="32" spans="1:9">
      <c r="B32" s="159" t="s">
        <v>1091</v>
      </c>
      <c r="C32" s="159" t="s">
        <v>1092</v>
      </c>
      <c r="D32" s="159"/>
      <c r="G32" s="159" t="s">
        <v>1087</v>
      </c>
      <c r="H32" s="159" t="s">
        <v>1092</v>
      </c>
      <c r="I32" s="159"/>
    </row>
    <row r="34" spans="1:9">
      <c r="A34" s="242" t="s">
        <v>1104</v>
      </c>
    </row>
    <row r="35" spans="1:9">
      <c r="A35" s="242" t="s">
        <v>1105</v>
      </c>
    </row>
    <row r="36" spans="1:9">
      <c r="A36" s="242" t="s">
        <v>1106</v>
      </c>
    </row>
    <row r="38" spans="1:9">
      <c r="B38" s="160" t="s">
        <v>1060</v>
      </c>
      <c r="C38" s="160" t="s">
        <v>1061</v>
      </c>
      <c r="D38" s="160" t="s">
        <v>1062</v>
      </c>
      <c r="G38" s="160" t="s">
        <v>1060</v>
      </c>
      <c r="H38" s="160" t="s">
        <v>1061</v>
      </c>
      <c r="I38" s="160" t="s">
        <v>1062</v>
      </c>
    </row>
    <row r="39" spans="1:9">
      <c r="B39" s="159" t="s">
        <v>1102</v>
      </c>
      <c r="C39" s="159" t="s">
        <v>1143</v>
      </c>
      <c r="D39" s="250" t="s">
        <v>1089</v>
      </c>
      <c r="G39" s="159" t="s">
        <v>1102</v>
      </c>
      <c r="H39" s="159"/>
      <c r="I39" s="250" t="s">
        <v>1387</v>
      </c>
    </row>
    <row r="40" spans="1:9">
      <c r="B40" s="159" t="s">
        <v>1103</v>
      </c>
      <c r="C40" s="159"/>
      <c r="D40" s="159" t="s">
        <v>1088</v>
      </c>
      <c r="G40" s="159" t="s">
        <v>1103</v>
      </c>
      <c r="H40" s="159"/>
      <c r="I40" s="159" t="s">
        <v>1088</v>
      </c>
    </row>
    <row r="41" spans="1:9">
      <c r="B41" s="159" t="s">
        <v>1091</v>
      </c>
      <c r="C41" s="159" t="s">
        <v>1092</v>
      </c>
      <c r="D41" s="159"/>
      <c r="G41" s="159" t="s">
        <v>1087</v>
      </c>
      <c r="H41" s="159" t="s">
        <v>1092</v>
      </c>
      <c r="I41" s="159"/>
    </row>
    <row r="42" spans="1:9">
      <c r="G42" s="213"/>
      <c r="H42" s="213"/>
      <c r="I42" s="213"/>
    </row>
    <row r="44" spans="1:9">
      <c r="B44" s="213"/>
      <c r="C44" s="213"/>
      <c r="D44" s="213"/>
    </row>
    <row r="46" spans="1:9">
      <c r="A46" s="242" t="s">
        <v>1386</v>
      </c>
    </row>
    <row r="47" spans="1:9">
      <c r="A47" s="242" t="s">
        <v>1390</v>
      </c>
    </row>
    <row r="48" spans="1:9">
      <c r="A48" s="242" t="s">
        <v>1391</v>
      </c>
    </row>
    <row r="50" spans="1:9">
      <c r="B50" s="160" t="s">
        <v>1060</v>
      </c>
      <c r="C50" s="160" t="s">
        <v>1061</v>
      </c>
      <c r="D50" s="160" t="s">
        <v>1062</v>
      </c>
      <c r="G50" s="160" t="s">
        <v>1060</v>
      </c>
      <c r="H50" s="160" t="s">
        <v>1061</v>
      </c>
      <c r="I50" s="160" t="s">
        <v>1062</v>
      </c>
    </row>
    <row r="51" spans="1:9">
      <c r="B51" s="159" t="s">
        <v>1102</v>
      </c>
      <c r="C51" s="159"/>
      <c r="D51" s="250" t="s">
        <v>1089</v>
      </c>
      <c r="G51" s="159" t="s">
        <v>1102</v>
      </c>
      <c r="H51" s="159"/>
      <c r="I51" s="250" t="s">
        <v>1389</v>
      </c>
    </row>
    <row r="52" spans="1:9">
      <c r="B52" s="159" t="s">
        <v>1103</v>
      </c>
      <c r="C52" s="159"/>
      <c r="D52" s="159" t="s">
        <v>1088</v>
      </c>
      <c r="G52" s="159" t="s">
        <v>1103</v>
      </c>
      <c r="H52" s="159"/>
      <c r="I52" s="159" t="s">
        <v>1088</v>
      </c>
    </row>
    <row r="53" spans="1:9">
      <c r="B53" s="159" t="s">
        <v>1091</v>
      </c>
      <c r="C53" s="159"/>
      <c r="D53" s="159"/>
      <c r="G53" s="159" t="s">
        <v>1087</v>
      </c>
      <c r="H53" s="159" t="s">
        <v>1092</v>
      </c>
      <c r="I53" s="159"/>
    </row>
    <row r="55" spans="1:9">
      <c r="A55" s="242" t="s">
        <v>1392</v>
      </c>
    </row>
    <row r="56" spans="1:9">
      <c r="A56" s="242" t="s">
        <v>1401</v>
      </c>
    </row>
    <row r="57" spans="1:9">
      <c r="A57" s="242" t="s">
        <v>1402</v>
      </c>
    </row>
    <row r="58" spans="1:9">
      <c r="A58" s="242" t="s">
        <v>1403</v>
      </c>
    </row>
    <row r="59" spans="1:9">
      <c r="B59" s="160" t="s">
        <v>1060</v>
      </c>
      <c r="C59" s="160" t="s">
        <v>1061</v>
      </c>
      <c r="D59" s="160" t="s">
        <v>1062</v>
      </c>
      <c r="G59" s="160" t="s">
        <v>1060</v>
      </c>
      <c r="H59" s="160" t="s">
        <v>1061</v>
      </c>
      <c r="I59" s="160" t="s">
        <v>1062</v>
      </c>
    </row>
    <row r="60" spans="1:9">
      <c r="B60" s="159" t="s">
        <v>1102</v>
      </c>
      <c r="C60" s="159"/>
      <c r="D60" s="159" t="s">
        <v>1393</v>
      </c>
      <c r="G60" s="159" t="s">
        <v>1102</v>
      </c>
      <c r="H60" s="159"/>
      <c r="I60" s="159" t="s">
        <v>1393</v>
      </c>
    </row>
    <row r="61" spans="1:9">
      <c r="B61" s="159" t="s">
        <v>1103</v>
      </c>
      <c r="C61" s="159"/>
      <c r="D61" s="159" t="s">
        <v>1088</v>
      </c>
      <c r="G61" s="159" t="s">
        <v>1103</v>
      </c>
      <c r="H61" s="159"/>
      <c r="I61" s="159" t="s">
        <v>1088</v>
      </c>
    </row>
    <row r="62" spans="1:9">
      <c r="B62" s="159" t="s">
        <v>1087</v>
      </c>
      <c r="C62" s="159"/>
      <c r="D62" s="159"/>
      <c r="G62" s="159" t="s">
        <v>1087</v>
      </c>
      <c r="H62" s="159"/>
      <c r="I62" s="159"/>
    </row>
    <row r="63" spans="1:9">
      <c r="B63" s="213"/>
      <c r="C63" s="213"/>
      <c r="D63" s="213"/>
      <c r="G63" s="213"/>
      <c r="H63" s="213"/>
      <c r="I63" s="213"/>
    </row>
    <row r="64" spans="1:9">
      <c r="A64" s="242"/>
    </row>
    <row r="65" spans="1:9">
      <c r="A65" s="242" t="s">
        <v>1404</v>
      </c>
    </row>
    <row r="66" spans="1:9">
      <c r="A66" s="242" t="s">
        <v>1405</v>
      </c>
    </row>
    <row r="67" spans="1:9">
      <c r="B67" s="160" t="s">
        <v>1060</v>
      </c>
      <c r="C67" s="160" t="s">
        <v>1061</v>
      </c>
      <c r="D67" s="160" t="s">
        <v>1062</v>
      </c>
      <c r="G67" s="160" t="s">
        <v>1060</v>
      </c>
      <c r="H67" s="160" t="s">
        <v>1061</v>
      </c>
      <c r="I67" s="160" t="s">
        <v>1062</v>
      </c>
    </row>
    <row r="68" spans="1:9">
      <c r="B68" s="159" t="s">
        <v>1102</v>
      </c>
      <c r="C68" s="159"/>
      <c r="D68" s="159" t="s">
        <v>1089</v>
      </c>
      <c r="G68" s="159" t="s">
        <v>1102</v>
      </c>
      <c r="H68" s="159"/>
      <c r="I68" s="159" t="s">
        <v>1089</v>
      </c>
    </row>
    <row r="69" spans="1:9">
      <c r="B69" s="159" t="s">
        <v>1103</v>
      </c>
      <c r="C69" s="159"/>
      <c r="D69" s="159" t="s">
        <v>1394</v>
      </c>
      <c r="G69" s="159" t="s">
        <v>1103</v>
      </c>
      <c r="H69" s="159"/>
      <c r="I69" s="159" t="s">
        <v>1394</v>
      </c>
    </row>
    <row r="70" spans="1:9">
      <c r="B70" s="159" t="s">
        <v>1087</v>
      </c>
      <c r="C70" s="159"/>
      <c r="D70" s="159"/>
      <c r="G70" s="159" t="s">
        <v>1087</v>
      </c>
      <c r="H70" s="159"/>
      <c r="I70" s="159"/>
    </row>
    <row r="71" spans="1:9">
      <c r="A71" s="242"/>
    </row>
    <row r="72" spans="1:9">
      <c r="A72" s="242" t="s">
        <v>1406</v>
      </c>
    </row>
    <row r="73" spans="1:9">
      <c r="B73" s="160" t="s">
        <v>1060</v>
      </c>
      <c r="C73" s="160" t="s">
        <v>1061</v>
      </c>
      <c r="D73" s="160" t="s">
        <v>1062</v>
      </c>
      <c r="G73" s="160" t="s">
        <v>1060</v>
      </c>
      <c r="H73" s="160" t="s">
        <v>1061</v>
      </c>
      <c r="I73" s="160" t="s">
        <v>1062</v>
      </c>
    </row>
    <row r="74" spans="1:9">
      <c r="B74" s="159" t="s">
        <v>1102</v>
      </c>
      <c r="C74" s="159"/>
      <c r="D74" s="159" t="s">
        <v>1393</v>
      </c>
      <c r="G74" s="159" t="s">
        <v>1102</v>
      </c>
      <c r="H74" s="159"/>
      <c r="I74" s="159" t="s">
        <v>1393</v>
      </c>
    </row>
    <row r="75" spans="1:9">
      <c r="B75" s="159" t="s">
        <v>1103</v>
      </c>
      <c r="C75" s="159"/>
      <c r="D75" s="159" t="s">
        <v>1088</v>
      </c>
      <c r="G75" s="159" t="s">
        <v>1103</v>
      </c>
      <c r="H75" s="159"/>
      <c r="I75" s="159" t="s">
        <v>1088</v>
      </c>
    </row>
    <row r="76" spans="1:9">
      <c r="B76" s="159" t="s">
        <v>1087</v>
      </c>
      <c r="C76" s="159"/>
      <c r="D76" s="159"/>
      <c r="G76" s="159" t="s">
        <v>1087</v>
      </c>
      <c r="H76" s="159"/>
      <c r="I76" s="159"/>
    </row>
  </sheetData>
  <mergeCells count="3">
    <mergeCell ref="A1:E1"/>
    <mergeCell ref="F1:J1"/>
    <mergeCell ref="B5:D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70C0"/>
  </sheetPr>
  <dimension ref="A1:IC368"/>
  <sheetViews>
    <sheetView topLeftCell="F2" workbookViewId="0">
      <selection activeCell="F6" sqref="A6:XFD10"/>
    </sheetView>
  </sheetViews>
  <sheetFormatPr baseColWidth="10" defaultColWidth="11.42578125" defaultRowHeight="14.25"/>
  <cols>
    <col min="1" max="2" width="16" style="25" hidden="1" customWidth="1"/>
    <col min="3" max="3" width="17.85546875" style="255" hidden="1" customWidth="1"/>
    <col min="4" max="4" width="8.42578125" style="255" hidden="1" customWidth="1"/>
    <col min="5" max="5" width="10" style="25" hidden="1" customWidth="1"/>
    <col min="6" max="6" width="32" style="25" customWidth="1"/>
    <col min="7" max="7" width="59.5703125" style="25" customWidth="1"/>
    <col min="8" max="8" width="10.42578125" style="25" hidden="1" customWidth="1"/>
    <col min="9" max="9" width="9.85546875" style="25" hidden="1" customWidth="1"/>
    <col min="10" max="10" width="8.42578125" style="25" hidden="1" customWidth="1"/>
    <col min="11" max="11" width="24.42578125" style="25" customWidth="1"/>
    <col min="12" max="12" width="15.85546875" style="25" bestFit="1" customWidth="1"/>
    <col min="13" max="18" width="15.85546875" style="25" customWidth="1"/>
    <col min="19" max="19" width="19.5703125" style="25" customWidth="1"/>
    <col min="20" max="20" width="17" style="25" customWidth="1"/>
    <col min="21" max="21" width="19.140625" style="25" customWidth="1"/>
    <col min="22" max="23" width="15.85546875" style="25" customWidth="1"/>
    <col min="24" max="26" width="23.5703125" style="25" customWidth="1"/>
    <col min="27" max="27" width="17.140625" style="25" customWidth="1"/>
    <col min="28" max="29" width="17" style="25" bestFit="1" customWidth="1"/>
    <col min="30" max="30" width="17.28515625" style="25" bestFit="1" customWidth="1"/>
    <col min="31" max="31" width="15.85546875" style="25" customWidth="1"/>
    <col min="32" max="32" width="21" style="25" customWidth="1"/>
    <col min="33" max="33" width="25.5703125" style="25" customWidth="1"/>
    <col min="34" max="37" width="15.85546875" style="25" customWidth="1"/>
    <col min="38" max="38" width="20" style="25" customWidth="1"/>
    <col min="39" max="39" width="15.85546875" style="25" customWidth="1"/>
    <col min="40" max="40" width="24.42578125" style="25" customWidth="1"/>
    <col min="41" max="45" width="15.85546875" style="25" customWidth="1"/>
    <col min="46" max="53" width="16.28515625" style="25" customWidth="1"/>
    <col min="54" max="54" width="24.5703125" style="25" customWidth="1"/>
    <col min="55" max="55" width="16.28515625" style="25" customWidth="1"/>
    <col min="56" max="56" width="21" style="25" customWidth="1"/>
    <col min="57" max="57" width="22" style="25" customWidth="1"/>
    <col min="58" max="58" width="35" style="25" customWidth="1"/>
    <col min="59" max="59" width="32.42578125" style="25" customWidth="1"/>
    <col min="60" max="60" width="32.5703125" style="25" customWidth="1"/>
    <col min="61" max="61" width="18" style="25" customWidth="1"/>
    <col min="62" max="62" width="16.28515625" style="25" customWidth="1"/>
    <col min="63" max="63" width="29.42578125" style="25" customWidth="1"/>
    <col min="64" max="64" width="28.85546875" style="25" customWidth="1"/>
    <col min="65" max="65" width="27.28515625" style="25" customWidth="1"/>
    <col min="66" max="66" width="30.7109375" style="25" customWidth="1"/>
    <col min="67" max="67" width="20.28515625" style="25" customWidth="1"/>
    <col min="68" max="68" width="20" style="25" customWidth="1"/>
    <col min="69" max="69" width="23.28515625" style="25" customWidth="1"/>
    <col min="70" max="71" width="16.28515625" style="25" customWidth="1"/>
    <col min="72" max="72" width="16.140625" style="25" customWidth="1"/>
    <col min="73" max="74" width="14.28515625" style="25" customWidth="1"/>
    <col min="75" max="80" width="17.42578125" style="25" customWidth="1"/>
    <col min="81" max="82" width="30.42578125" style="25" bestFit="1" customWidth="1"/>
    <col min="83" max="84" width="17.42578125" style="25" customWidth="1"/>
    <col min="85" max="85" width="29.5703125" style="25" customWidth="1"/>
    <col min="86" max="86" width="21" style="25" customWidth="1"/>
    <col min="87" max="87" width="32" style="25" customWidth="1"/>
    <col min="88" max="88" width="30.7109375" style="25" customWidth="1"/>
    <col min="89" max="89" width="29.5703125" style="25" customWidth="1"/>
    <col min="90" max="90" width="28.28515625" style="25" customWidth="1"/>
    <col min="91" max="91" width="21.5703125" style="25" customWidth="1"/>
    <col min="92" max="92" width="26.140625" style="25" customWidth="1"/>
    <col min="93" max="93" width="23" style="25" customWidth="1"/>
    <col min="94" max="94" width="17.42578125" style="25" customWidth="1"/>
    <col min="95" max="95" width="26.140625" style="25" customWidth="1"/>
    <col min="96" max="96" width="20.85546875" style="25" customWidth="1"/>
    <col min="97" max="97" width="17.42578125" style="25" customWidth="1"/>
    <col min="98" max="98" width="23.140625" style="25" customWidth="1"/>
    <col min="99" max="102" width="17.42578125" style="25" customWidth="1"/>
    <col min="103" max="103" width="26" style="25" customWidth="1"/>
    <col min="104" max="107" width="17.42578125" style="25" customWidth="1"/>
    <col min="108" max="108" width="28.140625" style="25" customWidth="1"/>
    <col min="109" max="109" width="17.42578125" style="25" customWidth="1"/>
    <col min="110" max="110" width="25.7109375" style="25" customWidth="1"/>
    <col min="111" max="111" width="30.42578125" style="25" customWidth="1"/>
    <col min="112" max="112" width="41" style="25" customWidth="1"/>
    <col min="113" max="113" width="36.28515625" style="25" customWidth="1"/>
    <col min="114" max="114" width="24.7109375" style="25" customWidth="1"/>
    <col min="115" max="119" width="17.42578125" style="25" customWidth="1"/>
    <col min="120" max="120" width="22" style="25" bestFit="1" customWidth="1"/>
    <col min="121" max="121" width="39.7109375" style="25" customWidth="1"/>
    <col min="122" max="123" width="32.42578125" style="25" customWidth="1"/>
    <col min="124" max="127" width="16.7109375" style="25" customWidth="1"/>
    <col min="128" max="128" width="15.85546875" style="25" customWidth="1"/>
    <col min="129" max="130" width="17.42578125" style="25" customWidth="1"/>
    <col min="131" max="131" width="21.28515625" style="25" customWidth="1"/>
    <col min="132" max="134" width="19" style="25" customWidth="1"/>
    <col min="135" max="135" width="29.85546875" style="25" customWidth="1"/>
    <col min="136" max="141" width="19" style="25" customWidth="1"/>
    <col min="142" max="142" width="23.85546875" style="25" customWidth="1"/>
    <col min="143" max="156" width="19" style="25" customWidth="1"/>
    <col min="157" max="157" width="18.5703125" style="25" customWidth="1"/>
    <col min="158" max="164" width="19" style="25" customWidth="1"/>
    <col min="165" max="165" width="29" style="25" customWidth="1"/>
    <col min="166" max="169" width="19" style="25" customWidth="1"/>
    <col min="170" max="170" width="24.7109375" style="25" customWidth="1"/>
    <col min="171" max="171" width="24.85546875" style="25" customWidth="1"/>
    <col min="172" max="173" width="19" style="25" customWidth="1"/>
    <col min="174" max="174" width="22" style="25" customWidth="1"/>
    <col min="175" max="175" width="19" style="25" customWidth="1"/>
    <col min="176" max="176" width="26.7109375" style="25" customWidth="1"/>
    <col min="177" max="178" width="19" style="25" customWidth="1"/>
    <col min="179" max="180" width="23.42578125" style="25" customWidth="1"/>
    <col min="181" max="181" width="38.140625" style="25" customWidth="1"/>
    <col min="182" max="182" width="23.42578125" style="25" customWidth="1"/>
    <col min="183" max="183" width="15.85546875" style="25" customWidth="1"/>
    <col min="184" max="184" width="27.42578125" style="25" customWidth="1"/>
    <col min="185" max="185" width="22.42578125" style="25" customWidth="1"/>
    <col min="186" max="187" width="15.85546875" style="25" customWidth="1"/>
    <col min="188" max="188" width="22.28515625" style="25" customWidth="1"/>
    <col min="189" max="195" width="15.85546875" style="25" customWidth="1"/>
    <col min="196" max="196" width="19.7109375" style="25" customWidth="1"/>
    <col min="197" max="219" width="15.85546875" style="25" customWidth="1"/>
    <col min="220" max="230" width="13" style="25" customWidth="1"/>
    <col min="231" max="233" width="12" style="25" customWidth="1"/>
    <col min="234" max="235" width="12" style="25" bestFit="1" customWidth="1"/>
    <col min="236" max="236" width="19.28515625" style="25" customWidth="1"/>
    <col min="237" max="237" width="115.140625" style="25" customWidth="1"/>
    <col min="238" max="16384" width="11.42578125" style="25"/>
  </cols>
  <sheetData>
    <row r="1" spans="1:237" hidden="1">
      <c r="A1" s="115" t="s">
        <v>41</v>
      </c>
      <c r="B1" s="30" t="s">
        <v>41</v>
      </c>
      <c r="C1" s="30" t="s">
        <v>1057</v>
      </c>
      <c r="D1" s="115" t="s">
        <v>41</v>
      </c>
      <c r="E1" s="115" t="s">
        <v>41</v>
      </c>
      <c r="F1" s="182" t="s">
        <v>1054</v>
      </c>
      <c r="H1" s="30" t="s">
        <v>41</v>
      </c>
      <c r="I1" s="30" t="s">
        <v>41</v>
      </c>
      <c r="J1" s="30" t="s">
        <v>41</v>
      </c>
      <c r="L1" s="30" t="s">
        <v>1408</v>
      </c>
      <c r="IB1" s="30" t="s">
        <v>1409</v>
      </c>
    </row>
    <row r="2" spans="1:237" s="220" customFormat="1" ht="15">
      <c r="A2" s="175"/>
      <c r="B2" s="175"/>
      <c r="C2" s="30"/>
      <c r="D2" s="30"/>
      <c r="E2" s="175"/>
      <c r="F2" s="207" t="s">
        <v>1418</v>
      </c>
      <c r="G2" s="207"/>
      <c r="H2" s="207"/>
      <c r="I2" s="207"/>
      <c r="J2" s="207"/>
      <c r="K2" s="207"/>
      <c r="L2" s="97">
        <f t="shared" ref="L2:BW2" si="0">IF(L280&lt;0,1,0)</f>
        <v>0</v>
      </c>
      <c r="M2" s="97">
        <f t="shared" si="0"/>
        <v>0</v>
      </c>
      <c r="N2" s="97">
        <f t="shared" si="0"/>
        <v>0</v>
      </c>
      <c r="O2" s="97">
        <f t="shared" si="0"/>
        <v>0</v>
      </c>
      <c r="P2" s="97">
        <f t="shared" si="0"/>
        <v>0</v>
      </c>
      <c r="Q2" s="97">
        <f t="shared" si="0"/>
        <v>0</v>
      </c>
      <c r="R2" s="97">
        <f t="shared" si="0"/>
        <v>0</v>
      </c>
      <c r="S2" s="97">
        <f t="shared" si="0"/>
        <v>0</v>
      </c>
      <c r="T2" s="97">
        <f t="shared" si="0"/>
        <v>0</v>
      </c>
      <c r="U2" s="97">
        <f t="shared" si="0"/>
        <v>0</v>
      </c>
      <c r="V2" s="97">
        <f t="shared" si="0"/>
        <v>0</v>
      </c>
      <c r="W2" s="97">
        <f t="shared" si="0"/>
        <v>0</v>
      </c>
      <c r="X2" s="97">
        <f t="shared" si="0"/>
        <v>0</v>
      </c>
      <c r="Y2" s="97">
        <f t="shared" si="0"/>
        <v>0</v>
      </c>
      <c r="Z2" s="97">
        <f t="shared" si="0"/>
        <v>0</v>
      </c>
      <c r="AA2" s="97">
        <f t="shared" si="0"/>
        <v>0</v>
      </c>
      <c r="AB2" s="97">
        <f t="shared" si="0"/>
        <v>0</v>
      </c>
      <c r="AC2" s="97">
        <f t="shared" si="0"/>
        <v>0</v>
      </c>
      <c r="AD2" s="97">
        <f t="shared" si="0"/>
        <v>0</v>
      </c>
      <c r="AE2" s="97">
        <f t="shared" si="0"/>
        <v>0</v>
      </c>
      <c r="AF2" s="97">
        <f t="shared" si="0"/>
        <v>0</v>
      </c>
      <c r="AG2" s="97">
        <f t="shared" si="0"/>
        <v>0</v>
      </c>
      <c r="AH2" s="97">
        <f t="shared" si="0"/>
        <v>0</v>
      </c>
      <c r="AI2" s="97">
        <f t="shared" si="0"/>
        <v>0</v>
      </c>
      <c r="AJ2" s="97">
        <f t="shared" si="0"/>
        <v>0</v>
      </c>
      <c r="AK2" s="97">
        <f t="shared" si="0"/>
        <v>0</v>
      </c>
      <c r="AL2" s="97">
        <f t="shared" si="0"/>
        <v>0</v>
      </c>
      <c r="AM2" s="97">
        <f t="shared" si="0"/>
        <v>0</v>
      </c>
      <c r="AN2" s="97">
        <f t="shared" si="0"/>
        <v>0</v>
      </c>
      <c r="AO2" s="97">
        <f t="shared" si="0"/>
        <v>0</v>
      </c>
      <c r="AP2" s="97">
        <f t="shared" si="0"/>
        <v>0</v>
      </c>
      <c r="AQ2" s="97">
        <f t="shared" si="0"/>
        <v>0</v>
      </c>
      <c r="AR2" s="97">
        <f t="shared" si="0"/>
        <v>0</v>
      </c>
      <c r="AS2" s="97">
        <f t="shared" si="0"/>
        <v>0</v>
      </c>
      <c r="AT2" s="97">
        <f t="shared" si="0"/>
        <v>0</v>
      </c>
      <c r="AU2" s="97">
        <f t="shared" si="0"/>
        <v>0</v>
      </c>
      <c r="AV2" s="97">
        <f t="shared" si="0"/>
        <v>0</v>
      </c>
      <c r="AW2" s="97">
        <f t="shared" si="0"/>
        <v>0</v>
      </c>
      <c r="AX2" s="97">
        <f t="shared" si="0"/>
        <v>0</v>
      </c>
      <c r="AY2" s="97">
        <f t="shared" si="0"/>
        <v>0</v>
      </c>
      <c r="AZ2" s="97">
        <f t="shared" si="0"/>
        <v>0</v>
      </c>
      <c r="BA2" s="97">
        <f t="shared" si="0"/>
        <v>0</v>
      </c>
      <c r="BB2" s="97">
        <f t="shared" si="0"/>
        <v>0</v>
      </c>
      <c r="BC2" s="97">
        <f t="shared" si="0"/>
        <v>0</v>
      </c>
      <c r="BD2" s="97">
        <f t="shared" si="0"/>
        <v>0</v>
      </c>
      <c r="BE2" s="97">
        <f t="shared" si="0"/>
        <v>0</v>
      </c>
      <c r="BF2" s="97">
        <f t="shared" si="0"/>
        <v>0</v>
      </c>
      <c r="BG2" s="97">
        <f t="shared" si="0"/>
        <v>0</v>
      </c>
      <c r="BH2" s="97">
        <f t="shared" si="0"/>
        <v>0</v>
      </c>
      <c r="BI2" s="97">
        <f t="shared" si="0"/>
        <v>0</v>
      </c>
      <c r="BJ2" s="97">
        <f t="shared" si="0"/>
        <v>0</v>
      </c>
      <c r="BK2" s="97">
        <f t="shared" si="0"/>
        <v>0</v>
      </c>
      <c r="BL2" s="97">
        <f t="shared" si="0"/>
        <v>0</v>
      </c>
      <c r="BM2" s="97">
        <f t="shared" si="0"/>
        <v>0</v>
      </c>
      <c r="BN2" s="97">
        <f t="shared" si="0"/>
        <v>0</v>
      </c>
      <c r="BO2" s="97">
        <f t="shared" si="0"/>
        <v>0</v>
      </c>
      <c r="BP2" s="97">
        <f t="shared" si="0"/>
        <v>0</v>
      </c>
      <c r="BQ2" s="97">
        <f t="shared" si="0"/>
        <v>0</v>
      </c>
      <c r="BR2" s="97">
        <f t="shared" si="0"/>
        <v>0</v>
      </c>
      <c r="BS2" s="97">
        <f t="shared" si="0"/>
        <v>0</v>
      </c>
      <c r="BT2" s="97">
        <f t="shared" si="0"/>
        <v>0</v>
      </c>
      <c r="BU2" s="97">
        <f t="shared" si="0"/>
        <v>0</v>
      </c>
      <c r="BV2" s="97">
        <f t="shared" si="0"/>
        <v>0</v>
      </c>
      <c r="BW2" s="97">
        <f t="shared" si="0"/>
        <v>0</v>
      </c>
      <c r="BX2" s="97">
        <f t="shared" ref="BX2:EI2" si="1">IF(BX280&lt;0,1,0)</f>
        <v>0</v>
      </c>
      <c r="BY2" s="97">
        <f t="shared" si="1"/>
        <v>0</v>
      </c>
      <c r="BZ2" s="97">
        <f t="shared" si="1"/>
        <v>0</v>
      </c>
      <c r="CA2" s="97">
        <f t="shared" si="1"/>
        <v>0</v>
      </c>
      <c r="CB2" s="97">
        <f t="shared" si="1"/>
        <v>0</v>
      </c>
      <c r="CC2" s="97">
        <f t="shared" si="1"/>
        <v>0</v>
      </c>
      <c r="CD2" s="97">
        <f t="shared" si="1"/>
        <v>0</v>
      </c>
      <c r="CE2" s="97">
        <f t="shared" si="1"/>
        <v>0</v>
      </c>
      <c r="CF2" s="97">
        <f t="shared" si="1"/>
        <v>0</v>
      </c>
      <c r="CG2" s="97">
        <f t="shared" si="1"/>
        <v>0</v>
      </c>
      <c r="CH2" s="97">
        <f t="shared" si="1"/>
        <v>0</v>
      </c>
      <c r="CI2" s="97">
        <f t="shared" si="1"/>
        <v>0</v>
      </c>
      <c r="CJ2" s="97">
        <f t="shared" si="1"/>
        <v>0</v>
      </c>
      <c r="CK2" s="97">
        <f t="shared" si="1"/>
        <v>0</v>
      </c>
      <c r="CL2" s="97">
        <f t="shared" si="1"/>
        <v>0</v>
      </c>
      <c r="CM2" s="97">
        <f t="shared" si="1"/>
        <v>0</v>
      </c>
      <c r="CN2" s="97">
        <f t="shared" si="1"/>
        <v>0</v>
      </c>
      <c r="CO2" s="97">
        <f t="shared" si="1"/>
        <v>0</v>
      </c>
      <c r="CP2" s="97">
        <f t="shared" si="1"/>
        <v>0</v>
      </c>
      <c r="CQ2" s="97">
        <f t="shared" si="1"/>
        <v>0</v>
      </c>
      <c r="CR2" s="97">
        <f t="shared" si="1"/>
        <v>0</v>
      </c>
      <c r="CS2" s="97">
        <f t="shared" si="1"/>
        <v>0</v>
      </c>
      <c r="CT2" s="97">
        <f t="shared" si="1"/>
        <v>0</v>
      </c>
      <c r="CU2" s="97">
        <f t="shared" si="1"/>
        <v>0</v>
      </c>
      <c r="CV2" s="97">
        <f t="shared" si="1"/>
        <v>0</v>
      </c>
      <c r="CW2" s="97">
        <f t="shared" si="1"/>
        <v>0</v>
      </c>
      <c r="CX2" s="97">
        <f t="shared" si="1"/>
        <v>0</v>
      </c>
      <c r="CY2" s="97">
        <f t="shared" si="1"/>
        <v>0</v>
      </c>
      <c r="CZ2" s="97">
        <f t="shared" si="1"/>
        <v>0</v>
      </c>
      <c r="DA2" s="97">
        <f t="shared" si="1"/>
        <v>0</v>
      </c>
      <c r="DB2" s="97">
        <f t="shared" si="1"/>
        <v>0</v>
      </c>
      <c r="DC2" s="97">
        <f t="shared" si="1"/>
        <v>0</v>
      </c>
      <c r="DD2" s="97">
        <f t="shared" si="1"/>
        <v>0</v>
      </c>
      <c r="DE2" s="97">
        <f t="shared" si="1"/>
        <v>0</v>
      </c>
      <c r="DF2" s="97">
        <f t="shared" si="1"/>
        <v>0</v>
      </c>
      <c r="DG2" s="97">
        <f t="shared" si="1"/>
        <v>0</v>
      </c>
      <c r="DH2" s="97">
        <f t="shared" si="1"/>
        <v>0</v>
      </c>
      <c r="DI2" s="97">
        <f t="shared" si="1"/>
        <v>0</v>
      </c>
      <c r="DJ2" s="97">
        <f t="shared" si="1"/>
        <v>0</v>
      </c>
      <c r="DK2" s="97">
        <f t="shared" si="1"/>
        <v>0</v>
      </c>
      <c r="DL2" s="97">
        <f t="shared" si="1"/>
        <v>0</v>
      </c>
      <c r="DM2" s="97">
        <f t="shared" si="1"/>
        <v>0</v>
      </c>
      <c r="DN2" s="97">
        <f t="shared" si="1"/>
        <v>0</v>
      </c>
      <c r="DO2" s="97">
        <f t="shared" si="1"/>
        <v>0</v>
      </c>
      <c r="DP2" s="97">
        <f t="shared" si="1"/>
        <v>0</v>
      </c>
      <c r="DQ2" s="97">
        <f t="shared" si="1"/>
        <v>0</v>
      </c>
      <c r="DR2" s="97">
        <f t="shared" si="1"/>
        <v>0</v>
      </c>
      <c r="DS2" s="97">
        <f t="shared" si="1"/>
        <v>0</v>
      </c>
      <c r="DT2" s="97">
        <f t="shared" si="1"/>
        <v>0</v>
      </c>
      <c r="DU2" s="97">
        <f t="shared" si="1"/>
        <v>0</v>
      </c>
      <c r="DV2" s="97">
        <f t="shared" si="1"/>
        <v>0</v>
      </c>
      <c r="DW2" s="97">
        <f t="shared" si="1"/>
        <v>0</v>
      </c>
      <c r="DX2" s="97">
        <f t="shared" si="1"/>
        <v>0</v>
      </c>
      <c r="DY2" s="97">
        <f t="shared" si="1"/>
        <v>0</v>
      </c>
      <c r="DZ2" s="97">
        <f t="shared" si="1"/>
        <v>0</v>
      </c>
      <c r="EA2" s="97">
        <f t="shared" si="1"/>
        <v>0</v>
      </c>
      <c r="EB2" s="97">
        <f t="shared" si="1"/>
        <v>0</v>
      </c>
      <c r="EC2" s="97">
        <f t="shared" si="1"/>
        <v>0</v>
      </c>
      <c r="ED2" s="97">
        <f t="shared" si="1"/>
        <v>0</v>
      </c>
      <c r="EE2" s="97">
        <f t="shared" si="1"/>
        <v>0</v>
      </c>
      <c r="EF2" s="97">
        <f t="shared" si="1"/>
        <v>0</v>
      </c>
      <c r="EG2" s="97">
        <f t="shared" si="1"/>
        <v>0</v>
      </c>
      <c r="EH2" s="97">
        <f t="shared" si="1"/>
        <v>0</v>
      </c>
      <c r="EI2" s="97">
        <f t="shared" si="1"/>
        <v>0</v>
      </c>
      <c r="EJ2" s="97">
        <f t="shared" ref="EJ2:GU2" si="2">IF(EJ280&lt;0,1,0)</f>
        <v>0</v>
      </c>
      <c r="EK2" s="97">
        <f t="shared" si="2"/>
        <v>0</v>
      </c>
      <c r="EL2" s="97">
        <f t="shared" si="2"/>
        <v>0</v>
      </c>
      <c r="EM2" s="97">
        <f t="shared" si="2"/>
        <v>0</v>
      </c>
      <c r="EN2" s="97">
        <f t="shared" si="2"/>
        <v>0</v>
      </c>
      <c r="EO2" s="97">
        <f t="shared" si="2"/>
        <v>0</v>
      </c>
      <c r="EP2" s="97">
        <f t="shared" si="2"/>
        <v>0</v>
      </c>
      <c r="EQ2" s="97">
        <f t="shared" si="2"/>
        <v>0</v>
      </c>
      <c r="ER2" s="97">
        <f t="shared" si="2"/>
        <v>0</v>
      </c>
      <c r="ES2" s="97">
        <f t="shared" si="2"/>
        <v>0</v>
      </c>
      <c r="ET2" s="97">
        <f t="shared" si="2"/>
        <v>0</v>
      </c>
      <c r="EU2" s="97">
        <f t="shared" si="2"/>
        <v>0</v>
      </c>
      <c r="EV2" s="97">
        <f t="shared" si="2"/>
        <v>0</v>
      </c>
      <c r="EW2" s="97">
        <f t="shared" si="2"/>
        <v>0</v>
      </c>
      <c r="EX2" s="97">
        <f t="shared" si="2"/>
        <v>0</v>
      </c>
      <c r="EY2" s="97">
        <f t="shared" si="2"/>
        <v>0</v>
      </c>
      <c r="EZ2" s="97">
        <f t="shared" si="2"/>
        <v>0</v>
      </c>
      <c r="FA2" s="97">
        <f t="shared" si="2"/>
        <v>0</v>
      </c>
      <c r="FB2" s="97">
        <f t="shared" si="2"/>
        <v>0</v>
      </c>
      <c r="FC2" s="97">
        <f t="shared" si="2"/>
        <v>0</v>
      </c>
      <c r="FD2" s="97">
        <f t="shared" si="2"/>
        <v>0</v>
      </c>
      <c r="FE2" s="97">
        <f t="shared" si="2"/>
        <v>0</v>
      </c>
      <c r="FF2" s="97">
        <f t="shared" si="2"/>
        <v>0</v>
      </c>
      <c r="FG2" s="97">
        <f t="shared" si="2"/>
        <v>0</v>
      </c>
      <c r="FH2" s="97">
        <f t="shared" si="2"/>
        <v>0</v>
      </c>
      <c r="FI2" s="97">
        <f t="shared" si="2"/>
        <v>0</v>
      </c>
      <c r="FJ2" s="97">
        <f t="shared" si="2"/>
        <v>0</v>
      </c>
      <c r="FK2" s="97">
        <f t="shared" si="2"/>
        <v>0</v>
      </c>
      <c r="FL2" s="97">
        <f t="shared" si="2"/>
        <v>0</v>
      </c>
      <c r="FM2" s="97">
        <f t="shared" si="2"/>
        <v>0</v>
      </c>
      <c r="FN2" s="97">
        <f t="shared" si="2"/>
        <v>0</v>
      </c>
      <c r="FO2" s="97">
        <f t="shared" si="2"/>
        <v>0</v>
      </c>
      <c r="FP2" s="97">
        <f t="shared" si="2"/>
        <v>0</v>
      </c>
      <c r="FQ2" s="97">
        <f t="shared" si="2"/>
        <v>0</v>
      </c>
      <c r="FR2" s="97">
        <f t="shared" si="2"/>
        <v>0</v>
      </c>
      <c r="FS2" s="97">
        <f t="shared" si="2"/>
        <v>0</v>
      </c>
      <c r="FT2" s="97">
        <f t="shared" si="2"/>
        <v>0</v>
      </c>
      <c r="FU2" s="97">
        <f t="shared" si="2"/>
        <v>0</v>
      </c>
      <c r="FV2" s="97">
        <f t="shared" si="2"/>
        <v>0</v>
      </c>
      <c r="FW2" s="97">
        <f t="shared" si="2"/>
        <v>0</v>
      </c>
      <c r="FX2" s="97">
        <f t="shared" si="2"/>
        <v>0</v>
      </c>
      <c r="FY2" s="97">
        <f t="shared" si="2"/>
        <v>0</v>
      </c>
      <c r="FZ2" s="97">
        <f t="shared" si="2"/>
        <v>0</v>
      </c>
      <c r="GA2" s="97">
        <f t="shared" si="2"/>
        <v>0</v>
      </c>
      <c r="GB2" s="97">
        <f t="shared" si="2"/>
        <v>0</v>
      </c>
      <c r="GC2" s="97">
        <f t="shared" si="2"/>
        <v>0</v>
      </c>
      <c r="GD2" s="97">
        <f t="shared" si="2"/>
        <v>0</v>
      </c>
      <c r="GE2" s="97">
        <f t="shared" si="2"/>
        <v>0</v>
      </c>
      <c r="GF2" s="97">
        <f t="shared" si="2"/>
        <v>0</v>
      </c>
      <c r="GG2" s="97">
        <f t="shared" si="2"/>
        <v>0</v>
      </c>
      <c r="GH2" s="97">
        <f t="shared" si="2"/>
        <v>0</v>
      </c>
      <c r="GI2" s="97">
        <f t="shared" si="2"/>
        <v>0</v>
      </c>
      <c r="GJ2" s="97">
        <f t="shared" si="2"/>
        <v>0</v>
      </c>
      <c r="GK2" s="97">
        <f t="shared" si="2"/>
        <v>0</v>
      </c>
      <c r="GL2" s="97">
        <f t="shared" si="2"/>
        <v>0</v>
      </c>
      <c r="GM2" s="97">
        <f t="shared" si="2"/>
        <v>0</v>
      </c>
      <c r="GN2" s="97">
        <f t="shared" si="2"/>
        <v>0</v>
      </c>
      <c r="GO2" s="97">
        <f t="shared" si="2"/>
        <v>0</v>
      </c>
      <c r="GP2" s="97">
        <f t="shared" si="2"/>
        <v>0</v>
      </c>
      <c r="GQ2" s="97">
        <f t="shared" si="2"/>
        <v>0</v>
      </c>
      <c r="GR2" s="97">
        <f t="shared" si="2"/>
        <v>0</v>
      </c>
      <c r="GS2" s="97">
        <f t="shared" si="2"/>
        <v>0</v>
      </c>
      <c r="GT2" s="97">
        <f t="shared" si="2"/>
        <v>0</v>
      </c>
      <c r="GU2" s="97">
        <f t="shared" si="2"/>
        <v>0</v>
      </c>
      <c r="GV2" s="97">
        <f t="shared" ref="GV2:IB2" si="3">IF(GV280&lt;0,1,0)</f>
        <v>0</v>
      </c>
      <c r="GW2" s="97">
        <f t="shared" si="3"/>
        <v>0</v>
      </c>
      <c r="GX2" s="97">
        <f t="shared" si="3"/>
        <v>0</v>
      </c>
      <c r="GY2" s="97">
        <f t="shared" si="3"/>
        <v>0</v>
      </c>
      <c r="GZ2" s="97">
        <f t="shared" si="3"/>
        <v>0</v>
      </c>
      <c r="HA2" s="97">
        <f t="shared" si="3"/>
        <v>0</v>
      </c>
      <c r="HB2" s="97">
        <f t="shared" si="3"/>
        <v>0</v>
      </c>
      <c r="HC2" s="97">
        <f t="shared" si="3"/>
        <v>0</v>
      </c>
      <c r="HD2" s="97">
        <f t="shared" si="3"/>
        <v>0</v>
      </c>
      <c r="HE2" s="97">
        <f t="shared" si="3"/>
        <v>0</v>
      </c>
      <c r="HF2" s="97">
        <f t="shared" si="3"/>
        <v>0</v>
      </c>
      <c r="HG2" s="97">
        <f t="shared" si="3"/>
        <v>0</v>
      </c>
      <c r="HH2" s="97">
        <f t="shared" si="3"/>
        <v>0</v>
      </c>
      <c r="HI2" s="97">
        <f t="shared" si="3"/>
        <v>0</v>
      </c>
      <c r="HJ2" s="97">
        <f t="shared" si="3"/>
        <v>0</v>
      </c>
      <c r="HK2" s="97">
        <f t="shared" si="3"/>
        <v>0</v>
      </c>
      <c r="HL2" s="97">
        <f t="shared" si="3"/>
        <v>0</v>
      </c>
      <c r="HM2" s="97">
        <f t="shared" si="3"/>
        <v>0</v>
      </c>
      <c r="HN2" s="97">
        <f t="shared" si="3"/>
        <v>0</v>
      </c>
      <c r="HO2" s="97">
        <f t="shared" si="3"/>
        <v>0</v>
      </c>
      <c r="HP2" s="97">
        <f t="shared" si="3"/>
        <v>0</v>
      </c>
      <c r="HQ2" s="97">
        <f t="shared" si="3"/>
        <v>0</v>
      </c>
      <c r="HR2" s="97">
        <f t="shared" si="3"/>
        <v>0</v>
      </c>
      <c r="HS2" s="97">
        <f t="shared" si="3"/>
        <v>0</v>
      </c>
      <c r="HT2" s="97">
        <f t="shared" si="3"/>
        <v>0</v>
      </c>
      <c r="HU2" s="97">
        <f t="shared" si="3"/>
        <v>0</v>
      </c>
      <c r="HV2" s="97">
        <f t="shared" si="3"/>
        <v>0</v>
      </c>
      <c r="HW2" s="97">
        <f t="shared" si="3"/>
        <v>0</v>
      </c>
      <c r="HX2" s="97">
        <f t="shared" si="3"/>
        <v>0</v>
      </c>
      <c r="HY2" s="97">
        <f t="shared" si="3"/>
        <v>0</v>
      </c>
      <c r="HZ2" s="97">
        <f t="shared" si="3"/>
        <v>0</v>
      </c>
      <c r="IA2" s="97">
        <f t="shared" si="3"/>
        <v>0</v>
      </c>
      <c r="IB2" s="97">
        <f t="shared" si="3"/>
        <v>0</v>
      </c>
    </row>
    <row r="3" spans="1:237" s="180" customFormat="1" ht="14.25" customHeight="1">
      <c r="B3" s="215" t="s">
        <v>1400</v>
      </c>
      <c r="C3" s="30" t="s">
        <v>1708</v>
      </c>
      <c r="D3" s="30"/>
      <c r="F3" s="958" t="s">
        <v>1550</v>
      </c>
      <c r="G3" s="960"/>
      <c r="H3" s="823"/>
      <c r="I3" s="823"/>
      <c r="J3" s="823"/>
      <c r="K3" s="240" t="s">
        <v>1101</v>
      </c>
      <c r="L3" s="105" t="s">
        <v>625</v>
      </c>
      <c r="M3" s="105" t="s">
        <v>625</v>
      </c>
      <c r="N3" s="105" t="s">
        <v>625</v>
      </c>
      <c r="O3" s="105" t="s">
        <v>625</v>
      </c>
      <c r="P3" s="105" t="s">
        <v>625</v>
      </c>
      <c r="Q3" s="105" t="s">
        <v>625</v>
      </c>
      <c r="R3" s="105" t="s">
        <v>625</v>
      </c>
      <c r="S3" s="105" t="s">
        <v>625</v>
      </c>
      <c r="T3" s="105" t="s">
        <v>625</v>
      </c>
      <c r="U3" s="105" t="s">
        <v>625</v>
      </c>
      <c r="V3" s="105" t="s">
        <v>625</v>
      </c>
      <c r="W3" s="105" t="s">
        <v>625</v>
      </c>
      <c r="X3" s="105" t="s">
        <v>625</v>
      </c>
      <c r="Y3" s="105" t="s">
        <v>625</v>
      </c>
      <c r="Z3" s="105" t="s">
        <v>625</v>
      </c>
      <c r="AA3" s="105" t="s">
        <v>625</v>
      </c>
      <c r="AB3" s="105" t="s">
        <v>625</v>
      </c>
      <c r="AC3" s="105" t="s">
        <v>625</v>
      </c>
      <c r="AD3" s="105" t="s">
        <v>625</v>
      </c>
      <c r="AE3" s="105" t="s">
        <v>625</v>
      </c>
      <c r="AF3" s="105" t="s">
        <v>625</v>
      </c>
      <c r="AG3" s="105" t="s">
        <v>625</v>
      </c>
      <c r="AH3" s="105" t="s">
        <v>625</v>
      </c>
      <c r="AI3" s="105" t="s">
        <v>625</v>
      </c>
      <c r="AJ3" s="105" t="s">
        <v>625</v>
      </c>
      <c r="AK3" s="105" t="s">
        <v>625</v>
      </c>
      <c r="AL3" s="105" t="s">
        <v>625</v>
      </c>
      <c r="AM3" s="105" t="s">
        <v>625</v>
      </c>
      <c r="AN3" s="105" t="s">
        <v>625</v>
      </c>
      <c r="AO3" s="105" t="s">
        <v>625</v>
      </c>
      <c r="AP3" s="105" t="s">
        <v>625</v>
      </c>
      <c r="AQ3" s="105" t="s">
        <v>625</v>
      </c>
      <c r="AR3" s="105" t="s">
        <v>625</v>
      </c>
      <c r="AS3" s="105" t="s">
        <v>625</v>
      </c>
      <c r="AT3" s="105" t="s">
        <v>625</v>
      </c>
      <c r="AU3" s="105" t="s">
        <v>625</v>
      </c>
      <c r="AV3" s="105" t="s">
        <v>625</v>
      </c>
      <c r="AW3" s="105" t="s">
        <v>625</v>
      </c>
      <c r="AX3" s="105" t="s">
        <v>625</v>
      </c>
      <c r="AY3" s="105" t="s">
        <v>625</v>
      </c>
      <c r="AZ3" s="105" t="s">
        <v>625</v>
      </c>
      <c r="BA3" s="105" t="s">
        <v>625</v>
      </c>
      <c r="BB3" s="105" t="s">
        <v>625</v>
      </c>
      <c r="BC3" s="105" t="s">
        <v>625</v>
      </c>
      <c r="BD3" s="105" t="s">
        <v>625</v>
      </c>
      <c r="BE3" s="105" t="s">
        <v>625</v>
      </c>
      <c r="BF3" s="105" t="s">
        <v>625</v>
      </c>
      <c r="BG3" s="105" t="s">
        <v>625</v>
      </c>
      <c r="BH3" s="105" t="s">
        <v>625</v>
      </c>
      <c r="BI3" s="105" t="s">
        <v>625</v>
      </c>
      <c r="BJ3" s="105" t="s">
        <v>625</v>
      </c>
      <c r="BK3" s="105" t="s">
        <v>625</v>
      </c>
      <c r="BL3" s="105" t="s">
        <v>625</v>
      </c>
      <c r="BM3" s="105" t="s">
        <v>625</v>
      </c>
      <c r="BN3" s="105" t="s">
        <v>625</v>
      </c>
      <c r="BO3" s="105" t="s">
        <v>625</v>
      </c>
      <c r="BP3" s="105" t="s">
        <v>625</v>
      </c>
      <c r="BQ3" s="105" t="s">
        <v>625</v>
      </c>
      <c r="BR3" s="105" t="s">
        <v>625</v>
      </c>
      <c r="BS3" s="105" t="s">
        <v>625</v>
      </c>
      <c r="BT3" s="105" t="s">
        <v>625</v>
      </c>
      <c r="BU3" s="105" t="s">
        <v>625</v>
      </c>
      <c r="BV3" s="105" t="s">
        <v>625</v>
      </c>
      <c r="BW3" s="105" t="s">
        <v>625</v>
      </c>
      <c r="BX3" s="105" t="s">
        <v>625</v>
      </c>
      <c r="BY3" s="105" t="s">
        <v>625</v>
      </c>
      <c r="BZ3" s="105" t="s">
        <v>625</v>
      </c>
      <c r="CA3" s="105" t="s">
        <v>625</v>
      </c>
      <c r="CB3" s="105" t="s">
        <v>625</v>
      </c>
      <c r="CC3" s="105" t="s">
        <v>625</v>
      </c>
      <c r="CD3" s="105" t="s">
        <v>625</v>
      </c>
      <c r="CE3" s="105" t="s">
        <v>625</v>
      </c>
      <c r="CF3" s="105" t="s">
        <v>625</v>
      </c>
      <c r="CG3" s="105" t="s">
        <v>625</v>
      </c>
      <c r="CH3" s="105" t="s">
        <v>625</v>
      </c>
      <c r="CI3" s="105" t="s">
        <v>625</v>
      </c>
      <c r="CJ3" s="105" t="s">
        <v>625</v>
      </c>
      <c r="CK3" s="105" t="s">
        <v>625</v>
      </c>
      <c r="CL3" s="105" t="s">
        <v>625</v>
      </c>
      <c r="CM3" s="105" t="s">
        <v>625</v>
      </c>
      <c r="CN3" s="105" t="s">
        <v>625</v>
      </c>
      <c r="CO3" s="105" t="s">
        <v>625</v>
      </c>
      <c r="CP3" s="105" t="s">
        <v>625</v>
      </c>
      <c r="CQ3" s="105" t="s">
        <v>625</v>
      </c>
      <c r="CR3" s="105" t="s">
        <v>625</v>
      </c>
      <c r="CS3" s="105" t="s">
        <v>625</v>
      </c>
      <c r="CT3" s="105" t="s">
        <v>625</v>
      </c>
      <c r="CU3" s="105" t="s">
        <v>625</v>
      </c>
      <c r="CV3" s="105" t="s">
        <v>625</v>
      </c>
      <c r="CW3" s="105" t="s">
        <v>625</v>
      </c>
      <c r="CX3" s="105" t="s">
        <v>625</v>
      </c>
      <c r="CY3" s="105" t="s">
        <v>625</v>
      </c>
      <c r="CZ3" s="105" t="s">
        <v>625</v>
      </c>
      <c r="DA3" s="105" t="s">
        <v>625</v>
      </c>
      <c r="DB3" s="105" t="s">
        <v>625</v>
      </c>
      <c r="DC3" s="105" t="s">
        <v>625</v>
      </c>
      <c r="DD3" s="105" t="s">
        <v>625</v>
      </c>
      <c r="DE3" s="105" t="s">
        <v>625</v>
      </c>
      <c r="DF3" s="105" t="s">
        <v>625</v>
      </c>
      <c r="DG3" s="105" t="s">
        <v>625</v>
      </c>
      <c r="DH3" s="105" t="s">
        <v>625</v>
      </c>
      <c r="DI3" s="105" t="s">
        <v>625</v>
      </c>
      <c r="DJ3" s="105" t="s">
        <v>625</v>
      </c>
      <c r="DK3" s="105" t="s">
        <v>625</v>
      </c>
      <c r="DL3" s="105" t="s">
        <v>625</v>
      </c>
      <c r="DM3" s="105" t="s">
        <v>625</v>
      </c>
      <c r="DN3" s="105" t="s">
        <v>625</v>
      </c>
      <c r="DO3" s="105" t="s">
        <v>625</v>
      </c>
      <c r="DP3" s="105" t="s">
        <v>625</v>
      </c>
      <c r="DQ3" s="105" t="s">
        <v>625</v>
      </c>
      <c r="DR3" s="105" t="s">
        <v>625</v>
      </c>
      <c r="DS3" s="105" t="s">
        <v>625</v>
      </c>
      <c r="DT3" s="105" t="s">
        <v>625</v>
      </c>
      <c r="DU3" s="105" t="s">
        <v>625</v>
      </c>
      <c r="DV3" s="105" t="s">
        <v>625</v>
      </c>
      <c r="DW3" s="105" t="s">
        <v>625</v>
      </c>
      <c r="DX3" s="105" t="s">
        <v>625</v>
      </c>
      <c r="DY3" s="105" t="s">
        <v>626</v>
      </c>
      <c r="DZ3" s="105" t="s">
        <v>626</v>
      </c>
      <c r="EA3" s="105" t="s">
        <v>626</v>
      </c>
      <c r="EB3" s="105" t="s">
        <v>626</v>
      </c>
      <c r="EC3" s="105" t="s">
        <v>626</v>
      </c>
      <c r="ED3" s="105" t="s">
        <v>626</v>
      </c>
      <c r="EE3" s="105" t="s">
        <v>626</v>
      </c>
      <c r="EF3" s="105" t="s">
        <v>626</v>
      </c>
      <c r="EG3" s="105" t="s">
        <v>626</v>
      </c>
      <c r="EH3" s="105" t="s">
        <v>626</v>
      </c>
      <c r="EI3" s="105" t="s">
        <v>626</v>
      </c>
      <c r="EJ3" s="105" t="s">
        <v>626</v>
      </c>
      <c r="EK3" s="105" t="s">
        <v>626</v>
      </c>
      <c r="EL3" s="105" t="s">
        <v>626</v>
      </c>
      <c r="EM3" s="105" t="s">
        <v>626</v>
      </c>
      <c r="EN3" s="105" t="s">
        <v>626</v>
      </c>
      <c r="EO3" s="105" t="s">
        <v>626</v>
      </c>
      <c r="EP3" s="105" t="s">
        <v>626</v>
      </c>
      <c r="EQ3" s="105" t="s">
        <v>626</v>
      </c>
      <c r="ER3" s="105" t="s">
        <v>626</v>
      </c>
      <c r="ES3" s="105" t="s">
        <v>626</v>
      </c>
      <c r="ET3" s="105" t="s">
        <v>626</v>
      </c>
      <c r="EU3" s="105" t="s">
        <v>626</v>
      </c>
      <c r="EV3" s="105" t="s">
        <v>626</v>
      </c>
      <c r="EW3" s="105" t="s">
        <v>626</v>
      </c>
      <c r="EX3" s="105" t="s">
        <v>626</v>
      </c>
      <c r="EY3" s="105" t="s">
        <v>626</v>
      </c>
      <c r="EZ3" s="105" t="s">
        <v>626</v>
      </c>
      <c r="FA3" s="105" t="s">
        <v>626</v>
      </c>
      <c r="FB3" s="105" t="s">
        <v>626</v>
      </c>
      <c r="FC3" s="105" t="s">
        <v>626</v>
      </c>
      <c r="FD3" s="105" t="s">
        <v>626</v>
      </c>
      <c r="FE3" s="105" t="s">
        <v>626</v>
      </c>
      <c r="FF3" s="105" t="s">
        <v>626</v>
      </c>
      <c r="FG3" s="105" t="s">
        <v>626</v>
      </c>
      <c r="FH3" s="105" t="s">
        <v>626</v>
      </c>
      <c r="FI3" s="105" t="s">
        <v>626</v>
      </c>
      <c r="FJ3" s="105" t="s">
        <v>626</v>
      </c>
      <c r="FK3" s="105" t="s">
        <v>626</v>
      </c>
      <c r="FL3" s="105" t="s">
        <v>626</v>
      </c>
      <c r="FM3" s="105" t="s">
        <v>626</v>
      </c>
      <c r="FN3" s="105" t="s">
        <v>626</v>
      </c>
      <c r="FO3" s="105" t="s">
        <v>626</v>
      </c>
      <c r="FP3" s="105" t="s">
        <v>626</v>
      </c>
      <c r="FQ3" s="105" t="s">
        <v>626</v>
      </c>
      <c r="FR3" s="105" t="s">
        <v>626</v>
      </c>
      <c r="FS3" s="105" t="s">
        <v>626</v>
      </c>
      <c r="FT3" s="105" t="s">
        <v>626</v>
      </c>
      <c r="FU3" s="105" t="s">
        <v>626</v>
      </c>
      <c r="FV3" s="105" t="s">
        <v>626</v>
      </c>
      <c r="FW3" s="105" t="s">
        <v>626</v>
      </c>
      <c r="FX3" s="105" t="s">
        <v>626</v>
      </c>
      <c r="FY3" s="105" t="s">
        <v>626</v>
      </c>
      <c r="FZ3" s="105" t="s">
        <v>626</v>
      </c>
      <c r="GA3" s="105" t="s">
        <v>626</v>
      </c>
      <c r="GB3" s="105" t="s">
        <v>626</v>
      </c>
      <c r="GC3" s="105" t="s">
        <v>626</v>
      </c>
      <c r="GD3" s="105" t="s">
        <v>626</v>
      </c>
      <c r="GE3" s="105" t="s">
        <v>626</v>
      </c>
      <c r="GF3" s="105" t="s">
        <v>626</v>
      </c>
      <c r="GG3" s="105" t="s">
        <v>626</v>
      </c>
      <c r="GH3" s="105" t="s">
        <v>626</v>
      </c>
      <c r="GI3" s="105" t="s">
        <v>626</v>
      </c>
      <c r="GJ3" s="105" t="s">
        <v>626</v>
      </c>
      <c r="GK3" s="105" t="s">
        <v>626</v>
      </c>
      <c r="GL3" s="105" t="s">
        <v>627</v>
      </c>
      <c r="GM3" s="105" t="s">
        <v>627</v>
      </c>
      <c r="GN3" s="105" t="s">
        <v>627</v>
      </c>
      <c r="GO3" s="105" t="s">
        <v>627</v>
      </c>
      <c r="GP3" s="105" t="s">
        <v>627</v>
      </c>
      <c r="GQ3" s="105" t="s">
        <v>627</v>
      </c>
      <c r="GR3" s="105" t="s">
        <v>627</v>
      </c>
      <c r="GS3" s="105" t="s">
        <v>627</v>
      </c>
      <c r="GT3" s="105" t="s">
        <v>627</v>
      </c>
      <c r="GU3" s="105" t="s">
        <v>627</v>
      </c>
      <c r="GV3" s="105" t="s">
        <v>627</v>
      </c>
      <c r="GW3" s="105" t="s">
        <v>627</v>
      </c>
      <c r="GX3" s="105" t="s">
        <v>627</v>
      </c>
      <c r="GY3" s="105" t="s">
        <v>627</v>
      </c>
      <c r="GZ3" s="105" t="s">
        <v>627</v>
      </c>
      <c r="HA3" s="105" t="s">
        <v>627</v>
      </c>
      <c r="HB3" s="105" t="s">
        <v>627</v>
      </c>
      <c r="HC3" s="105" t="s">
        <v>627</v>
      </c>
      <c r="HD3" s="105" t="s">
        <v>627</v>
      </c>
      <c r="HE3" s="105" t="s">
        <v>627</v>
      </c>
      <c r="HF3" s="105" t="s">
        <v>627</v>
      </c>
      <c r="HG3" s="105" t="s">
        <v>627</v>
      </c>
      <c r="HH3" s="105" t="s">
        <v>627</v>
      </c>
      <c r="HI3" s="105" t="s">
        <v>627</v>
      </c>
      <c r="HJ3" s="105" t="s">
        <v>627</v>
      </c>
      <c r="HK3" s="105" t="s">
        <v>627</v>
      </c>
      <c r="HL3" s="105" t="s">
        <v>627</v>
      </c>
      <c r="HM3" s="105" t="s">
        <v>627</v>
      </c>
      <c r="HN3" s="105" t="s">
        <v>627</v>
      </c>
      <c r="HO3" s="105" t="s">
        <v>627</v>
      </c>
      <c r="HP3" s="105" t="s">
        <v>627</v>
      </c>
      <c r="HQ3" s="105" t="s">
        <v>627</v>
      </c>
      <c r="HR3" s="105" t="s">
        <v>627</v>
      </c>
      <c r="HS3" s="105" t="s">
        <v>627</v>
      </c>
      <c r="HT3" s="105" t="s">
        <v>627</v>
      </c>
      <c r="HU3" s="105" t="s">
        <v>627</v>
      </c>
      <c r="HV3" s="105" t="s">
        <v>627</v>
      </c>
      <c r="HW3" s="105" t="s">
        <v>627</v>
      </c>
      <c r="HX3" s="105" t="s">
        <v>627</v>
      </c>
      <c r="HY3" s="105" t="s">
        <v>627</v>
      </c>
      <c r="HZ3" s="105" t="s">
        <v>627</v>
      </c>
      <c r="IA3" s="105" t="s">
        <v>627</v>
      </c>
      <c r="IB3" s="702" t="s">
        <v>628</v>
      </c>
      <c r="IC3" s="267"/>
    </row>
    <row r="4" spans="1:237" s="245" customFormat="1" ht="156">
      <c r="B4" s="180"/>
      <c r="C4" s="115" t="s">
        <v>1520</v>
      </c>
      <c r="D4" s="303"/>
      <c r="F4" s="961"/>
      <c r="G4" s="962"/>
      <c r="H4" s="819"/>
      <c r="I4" s="819"/>
      <c r="J4" s="819"/>
      <c r="K4" s="655" t="s">
        <v>573</v>
      </c>
      <c r="L4" s="50" t="s">
        <v>1153</v>
      </c>
      <c r="M4" s="50" t="s">
        <v>1154</v>
      </c>
      <c r="N4" s="50" t="s">
        <v>1155</v>
      </c>
      <c r="O4" s="50" t="s">
        <v>1156</v>
      </c>
      <c r="P4" s="50" t="s">
        <v>1157</v>
      </c>
      <c r="Q4" s="50" t="s">
        <v>1158</v>
      </c>
      <c r="R4" s="50" t="s">
        <v>1159</v>
      </c>
      <c r="S4" s="50" t="s">
        <v>1160</v>
      </c>
      <c r="T4" s="50" t="s">
        <v>1161</v>
      </c>
      <c r="U4" s="50" t="s">
        <v>1162</v>
      </c>
      <c r="V4" s="50" t="s">
        <v>1163</v>
      </c>
      <c r="W4" s="50" t="s">
        <v>1164</v>
      </c>
      <c r="X4" s="50" t="s">
        <v>1165</v>
      </c>
      <c r="Y4" s="50" t="s">
        <v>1166</v>
      </c>
      <c r="Z4" s="50" t="s">
        <v>1167</v>
      </c>
      <c r="AA4" s="50" t="s">
        <v>1168</v>
      </c>
      <c r="AB4" s="50" t="s">
        <v>1169</v>
      </c>
      <c r="AC4" s="50" t="s">
        <v>1170</v>
      </c>
      <c r="AD4" s="50" t="s">
        <v>1171</v>
      </c>
      <c r="AE4" s="50" t="s">
        <v>1172</v>
      </c>
      <c r="AF4" s="50" t="s">
        <v>1173</v>
      </c>
      <c r="AG4" s="50" t="s">
        <v>1174</v>
      </c>
      <c r="AH4" s="50" t="s">
        <v>1175</v>
      </c>
      <c r="AI4" s="50" t="s">
        <v>1176</v>
      </c>
      <c r="AJ4" s="50" t="s">
        <v>1177</v>
      </c>
      <c r="AK4" s="50" t="s">
        <v>1178</v>
      </c>
      <c r="AL4" s="50" t="s">
        <v>1179</v>
      </c>
      <c r="AM4" s="50" t="s">
        <v>1180</v>
      </c>
      <c r="AN4" s="50" t="s">
        <v>1181</v>
      </c>
      <c r="AO4" s="50" t="s">
        <v>1182</v>
      </c>
      <c r="AP4" s="50" t="s">
        <v>1183</v>
      </c>
      <c r="AQ4" s="50" t="s">
        <v>1184</v>
      </c>
      <c r="AR4" s="50" t="s">
        <v>1185</v>
      </c>
      <c r="AS4" s="50" t="s">
        <v>1186</v>
      </c>
      <c r="AT4" s="50" t="s">
        <v>1187</v>
      </c>
      <c r="AU4" s="50" t="s">
        <v>1188</v>
      </c>
      <c r="AV4" s="50" t="s">
        <v>1189</v>
      </c>
      <c r="AW4" s="50" t="s">
        <v>1190</v>
      </c>
      <c r="AX4" s="50" t="s">
        <v>1191</v>
      </c>
      <c r="AY4" s="50" t="s">
        <v>1192</v>
      </c>
      <c r="AZ4" s="50" t="s">
        <v>1676</v>
      </c>
      <c r="BA4" s="50" t="s">
        <v>1677</v>
      </c>
      <c r="BB4" s="50" t="s">
        <v>1193</v>
      </c>
      <c r="BC4" s="50" t="s">
        <v>1194</v>
      </c>
      <c r="BD4" s="50" t="s">
        <v>1195</v>
      </c>
      <c r="BE4" s="50" t="s">
        <v>1196</v>
      </c>
      <c r="BF4" s="50" t="s">
        <v>1197</v>
      </c>
      <c r="BG4" s="50" t="s">
        <v>1198</v>
      </c>
      <c r="BH4" s="50" t="s">
        <v>1199</v>
      </c>
      <c r="BI4" s="50" t="s">
        <v>1200</v>
      </c>
      <c r="BJ4" s="50" t="s">
        <v>1201</v>
      </c>
      <c r="BK4" s="50" t="s">
        <v>1202</v>
      </c>
      <c r="BL4" s="50" t="s">
        <v>1203</v>
      </c>
      <c r="BM4" s="50" t="s">
        <v>1204</v>
      </c>
      <c r="BN4" s="50" t="s">
        <v>1205</v>
      </c>
      <c r="BO4" s="50" t="s">
        <v>1206</v>
      </c>
      <c r="BP4" s="50" t="s">
        <v>1207</v>
      </c>
      <c r="BQ4" s="50" t="s">
        <v>1208</v>
      </c>
      <c r="BR4" s="50" t="s">
        <v>1209</v>
      </c>
      <c r="BS4" s="50" t="s">
        <v>1210</v>
      </c>
      <c r="BT4" s="50" t="s">
        <v>1211</v>
      </c>
      <c r="BU4" s="50" t="s">
        <v>1212</v>
      </c>
      <c r="BV4" s="50" t="s">
        <v>1213</v>
      </c>
      <c r="BW4" s="50" t="s">
        <v>1214</v>
      </c>
      <c r="BX4" s="50" t="s">
        <v>1215</v>
      </c>
      <c r="BY4" s="50" t="s">
        <v>1216</v>
      </c>
      <c r="BZ4" s="50" t="s">
        <v>1217</v>
      </c>
      <c r="CA4" s="50" t="s">
        <v>1218</v>
      </c>
      <c r="CB4" s="50" t="s">
        <v>1219</v>
      </c>
      <c r="CC4" s="50" t="s">
        <v>1220</v>
      </c>
      <c r="CD4" s="50" t="s">
        <v>1673</v>
      </c>
      <c r="CE4" s="50" t="s">
        <v>1221</v>
      </c>
      <c r="CF4" s="50" t="s">
        <v>1222</v>
      </c>
      <c r="CG4" s="50" t="s">
        <v>1223</v>
      </c>
      <c r="CH4" s="50" t="s">
        <v>1224</v>
      </c>
      <c r="CI4" s="50" t="s">
        <v>1225</v>
      </c>
      <c r="CJ4" s="50" t="s">
        <v>1226</v>
      </c>
      <c r="CK4" s="50" t="s">
        <v>1227</v>
      </c>
      <c r="CL4" s="50" t="s">
        <v>1228</v>
      </c>
      <c r="CM4" s="50" t="s">
        <v>1229</v>
      </c>
      <c r="CN4" s="50" t="s">
        <v>1230</v>
      </c>
      <c r="CO4" s="50" t="s">
        <v>1231</v>
      </c>
      <c r="CP4" s="50" t="s">
        <v>1232</v>
      </c>
      <c r="CQ4" s="50" t="s">
        <v>1233</v>
      </c>
      <c r="CR4" s="50" t="s">
        <v>1234</v>
      </c>
      <c r="CS4" s="50" t="s">
        <v>1235</v>
      </c>
      <c r="CT4" s="50" t="s">
        <v>1236</v>
      </c>
      <c r="CU4" s="50" t="s">
        <v>1237</v>
      </c>
      <c r="CV4" s="50" t="s">
        <v>1238</v>
      </c>
      <c r="CW4" s="50" t="s">
        <v>1239</v>
      </c>
      <c r="CX4" s="50" t="s">
        <v>1426</v>
      </c>
      <c r="CY4" s="50" t="s">
        <v>746</v>
      </c>
      <c r="CZ4" s="50" t="s">
        <v>1240</v>
      </c>
      <c r="DA4" s="50" t="s">
        <v>747</v>
      </c>
      <c r="DB4" s="50" t="s">
        <v>1241</v>
      </c>
      <c r="DC4" s="50" t="s">
        <v>1242</v>
      </c>
      <c r="DD4" s="50" t="s">
        <v>1243</v>
      </c>
      <c r="DE4" s="50" t="s">
        <v>1244</v>
      </c>
      <c r="DF4" s="50" t="s">
        <v>1245</v>
      </c>
      <c r="DG4" s="50" t="s">
        <v>1246</v>
      </c>
      <c r="DH4" s="50" t="s">
        <v>1247</v>
      </c>
      <c r="DI4" s="50" t="s">
        <v>1248</v>
      </c>
      <c r="DJ4" s="50" t="s">
        <v>1249</v>
      </c>
      <c r="DK4" s="50" t="s">
        <v>1250</v>
      </c>
      <c r="DL4" s="50" t="s">
        <v>1251</v>
      </c>
      <c r="DM4" s="50" t="s">
        <v>1252</v>
      </c>
      <c r="DN4" s="50" t="s">
        <v>1253</v>
      </c>
      <c r="DO4" s="50" t="s">
        <v>1254</v>
      </c>
      <c r="DP4" s="50" t="s">
        <v>1255</v>
      </c>
      <c r="DQ4" s="50" t="s">
        <v>1256</v>
      </c>
      <c r="DR4" s="50" t="s">
        <v>1257</v>
      </c>
      <c r="DS4" s="50" t="s">
        <v>1258</v>
      </c>
      <c r="DT4" s="50" t="s">
        <v>1259</v>
      </c>
      <c r="DU4" s="50" t="s">
        <v>1260</v>
      </c>
      <c r="DV4" s="50" t="s">
        <v>1261</v>
      </c>
      <c r="DW4" s="50" t="s">
        <v>1262</v>
      </c>
      <c r="DX4" s="50" t="s">
        <v>1263</v>
      </c>
      <c r="DY4" s="50" t="s">
        <v>1264</v>
      </c>
      <c r="DZ4" s="90" t="s">
        <v>1265</v>
      </c>
      <c r="EA4" s="90" t="s">
        <v>1266</v>
      </c>
      <c r="EB4" s="90" t="s">
        <v>1267</v>
      </c>
      <c r="EC4" s="90" t="s">
        <v>1268</v>
      </c>
      <c r="ED4" s="90" t="s">
        <v>1269</v>
      </c>
      <c r="EE4" s="90" t="s">
        <v>1270</v>
      </c>
      <c r="EF4" s="90" t="s">
        <v>1271</v>
      </c>
      <c r="EG4" s="90" t="s">
        <v>1272</v>
      </c>
      <c r="EH4" s="90" t="s">
        <v>1273</v>
      </c>
      <c r="EI4" s="90" t="s">
        <v>1274</v>
      </c>
      <c r="EJ4" s="90" t="s">
        <v>1275</v>
      </c>
      <c r="EK4" s="90" t="s">
        <v>1276</v>
      </c>
      <c r="EL4" s="90" t="s">
        <v>1277</v>
      </c>
      <c r="EM4" s="90" t="s">
        <v>1278</v>
      </c>
      <c r="EN4" s="90" t="s">
        <v>1279</v>
      </c>
      <c r="EO4" s="90" t="s">
        <v>1280</v>
      </c>
      <c r="EP4" s="90" t="s">
        <v>1281</v>
      </c>
      <c r="EQ4" s="90" t="s">
        <v>1282</v>
      </c>
      <c r="ER4" s="90" t="s">
        <v>1283</v>
      </c>
      <c r="ES4" s="90" t="s">
        <v>1284</v>
      </c>
      <c r="ET4" s="90" t="s">
        <v>1285</v>
      </c>
      <c r="EU4" s="90" t="s">
        <v>1286</v>
      </c>
      <c r="EV4" s="90" t="s">
        <v>1287</v>
      </c>
      <c r="EW4" s="90" t="s">
        <v>1288</v>
      </c>
      <c r="EX4" s="90" t="s">
        <v>1289</v>
      </c>
      <c r="EY4" s="90" t="s">
        <v>1290</v>
      </c>
      <c r="EZ4" s="90" t="s">
        <v>1291</v>
      </c>
      <c r="FA4" s="90" t="s">
        <v>1292</v>
      </c>
      <c r="FB4" s="90" t="s">
        <v>1293</v>
      </c>
      <c r="FC4" s="90" t="s">
        <v>1294</v>
      </c>
      <c r="FD4" s="90" t="s">
        <v>1295</v>
      </c>
      <c r="FE4" s="90" t="s">
        <v>1296</v>
      </c>
      <c r="FF4" s="90" t="s">
        <v>1297</v>
      </c>
      <c r="FG4" s="90" t="s">
        <v>1298</v>
      </c>
      <c r="FH4" s="90" t="s">
        <v>1299</v>
      </c>
      <c r="FI4" s="90" t="s">
        <v>1300</v>
      </c>
      <c r="FJ4" s="90" t="s">
        <v>1301</v>
      </c>
      <c r="FK4" s="90" t="s">
        <v>1302</v>
      </c>
      <c r="FL4" s="90" t="s">
        <v>1303</v>
      </c>
      <c r="FM4" s="90" t="s">
        <v>1304</v>
      </c>
      <c r="FN4" s="90" t="s">
        <v>1305</v>
      </c>
      <c r="FO4" s="90" t="s">
        <v>1306</v>
      </c>
      <c r="FP4" s="90" t="s">
        <v>1307</v>
      </c>
      <c r="FQ4" s="90" t="s">
        <v>1308</v>
      </c>
      <c r="FR4" s="90" t="s">
        <v>1309</v>
      </c>
      <c r="FS4" s="90" t="s">
        <v>1310</v>
      </c>
      <c r="FT4" s="90" t="s">
        <v>1311</v>
      </c>
      <c r="FU4" s="90" t="s">
        <v>1312</v>
      </c>
      <c r="FV4" s="90" t="s">
        <v>1313</v>
      </c>
      <c r="FW4" s="90" t="s">
        <v>1314</v>
      </c>
      <c r="FX4" s="90" t="s">
        <v>1315</v>
      </c>
      <c r="FY4" s="90" t="s">
        <v>1316</v>
      </c>
      <c r="FZ4" s="90" t="s">
        <v>1317</v>
      </c>
      <c r="GA4" s="90" t="s">
        <v>1318</v>
      </c>
      <c r="GB4" s="90" t="s">
        <v>1319</v>
      </c>
      <c r="GC4" s="90" t="s">
        <v>1320</v>
      </c>
      <c r="GD4" s="90" t="s">
        <v>1321</v>
      </c>
      <c r="GE4" s="90" t="s">
        <v>1322</v>
      </c>
      <c r="GF4" s="90" t="s">
        <v>1323</v>
      </c>
      <c r="GG4" s="90" t="s">
        <v>1324</v>
      </c>
      <c r="GH4" s="90" t="s">
        <v>1325</v>
      </c>
      <c r="GI4" s="90" t="s">
        <v>1326</v>
      </c>
      <c r="GJ4" s="90" t="s">
        <v>1327</v>
      </c>
      <c r="GK4" s="90" t="s">
        <v>1328</v>
      </c>
      <c r="GL4" s="149" t="s">
        <v>1329</v>
      </c>
      <c r="GM4" s="149" t="s">
        <v>1330</v>
      </c>
      <c r="GN4" s="149" t="s">
        <v>1331</v>
      </c>
      <c r="GO4" s="149" t="s">
        <v>1332</v>
      </c>
      <c r="GP4" s="149" t="s">
        <v>1333</v>
      </c>
      <c r="GQ4" s="149" t="s">
        <v>1334</v>
      </c>
      <c r="GR4" s="149" t="s">
        <v>1335</v>
      </c>
      <c r="GS4" s="149" t="s">
        <v>1336</v>
      </c>
      <c r="GT4" s="149" t="s">
        <v>1337</v>
      </c>
      <c r="GU4" s="149" t="s">
        <v>1338</v>
      </c>
      <c r="GV4" s="149" t="s">
        <v>1339</v>
      </c>
      <c r="GW4" s="149" t="s">
        <v>1340</v>
      </c>
      <c r="GX4" s="149" t="s">
        <v>1341</v>
      </c>
      <c r="GY4" s="149" t="s">
        <v>1342</v>
      </c>
      <c r="GZ4" s="149" t="s">
        <v>1343</v>
      </c>
      <c r="HA4" s="149" t="s">
        <v>1344</v>
      </c>
      <c r="HB4" s="149" t="s">
        <v>1345</v>
      </c>
      <c r="HC4" s="149" t="s">
        <v>1346</v>
      </c>
      <c r="HD4" s="149" t="s">
        <v>1347</v>
      </c>
      <c r="HE4" s="149" t="s">
        <v>1348</v>
      </c>
      <c r="HF4" s="149" t="s">
        <v>1349</v>
      </c>
      <c r="HG4" s="149" t="s">
        <v>1350</v>
      </c>
      <c r="HH4" s="149" t="s">
        <v>1351</v>
      </c>
      <c r="HI4" s="149" t="s">
        <v>1352</v>
      </c>
      <c r="HJ4" s="149" t="s">
        <v>1353</v>
      </c>
      <c r="HK4" s="149" t="s">
        <v>1354</v>
      </c>
      <c r="HL4" s="149" t="s">
        <v>1355</v>
      </c>
      <c r="HM4" s="149" t="s">
        <v>1356</v>
      </c>
      <c r="HN4" s="149" t="s">
        <v>1357</v>
      </c>
      <c r="HO4" s="149" t="s">
        <v>1358</v>
      </c>
      <c r="HP4" s="149" t="s">
        <v>1359</v>
      </c>
      <c r="HQ4" s="149" t="s">
        <v>1360</v>
      </c>
      <c r="HR4" s="149" t="s">
        <v>1272</v>
      </c>
      <c r="HS4" s="149" t="s">
        <v>1361</v>
      </c>
      <c r="HT4" s="149" t="s">
        <v>1362</v>
      </c>
      <c r="HU4" s="149" t="s">
        <v>1324</v>
      </c>
      <c r="HV4" s="149" t="s">
        <v>1363</v>
      </c>
      <c r="HW4" s="149" t="s">
        <v>1259</v>
      </c>
      <c r="HX4" s="149" t="s">
        <v>1260</v>
      </c>
      <c r="HY4" s="149" t="s">
        <v>1261</v>
      </c>
      <c r="HZ4" s="149" t="s">
        <v>1364</v>
      </c>
      <c r="IA4" s="149" t="s">
        <v>1365</v>
      </c>
      <c r="IB4" s="466" t="s">
        <v>784</v>
      </c>
      <c r="IC4" s="273"/>
    </row>
    <row r="5" spans="1:237" s="348" customFormat="1" ht="25.5">
      <c r="B5" s="169" t="s">
        <v>1407</v>
      </c>
      <c r="C5" s="525"/>
      <c r="D5" s="525"/>
      <c r="F5" s="961"/>
      <c r="G5" s="962"/>
      <c r="H5" s="825"/>
      <c r="I5" s="825"/>
      <c r="J5" s="825"/>
      <c r="K5" s="191" t="s">
        <v>1073</v>
      </c>
      <c r="L5" s="51" t="s">
        <v>850</v>
      </c>
      <c r="M5" s="51" t="s">
        <v>851</v>
      </c>
      <c r="N5" s="51" t="s">
        <v>852</v>
      </c>
      <c r="O5" s="51" t="s">
        <v>853</v>
      </c>
      <c r="P5" s="51" t="s">
        <v>854</v>
      </c>
      <c r="Q5" s="51" t="s">
        <v>855</v>
      </c>
      <c r="R5" s="51" t="s">
        <v>856</v>
      </c>
      <c r="S5" s="51" t="s">
        <v>857</v>
      </c>
      <c r="T5" s="51" t="s">
        <v>858</v>
      </c>
      <c r="U5" s="51" t="s">
        <v>859</v>
      </c>
      <c r="V5" s="51" t="s">
        <v>860</v>
      </c>
      <c r="W5" s="51" t="s">
        <v>861</v>
      </c>
      <c r="X5" s="51" t="s">
        <v>862</v>
      </c>
      <c r="Y5" s="51" t="s">
        <v>863</v>
      </c>
      <c r="Z5" s="51" t="s">
        <v>864</v>
      </c>
      <c r="AA5" s="51" t="s">
        <v>865</v>
      </c>
      <c r="AB5" s="51" t="s">
        <v>866</v>
      </c>
      <c r="AC5" s="51" t="s">
        <v>867</v>
      </c>
      <c r="AD5" s="51" t="s">
        <v>868</v>
      </c>
      <c r="AE5" s="51" t="s">
        <v>869</v>
      </c>
      <c r="AF5" s="51" t="s">
        <v>870</v>
      </c>
      <c r="AG5" s="51" t="s">
        <v>871</v>
      </c>
      <c r="AH5" s="51" t="s">
        <v>983</v>
      </c>
      <c r="AI5" s="51" t="s">
        <v>984</v>
      </c>
      <c r="AJ5" s="51" t="s">
        <v>872</v>
      </c>
      <c r="AK5" s="51" t="s">
        <v>873</v>
      </c>
      <c r="AL5" s="51" t="s">
        <v>874</v>
      </c>
      <c r="AM5" s="51" t="s">
        <v>875</v>
      </c>
      <c r="AN5" s="51" t="s">
        <v>876</v>
      </c>
      <c r="AO5" s="51" t="s">
        <v>877</v>
      </c>
      <c r="AP5" s="51" t="s">
        <v>878</v>
      </c>
      <c r="AQ5" s="51" t="s">
        <v>879</v>
      </c>
      <c r="AR5" s="51" t="s">
        <v>880</v>
      </c>
      <c r="AS5" s="51" t="s">
        <v>881</v>
      </c>
      <c r="AT5" s="51" t="s">
        <v>882</v>
      </c>
      <c r="AU5" s="51" t="s">
        <v>883</v>
      </c>
      <c r="AV5" s="51" t="s">
        <v>884</v>
      </c>
      <c r="AW5" s="51" t="s">
        <v>885</v>
      </c>
      <c r="AX5" s="51" t="s">
        <v>886</v>
      </c>
      <c r="AY5" s="51" t="s">
        <v>887</v>
      </c>
      <c r="AZ5" s="51" t="s">
        <v>1674</v>
      </c>
      <c r="BA5" s="51" t="s">
        <v>1675</v>
      </c>
      <c r="BB5" s="51" t="s">
        <v>977</v>
      </c>
      <c r="BC5" s="51" t="s">
        <v>888</v>
      </c>
      <c r="BD5" s="51" t="s">
        <v>889</v>
      </c>
      <c r="BE5" s="51" t="s">
        <v>890</v>
      </c>
      <c r="BF5" s="51" t="s">
        <v>798</v>
      </c>
      <c r="BG5" s="51" t="s">
        <v>891</v>
      </c>
      <c r="BH5" s="51" t="s">
        <v>892</v>
      </c>
      <c r="BI5" s="51" t="s">
        <v>893</v>
      </c>
      <c r="BJ5" s="51" t="s">
        <v>894</v>
      </c>
      <c r="BK5" s="51" t="s">
        <v>895</v>
      </c>
      <c r="BL5" s="51" t="s">
        <v>896</v>
      </c>
      <c r="BM5" s="51" t="s">
        <v>897</v>
      </c>
      <c r="BN5" s="51" t="s">
        <v>898</v>
      </c>
      <c r="BO5" s="51" t="s">
        <v>899</v>
      </c>
      <c r="BP5" s="51" t="s">
        <v>900</v>
      </c>
      <c r="BQ5" s="51" t="s">
        <v>901</v>
      </c>
      <c r="BR5" s="51" t="s">
        <v>902</v>
      </c>
      <c r="BS5" s="51" t="s">
        <v>903</v>
      </c>
      <c r="BT5" s="51" t="s">
        <v>904</v>
      </c>
      <c r="BU5" s="51" t="s">
        <v>905</v>
      </c>
      <c r="BV5" s="51" t="s">
        <v>906</v>
      </c>
      <c r="BW5" s="51" t="s">
        <v>907</v>
      </c>
      <c r="BX5" s="51" t="s">
        <v>908</v>
      </c>
      <c r="BY5" s="51" t="s">
        <v>909</v>
      </c>
      <c r="BZ5" s="51" t="s">
        <v>910</v>
      </c>
      <c r="CA5" s="51" t="s">
        <v>911</v>
      </c>
      <c r="CB5" s="51" t="s">
        <v>912</v>
      </c>
      <c r="CC5" s="51" t="s">
        <v>913</v>
      </c>
      <c r="CD5" s="51" t="s">
        <v>1672</v>
      </c>
      <c r="CE5" s="51" t="s">
        <v>914</v>
      </c>
      <c r="CF5" s="51" t="s">
        <v>915</v>
      </c>
      <c r="CG5" s="51" t="s">
        <v>916</v>
      </c>
      <c r="CH5" s="51" t="s">
        <v>843</v>
      </c>
      <c r="CI5" s="51" t="s">
        <v>978</v>
      </c>
      <c r="CJ5" s="51" t="s">
        <v>917</v>
      </c>
      <c r="CK5" s="51" t="s">
        <v>918</v>
      </c>
      <c r="CL5" s="51" t="s">
        <v>919</v>
      </c>
      <c r="CM5" s="51" t="s">
        <v>920</v>
      </c>
      <c r="CN5" s="51" t="s">
        <v>921</v>
      </c>
      <c r="CO5" s="51" t="s">
        <v>922</v>
      </c>
      <c r="CP5" s="51" t="s">
        <v>923</v>
      </c>
      <c r="CQ5" s="51" t="s">
        <v>924</v>
      </c>
      <c r="CR5" s="51" t="s">
        <v>925</v>
      </c>
      <c r="CS5" s="51" t="s">
        <v>926</v>
      </c>
      <c r="CT5" s="51" t="s">
        <v>927</v>
      </c>
      <c r="CU5" s="51" t="s">
        <v>928</v>
      </c>
      <c r="CV5" s="51" t="s">
        <v>929</v>
      </c>
      <c r="CW5" s="51" t="s">
        <v>930</v>
      </c>
      <c r="CX5" s="51" t="s">
        <v>799</v>
      </c>
      <c r="CY5" s="51" t="s">
        <v>800</v>
      </c>
      <c r="CZ5" s="51" t="s">
        <v>801</v>
      </c>
      <c r="DA5" s="51" t="s">
        <v>802</v>
      </c>
      <c r="DB5" s="51" t="s">
        <v>803</v>
      </c>
      <c r="DC5" s="51" t="s">
        <v>844</v>
      </c>
      <c r="DD5" s="51" t="s">
        <v>931</v>
      </c>
      <c r="DE5" s="51" t="s">
        <v>985</v>
      </c>
      <c r="DF5" s="51" t="s">
        <v>986</v>
      </c>
      <c r="DG5" s="51" t="s">
        <v>932</v>
      </c>
      <c r="DH5" s="51" t="s">
        <v>845</v>
      </c>
      <c r="DI5" s="51" t="s">
        <v>846</v>
      </c>
      <c r="DJ5" s="51" t="s">
        <v>847</v>
      </c>
      <c r="DK5" s="51" t="s">
        <v>933</v>
      </c>
      <c r="DL5" s="51" t="s">
        <v>848</v>
      </c>
      <c r="DM5" s="51" t="s">
        <v>934</v>
      </c>
      <c r="DN5" s="51" t="s">
        <v>804</v>
      </c>
      <c r="DO5" s="51" t="s">
        <v>935</v>
      </c>
      <c r="DP5" s="51" t="s">
        <v>805</v>
      </c>
      <c r="DQ5" s="51" t="s">
        <v>765</v>
      </c>
      <c r="DR5" s="51" t="s">
        <v>936</v>
      </c>
      <c r="DS5" s="51" t="s">
        <v>987</v>
      </c>
      <c r="DT5" s="51" t="s">
        <v>849</v>
      </c>
      <c r="DU5" s="51" t="s">
        <v>979</v>
      </c>
      <c r="DV5" s="51" t="s">
        <v>980</v>
      </c>
      <c r="DW5" s="51" t="s">
        <v>981</v>
      </c>
      <c r="DX5" s="51" t="s">
        <v>982</v>
      </c>
      <c r="DY5" s="51" t="s">
        <v>938</v>
      </c>
      <c r="DZ5" s="51" t="s">
        <v>939</v>
      </c>
      <c r="EA5" s="51" t="s">
        <v>940</v>
      </c>
      <c r="EB5" s="51" t="s">
        <v>941</v>
      </c>
      <c r="EC5" s="51">
        <v>936611</v>
      </c>
      <c r="ED5" s="51">
        <v>936612</v>
      </c>
      <c r="EE5" s="51" t="s">
        <v>942</v>
      </c>
      <c r="EF5" s="51" t="s">
        <v>943</v>
      </c>
      <c r="EG5" s="51" t="s">
        <v>944</v>
      </c>
      <c r="EH5" s="51" t="s">
        <v>945</v>
      </c>
      <c r="EI5" s="51" t="s">
        <v>946</v>
      </c>
      <c r="EJ5" s="51" t="s">
        <v>947</v>
      </c>
      <c r="EK5" s="51">
        <v>9327111</v>
      </c>
      <c r="EL5" s="51">
        <v>9327121</v>
      </c>
      <c r="EM5" s="51">
        <v>9327131</v>
      </c>
      <c r="EN5" s="51">
        <v>9327141</v>
      </c>
      <c r="EO5" s="51">
        <v>9327151</v>
      </c>
      <c r="EP5" s="51">
        <v>9327152</v>
      </c>
      <c r="EQ5" s="51">
        <v>9327161</v>
      </c>
      <c r="ER5" s="51">
        <v>9327162</v>
      </c>
      <c r="ES5" s="51">
        <v>9327169</v>
      </c>
      <c r="ET5" s="51">
        <v>9327163</v>
      </c>
      <c r="EU5" s="51">
        <v>9327164</v>
      </c>
      <c r="EV5" s="51">
        <v>9327167</v>
      </c>
      <c r="EW5" s="51">
        <v>9327166</v>
      </c>
      <c r="EX5" s="51">
        <v>9327168</v>
      </c>
      <c r="EY5" s="51">
        <v>9327171</v>
      </c>
      <c r="EZ5" s="51">
        <v>9327177</v>
      </c>
      <c r="FA5" s="51">
        <v>9327178</v>
      </c>
      <c r="FB5" s="51">
        <v>9327165</v>
      </c>
      <c r="FC5" s="51">
        <v>9327179</v>
      </c>
      <c r="FD5" s="51">
        <v>9327172</v>
      </c>
      <c r="FE5" s="51">
        <v>9327173</v>
      </c>
      <c r="FF5" s="51">
        <v>9327174</v>
      </c>
      <c r="FG5" s="51">
        <v>9327175</v>
      </c>
      <c r="FH5" s="51">
        <v>9327176</v>
      </c>
      <c r="FI5" s="51">
        <v>93299097</v>
      </c>
      <c r="FJ5" s="51">
        <v>93299098</v>
      </c>
      <c r="FK5" s="51" t="s">
        <v>988</v>
      </c>
      <c r="FL5" s="51" t="s">
        <v>989</v>
      </c>
      <c r="FM5" s="51" t="s">
        <v>948</v>
      </c>
      <c r="FN5" s="51" t="s">
        <v>949</v>
      </c>
      <c r="FO5" s="51" t="s">
        <v>950</v>
      </c>
      <c r="FP5" s="51" t="s">
        <v>951</v>
      </c>
      <c r="FQ5" s="51" t="s">
        <v>952</v>
      </c>
      <c r="FR5" s="51" t="s">
        <v>953</v>
      </c>
      <c r="FS5" s="51" t="s">
        <v>954</v>
      </c>
      <c r="FT5" s="51" t="s">
        <v>955</v>
      </c>
      <c r="FU5" s="51" t="s">
        <v>956</v>
      </c>
      <c r="FV5" s="51" t="s">
        <v>957</v>
      </c>
      <c r="FW5" s="51" t="s">
        <v>958</v>
      </c>
      <c r="FX5" s="51" t="s">
        <v>959</v>
      </c>
      <c r="FY5" s="51" t="s">
        <v>960</v>
      </c>
      <c r="FZ5" s="51" t="s">
        <v>961</v>
      </c>
      <c r="GA5" s="51" t="s">
        <v>962</v>
      </c>
      <c r="GB5" s="51" t="s">
        <v>963</v>
      </c>
      <c r="GC5" s="51" t="s">
        <v>964</v>
      </c>
      <c r="GD5" s="51" t="s">
        <v>965</v>
      </c>
      <c r="GE5" s="51" t="s">
        <v>966</v>
      </c>
      <c r="GF5" s="51" t="s">
        <v>967</v>
      </c>
      <c r="GG5" s="51" t="s">
        <v>968</v>
      </c>
      <c r="GH5" s="51" t="s">
        <v>969</v>
      </c>
      <c r="GI5" s="51" t="s">
        <v>970</v>
      </c>
      <c r="GJ5" s="51" t="s">
        <v>971</v>
      </c>
      <c r="GK5" s="51">
        <v>9327181</v>
      </c>
      <c r="GL5" s="151" t="s">
        <v>806</v>
      </c>
      <c r="GM5" s="151" t="s">
        <v>807</v>
      </c>
      <c r="GN5" s="151" t="s">
        <v>808</v>
      </c>
      <c r="GO5" s="151" t="s">
        <v>809</v>
      </c>
      <c r="GP5" s="151" t="s">
        <v>810</v>
      </c>
      <c r="GQ5" s="151" t="s">
        <v>811</v>
      </c>
      <c r="GR5" s="151" t="s">
        <v>812</v>
      </c>
      <c r="GS5" s="151" t="s">
        <v>813</v>
      </c>
      <c r="GT5" s="151" t="s">
        <v>814</v>
      </c>
      <c r="GU5" s="151" t="s">
        <v>815</v>
      </c>
      <c r="GV5" s="151" t="s">
        <v>816</v>
      </c>
      <c r="GW5" s="151" t="s">
        <v>817</v>
      </c>
      <c r="GX5" s="151" t="s">
        <v>818</v>
      </c>
      <c r="GY5" s="151" t="s">
        <v>819</v>
      </c>
      <c r="GZ5" s="151" t="s">
        <v>820</v>
      </c>
      <c r="HA5" s="151" t="s">
        <v>821</v>
      </c>
      <c r="HB5" s="151" t="s">
        <v>822</v>
      </c>
      <c r="HC5" s="151" t="s">
        <v>823</v>
      </c>
      <c r="HD5" s="151" t="s">
        <v>824</v>
      </c>
      <c r="HE5" s="151" t="s">
        <v>825</v>
      </c>
      <c r="HF5" s="151" t="s">
        <v>826</v>
      </c>
      <c r="HG5" s="151" t="s">
        <v>827</v>
      </c>
      <c r="HH5" s="151" t="s">
        <v>828</v>
      </c>
      <c r="HI5" s="151" t="s">
        <v>829</v>
      </c>
      <c r="HJ5" s="151" t="s">
        <v>830</v>
      </c>
      <c r="HK5" s="151" t="s">
        <v>831</v>
      </c>
      <c r="HL5" s="151" t="s">
        <v>832</v>
      </c>
      <c r="HM5" s="151" t="s">
        <v>833</v>
      </c>
      <c r="HN5" s="151" t="s">
        <v>834</v>
      </c>
      <c r="HO5" s="151" t="s">
        <v>835</v>
      </c>
      <c r="HP5" s="151" t="s">
        <v>836</v>
      </c>
      <c r="HQ5" s="151" t="s">
        <v>837</v>
      </c>
      <c r="HR5" s="151" t="s">
        <v>838</v>
      </c>
      <c r="HS5" s="151" t="s">
        <v>839</v>
      </c>
      <c r="HT5" s="151" t="s">
        <v>840</v>
      </c>
      <c r="HU5" s="151" t="s">
        <v>841</v>
      </c>
      <c r="HV5" s="151" t="s">
        <v>842</v>
      </c>
      <c r="HW5" s="151" t="s">
        <v>972</v>
      </c>
      <c r="HX5" s="151" t="s">
        <v>973</v>
      </c>
      <c r="HY5" s="151" t="s">
        <v>974</v>
      </c>
      <c r="HZ5" s="151" t="s">
        <v>975</v>
      </c>
      <c r="IA5" s="151" t="s">
        <v>976</v>
      </c>
      <c r="IB5" s="499" t="s">
        <v>990</v>
      </c>
      <c r="IC5" s="401"/>
    </row>
    <row r="6" spans="1:237" s="348" customFormat="1" ht="25.5" hidden="1">
      <c r="A6" s="115" t="s">
        <v>41</v>
      </c>
      <c r="B6" s="169"/>
      <c r="C6" s="525"/>
      <c r="D6" s="525"/>
      <c r="F6" s="824"/>
      <c r="G6" s="819"/>
      <c r="H6" s="819"/>
      <c r="I6" s="819"/>
      <c r="J6" s="819"/>
      <c r="K6" s="830"/>
      <c r="L6" s="831"/>
      <c r="M6" s="831"/>
      <c r="N6" s="831"/>
      <c r="O6" s="831"/>
      <c r="P6" s="831"/>
      <c r="Q6" s="831"/>
      <c r="R6" s="831"/>
      <c r="S6" s="831"/>
      <c r="T6" s="831"/>
      <c r="U6" s="831"/>
      <c r="V6" s="831"/>
      <c r="W6" s="831"/>
      <c r="X6" s="831"/>
      <c r="Y6" s="831"/>
      <c r="Z6" s="831"/>
      <c r="AA6" s="831"/>
      <c r="AB6" s="831"/>
      <c r="AC6" s="831"/>
      <c r="AD6" s="831"/>
      <c r="AE6" s="831"/>
      <c r="AF6" s="831"/>
      <c r="AG6" s="831"/>
      <c r="AH6" s="831"/>
      <c r="AI6" s="831"/>
      <c r="AJ6" s="831"/>
      <c r="AK6" s="831"/>
      <c r="AL6" s="831"/>
      <c r="AM6" s="831"/>
      <c r="AN6" s="831"/>
      <c r="AO6" s="831"/>
      <c r="AP6" s="831"/>
      <c r="AQ6" s="831"/>
      <c r="AR6" s="831"/>
      <c r="AS6" s="831"/>
      <c r="AT6" s="831"/>
      <c r="AU6" s="831"/>
      <c r="AV6" s="831"/>
      <c r="AW6" s="831"/>
      <c r="AX6" s="831"/>
      <c r="AY6" s="831"/>
      <c r="AZ6" s="831"/>
      <c r="BA6" s="831"/>
      <c r="BB6" s="831"/>
      <c r="BC6" s="831"/>
      <c r="BD6" s="831"/>
      <c r="BE6" s="831"/>
      <c r="BF6" s="831"/>
      <c r="BG6" s="831"/>
      <c r="BH6" s="831"/>
      <c r="BI6" s="831"/>
      <c r="BJ6" s="831"/>
      <c r="BK6" s="831"/>
      <c r="BL6" s="831"/>
      <c r="BM6" s="831"/>
      <c r="BN6" s="831"/>
      <c r="BO6" s="831"/>
      <c r="BP6" s="831"/>
      <c r="BQ6" s="831"/>
      <c r="BR6" s="831"/>
      <c r="BS6" s="831"/>
      <c r="BT6" s="831"/>
      <c r="BU6" s="831"/>
      <c r="BV6" s="831"/>
      <c r="BW6" s="831"/>
      <c r="BX6" s="831"/>
      <c r="BY6" s="831"/>
      <c r="BZ6" s="831"/>
      <c r="CA6" s="831"/>
      <c r="CB6" s="831"/>
      <c r="CC6" s="831"/>
      <c r="CD6" s="831"/>
      <c r="CE6" s="831"/>
      <c r="CF6" s="831"/>
      <c r="CG6" s="831"/>
      <c r="CH6" s="831"/>
      <c r="CI6" s="831"/>
      <c r="CJ6" s="831"/>
      <c r="CK6" s="831"/>
      <c r="CL6" s="831"/>
      <c r="CM6" s="831"/>
      <c r="CN6" s="831"/>
      <c r="CO6" s="831"/>
      <c r="CP6" s="831"/>
      <c r="CQ6" s="831"/>
      <c r="CR6" s="831"/>
      <c r="CS6" s="831"/>
      <c r="CT6" s="831"/>
      <c r="CU6" s="831"/>
      <c r="CV6" s="831"/>
      <c r="CW6" s="831"/>
      <c r="CX6" s="831"/>
      <c r="CY6" s="831"/>
      <c r="CZ6" s="831"/>
      <c r="DA6" s="831"/>
      <c r="DB6" s="831"/>
      <c r="DC6" s="831"/>
      <c r="DD6" s="831"/>
      <c r="DE6" s="831"/>
      <c r="DF6" s="831"/>
      <c r="DG6" s="831"/>
      <c r="DH6" s="831"/>
      <c r="DI6" s="831"/>
      <c r="DJ6" s="831"/>
      <c r="DK6" s="831"/>
      <c r="DL6" s="831"/>
      <c r="DM6" s="831"/>
      <c r="DN6" s="831"/>
      <c r="DO6" s="831"/>
      <c r="DP6" s="831"/>
      <c r="DQ6" s="831"/>
      <c r="DR6" s="831"/>
      <c r="DS6" s="831"/>
      <c r="DT6" s="831"/>
      <c r="DU6" s="831"/>
      <c r="DV6" s="831"/>
      <c r="DW6" s="831"/>
      <c r="DX6" s="831"/>
      <c r="DY6" s="831"/>
      <c r="DZ6" s="831"/>
      <c r="EA6" s="831"/>
      <c r="EB6" s="831"/>
      <c r="EC6" s="831"/>
      <c r="ED6" s="831"/>
      <c r="EE6" s="831"/>
      <c r="EF6" s="831"/>
      <c r="EG6" s="831"/>
      <c r="EH6" s="831"/>
      <c r="EI6" s="831"/>
      <c r="EJ6" s="831"/>
      <c r="EK6" s="831"/>
      <c r="EL6" s="831"/>
      <c r="EM6" s="831"/>
      <c r="EN6" s="831"/>
      <c r="EO6" s="831"/>
      <c r="EP6" s="831"/>
      <c r="EQ6" s="831"/>
      <c r="ER6" s="831"/>
      <c r="ES6" s="831"/>
      <c r="ET6" s="831"/>
      <c r="EU6" s="831"/>
      <c r="EV6" s="831"/>
      <c r="EW6" s="831"/>
      <c r="EX6" s="831"/>
      <c r="EY6" s="831"/>
      <c r="EZ6" s="831"/>
      <c r="FA6" s="831"/>
      <c r="FB6" s="831"/>
      <c r="FC6" s="831"/>
      <c r="FD6" s="831"/>
      <c r="FE6" s="831"/>
      <c r="FF6" s="831"/>
      <c r="FG6" s="831"/>
      <c r="FH6" s="831"/>
      <c r="FI6" s="831"/>
      <c r="FJ6" s="831"/>
      <c r="FK6" s="831"/>
      <c r="FL6" s="831"/>
      <c r="FM6" s="831"/>
      <c r="FN6" s="831"/>
      <c r="FO6" s="831"/>
      <c r="FP6" s="831"/>
      <c r="FQ6" s="831"/>
      <c r="FR6" s="831"/>
      <c r="FS6" s="831"/>
      <c r="FT6" s="831"/>
      <c r="FU6" s="831"/>
      <c r="FV6" s="831"/>
      <c r="FW6" s="831"/>
      <c r="FX6" s="831"/>
      <c r="FY6" s="831"/>
      <c r="FZ6" s="831"/>
      <c r="GA6" s="831"/>
      <c r="GB6" s="831"/>
      <c r="GC6" s="831"/>
      <c r="GD6" s="831"/>
      <c r="GE6" s="831"/>
      <c r="GF6" s="831"/>
      <c r="GG6" s="831"/>
      <c r="GH6" s="831"/>
      <c r="GI6" s="831"/>
      <c r="GJ6" s="831"/>
      <c r="GK6" s="831"/>
      <c r="GL6" s="832"/>
      <c r="GM6" s="832"/>
      <c r="GN6" s="832"/>
      <c r="GO6" s="832"/>
      <c r="GP6" s="832"/>
      <c r="GQ6" s="832"/>
      <c r="GR6" s="832"/>
      <c r="GS6" s="832"/>
      <c r="GT6" s="832"/>
      <c r="GU6" s="832"/>
      <c r="GV6" s="832"/>
      <c r="GW6" s="832"/>
      <c r="GX6" s="832"/>
      <c r="GY6" s="832"/>
      <c r="GZ6" s="832"/>
      <c r="HA6" s="832"/>
      <c r="HB6" s="832"/>
      <c r="HC6" s="832"/>
      <c r="HD6" s="832"/>
      <c r="HE6" s="832"/>
      <c r="HF6" s="832"/>
      <c r="HG6" s="832"/>
      <c r="HH6" s="832"/>
      <c r="HI6" s="832"/>
      <c r="HJ6" s="832"/>
      <c r="HK6" s="832"/>
      <c r="HL6" s="832"/>
      <c r="HM6" s="832"/>
      <c r="HN6" s="832"/>
      <c r="HO6" s="832"/>
      <c r="HP6" s="832"/>
      <c r="HQ6" s="832"/>
      <c r="HR6" s="832"/>
      <c r="HS6" s="832"/>
      <c r="HT6" s="832"/>
      <c r="HU6" s="832"/>
      <c r="HV6" s="832"/>
      <c r="HW6" s="832"/>
      <c r="HX6" s="832"/>
      <c r="HY6" s="832"/>
      <c r="HZ6" s="832"/>
      <c r="IA6" s="832"/>
      <c r="IB6" s="832"/>
      <c r="IC6" s="401"/>
    </row>
    <row r="7" spans="1:237" s="348" customFormat="1" ht="25.5" hidden="1">
      <c r="A7" s="115" t="s">
        <v>41</v>
      </c>
      <c r="B7" s="169"/>
      <c r="C7" s="525"/>
      <c r="D7" s="525"/>
      <c r="F7" s="824"/>
      <c r="G7" s="819"/>
      <c r="H7" s="819"/>
      <c r="I7" s="819"/>
      <c r="J7" s="819"/>
      <c r="K7" s="830"/>
      <c r="L7" s="831"/>
      <c r="M7" s="831"/>
      <c r="N7" s="831"/>
      <c r="O7" s="831"/>
      <c r="P7" s="831"/>
      <c r="Q7" s="831"/>
      <c r="R7" s="831"/>
      <c r="S7" s="831"/>
      <c r="T7" s="831"/>
      <c r="U7" s="831"/>
      <c r="V7" s="831"/>
      <c r="W7" s="831"/>
      <c r="X7" s="831"/>
      <c r="Y7" s="831"/>
      <c r="Z7" s="831"/>
      <c r="AA7" s="831"/>
      <c r="AB7" s="831"/>
      <c r="AC7" s="831"/>
      <c r="AD7" s="831"/>
      <c r="AE7" s="831"/>
      <c r="AF7" s="831"/>
      <c r="AG7" s="831"/>
      <c r="AH7" s="831"/>
      <c r="AI7" s="831"/>
      <c r="AJ7" s="831"/>
      <c r="AK7" s="831"/>
      <c r="AL7" s="831"/>
      <c r="AM7" s="831"/>
      <c r="AN7" s="831"/>
      <c r="AO7" s="831"/>
      <c r="AP7" s="831"/>
      <c r="AQ7" s="831"/>
      <c r="AR7" s="831"/>
      <c r="AS7" s="831"/>
      <c r="AT7" s="831"/>
      <c r="AU7" s="831"/>
      <c r="AV7" s="831"/>
      <c r="AW7" s="831"/>
      <c r="AX7" s="831"/>
      <c r="AY7" s="831"/>
      <c r="AZ7" s="831"/>
      <c r="BA7" s="831"/>
      <c r="BB7" s="831"/>
      <c r="BC7" s="831"/>
      <c r="BD7" s="831"/>
      <c r="BE7" s="831"/>
      <c r="BF7" s="831"/>
      <c r="BG7" s="831"/>
      <c r="BH7" s="831"/>
      <c r="BI7" s="831"/>
      <c r="BJ7" s="831"/>
      <c r="BK7" s="831"/>
      <c r="BL7" s="831"/>
      <c r="BM7" s="831"/>
      <c r="BN7" s="831"/>
      <c r="BO7" s="831"/>
      <c r="BP7" s="831"/>
      <c r="BQ7" s="831"/>
      <c r="BR7" s="831"/>
      <c r="BS7" s="831"/>
      <c r="BT7" s="831"/>
      <c r="BU7" s="831"/>
      <c r="BV7" s="831"/>
      <c r="BW7" s="831"/>
      <c r="BX7" s="831"/>
      <c r="BY7" s="831"/>
      <c r="BZ7" s="831"/>
      <c r="CA7" s="831"/>
      <c r="CB7" s="831"/>
      <c r="CC7" s="831"/>
      <c r="CD7" s="831"/>
      <c r="CE7" s="831"/>
      <c r="CF7" s="831"/>
      <c r="CG7" s="831"/>
      <c r="CH7" s="831"/>
      <c r="CI7" s="831"/>
      <c r="CJ7" s="831"/>
      <c r="CK7" s="831"/>
      <c r="CL7" s="831"/>
      <c r="CM7" s="831"/>
      <c r="CN7" s="831"/>
      <c r="CO7" s="831"/>
      <c r="CP7" s="831"/>
      <c r="CQ7" s="831"/>
      <c r="CR7" s="831"/>
      <c r="CS7" s="831"/>
      <c r="CT7" s="831"/>
      <c r="CU7" s="831"/>
      <c r="CV7" s="831"/>
      <c r="CW7" s="831"/>
      <c r="CX7" s="831"/>
      <c r="CY7" s="831"/>
      <c r="CZ7" s="831"/>
      <c r="DA7" s="831"/>
      <c r="DB7" s="831"/>
      <c r="DC7" s="831"/>
      <c r="DD7" s="831"/>
      <c r="DE7" s="831"/>
      <c r="DF7" s="831"/>
      <c r="DG7" s="831"/>
      <c r="DH7" s="831"/>
      <c r="DI7" s="831"/>
      <c r="DJ7" s="831"/>
      <c r="DK7" s="831"/>
      <c r="DL7" s="831"/>
      <c r="DM7" s="831"/>
      <c r="DN7" s="831"/>
      <c r="DO7" s="831"/>
      <c r="DP7" s="831"/>
      <c r="DQ7" s="831"/>
      <c r="DR7" s="831"/>
      <c r="DS7" s="831"/>
      <c r="DT7" s="831"/>
      <c r="DU7" s="831"/>
      <c r="DV7" s="831"/>
      <c r="DW7" s="831"/>
      <c r="DX7" s="831"/>
      <c r="DY7" s="831"/>
      <c r="DZ7" s="831"/>
      <c r="EA7" s="831"/>
      <c r="EB7" s="831"/>
      <c r="EC7" s="831"/>
      <c r="ED7" s="831"/>
      <c r="EE7" s="831"/>
      <c r="EF7" s="831"/>
      <c r="EG7" s="831"/>
      <c r="EH7" s="831"/>
      <c r="EI7" s="831"/>
      <c r="EJ7" s="831"/>
      <c r="EK7" s="831"/>
      <c r="EL7" s="831"/>
      <c r="EM7" s="831"/>
      <c r="EN7" s="831"/>
      <c r="EO7" s="831"/>
      <c r="EP7" s="831"/>
      <c r="EQ7" s="831"/>
      <c r="ER7" s="831"/>
      <c r="ES7" s="831"/>
      <c r="ET7" s="831"/>
      <c r="EU7" s="831"/>
      <c r="EV7" s="831"/>
      <c r="EW7" s="831"/>
      <c r="EX7" s="831"/>
      <c r="EY7" s="831"/>
      <c r="EZ7" s="831"/>
      <c r="FA7" s="831"/>
      <c r="FB7" s="831"/>
      <c r="FC7" s="831"/>
      <c r="FD7" s="831"/>
      <c r="FE7" s="831"/>
      <c r="FF7" s="831"/>
      <c r="FG7" s="831"/>
      <c r="FH7" s="831"/>
      <c r="FI7" s="831"/>
      <c r="FJ7" s="831"/>
      <c r="FK7" s="831"/>
      <c r="FL7" s="831"/>
      <c r="FM7" s="831"/>
      <c r="FN7" s="831"/>
      <c r="FO7" s="831"/>
      <c r="FP7" s="831"/>
      <c r="FQ7" s="831"/>
      <c r="FR7" s="831"/>
      <c r="FS7" s="831"/>
      <c r="FT7" s="831"/>
      <c r="FU7" s="831"/>
      <c r="FV7" s="831"/>
      <c r="FW7" s="831"/>
      <c r="FX7" s="831"/>
      <c r="FY7" s="831"/>
      <c r="FZ7" s="831"/>
      <c r="GA7" s="831"/>
      <c r="GB7" s="831"/>
      <c r="GC7" s="831"/>
      <c r="GD7" s="831"/>
      <c r="GE7" s="831"/>
      <c r="GF7" s="831"/>
      <c r="GG7" s="831"/>
      <c r="GH7" s="831"/>
      <c r="GI7" s="831"/>
      <c r="GJ7" s="831"/>
      <c r="GK7" s="831"/>
      <c r="GL7" s="832"/>
      <c r="GM7" s="832"/>
      <c r="GN7" s="832"/>
      <c r="GO7" s="832"/>
      <c r="GP7" s="832"/>
      <c r="GQ7" s="832"/>
      <c r="GR7" s="832"/>
      <c r="GS7" s="832"/>
      <c r="GT7" s="832"/>
      <c r="GU7" s="832"/>
      <c r="GV7" s="832"/>
      <c r="GW7" s="832"/>
      <c r="GX7" s="832"/>
      <c r="GY7" s="832"/>
      <c r="GZ7" s="832"/>
      <c r="HA7" s="832"/>
      <c r="HB7" s="832"/>
      <c r="HC7" s="832"/>
      <c r="HD7" s="832"/>
      <c r="HE7" s="832"/>
      <c r="HF7" s="832"/>
      <c r="HG7" s="832"/>
      <c r="HH7" s="832"/>
      <c r="HI7" s="832"/>
      <c r="HJ7" s="832"/>
      <c r="HK7" s="832"/>
      <c r="HL7" s="832"/>
      <c r="HM7" s="832"/>
      <c r="HN7" s="832"/>
      <c r="HO7" s="832"/>
      <c r="HP7" s="832"/>
      <c r="HQ7" s="832"/>
      <c r="HR7" s="832"/>
      <c r="HS7" s="832"/>
      <c r="HT7" s="832"/>
      <c r="HU7" s="832"/>
      <c r="HV7" s="832"/>
      <c r="HW7" s="832"/>
      <c r="HX7" s="832"/>
      <c r="HY7" s="832"/>
      <c r="HZ7" s="832"/>
      <c r="IA7" s="832"/>
      <c r="IB7" s="832"/>
      <c r="IC7" s="401"/>
    </row>
    <row r="8" spans="1:237" s="348" customFormat="1" ht="25.5" hidden="1">
      <c r="A8" s="115" t="s">
        <v>41</v>
      </c>
      <c r="B8" s="169"/>
      <c r="C8" s="525"/>
      <c r="D8" s="525"/>
      <c r="F8" s="824"/>
      <c r="G8" s="819"/>
      <c r="H8" s="819"/>
      <c r="I8" s="819"/>
      <c r="J8" s="819"/>
      <c r="K8" s="830"/>
      <c r="L8" s="831"/>
      <c r="M8" s="831"/>
      <c r="N8" s="831"/>
      <c r="O8" s="831"/>
      <c r="P8" s="831"/>
      <c r="Q8" s="831"/>
      <c r="R8" s="831"/>
      <c r="S8" s="831"/>
      <c r="T8" s="831"/>
      <c r="U8" s="831"/>
      <c r="V8" s="831"/>
      <c r="W8" s="831"/>
      <c r="X8" s="831"/>
      <c r="Y8" s="831"/>
      <c r="Z8" s="831"/>
      <c r="AA8" s="831"/>
      <c r="AB8" s="831"/>
      <c r="AC8" s="831"/>
      <c r="AD8" s="831"/>
      <c r="AE8" s="831"/>
      <c r="AF8" s="831"/>
      <c r="AG8" s="831"/>
      <c r="AH8" s="831"/>
      <c r="AI8" s="831"/>
      <c r="AJ8" s="831"/>
      <c r="AK8" s="831"/>
      <c r="AL8" s="831"/>
      <c r="AM8" s="831"/>
      <c r="AN8" s="831"/>
      <c r="AO8" s="831"/>
      <c r="AP8" s="831"/>
      <c r="AQ8" s="831"/>
      <c r="AR8" s="831"/>
      <c r="AS8" s="831"/>
      <c r="AT8" s="831"/>
      <c r="AU8" s="831"/>
      <c r="AV8" s="831"/>
      <c r="AW8" s="831"/>
      <c r="AX8" s="831"/>
      <c r="AY8" s="831"/>
      <c r="AZ8" s="831"/>
      <c r="BA8" s="831"/>
      <c r="BB8" s="831"/>
      <c r="BC8" s="831"/>
      <c r="BD8" s="831"/>
      <c r="BE8" s="831"/>
      <c r="BF8" s="831"/>
      <c r="BG8" s="831"/>
      <c r="BH8" s="831"/>
      <c r="BI8" s="831"/>
      <c r="BJ8" s="831"/>
      <c r="BK8" s="831"/>
      <c r="BL8" s="831"/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1"/>
      <c r="BY8" s="831"/>
      <c r="BZ8" s="831"/>
      <c r="CA8" s="831"/>
      <c r="CB8" s="831"/>
      <c r="CC8" s="831"/>
      <c r="CD8" s="831"/>
      <c r="CE8" s="831"/>
      <c r="CF8" s="831"/>
      <c r="CG8" s="831"/>
      <c r="CH8" s="831"/>
      <c r="CI8" s="831"/>
      <c r="CJ8" s="831"/>
      <c r="CK8" s="831"/>
      <c r="CL8" s="831"/>
      <c r="CM8" s="831"/>
      <c r="CN8" s="831"/>
      <c r="CO8" s="831"/>
      <c r="CP8" s="831"/>
      <c r="CQ8" s="831"/>
      <c r="CR8" s="831"/>
      <c r="CS8" s="831"/>
      <c r="CT8" s="831"/>
      <c r="CU8" s="831"/>
      <c r="CV8" s="831"/>
      <c r="CW8" s="831"/>
      <c r="CX8" s="831"/>
      <c r="CY8" s="831"/>
      <c r="CZ8" s="831"/>
      <c r="DA8" s="831"/>
      <c r="DB8" s="831"/>
      <c r="DC8" s="831"/>
      <c r="DD8" s="831"/>
      <c r="DE8" s="831"/>
      <c r="DF8" s="831"/>
      <c r="DG8" s="831"/>
      <c r="DH8" s="831"/>
      <c r="DI8" s="831"/>
      <c r="DJ8" s="831"/>
      <c r="DK8" s="831"/>
      <c r="DL8" s="831"/>
      <c r="DM8" s="831"/>
      <c r="DN8" s="831"/>
      <c r="DO8" s="831"/>
      <c r="DP8" s="831"/>
      <c r="DQ8" s="831"/>
      <c r="DR8" s="831"/>
      <c r="DS8" s="831"/>
      <c r="DT8" s="831"/>
      <c r="DU8" s="831"/>
      <c r="DV8" s="831"/>
      <c r="DW8" s="831"/>
      <c r="DX8" s="831"/>
      <c r="DY8" s="831"/>
      <c r="DZ8" s="831"/>
      <c r="EA8" s="831"/>
      <c r="EB8" s="831"/>
      <c r="EC8" s="831"/>
      <c r="ED8" s="831"/>
      <c r="EE8" s="831"/>
      <c r="EF8" s="831"/>
      <c r="EG8" s="831"/>
      <c r="EH8" s="831"/>
      <c r="EI8" s="831"/>
      <c r="EJ8" s="831"/>
      <c r="EK8" s="831"/>
      <c r="EL8" s="831"/>
      <c r="EM8" s="831"/>
      <c r="EN8" s="831"/>
      <c r="EO8" s="831"/>
      <c r="EP8" s="831"/>
      <c r="EQ8" s="831"/>
      <c r="ER8" s="831"/>
      <c r="ES8" s="831"/>
      <c r="ET8" s="831"/>
      <c r="EU8" s="831"/>
      <c r="EV8" s="831"/>
      <c r="EW8" s="831"/>
      <c r="EX8" s="831"/>
      <c r="EY8" s="831"/>
      <c r="EZ8" s="831"/>
      <c r="FA8" s="831"/>
      <c r="FB8" s="831"/>
      <c r="FC8" s="831"/>
      <c r="FD8" s="831"/>
      <c r="FE8" s="831"/>
      <c r="FF8" s="831"/>
      <c r="FG8" s="831"/>
      <c r="FH8" s="831"/>
      <c r="FI8" s="831"/>
      <c r="FJ8" s="831"/>
      <c r="FK8" s="831"/>
      <c r="FL8" s="831"/>
      <c r="FM8" s="831"/>
      <c r="FN8" s="831"/>
      <c r="FO8" s="831"/>
      <c r="FP8" s="831"/>
      <c r="FQ8" s="831"/>
      <c r="FR8" s="831"/>
      <c r="FS8" s="831"/>
      <c r="FT8" s="831"/>
      <c r="FU8" s="831"/>
      <c r="FV8" s="831"/>
      <c r="FW8" s="831"/>
      <c r="FX8" s="831"/>
      <c r="FY8" s="831"/>
      <c r="FZ8" s="831"/>
      <c r="GA8" s="831"/>
      <c r="GB8" s="831"/>
      <c r="GC8" s="831"/>
      <c r="GD8" s="831"/>
      <c r="GE8" s="831"/>
      <c r="GF8" s="831"/>
      <c r="GG8" s="831"/>
      <c r="GH8" s="831"/>
      <c r="GI8" s="831"/>
      <c r="GJ8" s="831"/>
      <c r="GK8" s="831"/>
      <c r="GL8" s="832"/>
      <c r="GM8" s="832"/>
      <c r="GN8" s="832"/>
      <c r="GO8" s="832"/>
      <c r="GP8" s="832"/>
      <c r="GQ8" s="832"/>
      <c r="GR8" s="832"/>
      <c r="GS8" s="832"/>
      <c r="GT8" s="832"/>
      <c r="GU8" s="832"/>
      <c r="GV8" s="832"/>
      <c r="GW8" s="832"/>
      <c r="GX8" s="832"/>
      <c r="GY8" s="832"/>
      <c r="GZ8" s="832"/>
      <c r="HA8" s="832"/>
      <c r="HB8" s="832"/>
      <c r="HC8" s="832"/>
      <c r="HD8" s="832"/>
      <c r="HE8" s="832"/>
      <c r="HF8" s="832"/>
      <c r="HG8" s="832"/>
      <c r="HH8" s="832"/>
      <c r="HI8" s="832"/>
      <c r="HJ8" s="832"/>
      <c r="HK8" s="832"/>
      <c r="HL8" s="832"/>
      <c r="HM8" s="832"/>
      <c r="HN8" s="832"/>
      <c r="HO8" s="832"/>
      <c r="HP8" s="832"/>
      <c r="HQ8" s="832"/>
      <c r="HR8" s="832"/>
      <c r="HS8" s="832"/>
      <c r="HT8" s="832"/>
      <c r="HU8" s="832"/>
      <c r="HV8" s="832"/>
      <c r="HW8" s="832"/>
      <c r="HX8" s="832"/>
      <c r="HY8" s="832"/>
      <c r="HZ8" s="832"/>
      <c r="IA8" s="832"/>
      <c r="IB8" s="832"/>
      <c r="IC8" s="401"/>
    </row>
    <row r="9" spans="1:237" s="348" customFormat="1" ht="25.5" hidden="1">
      <c r="A9" s="115" t="s">
        <v>41</v>
      </c>
      <c r="B9" s="169"/>
      <c r="C9" s="525"/>
      <c r="D9" s="525"/>
      <c r="F9" s="824"/>
      <c r="G9" s="819"/>
      <c r="H9" s="819"/>
      <c r="I9" s="819"/>
      <c r="J9" s="819"/>
      <c r="K9" s="830"/>
      <c r="L9" s="831"/>
      <c r="M9" s="831"/>
      <c r="N9" s="831"/>
      <c r="O9" s="831"/>
      <c r="P9" s="831"/>
      <c r="Q9" s="831"/>
      <c r="R9" s="831"/>
      <c r="S9" s="831"/>
      <c r="T9" s="831"/>
      <c r="U9" s="831"/>
      <c r="V9" s="831"/>
      <c r="W9" s="831"/>
      <c r="X9" s="831"/>
      <c r="Y9" s="831"/>
      <c r="Z9" s="831"/>
      <c r="AA9" s="831"/>
      <c r="AB9" s="831"/>
      <c r="AC9" s="831"/>
      <c r="AD9" s="831"/>
      <c r="AE9" s="831"/>
      <c r="AF9" s="831"/>
      <c r="AG9" s="831"/>
      <c r="AH9" s="831"/>
      <c r="AI9" s="831"/>
      <c r="AJ9" s="831"/>
      <c r="AK9" s="831"/>
      <c r="AL9" s="831"/>
      <c r="AM9" s="831"/>
      <c r="AN9" s="831"/>
      <c r="AO9" s="831"/>
      <c r="AP9" s="831"/>
      <c r="AQ9" s="831"/>
      <c r="AR9" s="831"/>
      <c r="AS9" s="831"/>
      <c r="AT9" s="831"/>
      <c r="AU9" s="831"/>
      <c r="AV9" s="831"/>
      <c r="AW9" s="831"/>
      <c r="AX9" s="831"/>
      <c r="AY9" s="831"/>
      <c r="AZ9" s="831"/>
      <c r="BA9" s="831"/>
      <c r="BB9" s="831"/>
      <c r="BC9" s="831"/>
      <c r="BD9" s="831"/>
      <c r="BE9" s="831"/>
      <c r="BF9" s="831"/>
      <c r="BG9" s="831"/>
      <c r="BH9" s="831"/>
      <c r="BI9" s="831"/>
      <c r="BJ9" s="831"/>
      <c r="BK9" s="831"/>
      <c r="BL9" s="831"/>
      <c r="BM9" s="831"/>
      <c r="BN9" s="831"/>
      <c r="BO9" s="831"/>
      <c r="BP9" s="831"/>
      <c r="BQ9" s="831"/>
      <c r="BR9" s="831"/>
      <c r="BS9" s="831"/>
      <c r="BT9" s="831"/>
      <c r="BU9" s="831"/>
      <c r="BV9" s="831"/>
      <c r="BW9" s="831"/>
      <c r="BX9" s="831"/>
      <c r="BY9" s="831"/>
      <c r="BZ9" s="831"/>
      <c r="CA9" s="831"/>
      <c r="CB9" s="831"/>
      <c r="CC9" s="831"/>
      <c r="CD9" s="831"/>
      <c r="CE9" s="831"/>
      <c r="CF9" s="831"/>
      <c r="CG9" s="831"/>
      <c r="CH9" s="831"/>
      <c r="CI9" s="831"/>
      <c r="CJ9" s="831"/>
      <c r="CK9" s="831"/>
      <c r="CL9" s="831"/>
      <c r="CM9" s="831"/>
      <c r="CN9" s="831"/>
      <c r="CO9" s="831"/>
      <c r="CP9" s="831"/>
      <c r="CQ9" s="831"/>
      <c r="CR9" s="831"/>
      <c r="CS9" s="831"/>
      <c r="CT9" s="831"/>
      <c r="CU9" s="831"/>
      <c r="CV9" s="831"/>
      <c r="CW9" s="831"/>
      <c r="CX9" s="831"/>
      <c r="CY9" s="831"/>
      <c r="CZ9" s="831"/>
      <c r="DA9" s="831"/>
      <c r="DB9" s="831"/>
      <c r="DC9" s="831"/>
      <c r="DD9" s="831"/>
      <c r="DE9" s="831"/>
      <c r="DF9" s="831"/>
      <c r="DG9" s="831"/>
      <c r="DH9" s="831"/>
      <c r="DI9" s="831"/>
      <c r="DJ9" s="831"/>
      <c r="DK9" s="831"/>
      <c r="DL9" s="831"/>
      <c r="DM9" s="831"/>
      <c r="DN9" s="831"/>
      <c r="DO9" s="831"/>
      <c r="DP9" s="831"/>
      <c r="DQ9" s="831"/>
      <c r="DR9" s="831"/>
      <c r="DS9" s="831"/>
      <c r="DT9" s="831"/>
      <c r="DU9" s="831"/>
      <c r="DV9" s="831"/>
      <c r="DW9" s="831"/>
      <c r="DX9" s="831"/>
      <c r="DY9" s="831"/>
      <c r="DZ9" s="831"/>
      <c r="EA9" s="831"/>
      <c r="EB9" s="831"/>
      <c r="EC9" s="831"/>
      <c r="ED9" s="831"/>
      <c r="EE9" s="831"/>
      <c r="EF9" s="831"/>
      <c r="EG9" s="831"/>
      <c r="EH9" s="831"/>
      <c r="EI9" s="831"/>
      <c r="EJ9" s="831"/>
      <c r="EK9" s="831"/>
      <c r="EL9" s="831"/>
      <c r="EM9" s="831"/>
      <c r="EN9" s="831"/>
      <c r="EO9" s="831"/>
      <c r="EP9" s="831"/>
      <c r="EQ9" s="831"/>
      <c r="ER9" s="831"/>
      <c r="ES9" s="831"/>
      <c r="ET9" s="831"/>
      <c r="EU9" s="831"/>
      <c r="EV9" s="831"/>
      <c r="EW9" s="831"/>
      <c r="EX9" s="831"/>
      <c r="EY9" s="831"/>
      <c r="EZ9" s="831"/>
      <c r="FA9" s="831"/>
      <c r="FB9" s="831"/>
      <c r="FC9" s="831"/>
      <c r="FD9" s="831"/>
      <c r="FE9" s="831"/>
      <c r="FF9" s="831"/>
      <c r="FG9" s="831"/>
      <c r="FH9" s="831"/>
      <c r="FI9" s="831"/>
      <c r="FJ9" s="831"/>
      <c r="FK9" s="831"/>
      <c r="FL9" s="831"/>
      <c r="FM9" s="831"/>
      <c r="FN9" s="831"/>
      <c r="FO9" s="831"/>
      <c r="FP9" s="831"/>
      <c r="FQ9" s="831"/>
      <c r="FR9" s="831"/>
      <c r="FS9" s="831"/>
      <c r="FT9" s="831"/>
      <c r="FU9" s="831"/>
      <c r="FV9" s="831"/>
      <c r="FW9" s="831"/>
      <c r="FX9" s="831"/>
      <c r="FY9" s="831"/>
      <c r="FZ9" s="831"/>
      <c r="GA9" s="831"/>
      <c r="GB9" s="831"/>
      <c r="GC9" s="831"/>
      <c r="GD9" s="831"/>
      <c r="GE9" s="831"/>
      <c r="GF9" s="831"/>
      <c r="GG9" s="831"/>
      <c r="GH9" s="831"/>
      <c r="GI9" s="831"/>
      <c r="GJ9" s="831"/>
      <c r="GK9" s="831"/>
      <c r="GL9" s="832"/>
      <c r="GM9" s="832"/>
      <c r="GN9" s="832"/>
      <c r="GO9" s="832"/>
      <c r="GP9" s="832"/>
      <c r="GQ9" s="832"/>
      <c r="GR9" s="832"/>
      <c r="GS9" s="832"/>
      <c r="GT9" s="832"/>
      <c r="GU9" s="832"/>
      <c r="GV9" s="832"/>
      <c r="GW9" s="832"/>
      <c r="GX9" s="832"/>
      <c r="GY9" s="832"/>
      <c r="GZ9" s="832"/>
      <c r="HA9" s="832"/>
      <c r="HB9" s="832"/>
      <c r="HC9" s="832"/>
      <c r="HD9" s="832"/>
      <c r="HE9" s="832"/>
      <c r="HF9" s="832"/>
      <c r="HG9" s="832"/>
      <c r="HH9" s="832"/>
      <c r="HI9" s="832"/>
      <c r="HJ9" s="832"/>
      <c r="HK9" s="832"/>
      <c r="HL9" s="832"/>
      <c r="HM9" s="832"/>
      <c r="HN9" s="832"/>
      <c r="HO9" s="832"/>
      <c r="HP9" s="832"/>
      <c r="HQ9" s="832"/>
      <c r="HR9" s="832"/>
      <c r="HS9" s="832"/>
      <c r="HT9" s="832"/>
      <c r="HU9" s="832"/>
      <c r="HV9" s="832"/>
      <c r="HW9" s="832"/>
      <c r="HX9" s="832"/>
      <c r="HY9" s="832"/>
      <c r="HZ9" s="832"/>
      <c r="IA9" s="832"/>
      <c r="IB9" s="832"/>
      <c r="IC9" s="401"/>
    </row>
    <row r="10" spans="1:237" s="348" customFormat="1" ht="25.5" hidden="1">
      <c r="A10" s="115" t="s">
        <v>41</v>
      </c>
      <c r="B10" s="169"/>
      <c r="C10" s="525"/>
      <c r="D10" s="525"/>
      <c r="F10" s="824"/>
      <c r="G10" s="819"/>
      <c r="H10" s="819"/>
      <c r="I10" s="819"/>
      <c r="J10" s="819"/>
      <c r="K10" s="830"/>
      <c r="L10" s="831"/>
      <c r="M10" s="831"/>
      <c r="N10" s="831"/>
      <c r="O10" s="831"/>
      <c r="P10" s="831"/>
      <c r="Q10" s="831"/>
      <c r="R10" s="831"/>
      <c r="S10" s="831"/>
      <c r="T10" s="831"/>
      <c r="U10" s="831"/>
      <c r="V10" s="831"/>
      <c r="W10" s="831"/>
      <c r="X10" s="831"/>
      <c r="Y10" s="831"/>
      <c r="Z10" s="831"/>
      <c r="AA10" s="831"/>
      <c r="AB10" s="831"/>
      <c r="AC10" s="831"/>
      <c r="AD10" s="831"/>
      <c r="AE10" s="831"/>
      <c r="AF10" s="831"/>
      <c r="AG10" s="831"/>
      <c r="AH10" s="831"/>
      <c r="AI10" s="831"/>
      <c r="AJ10" s="831"/>
      <c r="AK10" s="831"/>
      <c r="AL10" s="831"/>
      <c r="AM10" s="831"/>
      <c r="AN10" s="831"/>
      <c r="AO10" s="831"/>
      <c r="AP10" s="831"/>
      <c r="AQ10" s="831"/>
      <c r="AR10" s="831"/>
      <c r="AS10" s="831"/>
      <c r="AT10" s="831"/>
      <c r="AU10" s="831"/>
      <c r="AV10" s="831"/>
      <c r="AW10" s="831"/>
      <c r="AX10" s="831"/>
      <c r="AY10" s="831"/>
      <c r="AZ10" s="831"/>
      <c r="BA10" s="831"/>
      <c r="BB10" s="831"/>
      <c r="BC10" s="831"/>
      <c r="BD10" s="831"/>
      <c r="BE10" s="831"/>
      <c r="BF10" s="831"/>
      <c r="BG10" s="831"/>
      <c r="BH10" s="831"/>
      <c r="BI10" s="831"/>
      <c r="BJ10" s="831"/>
      <c r="BK10" s="831"/>
      <c r="BL10" s="831"/>
      <c r="BM10" s="831"/>
      <c r="BN10" s="831"/>
      <c r="BO10" s="831"/>
      <c r="BP10" s="831"/>
      <c r="BQ10" s="831"/>
      <c r="BR10" s="831"/>
      <c r="BS10" s="831"/>
      <c r="BT10" s="831"/>
      <c r="BU10" s="831"/>
      <c r="BV10" s="831"/>
      <c r="BW10" s="831"/>
      <c r="BX10" s="831"/>
      <c r="BY10" s="831"/>
      <c r="BZ10" s="831"/>
      <c r="CA10" s="831"/>
      <c r="CB10" s="831"/>
      <c r="CC10" s="831"/>
      <c r="CD10" s="831"/>
      <c r="CE10" s="831"/>
      <c r="CF10" s="831"/>
      <c r="CG10" s="831"/>
      <c r="CH10" s="831"/>
      <c r="CI10" s="831"/>
      <c r="CJ10" s="831"/>
      <c r="CK10" s="831"/>
      <c r="CL10" s="831"/>
      <c r="CM10" s="831"/>
      <c r="CN10" s="831"/>
      <c r="CO10" s="831"/>
      <c r="CP10" s="831"/>
      <c r="CQ10" s="831"/>
      <c r="CR10" s="831"/>
      <c r="CS10" s="831"/>
      <c r="CT10" s="831"/>
      <c r="CU10" s="831"/>
      <c r="CV10" s="831"/>
      <c r="CW10" s="831"/>
      <c r="CX10" s="831"/>
      <c r="CY10" s="831"/>
      <c r="CZ10" s="831"/>
      <c r="DA10" s="831"/>
      <c r="DB10" s="831"/>
      <c r="DC10" s="831"/>
      <c r="DD10" s="831"/>
      <c r="DE10" s="831"/>
      <c r="DF10" s="831"/>
      <c r="DG10" s="831"/>
      <c r="DH10" s="831"/>
      <c r="DI10" s="831"/>
      <c r="DJ10" s="831"/>
      <c r="DK10" s="831"/>
      <c r="DL10" s="831"/>
      <c r="DM10" s="831"/>
      <c r="DN10" s="831"/>
      <c r="DO10" s="831"/>
      <c r="DP10" s="831"/>
      <c r="DQ10" s="831"/>
      <c r="DR10" s="831"/>
      <c r="DS10" s="831"/>
      <c r="DT10" s="831"/>
      <c r="DU10" s="831"/>
      <c r="DV10" s="831"/>
      <c r="DW10" s="831"/>
      <c r="DX10" s="831"/>
      <c r="DY10" s="831"/>
      <c r="DZ10" s="831"/>
      <c r="EA10" s="831"/>
      <c r="EB10" s="831"/>
      <c r="EC10" s="831"/>
      <c r="ED10" s="831"/>
      <c r="EE10" s="831"/>
      <c r="EF10" s="831"/>
      <c r="EG10" s="831"/>
      <c r="EH10" s="831"/>
      <c r="EI10" s="831"/>
      <c r="EJ10" s="831"/>
      <c r="EK10" s="831"/>
      <c r="EL10" s="831"/>
      <c r="EM10" s="831"/>
      <c r="EN10" s="831"/>
      <c r="EO10" s="831"/>
      <c r="EP10" s="831"/>
      <c r="EQ10" s="831"/>
      <c r="ER10" s="831"/>
      <c r="ES10" s="831"/>
      <c r="ET10" s="831"/>
      <c r="EU10" s="831"/>
      <c r="EV10" s="831"/>
      <c r="EW10" s="831"/>
      <c r="EX10" s="831"/>
      <c r="EY10" s="831"/>
      <c r="EZ10" s="831"/>
      <c r="FA10" s="831"/>
      <c r="FB10" s="831"/>
      <c r="FC10" s="831"/>
      <c r="FD10" s="831"/>
      <c r="FE10" s="831"/>
      <c r="FF10" s="831"/>
      <c r="FG10" s="831"/>
      <c r="FH10" s="831"/>
      <c r="FI10" s="831"/>
      <c r="FJ10" s="831"/>
      <c r="FK10" s="831"/>
      <c r="FL10" s="831"/>
      <c r="FM10" s="831"/>
      <c r="FN10" s="831"/>
      <c r="FO10" s="831"/>
      <c r="FP10" s="831"/>
      <c r="FQ10" s="831"/>
      <c r="FR10" s="831"/>
      <c r="FS10" s="831"/>
      <c r="FT10" s="831"/>
      <c r="FU10" s="831"/>
      <c r="FV10" s="831"/>
      <c r="FW10" s="831"/>
      <c r="FX10" s="831"/>
      <c r="FY10" s="831"/>
      <c r="FZ10" s="831"/>
      <c r="GA10" s="831"/>
      <c r="GB10" s="831"/>
      <c r="GC10" s="831"/>
      <c r="GD10" s="831"/>
      <c r="GE10" s="831"/>
      <c r="GF10" s="831"/>
      <c r="GG10" s="831"/>
      <c r="GH10" s="831"/>
      <c r="GI10" s="831"/>
      <c r="GJ10" s="831"/>
      <c r="GK10" s="831"/>
      <c r="GL10" s="832"/>
      <c r="GM10" s="832"/>
      <c r="GN10" s="832"/>
      <c r="GO10" s="832"/>
      <c r="GP10" s="832"/>
      <c r="GQ10" s="832"/>
      <c r="GR10" s="832"/>
      <c r="GS10" s="832"/>
      <c r="GT10" s="832"/>
      <c r="GU10" s="832"/>
      <c r="GV10" s="832"/>
      <c r="GW10" s="832"/>
      <c r="GX10" s="832"/>
      <c r="GY10" s="832"/>
      <c r="GZ10" s="832"/>
      <c r="HA10" s="832"/>
      <c r="HB10" s="832"/>
      <c r="HC10" s="832"/>
      <c r="HD10" s="832"/>
      <c r="HE10" s="832"/>
      <c r="HF10" s="832"/>
      <c r="HG10" s="832"/>
      <c r="HH10" s="832"/>
      <c r="HI10" s="832"/>
      <c r="HJ10" s="832"/>
      <c r="HK10" s="832"/>
      <c r="HL10" s="832"/>
      <c r="HM10" s="832"/>
      <c r="HN10" s="832"/>
      <c r="HO10" s="832"/>
      <c r="HP10" s="832"/>
      <c r="HQ10" s="832"/>
      <c r="HR10" s="832"/>
      <c r="HS10" s="832"/>
      <c r="HT10" s="832"/>
      <c r="HU10" s="832"/>
      <c r="HV10" s="832"/>
      <c r="HW10" s="832"/>
      <c r="HX10" s="832"/>
      <c r="HY10" s="832"/>
      <c r="HZ10" s="832"/>
      <c r="IA10" s="832"/>
      <c r="IB10" s="832"/>
      <c r="IC10" s="401"/>
    </row>
    <row r="11" spans="1:237" s="198" customFormat="1" ht="25.5">
      <c r="A11" s="115"/>
      <c r="B11" s="180"/>
      <c r="C11" s="115"/>
      <c r="D11" s="256"/>
      <c r="F11" s="191" t="s">
        <v>1072</v>
      </c>
      <c r="G11" s="214" t="s">
        <v>1100</v>
      </c>
      <c r="H11" s="296"/>
      <c r="I11" s="296"/>
      <c r="J11" s="296"/>
      <c r="K11" s="296" t="s">
        <v>579</v>
      </c>
      <c r="L11" s="434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193"/>
    </row>
    <row r="12" spans="1:237" s="198" customFormat="1" ht="15">
      <c r="A12" s="115"/>
      <c r="B12" s="169" t="s">
        <v>1055</v>
      </c>
      <c r="C12" s="256" t="s">
        <v>1827</v>
      </c>
      <c r="D12" s="256"/>
      <c r="F12" s="1045" t="s">
        <v>580</v>
      </c>
      <c r="G12" s="1046"/>
      <c r="H12" s="818"/>
      <c r="I12" s="818"/>
      <c r="J12" s="818"/>
      <c r="K12" s="49">
        <f t="shared" ref="K12:K266" si="4">SUM(L12:IB12)</f>
        <v>0</v>
      </c>
      <c r="L12" s="63">
        <f t="shared" ref="L12:AZ12" si="5">L13+L17</f>
        <v>0</v>
      </c>
      <c r="M12" s="63">
        <f t="shared" si="5"/>
        <v>0</v>
      </c>
      <c r="N12" s="63">
        <f t="shared" si="5"/>
        <v>0</v>
      </c>
      <c r="O12" s="63">
        <f t="shared" si="5"/>
        <v>0</v>
      </c>
      <c r="P12" s="63">
        <f t="shared" si="5"/>
        <v>0</v>
      </c>
      <c r="Q12" s="63">
        <f t="shared" si="5"/>
        <v>0</v>
      </c>
      <c r="R12" s="63">
        <f t="shared" si="5"/>
        <v>0</v>
      </c>
      <c r="S12" s="63">
        <f t="shared" si="5"/>
        <v>0</v>
      </c>
      <c r="T12" s="63">
        <f t="shared" si="5"/>
        <v>0</v>
      </c>
      <c r="U12" s="63">
        <f t="shared" si="5"/>
        <v>0</v>
      </c>
      <c r="V12" s="63">
        <f t="shared" si="5"/>
        <v>0</v>
      </c>
      <c r="W12" s="63">
        <f t="shared" si="5"/>
        <v>0</v>
      </c>
      <c r="X12" s="63">
        <f t="shared" si="5"/>
        <v>0</v>
      </c>
      <c r="Y12" s="63">
        <f t="shared" si="5"/>
        <v>0</v>
      </c>
      <c r="Z12" s="63">
        <f t="shared" si="5"/>
        <v>0</v>
      </c>
      <c r="AA12" s="63">
        <f t="shared" si="5"/>
        <v>0</v>
      </c>
      <c r="AB12" s="63">
        <f t="shared" si="5"/>
        <v>0</v>
      </c>
      <c r="AC12" s="63">
        <f t="shared" si="5"/>
        <v>0</v>
      </c>
      <c r="AD12" s="63">
        <f t="shared" si="5"/>
        <v>0</v>
      </c>
      <c r="AE12" s="63">
        <f t="shared" si="5"/>
        <v>0</v>
      </c>
      <c r="AF12" s="63">
        <f t="shared" si="5"/>
        <v>0</v>
      </c>
      <c r="AG12" s="63">
        <f t="shared" si="5"/>
        <v>0</v>
      </c>
      <c r="AH12" s="63">
        <f t="shared" si="5"/>
        <v>0</v>
      </c>
      <c r="AI12" s="63">
        <f t="shared" si="5"/>
        <v>0</v>
      </c>
      <c r="AJ12" s="63">
        <f t="shared" si="5"/>
        <v>0</v>
      </c>
      <c r="AK12" s="63">
        <f t="shared" si="5"/>
        <v>0</v>
      </c>
      <c r="AL12" s="63">
        <f t="shared" si="5"/>
        <v>0</v>
      </c>
      <c r="AM12" s="63">
        <f t="shared" si="5"/>
        <v>0</v>
      </c>
      <c r="AN12" s="63">
        <f t="shared" si="5"/>
        <v>0</v>
      </c>
      <c r="AO12" s="63">
        <f t="shared" si="5"/>
        <v>0</v>
      </c>
      <c r="AP12" s="63">
        <f t="shared" si="5"/>
        <v>0</v>
      </c>
      <c r="AQ12" s="63">
        <f t="shared" si="5"/>
        <v>0</v>
      </c>
      <c r="AR12" s="63">
        <f t="shared" si="5"/>
        <v>0</v>
      </c>
      <c r="AS12" s="63">
        <f t="shared" si="5"/>
        <v>0</v>
      </c>
      <c r="AT12" s="63">
        <f t="shared" si="5"/>
        <v>0</v>
      </c>
      <c r="AU12" s="63">
        <f t="shared" si="5"/>
        <v>0</v>
      </c>
      <c r="AV12" s="63">
        <f t="shared" si="5"/>
        <v>0</v>
      </c>
      <c r="AW12" s="63">
        <f t="shared" si="5"/>
        <v>0</v>
      </c>
      <c r="AX12" s="63">
        <f t="shared" si="5"/>
        <v>0</v>
      </c>
      <c r="AY12" s="63">
        <f t="shared" si="5"/>
        <v>0</v>
      </c>
      <c r="AZ12" s="63">
        <f t="shared" si="5"/>
        <v>0</v>
      </c>
      <c r="BA12" s="63">
        <f t="shared" ref="BA12:IB12" si="6">BA13+BA17</f>
        <v>0</v>
      </c>
      <c r="BB12" s="63">
        <f t="shared" si="6"/>
        <v>0</v>
      </c>
      <c r="BC12" s="63">
        <f t="shared" si="6"/>
        <v>0</v>
      </c>
      <c r="BD12" s="63">
        <f t="shared" si="6"/>
        <v>0</v>
      </c>
      <c r="BE12" s="63">
        <f t="shared" si="6"/>
        <v>0</v>
      </c>
      <c r="BF12" s="63">
        <f t="shared" si="6"/>
        <v>0</v>
      </c>
      <c r="BG12" s="63">
        <f t="shared" si="6"/>
        <v>0</v>
      </c>
      <c r="BH12" s="63">
        <f t="shared" si="6"/>
        <v>0</v>
      </c>
      <c r="BI12" s="63">
        <f t="shared" si="6"/>
        <v>0</v>
      </c>
      <c r="BJ12" s="63">
        <f t="shared" si="6"/>
        <v>0</v>
      </c>
      <c r="BK12" s="63">
        <f t="shared" si="6"/>
        <v>0</v>
      </c>
      <c r="BL12" s="63">
        <f t="shared" si="6"/>
        <v>0</v>
      </c>
      <c r="BM12" s="63">
        <f t="shared" si="6"/>
        <v>0</v>
      </c>
      <c r="BN12" s="63">
        <f t="shared" si="6"/>
        <v>0</v>
      </c>
      <c r="BO12" s="63">
        <f t="shared" si="6"/>
        <v>0</v>
      </c>
      <c r="BP12" s="63">
        <f t="shared" si="6"/>
        <v>0</v>
      </c>
      <c r="BQ12" s="63">
        <f t="shared" si="6"/>
        <v>0</v>
      </c>
      <c r="BR12" s="63">
        <f t="shared" si="6"/>
        <v>0</v>
      </c>
      <c r="BS12" s="63">
        <f t="shared" si="6"/>
        <v>0</v>
      </c>
      <c r="BT12" s="63">
        <f t="shared" si="6"/>
        <v>0</v>
      </c>
      <c r="BU12" s="63">
        <f t="shared" si="6"/>
        <v>0</v>
      </c>
      <c r="BV12" s="63">
        <f t="shared" si="6"/>
        <v>0</v>
      </c>
      <c r="BW12" s="63">
        <f t="shared" si="6"/>
        <v>0</v>
      </c>
      <c r="BX12" s="63">
        <f t="shared" si="6"/>
        <v>0</v>
      </c>
      <c r="BY12" s="63">
        <f t="shared" si="6"/>
        <v>0</v>
      </c>
      <c r="BZ12" s="63">
        <f t="shared" si="6"/>
        <v>0</v>
      </c>
      <c r="CA12" s="63">
        <f t="shared" si="6"/>
        <v>0</v>
      </c>
      <c r="CB12" s="63">
        <f t="shared" si="6"/>
        <v>0</v>
      </c>
      <c r="CC12" s="63">
        <f t="shared" si="6"/>
        <v>0</v>
      </c>
      <c r="CD12" s="63">
        <f t="shared" si="6"/>
        <v>0</v>
      </c>
      <c r="CE12" s="63">
        <f t="shared" si="6"/>
        <v>0</v>
      </c>
      <c r="CF12" s="63">
        <f t="shared" si="6"/>
        <v>0</v>
      </c>
      <c r="CG12" s="63">
        <f t="shared" si="6"/>
        <v>0</v>
      </c>
      <c r="CH12" s="63">
        <f t="shared" si="6"/>
        <v>0</v>
      </c>
      <c r="CI12" s="63">
        <f t="shared" si="6"/>
        <v>0</v>
      </c>
      <c r="CJ12" s="63">
        <f t="shared" si="6"/>
        <v>0</v>
      </c>
      <c r="CK12" s="63">
        <f t="shared" si="6"/>
        <v>0</v>
      </c>
      <c r="CL12" s="63">
        <f t="shared" si="6"/>
        <v>0</v>
      </c>
      <c r="CM12" s="63">
        <f t="shared" si="6"/>
        <v>0</v>
      </c>
      <c r="CN12" s="63">
        <f t="shared" si="6"/>
        <v>0</v>
      </c>
      <c r="CO12" s="63">
        <f t="shared" si="6"/>
        <v>0</v>
      </c>
      <c r="CP12" s="63">
        <f t="shared" si="6"/>
        <v>0</v>
      </c>
      <c r="CQ12" s="63">
        <f t="shared" si="6"/>
        <v>0</v>
      </c>
      <c r="CR12" s="63">
        <f t="shared" si="6"/>
        <v>0</v>
      </c>
      <c r="CS12" s="63">
        <f t="shared" si="6"/>
        <v>0</v>
      </c>
      <c r="CT12" s="63">
        <f t="shared" si="6"/>
        <v>0</v>
      </c>
      <c r="CU12" s="63">
        <f t="shared" si="6"/>
        <v>0</v>
      </c>
      <c r="CV12" s="63">
        <f t="shared" si="6"/>
        <v>0</v>
      </c>
      <c r="CW12" s="63">
        <f t="shared" si="6"/>
        <v>0</v>
      </c>
      <c r="CX12" s="63">
        <f t="shared" si="6"/>
        <v>0</v>
      </c>
      <c r="CY12" s="63">
        <f t="shared" si="6"/>
        <v>0</v>
      </c>
      <c r="CZ12" s="63">
        <f t="shared" si="6"/>
        <v>0</v>
      </c>
      <c r="DA12" s="63">
        <f t="shared" si="6"/>
        <v>0</v>
      </c>
      <c r="DB12" s="63">
        <f t="shared" si="6"/>
        <v>0</v>
      </c>
      <c r="DC12" s="63">
        <f t="shared" si="6"/>
        <v>0</v>
      </c>
      <c r="DD12" s="63">
        <f t="shared" si="6"/>
        <v>0</v>
      </c>
      <c r="DE12" s="63">
        <f t="shared" si="6"/>
        <v>0</v>
      </c>
      <c r="DF12" s="63">
        <f t="shared" si="6"/>
        <v>0</v>
      </c>
      <c r="DG12" s="63">
        <f t="shared" si="6"/>
        <v>0</v>
      </c>
      <c r="DH12" s="63">
        <f t="shared" si="6"/>
        <v>0</v>
      </c>
      <c r="DI12" s="63">
        <f t="shared" si="6"/>
        <v>0</v>
      </c>
      <c r="DJ12" s="63">
        <f t="shared" si="6"/>
        <v>0</v>
      </c>
      <c r="DK12" s="63">
        <f t="shared" si="6"/>
        <v>0</v>
      </c>
      <c r="DL12" s="63">
        <f t="shared" si="6"/>
        <v>0</v>
      </c>
      <c r="DM12" s="63">
        <f t="shared" si="6"/>
        <v>0</v>
      </c>
      <c r="DN12" s="63">
        <f t="shared" si="6"/>
        <v>0</v>
      </c>
      <c r="DO12" s="63">
        <f t="shared" si="6"/>
        <v>0</v>
      </c>
      <c r="DP12" s="63">
        <f t="shared" si="6"/>
        <v>0</v>
      </c>
      <c r="DQ12" s="63">
        <f t="shared" si="6"/>
        <v>0</v>
      </c>
      <c r="DR12" s="63">
        <f t="shared" si="6"/>
        <v>0</v>
      </c>
      <c r="DS12" s="63">
        <f t="shared" si="6"/>
        <v>0</v>
      </c>
      <c r="DT12" s="63">
        <f t="shared" si="6"/>
        <v>0</v>
      </c>
      <c r="DU12" s="63">
        <f t="shared" si="6"/>
        <v>0</v>
      </c>
      <c r="DV12" s="63">
        <f t="shared" si="6"/>
        <v>0</v>
      </c>
      <c r="DW12" s="63">
        <f t="shared" si="6"/>
        <v>0</v>
      </c>
      <c r="DX12" s="63">
        <f t="shared" si="6"/>
        <v>0</v>
      </c>
      <c r="DY12" s="63">
        <f t="shared" si="6"/>
        <v>0</v>
      </c>
      <c r="DZ12" s="63">
        <f t="shared" si="6"/>
        <v>0</v>
      </c>
      <c r="EA12" s="63">
        <f t="shared" si="6"/>
        <v>0</v>
      </c>
      <c r="EB12" s="63">
        <f t="shared" si="6"/>
        <v>0</v>
      </c>
      <c r="EC12" s="63">
        <f t="shared" si="6"/>
        <v>0</v>
      </c>
      <c r="ED12" s="63">
        <f t="shared" si="6"/>
        <v>0</v>
      </c>
      <c r="EE12" s="63">
        <f t="shared" si="6"/>
        <v>0</v>
      </c>
      <c r="EF12" s="63">
        <f t="shared" si="6"/>
        <v>0</v>
      </c>
      <c r="EG12" s="63">
        <f t="shared" si="6"/>
        <v>0</v>
      </c>
      <c r="EH12" s="63">
        <f t="shared" si="6"/>
        <v>0</v>
      </c>
      <c r="EI12" s="63">
        <f t="shared" si="6"/>
        <v>0</v>
      </c>
      <c r="EJ12" s="63">
        <f t="shared" si="6"/>
        <v>0</v>
      </c>
      <c r="EK12" s="63">
        <f t="shared" si="6"/>
        <v>0</v>
      </c>
      <c r="EL12" s="63">
        <f t="shared" si="6"/>
        <v>0</v>
      </c>
      <c r="EM12" s="63">
        <f t="shared" si="6"/>
        <v>0</v>
      </c>
      <c r="EN12" s="63">
        <f t="shared" si="6"/>
        <v>0</v>
      </c>
      <c r="EO12" s="63">
        <f t="shared" si="6"/>
        <v>0</v>
      </c>
      <c r="EP12" s="63">
        <f t="shared" si="6"/>
        <v>0</v>
      </c>
      <c r="EQ12" s="63">
        <f t="shared" si="6"/>
        <v>0</v>
      </c>
      <c r="ER12" s="63">
        <f t="shared" si="6"/>
        <v>0</v>
      </c>
      <c r="ES12" s="63">
        <f t="shared" si="6"/>
        <v>0</v>
      </c>
      <c r="ET12" s="63">
        <f t="shared" si="6"/>
        <v>0</v>
      </c>
      <c r="EU12" s="63">
        <f t="shared" si="6"/>
        <v>0</v>
      </c>
      <c r="EV12" s="63">
        <f t="shared" si="6"/>
        <v>0</v>
      </c>
      <c r="EW12" s="63">
        <f t="shared" si="6"/>
        <v>0</v>
      </c>
      <c r="EX12" s="63">
        <f t="shared" si="6"/>
        <v>0</v>
      </c>
      <c r="EY12" s="63">
        <f t="shared" si="6"/>
        <v>0</v>
      </c>
      <c r="EZ12" s="63">
        <f t="shared" si="6"/>
        <v>0</v>
      </c>
      <c r="FA12" s="63">
        <f t="shared" si="6"/>
        <v>0</v>
      </c>
      <c r="FB12" s="63">
        <f t="shared" si="6"/>
        <v>0</v>
      </c>
      <c r="FC12" s="63">
        <f t="shared" si="6"/>
        <v>0</v>
      </c>
      <c r="FD12" s="63">
        <f t="shared" si="6"/>
        <v>0</v>
      </c>
      <c r="FE12" s="63">
        <f t="shared" si="6"/>
        <v>0</v>
      </c>
      <c r="FF12" s="63">
        <f t="shared" si="6"/>
        <v>0</v>
      </c>
      <c r="FG12" s="63">
        <f t="shared" si="6"/>
        <v>0</v>
      </c>
      <c r="FH12" s="63">
        <f t="shared" si="6"/>
        <v>0</v>
      </c>
      <c r="FI12" s="63">
        <f t="shared" si="6"/>
        <v>0</v>
      </c>
      <c r="FJ12" s="63">
        <f t="shared" si="6"/>
        <v>0</v>
      </c>
      <c r="FK12" s="63">
        <f t="shared" si="6"/>
        <v>0</v>
      </c>
      <c r="FL12" s="63">
        <f t="shared" si="6"/>
        <v>0</v>
      </c>
      <c r="FM12" s="63">
        <f t="shared" si="6"/>
        <v>0</v>
      </c>
      <c r="FN12" s="63">
        <f t="shared" si="6"/>
        <v>0</v>
      </c>
      <c r="FO12" s="63">
        <f t="shared" si="6"/>
        <v>0</v>
      </c>
      <c r="FP12" s="63">
        <f t="shared" si="6"/>
        <v>0</v>
      </c>
      <c r="FQ12" s="63">
        <f t="shared" si="6"/>
        <v>0</v>
      </c>
      <c r="FR12" s="63">
        <f t="shared" si="6"/>
        <v>0</v>
      </c>
      <c r="FS12" s="63">
        <f t="shared" si="6"/>
        <v>0</v>
      </c>
      <c r="FT12" s="63">
        <f t="shared" si="6"/>
        <v>0</v>
      </c>
      <c r="FU12" s="63">
        <f t="shared" si="6"/>
        <v>0</v>
      </c>
      <c r="FV12" s="63">
        <f t="shared" si="6"/>
        <v>0</v>
      </c>
      <c r="FW12" s="63">
        <f t="shared" si="6"/>
        <v>0</v>
      </c>
      <c r="FX12" s="63">
        <f t="shared" si="6"/>
        <v>0</v>
      </c>
      <c r="FY12" s="63">
        <f t="shared" si="6"/>
        <v>0</v>
      </c>
      <c r="FZ12" s="63">
        <f t="shared" si="6"/>
        <v>0</v>
      </c>
      <c r="GA12" s="63">
        <f t="shared" si="6"/>
        <v>0</v>
      </c>
      <c r="GB12" s="63">
        <f t="shared" si="6"/>
        <v>0</v>
      </c>
      <c r="GC12" s="63">
        <f t="shared" si="6"/>
        <v>0</v>
      </c>
      <c r="GD12" s="63">
        <f t="shared" si="6"/>
        <v>0</v>
      </c>
      <c r="GE12" s="63">
        <f t="shared" si="6"/>
        <v>0</v>
      </c>
      <c r="GF12" s="63">
        <f t="shared" si="6"/>
        <v>0</v>
      </c>
      <c r="GG12" s="63">
        <f t="shared" si="6"/>
        <v>0</v>
      </c>
      <c r="GH12" s="63">
        <f t="shared" si="6"/>
        <v>0</v>
      </c>
      <c r="GI12" s="63">
        <f t="shared" si="6"/>
        <v>0</v>
      </c>
      <c r="GJ12" s="63">
        <f t="shared" si="6"/>
        <v>0</v>
      </c>
      <c r="GK12" s="63">
        <f t="shared" si="6"/>
        <v>0</v>
      </c>
      <c r="GL12" s="63">
        <f t="shared" si="6"/>
        <v>0</v>
      </c>
      <c r="GM12" s="63">
        <f t="shared" si="6"/>
        <v>0</v>
      </c>
      <c r="GN12" s="63">
        <f t="shared" si="6"/>
        <v>0</v>
      </c>
      <c r="GO12" s="63">
        <f t="shared" si="6"/>
        <v>0</v>
      </c>
      <c r="GP12" s="63">
        <f t="shared" si="6"/>
        <v>0</v>
      </c>
      <c r="GQ12" s="63">
        <f t="shared" si="6"/>
        <v>0</v>
      </c>
      <c r="GR12" s="63">
        <f t="shared" si="6"/>
        <v>0</v>
      </c>
      <c r="GS12" s="63">
        <f t="shared" si="6"/>
        <v>0</v>
      </c>
      <c r="GT12" s="63">
        <f t="shared" si="6"/>
        <v>0</v>
      </c>
      <c r="GU12" s="63">
        <f t="shared" si="6"/>
        <v>0</v>
      </c>
      <c r="GV12" s="63">
        <f t="shared" si="6"/>
        <v>0</v>
      </c>
      <c r="GW12" s="63">
        <f t="shared" si="6"/>
        <v>0</v>
      </c>
      <c r="GX12" s="63">
        <f t="shared" si="6"/>
        <v>0</v>
      </c>
      <c r="GY12" s="63">
        <f t="shared" si="6"/>
        <v>0</v>
      </c>
      <c r="GZ12" s="63">
        <f t="shared" si="6"/>
        <v>0</v>
      </c>
      <c r="HA12" s="63">
        <f t="shared" si="6"/>
        <v>0</v>
      </c>
      <c r="HB12" s="63">
        <f t="shared" si="6"/>
        <v>0</v>
      </c>
      <c r="HC12" s="63">
        <f t="shared" si="6"/>
        <v>0</v>
      </c>
      <c r="HD12" s="63">
        <f t="shared" si="6"/>
        <v>0</v>
      </c>
      <c r="HE12" s="63">
        <f t="shared" si="6"/>
        <v>0</v>
      </c>
      <c r="HF12" s="63">
        <f t="shared" si="6"/>
        <v>0</v>
      </c>
      <c r="HG12" s="63">
        <f t="shared" si="6"/>
        <v>0</v>
      </c>
      <c r="HH12" s="63">
        <f t="shared" si="6"/>
        <v>0</v>
      </c>
      <c r="HI12" s="63">
        <f t="shared" si="6"/>
        <v>0</v>
      </c>
      <c r="HJ12" s="63">
        <f t="shared" si="6"/>
        <v>0</v>
      </c>
      <c r="HK12" s="63">
        <f t="shared" si="6"/>
        <v>0</v>
      </c>
      <c r="HL12" s="63">
        <f t="shared" si="6"/>
        <v>0</v>
      </c>
      <c r="HM12" s="63">
        <f t="shared" si="6"/>
        <v>0</v>
      </c>
      <c r="HN12" s="63">
        <f t="shared" si="6"/>
        <v>0</v>
      </c>
      <c r="HO12" s="63">
        <f t="shared" si="6"/>
        <v>0</v>
      </c>
      <c r="HP12" s="63">
        <f t="shared" si="6"/>
        <v>0</v>
      </c>
      <c r="HQ12" s="63">
        <f t="shared" si="6"/>
        <v>0</v>
      </c>
      <c r="HR12" s="63">
        <f t="shared" si="6"/>
        <v>0</v>
      </c>
      <c r="HS12" s="63">
        <f t="shared" si="6"/>
        <v>0</v>
      </c>
      <c r="HT12" s="63">
        <f t="shared" si="6"/>
        <v>0</v>
      </c>
      <c r="HU12" s="63">
        <f t="shared" si="6"/>
        <v>0</v>
      </c>
      <c r="HV12" s="63">
        <f t="shared" si="6"/>
        <v>0</v>
      </c>
      <c r="HW12" s="63">
        <f t="shared" si="6"/>
        <v>0</v>
      </c>
      <c r="HX12" s="63">
        <f t="shared" si="6"/>
        <v>0</v>
      </c>
      <c r="HY12" s="63">
        <f t="shared" si="6"/>
        <v>0</v>
      </c>
      <c r="HZ12" s="63">
        <f t="shared" si="6"/>
        <v>0</v>
      </c>
      <c r="IA12" s="63">
        <f t="shared" si="6"/>
        <v>0</v>
      </c>
      <c r="IB12" s="63">
        <f t="shared" si="6"/>
        <v>0</v>
      </c>
      <c r="IC12" s="193"/>
    </row>
    <row r="13" spans="1:237" s="276" customFormat="1" ht="15">
      <c r="C13" s="30" t="s">
        <v>1686</v>
      </c>
      <c r="D13" s="30"/>
      <c r="F13" s="748" t="s">
        <v>1129</v>
      </c>
      <c r="G13" s="619" t="s">
        <v>581</v>
      </c>
      <c r="H13" s="833"/>
      <c r="I13" s="833"/>
      <c r="J13" s="833"/>
      <c r="K13" s="678">
        <f t="shared" si="4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94"/>
    </row>
    <row r="14" spans="1:237" s="210" customFormat="1" ht="15">
      <c r="C14" s="30" t="s">
        <v>1687</v>
      </c>
      <c r="D14" s="30"/>
      <c r="F14" s="576" t="s">
        <v>1130</v>
      </c>
      <c r="G14" s="531" t="s">
        <v>582</v>
      </c>
      <c r="H14" s="834"/>
      <c r="I14" s="834"/>
      <c r="J14" s="834"/>
      <c r="K14" s="678">
        <f t="shared" si="4"/>
        <v>0</v>
      </c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221"/>
    </row>
    <row r="15" spans="1:237" s="165" customFormat="1" ht="15">
      <c r="C15" s="30" t="s">
        <v>1688</v>
      </c>
      <c r="D15" s="30"/>
      <c r="F15" s="576" t="s">
        <v>1131</v>
      </c>
      <c r="G15" s="531" t="s">
        <v>583</v>
      </c>
      <c r="H15" s="834"/>
      <c r="I15" s="834"/>
      <c r="J15" s="834"/>
      <c r="K15" s="678">
        <f t="shared" si="4"/>
        <v>0</v>
      </c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216"/>
    </row>
    <row r="16" spans="1:237" s="165" customFormat="1" ht="15">
      <c r="C16" s="30" t="s">
        <v>1689</v>
      </c>
      <c r="D16" s="30"/>
      <c r="F16" s="576" t="s">
        <v>1132</v>
      </c>
      <c r="G16" s="531" t="s">
        <v>584</v>
      </c>
      <c r="H16" s="834"/>
      <c r="I16" s="834"/>
      <c r="J16" s="834"/>
      <c r="K16" s="678">
        <f t="shared" si="4"/>
        <v>0</v>
      </c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216"/>
    </row>
    <row r="17" spans="1:237" s="165" customFormat="1" ht="15">
      <c r="C17" s="30" t="s">
        <v>1690</v>
      </c>
      <c r="D17" s="30"/>
      <c r="F17" s="576" t="s">
        <v>1133</v>
      </c>
      <c r="G17" s="620" t="s">
        <v>585</v>
      </c>
      <c r="H17" s="835"/>
      <c r="I17" s="835"/>
      <c r="J17" s="835"/>
      <c r="K17" s="678">
        <f t="shared" si="4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216"/>
    </row>
    <row r="18" spans="1:237" s="210" customFormat="1" ht="15">
      <c r="C18" s="30" t="s">
        <v>1691</v>
      </c>
      <c r="D18" s="30"/>
      <c r="F18" s="576" t="s">
        <v>1134</v>
      </c>
      <c r="G18" s="531" t="s">
        <v>586</v>
      </c>
      <c r="H18" s="834"/>
      <c r="I18" s="834"/>
      <c r="J18" s="834"/>
      <c r="K18" s="678">
        <f t="shared" si="4"/>
        <v>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221"/>
    </row>
    <row r="19" spans="1:237" s="165" customFormat="1" ht="15">
      <c r="C19" s="30" t="s">
        <v>1692</v>
      </c>
      <c r="D19" s="30"/>
      <c r="F19" s="576" t="s">
        <v>1135</v>
      </c>
      <c r="G19" s="531" t="s">
        <v>587</v>
      </c>
      <c r="H19" s="834"/>
      <c r="I19" s="834"/>
      <c r="J19" s="834"/>
      <c r="K19" s="678">
        <f t="shared" si="4"/>
        <v>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216"/>
    </row>
    <row r="20" spans="1:237" s="165" customFormat="1" ht="15">
      <c r="C20" s="30" t="s">
        <v>1693</v>
      </c>
      <c r="D20" s="30"/>
      <c r="F20" s="576" t="s">
        <v>1136</v>
      </c>
      <c r="G20" s="531" t="s">
        <v>588</v>
      </c>
      <c r="H20" s="834"/>
      <c r="I20" s="834"/>
      <c r="J20" s="834"/>
      <c r="K20" s="678">
        <f t="shared" si="4"/>
        <v>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216"/>
    </row>
    <row r="21" spans="1:237" s="165" customFormat="1" ht="15">
      <c r="C21" s="30" t="s">
        <v>1694</v>
      </c>
      <c r="D21" s="30"/>
      <c r="F21" s="696" t="s">
        <v>1513</v>
      </c>
      <c r="G21" s="670" t="s">
        <v>589</v>
      </c>
      <c r="H21" s="834"/>
      <c r="I21" s="834"/>
      <c r="J21" s="834"/>
      <c r="K21" s="678">
        <f t="shared" si="4"/>
        <v>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216"/>
    </row>
    <row r="22" spans="1:237" s="165" customFormat="1" ht="15" customHeight="1">
      <c r="C22" s="169" t="s">
        <v>1695</v>
      </c>
      <c r="D22" s="169"/>
      <c r="F22" s="1045" t="s">
        <v>590</v>
      </c>
      <c r="G22" s="1046"/>
      <c r="H22" s="836"/>
      <c r="I22" s="836"/>
      <c r="J22" s="836"/>
      <c r="K22" s="678">
        <f t="shared" si="4"/>
        <v>0</v>
      </c>
      <c r="L22" s="35">
        <f t="shared" ref="L22:AZ22" si="7">SUM(L23:L59)</f>
        <v>0</v>
      </c>
      <c r="M22" s="35">
        <f t="shared" si="7"/>
        <v>0</v>
      </c>
      <c r="N22" s="35">
        <f t="shared" si="7"/>
        <v>0</v>
      </c>
      <c r="O22" s="35">
        <f t="shared" si="7"/>
        <v>0</v>
      </c>
      <c r="P22" s="35">
        <f t="shared" si="7"/>
        <v>0</v>
      </c>
      <c r="Q22" s="35">
        <f t="shared" si="7"/>
        <v>0</v>
      </c>
      <c r="R22" s="35">
        <f t="shared" si="7"/>
        <v>0</v>
      </c>
      <c r="S22" s="35">
        <f t="shared" si="7"/>
        <v>0</v>
      </c>
      <c r="T22" s="35">
        <f t="shared" si="7"/>
        <v>0</v>
      </c>
      <c r="U22" s="35">
        <f t="shared" si="7"/>
        <v>0</v>
      </c>
      <c r="V22" s="35">
        <f t="shared" si="7"/>
        <v>0</v>
      </c>
      <c r="W22" s="35">
        <f t="shared" si="7"/>
        <v>0</v>
      </c>
      <c r="X22" s="35">
        <f t="shared" si="7"/>
        <v>0</v>
      </c>
      <c r="Y22" s="35">
        <f t="shared" si="7"/>
        <v>0</v>
      </c>
      <c r="Z22" s="35">
        <f t="shared" si="7"/>
        <v>0</v>
      </c>
      <c r="AA22" s="35">
        <f t="shared" si="7"/>
        <v>0</v>
      </c>
      <c r="AB22" s="35">
        <f t="shared" si="7"/>
        <v>0</v>
      </c>
      <c r="AC22" s="35">
        <f t="shared" si="7"/>
        <v>0</v>
      </c>
      <c r="AD22" s="35">
        <f t="shared" si="7"/>
        <v>0</v>
      </c>
      <c r="AE22" s="35">
        <f t="shared" si="7"/>
        <v>0</v>
      </c>
      <c r="AF22" s="35">
        <f t="shared" si="7"/>
        <v>0</v>
      </c>
      <c r="AG22" s="35">
        <f t="shared" si="7"/>
        <v>0</v>
      </c>
      <c r="AH22" s="35">
        <f t="shared" si="7"/>
        <v>0</v>
      </c>
      <c r="AI22" s="35">
        <f t="shared" si="7"/>
        <v>0</v>
      </c>
      <c r="AJ22" s="35">
        <f t="shared" si="7"/>
        <v>0</v>
      </c>
      <c r="AK22" s="35">
        <f t="shared" si="7"/>
        <v>0</v>
      </c>
      <c r="AL22" s="35">
        <f t="shared" si="7"/>
        <v>0</v>
      </c>
      <c r="AM22" s="35">
        <f t="shared" si="7"/>
        <v>0</v>
      </c>
      <c r="AN22" s="35">
        <f t="shared" si="7"/>
        <v>0</v>
      </c>
      <c r="AO22" s="35">
        <f t="shared" si="7"/>
        <v>0</v>
      </c>
      <c r="AP22" s="35">
        <f t="shared" si="7"/>
        <v>0</v>
      </c>
      <c r="AQ22" s="35">
        <f t="shared" si="7"/>
        <v>0</v>
      </c>
      <c r="AR22" s="35">
        <f t="shared" si="7"/>
        <v>0</v>
      </c>
      <c r="AS22" s="35">
        <f t="shared" si="7"/>
        <v>0</v>
      </c>
      <c r="AT22" s="35">
        <f t="shared" si="7"/>
        <v>0</v>
      </c>
      <c r="AU22" s="35">
        <f t="shared" si="7"/>
        <v>0</v>
      </c>
      <c r="AV22" s="35">
        <f t="shared" si="7"/>
        <v>0</v>
      </c>
      <c r="AW22" s="35">
        <f t="shared" si="7"/>
        <v>0</v>
      </c>
      <c r="AX22" s="35">
        <f t="shared" si="7"/>
        <v>0</v>
      </c>
      <c r="AY22" s="35">
        <f t="shared" si="7"/>
        <v>0</v>
      </c>
      <c r="AZ22" s="35">
        <f t="shared" si="7"/>
        <v>0</v>
      </c>
      <c r="BA22" s="35">
        <f t="shared" ref="BA22:IB22" si="8">SUM(BA23:BA59)</f>
        <v>0</v>
      </c>
      <c r="BB22" s="35">
        <f t="shared" si="8"/>
        <v>0</v>
      </c>
      <c r="BC22" s="35">
        <f t="shared" si="8"/>
        <v>0</v>
      </c>
      <c r="BD22" s="35">
        <f t="shared" si="8"/>
        <v>0</v>
      </c>
      <c r="BE22" s="35">
        <f t="shared" si="8"/>
        <v>0</v>
      </c>
      <c r="BF22" s="35">
        <f t="shared" si="8"/>
        <v>0</v>
      </c>
      <c r="BG22" s="35">
        <f t="shared" si="8"/>
        <v>0</v>
      </c>
      <c r="BH22" s="35">
        <f t="shared" si="8"/>
        <v>0</v>
      </c>
      <c r="BI22" s="35">
        <f t="shared" si="8"/>
        <v>0</v>
      </c>
      <c r="BJ22" s="35">
        <f t="shared" si="8"/>
        <v>0</v>
      </c>
      <c r="BK22" s="35">
        <f t="shared" si="8"/>
        <v>0</v>
      </c>
      <c r="BL22" s="35">
        <f t="shared" si="8"/>
        <v>0</v>
      </c>
      <c r="BM22" s="35">
        <f t="shared" si="8"/>
        <v>0</v>
      </c>
      <c r="BN22" s="35">
        <f t="shared" si="8"/>
        <v>0</v>
      </c>
      <c r="BO22" s="35">
        <f t="shared" si="8"/>
        <v>0</v>
      </c>
      <c r="BP22" s="35">
        <f t="shared" si="8"/>
        <v>0</v>
      </c>
      <c r="BQ22" s="35">
        <f t="shared" si="8"/>
        <v>0</v>
      </c>
      <c r="BR22" s="35">
        <f t="shared" si="8"/>
        <v>0</v>
      </c>
      <c r="BS22" s="35">
        <f t="shared" si="8"/>
        <v>0</v>
      </c>
      <c r="BT22" s="35">
        <f t="shared" si="8"/>
        <v>0</v>
      </c>
      <c r="BU22" s="35">
        <f t="shared" si="8"/>
        <v>0</v>
      </c>
      <c r="BV22" s="35">
        <f t="shared" si="8"/>
        <v>0</v>
      </c>
      <c r="BW22" s="35">
        <f t="shared" si="8"/>
        <v>0</v>
      </c>
      <c r="BX22" s="35">
        <f t="shared" si="8"/>
        <v>0</v>
      </c>
      <c r="BY22" s="35">
        <f t="shared" si="8"/>
        <v>0</v>
      </c>
      <c r="BZ22" s="35">
        <f t="shared" si="8"/>
        <v>0</v>
      </c>
      <c r="CA22" s="35">
        <f t="shared" si="8"/>
        <v>0</v>
      </c>
      <c r="CB22" s="35">
        <f t="shared" si="8"/>
        <v>0</v>
      </c>
      <c r="CC22" s="35">
        <f t="shared" si="8"/>
        <v>0</v>
      </c>
      <c r="CD22" s="35">
        <f t="shared" si="8"/>
        <v>0</v>
      </c>
      <c r="CE22" s="35">
        <f t="shared" si="8"/>
        <v>0</v>
      </c>
      <c r="CF22" s="35">
        <f t="shared" si="8"/>
        <v>0</v>
      </c>
      <c r="CG22" s="35">
        <f t="shared" si="8"/>
        <v>0</v>
      </c>
      <c r="CH22" s="35">
        <f t="shared" si="8"/>
        <v>0</v>
      </c>
      <c r="CI22" s="35">
        <f t="shared" si="8"/>
        <v>0</v>
      </c>
      <c r="CJ22" s="35">
        <f t="shared" si="8"/>
        <v>0</v>
      </c>
      <c r="CK22" s="35">
        <f t="shared" si="8"/>
        <v>0</v>
      </c>
      <c r="CL22" s="35">
        <f t="shared" si="8"/>
        <v>0</v>
      </c>
      <c r="CM22" s="35">
        <f t="shared" si="8"/>
        <v>0</v>
      </c>
      <c r="CN22" s="35">
        <f t="shared" si="8"/>
        <v>0</v>
      </c>
      <c r="CO22" s="35">
        <f t="shared" si="8"/>
        <v>0</v>
      </c>
      <c r="CP22" s="35">
        <f t="shared" si="8"/>
        <v>0</v>
      </c>
      <c r="CQ22" s="35">
        <f t="shared" si="8"/>
        <v>0</v>
      </c>
      <c r="CR22" s="35">
        <f t="shared" si="8"/>
        <v>0</v>
      </c>
      <c r="CS22" s="35">
        <f t="shared" si="8"/>
        <v>0</v>
      </c>
      <c r="CT22" s="35">
        <f t="shared" si="8"/>
        <v>0</v>
      </c>
      <c r="CU22" s="35">
        <f t="shared" si="8"/>
        <v>0</v>
      </c>
      <c r="CV22" s="35">
        <f t="shared" si="8"/>
        <v>0</v>
      </c>
      <c r="CW22" s="35">
        <f t="shared" si="8"/>
        <v>0</v>
      </c>
      <c r="CX22" s="35">
        <f t="shared" si="8"/>
        <v>0</v>
      </c>
      <c r="CY22" s="35">
        <f t="shared" si="8"/>
        <v>0</v>
      </c>
      <c r="CZ22" s="35">
        <f t="shared" si="8"/>
        <v>0</v>
      </c>
      <c r="DA22" s="35">
        <f t="shared" si="8"/>
        <v>0</v>
      </c>
      <c r="DB22" s="35">
        <f t="shared" si="8"/>
        <v>0</v>
      </c>
      <c r="DC22" s="35">
        <f t="shared" si="8"/>
        <v>0</v>
      </c>
      <c r="DD22" s="35">
        <f t="shared" si="8"/>
        <v>0</v>
      </c>
      <c r="DE22" s="35">
        <f t="shared" si="8"/>
        <v>0</v>
      </c>
      <c r="DF22" s="35">
        <f t="shared" si="8"/>
        <v>0</v>
      </c>
      <c r="DG22" s="35">
        <f t="shared" si="8"/>
        <v>0</v>
      </c>
      <c r="DH22" s="35">
        <f t="shared" si="8"/>
        <v>0</v>
      </c>
      <c r="DI22" s="35">
        <f t="shared" si="8"/>
        <v>0</v>
      </c>
      <c r="DJ22" s="35">
        <f t="shared" si="8"/>
        <v>0</v>
      </c>
      <c r="DK22" s="35">
        <f t="shared" si="8"/>
        <v>0</v>
      </c>
      <c r="DL22" s="35">
        <f t="shared" si="8"/>
        <v>0</v>
      </c>
      <c r="DM22" s="35">
        <f t="shared" si="8"/>
        <v>0</v>
      </c>
      <c r="DN22" s="35">
        <f t="shared" si="8"/>
        <v>0</v>
      </c>
      <c r="DO22" s="35">
        <f t="shared" si="8"/>
        <v>0</v>
      </c>
      <c r="DP22" s="35">
        <f t="shared" si="8"/>
        <v>0</v>
      </c>
      <c r="DQ22" s="35">
        <f t="shared" si="8"/>
        <v>0</v>
      </c>
      <c r="DR22" s="35">
        <f t="shared" si="8"/>
        <v>0</v>
      </c>
      <c r="DS22" s="35">
        <f t="shared" si="8"/>
        <v>0</v>
      </c>
      <c r="DT22" s="35">
        <f t="shared" si="8"/>
        <v>0</v>
      </c>
      <c r="DU22" s="35">
        <f t="shared" si="8"/>
        <v>0</v>
      </c>
      <c r="DV22" s="35">
        <f t="shared" si="8"/>
        <v>0</v>
      </c>
      <c r="DW22" s="35">
        <f t="shared" si="8"/>
        <v>0</v>
      </c>
      <c r="DX22" s="35">
        <f t="shared" si="8"/>
        <v>0</v>
      </c>
      <c r="DY22" s="35">
        <f t="shared" si="8"/>
        <v>0</v>
      </c>
      <c r="DZ22" s="35">
        <f t="shared" si="8"/>
        <v>0</v>
      </c>
      <c r="EA22" s="35">
        <f t="shared" si="8"/>
        <v>0</v>
      </c>
      <c r="EB22" s="35">
        <f t="shared" si="8"/>
        <v>0</v>
      </c>
      <c r="EC22" s="35">
        <f t="shared" si="8"/>
        <v>0</v>
      </c>
      <c r="ED22" s="35">
        <f t="shared" si="8"/>
        <v>0</v>
      </c>
      <c r="EE22" s="35">
        <f t="shared" si="8"/>
        <v>0</v>
      </c>
      <c r="EF22" s="35">
        <f t="shared" si="8"/>
        <v>0</v>
      </c>
      <c r="EG22" s="35">
        <f t="shared" si="8"/>
        <v>0</v>
      </c>
      <c r="EH22" s="35">
        <f t="shared" si="8"/>
        <v>0</v>
      </c>
      <c r="EI22" s="35">
        <f t="shared" si="8"/>
        <v>0</v>
      </c>
      <c r="EJ22" s="35">
        <f t="shared" si="8"/>
        <v>0</v>
      </c>
      <c r="EK22" s="35">
        <f t="shared" si="8"/>
        <v>0</v>
      </c>
      <c r="EL22" s="35">
        <f t="shared" si="8"/>
        <v>0</v>
      </c>
      <c r="EM22" s="35">
        <f t="shared" si="8"/>
        <v>0</v>
      </c>
      <c r="EN22" s="35">
        <f t="shared" si="8"/>
        <v>0</v>
      </c>
      <c r="EO22" s="35">
        <f t="shared" si="8"/>
        <v>0</v>
      </c>
      <c r="EP22" s="35">
        <f t="shared" si="8"/>
        <v>0</v>
      </c>
      <c r="EQ22" s="35">
        <f t="shared" si="8"/>
        <v>0</v>
      </c>
      <c r="ER22" s="35">
        <f t="shared" si="8"/>
        <v>0</v>
      </c>
      <c r="ES22" s="35">
        <f t="shared" si="8"/>
        <v>0</v>
      </c>
      <c r="ET22" s="35">
        <f t="shared" si="8"/>
        <v>0</v>
      </c>
      <c r="EU22" s="35">
        <f t="shared" si="8"/>
        <v>0</v>
      </c>
      <c r="EV22" s="35">
        <f t="shared" si="8"/>
        <v>0</v>
      </c>
      <c r="EW22" s="35">
        <f t="shared" si="8"/>
        <v>0</v>
      </c>
      <c r="EX22" s="35">
        <f t="shared" si="8"/>
        <v>0</v>
      </c>
      <c r="EY22" s="35">
        <f t="shared" si="8"/>
        <v>0</v>
      </c>
      <c r="EZ22" s="35">
        <f t="shared" si="8"/>
        <v>0</v>
      </c>
      <c r="FA22" s="35">
        <f t="shared" si="8"/>
        <v>0</v>
      </c>
      <c r="FB22" s="35">
        <f t="shared" si="8"/>
        <v>0</v>
      </c>
      <c r="FC22" s="35">
        <f t="shared" si="8"/>
        <v>0</v>
      </c>
      <c r="FD22" s="35">
        <f t="shared" si="8"/>
        <v>0</v>
      </c>
      <c r="FE22" s="35">
        <f t="shared" si="8"/>
        <v>0</v>
      </c>
      <c r="FF22" s="35">
        <f t="shared" si="8"/>
        <v>0</v>
      </c>
      <c r="FG22" s="35">
        <f t="shared" si="8"/>
        <v>0</v>
      </c>
      <c r="FH22" s="35">
        <f t="shared" si="8"/>
        <v>0</v>
      </c>
      <c r="FI22" s="35">
        <f t="shared" si="8"/>
        <v>0</v>
      </c>
      <c r="FJ22" s="35">
        <f t="shared" si="8"/>
        <v>0</v>
      </c>
      <c r="FK22" s="35">
        <f t="shared" si="8"/>
        <v>0</v>
      </c>
      <c r="FL22" s="35">
        <f t="shared" si="8"/>
        <v>0</v>
      </c>
      <c r="FM22" s="35">
        <f t="shared" si="8"/>
        <v>0</v>
      </c>
      <c r="FN22" s="35">
        <f t="shared" si="8"/>
        <v>0</v>
      </c>
      <c r="FO22" s="35">
        <f t="shared" si="8"/>
        <v>0</v>
      </c>
      <c r="FP22" s="35">
        <f t="shared" si="8"/>
        <v>0</v>
      </c>
      <c r="FQ22" s="35">
        <f t="shared" si="8"/>
        <v>0</v>
      </c>
      <c r="FR22" s="35">
        <f t="shared" si="8"/>
        <v>0</v>
      </c>
      <c r="FS22" s="35">
        <f t="shared" si="8"/>
        <v>0</v>
      </c>
      <c r="FT22" s="35">
        <f t="shared" si="8"/>
        <v>0</v>
      </c>
      <c r="FU22" s="35">
        <f t="shared" si="8"/>
        <v>0</v>
      </c>
      <c r="FV22" s="35">
        <f t="shared" si="8"/>
        <v>0</v>
      </c>
      <c r="FW22" s="35">
        <f t="shared" si="8"/>
        <v>0</v>
      </c>
      <c r="FX22" s="35">
        <f t="shared" si="8"/>
        <v>0</v>
      </c>
      <c r="FY22" s="35">
        <f t="shared" si="8"/>
        <v>0</v>
      </c>
      <c r="FZ22" s="35">
        <f t="shared" si="8"/>
        <v>0</v>
      </c>
      <c r="GA22" s="35">
        <f t="shared" si="8"/>
        <v>0</v>
      </c>
      <c r="GB22" s="35">
        <f t="shared" si="8"/>
        <v>0</v>
      </c>
      <c r="GC22" s="35">
        <f t="shared" si="8"/>
        <v>0</v>
      </c>
      <c r="GD22" s="35">
        <f t="shared" si="8"/>
        <v>0</v>
      </c>
      <c r="GE22" s="35">
        <f t="shared" si="8"/>
        <v>0</v>
      </c>
      <c r="GF22" s="35">
        <f t="shared" si="8"/>
        <v>0</v>
      </c>
      <c r="GG22" s="35">
        <f t="shared" si="8"/>
        <v>0</v>
      </c>
      <c r="GH22" s="35">
        <f t="shared" si="8"/>
        <v>0</v>
      </c>
      <c r="GI22" s="35">
        <f t="shared" si="8"/>
        <v>0</v>
      </c>
      <c r="GJ22" s="35">
        <f t="shared" si="8"/>
        <v>0</v>
      </c>
      <c r="GK22" s="35">
        <f t="shared" si="8"/>
        <v>0</v>
      </c>
      <c r="GL22" s="35">
        <f t="shared" si="8"/>
        <v>0</v>
      </c>
      <c r="GM22" s="35">
        <f t="shared" si="8"/>
        <v>0</v>
      </c>
      <c r="GN22" s="35">
        <f t="shared" si="8"/>
        <v>0</v>
      </c>
      <c r="GO22" s="35">
        <f t="shared" si="8"/>
        <v>0</v>
      </c>
      <c r="GP22" s="35">
        <f t="shared" si="8"/>
        <v>0</v>
      </c>
      <c r="GQ22" s="35">
        <f t="shared" si="8"/>
        <v>0</v>
      </c>
      <c r="GR22" s="35">
        <f t="shared" si="8"/>
        <v>0</v>
      </c>
      <c r="GS22" s="35">
        <f t="shared" si="8"/>
        <v>0</v>
      </c>
      <c r="GT22" s="35">
        <f t="shared" si="8"/>
        <v>0</v>
      </c>
      <c r="GU22" s="35">
        <f t="shared" si="8"/>
        <v>0</v>
      </c>
      <c r="GV22" s="35">
        <f t="shared" si="8"/>
        <v>0</v>
      </c>
      <c r="GW22" s="35">
        <f t="shared" si="8"/>
        <v>0</v>
      </c>
      <c r="GX22" s="35">
        <f t="shared" si="8"/>
        <v>0</v>
      </c>
      <c r="GY22" s="35">
        <f t="shared" si="8"/>
        <v>0</v>
      </c>
      <c r="GZ22" s="35">
        <f t="shared" si="8"/>
        <v>0</v>
      </c>
      <c r="HA22" s="35">
        <f t="shared" si="8"/>
        <v>0</v>
      </c>
      <c r="HB22" s="35">
        <f t="shared" si="8"/>
        <v>0</v>
      </c>
      <c r="HC22" s="35">
        <f t="shared" si="8"/>
        <v>0</v>
      </c>
      <c r="HD22" s="35">
        <f t="shared" si="8"/>
        <v>0</v>
      </c>
      <c r="HE22" s="35">
        <f t="shared" si="8"/>
        <v>0</v>
      </c>
      <c r="HF22" s="35">
        <f t="shared" si="8"/>
        <v>0</v>
      </c>
      <c r="HG22" s="35">
        <f t="shared" si="8"/>
        <v>0</v>
      </c>
      <c r="HH22" s="35">
        <f t="shared" si="8"/>
        <v>0</v>
      </c>
      <c r="HI22" s="35">
        <f t="shared" si="8"/>
        <v>0</v>
      </c>
      <c r="HJ22" s="35">
        <f t="shared" si="8"/>
        <v>0</v>
      </c>
      <c r="HK22" s="35">
        <f t="shared" si="8"/>
        <v>0</v>
      </c>
      <c r="HL22" s="35">
        <f t="shared" si="8"/>
        <v>0</v>
      </c>
      <c r="HM22" s="35">
        <f t="shared" si="8"/>
        <v>0</v>
      </c>
      <c r="HN22" s="35">
        <f t="shared" si="8"/>
        <v>0</v>
      </c>
      <c r="HO22" s="35">
        <f t="shared" si="8"/>
        <v>0</v>
      </c>
      <c r="HP22" s="35">
        <f t="shared" si="8"/>
        <v>0</v>
      </c>
      <c r="HQ22" s="35">
        <f t="shared" si="8"/>
        <v>0</v>
      </c>
      <c r="HR22" s="35">
        <f t="shared" si="8"/>
        <v>0</v>
      </c>
      <c r="HS22" s="35">
        <f t="shared" si="8"/>
        <v>0</v>
      </c>
      <c r="HT22" s="35">
        <f t="shared" si="8"/>
        <v>0</v>
      </c>
      <c r="HU22" s="35">
        <f t="shared" si="8"/>
        <v>0</v>
      </c>
      <c r="HV22" s="35">
        <f t="shared" si="8"/>
        <v>0</v>
      </c>
      <c r="HW22" s="35">
        <f t="shared" si="8"/>
        <v>0</v>
      </c>
      <c r="HX22" s="35">
        <f t="shared" si="8"/>
        <v>0</v>
      </c>
      <c r="HY22" s="35">
        <f t="shared" si="8"/>
        <v>0</v>
      </c>
      <c r="HZ22" s="35">
        <f t="shared" si="8"/>
        <v>0</v>
      </c>
      <c r="IA22" s="35">
        <f t="shared" si="8"/>
        <v>0</v>
      </c>
      <c r="IB22" s="35">
        <f t="shared" si="8"/>
        <v>0</v>
      </c>
      <c r="IC22" s="216"/>
    </row>
    <row r="23" spans="1:237" s="204" customFormat="1" ht="22.5">
      <c r="A23" s="115" t="s">
        <v>1512</v>
      </c>
      <c r="C23" s="169"/>
      <c r="D23" s="169"/>
      <c r="F23" s="203">
        <v>6011</v>
      </c>
      <c r="G23" s="340" t="s">
        <v>1748</v>
      </c>
      <c r="H23" s="837"/>
      <c r="I23" s="837"/>
      <c r="J23" s="837"/>
      <c r="K23" s="678">
        <f t="shared" si="4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232"/>
    </row>
    <row r="24" spans="1:237" s="204" customFormat="1" ht="22.5">
      <c r="A24" s="115" t="s">
        <v>1512</v>
      </c>
      <c r="C24" s="169"/>
      <c r="D24" s="169"/>
      <c r="F24" s="203">
        <v>60211</v>
      </c>
      <c r="G24" s="200" t="s">
        <v>1637</v>
      </c>
      <c r="H24" s="837"/>
      <c r="I24" s="837"/>
      <c r="J24" s="837"/>
      <c r="K24" s="678">
        <f t="shared" si="4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232"/>
    </row>
    <row r="25" spans="1:237" s="204" customFormat="1" ht="22.5">
      <c r="A25" s="115" t="s">
        <v>1512</v>
      </c>
      <c r="C25" s="169"/>
      <c r="D25" s="169"/>
      <c r="F25" s="203">
        <v>60212</v>
      </c>
      <c r="G25" s="200" t="s">
        <v>1638</v>
      </c>
      <c r="H25" s="837"/>
      <c r="I25" s="837"/>
      <c r="J25" s="837"/>
      <c r="K25" s="678">
        <f t="shared" si="4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232"/>
    </row>
    <row r="26" spans="1:237" s="204" customFormat="1" ht="22.5">
      <c r="A26" s="115" t="s">
        <v>1512</v>
      </c>
      <c r="C26" s="169"/>
      <c r="D26" s="169"/>
      <c r="F26" s="203">
        <v>60213</v>
      </c>
      <c r="G26" s="200" t="s">
        <v>1639</v>
      </c>
      <c r="H26" s="837"/>
      <c r="I26" s="837"/>
      <c r="J26" s="837"/>
      <c r="K26" s="678">
        <f t="shared" si="4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232"/>
    </row>
    <row r="27" spans="1:237" s="204" customFormat="1" ht="15">
      <c r="A27" s="115" t="s">
        <v>1512</v>
      </c>
      <c r="C27" s="169"/>
      <c r="D27" s="169"/>
      <c r="F27" s="203">
        <v>60215</v>
      </c>
      <c r="G27" s="200" t="s">
        <v>1640</v>
      </c>
      <c r="H27" s="837"/>
      <c r="I27" s="837"/>
      <c r="J27" s="837"/>
      <c r="K27" s="678">
        <f t="shared" si="4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232"/>
    </row>
    <row r="28" spans="1:237" s="204" customFormat="1" ht="15">
      <c r="A28" s="115" t="s">
        <v>1512</v>
      </c>
      <c r="C28" s="169"/>
      <c r="D28" s="169"/>
      <c r="F28" s="203">
        <v>60216</v>
      </c>
      <c r="G28" s="200" t="s">
        <v>1641</v>
      </c>
      <c r="H28" s="837"/>
      <c r="I28" s="837"/>
      <c r="J28" s="837"/>
      <c r="K28" s="678">
        <f t="shared" si="4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232"/>
    </row>
    <row r="29" spans="1:237" s="204" customFormat="1" ht="15">
      <c r="A29" s="115" t="s">
        <v>1512</v>
      </c>
      <c r="C29" s="169"/>
      <c r="D29" s="169"/>
      <c r="F29" s="203">
        <v>60217</v>
      </c>
      <c r="G29" s="200" t="s">
        <v>1642</v>
      </c>
      <c r="H29" s="837"/>
      <c r="I29" s="837"/>
      <c r="J29" s="837"/>
      <c r="K29" s="678">
        <f t="shared" si="4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232"/>
    </row>
    <row r="30" spans="1:237" s="204" customFormat="1" ht="22.5">
      <c r="A30" s="115" t="s">
        <v>1512</v>
      </c>
      <c r="C30" s="169"/>
      <c r="D30" s="169"/>
      <c r="F30" s="203">
        <v>60218</v>
      </c>
      <c r="G30" s="200" t="s">
        <v>1643</v>
      </c>
      <c r="H30" s="837"/>
      <c r="I30" s="837"/>
      <c r="J30" s="837"/>
      <c r="K30" s="678">
        <f t="shared" si="4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232"/>
    </row>
    <row r="31" spans="1:237" s="204" customFormat="1" ht="22.5">
      <c r="A31" s="115" t="s">
        <v>1512</v>
      </c>
      <c r="C31" s="169"/>
      <c r="D31" s="169"/>
      <c r="F31" s="203">
        <v>60221</v>
      </c>
      <c r="G31" s="200" t="s">
        <v>1752</v>
      </c>
      <c r="H31" s="837"/>
      <c r="I31" s="837"/>
      <c r="J31" s="837"/>
      <c r="K31" s="678">
        <f t="shared" si="4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232"/>
    </row>
    <row r="32" spans="1:237" s="204" customFormat="1" ht="22.5">
      <c r="A32" s="115" t="s">
        <v>1512</v>
      </c>
      <c r="C32" s="169"/>
      <c r="D32" s="169"/>
      <c r="F32" s="203">
        <v>60222</v>
      </c>
      <c r="G32" s="200" t="s">
        <v>1753</v>
      </c>
      <c r="H32" s="837"/>
      <c r="I32" s="837"/>
      <c r="J32" s="837"/>
      <c r="K32" s="678">
        <f t="shared" si="4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232"/>
    </row>
    <row r="33" spans="1:237" s="204" customFormat="1" ht="15">
      <c r="A33" s="115" t="s">
        <v>1512</v>
      </c>
      <c r="C33" s="169"/>
      <c r="D33" s="169"/>
      <c r="F33" s="203">
        <v>60223</v>
      </c>
      <c r="G33" s="200" t="s">
        <v>1754</v>
      </c>
      <c r="H33" s="837"/>
      <c r="I33" s="837"/>
      <c r="J33" s="837"/>
      <c r="K33" s="678">
        <f t="shared" si="4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232"/>
    </row>
    <row r="34" spans="1:237" s="204" customFormat="1" ht="22.5">
      <c r="A34" s="115" t="s">
        <v>1512</v>
      </c>
      <c r="C34" s="169"/>
      <c r="D34" s="169"/>
      <c r="F34" s="203">
        <v>60224</v>
      </c>
      <c r="G34" s="200" t="s">
        <v>1755</v>
      </c>
      <c r="H34" s="837"/>
      <c r="I34" s="837"/>
      <c r="J34" s="837"/>
      <c r="K34" s="678">
        <f t="shared" si="4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232"/>
    </row>
    <row r="35" spans="1:237" s="204" customFormat="1" ht="15">
      <c r="A35" s="115" t="s">
        <v>1512</v>
      </c>
      <c r="C35" s="169"/>
      <c r="D35" s="169"/>
      <c r="F35" s="203">
        <v>60225</v>
      </c>
      <c r="G35" s="200" t="s">
        <v>1756</v>
      </c>
      <c r="H35" s="837"/>
      <c r="I35" s="837"/>
      <c r="J35" s="837"/>
      <c r="K35" s="678">
        <f t="shared" si="4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232"/>
    </row>
    <row r="36" spans="1:237" s="204" customFormat="1" ht="22.5">
      <c r="A36" s="115" t="s">
        <v>1512</v>
      </c>
      <c r="C36" s="169"/>
      <c r="D36" s="169"/>
      <c r="F36" s="203">
        <v>602261</v>
      </c>
      <c r="G36" s="200" t="s">
        <v>1757</v>
      </c>
      <c r="H36" s="837"/>
      <c r="I36" s="837"/>
      <c r="J36" s="837"/>
      <c r="K36" s="678">
        <f t="shared" si="4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232"/>
    </row>
    <row r="37" spans="1:237" s="204" customFormat="1" ht="15">
      <c r="A37" s="115" t="s">
        <v>1512</v>
      </c>
      <c r="C37" s="169"/>
      <c r="D37" s="169"/>
      <c r="F37" s="203">
        <v>602268</v>
      </c>
      <c r="G37" s="200" t="s">
        <v>1758</v>
      </c>
      <c r="H37" s="837"/>
      <c r="I37" s="837"/>
      <c r="J37" s="837"/>
      <c r="K37" s="678">
        <f t="shared" si="4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232"/>
    </row>
    <row r="38" spans="1:237" s="204" customFormat="1" ht="15">
      <c r="A38" s="115" t="s">
        <v>1512</v>
      </c>
      <c r="C38" s="169"/>
      <c r="D38" s="169"/>
      <c r="F38" s="203">
        <v>60227</v>
      </c>
      <c r="G38" s="200" t="s">
        <v>1759</v>
      </c>
      <c r="H38" s="837"/>
      <c r="I38" s="837"/>
      <c r="J38" s="837"/>
      <c r="K38" s="678">
        <f t="shared" si="4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232"/>
    </row>
    <row r="39" spans="1:237" s="204" customFormat="1" ht="15">
      <c r="A39" s="115" t="s">
        <v>1512</v>
      </c>
      <c r="C39" s="169"/>
      <c r="D39" s="169"/>
      <c r="F39" s="203">
        <v>60228</v>
      </c>
      <c r="G39" s="200" t="s">
        <v>1760</v>
      </c>
      <c r="H39" s="837"/>
      <c r="I39" s="837"/>
      <c r="J39" s="837"/>
      <c r="K39" s="678">
        <f t="shared" si="4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232"/>
    </row>
    <row r="40" spans="1:237" s="204" customFormat="1" ht="15">
      <c r="A40" s="115" t="s">
        <v>1512</v>
      </c>
      <c r="C40" s="169"/>
      <c r="D40" s="169"/>
      <c r="F40" s="203">
        <v>6066</v>
      </c>
      <c r="G40" s="161" t="s">
        <v>171</v>
      </c>
      <c r="H40" s="829"/>
      <c r="I40" s="829"/>
      <c r="J40" s="829"/>
      <c r="K40" s="678">
        <f t="shared" si="4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232"/>
    </row>
    <row r="41" spans="1:237" s="204" customFormat="1" ht="22.5">
      <c r="A41" s="115" t="s">
        <v>1512</v>
      </c>
      <c r="C41" s="169"/>
      <c r="D41" s="169"/>
      <c r="F41" s="203">
        <v>6071</v>
      </c>
      <c r="G41" s="200" t="s">
        <v>1817</v>
      </c>
      <c r="H41" s="837"/>
      <c r="I41" s="837"/>
      <c r="J41" s="837"/>
      <c r="K41" s="678">
        <f t="shared" si="4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232"/>
    </row>
    <row r="42" spans="1:237" s="204" customFormat="1" ht="15">
      <c r="A42" s="115" t="s">
        <v>1512</v>
      </c>
      <c r="C42" s="169"/>
      <c r="D42" s="169"/>
      <c r="F42" s="203">
        <v>61111</v>
      </c>
      <c r="G42" s="161" t="s">
        <v>174</v>
      </c>
      <c r="H42" s="829"/>
      <c r="I42" s="829"/>
      <c r="J42" s="829"/>
      <c r="K42" s="678">
        <f t="shared" si="4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232"/>
    </row>
    <row r="43" spans="1:237" s="204" customFormat="1" ht="15">
      <c r="A43" s="115" t="s">
        <v>1512</v>
      </c>
      <c r="C43" s="169"/>
      <c r="D43" s="169"/>
      <c r="F43" s="203">
        <v>61112</v>
      </c>
      <c r="G43" s="161" t="s">
        <v>175</v>
      </c>
      <c r="H43" s="829"/>
      <c r="I43" s="829"/>
      <c r="J43" s="829"/>
      <c r="K43" s="678">
        <f t="shared" si="4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232"/>
    </row>
    <row r="44" spans="1:237" s="204" customFormat="1" ht="15">
      <c r="A44" s="115" t="s">
        <v>1512</v>
      </c>
      <c r="C44" s="169"/>
      <c r="D44" s="169"/>
      <c r="F44" s="203">
        <v>61113</v>
      </c>
      <c r="G44" s="161" t="s">
        <v>176</v>
      </c>
      <c r="H44" s="829"/>
      <c r="I44" s="829"/>
      <c r="J44" s="829"/>
      <c r="K44" s="678">
        <f t="shared" si="4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232"/>
    </row>
    <row r="45" spans="1:237" s="204" customFormat="1" ht="15">
      <c r="A45" s="115" t="s">
        <v>1512</v>
      </c>
      <c r="C45" s="169"/>
      <c r="D45" s="169"/>
      <c r="F45" s="203">
        <v>61114</v>
      </c>
      <c r="G45" s="161" t="s">
        <v>177</v>
      </c>
      <c r="H45" s="829"/>
      <c r="I45" s="829"/>
      <c r="J45" s="829"/>
      <c r="K45" s="678">
        <f t="shared" si="4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232"/>
    </row>
    <row r="46" spans="1:237" s="204" customFormat="1" ht="15">
      <c r="A46" s="115" t="s">
        <v>1512</v>
      </c>
      <c r="C46" s="169"/>
      <c r="D46" s="169"/>
      <c r="F46" s="203">
        <v>61115</v>
      </c>
      <c r="G46" s="161" t="s">
        <v>178</v>
      </c>
      <c r="H46" s="829"/>
      <c r="I46" s="829"/>
      <c r="J46" s="829"/>
      <c r="K46" s="678">
        <f t="shared" si="4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232"/>
    </row>
    <row r="47" spans="1:237" s="204" customFormat="1" ht="15">
      <c r="A47" s="115" t="s">
        <v>1512</v>
      </c>
      <c r="C47" s="169"/>
      <c r="D47" s="169"/>
      <c r="F47" s="203">
        <v>61117</v>
      </c>
      <c r="G47" s="161" t="s">
        <v>179</v>
      </c>
      <c r="H47" s="829"/>
      <c r="I47" s="829"/>
      <c r="J47" s="829"/>
      <c r="K47" s="678">
        <f t="shared" si="4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232"/>
    </row>
    <row r="48" spans="1:237" s="204" customFormat="1" ht="15">
      <c r="A48" s="115" t="s">
        <v>1512</v>
      </c>
      <c r="C48" s="169"/>
      <c r="D48" s="169"/>
      <c r="F48" s="203">
        <v>61118</v>
      </c>
      <c r="G48" s="161" t="s">
        <v>180</v>
      </c>
      <c r="H48" s="829"/>
      <c r="I48" s="829"/>
      <c r="J48" s="829"/>
      <c r="K48" s="678">
        <f t="shared" si="4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232"/>
    </row>
    <row r="49" spans="1:237" s="204" customFormat="1" ht="15">
      <c r="A49" s="115" t="s">
        <v>1512</v>
      </c>
      <c r="C49" s="169"/>
      <c r="D49" s="169"/>
      <c r="F49" s="203">
        <v>6112</v>
      </c>
      <c r="G49" s="161" t="s">
        <v>181</v>
      </c>
      <c r="H49" s="829"/>
      <c r="I49" s="829"/>
      <c r="J49" s="829"/>
      <c r="K49" s="678">
        <f t="shared" si="4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232"/>
    </row>
    <row r="50" spans="1:237" s="204" customFormat="1" ht="15">
      <c r="A50" s="115" t="s">
        <v>1512</v>
      </c>
      <c r="C50" s="169"/>
      <c r="D50" s="169"/>
      <c r="F50" s="203">
        <v>613151</v>
      </c>
      <c r="G50" s="161" t="s">
        <v>183</v>
      </c>
      <c r="H50" s="829"/>
      <c r="I50" s="829"/>
      <c r="J50" s="829"/>
      <c r="K50" s="678">
        <f t="shared" si="4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232"/>
    </row>
    <row r="51" spans="1:237" s="204" customFormat="1" ht="15">
      <c r="A51" s="115" t="s">
        <v>1512</v>
      </c>
      <c r="C51" s="169"/>
      <c r="D51" s="169"/>
      <c r="F51" s="203">
        <v>613152</v>
      </c>
      <c r="G51" s="161" t="s">
        <v>184</v>
      </c>
      <c r="H51" s="829"/>
      <c r="I51" s="829"/>
      <c r="J51" s="829"/>
      <c r="K51" s="678">
        <f t="shared" si="4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232"/>
    </row>
    <row r="52" spans="1:237" s="204" customFormat="1" ht="15">
      <c r="A52" s="115" t="s">
        <v>1512</v>
      </c>
      <c r="C52" s="169"/>
      <c r="D52" s="169"/>
      <c r="F52" s="203">
        <v>613153</v>
      </c>
      <c r="G52" s="161" t="s">
        <v>185</v>
      </c>
      <c r="H52" s="829"/>
      <c r="I52" s="829"/>
      <c r="J52" s="829"/>
      <c r="K52" s="678">
        <f t="shared" si="4"/>
        <v>0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1"/>
      <c r="CZ52" s="1"/>
      <c r="DA52" s="1"/>
      <c r="DB52" s="1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32"/>
    </row>
    <row r="53" spans="1:237" s="204" customFormat="1" ht="15">
      <c r="A53" s="115" t="s">
        <v>1512</v>
      </c>
      <c r="C53" s="169"/>
      <c r="D53" s="169"/>
      <c r="F53" s="203">
        <v>613158</v>
      </c>
      <c r="G53" s="161" t="s">
        <v>186</v>
      </c>
      <c r="H53" s="829"/>
      <c r="I53" s="829"/>
      <c r="J53" s="829"/>
      <c r="K53" s="678">
        <f t="shared" si="4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232"/>
    </row>
    <row r="54" spans="1:237" s="204" customFormat="1" ht="15">
      <c r="A54" s="115" t="s">
        <v>1512</v>
      </c>
      <c r="C54" s="169"/>
      <c r="D54" s="169"/>
      <c r="F54" s="203">
        <v>615151</v>
      </c>
      <c r="G54" s="161" t="s">
        <v>188</v>
      </c>
      <c r="H54" s="829"/>
      <c r="I54" s="829"/>
      <c r="J54" s="829"/>
      <c r="K54" s="678">
        <f t="shared" si="4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232"/>
    </row>
    <row r="55" spans="1:237" s="204" customFormat="1" ht="15">
      <c r="A55" s="115" t="s">
        <v>1512</v>
      </c>
      <c r="C55" s="169"/>
      <c r="D55" s="169"/>
      <c r="F55" s="203">
        <v>615152</v>
      </c>
      <c r="G55" s="161" t="s">
        <v>189</v>
      </c>
      <c r="H55" s="829"/>
      <c r="I55" s="829"/>
      <c r="J55" s="829"/>
      <c r="K55" s="678">
        <f t="shared" si="4"/>
        <v>0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1"/>
      <c r="CZ55" s="1"/>
      <c r="DA55" s="1"/>
      <c r="DB55" s="1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32"/>
    </row>
    <row r="56" spans="1:237" s="204" customFormat="1" ht="15">
      <c r="A56" s="115" t="s">
        <v>1512</v>
      </c>
      <c r="C56" s="169"/>
      <c r="D56" s="169"/>
      <c r="F56" s="203">
        <v>615154</v>
      </c>
      <c r="G56" s="161" t="s">
        <v>190</v>
      </c>
      <c r="H56" s="829"/>
      <c r="I56" s="829"/>
      <c r="J56" s="829"/>
      <c r="K56" s="678">
        <f t="shared" si="4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232"/>
    </row>
    <row r="57" spans="1:237" s="204" customFormat="1" ht="15">
      <c r="A57" s="115" t="s">
        <v>1512</v>
      </c>
      <c r="C57" s="169"/>
      <c r="D57" s="169"/>
      <c r="F57" s="203">
        <v>615161</v>
      </c>
      <c r="G57" s="161" t="s">
        <v>191</v>
      </c>
      <c r="H57" s="829"/>
      <c r="I57" s="829"/>
      <c r="J57" s="829"/>
      <c r="K57" s="678">
        <f t="shared" si="4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232"/>
    </row>
    <row r="58" spans="1:237" s="204" customFormat="1" ht="15">
      <c r="A58" s="115" t="s">
        <v>1512</v>
      </c>
      <c r="C58" s="169"/>
      <c r="D58" s="169"/>
      <c r="F58" s="203">
        <v>615162</v>
      </c>
      <c r="G58" s="161" t="s">
        <v>192</v>
      </c>
      <c r="H58" s="829"/>
      <c r="I58" s="829"/>
      <c r="J58" s="829"/>
      <c r="K58" s="678">
        <f t="shared" si="4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232"/>
    </row>
    <row r="59" spans="1:237" s="204" customFormat="1" ht="15">
      <c r="A59" s="115" t="s">
        <v>1512</v>
      </c>
      <c r="C59" s="169"/>
      <c r="D59" s="169"/>
      <c r="F59" s="203">
        <v>615168</v>
      </c>
      <c r="G59" s="161" t="s">
        <v>193</v>
      </c>
      <c r="H59" s="829"/>
      <c r="I59" s="829"/>
      <c r="J59" s="829"/>
      <c r="K59" s="678">
        <f t="shared" si="4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232"/>
    </row>
    <row r="60" spans="1:237" s="204" customFormat="1" ht="15" customHeight="1">
      <c r="C60" s="169" t="s">
        <v>1696</v>
      </c>
      <c r="D60" s="169"/>
      <c r="F60" s="1045" t="s">
        <v>591</v>
      </c>
      <c r="G60" s="1046"/>
      <c r="H60" s="836"/>
      <c r="I60" s="836"/>
      <c r="J60" s="836"/>
      <c r="K60" s="678">
        <f t="shared" si="4"/>
        <v>0</v>
      </c>
      <c r="L60" s="35">
        <f t="shared" ref="L60:AZ60" si="9">SUM(L61:L157)</f>
        <v>0</v>
      </c>
      <c r="M60" s="35">
        <f t="shared" si="9"/>
        <v>0</v>
      </c>
      <c r="N60" s="35">
        <f t="shared" si="9"/>
        <v>0</v>
      </c>
      <c r="O60" s="35">
        <f t="shared" si="9"/>
        <v>0</v>
      </c>
      <c r="P60" s="35">
        <f t="shared" si="9"/>
        <v>0</v>
      </c>
      <c r="Q60" s="35">
        <f t="shared" si="9"/>
        <v>0</v>
      </c>
      <c r="R60" s="35">
        <f t="shared" si="9"/>
        <v>0</v>
      </c>
      <c r="S60" s="35">
        <f t="shared" si="9"/>
        <v>0</v>
      </c>
      <c r="T60" s="35">
        <f t="shared" si="9"/>
        <v>0</v>
      </c>
      <c r="U60" s="35">
        <f t="shared" si="9"/>
        <v>0</v>
      </c>
      <c r="V60" s="35">
        <f t="shared" si="9"/>
        <v>0</v>
      </c>
      <c r="W60" s="35">
        <f t="shared" si="9"/>
        <v>0</v>
      </c>
      <c r="X60" s="35">
        <f t="shared" si="9"/>
        <v>0</v>
      </c>
      <c r="Y60" s="35">
        <f t="shared" si="9"/>
        <v>0</v>
      </c>
      <c r="Z60" s="35">
        <f t="shared" si="9"/>
        <v>0</v>
      </c>
      <c r="AA60" s="35">
        <f t="shared" si="9"/>
        <v>0</v>
      </c>
      <c r="AB60" s="35">
        <f t="shared" si="9"/>
        <v>0</v>
      </c>
      <c r="AC60" s="35">
        <f t="shared" si="9"/>
        <v>0</v>
      </c>
      <c r="AD60" s="35">
        <f t="shared" si="9"/>
        <v>0</v>
      </c>
      <c r="AE60" s="35">
        <f t="shared" si="9"/>
        <v>0</v>
      </c>
      <c r="AF60" s="35">
        <f t="shared" si="9"/>
        <v>0</v>
      </c>
      <c r="AG60" s="35">
        <f t="shared" si="9"/>
        <v>0</v>
      </c>
      <c r="AH60" s="35">
        <f t="shared" si="9"/>
        <v>0</v>
      </c>
      <c r="AI60" s="35">
        <f t="shared" si="9"/>
        <v>0</v>
      </c>
      <c r="AJ60" s="35">
        <f t="shared" si="9"/>
        <v>0</v>
      </c>
      <c r="AK60" s="35">
        <f t="shared" si="9"/>
        <v>0</v>
      </c>
      <c r="AL60" s="35">
        <f t="shared" si="9"/>
        <v>0</v>
      </c>
      <c r="AM60" s="35">
        <f t="shared" si="9"/>
        <v>0</v>
      </c>
      <c r="AN60" s="35">
        <f t="shared" si="9"/>
        <v>0</v>
      </c>
      <c r="AO60" s="35">
        <f t="shared" si="9"/>
        <v>0</v>
      </c>
      <c r="AP60" s="35">
        <f t="shared" si="9"/>
        <v>0</v>
      </c>
      <c r="AQ60" s="35">
        <f t="shared" si="9"/>
        <v>0</v>
      </c>
      <c r="AR60" s="35">
        <f t="shared" si="9"/>
        <v>0</v>
      </c>
      <c r="AS60" s="35">
        <f t="shared" si="9"/>
        <v>0</v>
      </c>
      <c r="AT60" s="35">
        <f t="shared" si="9"/>
        <v>0</v>
      </c>
      <c r="AU60" s="35">
        <f t="shared" si="9"/>
        <v>0</v>
      </c>
      <c r="AV60" s="35">
        <f t="shared" si="9"/>
        <v>0</v>
      </c>
      <c r="AW60" s="35">
        <f t="shared" si="9"/>
        <v>0</v>
      </c>
      <c r="AX60" s="35">
        <f t="shared" si="9"/>
        <v>0</v>
      </c>
      <c r="AY60" s="35">
        <f t="shared" si="9"/>
        <v>0</v>
      </c>
      <c r="AZ60" s="35">
        <f t="shared" si="9"/>
        <v>0</v>
      </c>
      <c r="BA60" s="35">
        <f t="shared" ref="BA60:IB60" si="10">SUM(BA61:BA157)</f>
        <v>0</v>
      </c>
      <c r="BB60" s="35">
        <f t="shared" si="10"/>
        <v>0</v>
      </c>
      <c r="BC60" s="35">
        <f t="shared" si="10"/>
        <v>0</v>
      </c>
      <c r="BD60" s="35">
        <f t="shared" si="10"/>
        <v>0</v>
      </c>
      <c r="BE60" s="35">
        <f t="shared" si="10"/>
        <v>0</v>
      </c>
      <c r="BF60" s="35">
        <f t="shared" si="10"/>
        <v>0</v>
      </c>
      <c r="BG60" s="35">
        <f t="shared" si="10"/>
        <v>0</v>
      </c>
      <c r="BH60" s="35">
        <f t="shared" si="10"/>
        <v>0</v>
      </c>
      <c r="BI60" s="35">
        <f t="shared" si="10"/>
        <v>0</v>
      </c>
      <c r="BJ60" s="35">
        <f t="shared" si="10"/>
        <v>0</v>
      </c>
      <c r="BK60" s="35">
        <f t="shared" si="10"/>
        <v>0</v>
      </c>
      <c r="BL60" s="35">
        <f t="shared" si="10"/>
        <v>0</v>
      </c>
      <c r="BM60" s="35">
        <f t="shared" si="10"/>
        <v>0</v>
      </c>
      <c r="BN60" s="35">
        <f t="shared" si="10"/>
        <v>0</v>
      </c>
      <c r="BO60" s="35">
        <f t="shared" si="10"/>
        <v>0</v>
      </c>
      <c r="BP60" s="35">
        <f t="shared" si="10"/>
        <v>0</v>
      </c>
      <c r="BQ60" s="35">
        <f t="shared" si="10"/>
        <v>0</v>
      </c>
      <c r="BR60" s="35">
        <f t="shared" si="10"/>
        <v>0</v>
      </c>
      <c r="BS60" s="35">
        <f t="shared" si="10"/>
        <v>0</v>
      </c>
      <c r="BT60" s="35">
        <f t="shared" si="10"/>
        <v>0</v>
      </c>
      <c r="BU60" s="35">
        <f t="shared" si="10"/>
        <v>0</v>
      </c>
      <c r="BV60" s="35">
        <f t="shared" si="10"/>
        <v>0</v>
      </c>
      <c r="BW60" s="35">
        <f t="shared" si="10"/>
        <v>0</v>
      </c>
      <c r="BX60" s="35">
        <f t="shared" si="10"/>
        <v>0</v>
      </c>
      <c r="BY60" s="35">
        <f t="shared" si="10"/>
        <v>0</v>
      </c>
      <c r="BZ60" s="35">
        <f t="shared" si="10"/>
        <v>0</v>
      </c>
      <c r="CA60" s="35">
        <f t="shared" si="10"/>
        <v>0</v>
      </c>
      <c r="CB60" s="35">
        <f t="shared" si="10"/>
        <v>0</v>
      </c>
      <c r="CC60" s="35">
        <f t="shared" si="10"/>
        <v>0</v>
      </c>
      <c r="CD60" s="35">
        <f t="shared" si="10"/>
        <v>0</v>
      </c>
      <c r="CE60" s="35">
        <f t="shared" si="10"/>
        <v>0</v>
      </c>
      <c r="CF60" s="35">
        <f t="shared" si="10"/>
        <v>0</v>
      </c>
      <c r="CG60" s="35">
        <f t="shared" si="10"/>
        <v>0</v>
      </c>
      <c r="CH60" s="35">
        <f t="shared" si="10"/>
        <v>0</v>
      </c>
      <c r="CI60" s="35">
        <f t="shared" si="10"/>
        <v>0</v>
      </c>
      <c r="CJ60" s="35">
        <f t="shared" si="10"/>
        <v>0</v>
      </c>
      <c r="CK60" s="35">
        <f t="shared" si="10"/>
        <v>0</v>
      </c>
      <c r="CL60" s="35">
        <f t="shared" si="10"/>
        <v>0</v>
      </c>
      <c r="CM60" s="35">
        <f t="shared" si="10"/>
        <v>0</v>
      </c>
      <c r="CN60" s="35">
        <f t="shared" si="10"/>
        <v>0</v>
      </c>
      <c r="CO60" s="35">
        <f t="shared" si="10"/>
        <v>0</v>
      </c>
      <c r="CP60" s="35">
        <f t="shared" si="10"/>
        <v>0</v>
      </c>
      <c r="CQ60" s="35">
        <f t="shared" si="10"/>
        <v>0</v>
      </c>
      <c r="CR60" s="35">
        <f t="shared" si="10"/>
        <v>0</v>
      </c>
      <c r="CS60" s="35">
        <f t="shared" si="10"/>
        <v>0</v>
      </c>
      <c r="CT60" s="35">
        <f t="shared" si="10"/>
        <v>0</v>
      </c>
      <c r="CU60" s="35">
        <f t="shared" si="10"/>
        <v>0</v>
      </c>
      <c r="CV60" s="35">
        <f t="shared" si="10"/>
        <v>0</v>
      </c>
      <c r="CW60" s="35">
        <f t="shared" si="10"/>
        <v>0</v>
      </c>
      <c r="CX60" s="35">
        <f t="shared" si="10"/>
        <v>0</v>
      </c>
      <c r="CY60" s="35">
        <f t="shared" si="10"/>
        <v>0</v>
      </c>
      <c r="CZ60" s="35">
        <f t="shared" si="10"/>
        <v>0</v>
      </c>
      <c r="DA60" s="35">
        <f t="shared" si="10"/>
        <v>0</v>
      </c>
      <c r="DB60" s="35">
        <f t="shared" si="10"/>
        <v>0</v>
      </c>
      <c r="DC60" s="35">
        <f t="shared" si="10"/>
        <v>0</v>
      </c>
      <c r="DD60" s="35">
        <f t="shared" si="10"/>
        <v>0</v>
      </c>
      <c r="DE60" s="35">
        <f t="shared" si="10"/>
        <v>0</v>
      </c>
      <c r="DF60" s="35">
        <f t="shared" si="10"/>
        <v>0</v>
      </c>
      <c r="DG60" s="35">
        <f t="shared" si="10"/>
        <v>0</v>
      </c>
      <c r="DH60" s="35">
        <f t="shared" si="10"/>
        <v>0</v>
      </c>
      <c r="DI60" s="35">
        <f t="shared" si="10"/>
        <v>0</v>
      </c>
      <c r="DJ60" s="35">
        <f t="shared" si="10"/>
        <v>0</v>
      </c>
      <c r="DK60" s="35">
        <f t="shared" si="10"/>
        <v>0</v>
      </c>
      <c r="DL60" s="35">
        <f t="shared" si="10"/>
        <v>0</v>
      </c>
      <c r="DM60" s="35">
        <f t="shared" si="10"/>
        <v>0</v>
      </c>
      <c r="DN60" s="35">
        <f t="shared" si="10"/>
        <v>0</v>
      </c>
      <c r="DO60" s="35">
        <f t="shared" si="10"/>
        <v>0</v>
      </c>
      <c r="DP60" s="35">
        <f t="shared" si="10"/>
        <v>0</v>
      </c>
      <c r="DQ60" s="35">
        <f t="shared" si="10"/>
        <v>0</v>
      </c>
      <c r="DR60" s="35">
        <f t="shared" si="10"/>
        <v>0</v>
      </c>
      <c r="DS60" s="35">
        <f t="shared" si="10"/>
        <v>0</v>
      </c>
      <c r="DT60" s="35">
        <f t="shared" si="10"/>
        <v>0</v>
      </c>
      <c r="DU60" s="35">
        <f t="shared" si="10"/>
        <v>0</v>
      </c>
      <c r="DV60" s="35">
        <f t="shared" si="10"/>
        <v>0</v>
      </c>
      <c r="DW60" s="35">
        <f t="shared" si="10"/>
        <v>0</v>
      </c>
      <c r="DX60" s="35">
        <f t="shared" si="10"/>
        <v>0</v>
      </c>
      <c r="DY60" s="35">
        <f t="shared" si="10"/>
        <v>0</v>
      </c>
      <c r="DZ60" s="35">
        <f t="shared" si="10"/>
        <v>0</v>
      </c>
      <c r="EA60" s="35">
        <f t="shared" si="10"/>
        <v>0</v>
      </c>
      <c r="EB60" s="35">
        <f t="shared" si="10"/>
        <v>0</v>
      </c>
      <c r="EC60" s="35">
        <f t="shared" si="10"/>
        <v>0</v>
      </c>
      <c r="ED60" s="35">
        <f t="shared" si="10"/>
        <v>0</v>
      </c>
      <c r="EE60" s="35">
        <f t="shared" si="10"/>
        <v>0</v>
      </c>
      <c r="EF60" s="35">
        <f t="shared" si="10"/>
        <v>0</v>
      </c>
      <c r="EG60" s="35">
        <f t="shared" si="10"/>
        <v>0</v>
      </c>
      <c r="EH60" s="35">
        <f t="shared" si="10"/>
        <v>0</v>
      </c>
      <c r="EI60" s="35">
        <f t="shared" si="10"/>
        <v>0</v>
      </c>
      <c r="EJ60" s="35">
        <f t="shared" si="10"/>
        <v>0</v>
      </c>
      <c r="EK60" s="35">
        <f t="shared" si="10"/>
        <v>0</v>
      </c>
      <c r="EL60" s="35">
        <f t="shared" si="10"/>
        <v>0</v>
      </c>
      <c r="EM60" s="35">
        <f t="shared" si="10"/>
        <v>0</v>
      </c>
      <c r="EN60" s="35">
        <f t="shared" si="10"/>
        <v>0</v>
      </c>
      <c r="EO60" s="35">
        <f t="shared" si="10"/>
        <v>0</v>
      </c>
      <c r="EP60" s="35">
        <f t="shared" si="10"/>
        <v>0</v>
      </c>
      <c r="EQ60" s="35">
        <f t="shared" si="10"/>
        <v>0</v>
      </c>
      <c r="ER60" s="35">
        <f t="shared" si="10"/>
        <v>0</v>
      </c>
      <c r="ES60" s="35">
        <f t="shared" si="10"/>
        <v>0</v>
      </c>
      <c r="ET60" s="35">
        <f t="shared" si="10"/>
        <v>0</v>
      </c>
      <c r="EU60" s="35">
        <f t="shared" si="10"/>
        <v>0</v>
      </c>
      <c r="EV60" s="35">
        <f t="shared" si="10"/>
        <v>0</v>
      </c>
      <c r="EW60" s="35">
        <f t="shared" si="10"/>
        <v>0</v>
      </c>
      <c r="EX60" s="35">
        <f t="shared" si="10"/>
        <v>0</v>
      </c>
      <c r="EY60" s="35">
        <f t="shared" si="10"/>
        <v>0</v>
      </c>
      <c r="EZ60" s="35">
        <f t="shared" si="10"/>
        <v>0</v>
      </c>
      <c r="FA60" s="35">
        <f t="shared" si="10"/>
        <v>0</v>
      </c>
      <c r="FB60" s="35">
        <f t="shared" si="10"/>
        <v>0</v>
      </c>
      <c r="FC60" s="35">
        <f t="shared" si="10"/>
        <v>0</v>
      </c>
      <c r="FD60" s="35">
        <f t="shared" si="10"/>
        <v>0</v>
      </c>
      <c r="FE60" s="35">
        <f t="shared" si="10"/>
        <v>0</v>
      </c>
      <c r="FF60" s="35">
        <f t="shared" si="10"/>
        <v>0</v>
      </c>
      <c r="FG60" s="35">
        <f t="shared" si="10"/>
        <v>0</v>
      </c>
      <c r="FH60" s="35">
        <f t="shared" si="10"/>
        <v>0</v>
      </c>
      <c r="FI60" s="35">
        <f t="shared" si="10"/>
        <v>0</v>
      </c>
      <c r="FJ60" s="35">
        <f t="shared" si="10"/>
        <v>0</v>
      </c>
      <c r="FK60" s="35">
        <f t="shared" si="10"/>
        <v>0</v>
      </c>
      <c r="FL60" s="35">
        <f t="shared" si="10"/>
        <v>0</v>
      </c>
      <c r="FM60" s="35">
        <f t="shared" si="10"/>
        <v>0</v>
      </c>
      <c r="FN60" s="35">
        <f t="shared" si="10"/>
        <v>0</v>
      </c>
      <c r="FO60" s="35">
        <f t="shared" si="10"/>
        <v>0</v>
      </c>
      <c r="FP60" s="35">
        <f t="shared" si="10"/>
        <v>0</v>
      </c>
      <c r="FQ60" s="35">
        <f t="shared" si="10"/>
        <v>0</v>
      </c>
      <c r="FR60" s="35">
        <f t="shared" si="10"/>
        <v>0</v>
      </c>
      <c r="FS60" s="35">
        <f t="shared" si="10"/>
        <v>0</v>
      </c>
      <c r="FT60" s="35">
        <f t="shared" si="10"/>
        <v>0</v>
      </c>
      <c r="FU60" s="35">
        <f t="shared" si="10"/>
        <v>0</v>
      </c>
      <c r="FV60" s="35">
        <f t="shared" si="10"/>
        <v>0</v>
      </c>
      <c r="FW60" s="35">
        <f t="shared" si="10"/>
        <v>0</v>
      </c>
      <c r="FX60" s="35">
        <f t="shared" si="10"/>
        <v>0</v>
      </c>
      <c r="FY60" s="35">
        <f t="shared" si="10"/>
        <v>0</v>
      </c>
      <c r="FZ60" s="35">
        <f t="shared" si="10"/>
        <v>0</v>
      </c>
      <c r="GA60" s="35">
        <f t="shared" si="10"/>
        <v>0</v>
      </c>
      <c r="GB60" s="35">
        <f t="shared" si="10"/>
        <v>0</v>
      </c>
      <c r="GC60" s="35">
        <f t="shared" si="10"/>
        <v>0</v>
      </c>
      <c r="GD60" s="35">
        <f t="shared" si="10"/>
        <v>0</v>
      </c>
      <c r="GE60" s="35">
        <f t="shared" si="10"/>
        <v>0</v>
      </c>
      <c r="GF60" s="35">
        <f t="shared" si="10"/>
        <v>0</v>
      </c>
      <c r="GG60" s="35">
        <f t="shared" si="10"/>
        <v>0</v>
      </c>
      <c r="GH60" s="35">
        <f t="shared" si="10"/>
        <v>0</v>
      </c>
      <c r="GI60" s="35">
        <f t="shared" si="10"/>
        <v>0</v>
      </c>
      <c r="GJ60" s="35">
        <f t="shared" si="10"/>
        <v>0</v>
      </c>
      <c r="GK60" s="35">
        <f t="shared" si="10"/>
        <v>0</v>
      </c>
      <c r="GL60" s="35">
        <f t="shared" si="10"/>
        <v>0</v>
      </c>
      <c r="GM60" s="35">
        <f t="shared" si="10"/>
        <v>0</v>
      </c>
      <c r="GN60" s="35">
        <f t="shared" si="10"/>
        <v>0</v>
      </c>
      <c r="GO60" s="35">
        <f t="shared" si="10"/>
        <v>0</v>
      </c>
      <c r="GP60" s="35">
        <f t="shared" si="10"/>
        <v>0</v>
      </c>
      <c r="GQ60" s="35">
        <f t="shared" si="10"/>
        <v>0</v>
      </c>
      <c r="GR60" s="35">
        <f t="shared" si="10"/>
        <v>0</v>
      </c>
      <c r="GS60" s="35">
        <f t="shared" si="10"/>
        <v>0</v>
      </c>
      <c r="GT60" s="35">
        <f t="shared" si="10"/>
        <v>0</v>
      </c>
      <c r="GU60" s="35">
        <f t="shared" si="10"/>
        <v>0</v>
      </c>
      <c r="GV60" s="35">
        <f t="shared" si="10"/>
        <v>0</v>
      </c>
      <c r="GW60" s="35">
        <f t="shared" si="10"/>
        <v>0</v>
      </c>
      <c r="GX60" s="35">
        <f t="shared" si="10"/>
        <v>0</v>
      </c>
      <c r="GY60" s="35">
        <f t="shared" si="10"/>
        <v>0</v>
      </c>
      <c r="GZ60" s="35">
        <f t="shared" si="10"/>
        <v>0</v>
      </c>
      <c r="HA60" s="35">
        <f t="shared" si="10"/>
        <v>0</v>
      </c>
      <c r="HB60" s="35">
        <f t="shared" si="10"/>
        <v>0</v>
      </c>
      <c r="HC60" s="35">
        <f t="shared" si="10"/>
        <v>0</v>
      </c>
      <c r="HD60" s="35">
        <f t="shared" si="10"/>
        <v>0</v>
      </c>
      <c r="HE60" s="35">
        <f t="shared" si="10"/>
        <v>0</v>
      </c>
      <c r="HF60" s="35">
        <f t="shared" si="10"/>
        <v>0</v>
      </c>
      <c r="HG60" s="35">
        <f t="shared" si="10"/>
        <v>0</v>
      </c>
      <c r="HH60" s="35">
        <f t="shared" si="10"/>
        <v>0</v>
      </c>
      <c r="HI60" s="35">
        <f t="shared" si="10"/>
        <v>0</v>
      </c>
      <c r="HJ60" s="35">
        <f t="shared" si="10"/>
        <v>0</v>
      </c>
      <c r="HK60" s="35">
        <f t="shared" si="10"/>
        <v>0</v>
      </c>
      <c r="HL60" s="35">
        <f t="shared" si="10"/>
        <v>0</v>
      </c>
      <c r="HM60" s="35">
        <f t="shared" si="10"/>
        <v>0</v>
      </c>
      <c r="HN60" s="35">
        <f t="shared" si="10"/>
        <v>0</v>
      </c>
      <c r="HO60" s="35">
        <f t="shared" si="10"/>
        <v>0</v>
      </c>
      <c r="HP60" s="35">
        <f t="shared" si="10"/>
        <v>0</v>
      </c>
      <c r="HQ60" s="35">
        <f t="shared" si="10"/>
        <v>0</v>
      </c>
      <c r="HR60" s="35">
        <f t="shared" si="10"/>
        <v>0</v>
      </c>
      <c r="HS60" s="35">
        <f t="shared" si="10"/>
        <v>0</v>
      </c>
      <c r="HT60" s="35">
        <f t="shared" si="10"/>
        <v>0</v>
      </c>
      <c r="HU60" s="35">
        <f t="shared" si="10"/>
        <v>0</v>
      </c>
      <c r="HV60" s="35">
        <f t="shared" si="10"/>
        <v>0</v>
      </c>
      <c r="HW60" s="35">
        <f t="shared" si="10"/>
        <v>0</v>
      </c>
      <c r="HX60" s="35">
        <f t="shared" si="10"/>
        <v>0</v>
      </c>
      <c r="HY60" s="35">
        <f t="shared" si="10"/>
        <v>0</v>
      </c>
      <c r="HZ60" s="35">
        <f t="shared" si="10"/>
        <v>0</v>
      </c>
      <c r="IA60" s="35">
        <f t="shared" si="10"/>
        <v>0</v>
      </c>
      <c r="IB60" s="35">
        <f t="shared" si="10"/>
        <v>0</v>
      </c>
      <c r="IC60" s="232"/>
    </row>
    <row r="61" spans="1:237" s="204" customFormat="1" ht="21" customHeight="1">
      <c r="A61" s="115" t="s">
        <v>1512</v>
      </c>
      <c r="C61" s="169"/>
      <c r="D61" s="169"/>
      <c r="F61" s="203">
        <v>6012</v>
      </c>
      <c r="G61" s="161" t="s">
        <v>1636</v>
      </c>
      <c r="H61" s="829"/>
      <c r="I61" s="829"/>
      <c r="J61" s="829"/>
      <c r="K61" s="678">
        <f t="shared" si="4"/>
        <v>0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32"/>
    </row>
    <row r="62" spans="1:237" s="204" customFormat="1" ht="15">
      <c r="A62" s="115" t="s">
        <v>1512</v>
      </c>
      <c r="C62" s="169"/>
      <c r="D62" s="169"/>
      <c r="F62" s="203">
        <v>6023</v>
      </c>
      <c r="G62" s="200" t="s">
        <v>1803</v>
      </c>
      <c r="H62" s="837"/>
      <c r="I62" s="837"/>
      <c r="J62" s="837"/>
      <c r="K62" s="678">
        <f t="shared" si="4"/>
        <v>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32"/>
    </row>
    <row r="63" spans="1:237" s="204" customFormat="1" ht="15">
      <c r="A63" s="115" t="s">
        <v>1512</v>
      </c>
      <c r="C63" s="169"/>
      <c r="D63" s="169"/>
      <c r="F63" s="203">
        <v>60261</v>
      </c>
      <c r="G63" s="200" t="s">
        <v>1804</v>
      </c>
      <c r="H63" s="837"/>
      <c r="I63" s="837"/>
      <c r="J63" s="837"/>
      <c r="K63" s="678">
        <f t="shared" si="4"/>
        <v>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1"/>
      <c r="CZ63" s="1"/>
      <c r="DA63" s="1"/>
      <c r="DB63" s="1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32"/>
    </row>
    <row r="64" spans="1:237" s="204" customFormat="1" ht="15">
      <c r="A64" s="115" t="s">
        <v>1512</v>
      </c>
      <c r="C64" s="169"/>
      <c r="D64" s="169"/>
      <c r="F64" s="203">
        <v>60262</v>
      </c>
      <c r="G64" s="200" t="s">
        <v>1805</v>
      </c>
      <c r="H64" s="837"/>
      <c r="I64" s="837"/>
      <c r="J64" s="837"/>
      <c r="K64" s="678">
        <f t="shared" si="4"/>
        <v>0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32"/>
    </row>
    <row r="65" spans="1:237" s="204" customFormat="1" ht="15">
      <c r="A65" s="115" t="s">
        <v>1512</v>
      </c>
      <c r="C65" s="169"/>
      <c r="D65" s="169"/>
      <c r="F65" s="203">
        <v>60263</v>
      </c>
      <c r="G65" s="200" t="s">
        <v>1806</v>
      </c>
      <c r="H65" s="837"/>
      <c r="I65" s="837"/>
      <c r="J65" s="837"/>
      <c r="K65" s="678">
        <f t="shared" si="4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232"/>
    </row>
    <row r="66" spans="1:237" s="204" customFormat="1" ht="22.5">
      <c r="A66" s="115" t="s">
        <v>1512</v>
      </c>
      <c r="C66" s="169"/>
      <c r="D66" s="169"/>
      <c r="F66" s="203">
        <v>60264</v>
      </c>
      <c r="G66" s="200" t="s">
        <v>1807</v>
      </c>
      <c r="H66" s="837"/>
      <c r="I66" s="837"/>
      <c r="J66" s="837"/>
      <c r="K66" s="678">
        <f t="shared" si="4"/>
        <v>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32"/>
    </row>
    <row r="67" spans="1:237" s="204" customFormat="1" ht="15">
      <c r="A67" s="115" t="s">
        <v>1512</v>
      </c>
      <c r="C67" s="169"/>
      <c r="D67" s="169"/>
      <c r="F67" s="203">
        <v>602651</v>
      </c>
      <c r="G67" s="200" t="s">
        <v>1808</v>
      </c>
      <c r="H67" s="837"/>
      <c r="I67" s="837"/>
      <c r="J67" s="837"/>
      <c r="K67" s="678">
        <f t="shared" si="4"/>
        <v>0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32"/>
    </row>
    <row r="68" spans="1:237" s="204" customFormat="1" ht="15">
      <c r="A68" s="115" t="s">
        <v>1512</v>
      </c>
      <c r="C68" s="169"/>
      <c r="D68" s="169"/>
      <c r="F68" s="203">
        <v>602652</v>
      </c>
      <c r="G68" s="200" t="s">
        <v>1809</v>
      </c>
      <c r="H68" s="837"/>
      <c r="I68" s="837"/>
      <c r="J68" s="837"/>
      <c r="K68" s="678">
        <f t="shared" si="4"/>
        <v>0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32"/>
    </row>
    <row r="69" spans="1:237" s="204" customFormat="1" ht="22.5">
      <c r="A69" s="115" t="s">
        <v>1512</v>
      </c>
      <c r="C69" s="169"/>
      <c r="D69" s="169"/>
      <c r="F69" s="203">
        <v>602661</v>
      </c>
      <c r="G69" s="200" t="s">
        <v>1810</v>
      </c>
      <c r="H69" s="837"/>
      <c r="I69" s="837"/>
      <c r="J69" s="837"/>
      <c r="K69" s="678">
        <f t="shared" si="4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232"/>
    </row>
    <row r="70" spans="1:237" s="204" customFormat="1" ht="15">
      <c r="A70" s="115" t="s">
        <v>1512</v>
      </c>
      <c r="C70" s="169"/>
      <c r="D70" s="169"/>
      <c r="F70" s="203">
        <v>602662</v>
      </c>
      <c r="G70" s="200" t="s">
        <v>1811</v>
      </c>
      <c r="H70" s="837"/>
      <c r="I70" s="837"/>
      <c r="J70" s="837"/>
      <c r="K70" s="678">
        <f t="shared" si="4"/>
        <v>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32"/>
    </row>
    <row r="71" spans="1:237" s="204" customFormat="1" ht="15">
      <c r="A71" s="115" t="s">
        <v>1512</v>
      </c>
      <c r="C71" s="169"/>
      <c r="D71" s="169"/>
      <c r="F71" s="203">
        <v>602663</v>
      </c>
      <c r="G71" s="200" t="s">
        <v>1812</v>
      </c>
      <c r="H71" s="837"/>
      <c r="I71" s="837"/>
      <c r="J71" s="837"/>
      <c r="K71" s="678">
        <f t="shared" si="4"/>
        <v>0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32"/>
    </row>
    <row r="72" spans="1:237" s="204" customFormat="1" ht="22.5">
      <c r="A72" s="115" t="s">
        <v>1512</v>
      </c>
      <c r="C72" s="169"/>
      <c r="D72" s="169"/>
      <c r="F72" s="203">
        <v>602664</v>
      </c>
      <c r="G72" s="200" t="s">
        <v>1813</v>
      </c>
      <c r="H72" s="837"/>
      <c r="I72" s="837"/>
      <c r="J72" s="837"/>
      <c r="K72" s="678">
        <f t="shared" si="4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232"/>
    </row>
    <row r="73" spans="1:237" s="204" customFormat="1" ht="15">
      <c r="A73" s="115" t="s">
        <v>1512</v>
      </c>
      <c r="C73" s="169"/>
      <c r="D73" s="169"/>
      <c r="F73" s="203">
        <v>602668</v>
      </c>
      <c r="G73" s="200" t="s">
        <v>1814</v>
      </c>
      <c r="H73" s="837"/>
      <c r="I73" s="837"/>
      <c r="J73" s="837"/>
      <c r="K73" s="678">
        <f t="shared" si="4"/>
        <v>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32"/>
    </row>
    <row r="74" spans="1:237" s="204" customFormat="1" ht="15">
      <c r="A74" s="115" t="s">
        <v>1512</v>
      </c>
      <c r="C74" s="169"/>
      <c r="D74" s="169"/>
      <c r="F74" s="203">
        <v>60268</v>
      </c>
      <c r="G74" s="200" t="s">
        <v>1815</v>
      </c>
      <c r="H74" s="837"/>
      <c r="I74" s="837"/>
      <c r="J74" s="837"/>
      <c r="K74" s="678">
        <f t="shared" si="4"/>
        <v>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32"/>
    </row>
    <row r="75" spans="1:237" s="204" customFormat="1" ht="15">
      <c r="A75" s="115" t="s">
        <v>1512</v>
      </c>
      <c r="C75" s="169"/>
      <c r="D75" s="169"/>
      <c r="F75" s="203">
        <v>6028</v>
      </c>
      <c r="G75" s="200" t="s">
        <v>1816</v>
      </c>
      <c r="H75" s="837"/>
      <c r="I75" s="837"/>
      <c r="J75" s="837"/>
      <c r="K75" s="678">
        <f t="shared" si="4"/>
        <v>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32"/>
    </row>
    <row r="76" spans="1:237" s="204" customFormat="1" ht="15">
      <c r="A76" s="115" t="s">
        <v>1512</v>
      </c>
      <c r="C76" s="169"/>
      <c r="D76" s="169"/>
      <c r="F76" s="203">
        <v>6061</v>
      </c>
      <c r="G76" s="161" t="s">
        <v>218</v>
      </c>
      <c r="H76" s="829"/>
      <c r="I76" s="829"/>
      <c r="J76" s="829"/>
      <c r="K76" s="678">
        <f t="shared" si="4"/>
        <v>0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32"/>
    </row>
    <row r="77" spans="1:237" s="204" customFormat="1" ht="15">
      <c r="A77" s="115" t="s">
        <v>1512</v>
      </c>
      <c r="C77" s="169"/>
      <c r="D77" s="169"/>
      <c r="F77" s="203">
        <v>60621</v>
      </c>
      <c r="G77" s="161" t="s">
        <v>199</v>
      </c>
      <c r="H77" s="829"/>
      <c r="I77" s="829"/>
      <c r="J77" s="829"/>
      <c r="K77" s="678">
        <f t="shared" si="4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232"/>
    </row>
    <row r="78" spans="1:237" s="204" customFormat="1" ht="15">
      <c r="A78" s="115" t="s">
        <v>1512</v>
      </c>
      <c r="C78" s="169"/>
      <c r="D78" s="169"/>
      <c r="F78" s="203">
        <v>60622</v>
      </c>
      <c r="G78" s="161" t="s">
        <v>200</v>
      </c>
      <c r="H78" s="829"/>
      <c r="I78" s="829"/>
      <c r="J78" s="829"/>
      <c r="K78" s="678">
        <f t="shared" si="4"/>
        <v>0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32"/>
    </row>
    <row r="79" spans="1:237" s="204" customFormat="1" ht="15">
      <c r="A79" s="115" t="s">
        <v>1512</v>
      </c>
      <c r="C79" s="169"/>
      <c r="D79" s="169"/>
      <c r="F79" s="203">
        <v>60623</v>
      </c>
      <c r="G79" s="161" t="s">
        <v>201</v>
      </c>
      <c r="H79" s="829"/>
      <c r="I79" s="829"/>
      <c r="J79" s="829"/>
      <c r="K79" s="678">
        <f t="shared" si="4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232"/>
    </row>
    <row r="80" spans="1:237" s="204" customFormat="1" ht="15">
      <c r="A80" s="115" t="s">
        <v>1512</v>
      </c>
      <c r="C80" s="169"/>
      <c r="D80" s="169"/>
      <c r="F80" s="203">
        <v>60624</v>
      </c>
      <c r="G80" s="161" t="s">
        <v>202</v>
      </c>
      <c r="H80" s="829"/>
      <c r="I80" s="829"/>
      <c r="J80" s="829"/>
      <c r="K80" s="678">
        <f t="shared" si="4"/>
        <v>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32"/>
    </row>
    <row r="81" spans="1:237" s="204" customFormat="1" ht="15">
      <c r="A81" s="115" t="s">
        <v>1512</v>
      </c>
      <c r="C81" s="169"/>
      <c r="D81" s="169"/>
      <c r="F81" s="203">
        <v>606251</v>
      </c>
      <c r="G81" s="161" t="s">
        <v>219</v>
      </c>
      <c r="H81" s="829"/>
      <c r="I81" s="829"/>
      <c r="J81" s="829"/>
      <c r="K81" s="678">
        <f t="shared" si="4"/>
        <v>0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32"/>
    </row>
    <row r="82" spans="1:237" s="204" customFormat="1" ht="15">
      <c r="A82" s="115" t="s">
        <v>1512</v>
      </c>
      <c r="C82" s="169"/>
      <c r="D82" s="169"/>
      <c r="F82" s="203">
        <v>606252</v>
      </c>
      <c r="G82" s="161" t="s">
        <v>204</v>
      </c>
      <c r="H82" s="829"/>
      <c r="I82" s="829"/>
      <c r="J82" s="829"/>
      <c r="K82" s="678">
        <f t="shared" si="4"/>
        <v>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32"/>
    </row>
    <row r="83" spans="1:237" s="204" customFormat="1" ht="15">
      <c r="A83" s="115" t="s">
        <v>1512</v>
      </c>
      <c r="C83" s="169"/>
      <c r="D83" s="169"/>
      <c r="F83" s="203">
        <v>606261</v>
      </c>
      <c r="G83" s="161" t="s">
        <v>205</v>
      </c>
      <c r="H83" s="829"/>
      <c r="I83" s="829"/>
      <c r="J83" s="829"/>
      <c r="K83" s="678">
        <f t="shared" si="4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232"/>
    </row>
    <row r="84" spans="1:237" s="204" customFormat="1" ht="15">
      <c r="A84" s="115" t="s">
        <v>1512</v>
      </c>
      <c r="C84" s="169"/>
      <c r="D84" s="169"/>
      <c r="F84" s="203">
        <v>606262</v>
      </c>
      <c r="G84" s="161" t="s">
        <v>206</v>
      </c>
      <c r="H84" s="829"/>
      <c r="I84" s="829"/>
      <c r="J84" s="829"/>
      <c r="K84" s="678">
        <f t="shared" si="4"/>
        <v>0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32"/>
    </row>
    <row r="85" spans="1:237" s="204" customFormat="1" ht="15">
      <c r="A85" s="115" t="s">
        <v>1512</v>
      </c>
      <c r="C85" s="169"/>
      <c r="D85" s="169"/>
      <c r="F85" s="203">
        <v>606263</v>
      </c>
      <c r="G85" s="161" t="s">
        <v>207</v>
      </c>
      <c r="H85" s="829"/>
      <c r="I85" s="829"/>
      <c r="J85" s="829"/>
      <c r="K85" s="678">
        <f t="shared" si="4"/>
        <v>0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32"/>
    </row>
    <row r="86" spans="1:237" s="204" customFormat="1" ht="15">
      <c r="A86" s="115" t="s">
        <v>1512</v>
      </c>
      <c r="C86" s="169"/>
      <c r="D86" s="169"/>
      <c r="F86" s="203">
        <v>606268</v>
      </c>
      <c r="G86" s="161" t="s">
        <v>220</v>
      </c>
      <c r="H86" s="829"/>
      <c r="I86" s="829"/>
      <c r="J86" s="829"/>
      <c r="K86" s="678">
        <f t="shared" si="4"/>
        <v>0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32"/>
    </row>
    <row r="87" spans="1:237" s="204" customFormat="1" ht="15">
      <c r="A87" s="115" t="s">
        <v>1512</v>
      </c>
      <c r="C87" s="169"/>
      <c r="D87" s="169"/>
      <c r="F87" s="203">
        <v>6063</v>
      </c>
      <c r="G87" s="161" t="s">
        <v>221</v>
      </c>
      <c r="H87" s="829"/>
      <c r="I87" s="829"/>
      <c r="J87" s="829"/>
      <c r="K87" s="678">
        <f t="shared" si="4"/>
        <v>0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32"/>
    </row>
    <row r="88" spans="1:237" s="204" customFormat="1" ht="15">
      <c r="A88" s="115" t="s">
        <v>1512</v>
      </c>
      <c r="C88" s="169"/>
      <c r="D88" s="169"/>
      <c r="F88" s="203">
        <v>6068</v>
      </c>
      <c r="G88" s="161" t="s">
        <v>222</v>
      </c>
      <c r="H88" s="829"/>
      <c r="I88" s="829"/>
      <c r="J88" s="829"/>
      <c r="K88" s="678">
        <f t="shared" si="4"/>
        <v>0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32"/>
    </row>
    <row r="89" spans="1:237" s="204" customFormat="1" ht="22.5">
      <c r="A89" s="115" t="s">
        <v>1512</v>
      </c>
      <c r="C89" s="169"/>
      <c r="D89" s="169"/>
      <c r="F89" s="203">
        <v>6072</v>
      </c>
      <c r="G89" s="200" t="s">
        <v>1818</v>
      </c>
      <c r="H89" s="837"/>
      <c r="I89" s="837"/>
      <c r="J89" s="837"/>
      <c r="K89" s="678">
        <f t="shared" si="4"/>
        <v>0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32"/>
    </row>
    <row r="90" spans="1:237" s="204" customFormat="1" ht="15">
      <c r="A90" s="115" t="s">
        <v>1512</v>
      </c>
      <c r="C90" s="169"/>
      <c r="D90" s="169"/>
      <c r="F90" s="203">
        <v>61221</v>
      </c>
      <c r="G90" s="161" t="s">
        <v>225</v>
      </c>
      <c r="H90" s="829"/>
      <c r="I90" s="829"/>
      <c r="J90" s="829"/>
      <c r="K90" s="678">
        <f t="shared" si="4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232"/>
    </row>
    <row r="91" spans="1:237" s="204" customFormat="1" ht="15">
      <c r="A91" s="115" t="s">
        <v>1512</v>
      </c>
      <c r="C91" s="169"/>
      <c r="D91" s="169"/>
      <c r="F91" s="203">
        <v>61222</v>
      </c>
      <c r="G91" s="161" t="s">
        <v>226</v>
      </c>
      <c r="H91" s="829"/>
      <c r="I91" s="829"/>
      <c r="J91" s="829"/>
      <c r="K91" s="678">
        <f t="shared" si="4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232"/>
    </row>
    <row r="92" spans="1:237" s="204" customFormat="1" ht="15">
      <c r="A92" s="115" t="s">
        <v>1512</v>
      </c>
      <c r="C92" s="169"/>
      <c r="D92" s="169"/>
      <c r="F92" s="203">
        <v>61223</v>
      </c>
      <c r="G92" s="161" t="s">
        <v>227</v>
      </c>
      <c r="H92" s="829"/>
      <c r="I92" s="829"/>
      <c r="J92" s="829"/>
      <c r="K92" s="678">
        <f t="shared" si="4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232"/>
    </row>
    <row r="93" spans="1:237" s="204" customFormat="1" ht="15">
      <c r="A93" s="115" t="s">
        <v>1512</v>
      </c>
      <c r="C93" s="169"/>
      <c r="D93" s="169"/>
      <c r="F93" s="203">
        <v>61228</v>
      </c>
      <c r="G93" s="161" t="s">
        <v>228</v>
      </c>
      <c r="H93" s="829"/>
      <c r="I93" s="829"/>
      <c r="J93" s="829"/>
      <c r="K93" s="678">
        <f t="shared" si="4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232"/>
    </row>
    <row r="94" spans="1:237" s="204" customFormat="1" ht="15">
      <c r="A94" s="115" t="s">
        <v>1512</v>
      </c>
      <c r="C94" s="169"/>
      <c r="D94" s="169"/>
      <c r="F94" s="203">
        <v>612311</v>
      </c>
      <c r="G94" s="161" t="s">
        <v>554</v>
      </c>
      <c r="H94" s="829"/>
      <c r="I94" s="829"/>
      <c r="J94" s="829"/>
      <c r="K94" s="678">
        <f t="shared" si="4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232"/>
    </row>
    <row r="95" spans="1:237" s="204" customFormat="1" ht="15">
      <c r="A95" s="115" t="s">
        <v>1512</v>
      </c>
      <c r="C95" s="169"/>
      <c r="D95" s="169"/>
      <c r="F95" s="203">
        <v>612312</v>
      </c>
      <c r="G95" s="161" t="s">
        <v>555</v>
      </c>
      <c r="H95" s="829"/>
      <c r="I95" s="829"/>
      <c r="J95" s="829"/>
      <c r="K95" s="678">
        <f t="shared" si="4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232"/>
    </row>
    <row r="96" spans="1:237" s="204" customFormat="1" ht="15">
      <c r="A96" s="115" t="s">
        <v>1512</v>
      </c>
      <c r="C96" s="169"/>
      <c r="D96" s="169"/>
      <c r="F96" s="203">
        <v>61232</v>
      </c>
      <c r="G96" s="161" t="s">
        <v>229</v>
      </c>
      <c r="H96" s="829"/>
      <c r="I96" s="829"/>
      <c r="J96" s="829"/>
      <c r="K96" s="678">
        <f t="shared" si="4"/>
        <v>0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32"/>
    </row>
    <row r="97" spans="1:237" s="204" customFormat="1" ht="15">
      <c r="A97" s="115" t="s">
        <v>1512</v>
      </c>
      <c r="C97" s="169"/>
      <c r="D97" s="169"/>
      <c r="F97" s="203">
        <v>6125</v>
      </c>
      <c r="G97" s="161" t="s">
        <v>230</v>
      </c>
      <c r="H97" s="829"/>
      <c r="I97" s="829"/>
      <c r="J97" s="829"/>
      <c r="K97" s="678">
        <f t="shared" si="4"/>
        <v>0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32"/>
    </row>
    <row r="98" spans="1:237" s="204" customFormat="1" ht="15">
      <c r="A98" s="115" t="s">
        <v>1512</v>
      </c>
      <c r="C98" s="169"/>
      <c r="D98" s="169"/>
      <c r="F98" s="203">
        <v>61322</v>
      </c>
      <c r="G98" s="161" t="s">
        <v>231</v>
      </c>
      <c r="H98" s="829"/>
      <c r="I98" s="829"/>
      <c r="J98" s="829"/>
      <c r="K98" s="678">
        <f t="shared" si="4"/>
        <v>0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32"/>
    </row>
    <row r="99" spans="1:237" s="204" customFormat="1" ht="15">
      <c r="A99" s="115" t="s">
        <v>1512</v>
      </c>
      <c r="C99" s="169"/>
      <c r="D99" s="169"/>
      <c r="F99" s="203">
        <v>613251</v>
      </c>
      <c r="G99" s="161" t="s">
        <v>232</v>
      </c>
      <c r="H99" s="829"/>
      <c r="I99" s="829"/>
      <c r="J99" s="829"/>
      <c r="K99" s="678">
        <f t="shared" si="4"/>
        <v>0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32"/>
    </row>
    <row r="100" spans="1:237" s="204" customFormat="1" ht="15">
      <c r="A100" s="115" t="s">
        <v>1512</v>
      </c>
      <c r="C100" s="169"/>
      <c r="D100" s="169"/>
      <c r="F100" s="203">
        <v>613252</v>
      </c>
      <c r="G100" s="161" t="s">
        <v>233</v>
      </c>
      <c r="H100" s="829"/>
      <c r="I100" s="829"/>
      <c r="J100" s="829"/>
      <c r="K100" s="678">
        <f t="shared" si="4"/>
        <v>0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32"/>
    </row>
    <row r="101" spans="1:237" s="204" customFormat="1" ht="15">
      <c r="A101" s="115" t="s">
        <v>1512</v>
      </c>
      <c r="C101" s="169"/>
      <c r="D101" s="169"/>
      <c r="F101" s="203">
        <v>613253</v>
      </c>
      <c r="G101" s="161" t="s">
        <v>234</v>
      </c>
      <c r="H101" s="829"/>
      <c r="I101" s="829"/>
      <c r="J101" s="829"/>
      <c r="K101" s="678">
        <f t="shared" si="4"/>
        <v>0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32"/>
    </row>
    <row r="102" spans="1:237" s="204" customFormat="1" ht="15">
      <c r="A102" s="115" t="s">
        <v>1512</v>
      </c>
      <c r="C102" s="169"/>
      <c r="D102" s="169"/>
      <c r="F102" s="203">
        <v>613258</v>
      </c>
      <c r="G102" s="161" t="s">
        <v>235</v>
      </c>
      <c r="H102" s="829"/>
      <c r="I102" s="829"/>
      <c r="J102" s="829"/>
      <c r="K102" s="678">
        <f t="shared" si="4"/>
        <v>0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32"/>
    </row>
    <row r="103" spans="1:237" s="204" customFormat="1" ht="15">
      <c r="A103" s="115" t="s">
        <v>1512</v>
      </c>
      <c r="C103" s="169"/>
      <c r="D103" s="169"/>
      <c r="F103" s="203">
        <v>614</v>
      </c>
      <c r="G103" s="161" t="s">
        <v>236</v>
      </c>
      <c r="H103" s="829"/>
      <c r="I103" s="829"/>
      <c r="J103" s="829"/>
      <c r="K103" s="678">
        <f t="shared" si="4"/>
        <v>0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32"/>
    </row>
    <row r="104" spans="1:237" s="204" customFormat="1" ht="15">
      <c r="A104" s="115" t="s">
        <v>1512</v>
      </c>
      <c r="C104" s="169"/>
      <c r="D104" s="169"/>
      <c r="F104" s="203">
        <v>61522</v>
      </c>
      <c r="G104" s="161" t="s">
        <v>237</v>
      </c>
      <c r="H104" s="829"/>
      <c r="I104" s="829"/>
      <c r="J104" s="829"/>
      <c r="K104" s="678">
        <f t="shared" si="4"/>
        <v>0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32"/>
    </row>
    <row r="105" spans="1:237" s="204" customFormat="1" ht="15">
      <c r="A105" s="115" t="s">
        <v>1512</v>
      </c>
      <c r="C105" s="169"/>
      <c r="D105" s="169"/>
      <c r="F105" s="203">
        <v>615251</v>
      </c>
      <c r="G105" s="161" t="s">
        <v>238</v>
      </c>
      <c r="H105" s="829"/>
      <c r="I105" s="829"/>
      <c r="J105" s="829"/>
      <c r="K105" s="678">
        <f t="shared" si="4"/>
        <v>0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32"/>
    </row>
    <row r="106" spans="1:237" s="204" customFormat="1" ht="15">
      <c r="A106" s="115" t="s">
        <v>1512</v>
      </c>
      <c r="C106" s="169"/>
      <c r="D106" s="169"/>
      <c r="F106" s="203">
        <v>615252</v>
      </c>
      <c r="G106" s="161" t="s">
        <v>239</v>
      </c>
      <c r="H106" s="829"/>
      <c r="I106" s="829"/>
      <c r="J106" s="829"/>
      <c r="K106" s="678">
        <f t="shared" si="4"/>
        <v>0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32"/>
    </row>
    <row r="107" spans="1:237" s="204" customFormat="1" ht="15">
      <c r="A107" s="115" t="s">
        <v>1512</v>
      </c>
      <c r="C107" s="169"/>
      <c r="D107" s="169"/>
      <c r="F107" s="203">
        <v>615253</v>
      </c>
      <c r="G107" s="161" t="s">
        <v>240</v>
      </c>
      <c r="H107" s="829"/>
      <c r="I107" s="829"/>
      <c r="J107" s="829"/>
      <c r="K107" s="678">
        <f t="shared" si="4"/>
        <v>0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32"/>
    </row>
    <row r="108" spans="1:237" s="204" customFormat="1" ht="15">
      <c r="A108" s="115" t="s">
        <v>1512</v>
      </c>
      <c r="C108" s="169"/>
      <c r="D108" s="169"/>
      <c r="F108" s="203">
        <v>615254</v>
      </c>
      <c r="G108" s="161" t="s">
        <v>241</v>
      </c>
      <c r="H108" s="829"/>
      <c r="I108" s="829"/>
      <c r="J108" s="829"/>
      <c r="K108" s="678">
        <f t="shared" si="4"/>
        <v>0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32"/>
    </row>
    <row r="109" spans="1:237" s="204" customFormat="1" ht="15">
      <c r="A109" s="115" t="s">
        <v>1512</v>
      </c>
      <c r="C109" s="169"/>
      <c r="D109" s="169"/>
      <c r="F109" s="203">
        <v>615258</v>
      </c>
      <c r="G109" s="161" t="s">
        <v>242</v>
      </c>
      <c r="H109" s="829"/>
      <c r="I109" s="829"/>
      <c r="J109" s="829"/>
      <c r="K109" s="678">
        <f t="shared" si="4"/>
        <v>0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32"/>
    </row>
    <row r="110" spans="1:237" s="204" customFormat="1" ht="15">
      <c r="A110" s="115" t="s">
        <v>1512</v>
      </c>
      <c r="C110" s="169"/>
      <c r="D110" s="169"/>
      <c r="F110" s="203">
        <v>615261</v>
      </c>
      <c r="G110" s="161" t="s">
        <v>243</v>
      </c>
      <c r="H110" s="829"/>
      <c r="I110" s="829"/>
      <c r="J110" s="829"/>
      <c r="K110" s="678">
        <f t="shared" si="4"/>
        <v>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32"/>
    </row>
    <row r="111" spans="1:237" s="204" customFormat="1" ht="15">
      <c r="A111" s="115" t="s">
        <v>1512</v>
      </c>
      <c r="C111" s="169"/>
      <c r="D111" s="169"/>
      <c r="F111" s="203">
        <v>615268</v>
      </c>
      <c r="G111" s="161" t="s">
        <v>244</v>
      </c>
      <c r="H111" s="829"/>
      <c r="I111" s="829"/>
      <c r="J111" s="829"/>
      <c r="K111" s="678">
        <f t="shared" si="4"/>
        <v>0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32"/>
    </row>
    <row r="112" spans="1:237" s="204" customFormat="1" ht="15">
      <c r="A112" s="115" t="s">
        <v>1512</v>
      </c>
      <c r="C112" s="169"/>
      <c r="D112" s="169"/>
      <c r="F112" s="203">
        <v>6161</v>
      </c>
      <c r="G112" s="161" t="s">
        <v>245</v>
      </c>
      <c r="H112" s="829"/>
      <c r="I112" s="829"/>
      <c r="J112" s="829"/>
      <c r="K112" s="678">
        <f t="shared" si="4"/>
        <v>0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32"/>
    </row>
    <row r="113" spans="1:237" s="204" customFormat="1" ht="15">
      <c r="A113" s="115" t="s">
        <v>1512</v>
      </c>
      <c r="C113" s="169"/>
      <c r="D113" s="169"/>
      <c r="F113" s="203">
        <v>6162</v>
      </c>
      <c r="G113" s="161" t="s">
        <v>246</v>
      </c>
      <c r="H113" s="829"/>
      <c r="I113" s="829"/>
      <c r="J113" s="829"/>
      <c r="K113" s="678">
        <f t="shared" si="4"/>
        <v>0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32"/>
    </row>
    <row r="114" spans="1:237" s="204" customFormat="1" ht="15">
      <c r="A114" s="115" t="s">
        <v>1512</v>
      </c>
      <c r="C114" s="169"/>
      <c r="D114" s="169"/>
      <c r="F114" s="203">
        <v>6163</v>
      </c>
      <c r="G114" s="161" t="s">
        <v>247</v>
      </c>
      <c r="H114" s="829"/>
      <c r="I114" s="829"/>
      <c r="J114" s="829"/>
      <c r="K114" s="678">
        <f t="shared" si="4"/>
        <v>0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1"/>
      <c r="CZ114" s="1"/>
      <c r="DA114" s="1"/>
      <c r="DB114" s="1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32"/>
    </row>
    <row r="115" spans="1:237" s="204" customFormat="1" ht="15">
      <c r="A115" s="115" t="s">
        <v>1512</v>
      </c>
      <c r="C115" s="169"/>
      <c r="D115" s="169"/>
      <c r="F115" s="203">
        <v>6165</v>
      </c>
      <c r="G115" s="161" t="s">
        <v>248</v>
      </c>
      <c r="H115" s="829"/>
      <c r="I115" s="829"/>
      <c r="J115" s="829"/>
      <c r="K115" s="678">
        <f t="shared" si="4"/>
        <v>0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32"/>
    </row>
    <row r="116" spans="1:237" s="204" customFormat="1" ht="15">
      <c r="A116" s="115" t="s">
        <v>1512</v>
      </c>
      <c r="C116" s="169"/>
      <c r="D116" s="169"/>
      <c r="F116" s="203">
        <v>6166</v>
      </c>
      <c r="G116" s="161" t="s">
        <v>249</v>
      </c>
      <c r="H116" s="829"/>
      <c r="I116" s="829"/>
      <c r="J116" s="829"/>
      <c r="K116" s="678">
        <f t="shared" si="4"/>
        <v>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32"/>
    </row>
    <row r="117" spans="1:237" s="204" customFormat="1" ht="15">
      <c r="A117" s="115" t="s">
        <v>1512</v>
      </c>
      <c r="C117" s="169"/>
      <c r="D117" s="169"/>
      <c r="F117" s="203">
        <v>6167</v>
      </c>
      <c r="G117" s="161" t="s">
        <v>250</v>
      </c>
      <c r="H117" s="829"/>
      <c r="I117" s="829"/>
      <c r="J117" s="829"/>
      <c r="K117" s="678">
        <f t="shared" si="4"/>
        <v>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32"/>
    </row>
    <row r="118" spans="1:237" s="204" customFormat="1" ht="15">
      <c r="A118" s="115" t="s">
        <v>1512</v>
      </c>
      <c r="C118" s="169"/>
      <c r="D118" s="169"/>
      <c r="F118" s="203">
        <v>61681</v>
      </c>
      <c r="G118" s="161" t="s">
        <v>251</v>
      </c>
      <c r="H118" s="829"/>
      <c r="I118" s="829"/>
      <c r="J118" s="829"/>
      <c r="K118" s="678">
        <f t="shared" si="4"/>
        <v>0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32"/>
    </row>
    <row r="119" spans="1:237" s="204" customFormat="1" ht="15">
      <c r="A119" s="115" t="s">
        <v>1512</v>
      </c>
      <c r="C119" s="169"/>
      <c r="D119" s="169"/>
      <c r="F119" s="203">
        <v>61688</v>
      </c>
      <c r="G119" s="161" t="s">
        <v>252</v>
      </c>
      <c r="H119" s="829"/>
      <c r="I119" s="829"/>
      <c r="J119" s="829"/>
      <c r="K119" s="678">
        <f t="shared" si="4"/>
        <v>0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32"/>
    </row>
    <row r="120" spans="1:237" s="204" customFormat="1" ht="15">
      <c r="A120" s="115" t="s">
        <v>1512</v>
      </c>
      <c r="C120" s="169"/>
      <c r="D120" s="169"/>
      <c r="F120" s="203">
        <v>617</v>
      </c>
      <c r="G120" s="161" t="s">
        <v>253</v>
      </c>
      <c r="H120" s="829"/>
      <c r="I120" s="829"/>
      <c r="J120" s="829"/>
      <c r="K120" s="678">
        <f t="shared" si="4"/>
        <v>0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32"/>
    </row>
    <row r="121" spans="1:237" s="204" customFormat="1" ht="15">
      <c r="A121" s="115" t="s">
        <v>1512</v>
      </c>
      <c r="C121" s="169"/>
      <c r="D121" s="169"/>
      <c r="F121" s="203">
        <v>618</v>
      </c>
      <c r="G121" s="161" t="s">
        <v>254</v>
      </c>
      <c r="H121" s="829"/>
      <c r="I121" s="829"/>
      <c r="J121" s="829"/>
      <c r="K121" s="678">
        <f t="shared" si="4"/>
        <v>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32"/>
    </row>
    <row r="122" spans="1:237" s="204" customFormat="1" ht="15">
      <c r="A122" s="115" t="s">
        <v>1512</v>
      </c>
      <c r="C122" s="169"/>
      <c r="D122" s="169"/>
      <c r="F122" s="203" t="s">
        <v>556</v>
      </c>
      <c r="G122" s="161" t="s">
        <v>256</v>
      </c>
      <c r="H122" s="829"/>
      <c r="I122" s="829"/>
      <c r="J122" s="829"/>
      <c r="K122" s="678">
        <f t="shared" si="4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232"/>
    </row>
    <row r="123" spans="1:237" s="204" customFormat="1" ht="15">
      <c r="A123" s="115" t="s">
        <v>1512</v>
      </c>
      <c r="C123" s="169"/>
      <c r="D123" s="169"/>
      <c r="F123" s="203">
        <v>6223</v>
      </c>
      <c r="G123" s="161" t="s">
        <v>257</v>
      </c>
      <c r="H123" s="829"/>
      <c r="I123" s="829"/>
      <c r="J123" s="829"/>
      <c r="K123" s="678">
        <f t="shared" si="4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232"/>
    </row>
    <row r="124" spans="1:237" s="204" customFormat="1" ht="15">
      <c r="A124" s="115" t="s">
        <v>1512</v>
      </c>
      <c r="C124" s="169"/>
      <c r="D124" s="169"/>
      <c r="F124" s="203">
        <v>623</v>
      </c>
      <c r="G124" s="161" t="s">
        <v>258</v>
      </c>
      <c r="H124" s="829"/>
      <c r="I124" s="829"/>
      <c r="J124" s="829"/>
      <c r="K124" s="678">
        <f t="shared" si="4"/>
        <v>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32"/>
    </row>
    <row r="125" spans="1:237" s="204" customFormat="1" ht="15">
      <c r="A125" s="115" t="s">
        <v>1512</v>
      </c>
      <c r="C125" s="169"/>
      <c r="D125" s="169"/>
      <c r="F125" s="203" t="s">
        <v>557</v>
      </c>
      <c r="G125" s="161" t="s">
        <v>558</v>
      </c>
      <c r="H125" s="829"/>
      <c r="I125" s="829"/>
      <c r="J125" s="829"/>
      <c r="K125" s="678">
        <f t="shared" si="4"/>
        <v>0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32"/>
    </row>
    <row r="126" spans="1:237" s="204" customFormat="1" ht="15">
      <c r="A126" s="115" t="s">
        <v>1512</v>
      </c>
      <c r="C126" s="169"/>
      <c r="D126" s="169"/>
      <c r="F126" s="203" t="s">
        <v>560</v>
      </c>
      <c r="G126" s="161" t="s">
        <v>559</v>
      </c>
      <c r="H126" s="829"/>
      <c r="I126" s="829"/>
      <c r="J126" s="829"/>
      <c r="K126" s="678">
        <f t="shared" si="4"/>
        <v>0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1"/>
      <c r="CZ126" s="1"/>
      <c r="DA126" s="1"/>
      <c r="DB126" s="1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32"/>
    </row>
    <row r="127" spans="1:237" s="204" customFormat="1" ht="15">
      <c r="A127" s="115" t="s">
        <v>1512</v>
      </c>
      <c r="C127" s="169"/>
      <c r="D127" s="169"/>
      <c r="F127" s="203" t="s">
        <v>562</v>
      </c>
      <c r="G127" s="161" t="s">
        <v>563</v>
      </c>
      <c r="H127" s="829"/>
      <c r="I127" s="829"/>
      <c r="J127" s="829"/>
      <c r="K127" s="678">
        <f t="shared" si="4"/>
        <v>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32"/>
    </row>
    <row r="128" spans="1:237" s="204" customFormat="1" ht="15">
      <c r="A128" s="115" t="s">
        <v>1512</v>
      </c>
      <c r="C128" s="169"/>
      <c r="D128" s="169"/>
      <c r="F128" s="203">
        <v>6251</v>
      </c>
      <c r="G128" s="161" t="s">
        <v>561</v>
      </c>
      <c r="H128" s="829"/>
      <c r="I128" s="829"/>
      <c r="J128" s="829"/>
      <c r="K128" s="678">
        <f t="shared" si="4"/>
        <v>0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32"/>
    </row>
    <row r="129" spans="1:237" s="204" customFormat="1" ht="15">
      <c r="A129" s="115" t="s">
        <v>1512</v>
      </c>
      <c r="C129" s="169"/>
      <c r="D129" s="169"/>
      <c r="F129" s="203">
        <v>6261</v>
      </c>
      <c r="G129" s="161" t="s">
        <v>259</v>
      </c>
      <c r="H129" s="829"/>
      <c r="I129" s="829"/>
      <c r="J129" s="829"/>
      <c r="K129" s="678">
        <f t="shared" si="4"/>
        <v>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32"/>
    </row>
    <row r="130" spans="1:237" s="204" customFormat="1" ht="15">
      <c r="A130" s="115" t="s">
        <v>1512</v>
      </c>
      <c r="C130" s="169"/>
      <c r="D130" s="169"/>
      <c r="F130" s="203">
        <v>6263</v>
      </c>
      <c r="G130" s="161" t="s">
        <v>260</v>
      </c>
      <c r="H130" s="829"/>
      <c r="I130" s="829"/>
      <c r="J130" s="829"/>
      <c r="K130" s="678">
        <f t="shared" si="4"/>
        <v>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32"/>
    </row>
    <row r="131" spans="1:237" s="204" customFormat="1" ht="15">
      <c r="A131" s="115" t="s">
        <v>1512</v>
      </c>
      <c r="C131" s="169"/>
      <c r="D131" s="169"/>
      <c r="F131" s="203">
        <v>6265</v>
      </c>
      <c r="G131" s="161" t="s">
        <v>261</v>
      </c>
      <c r="H131" s="829"/>
      <c r="I131" s="829"/>
      <c r="J131" s="829"/>
      <c r="K131" s="678">
        <f t="shared" si="4"/>
        <v>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32"/>
    </row>
    <row r="132" spans="1:237" s="204" customFormat="1" ht="15">
      <c r="A132" s="115" t="s">
        <v>1512</v>
      </c>
      <c r="C132" s="169"/>
      <c r="D132" s="169"/>
      <c r="F132" s="203">
        <v>627</v>
      </c>
      <c r="G132" s="161" t="s">
        <v>262</v>
      </c>
      <c r="H132" s="829"/>
      <c r="I132" s="829"/>
      <c r="J132" s="829"/>
      <c r="K132" s="678">
        <f t="shared" si="4"/>
        <v>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32"/>
    </row>
    <row r="133" spans="1:237" s="204" customFormat="1" ht="15">
      <c r="A133" s="115" t="s">
        <v>1512</v>
      </c>
      <c r="C133" s="169"/>
      <c r="D133" s="169"/>
      <c r="F133" s="203">
        <v>6281</v>
      </c>
      <c r="G133" s="161" t="s">
        <v>263</v>
      </c>
      <c r="H133" s="829"/>
      <c r="I133" s="829"/>
      <c r="J133" s="829"/>
      <c r="K133" s="678">
        <f t="shared" si="4"/>
        <v>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32"/>
    </row>
    <row r="134" spans="1:237" s="204" customFormat="1" ht="15">
      <c r="A134" s="115" t="s">
        <v>1512</v>
      </c>
      <c r="C134" s="169"/>
      <c r="D134" s="169"/>
      <c r="F134" s="203">
        <v>6282</v>
      </c>
      <c r="G134" s="161" t="s">
        <v>264</v>
      </c>
      <c r="H134" s="829"/>
      <c r="I134" s="829"/>
      <c r="J134" s="829"/>
      <c r="K134" s="678">
        <f t="shared" si="4"/>
        <v>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32"/>
    </row>
    <row r="135" spans="1:237" s="204" customFormat="1" ht="15">
      <c r="A135" s="115" t="s">
        <v>1512</v>
      </c>
      <c r="C135" s="169"/>
      <c r="D135" s="169"/>
      <c r="F135" s="203">
        <v>6283</v>
      </c>
      <c r="G135" s="161" t="s">
        <v>265</v>
      </c>
      <c r="H135" s="829"/>
      <c r="I135" s="829"/>
      <c r="J135" s="829"/>
      <c r="K135" s="678">
        <f t="shared" si="4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232"/>
    </row>
    <row r="136" spans="1:237" s="204" customFormat="1" ht="15">
      <c r="A136" s="115" t="s">
        <v>1512</v>
      </c>
      <c r="C136" s="169"/>
      <c r="D136" s="169"/>
      <c r="F136" s="203">
        <v>6284</v>
      </c>
      <c r="G136" s="161" t="s">
        <v>43</v>
      </c>
      <c r="H136" s="829"/>
      <c r="I136" s="829"/>
      <c r="J136" s="829"/>
      <c r="K136" s="678">
        <f t="shared" si="4"/>
        <v>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32"/>
    </row>
    <row r="137" spans="1:237" s="204" customFormat="1" ht="15">
      <c r="A137" s="115" t="s">
        <v>1512</v>
      </c>
      <c r="C137" s="169"/>
      <c r="D137" s="169"/>
      <c r="F137" s="203">
        <v>6285</v>
      </c>
      <c r="G137" s="161" t="s">
        <v>266</v>
      </c>
      <c r="H137" s="829"/>
      <c r="I137" s="829"/>
      <c r="J137" s="829"/>
      <c r="K137" s="678">
        <f t="shared" si="4"/>
        <v>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32"/>
    </row>
    <row r="138" spans="1:237" s="204" customFormat="1" ht="15">
      <c r="A138" s="115" t="s">
        <v>1512</v>
      </c>
      <c r="C138" s="169"/>
      <c r="D138" s="169"/>
      <c r="F138" s="203">
        <v>6288</v>
      </c>
      <c r="G138" s="161" t="s">
        <v>267</v>
      </c>
      <c r="H138" s="829"/>
      <c r="I138" s="829"/>
      <c r="J138" s="829"/>
      <c r="K138" s="678">
        <f t="shared" si="4"/>
        <v>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32"/>
    </row>
    <row r="139" spans="1:237" s="204" customFormat="1" ht="15">
      <c r="A139" s="115" t="s">
        <v>1512</v>
      </c>
      <c r="C139" s="169"/>
      <c r="D139" s="169"/>
      <c r="F139" s="203">
        <v>63511</v>
      </c>
      <c r="G139" s="161" t="s">
        <v>269</v>
      </c>
      <c r="H139" s="829"/>
      <c r="I139" s="829"/>
      <c r="J139" s="829"/>
      <c r="K139" s="678">
        <f t="shared" si="4"/>
        <v>0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32"/>
    </row>
    <row r="140" spans="1:237" s="204" customFormat="1" ht="15">
      <c r="A140" s="115" t="s">
        <v>1512</v>
      </c>
      <c r="C140" s="169"/>
      <c r="D140" s="169"/>
      <c r="F140" s="203">
        <v>63512</v>
      </c>
      <c r="G140" s="161" t="s">
        <v>270</v>
      </c>
      <c r="H140" s="829"/>
      <c r="I140" s="829"/>
      <c r="J140" s="829"/>
      <c r="K140" s="678">
        <f t="shared" si="4"/>
        <v>0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32"/>
    </row>
    <row r="141" spans="1:237" s="204" customFormat="1" ht="15">
      <c r="A141" s="115" t="s">
        <v>1512</v>
      </c>
      <c r="C141" s="169"/>
      <c r="D141" s="169"/>
      <c r="F141" s="203">
        <v>63513</v>
      </c>
      <c r="G141" s="161" t="s">
        <v>271</v>
      </c>
      <c r="H141" s="829"/>
      <c r="I141" s="829"/>
      <c r="J141" s="829"/>
      <c r="K141" s="678">
        <f t="shared" si="4"/>
        <v>0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32"/>
    </row>
    <row r="142" spans="1:237" s="204" customFormat="1" ht="15">
      <c r="A142" s="115" t="s">
        <v>1512</v>
      </c>
      <c r="C142" s="169"/>
      <c r="D142" s="169"/>
      <c r="F142" s="203">
        <v>63514</v>
      </c>
      <c r="G142" s="161" t="s">
        <v>272</v>
      </c>
      <c r="H142" s="829"/>
      <c r="I142" s="829"/>
      <c r="J142" s="829"/>
      <c r="K142" s="678">
        <f t="shared" si="4"/>
        <v>0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32"/>
    </row>
    <row r="143" spans="1:237" s="204" customFormat="1" ht="15">
      <c r="A143" s="115" t="s">
        <v>1512</v>
      </c>
      <c r="C143" s="169"/>
      <c r="D143" s="169"/>
      <c r="F143" s="203">
        <v>6352</v>
      </c>
      <c r="G143" s="161" t="s">
        <v>273</v>
      </c>
      <c r="H143" s="829"/>
      <c r="I143" s="829"/>
      <c r="J143" s="829"/>
      <c r="K143" s="678">
        <f t="shared" si="4"/>
        <v>0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32"/>
    </row>
    <row r="144" spans="1:237" s="204" customFormat="1" ht="15">
      <c r="A144" s="115" t="s">
        <v>1512</v>
      </c>
      <c r="C144" s="169"/>
      <c r="D144" s="169"/>
      <c r="F144" s="203">
        <v>6353</v>
      </c>
      <c r="G144" s="161" t="s">
        <v>274</v>
      </c>
      <c r="H144" s="829"/>
      <c r="I144" s="829"/>
      <c r="J144" s="829"/>
      <c r="K144" s="678">
        <f t="shared" si="4"/>
        <v>0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32"/>
    </row>
    <row r="145" spans="1:237" s="204" customFormat="1" ht="15">
      <c r="A145" s="115" t="s">
        <v>1512</v>
      </c>
      <c r="C145" s="169"/>
      <c r="D145" s="169"/>
      <c r="F145" s="203">
        <v>6354</v>
      </c>
      <c r="G145" s="161" t="s">
        <v>275</v>
      </c>
      <c r="H145" s="829"/>
      <c r="I145" s="829"/>
      <c r="J145" s="829"/>
      <c r="K145" s="678">
        <f t="shared" si="4"/>
        <v>0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32"/>
    </row>
    <row r="146" spans="1:237" s="204" customFormat="1" ht="15">
      <c r="A146" s="115" t="s">
        <v>1512</v>
      </c>
      <c r="C146" s="169"/>
      <c r="D146" s="169"/>
      <c r="F146" s="203">
        <v>6358</v>
      </c>
      <c r="G146" s="161" t="s">
        <v>276</v>
      </c>
      <c r="H146" s="829"/>
      <c r="I146" s="829"/>
      <c r="J146" s="829"/>
      <c r="K146" s="678">
        <f t="shared" si="4"/>
        <v>0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32"/>
    </row>
    <row r="147" spans="1:237" s="204" customFormat="1" ht="15">
      <c r="A147" s="115" t="s">
        <v>1512</v>
      </c>
      <c r="C147" s="169"/>
      <c r="D147" s="169"/>
      <c r="F147" s="203">
        <v>637</v>
      </c>
      <c r="G147" s="161" t="s">
        <v>277</v>
      </c>
      <c r="H147" s="829"/>
      <c r="I147" s="829"/>
      <c r="J147" s="829"/>
      <c r="K147" s="678">
        <f t="shared" si="4"/>
        <v>0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32"/>
    </row>
    <row r="148" spans="1:237" s="204" customFormat="1" ht="22.5">
      <c r="A148" s="115" t="s">
        <v>1512</v>
      </c>
      <c r="C148" s="169"/>
      <c r="D148" s="169"/>
      <c r="F148" s="203">
        <v>651</v>
      </c>
      <c r="G148" s="161" t="s">
        <v>279</v>
      </c>
      <c r="H148" s="829"/>
      <c r="I148" s="829"/>
      <c r="J148" s="829"/>
      <c r="K148" s="678">
        <f t="shared" si="4"/>
        <v>0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32"/>
    </row>
    <row r="149" spans="1:237" s="204" customFormat="1" ht="15">
      <c r="A149" s="115" t="s">
        <v>1512</v>
      </c>
      <c r="C149" s="169"/>
      <c r="D149" s="169"/>
      <c r="F149" s="203">
        <v>6521</v>
      </c>
      <c r="G149" s="161" t="s">
        <v>565</v>
      </c>
      <c r="H149" s="829"/>
      <c r="I149" s="829"/>
      <c r="J149" s="829"/>
      <c r="K149" s="678">
        <f t="shared" si="4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232"/>
    </row>
    <row r="150" spans="1:237" s="204" customFormat="1" ht="15">
      <c r="A150" s="115" t="s">
        <v>1512</v>
      </c>
      <c r="C150" s="169"/>
      <c r="D150" s="169"/>
      <c r="F150" s="203">
        <v>6522</v>
      </c>
      <c r="G150" s="161" t="s">
        <v>566</v>
      </c>
      <c r="H150" s="829"/>
      <c r="I150" s="829"/>
      <c r="J150" s="829"/>
      <c r="K150" s="678">
        <f t="shared" si="4"/>
        <v>0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32"/>
    </row>
    <row r="151" spans="1:237" s="204" customFormat="1" ht="15">
      <c r="A151" s="115" t="s">
        <v>1512</v>
      </c>
      <c r="C151" s="169"/>
      <c r="D151" s="169"/>
      <c r="F151" s="203">
        <v>654</v>
      </c>
      <c r="G151" s="161" t="s">
        <v>280</v>
      </c>
      <c r="H151" s="829"/>
      <c r="I151" s="829"/>
      <c r="J151" s="829"/>
      <c r="K151" s="678">
        <f t="shared" si="4"/>
        <v>0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32"/>
    </row>
    <row r="152" spans="1:237" s="204" customFormat="1" ht="15">
      <c r="A152" s="115" t="s">
        <v>1512</v>
      </c>
      <c r="C152" s="169"/>
      <c r="D152" s="169"/>
      <c r="F152" s="203">
        <v>655</v>
      </c>
      <c r="G152" s="161" t="s">
        <v>281</v>
      </c>
      <c r="H152" s="829"/>
      <c r="I152" s="829"/>
      <c r="J152" s="829"/>
      <c r="K152" s="678">
        <f t="shared" si="4"/>
        <v>0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32"/>
    </row>
    <row r="153" spans="1:237" s="204" customFormat="1" ht="15">
      <c r="A153" s="115" t="s">
        <v>1512</v>
      </c>
      <c r="C153" s="169"/>
      <c r="D153" s="169"/>
      <c r="F153" s="203">
        <v>657</v>
      </c>
      <c r="G153" s="161" t="s">
        <v>282</v>
      </c>
      <c r="H153" s="829"/>
      <c r="I153" s="829"/>
      <c r="J153" s="829"/>
      <c r="K153" s="678">
        <f t="shared" si="4"/>
        <v>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32"/>
    </row>
    <row r="154" spans="1:237" s="204" customFormat="1" ht="15">
      <c r="A154" s="115" t="s">
        <v>1512</v>
      </c>
      <c r="C154" s="169"/>
      <c r="D154" s="169"/>
      <c r="F154" s="203" t="s">
        <v>1649</v>
      </c>
      <c r="G154" s="161" t="s">
        <v>283</v>
      </c>
      <c r="H154" s="829"/>
      <c r="I154" s="829"/>
      <c r="J154" s="829"/>
      <c r="K154" s="678">
        <f t="shared" si="4"/>
        <v>0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32"/>
    </row>
    <row r="155" spans="1:237" s="204" customFormat="1" ht="15">
      <c r="A155" s="115" t="s">
        <v>1512</v>
      </c>
      <c r="C155" s="169"/>
      <c r="D155" s="169"/>
      <c r="F155" s="203">
        <v>6581</v>
      </c>
      <c r="G155" s="161" t="s">
        <v>284</v>
      </c>
      <c r="H155" s="829"/>
      <c r="I155" s="829"/>
      <c r="J155" s="829"/>
      <c r="K155" s="678">
        <f t="shared" si="4"/>
        <v>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32"/>
    </row>
    <row r="156" spans="1:237" s="204" customFormat="1" ht="15">
      <c r="A156" s="115" t="s">
        <v>1512</v>
      </c>
      <c r="C156" s="169"/>
      <c r="D156" s="169"/>
      <c r="F156" s="203">
        <v>6585</v>
      </c>
      <c r="G156" s="161" t="s">
        <v>285</v>
      </c>
      <c r="H156" s="829"/>
      <c r="I156" s="829"/>
      <c r="J156" s="829"/>
      <c r="K156" s="678">
        <f t="shared" si="4"/>
        <v>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32"/>
    </row>
    <row r="157" spans="1:237" s="204" customFormat="1" ht="15">
      <c r="A157" s="115" t="s">
        <v>1512</v>
      </c>
      <c r="C157" s="169"/>
      <c r="D157" s="169"/>
      <c r="F157" s="573">
        <v>709</v>
      </c>
      <c r="G157" s="338" t="s">
        <v>287</v>
      </c>
      <c r="H157" s="829"/>
      <c r="I157" s="829"/>
      <c r="J157" s="829"/>
      <c r="K157" s="678">
        <f t="shared" si="4"/>
        <v>0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32"/>
    </row>
    <row r="158" spans="1:237" s="204" customFormat="1" ht="15" customHeight="1">
      <c r="C158" s="169" t="s">
        <v>1697</v>
      </c>
      <c r="D158" s="169"/>
      <c r="F158" s="1045" t="s">
        <v>1366</v>
      </c>
      <c r="G158" s="1046"/>
      <c r="H158" s="836"/>
      <c r="I158" s="836"/>
      <c r="J158" s="836"/>
      <c r="K158" s="678">
        <f t="shared" si="4"/>
        <v>0</v>
      </c>
      <c r="L158" s="20">
        <f t="shared" ref="L158:AZ158" si="11">SUM(L159:L196)</f>
        <v>0</v>
      </c>
      <c r="M158" s="20">
        <f t="shared" si="11"/>
        <v>0</v>
      </c>
      <c r="N158" s="20">
        <f t="shared" si="11"/>
        <v>0</v>
      </c>
      <c r="O158" s="20">
        <f t="shared" si="11"/>
        <v>0</v>
      </c>
      <c r="P158" s="20">
        <f t="shared" si="11"/>
        <v>0</v>
      </c>
      <c r="Q158" s="20">
        <f t="shared" si="11"/>
        <v>0</v>
      </c>
      <c r="R158" s="20">
        <f t="shared" si="11"/>
        <v>0</v>
      </c>
      <c r="S158" s="20">
        <f t="shared" si="11"/>
        <v>0</v>
      </c>
      <c r="T158" s="20">
        <f t="shared" si="11"/>
        <v>0</v>
      </c>
      <c r="U158" s="20">
        <f t="shared" si="11"/>
        <v>0</v>
      </c>
      <c r="V158" s="20">
        <f t="shared" si="11"/>
        <v>0</v>
      </c>
      <c r="W158" s="20">
        <f t="shared" si="11"/>
        <v>0</v>
      </c>
      <c r="X158" s="20">
        <f t="shared" si="11"/>
        <v>0</v>
      </c>
      <c r="Y158" s="20">
        <f t="shared" si="11"/>
        <v>0</v>
      </c>
      <c r="Z158" s="20">
        <f t="shared" si="11"/>
        <v>0</v>
      </c>
      <c r="AA158" s="20">
        <f t="shared" si="11"/>
        <v>0</v>
      </c>
      <c r="AB158" s="20">
        <f t="shared" si="11"/>
        <v>0</v>
      </c>
      <c r="AC158" s="20">
        <f t="shared" si="11"/>
        <v>0</v>
      </c>
      <c r="AD158" s="20">
        <f t="shared" si="11"/>
        <v>0</v>
      </c>
      <c r="AE158" s="20">
        <f t="shared" si="11"/>
        <v>0</v>
      </c>
      <c r="AF158" s="20">
        <f t="shared" si="11"/>
        <v>0</v>
      </c>
      <c r="AG158" s="20">
        <f t="shared" si="11"/>
        <v>0</v>
      </c>
      <c r="AH158" s="20">
        <f t="shared" si="11"/>
        <v>0</v>
      </c>
      <c r="AI158" s="20">
        <f t="shared" si="11"/>
        <v>0</v>
      </c>
      <c r="AJ158" s="20">
        <f t="shared" si="11"/>
        <v>0</v>
      </c>
      <c r="AK158" s="20">
        <f t="shared" si="11"/>
        <v>0</v>
      </c>
      <c r="AL158" s="20">
        <f t="shared" si="11"/>
        <v>0</v>
      </c>
      <c r="AM158" s="20">
        <f t="shared" si="11"/>
        <v>0</v>
      </c>
      <c r="AN158" s="20">
        <f t="shared" si="11"/>
        <v>0</v>
      </c>
      <c r="AO158" s="20">
        <f t="shared" si="11"/>
        <v>0</v>
      </c>
      <c r="AP158" s="20">
        <f t="shared" si="11"/>
        <v>0</v>
      </c>
      <c r="AQ158" s="20">
        <f t="shared" si="11"/>
        <v>0</v>
      </c>
      <c r="AR158" s="20">
        <f t="shared" si="11"/>
        <v>0</v>
      </c>
      <c r="AS158" s="20">
        <f t="shared" si="11"/>
        <v>0</v>
      </c>
      <c r="AT158" s="20">
        <f t="shared" si="11"/>
        <v>0</v>
      </c>
      <c r="AU158" s="20">
        <f t="shared" si="11"/>
        <v>0</v>
      </c>
      <c r="AV158" s="20">
        <f t="shared" si="11"/>
        <v>0</v>
      </c>
      <c r="AW158" s="20">
        <f t="shared" si="11"/>
        <v>0</v>
      </c>
      <c r="AX158" s="20">
        <f t="shared" si="11"/>
        <v>0</v>
      </c>
      <c r="AY158" s="20">
        <f t="shared" si="11"/>
        <v>0</v>
      </c>
      <c r="AZ158" s="20">
        <f t="shared" si="11"/>
        <v>0</v>
      </c>
      <c r="BA158" s="20">
        <f t="shared" ref="BA158:IB158" si="12">SUM(BA159:BA196)</f>
        <v>0</v>
      </c>
      <c r="BB158" s="20">
        <f t="shared" si="12"/>
        <v>0</v>
      </c>
      <c r="BC158" s="20">
        <f t="shared" si="12"/>
        <v>0</v>
      </c>
      <c r="BD158" s="20">
        <f t="shared" si="12"/>
        <v>0</v>
      </c>
      <c r="BE158" s="20">
        <f t="shared" si="12"/>
        <v>0</v>
      </c>
      <c r="BF158" s="20">
        <f t="shared" si="12"/>
        <v>0</v>
      </c>
      <c r="BG158" s="20">
        <f t="shared" si="12"/>
        <v>0</v>
      </c>
      <c r="BH158" s="20">
        <f t="shared" si="12"/>
        <v>0</v>
      </c>
      <c r="BI158" s="20">
        <f t="shared" si="12"/>
        <v>0</v>
      </c>
      <c r="BJ158" s="20">
        <f t="shared" si="12"/>
        <v>0</v>
      </c>
      <c r="BK158" s="20">
        <f t="shared" si="12"/>
        <v>0</v>
      </c>
      <c r="BL158" s="20">
        <f t="shared" si="12"/>
        <v>0</v>
      </c>
      <c r="BM158" s="20">
        <f t="shared" si="12"/>
        <v>0</v>
      </c>
      <c r="BN158" s="20">
        <f t="shared" si="12"/>
        <v>0</v>
      </c>
      <c r="BO158" s="20">
        <f t="shared" si="12"/>
        <v>0</v>
      </c>
      <c r="BP158" s="20">
        <f t="shared" si="12"/>
        <v>0</v>
      </c>
      <c r="BQ158" s="20">
        <f t="shared" si="12"/>
        <v>0</v>
      </c>
      <c r="BR158" s="20">
        <f t="shared" si="12"/>
        <v>0</v>
      </c>
      <c r="BS158" s="20">
        <f t="shared" si="12"/>
        <v>0</v>
      </c>
      <c r="BT158" s="20">
        <f t="shared" si="12"/>
        <v>0</v>
      </c>
      <c r="BU158" s="20">
        <f t="shared" si="12"/>
        <v>0</v>
      </c>
      <c r="BV158" s="20">
        <f t="shared" si="12"/>
        <v>0</v>
      </c>
      <c r="BW158" s="20">
        <f t="shared" si="12"/>
        <v>0</v>
      </c>
      <c r="BX158" s="20">
        <f t="shared" si="12"/>
        <v>0</v>
      </c>
      <c r="BY158" s="20">
        <f t="shared" si="12"/>
        <v>0</v>
      </c>
      <c r="BZ158" s="20">
        <f t="shared" si="12"/>
        <v>0</v>
      </c>
      <c r="CA158" s="20">
        <f t="shared" si="12"/>
        <v>0</v>
      </c>
      <c r="CB158" s="20">
        <f t="shared" si="12"/>
        <v>0</v>
      </c>
      <c r="CC158" s="20">
        <f t="shared" si="12"/>
        <v>0</v>
      </c>
      <c r="CD158" s="20">
        <f t="shared" si="12"/>
        <v>0</v>
      </c>
      <c r="CE158" s="20">
        <f t="shared" si="12"/>
        <v>0</v>
      </c>
      <c r="CF158" s="20">
        <f t="shared" si="12"/>
        <v>0</v>
      </c>
      <c r="CG158" s="20">
        <f t="shared" si="12"/>
        <v>0</v>
      </c>
      <c r="CH158" s="20">
        <f t="shared" si="12"/>
        <v>0</v>
      </c>
      <c r="CI158" s="20">
        <f t="shared" si="12"/>
        <v>0</v>
      </c>
      <c r="CJ158" s="20">
        <f t="shared" si="12"/>
        <v>0</v>
      </c>
      <c r="CK158" s="20">
        <f t="shared" si="12"/>
        <v>0</v>
      </c>
      <c r="CL158" s="20">
        <f t="shared" si="12"/>
        <v>0</v>
      </c>
      <c r="CM158" s="20">
        <f t="shared" si="12"/>
        <v>0</v>
      </c>
      <c r="CN158" s="20">
        <f t="shared" si="12"/>
        <v>0</v>
      </c>
      <c r="CO158" s="20">
        <f t="shared" si="12"/>
        <v>0</v>
      </c>
      <c r="CP158" s="20">
        <f t="shared" si="12"/>
        <v>0</v>
      </c>
      <c r="CQ158" s="20">
        <f t="shared" si="12"/>
        <v>0</v>
      </c>
      <c r="CR158" s="20">
        <f t="shared" si="12"/>
        <v>0</v>
      </c>
      <c r="CS158" s="20">
        <f t="shared" si="12"/>
        <v>0</v>
      </c>
      <c r="CT158" s="20">
        <f t="shared" si="12"/>
        <v>0</v>
      </c>
      <c r="CU158" s="20">
        <f t="shared" si="12"/>
        <v>0</v>
      </c>
      <c r="CV158" s="20">
        <f t="shared" si="12"/>
        <v>0</v>
      </c>
      <c r="CW158" s="20">
        <f t="shared" si="12"/>
        <v>0</v>
      </c>
      <c r="CX158" s="20">
        <f t="shared" si="12"/>
        <v>0</v>
      </c>
      <c r="CY158" s="20">
        <f t="shared" si="12"/>
        <v>0</v>
      </c>
      <c r="CZ158" s="20">
        <f t="shared" si="12"/>
        <v>0</v>
      </c>
      <c r="DA158" s="20">
        <f t="shared" si="12"/>
        <v>0</v>
      </c>
      <c r="DB158" s="20">
        <f t="shared" si="12"/>
        <v>0</v>
      </c>
      <c r="DC158" s="20">
        <f t="shared" si="12"/>
        <v>0</v>
      </c>
      <c r="DD158" s="20">
        <f t="shared" si="12"/>
        <v>0</v>
      </c>
      <c r="DE158" s="20">
        <f t="shared" si="12"/>
        <v>0</v>
      </c>
      <c r="DF158" s="20">
        <f t="shared" si="12"/>
        <v>0</v>
      </c>
      <c r="DG158" s="20">
        <f t="shared" si="12"/>
        <v>0</v>
      </c>
      <c r="DH158" s="20">
        <f t="shared" si="12"/>
        <v>0</v>
      </c>
      <c r="DI158" s="20">
        <f t="shared" si="12"/>
        <v>0</v>
      </c>
      <c r="DJ158" s="20">
        <f t="shared" si="12"/>
        <v>0</v>
      </c>
      <c r="DK158" s="20">
        <f t="shared" si="12"/>
        <v>0</v>
      </c>
      <c r="DL158" s="20">
        <f t="shared" si="12"/>
        <v>0</v>
      </c>
      <c r="DM158" s="20">
        <f t="shared" si="12"/>
        <v>0</v>
      </c>
      <c r="DN158" s="20">
        <f t="shared" si="12"/>
        <v>0</v>
      </c>
      <c r="DO158" s="20">
        <f t="shared" si="12"/>
        <v>0</v>
      </c>
      <c r="DP158" s="20">
        <f t="shared" si="12"/>
        <v>0</v>
      </c>
      <c r="DQ158" s="20">
        <f t="shared" si="12"/>
        <v>0</v>
      </c>
      <c r="DR158" s="20">
        <f t="shared" si="12"/>
        <v>0</v>
      </c>
      <c r="DS158" s="20">
        <f t="shared" si="12"/>
        <v>0</v>
      </c>
      <c r="DT158" s="20">
        <f t="shared" si="12"/>
        <v>0</v>
      </c>
      <c r="DU158" s="20">
        <f t="shared" si="12"/>
        <v>0</v>
      </c>
      <c r="DV158" s="20">
        <f t="shared" si="12"/>
        <v>0</v>
      </c>
      <c r="DW158" s="20">
        <f t="shared" si="12"/>
        <v>0</v>
      </c>
      <c r="DX158" s="20">
        <f t="shared" si="12"/>
        <v>0</v>
      </c>
      <c r="DY158" s="20">
        <f t="shared" si="12"/>
        <v>0</v>
      </c>
      <c r="DZ158" s="20">
        <f t="shared" si="12"/>
        <v>0</v>
      </c>
      <c r="EA158" s="20">
        <f t="shared" si="12"/>
        <v>0</v>
      </c>
      <c r="EB158" s="20">
        <f t="shared" si="12"/>
        <v>0</v>
      </c>
      <c r="EC158" s="20">
        <f t="shared" si="12"/>
        <v>0</v>
      </c>
      <c r="ED158" s="20">
        <f t="shared" si="12"/>
        <v>0</v>
      </c>
      <c r="EE158" s="20">
        <f t="shared" si="12"/>
        <v>0</v>
      </c>
      <c r="EF158" s="20">
        <f t="shared" si="12"/>
        <v>0</v>
      </c>
      <c r="EG158" s="20">
        <f t="shared" si="12"/>
        <v>0</v>
      </c>
      <c r="EH158" s="20">
        <f t="shared" si="12"/>
        <v>0</v>
      </c>
      <c r="EI158" s="20">
        <f t="shared" si="12"/>
        <v>0</v>
      </c>
      <c r="EJ158" s="20">
        <f t="shared" si="12"/>
        <v>0</v>
      </c>
      <c r="EK158" s="20">
        <f t="shared" si="12"/>
        <v>0</v>
      </c>
      <c r="EL158" s="20">
        <f t="shared" si="12"/>
        <v>0</v>
      </c>
      <c r="EM158" s="20">
        <f t="shared" si="12"/>
        <v>0</v>
      </c>
      <c r="EN158" s="20">
        <f t="shared" si="12"/>
        <v>0</v>
      </c>
      <c r="EO158" s="20">
        <f t="shared" si="12"/>
        <v>0</v>
      </c>
      <c r="EP158" s="20">
        <f t="shared" si="12"/>
        <v>0</v>
      </c>
      <c r="EQ158" s="20">
        <f t="shared" si="12"/>
        <v>0</v>
      </c>
      <c r="ER158" s="20">
        <f t="shared" si="12"/>
        <v>0</v>
      </c>
      <c r="ES158" s="20">
        <f t="shared" si="12"/>
        <v>0</v>
      </c>
      <c r="ET158" s="20">
        <f t="shared" si="12"/>
        <v>0</v>
      </c>
      <c r="EU158" s="20">
        <f t="shared" si="12"/>
        <v>0</v>
      </c>
      <c r="EV158" s="20">
        <f t="shared" si="12"/>
        <v>0</v>
      </c>
      <c r="EW158" s="20">
        <f t="shared" si="12"/>
        <v>0</v>
      </c>
      <c r="EX158" s="20">
        <f t="shared" si="12"/>
        <v>0</v>
      </c>
      <c r="EY158" s="20">
        <f t="shared" si="12"/>
        <v>0</v>
      </c>
      <c r="EZ158" s="20">
        <f t="shared" si="12"/>
        <v>0</v>
      </c>
      <c r="FA158" s="20">
        <f t="shared" si="12"/>
        <v>0</v>
      </c>
      <c r="FB158" s="20">
        <f t="shared" si="12"/>
        <v>0</v>
      </c>
      <c r="FC158" s="20">
        <f t="shared" si="12"/>
        <v>0</v>
      </c>
      <c r="FD158" s="20">
        <f t="shared" si="12"/>
        <v>0</v>
      </c>
      <c r="FE158" s="20">
        <f t="shared" si="12"/>
        <v>0</v>
      </c>
      <c r="FF158" s="20">
        <f t="shared" si="12"/>
        <v>0</v>
      </c>
      <c r="FG158" s="20">
        <f t="shared" si="12"/>
        <v>0</v>
      </c>
      <c r="FH158" s="20">
        <f t="shared" si="12"/>
        <v>0</v>
      </c>
      <c r="FI158" s="20">
        <f t="shared" si="12"/>
        <v>0</v>
      </c>
      <c r="FJ158" s="20">
        <f t="shared" si="12"/>
        <v>0</v>
      </c>
      <c r="FK158" s="20">
        <f t="shared" si="12"/>
        <v>0</v>
      </c>
      <c r="FL158" s="20">
        <f t="shared" si="12"/>
        <v>0</v>
      </c>
      <c r="FM158" s="20">
        <f t="shared" si="12"/>
        <v>0</v>
      </c>
      <c r="FN158" s="20">
        <f t="shared" si="12"/>
        <v>0</v>
      </c>
      <c r="FO158" s="20">
        <f t="shared" si="12"/>
        <v>0</v>
      </c>
      <c r="FP158" s="20">
        <f t="shared" si="12"/>
        <v>0</v>
      </c>
      <c r="FQ158" s="20">
        <f t="shared" si="12"/>
        <v>0</v>
      </c>
      <c r="FR158" s="20">
        <f t="shared" si="12"/>
        <v>0</v>
      </c>
      <c r="FS158" s="20">
        <f t="shared" si="12"/>
        <v>0</v>
      </c>
      <c r="FT158" s="20">
        <f t="shared" si="12"/>
        <v>0</v>
      </c>
      <c r="FU158" s="20">
        <f t="shared" si="12"/>
        <v>0</v>
      </c>
      <c r="FV158" s="20">
        <f t="shared" si="12"/>
        <v>0</v>
      </c>
      <c r="FW158" s="20">
        <f t="shared" si="12"/>
        <v>0</v>
      </c>
      <c r="FX158" s="20">
        <f t="shared" si="12"/>
        <v>0</v>
      </c>
      <c r="FY158" s="20">
        <f t="shared" si="12"/>
        <v>0</v>
      </c>
      <c r="FZ158" s="20">
        <f t="shared" si="12"/>
        <v>0</v>
      </c>
      <c r="GA158" s="20">
        <f t="shared" si="12"/>
        <v>0</v>
      </c>
      <c r="GB158" s="20">
        <f t="shared" si="12"/>
        <v>0</v>
      </c>
      <c r="GC158" s="20">
        <f t="shared" si="12"/>
        <v>0</v>
      </c>
      <c r="GD158" s="20">
        <f t="shared" si="12"/>
        <v>0</v>
      </c>
      <c r="GE158" s="20">
        <f t="shared" si="12"/>
        <v>0</v>
      </c>
      <c r="GF158" s="20">
        <f t="shared" si="12"/>
        <v>0</v>
      </c>
      <c r="GG158" s="20">
        <f t="shared" si="12"/>
        <v>0</v>
      </c>
      <c r="GH158" s="20">
        <f t="shared" si="12"/>
        <v>0</v>
      </c>
      <c r="GI158" s="20">
        <f t="shared" si="12"/>
        <v>0</v>
      </c>
      <c r="GJ158" s="20">
        <f t="shared" si="12"/>
        <v>0</v>
      </c>
      <c r="GK158" s="20">
        <f t="shared" si="12"/>
        <v>0</v>
      </c>
      <c r="GL158" s="20">
        <f t="shared" si="12"/>
        <v>0</v>
      </c>
      <c r="GM158" s="20">
        <f t="shared" si="12"/>
        <v>0</v>
      </c>
      <c r="GN158" s="20">
        <f t="shared" si="12"/>
        <v>0</v>
      </c>
      <c r="GO158" s="20">
        <f t="shared" si="12"/>
        <v>0</v>
      </c>
      <c r="GP158" s="20">
        <f t="shared" si="12"/>
        <v>0</v>
      </c>
      <c r="GQ158" s="20">
        <f t="shared" si="12"/>
        <v>0</v>
      </c>
      <c r="GR158" s="20">
        <f t="shared" si="12"/>
        <v>0</v>
      </c>
      <c r="GS158" s="20">
        <f t="shared" si="12"/>
        <v>0</v>
      </c>
      <c r="GT158" s="20">
        <f t="shared" si="12"/>
        <v>0</v>
      </c>
      <c r="GU158" s="20">
        <f t="shared" si="12"/>
        <v>0</v>
      </c>
      <c r="GV158" s="20">
        <f t="shared" si="12"/>
        <v>0</v>
      </c>
      <c r="GW158" s="20">
        <f t="shared" si="12"/>
        <v>0</v>
      </c>
      <c r="GX158" s="20">
        <f t="shared" si="12"/>
        <v>0</v>
      </c>
      <c r="GY158" s="20">
        <f t="shared" si="12"/>
        <v>0</v>
      </c>
      <c r="GZ158" s="20">
        <f t="shared" si="12"/>
        <v>0</v>
      </c>
      <c r="HA158" s="20">
        <f t="shared" si="12"/>
        <v>0</v>
      </c>
      <c r="HB158" s="20">
        <f t="shared" si="12"/>
        <v>0</v>
      </c>
      <c r="HC158" s="20">
        <f t="shared" si="12"/>
        <v>0</v>
      </c>
      <c r="HD158" s="20">
        <f t="shared" si="12"/>
        <v>0</v>
      </c>
      <c r="HE158" s="20">
        <f t="shared" si="12"/>
        <v>0</v>
      </c>
      <c r="HF158" s="20">
        <f t="shared" si="12"/>
        <v>0</v>
      </c>
      <c r="HG158" s="20">
        <f t="shared" si="12"/>
        <v>0</v>
      </c>
      <c r="HH158" s="20">
        <f t="shared" si="12"/>
        <v>0</v>
      </c>
      <c r="HI158" s="20">
        <f t="shared" si="12"/>
        <v>0</v>
      </c>
      <c r="HJ158" s="20">
        <f t="shared" si="12"/>
        <v>0</v>
      </c>
      <c r="HK158" s="20">
        <f t="shared" si="12"/>
        <v>0</v>
      </c>
      <c r="HL158" s="20">
        <f t="shared" si="12"/>
        <v>0</v>
      </c>
      <c r="HM158" s="20">
        <f t="shared" si="12"/>
        <v>0</v>
      </c>
      <c r="HN158" s="20">
        <f t="shared" si="12"/>
        <v>0</v>
      </c>
      <c r="HO158" s="20">
        <f t="shared" si="12"/>
        <v>0</v>
      </c>
      <c r="HP158" s="20">
        <f t="shared" si="12"/>
        <v>0</v>
      </c>
      <c r="HQ158" s="20">
        <f t="shared" si="12"/>
        <v>0</v>
      </c>
      <c r="HR158" s="20">
        <f t="shared" si="12"/>
        <v>0</v>
      </c>
      <c r="HS158" s="20">
        <f t="shared" si="12"/>
        <v>0</v>
      </c>
      <c r="HT158" s="20">
        <f t="shared" si="12"/>
        <v>0</v>
      </c>
      <c r="HU158" s="20">
        <f t="shared" si="12"/>
        <v>0</v>
      </c>
      <c r="HV158" s="20">
        <f t="shared" si="12"/>
        <v>0</v>
      </c>
      <c r="HW158" s="20">
        <f t="shared" si="12"/>
        <v>0</v>
      </c>
      <c r="HX158" s="20">
        <f t="shared" si="12"/>
        <v>0</v>
      </c>
      <c r="HY158" s="20">
        <f t="shared" si="12"/>
        <v>0</v>
      </c>
      <c r="HZ158" s="20">
        <f t="shared" si="12"/>
        <v>0</v>
      </c>
      <c r="IA158" s="20">
        <f t="shared" si="12"/>
        <v>0</v>
      </c>
      <c r="IB158" s="20">
        <f t="shared" si="12"/>
        <v>0</v>
      </c>
      <c r="IC158" s="232"/>
    </row>
    <row r="159" spans="1:237" s="204" customFormat="1" ht="15" customHeight="1">
      <c r="A159" s="115" t="s">
        <v>1512</v>
      </c>
      <c r="C159" s="169"/>
      <c r="D159" s="169"/>
      <c r="F159" s="203">
        <v>6611</v>
      </c>
      <c r="G159" s="161" t="s">
        <v>290</v>
      </c>
      <c r="H159" s="829"/>
      <c r="I159" s="829"/>
      <c r="J159" s="829"/>
      <c r="K159" s="678">
        <f t="shared" si="4"/>
        <v>0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32"/>
    </row>
    <row r="160" spans="1:237" s="165" customFormat="1" ht="15">
      <c r="A160" s="115" t="s">
        <v>1512</v>
      </c>
      <c r="C160" s="169"/>
      <c r="D160" s="169"/>
      <c r="F160" s="203">
        <v>6615</v>
      </c>
      <c r="G160" s="161" t="s">
        <v>291</v>
      </c>
      <c r="H160" s="829"/>
      <c r="I160" s="829"/>
      <c r="J160" s="829"/>
      <c r="K160" s="678">
        <f t="shared" si="4"/>
        <v>0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16"/>
    </row>
    <row r="161" spans="1:237" s="165" customFormat="1" ht="15">
      <c r="A161" s="115" t="s">
        <v>1512</v>
      </c>
      <c r="C161" s="169"/>
      <c r="D161" s="169"/>
      <c r="F161" s="203">
        <v>6616</v>
      </c>
      <c r="G161" s="161" t="s">
        <v>292</v>
      </c>
      <c r="H161" s="829"/>
      <c r="I161" s="829"/>
      <c r="J161" s="829"/>
      <c r="K161" s="678">
        <f t="shared" si="4"/>
        <v>0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16"/>
    </row>
    <row r="162" spans="1:237" s="204" customFormat="1" ht="15">
      <c r="A162" s="115" t="s">
        <v>1512</v>
      </c>
      <c r="C162" s="169"/>
      <c r="D162" s="169"/>
      <c r="F162" s="203">
        <v>6618</v>
      </c>
      <c r="G162" s="161" t="s">
        <v>293</v>
      </c>
      <c r="H162" s="829"/>
      <c r="I162" s="829"/>
      <c r="J162" s="829"/>
      <c r="K162" s="678">
        <f t="shared" si="4"/>
        <v>0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32"/>
    </row>
    <row r="163" spans="1:237" s="204" customFormat="1" ht="15">
      <c r="A163" s="115" t="s">
        <v>1512</v>
      </c>
      <c r="C163" s="169"/>
      <c r="D163" s="169"/>
      <c r="F163" s="203" t="s">
        <v>567</v>
      </c>
      <c r="G163" s="161" t="s">
        <v>294</v>
      </c>
      <c r="H163" s="829"/>
      <c r="I163" s="829"/>
      <c r="J163" s="829"/>
      <c r="K163" s="678">
        <f t="shared" si="4"/>
        <v>0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32"/>
    </row>
    <row r="164" spans="1:237" s="204" customFormat="1" ht="15">
      <c r="A164" s="115" t="s">
        <v>1512</v>
      </c>
      <c r="C164" s="169"/>
      <c r="D164" s="169"/>
      <c r="F164" s="203">
        <v>671</v>
      </c>
      <c r="G164" s="161" t="s">
        <v>296</v>
      </c>
      <c r="H164" s="829"/>
      <c r="I164" s="829"/>
      <c r="J164" s="829"/>
      <c r="K164" s="678">
        <f t="shared" si="4"/>
        <v>0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32"/>
    </row>
    <row r="165" spans="1:237" s="204" customFormat="1" ht="15">
      <c r="C165" s="185" t="s">
        <v>1699</v>
      </c>
      <c r="D165" s="185"/>
      <c r="F165" s="203" t="s">
        <v>298</v>
      </c>
      <c r="G165" s="161" t="s">
        <v>299</v>
      </c>
      <c r="H165" s="829"/>
      <c r="I165" s="829"/>
      <c r="J165" s="829"/>
      <c r="K165" s="678">
        <f t="shared" si="4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232"/>
    </row>
    <row r="166" spans="1:237" s="204" customFormat="1" ht="15">
      <c r="C166" s="185" t="s">
        <v>1698</v>
      </c>
      <c r="D166" s="185"/>
      <c r="F166" s="203" t="s">
        <v>301</v>
      </c>
      <c r="G166" s="161" t="s">
        <v>302</v>
      </c>
      <c r="H166" s="829"/>
      <c r="I166" s="829"/>
      <c r="J166" s="829"/>
      <c r="K166" s="678">
        <f t="shared" si="4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232"/>
    </row>
    <row r="167" spans="1:237" s="204" customFormat="1" ht="15">
      <c r="A167" s="115" t="s">
        <v>1512</v>
      </c>
      <c r="C167" s="185"/>
      <c r="D167" s="185"/>
      <c r="F167" s="203">
        <v>6722</v>
      </c>
      <c r="G167" s="161" t="s">
        <v>303</v>
      </c>
      <c r="H167" s="829"/>
      <c r="I167" s="829"/>
      <c r="J167" s="829"/>
      <c r="K167" s="678">
        <f t="shared" si="4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232"/>
    </row>
    <row r="168" spans="1:237" s="204" customFormat="1" ht="15">
      <c r="A168" s="115" t="s">
        <v>1512</v>
      </c>
      <c r="C168" s="169"/>
      <c r="D168" s="169"/>
      <c r="F168" s="203">
        <v>6723</v>
      </c>
      <c r="G168" s="161" t="s">
        <v>304</v>
      </c>
      <c r="H168" s="829"/>
      <c r="I168" s="829"/>
      <c r="J168" s="829"/>
      <c r="K168" s="678">
        <f t="shared" si="4"/>
        <v>0</v>
      </c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32"/>
    </row>
    <row r="169" spans="1:237" s="204" customFormat="1" ht="15">
      <c r="A169" s="115" t="s">
        <v>1512</v>
      </c>
      <c r="C169" s="169"/>
      <c r="D169" s="169"/>
      <c r="F169" s="203">
        <v>6728</v>
      </c>
      <c r="G169" s="161" t="s">
        <v>305</v>
      </c>
      <c r="H169" s="829"/>
      <c r="I169" s="829"/>
      <c r="J169" s="829"/>
      <c r="K169" s="678">
        <f t="shared" si="4"/>
        <v>0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32"/>
    </row>
    <row r="170" spans="1:237" s="204" customFormat="1" ht="15">
      <c r="A170" s="115" t="s">
        <v>1512</v>
      </c>
      <c r="C170" s="169"/>
      <c r="D170" s="169"/>
      <c r="F170" s="203">
        <v>673</v>
      </c>
      <c r="G170" s="161" t="s">
        <v>306</v>
      </c>
      <c r="H170" s="829"/>
      <c r="I170" s="829"/>
      <c r="J170" s="829"/>
      <c r="K170" s="678">
        <f t="shared" si="4"/>
        <v>0</v>
      </c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32"/>
    </row>
    <row r="171" spans="1:237" s="204" customFormat="1" ht="15">
      <c r="A171" s="115" t="s">
        <v>1512</v>
      </c>
      <c r="C171" s="169"/>
      <c r="D171" s="169"/>
      <c r="F171" s="203">
        <v>675</v>
      </c>
      <c r="G171" s="161" t="s">
        <v>307</v>
      </c>
      <c r="H171" s="829"/>
      <c r="I171" s="829"/>
      <c r="J171" s="829"/>
      <c r="K171" s="678">
        <f t="shared" si="4"/>
        <v>0</v>
      </c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32"/>
    </row>
    <row r="172" spans="1:237" s="204" customFormat="1" ht="15">
      <c r="A172" s="115" t="s">
        <v>1512</v>
      </c>
      <c r="C172" s="169"/>
      <c r="D172" s="169"/>
      <c r="F172" s="203">
        <v>678</v>
      </c>
      <c r="G172" s="161" t="s">
        <v>308</v>
      </c>
      <c r="H172" s="829"/>
      <c r="I172" s="829"/>
      <c r="J172" s="829"/>
      <c r="K172" s="678">
        <f t="shared" si="4"/>
        <v>0</v>
      </c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32"/>
    </row>
    <row r="173" spans="1:237" s="204" customFormat="1" ht="15">
      <c r="A173" s="115" t="s">
        <v>1512</v>
      </c>
      <c r="C173" s="169"/>
      <c r="D173" s="169"/>
      <c r="F173" s="203">
        <v>681111</v>
      </c>
      <c r="G173" s="161" t="s">
        <v>310</v>
      </c>
      <c r="H173" s="829"/>
      <c r="I173" s="829"/>
      <c r="J173" s="829"/>
      <c r="K173" s="678">
        <f t="shared" si="4"/>
        <v>0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32"/>
    </row>
    <row r="174" spans="1:237" s="204" customFormat="1" ht="15">
      <c r="A174" s="115" t="s">
        <v>1512</v>
      </c>
      <c r="C174" s="169"/>
      <c r="D174" s="169"/>
      <c r="F174" s="203">
        <v>681113</v>
      </c>
      <c r="G174" s="161" t="s">
        <v>311</v>
      </c>
      <c r="H174" s="829"/>
      <c r="I174" s="829"/>
      <c r="J174" s="829"/>
      <c r="K174" s="678">
        <f t="shared" si="4"/>
        <v>0</v>
      </c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32"/>
    </row>
    <row r="175" spans="1:237" s="204" customFormat="1" ht="15">
      <c r="A175" s="115" t="s">
        <v>1512</v>
      </c>
      <c r="C175" s="169"/>
      <c r="D175" s="169"/>
      <c r="F175" s="203">
        <v>681115</v>
      </c>
      <c r="G175" s="161" t="s">
        <v>312</v>
      </c>
      <c r="H175" s="829"/>
      <c r="I175" s="829"/>
      <c r="J175" s="829"/>
      <c r="K175" s="678">
        <f t="shared" si="4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232"/>
    </row>
    <row r="176" spans="1:237" s="204" customFormat="1" ht="15">
      <c r="A176" s="115" t="s">
        <v>1512</v>
      </c>
      <c r="C176" s="169"/>
      <c r="D176" s="169"/>
      <c r="F176" s="203">
        <v>681118</v>
      </c>
      <c r="G176" s="161" t="s">
        <v>313</v>
      </c>
      <c r="H176" s="829"/>
      <c r="I176" s="829"/>
      <c r="J176" s="829"/>
      <c r="K176" s="678">
        <f t="shared" si="4"/>
        <v>0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32"/>
    </row>
    <row r="177" spans="1:237" s="204" customFormat="1" ht="15">
      <c r="A177" s="115" t="s">
        <v>1512</v>
      </c>
      <c r="C177" s="169"/>
      <c r="D177" s="169"/>
      <c r="F177" s="203">
        <v>681121</v>
      </c>
      <c r="G177" s="161" t="s">
        <v>314</v>
      </c>
      <c r="H177" s="829"/>
      <c r="I177" s="829"/>
      <c r="J177" s="829"/>
      <c r="K177" s="678">
        <f t="shared" si="4"/>
        <v>0</v>
      </c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32"/>
    </row>
    <row r="178" spans="1:237" s="204" customFormat="1" ht="15">
      <c r="A178" s="115" t="s">
        <v>1512</v>
      </c>
      <c r="C178" s="169"/>
      <c r="D178" s="169"/>
      <c r="F178" s="203">
        <v>681122</v>
      </c>
      <c r="G178" s="161" t="s">
        <v>315</v>
      </c>
      <c r="H178" s="829"/>
      <c r="I178" s="829"/>
      <c r="J178" s="829"/>
      <c r="K178" s="678">
        <f t="shared" si="4"/>
        <v>0</v>
      </c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32"/>
    </row>
    <row r="179" spans="1:237" s="204" customFormat="1" ht="15">
      <c r="A179" s="115" t="s">
        <v>1512</v>
      </c>
      <c r="C179" s="169"/>
      <c r="D179" s="169"/>
      <c r="F179" s="203">
        <v>681123</v>
      </c>
      <c r="G179" s="161" t="s">
        <v>316</v>
      </c>
      <c r="H179" s="829"/>
      <c r="I179" s="829"/>
      <c r="J179" s="829"/>
      <c r="K179" s="678">
        <f t="shared" si="4"/>
        <v>0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32"/>
    </row>
    <row r="180" spans="1:237" s="204" customFormat="1" ht="15">
      <c r="A180" s="115" t="s">
        <v>1512</v>
      </c>
      <c r="C180" s="169"/>
      <c r="D180" s="169"/>
      <c r="F180" s="203">
        <v>681124</v>
      </c>
      <c r="G180" s="161" t="s">
        <v>317</v>
      </c>
      <c r="H180" s="829"/>
      <c r="I180" s="829"/>
      <c r="J180" s="829"/>
      <c r="K180" s="678">
        <f t="shared" si="4"/>
        <v>0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32"/>
    </row>
    <row r="181" spans="1:237" s="204" customFormat="1" ht="15">
      <c r="A181" s="115" t="s">
        <v>1512</v>
      </c>
      <c r="C181" s="169"/>
      <c r="D181" s="169"/>
      <c r="F181" s="203">
        <v>6811251</v>
      </c>
      <c r="G181" s="161" t="s">
        <v>318</v>
      </c>
      <c r="H181" s="829"/>
      <c r="I181" s="829"/>
      <c r="J181" s="829"/>
      <c r="K181" s="678">
        <f t="shared" si="4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232"/>
    </row>
    <row r="182" spans="1:237" s="204" customFormat="1" ht="15">
      <c r="A182" s="115" t="s">
        <v>1512</v>
      </c>
      <c r="C182" s="169"/>
      <c r="D182" s="169"/>
      <c r="F182" s="203">
        <v>6811252</v>
      </c>
      <c r="G182" s="161" t="s">
        <v>319</v>
      </c>
      <c r="H182" s="829"/>
      <c r="I182" s="829"/>
      <c r="J182" s="829"/>
      <c r="K182" s="678">
        <f t="shared" si="4"/>
        <v>0</v>
      </c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32"/>
    </row>
    <row r="183" spans="1:237" s="204" customFormat="1" ht="15">
      <c r="A183" s="115" t="s">
        <v>1512</v>
      </c>
      <c r="C183" s="169"/>
      <c r="D183" s="169"/>
      <c r="F183" s="203">
        <v>6811281</v>
      </c>
      <c r="G183" s="161" t="s">
        <v>320</v>
      </c>
      <c r="H183" s="829"/>
      <c r="I183" s="829"/>
      <c r="J183" s="829"/>
      <c r="K183" s="678">
        <f t="shared" si="4"/>
        <v>0</v>
      </c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32"/>
    </row>
    <row r="184" spans="1:237" s="204" customFormat="1" ht="15">
      <c r="A184" s="115" t="s">
        <v>1512</v>
      </c>
      <c r="C184" s="169"/>
      <c r="D184" s="169"/>
      <c r="F184" s="203">
        <v>6811282</v>
      </c>
      <c r="G184" s="161" t="s">
        <v>321</v>
      </c>
      <c r="H184" s="829"/>
      <c r="I184" s="829"/>
      <c r="J184" s="829"/>
      <c r="K184" s="678">
        <f t="shared" si="4"/>
        <v>0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1"/>
      <c r="CZ184" s="1"/>
      <c r="DA184" s="1"/>
      <c r="DB184" s="1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32"/>
    </row>
    <row r="185" spans="1:237" s="204" customFormat="1" ht="15">
      <c r="A185" s="115" t="s">
        <v>1512</v>
      </c>
      <c r="C185" s="169"/>
      <c r="D185" s="169"/>
      <c r="F185" s="203">
        <v>68112831</v>
      </c>
      <c r="G185" s="161" t="s">
        <v>322</v>
      </c>
      <c r="H185" s="829"/>
      <c r="I185" s="829"/>
      <c r="J185" s="829"/>
      <c r="K185" s="678">
        <f t="shared" si="4"/>
        <v>0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32"/>
    </row>
    <row r="186" spans="1:237" s="204" customFormat="1" ht="15">
      <c r="A186" s="115" t="s">
        <v>1512</v>
      </c>
      <c r="C186" s="169"/>
      <c r="D186" s="169"/>
      <c r="F186" s="203">
        <v>68112832</v>
      </c>
      <c r="G186" s="161" t="s">
        <v>323</v>
      </c>
      <c r="H186" s="829"/>
      <c r="I186" s="829"/>
      <c r="J186" s="829"/>
      <c r="K186" s="678">
        <f t="shared" si="4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232"/>
    </row>
    <row r="187" spans="1:237" s="204" customFormat="1" ht="15">
      <c r="A187" s="115" t="s">
        <v>1512</v>
      </c>
      <c r="C187" s="169"/>
      <c r="D187" s="169"/>
      <c r="F187" s="203">
        <v>6811284</v>
      </c>
      <c r="G187" s="161" t="s">
        <v>324</v>
      </c>
      <c r="H187" s="829"/>
      <c r="I187" s="829"/>
      <c r="J187" s="829"/>
      <c r="K187" s="678">
        <f t="shared" si="4"/>
        <v>0</v>
      </c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32"/>
    </row>
    <row r="188" spans="1:237" s="204" customFormat="1" ht="22.5">
      <c r="A188" s="115" t="s">
        <v>1512</v>
      </c>
      <c r="C188" s="169"/>
      <c r="D188" s="169"/>
      <c r="F188" s="203" t="s">
        <v>568</v>
      </c>
      <c r="G188" s="161" t="s">
        <v>569</v>
      </c>
      <c r="H188" s="829"/>
      <c r="I188" s="829"/>
      <c r="J188" s="829"/>
      <c r="K188" s="678">
        <f t="shared" si="4"/>
        <v>0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32"/>
    </row>
    <row r="189" spans="1:237" s="204" customFormat="1" ht="15">
      <c r="A189" s="115" t="s">
        <v>1512</v>
      </c>
      <c r="C189" s="169"/>
      <c r="D189" s="169"/>
      <c r="F189" s="203">
        <v>6812</v>
      </c>
      <c r="G189" s="161" t="s">
        <v>325</v>
      </c>
      <c r="H189" s="829"/>
      <c r="I189" s="829"/>
      <c r="J189" s="829"/>
      <c r="K189" s="678">
        <f t="shared" si="4"/>
        <v>0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32"/>
    </row>
    <row r="190" spans="1:237" s="204" customFormat="1" ht="15">
      <c r="A190" s="115" t="s">
        <v>1512</v>
      </c>
      <c r="C190" s="169"/>
      <c r="D190" s="169"/>
      <c r="F190" s="203">
        <v>6815</v>
      </c>
      <c r="G190" s="161" t="s">
        <v>326</v>
      </c>
      <c r="H190" s="829"/>
      <c r="I190" s="829"/>
      <c r="J190" s="829"/>
      <c r="K190" s="678">
        <f t="shared" si="4"/>
        <v>0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32"/>
    </row>
    <row r="191" spans="1:237" s="204" customFormat="1" ht="15">
      <c r="A191" s="115" t="s">
        <v>1512</v>
      </c>
      <c r="C191" s="169"/>
      <c r="D191" s="169"/>
      <c r="F191" s="203">
        <v>6816</v>
      </c>
      <c r="G191" s="161" t="s">
        <v>327</v>
      </c>
      <c r="H191" s="829"/>
      <c r="I191" s="829"/>
      <c r="J191" s="829"/>
      <c r="K191" s="678">
        <f t="shared" si="4"/>
        <v>0</v>
      </c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32"/>
    </row>
    <row r="192" spans="1:237" s="204" customFormat="1" ht="15">
      <c r="A192" s="115" t="s">
        <v>1512</v>
      </c>
      <c r="C192" s="169"/>
      <c r="D192" s="169"/>
      <c r="F192" s="203">
        <v>6817</v>
      </c>
      <c r="G192" s="161" t="s">
        <v>328</v>
      </c>
      <c r="H192" s="829"/>
      <c r="I192" s="829"/>
      <c r="J192" s="829"/>
      <c r="K192" s="678">
        <f t="shared" si="4"/>
        <v>0</v>
      </c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32"/>
    </row>
    <row r="193" spans="1:237" s="204" customFormat="1" ht="15">
      <c r="A193" s="115" t="s">
        <v>1512</v>
      </c>
      <c r="C193" s="169"/>
      <c r="D193" s="169"/>
      <c r="F193" s="203">
        <v>686</v>
      </c>
      <c r="G193" s="161" t="s">
        <v>329</v>
      </c>
      <c r="H193" s="829"/>
      <c r="I193" s="829"/>
      <c r="J193" s="829"/>
      <c r="K193" s="678">
        <f t="shared" si="4"/>
        <v>0</v>
      </c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32"/>
    </row>
    <row r="194" spans="1:237" s="204" customFormat="1" ht="22.5">
      <c r="A194" s="115" t="s">
        <v>1512</v>
      </c>
      <c r="C194" s="169"/>
      <c r="D194" s="169"/>
      <c r="F194" s="203">
        <v>687</v>
      </c>
      <c r="G194" s="161" t="s">
        <v>330</v>
      </c>
      <c r="H194" s="829"/>
      <c r="I194" s="829"/>
      <c r="J194" s="829"/>
      <c r="K194" s="678">
        <f t="shared" si="4"/>
        <v>0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32"/>
    </row>
    <row r="195" spans="1:237" s="204" customFormat="1" ht="15">
      <c r="A195" s="115" t="s">
        <v>1512</v>
      </c>
      <c r="C195" s="169"/>
      <c r="D195" s="169"/>
      <c r="F195" s="203">
        <v>689</v>
      </c>
      <c r="G195" s="161" t="s">
        <v>331</v>
      </c>
      <c r="H195" s="829"/>
      <c r="I195" s="829"/>
      <c r="J195" s="829"/>
      <c r="K195" s="678">
        <f t="shared" si="4"/>
        <v>0</v>
      </c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32"/>
    </row>
    <row r="196" spans="1:237" s="204" customFormat="1" ht="15">
      <c r="A196" s="115" t="s">
        <v>1512</v>
      </c>
      <c r="C196" s="169"/>
      <c r="D196" s="169"/>
      <c r="F196" s="203">
        <v>695</v>
      </c>
      <c r="G196" s="161" t="s">
        <v>332</v>
      </c>
      <c r="H196" s="829"/>
      <c r="I196" s="829"/>
      <c r="J196" s="829"/>
      <c r="K196" s="678">
        <f t="shared" si="4"/>
        <v>0</v>
      </c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32"/>
    </row>
    <row r="197" spans="1:237" s="204" customFormat="1" ht="15" customHeight="1">
      <c r="C197" s="169" t="s">
        <v>1700</v>
      </c>
      <c r="D197" s="228"/>
      <c r="F197" s="992" t="s">
        <v>1850</v>
      </c>
      <c r="G197" s="979"/>
      <c r="H197" s="838"/>
      <c r="I197" s="838"/>
      <c r="J197" s="838"/>
      <c r="K197" s="678">
        <f t="shared" si="4"/>
        <v>0</v>
      </c>
      <c r="L197" s="59">
        <f>L12+L22+L60+L158</f>
        <v>0</v>
      </c>
      <c r="M197" s="59">
        <f t="shared" ref="M197:BX197" si="13">M12+M22+M60+M158</f>
        <v>0</v>
      </c>
      <c r="N197" s="59">
        <f t="shared" si="13"/>
        <v>0</v>
      </c>
      <c r="O197" s="59">
        <f t="shared" si="13"/>
        <v>0</v>
      </c>
      <c r="P197" s="59">
        <f t="shared" si="13"/>
        <v>0</v>
      </c>
      <c r="Q197" s="59">
        <f t="shared" si="13"/>
        <v>0</v>
      </c>
      <c r="R197" s="59">
        <f t="shared" si="13"/>
        <v>0</v>
      </c>
      <c r="S197" s="59">
        <f t="shared" si="13"/>
        <v>0</v>
      </c>
      <c r="T197" s="59">
        <f t="shared" si="13"/>
        <v>0</v>
      </c>
      <c r="U197" s="59">
        <f t="shared" si="13"/>
        <v>0</v>
      </c>
      <c r="V197" s="59">
        <f t="shared" si="13"/>
        <v>0</v>
      </c>
      <c r="W197" s="59">
        <f t="shared" si="13"/>
        <v>0</v>
      </c>
      <c r="X197" s="59">
        <f t="shared" si="13"/>
        <v>0</v>
      </c>
      <c r="Y197" s="59">
        <f t="shared" si="13"/>
        <v>0</v>
      </c>
      <c r="Z197" s="59">
        <f t="shared" si="13"/>
        <v>0</v>
      </c>
      <c r="AA197" s="59">
        <f t="shared" si="13"/>
        <v>0</v>
      </c>
      <c r="AB197" s="59">
        <f t="shared" si="13"/>
        <v>0</v>
      </c>
      <c r="AC197" s="59">
        <f t="shared" si="13"/>
        <v>0</v>
      </c>
      <c r="AD197" s="59">
        <f t="shared" si="13"/>
        <v>0</v>
      </c>
      <c r="AE197" s="59">
        <f t="shared" si="13"/>
        <v>0</v>
      </c>
      <c r="AF197" s="59">
        <f t="shared" si="13"/>
        <v>0</v>
      </c>
      <c r="AG197" s="59">
        <f t="shared" si="13"/>
        <v>0</v>
      </c>
      <c r="AH197" s="59">
        <f t="shared" si="13"/>
        <v>0</v>
      </c>
      <c r="AI197" s="59">
        <f t="shared" si="13"/>
        <v>0</v>
      </c>
      <c r="AJ197" s="59">
        <f t="shared" si="13"/>
        <v>0</v>
      </c>
      <c r="AK197" s="59">
        <f t="shared" si="13"/>
        <v>0</v>
      </c>
      <c r="AL197" s="59">
        <f t="shared" si="13"/>
        <v>0</v>
      </c>
      <c r="AM197" s="59">
        <f t="shared" si="13"/>
        <v>0</v>
      </c>
      <c r="AN197" s="59">
        <f t="shared" si="13"/>
        <v>0</v>
      </c>
      <c r="AO197" s="59">
        <f t="shared" si="13"/>
        <v>0</v>
      </c>
      <c r="AP197" s="59">
        <f t="shared" si="13"/>
        <v>0</v>
      </c>
      <c r="AQ197" s="59">
        <f t="shared" si="13"/>
        <v>0</v>
      </c>
      <c r="AR197" s="59">
        <f t="shared" si="13"/>
        <v>0</v>
      </c>
      <c r="AS197" s="59">
        <f t="shared" si="13"/>
        <v>0</v>
      </c>
      <c r="AT197" s="59">
        <f t="shared" si="13"/>
        <v>0</v>
      </c>
      <c r="AU197" s="59">
        <f t="shared" si="13"/>
        <v>0</v>
      </c>
      <c r="AV197" s="59">
        <f t="shared" si="13"/>
        <v>0</v>
      </c>
      <c r="AW197" s="59">
        <f t="shared" si="13"/>
        <v>0</v>
      </c>
      <c r="AX197" s="59">
        <f t="shared" si="13"/>
        <v>0</v>
      </c>
      <c r="AY197" s="59">
        <f t="shared" si="13"/>
        <v>0</v>
      </c>
      <c r="AZ197" s="59">
        <f t="shared" si="13"/>
        <v>0</v>
      </c>
      <c r="BA197" s="59">
        <f t="shared" si="13"/>
        <v>0</v>
      </c>
      <c r="BB197" s="59">
        <f t="shared" si="13"/>
        <v>0</v>
      </c>
      <c r="BC197" s="59">
        <f t="shared" si="13"/>
        <v>0</v>
      </c>
      <c r="BD197" s="59">
        <f t="shared" si="13"/>
        <v>0</v>
      </c>
      <c r="BE197" s="59">
        <f t="shared" si="13"/>
        <v>0</v>
      </c>
      <c r="BF197" s="59">
        <f t="shared" si="13"/>
        <v>0</v>
      </c>
      <c r="BG197" s="59">
        <f t="shared" si="13"/>
        <v>0</v>
      </c>
      <c r="BH197" s="59">
        <f t="shared" si="13"/>
        <v>0</v>
      </c>
      <c r="BI197" s="59">
        <f t="shared" si="13"/>
        <v>0</v>
      </c>
      <c r="BJ197" s="59">
        <f t="shared" si="13"/>
        <v>0</v>
      </c>
      <c r="BK197" s="59">
        <f t="shared" si="13"/>
        <v>0</v>
      </c>
      <c r="BL197" s="59">
        <f t="shared" si="13"/>
        <v>0</v>
      </c>
      <c r="BM197" s="59">
        <f t="shared" si="13"/>
        <v>0</v>
      </c>
      <c r="BN197" s="59">
        <f t="shared" si="13"/>
        <v>0</v>
      </c>
      <c r="BO197" s="59">
        <f t="shared" si="13"/>
        <v>0</v>
      </c>
      <c r="BP197" s="59">
        <f t="shared" si="13"/>
        <v>0</v>
      </c>
      <c r="BQ197" s="59">
        <f t="shared" si="13"/>
        <v>0</v>
      </c>
      <c r="BR197" s="59">
        <f t="shared" si="13"/>
        <v>0</v>
      </c>
      <c r="BS197" s="59">
        <f t="shared" si="13"/>
        <v>0</v>
      </c>
      <c r="BT197" s="59">
        <f t="shared" si="13"/>
        <v>0</v>
      </c>
      <c r="BU197" s="59">
        <f t="shared" si="13"/>
        <v>0</v>
      </c>
      <c r="BV197" s="59">
        <f t="shared" si="13"/>
        <v>0</v>
      </c>
      <c r="BW197" s="59">
        <f t="shared" si="13"/>
        <v>0</v>
      </c>
      <c r="BX197" s="59">
        <f t="shared" si="13"/>
        <v>0</v>
      </c>
      <c r="BY197" s="59">
        <f t="shared" ref="BY197:EJ197" si="14">BY12+BY22+BY60+BY158</f>
        <v>0</v>
      </c>
      <c r="BZ197" s="59">
        <f t="shared" si="14"/>
        <v>0</v>
      </c>
      <c r="CA197" s="59">
        <f t="shared" si="14"/>
        <v>0</v>
      </c>
      <c r="CB197" s="59">
        <f t="shared" si="14"/>
        <v>0</v>
      </c>
      <c r="CC197" s="59">
        <f t="shared" si="14"/>
        <v>0</v>
      </c>
      <c r="CD197" s="59">
        <f t="shared" si="14"/>
        <v>0</v>
      </c>
      <c r="CE197" s="59">
        <f t="shared" si="14"/>
        <v>0</v>
      </c>
      <c r="CF197" s="59">
        <f t="shared" si="14"/>
        <v>0</v>
      </c>
      <c r="CG197" s="59">
        <f t="shared" si="14"/>
        <v>0</v>
      </c>
      <c r="CH197" s="59">
        <f t="shared" si="14"/>
        <v>0</v>
      </c>
      <c r="CI197" s="59">
        <f t="shared" si="14"/>
        <v>0</v>
      </c>
      <c r="CJ197" s="59">
        <f t="shared" si="14"/>
        <v>0</v>
      </c>
      <c r="CK197" s="59">
        <f t="shared" si="14"/>
        <v>0</v>
      </c>
      <c r="CL197" s="59">
        <f t="shared" si="14"/>
        <v>0</v>
      </c>
      <c r="CM197" s="59">
        <f t="shared" si="14"/>
        <v>0</v>
      </c>
      <c r="CN197" s="59">
        <f t="shared" si="14"/>
        <v>0</v>
      </c>
      <c r="CO197" s="59">
        <f t="shared" si="14"/>
        <v>0</v>
      </c>
      <c r="CP197" s="59">
        <f t="shared" si="14"/>
        <v>0</v>
      </c>
      <c r="CQ197" s="59">
        <f t="shared" si="14"/>
        <v>0</v>
      </c>
      <c r="CR197" s="59">
        <f t="shared" si="14"/>
        <v>0</v>
      </c>
      <c r="CS197" s="59">
        <f t="shared" si="14"/>
        <v>0</v>
      </c>
      <c r="CT197" s="59">
        <f t="shared" si="14"/>
        <v>0</v>
      </c>
      <c r="CU197" s="59">
        <f t="shared" si="14"/>
        <v>0</v>
      </c>
      <c r="CV197" s="59">
        <f t="shared" si="14"/>
        <v>0</v>
      </c>
      <c r="CW197" s="59">
        <f t="shared" si="14"/>
        <v>0</v>
      </c>
      <c r="CX197" s="59">
        <f t="shared" si="14"/>
        <v>0</v>
      </c>
      <c r="CY197" s="59">
        <f t="shared" si="14"/>
        <v>0</v>
      </c>
      <c r="CZ197" s="59">
        <f t="shared" si="14"/>
        <v>0</v>
      </c>
      <c r="DA197" s="59">
        <f t="shared" si="14"/>
        <v>0</v>
      </c>
      <c r="DB197" s="59">
        <f t="shared" si="14"/>
        <v>0</v>
      </c>
      <c r="DC197" s="59">
        <f t="shared" si="14"/>
        <v>0</v>
      </c>
      <c r="DD197" s="59">
        <f t="shared" si="14"/>
        <v>0</v>
      </c>
      <c r="DE197" s="59">
        <f t="shared" si="14"/>
        <v>0</v>
      </c>
      <c r="DF197" s="59">
        <f t="shared" si="14"/>
        <v>0</v>
      </c>
      <c r="DG197" s="59">
        <f t="shared" si="14"/>
        <v>0</v>
      </c>
      <c r="DH197" s="59">
        <f t="shared" si="14"/>
        <v>0</v>
      </c>
      <c r="DI197" s="59">
        <f t="shared" si="14"/>
        <v>0</v>
      </c>
      <c r="DJ197" s="59">
        <f t="shared" si="14"/>
        <v>0</v>
      </c>
      <c r="DK197" s="59">
        <f t="shared" si="14"/>
        <v>0</v>
      </c>
      <c r="DL197" s="59">
        <f t="shared" si="14"/>
        <v>0</v>
      </c>
      <c r="DM197" s="59">
        <f t="shared" si="14"/>
        <v>0</v>
      </c>
      <c r="DN197" s="59">
        <f t="shared" si="14"/>
        <v>0</v>
      </c>
      <c r="DO197" s="59">
        <f t="shared" si="14"/>
        <v>0</v>
      </c>
      <c r="DP197" s="59">
        <f t="shared" si="14"/>
        <v>0</v>
      </c>
      <c r="DQ197" s="59">
        <f t="shared" si="14"/>
        <v>0</v>
      </c>
      <c r="DR197" s="59">
        <f t="shared" si="14"/>
        <v>0</v>
      </c>
      <c r="DS197" s="59">
        <f t="shared" si="14"/>
        <v>0</v>
      </c>
      <c r="DT197" s="59">
        <f t="shared" si="14"/>
        <v>0</v>
      </c>
      <c r="DU197" s="59">
        <f t="shared" si="14"/>
        <v>0</v>
      </c>
      <c r="DV197" s="59">
        <f t="shared" si="14"/>
        <v>0</v>
      </c>
      <c r="DW197" s="59">
        <f t="shared" si="14"/>
        <v>0</v>
      </c>
      <c r="DX197" s="59">
        <f t="shared" si="14"/>
        <v>0</v>
      </c>
      <c r="DY197" s="59">
        <f t="shared" si="14"/>
        <v>0</v>
      </c>
      <c r="DZ197" s="59">
        <f t="shared" si="14"/>
        <v>0</v>
      </c>
      <c r="EA197" s="59">
        <f t="shared" si="14"/>
        <v>0</v>
      </c>
      <c r="EB197" s="59">
        <f t="shared" si="14"/>
        <v>0</v>
      </c>
      <c r="EC197" s="59">
        <f t="shared" si="14"/>
        <v>0</v>
      </c>
      <c r="ED197" s="59">
        <f t="shared" si="14"/>
        <v>0</v>
      </c>
      <c r="EE197" s="59">
        <f t="shared" si="14"/>
        <v>0</v>
      </c>
      <c r="EF197" s="59">
        <f t="shared" si="14"/>
        <v>0</v>
      </c>
      <c r="EG197" s="59">
        <f t="shared" si="14"/>
        <v>0</v>
      </c>
      <c r="EH197" s="59">
        <f t="shared" si="14"/>
        <v>0</v>
      </c>
      <c r="EI197" s="59">
        <f t="shared" si="14"/>
        <v>0</v>
      </c>
      <c r="EJ197" s="59">
        <f t="shared" si="14"/>
        <v>0</v>
      </c>
      <c r="EK197" s="59">
        <f t="shared" ref="EK197:GV197" si="15">EK12+EK22+EK60+EK158</f>
        <v>0</v>
      </c>
      <c r="EL197" s="59">
        <f t="shared" si="15"/>
        <v>0</v>
      </c>
      <c r="EM197" s="59">
        <f t="shared" si="15"/>
        <v>0</v>
      </c>
      <c r="EN197" s="59">
        <f t="shared" si="15"/>
        <v>0</v>
      </c>
      <c r="EO197" s="59">
        <f t="shared" si="15"/>
        <v>0</v>
      </c>
      <c r="EP197" s="59">
        <f t="shared" si="15"/>
        <v>0</v>
      </c>
      <c r="EQ197" s="59">
        <f t="shared" si="15"/>
        <v>0</v>
      </c>
      <c r="ER197" s="59">
        <f t="shared" si="15"/>
        <v>0</v>
      </c>
      <c r="ES197" s="59">
        <f t="shared" si="15"/>
        <v>0</v>
      </c>
      <c r="ET197" s="59">
        <f t="shared" si="15"/>
        <v>0</v>
      </c>
      <c r="EU197" s="59">
        <f t="shared" si="15"/>
        <v>0</v>
      </c>
      <c r="EV197" s="59">
        <f t="shared" si="15"/>
        <v>0</v>
      </c>
      <c r="EW197" s="59">
        <f t="shared" si="15"/>
        <v>0</v>
      </c>
      <c r="EX197" s="59">
        <f t="shared" si="15"/>
        <v>0</v>
      </c>
      <c r="EY197" s="59">
        <f t="shared" si="15"/>
        <v>0</v>
      </c>
      <c r="EZ197" s="59">
        <f t="shared" si="15"/>
        <v>0</v>
      </c>
      <c r="FA197" s="59">
        <f t="shared" si="15"/>
        <v>0</v>
      </c>
      <c r="FB197" s="59">
        <f t="shared" si="15"/>
        <v>0</v>
      </c>
      <c r="FC197" s="59">
        <f t="shared" si="15"/>
        <v>0</v>
      </c>
      <c r="FD197" s="59">
        <f t="shared" si="15"/>
        <v>0</v>
      </c>
      <c r="FE197" s="59">
        <f t="shared" si="15"/>
        <v>0</v>
      </c>
      <c r="FF197" s="59">
        <f t="shared" si="15"/>
        <v>0</v>
      </c>
      <c r="FG197" s="59">
        <f t="shared" si="15"/>
        <v>0</v>
      </c>
      <c r="FH197" s="59">
        <f t="shared" si="15"/>
        <v>0</v>
      </c>
      <c r="FI197" s="59">
        <f t="shared" si="15"/>
        <v>0</v>
      </c>
      <c r="FJ197" s="59">
        <f t="shared" si="15"/>
        <v>0</v>
      </c>
      <c r="FK197" s="59">
        <f t="shared" si="15"/>
        <v>0</v>
      </c>
      <c r="FL197" s="59">
        <f t="shared" si="15"/>
        <v>0</v>
      </c>
      <c r="FM197" s="59">
        <f t="shared" si="15"/>
        <v>0</v>
      </c>
      <c r="FN197" s="59">
        <f t="shared" si="15"/>
        <v>0</v>
      </c>
      <c r="FO197" s="59">
        <f t="shared" si="15"/>
        <v>0</v>
      </c>
      <c r="FP197" s="59">
        <f t="shared" si="15"/>
        <v>0</v>
      </c>
      <c r="FQ197" s="59">
        <f t="shared" si="15"/>
        <v>0</v>
      </c>
      <c r="FR197" s="59">
        <f t="shared" si="15"/>
        <v>0</v>
      </c>
      <c r="FS197" s="59">
        <f t="shared" si="15"/>
        <v>0</v>
      </c>
      <c r="FT197" s="59">
        <f t="shared" si="15"/>
        <v>0</v>
      </c>
      <c r="FU197" s="59">
        <f t="shared" si="15"/>
        <v>0</v>
      </c>
      <c r="FV197" s="59">
        <f t="shared" si="15"/>
        <v>0</v>
      </c>
      <c r="FW197" s="59">
        <f t="shared" si="15"/>
        <v>0</v>
      </c>
      <c r="FX197" s="59">
        <f t="shared" si="15"/>
        <v>0</v>
      </c>
      <c r="FY197" s="59">
        <f t="shared" si="15"/>
        <v>0</v>
      </c>
      <c r="FZ197" s="59">
        <f t="shared" si="15"/>
        <v>0</v>
      </c>
      <c r="GA197" s="59">
        <f t="shared" si="15"/>
        <v>0</v>
      </c>
      <c r="GB197" s="59">
        <f t="shared" si="15"/>
        <v>0</v>
      </c>
      <c r="GC197" s="59">
        <f t="shared" si="15"/>
        <v>0</v>
      </c>
      <c r="GD197" s="59">
        <f t="shared" si="15"/>
        <v>0</v>
      </c>
      <c r="GE197" s="59">
        <f t="shared" si="15"/>
        <v>0</v>
      </c>
      <c r="GF197" s="59">
        <f t="shared" si="15"/>
        <v>0</v>
      </c>
      <c r="GG197" s="59">
        <f t="shared" si="15"/>
        <v>0</v>
      </c>
      <c r="GH197" s="59">
        <f t="shared" si="15"/>
        <v>0</v>
      </c>
      <c r="GI197" s="59">
        <f t="shared" si="15"/>
        <v>0</v>
      </c>
      <c r="GJ197" s="59">
        <f t="shared" si="15"/>
        <v>0</v>
      </c>
      <c r="GK197" s="59">
        <f t="shared" si="15"/>
        <v>0</v>
      </c>
      <c r="GL197" s="59">
        <f t="shared" si="15"/>
        <v>0</v>
      </c>
      <c r="GM197" s="59">
        <f t="shared" si="15"/>
        <v>0</v>
      </c>
      <c r="GN197" s="59">
        <f t="shared" si="15"/>
        <v>0</v>
      </c>
      <c r="GO197" s="59">
        <f t="shared" si="15"/>
        <v>0</v>
      </c>
      <c r="GP197" s="59">
        <f t="shared" si="15"/>
        <v>0</v>
      </c>
      <c r="GQ197" s="59">
        <f t="shared" si="15"/>
        <v>0</v>
      </c>
      <c r="GR197" s="59">
        <f t="shared" si="15"/>
        <v>0</v>
      </c>
      <c r="GS197" s="59">
        <f t="shared" si="15"/>
        <v>0</v>
      </c>
      <c r="GT197" s="59">
        <f t="shared" si="15"/>
        <v>0</v>
      </c>
      <c r="GU197" s="59">
        <f t="shared" si="15"/>
        <v>0</v>
      </c>
      <c r="GV197" s="59">
        <f t="shared" si="15"/>
        <v>0</v>
      </c>
      <c r="GW197" s="59">
        <f t="shared" ref="GW197:IB197" si="16">GW12+GW22+GW60+GW158</f>
        <v>0</v>
      </c>
      <c r="GX197" s="59">
        <f t="shared" si="16"/>
        <v>0</v>
      </c>
      <c r="GY197" s="59">
        <f t="shared" si="16"/>
        <v>0</v>
      </c>
      <c r="GZ197" s="59">
        <f t="shared" si="16"/>
        <v>0</v>
      </c>
      <c r="HA197" s="59">
        <f t="shared" si="16"/>
        <v>0</v>
      </c>
      <c r="HB197" s="59">
        <f t="shared" si="16"/>
        <v>0</v>
      </c>
      <c r="HC197" s="59">
        <f t="shared" si="16"/>
        <v>0</v>
      </c>
      <c r="HD197" s="59">
        <f t="shared" si="16"/>
        <v>0</v>
      </c>
      <c r="HE197" s="59">
        <f t="shared" si="16"/>
        <v>0</v>
      </c>
      <c r="HF197" s="59">
        <f t="shared" si="16"/>
        <v>0</v>
      </c>
      <c r="HG197" s="59">
        <f t="shared" si="16"/>
        <v>0</v>
      </c>
      <c r="HH197" s="59">
        <f t="shared" si="16"/>
        <v>0</v>
      </c>
      <c r="HI197" s="59">
        <f t="shared" si="16"/>
        <v>0</v>
      </c>
      <c r="HJ197" s="59">
        <f t="shared" si="16"/>
        <v>0</v>
      </c>
      <c r="HK197" s="59">
        <f t="shared" si="16"/>
        <v>0</v>
      </c>
      <c r="HL197" s="59">
        <f t="shared" si="16"/>
        <v>0</v>
      </c>
      <c r="HM197" s="59">
        <f t="shared" si="16"/>
        <v>0</v>
      </c>
      <c r="HN197" s="59">
        <f t="shared" si="16"/>
        <v>0</v>
      </c>
      <c r="HO197" s="59">
        <f t="shared" si="16"/>
        <v>0</v>
      </c>
      <c r="HP197" s="59">
        <f t="shared" si="16"/>
        <v>0</v>
      </c>
      <c r="HQ197" s="59">
        <f t="shared" si="16"/>
        <v>0</v>
      </c>
      <c r="HR197" s="59">
        <f t="shared" si="16"/>
        <v>0</v>
      </c>
      <c r="HS197" s="59">
        <f t="shared" si="16"/>
        <v>0</v>
      </c>
      <c r="HT197" s="59">
        <f t="shared" si="16"/>
        <v>0</v>
      </c>
      <c r="HU197" s="59">
        <f t="shared" si="16"/>
        <v>0</v>
      </c>
      <c r="HV197" s="59">
        <f t="shared" si="16"/>
        <v>0</v>
      </c>
      <c r="HW197" s="59">
        <f t="shared" si="16"/>
        <v>0</v>
      </c>
      <c r="HX197" s="59">
        <f t="shared" si="16"/>
        <v>0</v>
      </c>
      <c r="HY197" s="59">
        <f t="shared" si="16"/>
        <v>0</v>
      </c>
      <c r="HZ197" s="59">
        <f t="shared" si="16"/>
        <v>0</v>
      </c>
      <c r="IA197" s="59">
        <f t="shared" si="16"/>
        <v>0</v>
      </c>
      <c r="IB197" s="59">
        <f t="shared" si="16"/>
        <v>0</v>
      </c>
      <c r="IC197" s="232"/>
    </row>
    <row r="198" spans="1:237" s="204" customFormat="1" ht="15.75" customHeight="1">
      <c r="C198" s="169" t="s">
        <v>1701</v>
      </c>
      <c r="D198" s="169"/>
      <c r="F198" s="1026" t="s">
        <v>1855</v>
      </c>
      <c r="G198" s="1027"/>
      <c r="H198" s="839"/>
      <c r="I198" s="839"/>
      <c r="J198" s="839"/>
      <c r="K198" s="678">
        <f t="shared" si="4"/>
        <v>0</v>
      </c>
      <c r="L198" s="59">
        <f>SUM(L199:L276)</f>
        <v>0</v>
      </c>
      <c r="M198" s="59">
        <f t="shared" ref="M198:BX198" si="17">SUM(M199:M276)</f>
        <v>0</v>
      </c>
      <c r="N198" s="59">
        <f t="shared" si="17"/>
        <v>0</v>
      </c>
      <c r="O198" s="59">
        <f t="shared" si="17"/>
        <v>0</v>
      </c>
      <c r="P198" s="59">
        <f t="shared" si="17"/>
        <v>0</v>
      </c>
      <c r="Q198" s="59">
        <f t="shared" si="17"/>
        <v>0</v>
      </c>
      <c r="R198" s="59">
        <f t="shared" si="17"/>
        <v>0</v>
      </c>
      <c r="S198" s="59">
        <f t="shared" si="17"/>
        <v>0</v>
      </c>
      <c r="T198" s="59">
        <f t="shared" si="17"/>
        <v>0</v>
      </c>
      <c r="U198" s="59">
        <f t="shared" si="17"/>
        <v>0</v>
      </c>
      <c r="V198" s="59">
        <f t="shared" si="17"/>
        <v>0</v>
      </c>
      <c r="W198" s="59">
        <f t="shared" si="17"/>
        <v>0</v>
      </c>
      <c r="X198" s="59">
        <f t="shared" si="17"/>
        <v>0</v>
      </c>
      <c r="Y198" s="59">
        <f t="shared" si="17"/>
        <v>0</v>
      </c>
      <c r="Z198" s="59">
        <f t="shared" si="17"/>
        <v>0</v>
      </c>
      <c r="AA198" s="59">
        <f t="shared" si="17"/>
        <v>0</v>
      </c>
      <c r="AB198" s="59">
        <f t="shared" si="17"/>
        <v>0</v>
      </c>
      <c r="AC198" s="59">
        <f t="shared" si="17"/>
        <v>0</v>
      </c>
      <c r="AD198" s="59">
        <f t="shared" si="17"/>
        <v>0</v>
      </c>
      <c r="AE198" s="59">
        <f t="shared" si="17"/>
        <v>0</v>
      </c>
      <c r="AF198" s="59">
        <f t="shared" si="17"/>
        <v>0</v>
      </c>
      <c r="AG198" s="59">
        <f t="shared" si="17"/>
        <v>0</v>
      </c>
      <c r="AH198" s="59">
        <f t="shared" si="17"/>
        <v>0</v>
      </c>
      <c r="AI198" s="59">
        <f t="shared" si="17"/>
        <v>0</v>
      </c>
      <c r="AJ198" s="59">
        <f t="shared" si="17"/>
        <v>0</v>
      </c>
      <c r="AK198" s="59">
        <f t="shared" si="17"/>
        <v>0</v>
      </c>
      <c r="AL198" s="59">
        <f t="shared" si="17"/>
        <v>0</v>
      </c>
      <c r="AM198" s="59">
        <f t="shared" si="17"/>
        <v>0</v>
      </c>
      <c r="AN198" s="59">
        <f t="shared" si="17"/>
        <v>0</v>
      </c>
      <c r="AO198" s="59">
        <f t="shared" si="17"/>
        <v>0</v>
      </c>
      <c r="AP198" s="59">
        <f t="shared" si="17"/>
        <v>0</v>
      </c>
      <c r="AQ198" s="59">
        <f t="shared" si="17"/>
        <v>0</v>
      </c>
      <c r="AR198" s="59">
        <f t="shared" si="17"/>
        <v>0</v>
      </c>
      <c r="AS198" s="59">
        <f t="shared" si="17"/>
        <v>0</v>
      </c>
      <c r="AT198" s="59">
        <f t="shared" si="17"/>
        <v>0</v>
      </c>
      <c r="AU198" s="59">
        <f t="shared" si="17"/>
        <v>0</v>
      </c>
      <c r="AV198" s="59">
        <f t="shared" si="17"/>
        <v>0</v>
      </c>
      <c r="AW198" s="59">
        <f t="shared" si="17"/>
        <v>0</v>
      </c>
      <c r="AX198" s="59">
        <f t="shared" si="17"/>
        <v>0</v>
      </c>
      <c r="AY198" s="59">
        <f t="shared" si="17"/>
        <v>0</v>
      </c>
      <c r="AZ198" s="59">
        <f t="shared" si="17"/>
        <v>0</v>
      </c>
      <c r="BA198" s="59">
        <f t="shared" si="17"/>
        <v>0</v>
      </c>
      <c r="BB198" s="59">
        <f t="shared" si="17"/>
        <v>0</v>
      </c>
      <c r="BC198" s="59">
        <f t="shared" si="17"/>
        <v>0</v>
      </c>
      <c r="BD198" s="59">
        <f t="shared" si="17"/>
        <v>0</v>
      </c>
      <c r="BE198" s="59">
        <f t="shared" si="17"/>
        <v>0</v>
      </c>
      <c r="BF198" s="59">
        <f t="shared" si="17"/>
        <v>0</v>
      </c>
      <c r="BG198" s="59">
        <f t="shared" si="17"/>
        <v>0</v>
      </c>
      <c r="BH198" s="59">
        <f t="shared" si="17"/>
        <v>0</v>
      </c>
      <c r="BI198" s="59">
        <f t="shared" si="17"/>
        <v>0</v>
      </c>
      <c r="BJ198" s="59">
        <f t="shared" si="17"/>
        <v>0</v>
      </c>
      <c r="BK198" s="59">
        <f t="shared" si="17"/>
        <v>0</v>
      </c>
      <c r="BL198" s="59">
        <f t="shared" si="17"/>
        <v>0</v>
      </c>
      <c r="BM198" s="59">
        <f t="shared" si="17"/>
        <v>0</v>
      </c>
      <c r="BN198" s="59">
        <f t="shared" si="17"/>
        <v>0</v>
      </c>
      <c r="BO198" s="59">
        <f t="shared" si="17"/>
        <v>0</v>
      </c>
      <c r="BP198" s="59">
        <f t="shared" si="17"/>
        <v>0</v>
      </c>
      <c r="BQ198" s="59">
        <f t="shared" si="17"/>
        <v>0</v>
      </c>
      <c r="BR198" s="59">
        <f t="shared" si="17"/>
        <v>0</v>
      </c>
      <c r="BS198" s="59">
        <f t="shared" si="17"/>
        <v>0</v>
      </c>
      <c r="BT198" s="59">
        <f t="shared" si="17"/>
        <v>0</v>
      </c>
      <c r="BU198" s="59">
        <f t="shared" si="17"/>
        <v>0</v>
      </c>
      <c r="BV198" s="59">
        <f t="shared" si="17"/>
        <v>0</v>
      </c>
      <c r="BW198" s="59">
        <f t="shared" si="17"/>
        <v>0</v>
      </c>
      <c r="BX198" s="59">
        <f t="shared" si="17"/>
        <v>0</v>
      </c>
      <c r="BY198" s="59">
        <f t="shared" ref="BY198:EJ198" si="18">SUM(BY199:BY276)</f>
        <v>0</v>
      </c>
      <c r="BZ198" s="59">
        <f t="shared" si="18"/>
        <v>0</v>
      </c>
      <c r="CA198" s="59">
        <f t="shared" si="18"/>
        <v>0</v>
      </c>
      <c r="CB198" s="59">
        <f t="shared" si="18"/>
        <v>0</v>
      </c>
      <c r="CC198" s="59">
        <f t="shared" si="18"/>
        <v>0</v>
      </c>
      <c r="CD198" s="59">
        <f t="shared" si="18"/>
        <v>0</v>
      </c>
      <c r="CE198" s="59">
        <f t="shared" si="18"/>
        <v>0</v>
      </c>
      <c r="CF198" s="59">
        <f t="shared" si="18"/>
        <v>0</v>
      </c>
      <c r="CG198" s="59">
        <f t="shared" si="18"/>
        <v>0</v>
      </c>
      <c r="CH198" s="59">
        <f t="shared" si="18"/>
        <v>0</v>
      </c>
      <c r="CI198" s="59">
        <f t="shared" si="18"/>
        <v>0</v>
      </c>
      <c r="CJ198" s="59">
        <f t="shared" si="18"/>
        <v>0</v>
      </c>
      <c r="CK198" s="59">
        <f t="shared" si="18"/>
        <v>0</v>
      </c>
      <c r="CL198" s="59">
        <f t="shared" si="18"/>
        <v>0</v>
      </c>
      <c r="CM198" s="59">
        <f t="shared" si="18"/>
        <v>0</v>
      </c>
      <c r="CN198" s="59">
        <f t="shared" si="18"/>
        <v>0</v>
      </c>
      <c r="CO198" s="59">
        <f t="shared" si="18"/>
        <v>0</v>
      </c>
      <c r="CP198" s="59">
        <f t="shared" si="18"/>
        <v>0</v>
      </c>
      <c r="CQ198" s="59">
        <f t="shared" si="18"/>
        <v>0</v>
      </c>
      <c r="CR198" s="59">
        <f t="shared" si="18"/>
        <v>0</v>
      </c>
      <c r="CS198" s="59">
        <f t="shared" si="18"/>
        <v>0</v>
      </c>
      <c r="CT198" s="59">
        <f t="shared" si="18"/>
        <v>0</v>
      </c>
      <c r="CU198" s="59">
        <f t="shared" si="18"/>
        <v>0</v>
      </c>
      <c r="CV198" s="59">
        <f t="shared" si="18"/>
        <v>0</v>
      </c>
      <c r="CW198" s="59">
        <f t="shared" si="18"/>
        <v>0</v>
      </c>
      <c r="CX198" s="59">
        <f t="shared" si="18"/>
        <v>0</v>
      </c>
      <c r="CY198" s="59">
        <f t="shared" si="18"/>
        <v>0</v>
      </c>
      <c r="CZ198" s="59">
        <f t="shared" si="18"/>
        <v>0</v>
      </c>
      <c r="DA198" s="59">
        <f t="shared" si="18"/>
        <v>0</v>
      </c>
      <c r="DB198" s="59">
        <f t="shared" si="18"/>
        <v>0</v>
      </c>
      <c r="DC198" s="59">
        <f t="shared" si="18"/>
        <v>0</v>
      </c>
      <c r="DD198" s="59">
        <f t="shared" si="18"/>
        <v>0</v>
      </c>
      <c r="DE198" s="59">
        <f t="shared" si="18"/>
        <v>0</v>
      </c>
      <c r="DF198" s="59">
        <f t="shared" si="18"/>
        <v>0</v>
      </c>
      <c r="DG198" s="59">
        <f t="shared" si="18"/>
        <v>0</v>
      </c>
      <c r="DH198" s="59">
        <f t="shared" si="18"/>
        <v>0</v>
      </c>
      <c r="DI198" s="59">
        <f t="shared" si="18"/>
        <v>0</v>
      </c>
      <c r="DJ198" s="59">
        <f t="shared" si="18"/>
        <v>0</v>
      </c>
      <c r="DK198" s="59">
        <f t="shared" si="18"/>
        <v>0</v>
      </c>
      <c r="DL198" s="59">
        <f t="shared" si="18"/>
        <v>0</v>
      </c>
      <c r="DM198" s="59">
        <f t="shared" si="18"/>
        <v>0</v>
      </c>
      <c r="DN198" s="59">
        <f t="shared" si="18"/>
        <v>0</v>
      </c>
      <c r="DO198" s="59">
        <f t="shared" si="18"/>
        <v>0</v>
      </c>
      <c r="DP198" s="59">
        <f t="shared" si="18"/>
        <v>0</v>
      </c>
      <c r="DQ198" s="59">
        <f t="shared" si="18"/>
        <v>0</v>
      </c>
      <c r="DR198" s="59">
        <f t="shared" si="18"/>
        <v>0</v>
      </c>
      <c r="DS198" s="59">
        <f t="shared" si="18"/>
        <v>0</v>
      </c>
      <c r="DT198" s="59">
        <f t="shared" si="18"/>
        <v>0</v>
      </c>
      <c r="DU198" s="59">
        <f t="shared" si="18"/>
        <v>0</v>
      </c>
      <c r="DV198" s="59">
        <f t="shared" si="18"/>
        <v>0</v>
      </c>
      <c r="DW198" s="59">
        <f t="shared" si="18"/>
        <v>0</v>
      </c>
      <c r="DX198" s="59">
        <f t="shared" si="18"/>
        <v>0</v>
      </c>
      <c r="DY198" s="59">
        <f t="shared" si="18"/>
        <v>0</v>
      </c>
      <c r="DZ198" s="59">
        <f t="shared" si="18"/>
        <v>0</v>
      </c>
      <c r="EA198" s="59">
        <f t="shared" si="18"/>
        <v>0</v>
      </c>
      <c r="EB198" s="59">
        <f t="shared" si="18"/>
        <v>0</v>
      </c>
      <c r="EC198" s="59">
        <f t="shared" si="18"/>
        <v>0</v>
      </c>
      <c r="ED198" s="59">
        <f t="shared" si="18"/>
        <v>0</v>
      </c>
      <c r="EE198" s="59">
        <f t="shared" si="18"/>
        <v>0</v>
      </c>
      <c r="EF198" s="59">
        <f t="shared" si="18"/>
        <v>0</v>
      </c>
      <c r="EG198" s="59">
        <f t="shared" si="18"/>
        <v>0</v>
      </c>
      <c r="EH198" s="59">
        <f t="shared" si="18"/>
        <v>0</v>
      </c>
      <c r="EI198" s="59">
        <f t="shared" si="18"/>
        <v>0</v>
      </c>
      <c r="EJ198" s="59">
        <f t="shared" si="18"/>
        <v>0</v>
      </c>
      <c r="EK198" s="59">
        <f t="shared" ref="EK198:GV198" si="19">SUM(EK199:EK276)</f>
        <v>0</v>
      </c>
      <c r="EL198" s="59">
        <f t="shared" si="19"/>
        <v>0</v>
      </c>
      <c r="EM198" s="59">
        <f t="shared" si="19"/>
        <v>0</v>
      </c>
      <c r="EN198" s="59">
        <f t="shared" si="19"/>
        <v>0</v>
      </c>
      <c r="EO198" s="59">
        <f t="shared" si="19"/>
        <v>0</v>
      </c>
      <c r="EP198" s="59">
        <f t="shared" si="19"/>
        <v>0</v>
      </c>
      <c r="EQ198" s="59">
        <f t="shared" si="19"/>
        <v>0</v>
      </c>
      <c r="ER198" s="59">
        <f t="shared" si="19"/>
        <v>0</v>
      </c>
      <c r="ES198" s="59">
        <f t="shared" si="19"/>
        <v>0</v>
      </c>
      <c r="ET198" s="59">
        <f t="shared" si="19"/>
        <v>0</v>
      </c>
      <c r="EU198" s="59">
        <f t="shared" si="19"/>
        <v>0</v>
      </c>
      <c r="EV198" s="59">
        <f t="shared" si="19"/>
        <v>0</v>
      </c>
      <c r="EW198" s="59">
        <f t="shared" si="19"/>
        <v>0</v>
      </c>
      <c r="EX198" s="59">
        <f t="shared" si="19"/>
        <v>0</v>
      </c>
      <c r="EY198" s="59">
        <f t="shared" si="19"/>
        <v>0</v>
      </c>
      <c r="EZ198" s="59">
        <f t="shared" si="19"/>
        <v>0</v>
      </c>
      <c r="FA198" s="59">
        <f t="shared" si="19"/>
        <v>0</v>
      </c>
      <c r="FB198" s="59">
        <f t="shared" si="19"/>
        <v>0</v>
      </c>
      <c r="FC198" s="59">
        <f t="shared" si="19"/>
        <v>0</v>
      </c>
      <c r="FD198" s="59">
        <f t="shared" si="19"/>
        <v>0</v>
      </c>
      <c r="FE198" s="59">
        <f t="shared" si="19"/>
        <v>0</v>
      </c>
      <c r="FF198" s="59">
        <f t="shared" si="19"/>
        <v>0</v>
      </c>
      <c r="FG198" s="59">
        <f t="shared" si="19"/>
        <v>0</v>
      </c>
      <c r="FH198" s="59">
        <f t="shared" si="19"/>
        <v>0</v>
      </c>
      <c r="FI198" s="59">
        <f t="shared" si="19"/>
        <v>0</v>
      </c>
      <c r="FJ198" s="59">
        <f t="shared" si="19"/>
        <v>0</v>
      </c>
      <c r="FK198" s="59">
        <f t="shared" si="19"/>
        <v>0</v>
      </c>
      <c r="FL198" s="59">
        <f t="shared" si="19"/>
        <v>0</v>
      </c>
      <c r="FM198" s="59">
        <f t="shared" si="19"/>
        <v>0</v>
      </c>
      <c r="FN198" s="59">
        <f t="shared" si="19"/>
        <v>0</v>
      </c>
      <c r="FO198" s="59">
        <f t="shared" si="19"/>
        <v>0</v>
      </c>
      <c r="FP198" s="59">
        <f t="shared" si="19"/>
        <v>0</v>
      </c>
      <c r="FQ198" s="59">
        <f t="shared" si="19"/>
        <v>0</v>
      </c>
      <c r="FR198" s="59">
        <f t="shared" si="19"/>
        <v>0</v>
      </c>
      <c r="FS198" s="59">
        <f t="shared" si="19"/>
        <v>0</v>
      </c>
      <c r="FT198" s="59">
        <f t="shared" si="19"/>
        <v>0</v>
      </c>
      <c r="FU198" s="59">
        <f t="shared" si="19"/>
        <v>0</v>
      </c>
      <c r="FV198" s="59">
        <f t="shared" si="19"/>
        <v>0</v>
      </c>
      <c r="FW198" s="59">
        <f t="shared" si="19"/>
        <v>0</v>
      </c>
      <c r="FX198" s="59">
        <f t="shared" si="19"/>
        <v>0</v>
      </c>
      <c r="FY198" s="59">
        <f t="shared" si="19"/>
        <v>0</v>
      </c>
      <c r="FZ198" s="59">
        <f t="shared" si="19"/>
        <v>0</v>
      </c>
      <c r="GA198" s="59">
        <f t="shared" si="19"/>
        <v>0</v>
      </c>
      <c r="GB198" s="59">
        <f t="shared" si="19"/>
        <v>0</v>
      </c>
      <c r="GC198" s="59">
        <f t="shared" si="19"/>
        <v>0</v>
      </c>
      <c r="GD198" s="59">
        <f t="shared" si="19"/>
        <v>0</v>
      </c>
      <c r="GE198" s="59">
        <f t="shared" si="19"/>
        <v>0</v>
      </c>
      <c r="GF198" s="59">
        <f t="shared" si="19"/>
        <v>0</v>
      </c>
      <c r="GG198" s="59">
        <f t="shared" si="19"/>
        <v>0</v>
      </c>
      <c r="GH198" s="59">
        <f t="shared" si="19"/>
        <v>0</v>
      </c>
      <c r="GI198" s="59">
        <f t="shared" si="19"/>
        <v>0</v>
      </c>
      <c r="GJ198" s="59">
        <f t="shared" si="19"/>
        <v>0</v>
      </c>
      <c r="GK198" s="59">
        <f t="shared" si="19"/>
        <v>0</v>
      </c>
      <c r="GL198" s="59">
        <f t="shared" si="19"/>
        <v>0</v>
      </c>
      <c r="GM198" s="59">
        <f t="shared" si="19"/>
        <v>0</v>
      </c>
      <c r="GN198" s="59">
        <f t="shared" si="19"/>
        <v>0</v>
      </c>
      <c r="GO198" s="59">
        <f t="shared" si="19"/>
        <v>0</v>
      </c>
      <c r="GP198" s="59">
        <f t="shared" si="19"/>
        <v>0</v>
      </c>
      <c r="GQ198" s="59">
        <f t="shared" si="19"/>
        <v>0</v>
      </c>
      <c r="GR198" s="59">
        <f t="shared" si="19"/>
        <v>0</v>
      </c>
      <c r="GS198" s="59">
        <f t="shared" si="19"/>
        <v>0</v>
      </c>
      <c r="GT198" s="59">
        <f t="shared" si="19"/>
        <v>0</v>
      </c>
      <c r="GU198" s="59">
        <f t="shared" si="19"/>
        <v>0</v>
      </c>
      <c r="GV198" s="59">
        <f t="shared" si="19"/>
        <v>0</v>
      </c>
      <c r="GW198" s="59">
        <f t="shared" ref="GW198:IB198" si="20">SUM(GW199:GW276)</f>
        <v>0</v>
      </c>
      <c r="GX198" s="59">
        <f t="shared" si="20"/>
        <v>0</v>
      </c>
      <c r="GY198" s="59">
        <f t="shared" si="20"/>
        <v>0</v>
      </c>
      <c r="GZ198" s="59">
        <f t="shared" si="20"/>
        <v>0</v>
      </c>
      <c r="HA198" s="59">
        <f t="shared" si="20"/>
        <v>0</v>
      </c>
      <c r="HB198" s="59">
        <f t="shared" si="20"/>
        <v>0</v>
      </c>
      <c r="HC198" s="59">
        <f t="shared" si="20"/>
        <v>0</v>
      </c>
      <c r="HD198" s="59">
        <f t="shared" si="20"/>
        <v>0</v>
      </c>
      <c r="HE198" s="59">
        <f t="shared" si="20"/>
        <v>0</v>
      </c>
      <c r="HF198" s="59">
        <f t="shared" si="20"/>
        <v>0</v>
      </c>
      <c r="HG198" s="59">
        <f t="shared" si="20"/>
        <v>0</v>
      </c>
      <c r="HH198" s="59">
        <f t="shared" si="20"/>
        <v>0</v>
      </c>
      <c r="HI198" s="59">
        <f t="shared" si="20"/>
        <v>0</v>
      </c>
      <c r="HJ198" s="59">
        <f t="shared" si="20"/>
        <v>0</v>
      </c>
      <c r="HK198" s="59">
        <f t="shared" si="20"/>
        <v>0</v>
      </c>
      <c r="HL198" s="59">
        <f t="shared" si="20"/>
        <v>0</v>
      </c>
      <c r="HM198" s="59">
        <f t="shared" si="20"/>
        <v>0</v>
      </c>
      <c r="HN198" s="59">
        <f t="shared" si="20"/>
        <v>0</v>
      </c>
      <c r="HO198" s="59">
        <f t="shared" si="20"/>
        <v>0</v>
      </c>
      <c r="HP198" s="59">
        <f t="shared" si="20"/>
        <v>0</v>
      </c>
      <c r="HQ198" s="59">
        <f t="shared" si="20"/>
        <v>0</v>
      </c>
      <c r="HR198" s="59">
        <f t="shared" si="20"/>
        <v>0</v>
      </c>
      <c r="HS198" s="59">
        <f t="shared" si="20"/>
        <v>0</v>
      </c>
      <c r="HT198" s="59">
        <f t="shared" si="20"/>
        <v>0</v>
      </c>
      <c r="HU198" s="59">
        <f t="shared" si="20"/>
        <v>0</v>
      </c>
      <c r="HV198" s="59">
        <f t="shared" si="20"/>
        <v>0</v>
      </c>
      <c r="HW198" s="59">
        <f t="shared" si="20"/>
        <v>0</v>
      </c>
      <c r="HX198" s="59">
        <f t="shared" si="20"/>
        <v>0</v>
      </c>
      <c r="HY198" s="59">
        <f t="shared" si="20"/>
        <v>0</v>
      </c>
      <c r="HZ198" s="59">
        <f t="shared" si="20"/>
        <v>0</v>
      </c>
      <c r="IA198" s="59">
        <f t="shared" si="20"/>
        <v>0</v>
      </c>
      <c r="IB198" s="59">
        <f t="shared" si="20"/>
        <v>0</v>
      </c>
      <c r="IC198" s="232"/>
    </row>
    <row r="199" spans="1:237" s="204" customFormat="1" ht="15">
      <c r="A199" s="115" t="s">
        <v>1512</v>
      </c>
      <c r="C199" s="169"/>
      <c r="D199" s="169"/>
      <c r="F199" s="304">
        <v>701</v>
      </c>
      <c r="G199" s="253" t="s">
        <v>430</v>
      </c>
      <c r="H199" s="829"/>
      <c r="I199" s="829"/>
      <c r="J199" s="829"/>
      <c r="K199" s="678">
        <f t="shared" si="4"/>
        <v>0</v>
      </c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32"/>
    </row>
    <row r="200" spans="1:237" s="204" customFormat="1" ht="15">
      <c r="A200" s="115" t="s">
        <v>1512</v>
      </c>
      <c r="C200" s="169"/>
      <c r="D200" s="169"/>
      <c r="F200" s="304">
        <v>702</v>
      </c>
      <c r="G200" s="161" t="s">
        <v>431</v>
      </c>
      <c r="H200" s="829"/>
      <c r="I200" s="829"/>
      <c r="J200" s="829"/>
      <c r="K200" s="678">
        <f t="shared" si="4"/>
        <v>0</v>
      </c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32"/>
    </row>
    <row r="201" spans="1:237" s="204" customFormat="1" ht="15" customHeight="1">
      <c r="A201" s="115" t="s">
        <v>1512</v>
      </c>
      <c r="C201" s="169"/>
      <c r="D201" s="169"/>
      <c r="F201" s="304">
        <v>703</v>
      </c>
      <c r="G201" s="161" t="s">
        <v>58</v>
      </c>
      <c r="H201" s="829"/>
      <c r="I201" s="829"/>
      <c r="J201" s="829"/>
      <c r="K201" s="678">
        <f t="shared" si="4"/>
        <v>0</v>
      </c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32"/>
    </row>
    <row r="202" spans="1:237" s="204" customFormat="1" ht="15">
      <c r="A202" s="115" t="s">
        <v>1512</v>
      </c>
      <c r="C202" s="169"/>
      <c r="D202" s="169"/>
      <c r="F202" s="304">
        <v>704</v>
      </c>
      <c r="G202" s="161" t="s">
        <v>433</v>
      </c>
      <c r="H202" s="829"/>
      <c r="I202" s="829"/>
      <c r="J202" s="829"/>
      <c r="K202" s="678">
        <f t="shared" si="4"/>
        <v>0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32"/>
    </row>
    <row r="203" spans="1:237" s="204" customFormat="1" ht="15">
      <c r="A203" s="115" t="s">
        <v>1512</v>
      </c>
      <c r="C203" s="169"/>
      <c r="D203" s="169"/>
      <c r="F203" s="304">
        <v>705</v>
      </c>
      <c r="G203" s="161" t="s">
        <v>434</v>
      </c>
      <c r="H203" s="829"/>
      <c r="I203" s="829"/>
      <c r="J203" s="829"/>
      <c r="K203" s="678">
        <f t="shared" si="4"/>
        <v>0</v>
      </c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32"/>
    </row>
    <row r="204" spans="1:237" s="204" customFormat="1" ht="15">
      <c r="A204" s="115" t="s">
        <v>1512</v>
      </c>
      <c r="C204" s="169"/>
      <c r="D204" s="169"/>
      <c r="F204" s="304">
        <v>706</v>
      </c>
      <c r="G204" s="161" t="s">
        <v>435</v>
      </c>
      <c r="H204" s="829"/>
      <c r="I204" s="829"/>
      <c r="J204" s="829"/>
      <c r="K204" s="678">
        <f t="shared" si="4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232"/>
    </row>
    <row r="205" spans="1:237" s="204" customFormat="1" ht="15">
      <c r="A205" s="115" t="s">
        <v>1512</v>
      </c>
      <c r="C205" s="169"/>
      <c r="D205" s="169"/>
      <c r="F205" s="304">
        <v>7071</v>
      </c>
      <c r="G205" s="161" t="s">
        <v>437</v>
      </c>
      <c r="H205" s="829"/>
      <c r="I205" s="829"/>
      <c r="J205" s="829"/>
      <c r="K205" s="678">
        <f t="shared" si="4"/>
        <v>0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32"/>
    </row>
    <row r="206" spans="1:237" s="204" customFormat="1" ht="15">
      <c r="A206" s="115" t="s">
        <v>1512</v>
      </c>
      <c r="C206" s="169"/>
      <c r="D206" s="169"/>
      <c r="F206" s="304">
        <v>7078</v>
      </c>
      <c r="G206" s="161" t="s">
        <v>438</v>
      </c>
      <c r="H206" s="829"/>
      <c r="I206" s="829"/>
      <c r="J206" s="829"/>
      <c r="K206" s="678">
        <f t="shared" si="4"/>
        <v>0</v>
      </c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32"/>
    </row>
    <row r="207" spans="1:237" s="204" customFormat="1" ht="15">
      <c r="A207" s="115" t="s">
        <v>1512</v>
      </c>
      <c r="C207" s="169"/>
      <c r="D207" s="169"/>
      <c r="F207" s="304">
        <v>70811</v>
      </c>
      <c r="G207" s="161" t="s">
        <v>439</v>
      </c>
      <c r="H207" s="829"/>
      <c r="I207" s="829"/>
      <c r="J207" s="829"/>
      <c r="K207" s="678">
        <f t="shared" si="4"/>
        <v>0</v>
      </c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32"/>
    </row>
    <row r="208" spans="1:237" s="204" customFormat="1" ht="15">
      <c r="A208" s="115" t="s">
        <v>1512</v>
      </c>
      <c r="C208" s="169"/>
      <c r="D208" s="169"/>
      <c r="F208" s="304">
        <v>70812</v>
      </c>
      <c r="G208" s="161" t="s">
        <v>440</v>
      </c>
      <c r="H208" s="829"/>
      <c r="I208" s="829"/>
      <c r="J208" s="829"/>
      <c r="K208" s="678">
        <f t="shared" si="4"/>
        <v>0</v>
      </c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32"/>
    </row>
    <row r="209" spans="1:237" s="204" customFormat="1" ht="15">
      <c r="A209" s="115" t="s">
        <v>1512</v>
      </c>
      <c r="C209" s="169"/>
      <c r="D209" s="169"/>
      <c r="F209" s="304">
        <v>70813</v>
      </c>
      <c r="G209" s="161" t="s">
        <v>441</v>
      </c>
      <c r="H209" s="829"/>
      <c r="I209" s="829"/>
      <c r="J209" s="829"/>
      <c r="K209" s="678">
        <f t="shared" si="4"/>
        <v>0</v>
      </c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32"/>
    </row>
    <row r="210" spans="1:237" s="204" customFormat="1" ht="15">
      <c r="A210" s="115" t="s">
        <v>1512</v>
      </c>
      <c r="C210" s="169"/>
      <c r="D210" s="169"/>
      <c r="F210" s="304">
        <v>70818</v>
      </c>
      <c r="G210" s="161" t="s">
        <v>442</v>
      </c>
      <c r="H210" s="829"/>
      <c r="I210" s="829"/>
      <c r="J210" s="829"/>
      <c r="K210" s="678">
        <f t="shared" si="4"/>
        <v>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232"/>
    </row>
    <row r="211" spans="1:237" s="204" customFormat="1" ht="15">
      <c r="A211" s="115" t="s">
        <v>1512</v>
      </c>
      <c r="C211" s="169"/>
      <c r="D211" s="169"/>
      <c r="F211" s="304">
        <v>70821</v>
      </c>
      <c r="G211" s="161" t="s">
        <v>443</v>
      </c>
      <c r="H211" s="829"/>
      <c r="I211" s="829"/>
      <c r="J211" s="829"/>
      <c r="K211" s="678">
        <f t="shared" si="4"/>
        <v>0</v>
      </c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32"/>
    </row>
    <row r="212" spans="1:237" s="204" customFormat="1" ht="15">
      <c r="A212" s="115" t="s">
        <v>1512</v>
      </c>
      <c r="C212" s="169"/>
      <c r="D212" s="169"/>
      <c r="F212" s="304">
        <v>70822</v>
      </c>
      <c r="G212" s="161" t="s">
        <v>444</v>
      </c>
      <c r="H212" s="829"/>
      <c r="I212" s="829"/>
      <c r="J212" s="829"/>
      <c r="K212" s="678">
        <f t="shared" si="4"/>
        <v>0</v>
      </c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32"/>
    </row>
    <row r="213" spans="1:237" s="204" customFormat="1" ht="15">
      <c r="A213" s="115" t="s">
        <v>1512</v>
      </c>
      <c r="C213" s="169"/>
      <c r="D213" s="169"/>
      <c r="F213" s="304">
        <v>70823</v>
      </c>
      <c r="G213" s="161" t="s">
        <v>445</v>
      </c>
      <c r="H213" s="829"/>
      <c r="I213" s="829"/>
      <c r="J213" s="829"/>
      <c r="K213" s="678">
        <f t="shared" si="4"/>
        <v>0</v>
      </c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32"/>
    </row>
    <row r="214" spans="1:237" s="204" customFormat="1" ht="22.5">
      <c r="A214" s="115" t="s">
        <v>1512</v>
      </c>
      <c r="C214" s="169"/>
      <c r="D214" s="169"/>
      <c r="F214" s="304">
        <v>70824</v>
      </c>
      <c r="G214" s="161" t="s">
        <v>446</v>
      </c>
      <c r="H214" s="829"/>
      <c r="I214" s="829"/>
      <c r="J214" s="829"/>
      <c r="K214" s="678">
        <f t="shared" si="4"/>
        <v>0</v>
      </c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32"/>
    </row>
    <row r="215" spans="1:237" s="204" customFormat="1" ht="15">
      <c r="A215" s="115" t="s">
        <v>1512</v>
      </c>
      <c r="C215" s="169"/>
      <c r="D215" s="169"/>
      <c r="F215" s="304">
        <v>70828</v>
      </c>
      <c r="G215" s="161" t="s">
        <v>447</v>
      </c>
      <c r="H215" s="829"/>
      <c r="I215" s="829"/>
      <c r="J215" s="829"/>
      <c r="K215" s="678">
        <f t="shared" si="4"/>
        <v>0</v>
      </c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32"/>
    </row>
    <row r="216" spans="1:237" s="204" customFormat="1" ht="15">
      <c r="A216" s="115" t="s">
        <v>1512</v>
      </c>
      <c r="C216" s="169"/>
      <c r="D216" s="169"/>
      <c r="F216" s="304">
        <v>7083</v>
      </c>
      <c r="G216" s="161" t="s">
        <v>448</v>
      </c>
      <c r="H216" s="829"/>
      <c r="I216" s="829"/>
      <c r="J216" s="829"/>
      <c r="K216" s="678">
        <f t="shared" si="4"/>
        <v>0</v>
      </c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32"/>
    </row>
    <row r="217" spans="1:237" s="204" customFormat="1" ht="15">
      <c r="A217" s="115" t="s">
        <v>1512</v>
      </c>
      <c r="C217" s="169"/>
      <c r="D217" s="169"/>
      <c r="F217" s="304">
        <v>7084</v>
      </c>
      <c r="G217" s="161" t="s">
        <v>449</v>
      </c>
      <c r="H217" s="829"/>
      <c r="I217" s="829"/>
      <c r="J217" s="829"/>
      <c r="K217" s="678">
        <f t="shared" si="4"/>
        <v>0</v>
      </c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32"/>
    </row>
    <row r="218" spans="1:237" s="204" customFormat="1" ht="15">
      <c r="A218" s="115" t="s">
        <v>1512</v>
      </c>
      <c r="C218" s="169"/>
      <c r="D218" s="169"/>
      <c r="F218" s="304">
        <v>7087</v>
      </c>
      <c r="G218" s="161" t="s">
        <v>451</v>
      </c>
      <c r="H218" s="829"/>
      <c r="I218" s="829"/>
      <c r="J218" s="829"/>
      <c r="K218" s="678">
        <f t="shared" si="4"/>
        <v>0</v>
      </c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32"/>
    </row>
    <row r="219" spans="1:237" s="204" customFormat="1" ht="15">
      <c r="A219" s="115" t="s">
        <v>1512</v>
      </c>
      <c r="C219" s="169"/>
      <c r="D219" s="169"/>
      <c r="F219" s="304">
        <v>7088</v>
      </c>
      <c r="G219" s="161" t="s">
        <v>452</v>
      </c>
      <c r="H219" s="829"/>
      <c r="I219" s="829"/>
      <c r="J219" s="829"/>
      <c r="K219" s="678">
        <f t="shared" si="4"/>
        <v>0</v>
      </c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32"/>
    </row>
    <row r="220" spans="1:237" s="204" customFormat="1" ht="15">
      <c r="A220" s="115" t="s">
        <v>1512</v>
      </c>
      <c r="C220" s="169"/>
      <c r="D220" s="169"/>
      <c r="F220" s="304">
        <v>71</v>
      </c>
      <c r="G220" s="161" t="s">
        <v>455</v>
      </c>
      <c r="H220" s="829"/>
      <c r="I220" s="829"/>
      <c r="J220" s="829"/>
      <c r="K220" s="678">
        <f t="shared" si="4"/>
        <v>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232"/>
    </row>
    <row r="221" spans="1:237" s="204" customFormat="1" ht="15">
      <c r="A221" s="115" t="s">
        <v>1512</v>
      </c>
      <c r="C221" s="169"/>
      <c r="D221" s="169"/>
      <c r="F221" s="304">
        <v>72</v>
      </c>
      <c r="G221" s="161" t="s">
        <v>457</v>
      </c>
      <c r="H221" s="829"/>
      <c r="I221" s="829"/>
      <c r="J221" s="829"/>
      <c r="K221" s="678">
        <f t="shared" si="4"/>
        <v>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232"/>
    </row>
    <row r="222" spans="1:237" s="204" customFormat="1" ht="15">
      <c r="A222" s="115" t="s">
        <v>1512</v>
      </c>
      <c r="C222" s="169"/>
      <c r="D222" s="169"/>
      <c r="F222" s="304">
        <v>7471</v>
      </c>
      <c r="G222" s="161" t="s">
        <v>460</v>
      </c>
      <c r="H222" s="829"/>
      <c r="I222" s="829"/>
      <c r="J222" s="829"/>
      <c r="K222" s="678">
        <f t="shared" si="4"/>
        <v>0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232"/>
    </row>
    <row r="223" spans="1:237" s="204" customFormat="1" ht="15">
      <c r="A223" s="115" t="s">
        <v>1512</v>
      </c>
      <c r="C223" s="169"/>
      <c r="D223" s="169"/>
      <c r="F223" s="304">
        <v>7472</v>
      </c>
      <c r="G223" s="161" t="s">
        <v>461</v>
      </c>
      <c r="H223" s="829"/>
      <c r="I223" s="829"/>
      <c r="J223" s="829"/>
      <c r="K223" s="678">
        <f t="shared" si="4"/>
        <v>0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232"/>
    </row>
    <row r="224" spans="1:237" s="204" customFormat="1" ht="15">
      <c r="A224" s="115" t="s">
        <v>1512</v>
      </c>
      <c r="C224" s="169"/>
      <c r="D224" s="169"/>
      <c r="F224" s="304">
        <v>74731</v>
      </c>
      <c r="G224" s="161" t="s">
        <v>462</v>
      </c>
      <c r="H224" s="829"/>
      <c r="I224" s="829"/>
      <c r="J224" s="829"/>
      <c r="K224" s="678">
        <f t="shared" si="4"/>
        <v>0</v>
      </c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1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32"/>
    </row>
    <row r="225" spans="1:237" s="204" customFormat="1" ht="15">
      <c r="A225" s="115" t="s">
        <v>1512</v>
      </c>
      <c r="C225" s="169"/>
      <c r="D225" s="169"/>
      <c r="F225" s="304">
        <v>74732</v>
      </c>
      <c r="G225" s="161" t="s">
        <v>463</v>
      </c>
      <c r="H225" s="829"/>
      <c r="I225" s="829"/>
      <c r="J225" s="829"/>
      <c r="K225" s="678">
        <f t="shared" si="4"/>
        <v>0</v>
      </c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1"/>
      <c r="CZ225" s="1"/>
      <c r="DA225" s="1"/>
      <c r="DB225" s="1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32"/>
    </row>
    <row r="226" spans="1:237" s="204" customFormat="1" ht="15">
      <c r="A226" s="115" t="s">
        <v>1512</v>
      </c>
      <c r="C226" s="169"/>
      <c r="D226" s="169"/>
      <c r="F226" s="304">
        <v>7474</v>
      </c>
      <c r="G226" s="161" t="s">
        <v>464</v>
      </c>
      <c r="H226" s="829"/>
      <c r="I226" s="829"/>
      <c r="J226" s="829"/>
      <c r="K226" s="678">
        <f t="shared" si="4"/>
        <v>0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232"/>
    </row>
    <row r="227" spans="1:237" s="204" customFormat="1" ht="15">
      <c r="A227" s="115" t="s">
        <v>1512</v>
      </c>
      <c r="C227" s="169"/>
      <c r="D227" s="169"/>
      <c r="F227" s="304">
        <v>7475</v>
      </c>
      <c r="G227" s="161" t="s">
        <v>465</v>
      </c>
      <c r="H227" s="829"/>
      <c r="I227" s="829"/>
      <c r="J227" s="829"/>
      <c r="K227" s="678">
        <f t="shared" si="4"/>
        <v>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232"/>
    </row>
    <row r="228" spans="1:237" s="204" customFormat="1" ht="15">
      <c r="A228" s="115" t="s">
        <v>1512</v>
      </c>
      <c r="C228" s="169"/>
      <c r="D228" s="169"/>
      <c r="F228" s="304">
        <v>7476</v>
      </c>
      <c r="G228" s="161" t="s">
        <v>466</v>
      </c>
      <c r="H228" s="829"/>
      <c r="I228" s="829"/>
      <c r="J228" s="829"/>
      <c r="K228" s="678">
        <f t="shared" si="4"/>
        <v>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232"/>
    </row>
    <row r="229" spans="1:237" s="204" customFormat="1" ht="15">
      <c r="A229" s="115" t="s">
        <v>1512</v>
      </c>
      <c r="C229" s="169"/>
      <c r="D229" s="169"/>
      <c r="F229" s="304">
        <v>7477</v>
      </c>
      <c r="G229" s="161" t="s">
        <v>467</v>
      </c>
      <c r="H229" s="829"/>
      <c r="I229" s="829"/>
      <c r="J229" s="829"/>
      <c r="K229" s="678">
        <f t="shared" si="4"/>
        <v>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232"/>
    </row>
    <row r="230" spans="1:237" s="204" customFormat="1" ht="15">
      <c r="A230" s="115" t="s">
        <v>1512</v>
      </c>
      <c r="C230" s="169"/>
      <c r="D230" s="169"/>
      <c r="F230" s="304">
        <v>7483</v>
      </c>
      <c r="G230" s="161" t="s">
        <v>468</v>
      </c>
      <c r="H230" s="829"/>
      <c r="I230" s="829"/>
      <c r="J230" s="829"/>
      <c r="K230" s="678">
        <f t="shared" si="4"/>
        <v>0</v>
      </c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32"/>
    </row>
    <row r="231" spans="1:237" s="204" customFormat="1" ht="15">
      <c r="A231" s="115" t="s">
        <v>1512</v>
      </c>
      <c r="C231" s="169"/>
      <c r="D231" s="169"/>
      <c r="F231" s="304">
        <v>7484</v>
      </c>
      <c r="G231" s="161" t="s">
        <v>469</v>
      </c>
      <c r="H231" s="829"/>
      <c r="I231" s="829"/>
      <c r="J231" s="829"/>
      <c r="K231" s="678">
        <f t="shared" si="4"/>
        <v>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232"/>
    </row>
    <row r="232" spans="1:237" s="204" customFormat="1" ht="15">
      <c r="A232" s="115" t="s">
        <v>1512</v>
      </c>
      <c r="C232" s="169"/>
      <c r="D232" s="169"/>
      <c r="F232" s="304">
        <v>7488</v>
      </c>
      <c r="G232" s="161" t="s">
        <v>470</v>
      </c>
      <c r="H232" s="829"/>
      <c r="I232" s="829"/>
      <c r="J232" s="829"/>
      <c r="K232" s="678">
        <f t="shared" si="4"/>
        <v>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232"/>
    </row>
    <row r="233" spans="1:237" s="204" customFormat="1" ht="22.5">
      <c r="A233" s="115" t="s">
        <v>1512</v>
      </c>
      <c r="C233" s="169"/>
      <c r="D233" s="169"/>
      <c r="F233" s="304">
        <v>751</v>
      </c>
      <c r="G233" s="161" t="s">
        <v>473</v>
      </c>
      <c r="H233" s="829"/>
      <c r="I233" s="829"/>
      <c r="J233" s="829"/>
      <c r="K233" s="678">
        <f t="shared" si="4"/>
        <v>0</v>
      </c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32"/>
    </row>
    <row r="234" spans="1:237" s="204" customFormat="1" ht="15">
      <c r="A234" s="115" t="s">
        <v>1512</v>
      </c>
      <c r="C234" s="169"/>
      <c r="D234" s="169"/>
      <c r="F234" s="304">
        <v>752</v>
      </c>
      <c r="G234" s="161" t="s">
        <v>474</v>
      </c>
      <c r="H234" s="829"/>
      <c r="I234" s="829"/>
      <c r="J234" s="829"/>
      <c r="K234" s="678">
        <f t="shared" si="4"/>
        <v>0</v>
      </c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32"/>
    </row>
    <row r="235" spans="1:237" s="204" customFormat="1" ht="15">
      <c r="A235" s="115" t="s">
        <v>1512</v>
      </c>
      <c r="C235" s="169"/>
      <c r="D235" s="169"/>
      <c r="F235" s="304">
        <v>753</v>
      </c>
      <c r="G235" s="161" t="s">
        <v>475</v>
      </c>
      <c r="H235" s="829"/>
      <c r="I235" s="829"/>
      <c r="J235" s="829"/>
      <c r="K235" s="678">
        <f t="shared" si="4"/>
        <v>0</v>
      </c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32"/>
    </row>
    <row r="236" spans="1:237" s="204" customFormat="1" ht="15">
      <c r="A236" s="115" t="s">
        <v>1512</v>
      </c>
      <c r="C236" s="169"/>
      <c r="D236" s="169"/>
      <c r="F236" s="304">
        <v>7541</v>
      </c>
      <c r="G236" s="161" t="s">
        <v>476</v>
      </c>
      <c r="H236" s="829"/>
      <c r="I236" s="829"/>
      <c r="J236" s="829"/>
      <c r="K236" s="678">
        <f t="shared" si="4"/>
        <v>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232"/>
    </row>
    <row r="237" spans="1:237" s="204" customFormat="1" ht="15">
      <c r="A237" s="115" t="s">
        <v>1512</v>
      </c>
      <c r="C237" s="169"/>
      <c r="D237" s="169"/>
      <c r="F237" s="304">
        <v>7542</v>
      </c>
      <c r="G237" s="161" t="s">
        <v>477</v>
      </c>
      <c r="H237" s="829"/>
      <c r="I237" s="829"/>
      <c r="J237" s="829"/>
      <c r="K237" s="678">
        <f t="shared" si="4"/>
        <v>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232"/>
    </row>
    <row r="238" spans="1:237" s="204" customFormat="1" ht="15">
      <c r="A238" s="115" t="s">
        <v>1512</v>
      </c>
      <c r="C238" s="169"/>
      <c r="D238" s="169"/>
      <c r="F238" s="304">
        <v>7543</v>
      </c>
      <c r="G238" s="161" t="s">
        <v>478</v>
      </c>
      <c r="H238" s="829"/>
      <c r="I238" s="829"/>
      <c r="J238" s="829"/>
      <c r="K238" s="678">
        <f t="shared" si="4"/>
        <v>0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232"/>
    </row>
    <row r="239" spans="1:237" s="204" customFormat="1" ht="15">
      <c r="A239" s="115" t="s">
        <v>1512</v>
      </c>
      <c r="C239" s="169"/>
      <c r="D239" s="169"/>
      <c r="F239" s="304">
        <v>7544</v>
      </c>
      <c r="G239" s="161" t="s">
        <v>479</v>
      </c>
      <c r="H239" s="829"/>
      <c r="I239" s="829"/>
      <c r="J239" s="829"/>
      <c r="K239" s="678">
        <f t="shared" si="4"/>
        <v>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232"/>
    </row>
    <row r="240" spans="1:237" s="204" customFormat="1" ht="15">
      <c r="A240" s="115" t="s">
        <v>1512</v>
      </c>
      <c r="C240" s="169"/>
      <c r="D240" s="169"/>
      <c r="F240" s="304">
        <v>7548</v>
      </c>
      <c r="G240" s="161" t="s">
        <v>480</v>
      </c>
      <c r="H240" s="829"/>
      <c r="I240" s="829"/>
      <c r="J240" s="829"/>
      <c r="K240" s="678">
        <f t="shared" si="4"/>
        <v>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232"/>
    </row>
    <row r="241" spans="1:237" s="204" customFormat="1" ht="15">
      <c r="A241" s="115" t="s">
        <v>1512</v>
      </c>
      <c r="C241" s="169"/>
      <c r="D241" s="169"/>
      <c r="F241" s="304">
        <v>755</v>
      </c>
      <c r="G241" s="161" t="s">
        <v>481</v>
      </c>
      <c r="H241" s="829"/>
      <c r="I241" s="829"/>
      <c r="J241" s="829"/>
      <c r="K241" s="678">
        <f t="shared" si="4"/>
        <v>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232"/>
    </row>
    <row r="242" spans="1:237" s="204" customFormat="1" ht="15">
      <c r="A242" s="115" t="s">
        <v>1512</v>
      </c>
      <c r="C242" s="169"/>
      <c r="D242" s="169"/>
      <c r="F242" s="304">
        <v>756</v>
      </c>
      <c r="G242" s="161" t="s">
        <v>482</v>
      </c>
      <c r="H242" s="829"/>
      <c r="I242" s="829"/>
      <c r="J242" s="829"/>
      <c r="K242" s="678">
        <f t="shared" si="4"/>
        <v>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232"/>
    </row>
    <row r="243" spans="1:237" s="204" customFormat="1" ht="15">
      <c r="A243" s="115" t="s">
        <v>1512</v>
      </c>
      <c r="C243" s="169"/>
      <c r="D243" s="169"/>
      <c r="F243" s="304">
        <v>758</v>
      </c>
      <c r="G243" s="161" t="s">
        <v>483</v>
      </c>
      <c r="H243" s="829"/>
      <c r="I243" s="829"/>
      <c r="J243" s="829"/>
      <c r="K243" s="678">
        <f t="shared" si="4"/>
        <v>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232"/>
    </row>
    <row r="244" spans="1:237" s="204" customFormat="1" ht="15">
      <c r="A244" s="115" t="s">
        <v>1512</v>
      </c>
      <c r="C244" s="169"/>
      <c r="D244" s="169"/>
      <c r="F244" s="304">
        <v>761</v>
      </c>
      <c r="G244" s="161" t="s">
        <v>486</v>
      </c>
      <c r="H244" s="829"/>
      <c r="I244" s="829"/>
      <c r="J244" s="829"/>
      <c r="K244" s="678">
        <f t="shared" si="4"/>
        <v>0</v>
      </c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32"/>
    </row>
    <row r="245" spans="1:237" s="204" customFormat="1" ht="15">
      <c r="A245" s="115" t="s">
        <v>1512</v>
      </c>
      <c r="C245" s="169"/>
      <c r="D245" s="169"/>
      <c r="F245" s="304">
        <v>762</v>
      </c>
      <c r="G245" s="161" t="s">
        <v>487</v>
      </c>
      <c r="H245" s="829"/>
      <c r="I245" s="829"/>
      <c r="J245" s="829"/>
      <c r="K245" s="678">
        <f t="shared" si="4"/>
        <v>0</v>
      </c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32"/>
    </row>
    <row r="246" spans="1:237" s="204" customFormat="1" ht="15">
      <c r="A246" s="115" t="s">
        <v>1512</v>
      </c>
      <c r="C246" s="169"/>
      <c r="D246" s="169"/>
      <c r="F246" s="304">
        <v>763</v>
      </c>
      <c r="G246" s="161" t="s">
        <v>488</v>
      </c>
      <c r="H246" s="829"/>
      <c r="I246" s="829"/>
      <c r="J246" s="829"/>
      <c r="K246" s="678">
        <f t="shared" si="4"/>
        <v>0</v>
      </c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32"/>
    </row>
    <row r="247" spans="1:237" s="204" customFormat="1" ht="15">
      <c r="A247" s="115" t="s">
        <v>1512</v>
      </c>
      <c r="C247" s="169"/>
      <c r="D247" s="169"/>
      <c r="F247" s="304">
        <v>764</v>
      </c>
      <c r="G247" s="161" t="s">
        <v>489</v>
      </c>
      <c r="H247" s="829"/>
      <c r="I247" s="829"/>
      <c r="J247" s="829"/>
      <c r="K247" s="678">
        <f t="shared" si="4"/>
        <v>0</v>
      </c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32"/>
    </row>
    <row r="248" spans="1:237" s="204" customFormat="1" ht="15">
      <c r="A248" s="115" t="s">
        <v>1512</v>
      </c>
      <c r="C248" s="169"/>
      <c r="D248" s="169"/>
      <c r="F248" s="304">
        <v>765</v>
      </c>
      <c r="G248" s="161" t="s">
        <v>490</v>
      </c>
      <c r="H248" s="829"/>
      <c r="I248" s="829"/>
      <c r="J248" s="829"/>
      <c r="K248" s="678">
        <f t="shared" si="4"/>
        <v>0</v>
      </c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32"/>
    </row>
    <row r="249" spans="1:237" s="204" customFormat="1" ht="15">
      <c r="A249" s="115" t="s">
        <v>1512</v>
      </c>
      <c r="C249" s="169"/>
      <c r="D249" s="169"/>
      <c r="F249" s="304">
        <v>766</v>
      </c>
      <c r="G249" s="161" t="s">
        <v>491</v>
      </c>
      <c r="H249" s="829"/>
      <c r="I249" s="829"/>
      <c r="J249" s="829"/>
      <c r="K249" s="678">
        <f t="shared" si="4"/>
        <v>0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32"/>
    </row>
    <row r="250" spans="1:237" s="204" customFormat="1" ht="15">
      <c r="A250" s="115" t="s">
        <v>1512</v>
      </c>
      <c r="C250" s="169"/>
      <c r="D250" s="169"/>
      <c r="F250" s="304">
        <v>767</v>
      </c>
      <c r="G250" s="161" t="s">
        <v>492</v>
      </c>
      <c r="H250" s="829"/>
      <c r="I250" s="829"/>
      <c r="J250" s="829"/>
      <c r="K250" s="678">
        <f t="shared" si="4"/>
        <v>0</v>
      </c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32"/>
    </row>
    <row r="251" spans="1:237" s="204" customFormat="1" ht="15">
      <c r="A251" s="115" t="s">
        <v>1512</v>
      </c>
      <c r="C251" s="169"/>
      <c r="D251" s="169"/>
      <c r="F251" s="304">
        <v>768</v>
      </c>
      <c r="G251" s="161" t="s">
        <v>493</v>
      </c>
      <c r="H251" s="829"/>
      <c r="I251" s="829"/>
      <c r="J251" s="829"/>
      <c r="K251" s="678">
        <f t="shared" si="4"/>
        <v>0</v>
      </c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32"/>
    </row>
    <row r="252" spans="1:237" s="204" customFormat="1" ht="15">
      <c r="A252" s="115" t="s">
        <v>1512</v>
      </c>
      <c r="C252" s="169"/>
      <c r="D252" s="169"/>
      <c r="F252" s="304">
        <v>771</v>
      </c>
      <c r="G252" s="161" t="s">
        <v>496</v>
      </c>
      <c r="H252" s="829"/>
      <c r="I252" s="829"/>
      <c r="J252" s="829"/>
      <c r="K252" s="678">
        <f t="shared" si="4"/>
        <v>0</v>
      </c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32"/>
    </row>
    <row r="253" spans="1:237" s="204" customFormat="1" ht="15">
      <c r="A253" s="115" t="s">
        <v>1512</v>
      </c>
      <c r="C253" s="169"/>
      <c r="D253" s="169"/>
      <c r="F253" s="304" t="s">
        <v>571</v>
      </c>
      <c r="G253" s="161" t="s">
        <v>572</v>
      </c>
      <c r="H253" s="829"/>
      <c r="I253" s="829"/>
      <c r="J253" s="829"/>
      <c r="K253" s="678">
        <f t="shared" si="4"/>
        <v>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232"/>
    </row>
    <row r="254" spans="1:237" s="204" customFormat="1" ht="15">
      <c r="A254" s="115" t="s">
        <v>1512</v>
      </c>
      <c r="C254" s="169"/>
      <c r="D254" s="169"/>
      <c r="F254" s="304">
        <v>773</v>
      </c>
      <c r="G254" s="161" t="s">
        <v>497</v>
      </c>
      <c r="H254" s="829"/>
      <c r="I254" s="829"/>
      <c r="J254" s="829"/>
      <c r="K254" s="678">
        <f t="shared" si="4"/>
        <v>0</v>
      </c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32"/>
    </row>
    <row r="255" spans="1:237" s="204" customFormat="1" ht="15">
      <c r="A255" s="115" t="s">
        <v>1512</v>
      </c>
      <c r="C255" s="169"/>
      <c r="D255" s="169"/>
      <c r="F255" s="304">
        <v>775</v>
      </c>
      <c r="G255" s="161" t="s">
        <v>498</v>
      </c>
      <c r="H255" s="829"/>
      <c r="I255" s="829"/>
      <c r="J255" s="829"/>
      <c r="K255" s="678">
        <f t="shared" si="4"/>
        <v>0</v>
      </c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32"/>
    </row>
    <row r="256" spans="1:237" s="204" customFormat="1" ht="15">
      <c r="A256" s="115" t="s">
        <v>1512</v>
      </c>
      <c r="C256" s="169"/>
      <c r="D256" s="169"/>
      <c r="F256" s="304">
        <v>777</v>
      </c>
      <c r="G256" s="161" t="s">
        <v>499</v>
      </c>
      <c r="H256" s="829"/>
      <c r="I256" s="829"/>
      <c r="J256" s="829"/>
      <c r="K256" s="678">
        <f t="shared" si="4"/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232"/>
    </row>
    <row r="257" spans="1:237" s="204" customFormat="1" ht="15">
      <c r="A257" s="115" t="s">
        <v>1512</v>
      </c>
      <c r="C257" s="169"/>
      <c r="D257" s="169"/>
      <c r="F257" s="304">
        <v>778</v>
      </c>
      <c r="G257" s="161" t="s">
        <v>500</v>
      </c>
      <c r="H257" s="829"/>
      <c r="I257" s="829"/>
      <c r="J257" s="829"/>
      <c r="K257" s="678">
        <f t="shared" si="4"/>
        <v>0</v>
      </c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32"/>
    </row>
    <row r="258" spans="1:237" s="204" customFormat="1" ht="15">
      <c r="A258" s="115" t="s">
        <v>1512</v>
      </c>
      <c r="C258" s="169"/>
      <c r="D258" s="169"/>
      <c r="F258" s="304">
        <v>7811</v>
      </c>
      <c r="G258" s="161" t="s">
        <v>503</v>
      </c>
      <c r="H258" s="829"/>
      <c r="I258" s="829"/>
      <c r="J258" s="829"/>
      <c r="K258" s="678">
        <f t="shared" si="4"/>
        <v>0</v>
      </c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32"/>
    </row>
    <row r="259" spans="1:237" s="204" customFormat="1" ht="15">
      <c r="A259" s="115" t="s">
        <v>1512</v>
      </c>
      <c r="C259" s="169"/>
      <c r="D259" s="169"/>
      <c r="F259" s="304">
        <v>78151</v>
      </c>
      <c r="G259" s="161" t="s">
        <v>504</v>
      </c>
      <c r="H259" s="829"/>
      <c r="I259" s="829"/>
      <c r="J259" s="829"/>
      <c r="K259" s="678">
        <f t="shared" si="4"/>
        <v>0</v>
      </c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32"/>
    </row>
    <row r="260" spans="1:237" s="204" customFormat="1" ht="15">
      <c r="A260" s="115" t="s">
        <v>1512</v>
      </c>
      <c r="C260" s="169"/>
      <c r="D260" s="169"/>
      <c r="F260" s="304">
        <v>78153</v>
      </c>
      <c r="G260" s="161" t="s">
        <v>505</v>
      </c>
      <c r="H260" s="829"/>
      <c r="I260" s="829"/>
      <c r="J260" s="829"/>
      <c r="K260" s="678">
        <f t="shared" si="4"/>
        <v>0</v>
      </c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32"/>
    </row>
    <row r="261" spans="1:237" s="204" customFormat="1" ht="15">
      <c r="A261" s="115" t="s">
        <v>1512</v>
      </c>
      <c r="C261" s="169"/>
      <c r="D261" s="169"/>
      <c r="F261" s="304">
        <v>78157</v>
      </c>
      <c r="G261" s="161" t="s">
        <v>506</v>
      </c>
      <c r="H261" s="829"/>
      <c r="I261" s="829"/>
      <c r="J261" s="829"/>
      <c r="K261" s="678">
        <f t="shared" si="4"/>
        <v>0</v>
      </c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32"/>
    </row>
    <row r="262" spans="1:237" s="204" customFormat="1" ht="15">
      <c r="A262" s="115" t="s">
        <v>1512</v>
      </c>
      <c r="C262" s="169"/>
      <c r="D262" s="169"/>
      <c r="F262" s="304">
        <v>78158</v>
      </c>
      <c r="G262" s="161" t="s">
        <v>507</v>
      </c>
      <c r="H262" s="829"/>
      <c r="I262" s="829"/>
      <c r="J262" s="829"/>
      <c r="K262" s="678">
        <f t="shared" si="4"/>
        <v>0</v>
      </c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32"/>
    </row>
    <row r="263" spans="1:237" s="204" customFormat="1" ht="15">
      <c r="A263" s="115" t="s">
        <v>1512</v>
      </c>
      <c r="C263" s="169"/>
      <c r="D263" s="169"/>
      <c r="F263" s="304">
        <v>7816</v>
      </c>
      <c r="G263" s="161" t="s">
        <v>508</v>
      </c>
      <c r="H263" s="829"/>
      <c r="I263" s="829"/>
      <c r="J263" s="829"/>
      <c r="K263" s="678">
        <f t="shared" si="4"/>
        <v>0</v>
      </c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32"/>
    </row>
    <row r="264" spans="1:237" s="204" customFormat="1" ht="15">
      <c r="A264" s="115" t="s">
        <v>1512</v>
      </c>
      <c r="C264" s="169"/>
      <c r="D264" s="169"/>
      <c r="F264" s="304">
        <v>7817</v>
      </c>
      <c r="G264" s="161" t="s">
        <v>509</v>
      </c>
      <c r="H264" s="829"/>
      <c r="I264" s="829"/>
      <c r="J264" s="829"/>
      <c r="K264" s="678">
        <f t="shared" si="4"/>
        <v>0</v>
      </c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32"/>
    </row>
    <row r="265" spans="1:237" s="204" customFormat="1" ht="15">
      <c r="A265" s="115" t="s">
        <v>1512</v>
      </c>
      <c r="C265" s="169"/>
      <c r="D265" s="169"/>
      <c r="F265" s="304">
        <v>7865</v>
      </c>
      <c r="G265" s="161" t="s">
        <v>510</v>
      </c>
      <c r="H265" s="829"/>
      <c r="I265" s="829"/>
      <c r="J265" s="829"/>
      <c r="K265" s="678">
        <f t="shared" si="4"/>
        <v>0</v>
      </c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32"/>
    </row>
    <row r="266" spans="1:237" s="204" customFormat="1" ht="15">
      <c r="A266" s="115" t="s">
        <v>1512</v>
      </c>
      <c r="C266" s="169"/>
      <c r="D266" s="169"/>
      <c r="F266" s="304">
        <v>7866</v>
      </c>
      <c r="G266" s="161" t="s">
        <v>511</v>
      </c>
      <c r="H266" s="829"/>
      <c r="I266" s="829"/>
      <c r="J266" s="829"/>
      <c r="K266" s="678">
        <f t="shared" si="4"/>
        <v>0</v>
      </c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32"/>
    </row>
    <row r="267" spans="1:237" s="204" customFormat="1" ht="15">
      <c r="A267" s="115" t="s">
        <v>1512</v>
      </c>
      <c r="C267" s="169"/>
      <c r="D267" s="169"/>
      <c r="F267" s="304">
        <v>7874</v>
      </c>
      <c r="G267" s="161" t="s">
        <v>512</v>
      </c>
      <c r="H267" s="829"/>
      <c r="I267" s="829"/>
      <c r="J267" s="829"/>
      <c r="K267" s="678">
        <f t="shared" ref="K267:K280" si="21">SUM(L267:IB267)</f>
        <v>0</v>
      </c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32"/>
    </row>
    <row r="268" spans="1:237" s="204" customFormat="1" ht="15">
      <c r="A268" s="115" t="s">
        <v>1512</v>
      </c>
      <c r="C268" s="169"/>
      <c r="D268" s="169"/>
      <c r="F268" s="304">
        <v>7875</v>
      </c>
      <c r="G268" s="161" t="s">
        <v>513</v>
      </c>
      <c r="H268" s="829"/>
      <c r="I268" s="829"/>
      <c r="J268" s="829"/>
      <c r="K268" s="678">
        <f t="shared" si="21"/>
        <v>0</v>
      </c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32"/>
    </row>
    <row r="269" spans="1:237" s="204" customFormat="1" ht="15">
      <c r="A269" s="115" t="s">
        <v>1512</v>
      </c>
      <c r="C269" s="169"/>
      <c r="D269" s="169"/>
      <c r="F269" s="304">
        <v>7876</v>
      </c>
      <c r="G269" s="161" t="s">
        <v>514</v>
      </c>
      <c r="H269" s="829"/>
      <c r="I269" s="829"/>
      <c r="J269" s="829"/>
      <c r="K269" s="678">
        <f t="shared" si="21"/>
        <v>0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32"/>
    </row>
    <row r="270" spans="1:237" s="204" customFormat="1" ht="15">
      <c r="A270" s="115" t="s">
        <v>1512</v>
      </c>
      <c r="C270" s="169"/>
      <c r="D270" s="169"/>
      <c r="F270" s="304">
        <v>789</v>
      </c>
      <c r="G270" s="161" t="s">
        <v>570</v>
      </c>
      <c r="H270" s="829"/>
      <c r="I270" s="829"/>
      <c r="J270" s="829"/>
      <c r="K270" s="678">
        <f t="shared" si="21"/>
        <v>0</v>
      </c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32"/>
    </row>
    <row r="271" spans="1:237" s="204" customFormat="1" ht="15">
      <c r="A271" s="115" t="s">
        <v>1512</v>
      </c>
      <c r="C271" s="169"/>
      <c r="D271" s="169"/>
      <c r="F271" s="304">
        <v>791</v>
      </c>
      <c r="G271" s="161" t="s">
        <v>517</v>
      </c>
      <c r="H271" s="829"/>
      <c r="I271" s="829"/>
      <c r="J271" s="829"/>
      <c r="K271" s="678">
        <f t="shared" si="21"/>
        <v>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232"/>
    </row>
    <row r="272" spans="1:237" s="204" customFormat="1" ht="15">
      <c r="A272" s="115" t="s">
        <v>1512</v>
      </c>
      <c r="C272" s="169"/>
      <c r="D272" s="169"/>
      <c r="F272" s="304">
        <v>796</v>
      </c>
      <c r="G272" s="161" t="s">
        <v>518</v>
      </c>
      <c r="H272" s="829"/>
      <c r="I272" s="829"/>
      <c r="J272" s="829"/>
      <c r="K272" s="678">
        <f t="shared" si="21"/>
        <v>0</v>
      </c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32"/>
    </row>
    <row r="273" spans="1:237" s="204" customFormat="1" ht="15">
      <c r="A273" s="115" t="s">
        <v>1512</v>
      </c>
      <c r="C273" s="169"/>
      <c r="D273" s="169"/>
      <c r="F273" s="304">
        <v>797</v>
      </c>
      <c r="G273" s="161" t="s">
        <v>519</v>
      </c>
      <c r="H273" s="829"/>
      <c r="I273" s="829"/>
      <c r="J273" s="829"/>
      <c r="K273" s="678">
        <f t="shared" si="21"/>
        <v>0</v>
      </c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32"/>
    </row>
    <row r="274" spans="1:237" s="204" customFormat="1" ht="15">
      <c r="A274" s="115" t="s">
        <v>1512</v>
      </c>
      <c r="C274" s="169"/>
      <c r="D274" s="169"/>
      <c r="F274" s="304">
        <v>609</v>
      </c>
      <c r="G274" s="161" t="s">
        <v>526</v>
      </c>
      <c r="H274" s="829"/>
      <c r="I274" s="829"/>
      <c r="J274" s="829"/>
      <c r="K274" s="678">
        <f t="shared" si="21"/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232"/>
    </row>
    <row r="275" spans="1:237" s="204" customFormat="1" ht="15">
      <c r="A275" s="115" t="s">
        <v>1512</v>
      </c>
      <c r="C275" s="169"/>
      <c r="D275" s="169"/>
      <c r="F275" s="304">
        <v>619</v>
      </c>
      <c r="G275" s="161" t="s">
        <v>528</v>
      </c>
      <c r="H275" s="829"/>
      <c r="I275" s="829"/>
      <c r="J275" s="829"/>
      <c r="K275" s="678">
        <f t="shared" si="21"/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232"/>
    </row>
    <row r="276" spans="1:237" s="204" customFormat="1" ht="15">
      <c r="A276" s="115" t="s">
        <v>1512</v>
      </c>
      <c r="C276" s="169"/>
      <c r="D276" s="169"/>
      <c r="F276" s="318">
        <v>629</v>
      </c>
      <c r="G276" s="161" t="s">
        <v>530</v>
      </c>
      <c r="H276" s="829"/>
      <c r="I276" s="829"/>
      <c r="J276" s="829"/>
      <c r="K276" s="678">
        <f t="shared" si="21"/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232"/>
    </row>
    <row r="277" spans="1:237" s="204" customFormat="1" ht="22.5">
      <c r="C277" s="169" t="s">
        <v>1702</v>
      </c>
      <c r="D277" s="169"/>
      <c r="F277" s="318" t="s">
        <v>1127</v>
      </c>
      <c r="G277" s="161" t="s">
        <v>1567</v>
      </c>
      <c r="H277" s="829"/>
      <c r="I277" s="829"/>
      <c r="J277" s="829"/>
      <c r="K277" s="678">
        <f t="shared" si="21"/>
        <v>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232"/>
    </row>
    <row r="278" spans="1:237" s="204" customFormat="1" ht="22.5">
      <c r="C278" s="169" t="s">
        <v>1703</v>
      </c>
      <c r="D278" s="169"/>
      <c r="F278" s="318" t="s">
        <v>1128</v>
      </c>
      <c r="G278" s="338" t="s">
        <v>1568</v>
      </c>
      <c r="H278" s="829"/>
      <c r="I278" s="829"/>
      <c r="J278" s="829"/>
      <c r="K278" s="678">
        <f t="shared" si="21"/>
        <v>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232"/>
    </row>
    <row r="279" spans="1:237" s="204" customFormat="1" ht="15.75">
      <c r="C279" s="185" t="s">
        <v>1826</v>
      </c>
      <c r="D279" s="169"/>
      <c r="F279" s="1037" t="s">
        <v>1824</v>
      </c>
      <c r="G279" s="1037"/>
      <c r="H279" s="840"/>
      <c r="I279" s="840"/>
      <c r="J279" s="840"/>
      <c r="K279" s="678">
        <f t="shared" si="21"/>
        <v>0</v>
      </c>
      <c r="L279" s="35">
        <f>L198+L277+L278</f>
        <v>0</v>
      </c>
      <c r="M279" s="35">
        <f t="shared" ref="M279:BX279" si="22">M198+M277+M278</f>
        <v>0</v>
      </c>
      <c r="N279" s="35">
        <f t="shared" si="22"/>
        <v>0</v>
      </c>
      <c r="O279" s="35">
        <f t="shared" si="22"/>
        <v>0</v>
      </c>
      <c r="P279" s="35">
        <f t="shared" si="22"/>
        <v>0</v>
      </c>
      <c r="Q279" s="35">
        <f t="shared" si="22"/>
        <v>0</v>
      </c>
      <c r="R279" s="35">
        <f t="shared" si="22"/>
        <v>0</v>
      </c>
      <c r="S279" s="35">
        <f t="shared" si="22"/>
        <v>0</v>
      </c>
      <c r="T279" s="35">
        <f t="shared" si="22"/>
        <v>0</v>
      </c>
      <c r="U279" s="35">
        <f t="shared" si="22"/>
        <v>0</v>
      </c>
      <c r="V279" s="35">
        <f t="shared" si="22"/>
        <v>0</v>
      </c>
      <c r="W279" s="35">
        <f t="shared" si="22"/>
        <v>0</v>
      </c>
      <c r="X279" s="35">
        <f t="shared" si="22"/>
        <v>0</v>
      </c>
      <c r="Y279" s="35">
        <f t="shared" si="22"/>
        <v>0</v>
      </c>
      <c r="Z279" s="35">
        <f t="shared" si="22"/>
        <v>0</v>
      </c>
      <c r="AA279" s="35">
        <f t="shared" si="22"/>
        <v>0</v>
      </c>
      <c r="AB279" s="35">
        <f t="shared" si="22"/>
        <v>0</v>
      </c>
      <c r="AC279" s="35">
        <f t="shared" si="22"/>
        <v>0</v>
      </c>
      <c r="AD279" s="35">
        <f t="shared" si="22"/>
        <v>0</v>
      </c>
      <c r="AE279" s="35">
        <f t="shared" si="22"/>
        <v>0</v>
      </c>
      <c r="AF279" s="35">
        <f t="shared" si="22"/>
        <v>0</v>
      </c>
      <c r="AG279" s="35">
        <f t="shared" si="22"/>
        <v>0</v>
      </c>
      <c r="AH279" s="35">
        <f t="shared" si="22"/>
        <v>0</v>
      </c>
      <c r="AI279" s="35">
        <f t="shared" si="22"/>
        <v>0</v>
      </c>
      <c r="AJ279" s="35">
        <f t="shared" si="22"/>
        <v>0</v>
      </c>
      <c r="AK279" s="35">
        <f t="shared" si="22"/>
        <v>0</v>
      </c>
      <c r="AL279" s="35">
        <f t="shared" si="22"/>
        <v>0</v>
      </c>
      <c r="AM279" s="35">
        <f t="shared" si="22"/>
        <v>0</v>
      </c>
      <c r="AN279" s="35">
        <f t="shared" si="22"/>
        <v>0</v>
      </c>
      <c r="AO279" s="35">
        <f t="shared" si="22"/>
        <v>0</v>
      </c>
      <c r="AP279" s="35">
        <f t="shared" si="22"/>
        <v>0</v>
      </c>
      <c r="AQ279" s="35">
        <f t="shared" si="22"/>
        <v>0</v>
      </c>
      <c r="AR279" s="35">
        <f t="shared" si="22"/>
        <v>0</v>
      </c>
      <c r="AS279" s="35">
        <f t="shared" si="22"/>
        <v>0</v>
      </c>
      <c r="AT279" s="35">
        <f t="shared" si="22"/>
        <v>0</v>
      </c>
      <c r="AU279" s="35">
        <f t="shared" si="22"/>
        <v>0</v>
      </c>
      <c r="AV279" s="35">
        <f t="shared" si="22"/>
        <v>0</v>
      </c>
      <c r="AW279" s="35">
        <f t="shared" si="22"/>
        <v>0</v>
      </c>
      <c r="AX279" s="35">
        <f t="shared" si="22"/>
        <v>0</v>
      </c>
      <c r="AY279" s="35">
        <f t="shared" si="22"/>
        <v>0</v>
      </c>
      <c r="AZ279" s="35">
        <f t="shared" si="22"/>
        <v>0</v>
      </c>
      <c r="BA279" s="35">
        <f t="shared" si="22"/>
        <v>0</v>
      </c>
      <c r="BB279" s="35">
        <f t="shared" si="22"/>
        <v>0</v>
      </c>
      <c r="BC279" s="35">
        <f t="shared" si="22"/>
        <v>0</v>
      </c>
      <c r="BD279" s="35">
        <f t="shared" si="22"/>
        <v>0</v>
      </c>
      <c r="BE279" s="35">
        <f t="shared" si="22"/>
        <v>0</v>
      </c>
      <c r="BF279" s="35">
        <f t="shared" si="22"/>
        <v>0</v>
      </c>
      <c r="BG279" s="35">
        <f t="shared" si="22"/>
        <v>0</v>
      </c>
      <c r="BH279" s="35">
        <f t="shared" si="22"/>
        <v>0</v>
      </c>
      <c r="BI279" s="35">
        <f t="shared" si="22"/>
        <v>0</v>
      </c>
      <c r="BJ279" s="35">
        <f t="shared" si="22"/>
        <v>0</v>
      </c>
      <c r="BK279" s="35">
        <f t="shared" si="22"/>
        <v>0</v>
      </c>
      <c r="BL279" s="35">
        <f t="shared" si="22"/>
        <v>0</v>
      </c>
      <c r="BM279" s="35">
        <f t="shared" si="22"/>
        <v>0</v>
      </c>
      <c r="BN279" s="35">
        <f t="shared" si="22"/>
        <v>0</v>
      </c>
      <c r="BO279" s="35">
        <f t="shared" si="22"/>
        <v>0</v>
      </c>
      <c r="BP279" s="35">
        <f t="shared" si="22"/>
        <v>0</v>
      </c>
      <c r="BQ279" s="35">
        <f t="shared" si="22"/>
        <v>0</v>
      </c>
      <c r="BR279" s="35">
        <f t="shared" si="22"/>
        <v>0</v>
      </c>
      <c r="BS279" s="35">
        <f t="shared" si="22"/>
        <v>0</v>
      </c>
      <c r="BT279" s="35">
        <f t="shared" si="22"/>
        <v>0</v>
      </c>
      <c r="BU279" s="35">
        <f t="shared" si="22"/>
        <v>0</v>
      </c>
      <c r="BV279" s="35">
        <f t="shared" si="22"/>
        <v>0</v>
      </c>
      <c r="BW279" s="35">
        <f t="shared" si="22"/>
        <v>0</v>
      </c>
      <c r="BX279" s="35">
        <f t="shared" si="22"/>
        <v>0</v>
      </c>
      <c r="BY279" s="35">
        <f t="shared" ref="BY279:EJ279" si="23">BY198+BY277+BY278</f>
        <v>0</v>
      </c>
      <c r="BZ279" s="35">
        <f t="shared" si="23"/>
        <v>0</v>
      </c>
      <c r="CA279" s="35">
        <f t="shared" si="23"/>
        <v>0</v>
      </c>
      <c r="CB279" s="35">
        <f t="shared" si="23"/>
        <v>0</v>
      </c>
      <c r="CC279" s="35">
        <f t="shared" si="23"/>
        <v>0</v>
      </c>
      <c r="CD279" s="35">
        <f t="shared" si="23"/>
        <v>0</v>
      </c>
      <c r="CE279" s="35">
        <f t="shared" si="23"/>
        <v>0</v>
      </c>
      <c r="CF279" s="35">
        <f t="shared" si="23"/>
        <v>0</v>
      </c>
      <c r="CG279" s="35">
        <f t="shared" si="23"/>
        <v>0</v>
      </c>
      <c r="CH279" s="35">
        <f t="shared" si="23"/>
        <v>0</v>
      </c>
      <c r="CI279" s="35">
        <f t="shared" si="23"/>
        <v>0</v>
      </c>
      <c r="CJ279" s="35">
        <f t="shared" si="23"/>
        <v>0</v>
      </c>
      <c r="CK279" s="35">
        <f t="shared" si="23"/>
        <v>0</v>
      </c>
      <c r="CL279" s="35">
        <f t="shared" si="23"/>
        <v>0</v>
      </c>
      <c r="CM279" s="35">
        <f t="shared" si="23"/>
        <v>0</v>
      </c>
      <c r="CN279" s="35">
        <f t="shared" si="23"/>
        <v>0</v>
      </c>
      <c r="CO279" s="35">
        <f t="shared" si="23"/>
        <v>0</v>
      </c>
      <c r="CP279" s="35">
        <f t="shared" si="23"/>
        <v>0</v>
      </c>
      <c r="CQ279" s="35">
        <f t="shared" si="23"/>
        <v>0</v>
      </c>
      <c r="CR279" s="35">
        <f t="shared" si="23"/>
        <v>0</v>
      </c>
      <c r="CS279" s="35">
        <f t="shared" si="23"/>
        <v>0</v>
      </c>
      <c r="CT279" s="35">
        <f t="shared" si="23"/>
        <v>0</v>
      </c>
      <c r="CU279" s="35">
        <f t="shared" si="23"/>
        <v>0</v>
      </c>
      <c r="CV279" s="35">
        <f t="shared" si="23"/>
        <v>0</v>
      </c>
      <c r="CW279" s="35">
        <f t="shared" si="23"/>
        <v>0</v>
      </c>
      <c r="CX279" s="35">
        <f t="shared" si="23"/>
        <v>0</v>
      </c>
      <c r="CY279" s="35">
        <f t="shared" si="23"/>
        <v>0</v>
      </c>
      <c r="CZ279" s="35">
        <f t="shared" si="23"/>
        <v>0</v>
      </c>
      <c r="DA279" s="35">
        <f t="shared" si="23"/>
        <v>0</v>
      </c>
      <c r="DB279" s="35">
        <f t="shared" si="23"/>
        <v>0</v>
      </c>
      <c r="DC279" s="35">
        <f t="shared" si="23"/>
        <v>0</v>
      </c>
      <c r="DD279" s="35">
        <f t="shared" si="23"/>
        <v>0</v>
      </c>
      <c r="DE279" s="35">
        <f t="shared" si="23"/>
        <v>0</v>
      </c>
      <c r="DF279" s="35">
        <f t="shared" si="23"/>
        <v>0</v>
      </c>
      <c r="DG279" s="35">
        <f t="shared" si="23"/>
        <v>0</v>
      </c>
      <c r="DH279" s="35">
        <f t="shared" si="23"/>
        <v>0</v>
      </c>
      <c r="DI279" s="35">
        <f t="shared" si="23"/>
        <v>0</v>
      </c>
      <c r="DJ279" s="35">
        <f t="shared" si="23"/>
        <v>0</v>
      </c>
      <c r="DK279" s="35">
        <f t="shared" si="23"/>
        <v>0</v>
      </c>
      <c r="DL279" s="35">
        <f t="shared" si="23"/>
        <v>0</v>
      </c>
      <c r="DM279" s="35">
        <f t="shared" si="23"/>
        <v>0</v>
      </c>
      <c r="DN279" s="35">
        <f t="shared" si="23"/>
        <v>0</v>
      </c>
      <c r="DO279" s="35">
        <f t="shared" si="23"/>
        <v>0</v>
      </c>
      <c r="DP279" s="35">
        <f t="shared" si="23"/>
        <v>0</v>
      </c>
      <c r="DQ279" s="35">
        <f t="shared" si="23"/>
        <v>0</v>
      </c>
      <c r="DR279" s="35">
        <f t="shared" si="23"/>
        <v>0</v>
      </c>
      <c r="DS279" s="35">
        <f t="shared" si="23"/>
        <v>0</v>
      </c>
      <c r="DT279" s="35">
        <f t="shared" si="23"/>
        <v>0</v>
      </c>
      <c r="DU279" s="35">
        <f t="shared" si="23"/>
        <v>0</v>
      </c>
      <c r="DV279" s="35">
        <f t="shared" si="23"/>
        <v>0</v>
      </c>
      <c r="DW279" s="35">
        <f t="shared" si="23"/>
        <v>0</v>
      </c>
      <c r="DX279" s="35">
        <f t="shared" si="23"/>
        <v>0</v>
      </c>
      <c r="DY279" s="35">
        <f t="shared" si="23"/>
        <v>0</v>
      </c>
      <c r="DZ279" s="35">
        <f t="shared" si="23"/>
        <v>0</v>
      </c>
      <c r="EA279" s="35">
        <f t="shared" si="23"/>
        <v>0</v>
      </c>
      <c r="EB279" s="35">
        <f t="shared" si="23"/>
        <v>0</v>
      </c>
      <c r="EC279" s="35">
        <f t="shared" si="23"/>
        <v>0</v>
      </c>
      <c r="ED279" s="35">
        <f t="shared" si="23"/>
        <v>0</v>
      </c>
      <c r="EE279" s="35">
        <f t="shared" si="23"/>
        <v>0</v>
      </c>
      <c r="EF279" s="35">
        <f t="shared" si="23"/>
        <v>0</v>
      </c>
      <c r="EG279" s="35">
        <f t="shared" si="23"/>
        <v>0</v>
      </c>
      <c r="EH279" s="35">
        <f t="shared" si="23"/>
        <v>0</v>
      </c>
      <c r="EI279" s="35">
        <f t="shared" si="23"/>
        <v>0</v>
      </c>
      <c r="EJ279" s="35">
        <f t="shared" si="23"/>
        <v>0</v>
      </c>
      <c r="EK279" s="35">
        <f t="shared" ref="EK279:GV279" si="24">EK198+EK277+EK278</f>
        <v>0</v>
      </c>
      <c r="EL279" s="35">
        <f t="shared" si="24"/>
        <v>0</v>
      </c>
      <c r="EM279" s="35">
        <f t="shared" si="24"/>
        <v>0</v>
      </c>
      <c r="EN279" s="35">
        <f t="shared" si="24"/>
        <v>0</v>
      </c>
      <c r="EO279" s="35">
        <f t="shared" si="24"/>
        <v>0</v>
      </c>
      <c r="EP279" s="35">
        <f t="shared" si="24"/>
        <v>0</v>
      </c>
      <c r="EQ279" s="35">
        <f t="shared" si="24"/>
        <v>0</v>
      </c>
      <c r="ER279" s="35">
        <f t="shared" si="24"/>
        <v>0</v>
      </c>
      <c r="ES279" s="35">
        <f t="shared" si="24"/>
        <v>0</v>
      </c>
      <c r="ET279" s="35">
        <f t="shared" si="24"/>
        <v>0</v>
      </c>
      <c r="EU279" s="35">
        <f t="shared" si="24"/>
        <v>0</v>
      </c>
      <c r="EV279" s="35">
        <f t="shared" si="24"/>
        <v>0</v>
      </c>
      <c r="EW279" s="35">
        <f t="shared" si="24"/>
        <v>0</v>
      </c>
      <c r="EX279" s="35">
        <f t="shared" si="24"/>
        <v>0</v>
      </c>
      <c r="EY279" s="35">
        <f t="shared" si="24"/>
        <v>0</v>
      </c>
      <c r="EZ279" s="35">
        <f t="shared" si="24"/>
        <v>0</v>
      </c>
      <c r="FA279" s="35">
        <f t="shared" si="24"/>
        <v>0</v>
      </c>
      <c r="FB279" s="35">
        <f t="shared" si="24"/>
        <v>0</v>
      </c>
      <c r="FC279" s="35">
        <f t="shared" si="24"/>
        <v>0</v>
      </c>
      <c r="FD279" s="35">
        <f t="shared" si="24"/>
        <v>0</v>
      </c>
      <c r="FE279" s="35">
        <f t="shared" si="24"/>
        <v>0</v>
      </c>
      <c r="FF279" s="35">
        <f t="shared" si="24"/>
        <v>0</v>
      </c>
      <c r="FG279" s="35">
        <f t="shared" si="24"/>
        <v>0</v>
      </c>
      <c r="FH279" s="35">
        <f t="shared" si="24"/>
        <v>0</v>
      </c>
      <c r="FI279" s="35">
        <f t="shared" si="24"/>
        <v>0</v>
      </c>
      <c r="FJ279" s="35">
        <f t="shared" si="24"/>
        <v>0</v>
      </c>
      <c r="FK279" s="35">
        <f t="shared" si="24"/>
        <v>0</v>
      </c>
      <c r="FL279" s="35">
        <f t="shared" si="24"/>
        <v>0</v>
      </c>
      <c r="FM279" s="35">
        <f t="shared" si="24"/>
        <v>0</v>
      </c>
      <c r="FN279" s="35">
        <f t="shared" si="24"/>
        <v>0</v>
      </c>
      <c r="FO279" s="35">
        <f t="shared" si="24"/>
        <v>0</v>
      </c>
      <c r="FP279" s="35">
        <f t="shared" si="24"/>
        <v>0</v>
      </c>
      <c r="FQ279" s="35">
        <f t="shared" si="24"/>
        <v>0</v>
      </c>
      <c r="FR279" s="35">
        <f t="shared" si="24"/>
        <v>0</v>
      </c>
      <c r="FS279" s="35">
        <f t="shared" si="24"/>
        <v>0</v>
      </c>
      <c r="FT279" s="35">
        <f t="shared" si="24"/>
        <v>0</v>
      </c>
      <c r="FU279" s="35">
        <f t="shared" si="24"/>
        <v>0</v>
      </c>
      <c r="FV279" s="35">
        <f t="shared" si="24"/>
        <v>0</v>
      </c>
      <c r="FW279" s="35">
        <f t="shared" si="24"/>
        <v>0</v>
      </c>
      <c r="FX279" s="35">
        <f t="shared" si="24"/>
        <v>0</v>
      </c>
      <c r="FY279" s="35">
        <f t="shared" si="24"/>
        <v>0</v>
      </c>
      <c r="FZ279" s="35">
        <f t="shared" si="24"/>
        <v>0</v>
      </c>
      <c r="GA279" s="35">
        <f t="shared" si="24"/>
        <v>0</v>
      </c>
      <c r="GB279" s="35">
        <f t="shared" si="24"/>
        <v>0</v>
      </c>
      <c r="GC279" s="35">
        <f t="shared" si="24"/>
        <v>0</v>
      </c>
      <c r="GD279" s="35">
        <f t="shared" si="24"/>
        <v>0</v>
      </c>
      <c r="GE279" s="35">
        <f t="shared" si="24"/>
        <v>0</v>
      </c>
      <c r="GF279" s="35">
        <f t="shared" si="24"/>
        <v>0</v>
      </c>
      <c r="GG279" s="35">
        <f t="shared" si="24"/>
        <v>0</v>
      </c>
      <c r="GH279" s="35">
        <f t="shared" si="24"/>
        <v>0</v>
      </c>
      <c r="GI279" s="35">
        <f t="shared" si="24"/>
        <v>0</v>
      </c>
      <c r="GJ279" s="35">
        <f t="shared" si="24"/>
        <v>0</v>
      </c>
      <c r="GK279" s="35">
        <f t="shared" si="24"/>
        <v>0</v>
      </c>
      <c r="GL279" s="35">
        <f t="shared" si="24"/>
        <v>0</v>
      </c>
      <c r="GM279" s="35">
        <f t="shared" si="24"/>
        <v>0</v>
      </c>
      <c r="GN279" s="35">
        <f t="shared" si="24"/>
        <v>0</v>
      </c>
      <c r="GO279" s="35">
        <f t="shared" si="24"/>
        <v>0</v>
      </c>
      <c r="GP279" s="35">
        <f t="shared" si="24"/>
        <v>0</v>
      </c>
      <c r="GQ279" s="35">
        <f t="shared" si="24"/>
        <v>0</v>
      </c>
      <c r="GR279" s="35">
        <f t="shared" si="24"/>
        <v>0</v>
      </c>
      <c r="GS279" s="35">
        <f t="shared" si="24"/>
        <v>0</v>
      </c>
      <c r="GT279" s="35">
        <f t="shared" si="24"/>
        <v>0</v>
      </c>
      <c r="GU279" s="35">
        <f t="shared" si="24"/>
        <v>0</v>
      </c>
      <c r="GV279" s="35">
        <f t="shared" si="24"/>
        <v>0</v>
      </c>
      <c r="GW279" s="35">
        <f t="shared" ref="GW279:IB279" si="25">GW198+GW277+GW278</f>
        <v>0</v>
      </c>
      <c r="GX279" s="35">
        <f t="shared" si="25"/>
        <v>0</v>
      </c>
      <c r="GY279" s="35">
        <f t="shared" si="25"/>
        <v>0</v>
      </c>
      <c r="GZ279" s="35">
        <f t="shared" si="25"/>
        <v>0</v>
      </c>
      <c r="HA279" s="35">
        <f t="shared" si="25"/>
        <v>0</v>
      </c>
      <c r="HB279" s="35">
        <f t="shared" si="25"/>
        <v>0</v>
      </c>
      <c r="HC279" s="35">
        <f t="shared" si="25"/>
        <v>0</v>
      </c>
      <c r="HD279" s="35">
        <f t="shared" si="25"/>
        <v>0</v>
      </c>
      <c r="HE279" s="35">
        <f t="shared" si="25"/>
        <v>0</v>
      </c>
      <c r="HF279" s="35">
        <f t="shared" si="25"/>
        <v>0</v>
      </c>
      <c r="HG279" s="35">
        <f t="shared" si="25"/>
        <v>0</v>
      </c>
      <c r="HH279" s="35">
        <f t="shared" si="25"/>
        <v>0</v>
      </c>
      <c r="HI279" s="35">
        <f t="shared" si="25"/>
        <v>0</v>
      </c>
      <c r="HJ279" s="35">
        <f t="shared" si="25"/>
        <v>0</v>
      </c>
      <c r="HK279" s="35">
        <f t="shared" si="25"/>
        <v>0</v>
      </c>
      <c r="HL279" s="35">
        <f t="shared" si="25"/>
        <v>0</v>
      </c>
      <c r="HM279" s="35">
        <f t="shared" si="25"/>
        <v>0</v>
      </c>
      <c r="HN279" s="35">
        <f t="shared" si="25"/>
        <v>0</v>
      </c>
      <c r="HO279" s="35">
        <f t="shared" si="25"/>
        <v>0</v>
      </c>
      <c r="HP279" s="35">
        <f t="shared" si="25"/>
        <v>0</v>
      </c>
      <c r="HQ279" s="35">
        <f t="shared" si="25"/>
        <v>0</v>
      </c>
      <c r="HR279" s="35">
        <f t="shared" si="25"/>
        <v>0</v>
      </c>
      <c r="HS279" s="35">
        <f t="shared" si="25"/>
        <v>0</v>
      </c>
      <c r="HT279" s="35">
        <f t="shared" si="25"/>
        <v>0</v>
      </c>
      <c r="HU279" s="35">
        <f t="shared" si="25"/>
        <v>0</v>
      </c>
      <c r="HV279" s="35">
        <f t="shared" si="25"/>
        <v>0</v>
      </c>
      <c r="HW279" s="35">
        <f t="shared" si="25"/>
        <v>0</v>
      </c>
      <c r="HX279" s="35">
        <f t="shared" si="25"/>
        <v>0</v>
      </c>
      <c r="HY279" s="35">
        <f t="shared" si="25"/>
        <v>0</v>
      </c>
      <c r="HZ279" s="35">
        <f t="shared" si="25"/>
        <v>0</v>
      </c>
      <c r="IA279" s="35">
        <f t="shared" si="25"/>
        <v>0</v>
      </c>
      <c r="IB279" s="35">
        <f t="shared" si="25"/>
        <v>0</v>
      </c>
      <c r="IC279" s="232"/>
    </row>
    <row r="280" spans="1:237" s="204" customFormat="1" ht="45" customHeight="1">
      <c r="B280" s="169"/>
      <c r="C280" s="325" t="s">
        <v>1704</v>
      </c>
      <c r="D280" s="228"/>
      <c r="F280" s="1036" t="s">
        <v>1856</v>
      </c>
      <c r="G280" s="1036"/>
      <c r="H280" s="827"/>
      <c r="I280" s="827"/>
      <c r="J280" s="827"/>
      <c r="K280" s="35">
        <f t="shared" si="21"/>
        <v>0</v>
      </c>
      <c r="L280" s="35">
        <f>L12-L277-L278</f>
        <v>0</v>
      </c>
      <c r="M280" s="35">
        <f t="shared" ref="M280:BX280" si="26">M12-M277-M278</f>
        <v>0</v>
      </c>
      <c r="N280" s="35">
        <f t="shared" si="26"/>
        <v>0</v>
      </c>
      <c r="O280" s="35">
        <f t="shared" si="26"/>
        <v>0</v>
      </c>
      <c r="P280" s="35">
        <f t="shared" si="26"/>
        <v>0</v>
      </c>
      <c r="Q280" s="35">
        <f t="shared" si="26"/>
        <v>0</v>
      </c>
      <c r="R280" s="35">
        <f t="shared" si="26"/>
        <v>0</v>
      </c>
      <c r="S280" s="35">
        <f t="shared" si="26"/>
        <v>0</v>
      </c>
      <c r="T280" s="35">
        <f t="shared" si="26"/>
        <v>0</v>
      </c>
      <c r="U280" s="35">
        <f t="shared" si="26"/>
        <v>0</v>
      </c>
      <c r="V280" s="35">
        <f t="shared" si="26"/>
        <v>0</v>
      </c>
      <c r="W280" s="35">
        <f t="shared" si="26"/>
        <v>0</v>
      </c>
      <c r="X280" s="35">
        <f t="shared" si="26"/>
        <v>0</v>
      </c>
      <c r="Y280" s="35">
        <f t="shared" si="26"/>
        <v>0</v>
      </c>
      <c r="Z280" s="35">
        <f t="shared" si="26"/>
        <v>0</v>
      </c>
      <c r="AA280" s="35">
        <f t="shared" si="26"/>
        <v>0</v>
      </c>
      <c r="AB280" s="35">
        <f t="shared" si="26"/>
        <v>0</v>
      </c>
      <c r="AC280" s="35">
        <f t="shared" si="26"/>
        <v>0</v>
      </c>
      <c r="AD280" s="35">
        <f t="shared" si="26"/>
        <v>0</v>
      </c>
      <c r="AE280" s="35">
        <f t="shared" si="26"/>
        <v>0</v>
      </c>
      <c r="AF280" s="35">
        <f t="shared" si="26"/>
        <v>0</v>
      </c>
      <c r="AG280" s="35">
        <f t="shared" si="26"/>
        <v>0</v>
      </c>
      <c r="AH280" s="35">
        <f t="shared" si="26"/>
        <v>0</v>
      </c>
      <c r="AI280" s="35">
        <f t="shared" si="26"/>
        <v>0</v>
      </c>
      <c r="AJ280" s="35">
        <f t="shared" si="26"/>
        <v>0</v>
      </c>
      <c r="AK280" s="35">
        <f t="shared" si="26"/>
        <v>0</v>
      </c>
      <c r="AL280" s="35">
        <f t="shared" si="26"/>
        <v>0</v>
      </c>
      <c r="AM280" s="35">
        <f t="shared" si="26"/>
        <v>0</v>
      </c>
      <c r="AN280" s="35">
        <f t="shared" si="26"/>
        <v>0</v>
      </c>
      <c r="AO280" s="35">
        <f t="shared" si="26"/>
        <v>0</v>
      </c>
      <c r="AP280" s="35">
        <f t="shared" si="26"/>
        <v>0</v>
      </c>
      <c r="AQ280" s="35">
        <f t="shared" si="26"/>
        <v>0</v>
      </c>
      <c r="AR280" s="35">
        <f t="shared" si="26"/>
        <v>0</v>
      </c>
      <c r="AS280" s="35">
        <f t="shared" si="26"/>
        <v>0</v>
      </c>
      <c r="AT280" s="35">
        <f t="shared" si="26"/>
        <v>0</v>
      </c>
      <c r="AU280" s="35">
        <f t="shared" si="26"/>
        <v>0</v>
      </c>
      <c r="AV280" s="35">
        <f t="shared" si="26"/>
        <v>0</v>
      </c>
      <c r="AW280" s="35">
        <f t="shared" si="26"/>
        <v>0</v>
      </c>
      <c r="AX280" s="35">
        <f t="shared" si="26"/>
        <v>0</v>
      </c>
      <c r="AY280" s="35">
        <f t="shared" si="26"/>
        <v>0</v>
      </c>
      <c r="AZ280" s="35">
        <f t="shared" si="26"/>
        <v>0</v>
      </c>
      <c r="BA280" s="35">
        <f t="shared" si="26"/>
        <v>0</v>
      </c>
      <c r="BB280" s="35">
        <f t="shared" si="26"/>
        <v>0</v>
      </c>
      <c r="BC280" s="35">
        <f t="shared" si="26"/>
        <v>0</v>
      </c>
      <c r="BD280" s="35">
        <f t="shared" si="26"/>
        <v>0</v>
      </c>
      <c r="BE280" s="35">
        <f t="shared" si="26"/>
        <v>0</v>
      </c>
      <c r="BF280" s="35">
        <f t="shared" si="26"/>
        <v>0</v>
      </c>
      <c r="BG280" s="35">
        <f t="shared" si="26"/>
        <v>0</v>
      </c>
      <c r="BH280" s="35">
        <f t="shared" si="26"/>
        <v>0</v>
      </c>
      <c r="BI280" s="35">
        <f t="shared" si="26"/>
        <v>0</v>
      </c>
      <c r="BJ280" s="35">
        <f t="shared" si="26"/>
        <v>0</v>
      </c>
      <c r="BK280" s="35">
        <f t="shared" si="26"/>
        <v>0</v>
      </c>
      <c r="BL280" s="35">
        <f t="shared" si="26"/>
        <v>0</v>
      </c>
      <c r="BM280" s="35">
        <f t="shared" si="26"/>
        <v>0</v>
      </c>
      <c r="BN280" s="35">
        <f t="shared" si="26"/>
        <v>0</v>
      </c>
      <c r="BO280" s="35">
        <f t="shared" si="26"/>
        <v>0</v>
      </c>
      <c r="BP280" s="35">
        <f t="shared" si="26"/>
        <v>0</v>
      </c>
      <c r="BQ280" s="35">
        <f t="shared" si="26"/>
        <v>0</v>
      </c>
      <c r="BR280" s="35">
        <f t="shared" si="26"/>
        <v>0</v>
      </c>
      <c r="BS280" s="35">
        <f t="shared" si="26"/>
        <v>0</v>
      </c>
      <c r="BT280" s="35">
        <f t="shared" si="26"/>
        <v>0</v>
      </c>
      <c r="BU280" s="35">
        <f t="shared" si="26"/>
        <v>0</v>
      </c>
      <c r="BV280" s="35">
        <f t="shared" si="26"/>
        <v>0</v>
      </c>
      <c r="BW280" s="35">
        <f t="shared" si="26"/>
        <v>0</v>
      </c>
      <c r="BX280" s="35">
        <f t="shared" si="26"/>
        <v>0</v>
      </c>
      <c r="BY280" s="35">
        <f t="shared" ref="BY280:EJ280" si="27">BY12-BY277-BY278</f>
        <v>0</v>
      </c>
      <c r="BZ280" s="35">
        <f t="shared" si="27"/>
        <v>0</v>
      </c>
      <c r="CA280" s="35">
        <f t="shared" si="27"/>
        <v>0</v>
      </c>
      <c r="CB280" s="35">
        <f t="shared" si="27"/>
        <v>0</v>
      </c>
      <c r="CC280" s="35">
        <f t="shared" si="27"/>
        <v>0</v>
      </c>
      <c r="CD280" s="35">
        <f t="shared" si="27"/>
        <v>0</v>
      </c>
      <c r="CE280" s="35">
        <f t="shared" si="27"/>
        <v>0</v>
      </c>
      <c r="CF280" s="35">
        <f t="shared" si="27"/>
        <v>0</v>
      </c>
      <c r="CG280" s="35">
        <f t="shared" si="27"/>
        <v>0</v>
      </c>
      <c r="CH280" s="35">
        <f t="shared" si="27"/>
        <v>0</v>
      </c>
      <c r="CI280" s="35">
        <f t="shared" si="27"/>
        <v>0</v>
      </c>
      <c r="CJ280" s="35">
        <f t="shared" si="27"/>
        <v>0</v>
      </c>
      <c r="CK280" s="35">
        <f t="shared" si="27"/>
        <v>0</v>
      </c>
      <c r="CL280" s="35">
        <f t="shared" si="27"/>
        <v>0</v>
      </c>
      <c r="CM280" s="35">
        <f t="shared" si="27"/>
        <v>0</v>
      </c>
      <c r="CN280" s="35">
        <f t="shared" si="27"/>
        <v>0</v>
      </c>
      <c r="CO280" s="35">
        <f t="shared" si="27"/>
        <v>0</v>
      </c>
      <c r="CP280" s="35">
        <f t="shared" si="27"/>
        <v>0</v>
      </c>
      <c r="CQ280" s="35">
        <f t="shared" si="27"/>
        <v>0</v>
      </c>
      <c r="CR280" s="35">
        <f t="shared" si="27"/>
        <v>0</v>
      </c>
      <c r="CS280" s="35">
        <f t="shared" si="27"/>
        <v>0</v>
      </c>
      <c r="CT280" s="35">
        <f t="shared" si="27"/>
        <v>0</v>
      </c>
      <c r="CU280" s="35">
        <f t="shared" si="27"/>
        <v>0</v>
      </c>
      <c r="CV280" s="35">
        <f t="shared" si="27"/>
        <v>0</v>
      </c>
      <c r="CW280" s="35">
        <f t="shared" si="27"/>
        <v>0</v>
      </c>
      <c r="CX280" s="35">
        <f t="shared" si="27"/>
        <v>0</v>
      </c>
      <c r="CY280" s="35">
        <f t="shared" si="27"/>
        <v>0</v>
      </c>
      <c r="CZ280" s="35">
        <f t="shared" si="27"/>
        <v>0</v>
      </c>
      <c r="DA280" s="35">
        <f t="shared" si="27"/>
        <v>0</v>
      </c>
      <c r="DB280" s="35">
        <f t="shared" si="27"/>
        <v>0</v>
      </c>
      <c r="DC280" s="35">
        <f t="shared" si="27"/>
        <v>0</v>
      </c>
      <c r="DD280" s="35">
        <f t="shared" si="27"/>
        <v>0</v>
      </c>
      <c r="DE280" s="35">
        <f t="shared" si="27"/>
        <v>0</v>
      </c>
      <c r="DF280" s="35">
        <f t="shared" si="27"/>
        <v>0</v>
      </c>
      <c r="DG280" s="35">
        <f t="shared" si="27"/>
        <v>0</v>
      </c>
      <c r="DH280" s="35">
        <f t="shared" si="27"/>
        <v>0</v>
      </c>
      <c r="DI280" s="35">
        <f t="shared" si="27"/>
        <v>0</v>
      </c>
      <c r="DJ280" s="35">
        <f t="shared" si="27"/>
        <v>0</v>
      </c>
      <c r="DK280" s="35">
        <f t="shared" si="27"/>
        <v>0</v>
      </c>
      <c r="DL280" s="35">
        <f t="shared" si="27"/>
        <v>0</v>
      </c>
      <c r="DM280" s="35">
        <f t="shared" si="27"/>
        <v>0</v>
      </c>
      <c r="DN280" s="35">
        <f t="shared" si="27"/>
        <v>0</v>
      </c>
      <c r="DO280" s="35">
        <f t="shared" si="27"/>
        <v>0</v>
      </c>
      <c r="DP280" s="35">
        <f t="shared" si="27"/>
        <v>0</v>
      </c>
      <c r="DQ280" s="35">
        <f t="shared" si="27"/>
        <v>0</v>
      </c>
      <c r="DR280" s="35">
        <f t="shared" si="27"/>
        <v>0</v>
      </c>
      <c r="DS280" s="35">
        <f t="shared" si="27"/>
        <v>0</v>
      </c>
      <c r="DT280" s="35">
        <f t="shared" si="27"/>
        <v>0</v>
      </c>
      <c r="DU280" s="35">
        <f t="shared" si="27"/>
        <v>0</v>
      </c>
      <c r="DV280" s="35">
        <f t="shared" si="27"/>
        <v>0</v>
      </c>
      <c r="DW280" s="35">
        <f t="shared" si="27"/>
        <v>0</v>
      </c>
      <c r="DX280" s="35">
        <f t="shared" si="27"/>
        <v>0</v>
      </c>
      <c r="DY280" s="35">
        <f t="shared" si="27"/>
        <v>0</v>
      </c>
      <c r="DZ280" s="35">
        <f t="shared" si="27"/>
        <v>0</v>
      </c>
      <c r="EA280" s="35">
        <f t="shared" si="27"/>
        <v>0</v>
      </c>
      <c r="EB280" s="35">
        <f t="shared" si="27"/>
        <v>0</v>
      </c>
      <c r="EC280" s="35">
        <f t="shared" si="27"/>
        <v>0</v>
      </c>
      <c r="ED280" s="35">
        <f t="shared" si="27"/>
        <v>0</v>
      </c>
      <c r="EE280" s="35">
        <f t="shared" si="27"/>
        <v>0</v>
      </c>
      <c r="EF280" s="35">
        <f t="shared" si="27"/>
        <v>0</v>
      </c>
      <c r="EG280" s="35">
        <f t="shared" si="27"/>
        <v>0</v>
      </c>
      <c r="EH280" s="35">
        <f t="shared" si="27"/>
        <v>0</v>
      </c>
      <c r="EI280" s="35">
        <f t="shared" si="27"/>
        <v>0</v>
      </c>
      <c r="EJ280" s="35">
        <f t="shared" si="27"/>
        <v>0</v>
      </c>
      <c r="EK280" s="35">
        <f t="shared" ref="EK280:GV280" si="28">EK12-EK277-EK278</f>
        <v>0</v>
      </c>
      <c r="EL280" s="35">
        <f t="shared" si="28"/>
        <v>0</v>
      </c>
      <c r="EM280" s="35">
        <f t="shared" si="28"/>
        <v>0</v>
      </c>
      <c r="EN280" s="35">
        <f t="shared" si="28"/>
        <v>0</v>
      </c>
      <c r="EO280" s="35">
        <f t="shared" si="28"/>
        <v>0</v>
      </c>
      <c r="EP280" s="35">
        <f t="shared" si="28"/>
        <v>0</v>
      </c>
      <c r="EQ280" s="35">
        <f t="shared" si="28"/>
        <v>0</v>
      </c>
      <c r="ER280" s="35">
        <f t="shared" si="28"/>
        <v>0</v>
      </c>
      <c r="ES280" s="35">
        <f t="shared" si="28"/>
        <v>0</v>
      </c>
      <c r="ET280" s="35">
        <f t="shared" si="28"/>
        <v>0</v>
      </c>
      <c r="EU280" s="35">
        <f t="shared" si="28"/>
        <v>0</v>
      </c>
      <c r="EV280" s="35">
        <f t="shared" si="28"/>
        <v>0</v>
      </c>
      <c r="EW280" s="35">
        <f t="shared" si="28"/>
        <v>0</v>
      </c>
      <c r="EX280" s="35">
        <f t="shared" si="28"/>
        <v>0</v>
      </c>
      <c r="EY280" s="35">
        <f t="shared" si="28"/>
        <v>0</v>
      </c>
      <c r="EZ280" s="35">
        <f t="shared" si="28"/>
        <v>0</v>
      </c>
      <c r="FA280" s="35">
        <f t="shared" si="28"/>
        <v>0</v>
      </c>
      <c r="FB280" s="35">
        <f t="shared" si="28"/>
        <v>0</v>
      </c>
      <c r="FC280" s="35">
        <f t="shared" si="28"/>
        <v>0</v>
      </c>
      <c r="FD280" s="35">
        <f t="shared" si="28"/>
        <v>0</v>
      </c>
      <c r="FE280" s="35">
        <f t="shared" si="28"/>
        <v>0</v>
      </c>
      <c r="FF280" s="35">
        <f t="shared" si="28"/>
        <v>0</v>
      </c>
      <c r="FG280" s="35">
        <f t="shared" si="28"/>
        <v>0</v>
      </c>
      <c r="FH280" s="35">
        <f t="shared" si="28"/>
        <v>0</v>
      </c>
      <c r="FI280" s="35">
        <f t="shared" si="28"/>
        <v>0</v>
      </c>
      <c r="FJ280" s="35">
        <f t="shared" si="28"/>
        <v>0</v>
      </c>
      <c r="FK280" s="35">
        <f t="shared" si="28"/>
        <v>0</v>
      </c>
      <c r="FL280" s="35">
        <f t="shared" si="28"/>
        <v>0</v>
      </c>
      <c r="FM280" s="35">
        <f t="shared" si="28"/>
        <v>0</v>
      </c>
      <c r="FN280" s="35">
        <f t="shared" si="28"/>
        <v>0</v>
      </c>
      <c r="FO280" s="35">
        <f t="shared" si="28"/>
        <v>0</v>
      </c>
      <c r="FP280" s="35">
        <f t="shared" si="28"/>
        <v>0</v>
      </c>
      <c r="FQ280" s="35">
        <f t="shared" si="28"/>
        <v>0</v>
      </c>
      <c r="FR280" s="35">
        <f t="shared" si="28"/>
        <v>0</v>
      </c>
      <c r="FS280" s="35">
        <f t="shared" si="28"/>
        <v>0</v>
      </c>
      <c r="FT280" s="35">
        <f t="shared" si="28"/>
        <v>0</v>
      </c>
      <c r="FU280" s="35">
        <f t="shared" si="28"/>
        <v>0</v>
      </c>
      <c r="FV280" s="35">
        <f t="shared" si="28"/>
        <v>0</v>
      </c>
      <c r="FW280" s="35">
        <f t="shared" si="28"/>
        <v>0</v>
      </c>
      <c r="FX280" s="35">
        <f t="shared" si="28"/>
        <v>0</v>
      </c>
      <c r="FY280" s="35">
        <f t="shared" si="28"/>
        <v>0</v>
      </c>
      <c r="FZ280" s="35">
        <f t="shared" si="28"/>
        <v>0</v>
      </c>
      <c r="GA280" s="35">
        <f t="shared" si="28"/>
        <v>0</v>
      </c>
      <c r="GB280" s="35">
        <f t="shared" si="28"/>
        <v>0</v>
      </c>
      <c r="GC280" s="35">
        <f t="shared" si="28"/>
        <v>0</v>
      </c>
      <c r="GD280" s="35">
        <f t="shared" si="28"/>
        <v>0</v>
      </c>
      <c r="GE280" s="35">
        <f t="shared" si="28"/>
        <v>0</v>
      </c>
      <c r="GF280" s="35">
        <f t="shared" si="28"/>
        <v>0</v>
      </c>
      <c r="GG280" s="35">
        <f t="shared" si="28"/>
        <v>0</v>
      </c>
      <c r="GH280" s="35">
        <f t="shared" si="28"/>
        <v>0</v>
      </c>
      <c r="GI280" s="35">
        <f t="shared" si="28"/>
        <v>0</v>
      </c>
      <c r="GJ280" s="35">
        <f t="shared" si="28"/>
        <v>0</v>
      </c>
      <c r="GK280" s="35">
        <f t="shared" si="28"/>
        <v>0</v>
      </c>
      <c r="GL280" s="35">
        <f t="shared" si="28"/>
        <v>0</v>
      </c>
      <c r="GM280" s="35">
        <f t="shared" si="28"/>
        <v>0</v>
      </c>
      <c r="GN280" s="35">
        <f t="shared" si="28"/>
        <v>0</v>
      </c>
      <c r="GO280" s="35">
        <f t="shared" si="28"/>
        <v>0</v>
      </c>
      <c r="GP280" s="35">
        <f t="shared" si="28"/>
        <v>0</v>
      </c>
      <c r="GQ280" s="35">
        <f t="shared" si="28"/>
        <v>0</v>
      </c>
      <c r="GR280" s="35">
        <f t="shared" si="28"/>
        <v>0</v>
      </c>
      <c r="GS280" s="35">
        <f t="shared" si="28"/>
        <v>0</v>
      </c>
      <c r="GT280" s="35">
        <f t="shared" si="28"/>
        <v>0</v>
      </c>
      <c r="GU280" s="35">
        <f t="shared" si="28"/>
        <v>0</v>
      </c>
      <c r="GV280" s="35">
        <f t="shared" si="28"/>
        <v>0</v>
      </c>
      <c r="GW280" s="35">
        <f t="shared" ref="GW280:IB280" si="29">GW12-GW277-GW278</f>
        <v>0</v>
      </c>
      <c r="GX280" s="35">
        <f t="shared" si="29"/>
        <v>0</v>
      </c>
      <c r="GY280" s="35">
        <f t="shared" si="29"/>
        <v>0</v>
      </c>
      <c r="GZ280" s="35">
        <f t="shared" si="29"/>
        <v>0</v>
      </c>
      <c r="HA280" s="35">
        <f t="shared" si="29"/>
        <v>0</v>
      </c>
      <c r="HB280" s="35">
        <f t="shared" si="29"/>
        <v>0</v>
      </c>
      <c r="HC280" s="35">
        <f t="shared" si="29"/>
        <v>0</v>
      </c>
      <c r="HD280" s="35">
        <f t="shared" si="29"/>
        <v>0</v>
      </c>
      <c r="HE280" s="35">
        <f t="shared" si="29"/>
        <v>0</v>
      </c>
      <c r="HF280" s="35">
        <f t="shared" si="29"/>
        <v>0</v>
      </c>
      <c r="HG280" s="35">
        <f t="shared" si="29"/>
        <v>0</v>
      </c>
      <c r="HH280" s="35">
        <f t="shared" si="29"/>
        <v>0</v>
      </c>
      <c r="HI280" s="35">
        <f t="shared" si="29"/>
        <v>0</v>
      </c>
      <c r="HJ280" s="35">
        <f t="shared" si="29"/>
        <v>0</v>
      </c>
      <c r="HK280" s="35">
        <f t="shared" si="29"/>
        <v>0</v>
      </c>
      <c r="HL280" s="35">
        <f t="shared" si="29"/>
        <v>0</v>
      </c>
      <c r="HM280" s="35">
        <f t="shared" si="29"/>
        <v>0</v>
      </c>
      <c r="HN280" s="35">
        <f t="shared" si="29"/>
        <v>0</v>
      </c>
      <c r="HO280" s="35">
        <f t="shared" si="29"/>
        <v>0</v>
      </c>
      <c r="HP280" s="35">
        <f t="shared" si="29"/>
        <v>0</v>
      </c>
      <c r="HQ280" s="35">
        <f t="shared" si="29"/>
        <v>0</v>
      </c>
      <c r="HR280" s="35">
        <f t="shared" si="29"/>
        <v>0</v>
      </c>
      <c r="HS280" s="35">
        <f t="shared" si="29"/>
        <v>0</v>
      </c>
      <c r="HT280" s="35">
        <f t="shared" si="29"/>
        <v>0</v>
      </c>
      <c r="HU280" s="35">
        <f t="shared" si="29"/>
        <v>0</v>
      </c>
      <c r="HV280" s="35">
        <f t="shared" si="29"/>
        <v>0</v>
      </c>
      <c r="HW280" s="35">
        <f t="shared" si="29"/>
        <v>0</v>
      </c>
      <c r="HX280" s="35">
        <f t="shared" si="29"/>
        <v>0</v>
      </c>
      <c r="HY280" s="35">
        <f t="shared" si="29"/>
        <v>0</v>
      </c>
      <c r="HZ280" s="35">
        <f t="shared" si="29"/>
        <v>0</v>
      </c>
      <c r="IA280" s="35">
        <f t="shared" si="29"/>
        <v>0</v>
      </c>
      <c r="IB280" s="35">
        <f t="shared" si="29"/>
        <v>0</v>
      </c>
      <c r="IC280" s="232"/>
    </row>
    <row r="281" spans="1:237" s="204" customFormat="1" ht="33" customHeight="1">
      <c r="B281" s="169" t="s">
        <v>1056</v>
      </c>
      <c r="C281" s="169" t="s">
        <v>1705</v>
      </c>
      <c r="D281" s="228"/>
      <c r="F281" s="1036" t="s">
        <v>1828</v>
      </c>
      <c r="G281" s="1036"/>
      <c r="H281" s="827"/>
      <c r="I281" s="827"/>
      <c r="J281" s="827"/>
      <c r="K281" s="35">
        <f>K197-K279</f>
        <v>0</v>
      </c>
      <c r="L281" s="35">
        <f t="shared" ref="L281:BW281" si="30">L197-L279</f>
        <v>0</v>
      </c>
      <c r="M281" s="35">
        <f t="shared" si="30"/>
        <v>0</v>
      </c>
      <c r="N281" s="35">
        <f t="shared" si="30"/>
        <v>0</v>
      </c>
      <c r="O281" s="35">
        <f t="shared" si="30"/>
        <v>0</v>
      </c>
      <c r="P281" s="35">
        <f t="shared" si="30"/>
        <v>0</v>
      </c>
      <c r="Q281" s="35">
        <f t="shared" si="30"/>
        <v>0</v>
      </c>
      <c r="R281" s="35">
        <f t="shared" si="30"/>
        <v>0</v>
      </c>
      <c r="S281" s="35">
        <f t="shared" si="30"/>
        <v>0</v>
      </c>
      <c r="T281" s="35">
        <f t="shared" si="30"/>
        <v>0</v>
      </c>
      <c r="U281" s="35">
        <f t="shared" si="30"/>
        <v>0</v>
      </c>
      <c r="V281" s="35">
        <f t="shared" si="30"/>
        <v>0</v>
      </c>
      <c r="W281" s="35">
        <f t="shared" si="30"/>
        <v>0</v>
      </c>
      <c r="X281" s="35">
        <f t="shared" si="30"/>
        <v>0</v>
      </c>
      <c r="Y281" s="35">
        <f t="shared" si="30"/>
        <v>0</v>
      </c>
      <c r="Z281" s="35">
        <f t="shared" si="30"/>
        <v>0</v>
      </c>
      <c r="AA281" s="35">
        <f t="shared" si="30"/>
        <v>0</v>
      </c>
      <c r="AB281" s="35">
        <f t="shared" si="30"/>
        <v>0</v>
      </c>
      <c r="AC281" s="35">
        <f t="shared" si="30"/>
        <v>0</v>
      </c>
      <c r="AD281" s="35">
        <f t="shared" si="30"/>
        <v>0</v>
      </c>
      <c r="AE281" s="35">
        <f t="shared" si="30"/>
        <v>0</v>
      </c>
      <c r="AF281" s="35">
        <f t="shared" si="30"/>
        <v>0</v>
      </c>
      <c r="AG281" s="35">
        <f t="shared" si="30"/>
        <v>0</v>
      </c>
      <c r="AH281" s="35">
        <f t="shared" si="30"/>
        <v>0</v>
      </c>
      <c r="AI281" s="35">
        <f t="shared" si="30"/>
        <v>0</v>
      </c>
      <c r="AJ281" s="35">
        <f t="shared" si="30"/>
        <v>0</v>
      </c>
      <c r="AK281" s="35">
        <f t="shared" si="30"/>
        <v>0</v>
      </c>
      <c r="AL281" s="35">
        <f t="shared" si="30"/>
        <v>0</v>
      </c>
      <c r="AM281" s="35">
        <f t="shared" si="30"/>
        <v>0</v>
      </c>
      <c r="AN281" s="35">
        <f t="shared" si="30"/>
        <v>0</v>
      </c>
      <c r="AO281" s="35">
        <f t="shared" si="30"/>
        <v>0</v>
      </c>
      <c r="AP281" s="35">
        <f t="shared" si="30"/>
        <v>0</v>
      </c>
      <c r="AQ281" s="35">
        <f t="shared" si="30"/>
        <v>0</v>
      </c>
      <c r="AR281" s="35">
        <f t="shared" si="30"/>
        <v>0</v>
      </c>
      <c r="AS281" s="35">
        <f t="shared" si="30"/>
        <v>0</v>
      </c>
      <c r="AT281" s="35">
        <f t="shared" si="30"/>
        <v>0</v>
      </c>
      <c r="AU281" s="35">
        <f t="shared" si="30"/>
        <v>0</v>
      </c>
      <c r="AV281" s="35">
        <f t="shared" si="30"/>
        <v>0</v>
      </c>
      <c r="AW281" s="35">
        <f t="shared" si="30"/>
        <v>0</v>
      </c>
      <c r="AX281" s="35">
        <f t="shared" si="30"/>
        <v>0</v>
      </c>
      <c r="AY281" s="35">
        <f t="shared" si="30"/>
        <v>0</v>
      </c>
      <c r="AZ281" s="35">
        <f t="shared" si="30"/>
        <v>0</v>
      </c>
      <c r="BA281" s="35">
        <f t="shared" si="30"/>
        <v>0</v>
      </c>
      <c r="BB281" s="35">
        <f t="shared" si="30"/>
        <v>0</v>
      </c>
      <c r="BC281" s="35">
        <f t="shared" si="30"/>
        <v>0</v>
      </c>
      <c r="BD281" s="35">
        <f t="shared" si="30"/>
        <v>0</v>
      </c>
      <c r="BE281" s="35">
        <f t="shared" si="30"/>
        <v>0</v>
      </c>
      <c r="BF281" s="35">
        <f t="shared" si="30"/>
        <v>0</v>
      </c>
      <c r="BG281" s="35">
        <f t="shared" si="30"/>
        <v>0</v>
      </c>
      <c r="BH281" s="35">
        <f t="shared" si="30"/>
        <v>0</v>
      </c>
      <c r="BI281" s="35">
        <f t="shared" si="30"/>
        <v>0</v>
      </c>
      <c r="BJ281" s="35">
        <f t="shared" si="30"/>
        <v>0</v>
      </c>
      <c r="BK281" s="35">
        <f t="shared" si="30"/>
        <v>0</v>
      </c>
      <c r="BL281" s="35">
        <f t="shared" si="30"/>
        <v>0</v>
      </c>
      <c r="BM281" s="35">
        <f t="shared" si="30"/>
        <v>0</v>
      </c>
      <c r="BN281" s="35">
        <f t="shared" si="30"/>
        <v>0</v>
      </c>
      <c r="BO281" s="35">
        <f t="shared" si="30"/>
        <v>0</v>
      </c>
      <c r="BP281" s="35">
        <f t="shared" si="30"/>
        <v>0</v>
      </c>
      <c r="BQ281" s="35">
        <f t="shared" si="30"/>
        <v>0</v>
      </c>
      <c r="BR281" s="35">
        <f t="shared" si="30"/>
        <v>0</v>
      </c>
      <c r="BS281" s="35">
        <f t="shared" si="30"/>
        <v>0</v>
      </c>
      <c r="BT281" s="35">
        <f t="shared" si="30"/>
        <v>0</v>
      </c>
      <c r="BU281" s="35">
        <f t="shared" si="30"/>
        <v>0</v>
      </c>
      <c r="BV281" s="35">
        <f t="shared" si="30"/>
        <v>0</v>
      </c>
      <c r="BW281" s="35">
        <f t="shared" si="30"/>
        <v>0</v>
      </c>
      <c r="BX281" s="35">
        <f t="shared" ref="BX281:EI281" si="31">BX197-BX279</f>
        <v>0</v>
      </c>
      <c r="BY281" s="35">
        <f t="shared" si="31"/>
        <v>0</v>
      </c>
      <c r="BZ281" s="35">
        <f t="shared" si="31"/>
        <v>0</v>
      </c>
      <c r="CA281" s="35">
        <f t="shared" si="31"/>
        <v>0</v>
      </c>
      <c r="CB281" s="35">
        <f t="shared" si="31"/>
        <v>0</v>
      </c>
      <c r="CC281" s="35">
        <f t="shared" si="31"/>
        <v>0</v>
      </c>
      <c r="CD281" s="35">
        <f t="shared" si="31"/>
        <v>0</v>
      </c>
      <c r="CE281" s="35">
        <f t="shared" si="31"/>
        <v>0</v>
      </c>
      <c r="CF281" s="35">
        <f t="shared" si="31"/>
        <v>0</v>
      </c>
      <c r="CG281" s="35">
        <f t="shared" si="31"/>
        <v>0</v>
      </c>
      <c r="CH281" s="35">
        <f t="shared" si="31"/>
        <v>0</v>
      </c>
      <c r="CI281" s="35">
        <f t="shared" si="31"/>
        <v>0</v>
      </c>
      <c r="CJ281" s="35">
        <f t="shared" si="31"/>
        <v>0</v>
      </c>
      <c r="CK281" s="35">
        <f t="shared" si="31"/>
        <v>0</v>
      </c>
      <c r="CL281" s="35">
        <f t="shared" si="31"/>
        <v>0</v>
      </c>
      <c r="CM281" s="35">
        <f t="shared" si="31"/>
        <v>0</v>
      </c>
      <c r="CN281" s="35">
        <f t="shared" si="31"/>
        <v>0</v>
      </c>
      <c r="CO281" s="35">
        <f t="shared" si="31"/>
        <v>0</v>
      </c>
      <c r="CP281" s="35">
        <f t="shared" si="31"/>
        <v>0</v>
      </c>
      <c r="CQ281" s="35">
        <f t="shared" si="31"/>
        <v>0</v>
      </c>
      <c r="CR281" s="35">
        <f t="shared" si="31"/>
        <v>0</v>
      </c>
      <c r="CS281" s="35">
        <f t="shared" si="31"/>
        <v>0</v>
      </c>
      <c r="CT281" s="35">
        <f t="shared" si="31"/>
        <v>0</v>
      </c>
      <c r="CU281" s="35">
        <f t="shared" si="31"/>
        <v>0</v>
      </c>
      <c r="CV281" s="35">
        <f t="shared" si="31"/>
        <v>0</v>
      </c>
      <c r="CW281" s="35">
        <f t="shared" si="31"/>
        <v>0</v>
      </c>
      <c r="CX281" s="35">
        <f t="shared" si="31"/>
        <v>0</v>
      </c>
      <c r="CY281" s="35">
        <f t="shared" si="31"/>
        <v>0</v>
      </c>
      <c r="CZ281" s="35">
        <f t="shared" si="31"/>
        <v>0</v>
      </c>
      <c r="DA281" s="35">
        <f t="shared" si="31"/>
        <v>0</v>
      </c>
      <c r="DB281" s="35">
        <f t="shared" si="31"/>
        <v>0</v>
      </c>
      <c r="DC281" s="35">
        <f t="shared" si="31"/>
        <v>0</v>
      </c>
      <c r="DD281" s="35">
        <f t="shared" si="31"/>
        <v>0</v>
      </c>
      <c r="DE281" s="35">
        <f t="shared" si="31"/>
        <v>0</v>
      </c>
      <c r="DF281" s="35">
        <f t="shared" si="31"/>
        <v>0</v>
      </c>
      <c r="DG281" s="35">
        <f t="shared" si="31"/>
        <v>0</v>
      </c>
      <c r="DH281" s="35">
        <f t="shared" si="31"/>
        <v>0</v>
      </c>
      <c r="DI281" s="35">
        <f t="shared" si="31"/>
        <v>0</v>
      </c>
      <c r="DJ281" s="35">
        <f t="shared" si="31"/>
        <v>0</v>
      </c>
      <c r="DK281" s="35">
        <f t="shared" si="31"/>
        <v>0</v>
      </c>
      <c r="DL281" s="35">
        <f t="shared" si="31"/>
        <v>0</v>
      </c>
      <c r="DM281" s="35">
        <f t="shared" si="31"/>
        <v>0</v>
      </c>
      <c r="DN281" s="35">
        <f t="shared" si="31"/>
        <v>0</v>
      </c>
      <c r="DO281" s="35">
        <f t="shared" si="31"/>
        <v>0</v>
      </c>
      <c r="DP281" s="35">
        <f t="shared" si="31"/>
        <v>0</v>
      </c>
      <c r="DQ281" s="35">
        <f t="shared" si="31"/>
        <v>0</v>
      </c>
      <c r="DR281" s="35">
        <f t="shared" si="31"/>
        <v>0</v>
      </c>
      <c r="DS281" s="35">
        <f t="shared" si="31"/>
        <v>0</v>
      </c>
      <c r="DT281" s="35">
        <f t="shared" si="31"/>
        <v>0</v>
      </c>
      <c r="DU281" s="35">
        <f t="shared" si="31"/>
        <v>0</v>
      </c>
      <c r="DV281" s="35">
        <f t="shared" si="31"/>
        <v>0</v>
      </c>
      <c r="DW281" s="35">
        <f t="shared" si="31"/>
        <v>0</v>
      </c>
      <c r="DX281" s="35">
        <f t="shared" si="31"/>
        <v>0</v>
      </c>
      <c r="DY281" s="35">
        <f t="shared" si="31"/>
        <v>0</v>
      </c>
      <c r="DZ281" s="35">
        <f t="shared" si="31"/>
        <v>0</v>
      </c>
      <c r="EA281" s="35">
        <f t="shared" si="31"/>
        <v>0</v>
      </c>
      <c r="EB281" s="35">
        <f t="shared" si="31"/>
        <v>0</v>
      </c>
      <c r="EC281" s="35">
        <f t="shared" si="31"/>
        <v>0</v>
      </c>
      <c r="ED281" s="35">
        <f t="shared" si="31"/>
        <v>0</v>
      </c>
      <c r="EE281" s="35">
        <f t="shared" si="31"/>
        <v>0</v>
      </c>
      <c r="EF281" s="35">
        <f t="shared" si="31"/>
        <v>0</v>
      </c>
      <c r="EG281" s="35">
        <f t="shared" si="31"/>
        <v>0</v>
      </c>
      <c r="EH281" s="35">
        <f t="shared" si="31"/>
        <v>0</v>
      </c>
      <c r="EI281" s="35">
        <f t="shared" si="31"/>
        <v>0</v>
      </c>
      <c r="EJ281" s="35">
        <f t="shared" ref="EJ281:GU281" si="32">EJ197-EJ279</f>
        <v>0</v>
      </c>
      <c r="EK281" s="35">
        <f t="shared" si="32"/>
        <v>0</v>
      </c>
      <c r="EL281" s="35">
        <f t="shared" si="32"/>
        <v>0</v>
      </c>
      <c r="EM281" s="35">
        <f t="shared" si="32"/>
        <v>0</v>
      </c>
      <c r="EN281" s="35">
        <f t="shared" si="32"/>
        <v>0</v>
      </c>
      <c r="EO281" s="35">
        <f t="shared" si="32"/>
        <v>0</v>
      </c>
      <c r="EP281" s="35">
        <f t="shared" si="32"/>
        <v>0</v>
      </c>
      <c r="EQ281" s="35">
        <f t="shared" si="32"/>
        <v>0</v>
      </c>
      <c r="ER281" s="35">
        <f t="shared" si="32"/>
        <v>0</v>
      </c>
      <c r="ES281" s="35">
        <f t="shared" si="32"/>
        <v>0</v>
      </c>
      <c r="ET281" s="35">
        <f t="shared" si="32"/>
        <v>0</v>
      </c>
      <c r="EU281" s="35">
        <f t="shared" si="32"/>
        <v>0</v>
      </c>
      <c r="EV281" s="35">
        <f t="shared" si="32"/>
        <v>0</v>
      </c>
      <c r="EW281" s="35">
        <f t="shared" si="32"/>
        <v>0</v>
      </c>
      <c r="EX281" s="35">
        <f t="shared" si="32"/>
        <v>0</v>
      </c>
      <c r="EY281" s="35">
        <f t="shared" si="32"/>
        <v>0</v>
      </c>
      <c r="EZ281" s="35">
        <f t="shared" si="32"/>
        <v>0</v>
      </c>
      <c r="FA281" s="35">
        <f t="shared" si="32"/>
        <v>0</v>
      </c>
      <c r="FB281" s="35">
        <f t="shared" si="32"/>
        <v>0</v>
      </c>
      <c r="FC281" s="35">
        <f t="shared" si="32"/>
        <v>0</v>
      </c>
      <c r="FD281" s="35">
        <f t="shared" si="32"/>
        <v>0</v>
      </c>
      <c r="FE281" s="35">
        <f t="shared" si="32"/>
        <v>0</v>
      </c>
      <c r="FF281" s="35">
        <f t="shared" si="32"/>
        <v>0</v>
      </c>
      <c r="FG281" s="35">
        <f t="shared" si="32"/>
        <v>0</v>
      </c>
      <c r="FH281" s="35">
        <f t="shared" si="32"/>
        <v>0</v>
      </c>
      <c r="FI281" s="35">
        <f t="shared" si="32"/>
        <v>0</v>
      </c>
      <c r="FJ281" s="35">
        <f t="shared" si="32"/>
        <v>0</v>
      </c>
      <c r="FK281" s="35">
        <f t="shared" si="32"/>
        <v>0</v>
      </c>
      <c r="FL281" s="35">
        <f t="shared" si="32"/>
        <v>0</v>
      </c>
      <c r="FM281" s="35">
        <f t="shared" si="32"/>
        <v>0</v>
      </c>
      <c r="FN281" s="35">
        <f t="shared" si="32"/>
        <v>0</v>
      </c>
      <c r="FO281" s="35">
        <f t="shared" si="32"/>
        <v>0</v>
      </c>
      <c r="FP281" s="35">
        <f t="shared" si="32"/>
        <v>0</v>
      </c>
      <c r="FQ281" s="35">
        <f t="shared" si="32"/>
        <v>0</v>
      </c>
      <c r="FR281" s="35">
        <f t="shared" si="32"/>
        <v>0</v>
      </c>
      <c r="FS281" s="35">
        <f t="shared" si="32"/>
        <v>0</v>
      </c>
      <c r="FT281" s="35">
        <f t="shared" si="32"/>
        <v>0</v>
      </c>
      <c r="FU281" s="35">
        <f t="shared" si="32"/>
        <v>0</v>
      </c>
      <c r="FV281" s="35">
        <f t="shared" si="32"/>
        <v>0</v>
      </c>
      <c r="FW281" s="35">
        <f t="shared" si="32"/>
        <v>0</v>
      </c>
      <c r="FX281" s="35">
        <f t="shared" si="32"/>
        <v>0</v>
      </c>
      <c r="FY281" s="35">
        <f t="shared" si="32"/>
        <v>0</v>
      </c>
      <c r="FZ281" s="35">
        <f t="shared" si="32"/>
        <v>0</v>
      </c>
      <c r="GA281" s="35">
        <f t="shared" si="32"/>
        <v>0</v>
      </c>
      <c r="GB281" s="35">
        <f t="shared" si="32"/>
        <v>0</v>
      </c>
      <c r="GC281" s="35">
        <f t="shared" si="32"/>
        <v>0</v>
      </c>
      <c r="GD281" s="35">
        <f t="shared" si="32"/>
        <v>0</v>
      </c>
      <c r="GE281" s="35">
        <f t="shared" si="32"/>
        <v>0</v>
      </c>
      <c r="GF281" s="35">
        <f t="shared" si="32"/>
        <v>0</v>
      </c>
      <c r="GG281" s="35">
        <f t="shared" si="32"/>
        <v>0</v>
      </c>
      <c r="GH281" s="35">
        <f t="shared" si="32"/>
        <v>0</v>
      </c>
      <c r="GI281" s="35">
        <f t="shared" si="32"/>
        <v>0</v>
      </c>
      <c r="GJ281" s="35">
        <f t="shared" si="32"/>
        <v>0</v>
      </c>
      <c r="GK281" s="35">
        <f t="shared" si="32"/>
        <v>0</v>
      </c>
      <c r="GL281" s="35">
        <f t="shared" si="32"/>
        <v>0</v>
      </c>
      <c r="GM281" s="35">
        <f t="shared" si="32"/>
        <v>0</v>
      </c>
      <c r="GN281" s="35">
        <f t="shared" si="32"/>
        <v>0</v>
      </c>
      <c r="GO281" s="35">
        <f t="shared" si="32"/>
        <v>0</v>
      </c>
      <c r="GP281" s="35">
        <f t="shared" si="32"/>
        <v>0</v>
      </c>
      <c r="GQ281" s="35">
        <f t="shared" si="32"/>
        <v>0</v>
      </c>
      <c r="GR281" s="35">
        <f t="shared" si="32"/>
        <v>0</v>
      </c>
      <c r="GS281" s="35">
        <f t="shared" si="32"/>
        <v>0</v>
      </c>
      <c r="GT281" s="35">
        <f t="shared" si="32"/>
        <v>0</v>
      </c>
      <c r="GU281" s="35">
        <f t="shared" si="32"/>
        <v>0</v>
      </c>
      <c r="GV281" s="35">
        <f t="shared" ref="GV281:IB281" si="33">GV197-GV279</f>
        <v>0</v>
      </c>
      <c r="GW281" s="35">
        <f t="shared" si="33"/>
        <v>0</v>
      </c>
      <c r="GX281" s="35">
        <f t="shared" si="33"/>
        <v>0</v>
      </c>
      <c r="GY281" s="35">
        <f t="shared" si="33"/>
        <v>0</v>
      </c>
      <c r="GZ281" s="35">
        <f t="shared" si="33"/>
        <v>0</v>
      </c>
      <c r="HA281" s="35">
        <f t="shared" si="33"/>
        <v>0</v>
      </c>
      <c r="HB281" s="35">
        <f t="shared" si="33"/>
        <v>0</v>
      </c>
      <c r="HC281" s="35">
        <f t="shared" si="33"/>
        <v>0</v>
      </c>
      <c r="HD281" s="35">
        <f t="shared" si="33"/>
        <v>0</v>
      </c>
      <c r="HE281" s="35">
        <f t="shared" si="33"/>
        <v>0</v>
      </c>
      <c r="HF281" s="35">
        <f t="shared" si="33"/>
        <v>0</v>
      </c>
      <c r="HG281" s="35">
        <f t="shared" si="33"/>
        <v>0</v>
      </c>
      <c r="HH281" s="35">
        <f t="shared" si="33"/>
        <v>0</v>
      </c>
      <c r="HI281" s="35">
        <f t="shared" si="33"/>
        <v>0</v>
      </c>
      <c r="HJ281" s="35">
        <f t="shared" si="33"/>
        <v>0</v>
      </c>
      <c r="HK281" s="35">
        <f t="shared" si="33"/>
        <v>0</v>
      </c>
      <c r="HL281" s="35">
        <f t="shared" si="33"/>
        <v>0</v>
      </c>
      <c r="HM281" s="35">
        <f t="shared" si="33"/>
        <v>0</v>
      </c>
      <c r="HN281" s="35">
        <f t="shared" si="33"/>
        <v>0</v>
      </c>
      <c r="HO281" s="35">
        <f t="shared" si="33"/>
        <v>0</v>
      </c>
      <c r="HP281" s="35">
        <f t="shared" si="33"/>
        <v>0</v>
      </c>
      <c r="HQ281" s="35">
        <f t="shared" si="33"/>
        <v>0</v>
      </c>
      <c r="HR281" s="35">
        <f t="shared" si="33"/>
        <v>0</v>
      </c>
      <c r="HS281" s="35">
        <f t="shared" si="33"/>
        <v>0</v>
      </c>
      <c r="HT281" s="35">
        <f t="shared" si="33"/>
        <v>0</v>
      </c>
      <c r="HU281" s="35">
        <f t="shared" si="33"/>
        <v>0</v>
      </c>
      <c r="HV281" s="35">
        <f t="shared" si="33"/>
        <v>0</v>
      </c>
      <c r="HW281" s="35">
        <f t="shared" si="33"/>
        <v>0</v>
      </c>
      <c r="HX281" s="35">
        <f t="shared" si="33"/>
        <v>0</v>
      </c>
      <c r="HY281" s="35">
        <f t="shared" si="33"/>
        <v>0</v>
      </c>
      <c r="HZ281" s="35">
        <f t="shared" si="33"/>
        <v>0</v>
      </c>
      <c r="IA281" s="35">
        <f t="shared" si="33"/>
        <v>0</v>
      </c>
      <c r="IB281" s="35">
        <f t="shared" si="33"/>
        <v>0</v>
      </c>
      <c r="IC281" s="232"/>
    </row>
    <row r="282" spans="1:237"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</row>
    <row r="285" spans="1:237">
      <c r="C285" s="30"/>
      <c r="D285" s="30"/>
    </row>
    <row r="286" spans="1:237">
      <c r="C286" s="30"/>
      <c r="D286" s="30"/>
    </row>
    <row r="287" spans="1:237">
      <c r="C287" s="30"/>
      <c r="D287" s="30"/>
    </row>
    <row r="288" spans="1:237">
      <c r="C288" s="30"/>
      <c r="D288" s="30"/>
    </row>
    <row r="289" spans="3:4">
      <c r="C289" s="30"/>
      <c r="D289" s="30"/>
    </row>
    <row r="290" spans="3:4">
      <c r="C290" s="30"/>
      <c r="D290" s="30"/>
    </row>
    <row r="291" spans="3:4">
      <c r="C291" s="30"/>
      <c r="D291" s="30"/>
    </row>
    <row r="292" spans="3:4">
      <c r="C292" s="30"/>
      <c r="D292" s="30"/>
    </row>
    <row r="293" spans="3:4">
      <c r="C293" s="30"/>
      <c r="D293" s="30"/>
    </row>
    <row r="294" spans="3:4">
      <c r="C294" s="30"/>
      <c r="D294" s="30"/>
    </row>
    <row r="295" spans="3:4">
      <c r="C295" s="30"/>
      <c r="D295" s="30"/>
    </row>
    <row r="296" spans="3:4">
      <c r="C296" s="30"/>
      <c r="D296" s="30"/>
    </row>
    <row r="297" spans="3:4">
      <c r="C297" s="30"/>
      <c r="D297" s="30"/>
    </row>
    <row r="298" spans="3:4">
      <c r="C298" s="30"/>
      <c r="D298" s="30"/>
    </row>
    <row r="299" spans="3:4">
      <c r="C299" s="30"/>
      <c r="D299" s="30"/>
    </row>
    <row r="300" spans="3:4">
      <c r="C300" s="30"/>
      <c r="D300" s="30"/>
    </row>
    <row r="301" spans="3:4">
      <c r="C301" s="30"/>
      <c r="D301" s="30"/>
    </row>
    <row r="302" spans="3:4">
      <c r="C302" s="30"/>
      <c r="D302" s="30"/>
    </row>
    <row r="303" spans="3:4">
      <c r="C303" s="30"/>
      <c r="D303" s="30"/>
    </row>
    <row r="304" spans="3:4">
      <c r="C304" s="30"/>
      <c r="D304" s="30"/>
    </row>
    <row r="305" spans="3:4">
      <c r="C305" s="30"/>
      <c r="D305" s="30"/>
    </row>
    <row r="308" spans="3:4">
      <c r="C308" s="30"/>
      <c r="D308" s="30"/>
    </row>
    <row r="309" spans="3:4">
      <c r="C309" s="30"/>
      <c r="D309" s="30"/>
    </row>
    <row r="355" spans="3:11">
      <c r="C355" s="241"/>
      <c r="D355" s="241"/>
      <c r="F355" s="172"/>
      <c r="G355" s="172"/>
      <c r="H355" s="172"/>
      <c r="I355" s="172"/>
      <c r="J355" s="172"/>
    </row>
    <row r="356" spans="3:11">
      <c r="C356" s="241"/>
      <c r="D356" s="241"/>
      <c r="F356" s="172"/>
      <c r="G356" s="172"/>
      <c r="H356" s="172"/>
      <c r="I356" s="172"/>
      <c r="J356" s="172"/>
    </row>
    <row r="357" spans="3:11">
      <c r="C357" s="241"/>
      <c r="D357" s="241"/>
      <c r="F357" s="172"/>
      <c r="G357" s="172"/>
      <c r="H357" s="172"/>
      <c r="I357" s="172"/>
      <c r="J357" s="172"/>
    </row>
    <row r="358" spans="3:11">
      <c r="C358" s="241"/>
      <c r="D358" s="241"/>
      <c r="F358" s="172"/>
      <c r="G358" s="172"/>
      <c r="H358" s="172"/>
      <c r="I358" s="172"/>
      <c r="J358" s="172"/>
    </row>
    <row r="359" spans="3:11">
      <c r="C359" s="241"/>
      <c r="D359" s="241"/>
      <c r="F359" s="172"/>
      <c r="G359" s="172"/>
      <c r="H359" s="172"/>
      <c r="I359" s="172"/>
      <c r="J359" s="172"/>
    </row>
    <row r="360" spans="3:11">
      <c r="C360" s="241"/>
      <c r="D360" s="241"/>
      <c r="F360" s="172"/>
      <c r="G360" s="172"/>
      <c r="H360" s="172"/>
      <c r="I360" s="172"/>
      <c r="J360" s="172"/>
    </row>
    <row r="363" spans="3:11">
      <c r="K363" s="172"/>
    </row>
    <row r="364" spans="3:11">
      <c r="K364" s="172"/>
    </row>
    <row r="365" spans="3:11">
      <c r="K365" s="172"/>
    </row>
    <row r="366" spans="3:11">
      <c r="K366" s="172"/>
    </row>
    <row r="367" spans="3:11">
      <c r="K367" s="172"/>
    </row>
    <row r="368" spans="3:11">
      <c r="K368" s="172"/>
    </row>
  </sheetData>
  <mergeCells count="10">
    <mergeCell ref="F281:G281"/>
    <mergeCell ref="F280:G280"/>
    <mergeCell ref="F22:G22"/>
    <mergeCell ref="F3:G5"/>
    <mergeCell ref="F12:G12"/>
    <mergeCell ref="F60:G60"/>
    <mergeCell ref="F158:G158"/>
    <mergeCell ref="F198:G198"/>
    <mergeCell ref="F197:G197"/>
    <mergeCell ref="F279:G279"/>
  </mergeCells>
  <hyperlinks>
    <hyperlink ref="F2" location="Identification!A1" display="Retour vers l'identification"/>
  </hyperlinks>
  <pageMargins left="0.31496062992125984" right="0.31496062992125984" top="0.35433070866141736" bottom="0.55118110236220474" header="0.31496062992125984" footer="0.31496062992125984"/>
  <pageSetup paperSize="9" scale="50" orientation="landscape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5BE53B"/>
    <pageSetUpPr fitToPage="1"/>
  </sheetPr>
  <dimension ref="A1:N48"/>
  <sheetViews>
    <sheetView topLeftCell="E2" workbookViewId="0">
      <selection activeCell="D2" sqref="A1:D1048576"/>
    </sheetView>
  </sheetViews>
  <sheetFormatPr baseColWidth="10" defaultColWidth="11.42578125" defaultRowHeight="14.25"/>
  <cols>
    <col min="1" max="1" width="13.140625" style="177" hidden="1" customWidth="1"/>
    <col min="2" max="3" width="24.85546875" style="177" hidden="1" customWidth="1"/>
    <col min="4" max="4" width="13.140625" style="177" hidden="1" customWidth="1"/>
    <col min="5" max="5" width="11.42578125" style="25"/>
    <col min="6" max="6" width="16.28515625" style="25" customWidth="1"/>
    <col min="7" max="7" width="56.7109375" style="25" customWidth="1"/>
    <col min="8" max="8" width="22.140625" style="25" customWidth="1"/>
    <col min="9" max="12" width="15.85546875" style="25" customWidth="1"/>
    <col min="13" max="13" width="18.140625" style="25" customWidth="1"/>
    <col min="14" max="14" width="117.140625" style="25" customWidth="1"/>
    <col min="15" max="16384" width="11.42578125" style="25"/>
  </cols>
  <sheetData>
    <row r="1" spans="1:14" hidden="1">
      <c r="A1" s="115" t="s">
        <v>41</v>
      </c>
      <c r="B1" s="115" t="s">
        <v>41</v>
      </c>
      <c r="C1" s="115" t="s">
        <v>1057</v>
      </c>
      <c r="D1" s="115" t="s">
        <v>41</v>
      </c>
      <c r="F1" s="197" t="s">
        <v>1054</v>
      </c>
      <c r="I1" s="30" t="s">
        <v>1408</v>
      </c>
      <c r="M1" s="30" t="s">
        <v>1409</v>
      </c>
    </row>
    <row r="2" spans="1:14" s="220" customFormat="1" ht="15">
      <c r="A2" s="61"/>
      <c r="B2" s="61"/>
      <c r="C2" s="61"/>
      <c r="D2" s="61"/>
      <c r="E2" s="1055" t="s">
        <v>1418</v>
      </c>
      <c r="F2" s="1055"/>
      <c r="G2" s="1055"/>
      <c r="H2" s="938"/>
      <c r="I2" s="938"/>
      <c r="J2" s="938"/>
      <c r="K2" s="938"/>
      <c r="L2" s="938"/>
      <c r="M2" s="513"/>
    </row>
    <row r="3" spans="1:14" s="180" customFormat="1" ht="18" customHeight="1">
      <c r="A3" s="188"/>
      <c r="B3" s="215" t="s">
        <v>1400</v>
      </c>
      <c r="C3" s="115" t="s">
        <v>1708</v>
      </c>
      <c r="D3" s="188"/>
      <c r="E3" s="1056" t="s">
        <v>1561</v>
      </c>
      <c r="F3" s="1057"/>
      <c r="G3" s="1058"/>
      <c r="H3" s="240" t="s">
        <v>1101</v>
      </c>
      <c r="I3" s="635" t="s">
        <v>613</v>
      </c>
      <c r="J3" s="390" t="s">
        <v>613</v>
      </c>
      <c r="K3" s="390" t="s">
        <v>613</v>
      </c>
      <c r="L3" s="390" t="s">
        <v>613</v>
      </c>
      <c r="M3" s="672" t="s">
        <v>607</v>
      </c>
      <c r="N3" s="267"/>
    </row>
    <row r="4" spans="1:14" s="245" customFormat="1" ht="60" customHeight="1">
      <c r="A4" s="259"/>
      <c r="B4" s="188"/>
      <c r="C4" s="115" t="s">
        <v>1520</v>
      </c>
      <c r="D4" s="259"/>
      <c r="E4" s="1059"/>
      <c r="F4" s="1060"/>
      <c r="G4" s="1061"/>
      <c r="H4" s="240" t="s">
        <v>573</v>
      </c>
      <c r="I4" s="729" t="s">
        <v>574</v>
      </c>
      <c r="J4" s="149" t="s">
        <v>576</v>
      </c>
      <c r="K4" s="149" t="s">
        <v>577</v>
      </c>
      <c r="L4" s="149" t="s">
        <v>575</v>
      </c>
      <c r="M4" s="149" t="s">
        <v>578</v>
      </c>
      <c r="N4" s="273"/>
    </row>
    <row r="5" spans="1:14" s="348" customFormat="1" ht="38.25" customHeight="1">
      <c r="B5" s="215" t="s">
        <v>1407</v>
      </c>
      <c r="E5" s="1062"/>
      <c r="F5" s="1063"/>
      <c r="G5" s="1064"/>
      <c r="H5" s="191" t="s">
        <v>1073</v>
      </c>
      <c r="I5" s="212" t="s">
        <v>1515</v>
      </c>
      <c r="J5" s="212" t="s">
        <v>1516</v>
      </c>
      <c r="K5" s="212" t="s">
        <v>1517</v>
      </c>
      <c r="L5" s="212" t="s">
        <v>1518</v>
      </c>
      <c r="M5" s="212" t="s">
        <v>607</v>
      </c>
      <c r="N5" s="401"/>
    </row>
    <row r="6" spans="1:14" s="198" customFormat="1" ht="25.5" customHeight="1">
      <c r="A6" s="174"/>
      <c r="B6" s="174"/>
      <c r="C6" s="115"/>
      <c r="D6" s="174"/>
      <c r="E6" s="240" t="s">
        <v>1370</v>
      </c>
      <c r="F6" s="191" t="s">
        <v>1072</v>
      </c>
      <c r="G6" s="884" t="s">
        <v>1369</v>
      </c>
      <c r="H6" s="240" t="s">
        <v>579</v>
      </c>
      <c r="I6" s="225"/>
      <c r="J6" s="225"/>
      <c r="K6" s="225"/>
      <c r="L6" s="225"/>
      <c r="M6" s="225"/>
      <c r="N6" s="193"/>
    </row>
    <row r="7" spans="1:14" s="170" customFormat="1" ht="15.75" customHeight="1">
      <c r="A7" s="153"/>
      <c r="B7" s="197" t="s">
        <v>1055</v>
      </c>
      <c r="C7" s="115" t="str">
        <f t="shared" ref="C7:C12" si="0">CONCATENATE("n;",F7)</f>
        <v>n;PM_titulaire</v>
      </c>
      <c r="D7" s="153"/>
      <c r="E7" s="1065" t="s">
        <v>630</v>
      </c>
      <c r="F7" s="431" t="s">
        <v>1009</v>
      </c>
      <c r="G7" s="581" t="s">
        <v>631</v>
      </c>
      <c r="H7" s="754">
        <f t="shared" ref="H7:H17" si="1">SUM(I7:M7)</f>
        <v>0</v>
      </c>
      <c r="I7" s="7"/>
      <c r="J7" s="7"/>
      <c r="K7" s="7"/>
      <c r="L7" s="7"/>
      <c r="M7" s="7"/>
      <c r="N7" s="176"/>
    </row>
    <row r="8" spans="1:14" s="170" customFormat="1" ht="15.75" customHeight="1">
      <c r="A8" s="153"/>
      <c r="B8" s="153"/>
      <c r="C8" s="115" t="str">
        <f t="shared" si="0"/>
        <v>n;PM_plein</v>
      </c>
      <c r="D8" s="153"/>
      <c r="E8" s="1065"/>
      <c r="F8" s="431" t="s">
        <v>1010</v>
      </c>
      <c r="G8" s="362" t="s">
        <v>632</v>
      </c>
      <c r="H8" s="754">
        <f t="shared" si="1"/>
        <v>0</v>
      </c>
      <c r="I8" s="7"/>
      <c r="J8" s="7"/>
      <c r="K8" s="7"/>
      <c r="L8" s="7"/>
      <c r="M8" s="7"/>
      <c r="N8" s="176"/>
    </row>
    <row r="9" spans="1:14" s="170" customFormat="1" ht="15.75" customHeight="1">
      <c r="A9" s="153"/>
      <c r="B9" s="153"/>
      <c r="C9" s="115" t="str">
        <f t="shared" si="0"/>
        <v>n;PM_partiel</v>
      </c>
      <c r="D9" s="153"/>
      <c r="E9" s="1065"/>
      <c r="F9" s="431" t="s">
        <v>1015</v>
      </c>
      <c r="G9" s="362" t="s">
        <v>633</v>
      </c>
      <c r="H9" s="754">
        <f t="shared" si="1"/>
        <v>0</v>
      </c>
      <c r="I9" s="7"/>
      <c r="J9" s="7"/>
      <c r="K9" s="7"/>
      <c r="L9" s="7"/>
      <c r="M9" s="7"/>
      <c r="N9" s="176"/>
    </row>
    <row r="10" spans="1:14" s="170" customFormat="1" ht="15.75" customHeight="1">
      <c r="A10" s="153"/>
      <c r="B10" s="153"/>
      <c r="C10" s="115" t="str">
        <f t="shared" si="0"/>
        <v>n;PM_renouv</v>
      </c>
      <c r="D10" s="153"/>
      <c r="E10" s="1065"/>
      <c r="F10" s="431" t="s">
        <v>1011</v>
      </c>
      <c r="G10" s="243" t="s">
        <v>634</v>
      </c>
      <c r="H10" s="754">
        <f t="shared" si="1"/>
        <v>0</v>
      </c>
      <c r="I10" s="7"/>
      <c r="J10" s="7"/>
      <c r="K10" s="7"/>
      <c r="L10" s="7"/>
      <c r="M10" s="7"/>
      <c r="N10" s="176"/>
    </row>
    <row r="11" spans="1:14" s="170" customFormat="1" ht="15.75" customHeight="1">
      <c r="A11" s="153"/>
      <c r="B11" s="153"/>
      <c r="C11" s="115" t="str">
        <f t="shared" si="0"/>
        <v>n;PM_temporaire</v>
      </c>
      <c r="D11" s="153"/>
      <c r="E11" s="1065"/>
      <c r="F11" s="431" t="s">
        <v>1012</v>
      </c>
      <c r="G11" s="243" t="s">
        <v>635</v>
      </c>
      <c r="H11" s="754">
        <f t="shared" si="1"/>
        <v>0</v>
      </c>
      <c r="I11" s="7"/>
      <c r="J11" s="7"/>
      <c r="K11" s="7"/>
      <c r="L11" s="7"/>
      <c r="M11" s="7"/>
      <c r="N11" s="176"/>
    </row>
    <row r="12" spans="1:14" s="170" customFormat="1" ht="15.75" customHeight="1">
      <c r="A12" s="153"/>
      <c r="B12" s="153"/>
      <c r="C12" s="115" t="str">
        <f t="shared" si="0"/>
        <v>n;PM_sans_renouv</v>
      </c>
      <c r="D12" s="153"/>
      <c r="E12" s="1065"/>
      <c r="F12" s="431" t="s">
        <v>1013</v>
      </c>
      <c r="G12" s="281" t="s">
        <v>636</v>
      </c>
      <c r="H12" s="754">
        <f t="shared" si="1"/>
        <v>0</v>
      </c>
      <c r="I12" s="7"/>
      <c r="J12" s="7"/>
      <c r="K12" s="7"/>
      <c r="L12" s="7"/>
      <c r="M12" s="7"/>
      <c r="N12" s="176"/>
    </row>
    <row r="13" spans="1:14" s="170" customFormat="1" ht="20.25" customHeight="1">
      <c r="A13" s="153"/>
      <c r="B13" s="153"/>
      <c r="C13" s="115" t="s">
        <v>1719</v>
      </c>
      <c r="D13" s="153"/>
      <c r="E13" s="1065"/>
      <c r="F13" s="431"/>
      <c r="G13" s="375" t="s">
        <v>637</v>
      </c>
      <c r="H13" s="754">
        <f t="shared" si="1"/>
        <v>0</v>
      </c>
      <c r="I13" s="39">
        <f t="shared" ref="I13:M13" si="2">SUM(I7:I12)</f>
        <v>0</v>
      </c>
      <c r="J13" s="320">
        <f t="shared" si="2"/>
        <v>0</v>
      </c>
      <c r="K13" s="320">
        <f t="shared" si="2"/>
        <v>0</v>
      </c>
      <c r="L13" s="320">
        <f t="shared" si="2"/>
        <v>0</v>
      </c>
      <c r="M13" s="547">
        <f t="shared" si="2"/>
        <v>0</v>
      </c>
      <c r="N13" s="176"/>
    </row>
    <row r="14" spans="1:14" s="170" customFormat="1" ht="15.75" customHeight="1">
      <c r="A14" s="153"/>
      <c r="B14" s="153"/>
      <c r="C14" s="115" t="str">
        <f t="shared" ref="C14:C15" si="3">CONCATENATE("n;",F14)</f>
        <v>n;PM_interne</v>
      </c>
      <c r="D14" s="153"/>
      <c r="E14" s="1065"/>
      <c r="F14" s="431" t="s">
        <v>1014</v>
      </c>
      <c r="G14" s="408" t="s">
        <v>638</v>
      </c>
      <c r="H14" s="754">
        <f t="shared" si="1"/>
        <v>0</v>
      </c>
      <c r="I14" s="7"/>
      <c r="J14" s="7"/>
      <c r="K14" s="7"/>
      <c r="L14" s="7"/>
      <c r="M14" s="7"/>
      <c r="N14" s="176"/>
    </row>
    <row r="15" spans="1:14" s="170" customFormat="1" ht="15.75" customHeight="1">
      <c r="A15" s="153"/>
      <c r="B15" s="153"/>
      <c r="C15" s="115" t="str">
        <f t="shared" si="3"/>
        <v>n;PM_etudiant</v>
      </c>
      <c r="D15" s="153"/>
      <c r="E15" s="1065"/>
      <c r="F15" s="431" t="s">
        <v>1016</v>
      </c>
      <c r="G15" s="386" t="s">
        <v>639</v>
      </c>
      <c r="H15" s="754">
        <f t="shared" si="1"/>
        <v>0</v>
      </c>
      <c r="I15" s="7"/>
      <c r="J15" s="7"/>
      <c r="K15" s="7"/>
      <c r="L15" s="7"/>
      <c r="M15" s="7"/>
      <c r="N15" s="176"/>
    </row>
    <row r="16" spans="1:14" s="170" customFormat="1" ht="20.25" customHeight="1">
      <c r="A16" s="153"/>
      <c r="B16" s="153"/>
      <c r="C16" s="115" t="s">
        <v>1717</v>
      </c>
      <c r="D16" s="153"/>
      <c r="E16" s="1065"/>
      <c r="F16" s="391"/>
      <c r="G16" s="429" t="s">
        <v>640</v>
      </c>
      <c r="H16" s="754">
        <f t="shared" si="1"/>
        <v>0</v>
      </c>
      <c r="I16" s="765">
        <f t="shared" ref="I16:M16" si="4">SUM(I14:I15)</f>
        <v>0</v>
      </c>
      <c r="J16" s="412">
        <f t="shared" si="4"/>
        <v>0</v>
      </c>
      <c r="K16" s="412">
        <f t="shared" si="4"/>
        <v>0</v>
      </c>
      <c r="L16" s="412">
        <f t="shared" si="4"/>
        <v>0</v>
      </c>
      <c r="M16" s="735">
        <f t="shared" si="4"/>
        <v>0</v>
      </c>
      <c r="N16" s="176"/>
    </row>
    <row r="17" spans="1:14" s="170" customFormat="1" ht="22.5" customHeight="1">
      <c r="A17" s="153"/>
      <c r="B17" s="153"/>
      <c r="C17" s="115" t="s">
        <v>1718</v>
      </c>
      <c r="D17" s="153"/>
      <c r="E17" s="1066"/>
      <c r="F17" s="393"/>
      <c r="G17" s="445" t="s">
        <v>641</v>
      </c>
      <c r="H17" s="754">
        <f t="shared" si="1"/>
        <v>0</v>
      </c>
      <c r="I17" s="38">
        <f t="shared" ref="I17:M17" si="5">I13+I16</f>
        <v>0</v>
      </c>
      <c r="J17" s="418">
        <f t="shared" si="5"/>
        <v>0</v>
      </c>
      <c r="K17" s="418">
        <f t="shared" si="5"/>
        <v>0</v>
      </c>
      <c r="L17" s="418">
        <f t="shared" si="5"/>
        <v>0</v>
      </c>
      <c r="M17" s="553">
        <f t="shared" si="5"/>
        <v>0</v>
      </c>
      <c r="N17" s="176"/>
    </row>
    <row r="18" spans="1:14" ht="7.5" customHeight="1">
      <c r="F18" s="331"/>
      <c r="G18" s="370"/>
      <c r="H18" s="121"/>
      <c r="I18" s="4"/>
      <c r="J18" s="4"/>
      <c r="K18" s="4"/>
      <c r="L18" s="4"/>
      <c r="M18" s="4"/>
      <c r="N18" s="4"/>
    </row>
    <row r="19" spans="1:14" s="170" customFormat="1" ht="15.75" customHeight="1">
      <c r="A19" s="153"/>
      <c r="B19" s="153"/>
      <c r="C19" s="115" t="str">
        <f t="shared" ref="C19:C25" si="6">CONCATENATE("n;",F19)</f>
        <v>n;PNM_encadrement</v>
      </c>
      <c r="D19" s="153"/>
      <c r="E19" s="1048" t="s">
        <v>642</v>
      </c>
      <c r="F19" s="378" t="s">
        <v>1017</v>
      </c>
      <c r="G19" s="394" t="s">
        <v>643</v>
      </c>
      <c r="H19" s="739">
        <f t="shared" ref="H19:H29" si="7">SUM(I19:M19)</f>
        <v>0</v>
      </c>
      <c r="I19" s="7"/>
      <c r="J19" s="7"/>
      <c r="K19" s="7"/>
      <c r="L19" s="7"/>
      <c r="M19" s="7"/>
      <c r="N19" s="176"/>
    </row>
    <row r="20" spans="1:14" s="170" customFormat="1" ht="15.75" customHeight="1">
      <c r="A20" s="153"/>
      <c r="B20" s="153"/>
      <c r="C20" s="115" t="str">
        <f t="shared" si="6"/>
        <v>n;PNM_soins</v>
      </c>
      <c r="D20" s="153"/>
      <c r="E20" s="1049"/>
      <c r="F20" s="422" t="s">
        <v>1069</v>
      </c>
      <c r="G20" s="243" t="s">
        <v>644</v>
      </c>
      <c r="H20" s="441">
        <f t="shared" si="7"/>
        <v>0</v>
      </c>
      <c r="I20" s="7"/>
      <c r="J20" s="7"/>
      <c r="K20" s="7"/>
      <c r="L20" s="7"/>
      <c r="M20" s="7"/>
      <c r="N20" s="176"/>
    </row>
    <row r="21" spans="1:14" s="369" customFormat="1" ht="12">
      <c r="A21" s="271"/>
      <c r="B21" s="271"/>
      <c r="C21" s="115" t="str">
        <f t="shared" si="6"/>
        <v>n;PNM_reeduc</v>
      </c>
      <c r="D21" s="271"/>
      <c r="E21" s="1049"/>
      <c r="F21" s="422" t="s">
        <v>1019</v>
      </c>
      <c r="G21" s="368" t="s">
        <v>645</v>
      </c>
      <c r="H21" s="600">
        <f t="shared" si="7"/>
        <v>0</v>
      </c>
      <c r="I21" s="190"/>
      <c r="J21" s="83"/>
      <c r="K21" s="83"/>
      <c r="L21" s="83"/>
      <c r="M21" s="311"/>
      <c r="N21" s="392"/>
    </row>
    <row r="22" spans="1:14" s="170" customFormat="1" ht="15.75" customHeight="1">
      <c r="A22" s="153"/>
      <c r="B22" s="153"/>
      <c r="C22" s="115" t="str">
        <f t="shared" si="6"/>
        <v>n;PNM_educ</v>
      </c>
      <c r="D22" s="153"/>
      <c r="E22" s="1049"/>
      <c r="F22" s="422" t="s">
        <v>1018</v>
      </c>
      <c r="G22" s="243" t="s">
        <v>646</v>
      </c>
      <c r="H22" s="441">
        <f t="shared" si="7"/>
        <v>0</v>
      </c>
      <c r="I22" s="7"/>
      <c r="J22" s="7"/>
      <c r="K22" s="7"/>
      <c r="L22" s="7"/>
      <c r="M22" s="7"/>
      <c r="N22" s="176"/>
    </row>
    <row r="23" spans="1:14" s="170" customFormat="1" ht="15.75" customHeight="1">
      <c r="A23" s="153"/>
      <c r="B23" s="153"/>
      <c r="C23" s="115" t="str">
        <f t="shared" si="6"/>
        <v>n;PNM_medicotech</v>
      </c>
      <c r="D23" s="153"/>
      <c r="E23" s="1049"/>
      <c r="F23" s="422" t="s">
        <v>1371</v>
      </c>
      <c r="G23" s="243" t="s">
        <v>647</v>
      </c>
      <c r="H23" s="441">
        <f t="shared" si="7"/>
        <v>0</v>
      </c>
      <c r="I23" s="7"/>
      <c r="J23" s="7"/>
      <c r="K23" s="7"/>
      <c r="L23" s="7"/>
      <c r="M23" s="7"/>
      <c r="N23" s="176"/>
    </row>
    <row r="24" spans="1:14" s="170" customFormat="1" ht="15.75" customHeight="1">
      <c r="A24" s="153"/>
      <c r="B24" s="153"/>
      <c r="C24" s="115" t="str">
        <f t="shared" si="6"/>
        <v>n;PNM_ouvriers</v>
      </c>
      <c r="D24" s="153"/>
      <c r="E24" s="1049"/>
      <c r="F24" s="422" t="s">
        <v>1020</v>
      </c>
      <c r="G24" s="243" t="s">
        <v>648</v>
      </c>
      <c r="H24" s="441">
        <f t="shared" si="7"/>
        <v>0</v>
      </c>
      <c r="I24" s="7"/>
      <c r="J24" s="7"/>
      <c r="K24" s="7"/>
      <c r="L24" s="7"/>
      <c r="M24" s="7"/>
      <c r="N24" s="176"/>
    </row>
    <row r="25" spans="1:14" s="170" customFormat="1" ht="15.75" customHeight="1">
      <c r="A25" s="153"/>
      <c r="B25" s="153"/>
      <c r="C25" s="115" t="str">
        <f t="shared" si="6"/>
        <v>n;PNM_autres</v>
      </c>
      <c r="D25" s="153"/>
      <c r="E25" s="1049"/>
      <c r="F25" s="422" t="s">
        <v>1021</v>
      </c>
      <c r="G25" s="281" t="s">
        <v>649</v>
      </c>
      <c r="H25" s="602">
        <f t="shared" si="7"/>
        <v>0</v>
      </c>
      <c r="I25" s="7"/>
      <c r="J25" s="7"/>
      <c r="K25" s="7"/>
      <c r="L25" s="7"/>
      <c r="M25" s="7"/>
      <c r="N25" s="176"/>
    </row>
    <row r="26" spans="1:14" s="170" customFormat="1" ht="22.5" customHeight="1">
      <c r="A26" s="153"/>
      <c r="B26" s="153"/>
      <c r="C26" s="115" t="s">
        <v>1720</v>
      </c>
      <c r="D26" s="153"/>
      <c r="E26" s="1049"/>
      <c r="F26" s="422"/>
      <c r="G26" s="398" t="s">
        <v>650</v>
      </c>
      <c r="H26" s="602">
        <f t="shared" si="7"/>
        <v>0</v>
      </c>
      <c r="I26" s="40">
        <f t="shared" ref="I26:M26" si="8">SUM(I19:I20,I22:I25)</f>
        <v>0</v>
      </c>
      <c r="J26" s="417">
        <f t="shared" si="8"/>
        <v>0</v>
      </c>
      <c r="K26" s="417">
        <f t="shared" si="8"/>
        <v>0</v>
      </c>
      <c r="L26" s="417">
        <f t="shared" si="8"/>
        <v>0</v>
      </c>
      <c r="M26" s="595">
        <f t="shared" si="8"/>
        <v>0</v>
      </c>
      <c r="N26" s="176"/>
    </row>
    <row r="27" spans="1:14" s="170" customFormat="1" ht="15" customHeight="1">
      <c r="A27" s="153"/>
      <c r="B27" s="153"/>
      <c r="C27" s="115" t="str">
        <f t="shared" ref="C27:C29" si="9">CONCATENATE("n;",F27)</f>
        <v>n;PNM_CDD</v>
      </c>
      <c r="D27" s="153"/>
      <c r="E27" s="1049"/>
      <c r="F27" s="422" t="s">
        <v>995</v>
      </c>
      <c r="G27" s="701" t="s">
        <v>651</v>
      </c>
      <c r="H27" s="602">
        <f t="shared" si="7"/>
        <v>0</v>
      </c>
      <c r="I27" s="223"/>
      <c r="J27" s="88"/>
      <c r="K27" s="88"/>
      <c r="L27" s="88"/>
      <c r="M27" s="395"/>
      <c r="N27" s="176"/>
    </row>
    <row r="28" spans="1:14" s="170" customFormat="1" ht="17.25" customHeight="1">
      <c r="A28" s="153"/>
      <c r="B28" s="153"/>
      <c r="C28" s="115" t="str">
        <f t="shared" si="9"/>
        <v>n;PNM_dispo_p</v>
      </c>
      <c r="D28" s="153"/>
      <c r="E28" s="1049"/>
      <c r="F28" s="422" t="s">
        <v>1070</v>
      </c>
      <c r="G28" s="686" t="s">
        <v>652</v>
      </c>
      <c r="H28" s="602">
        <f t="shared" si="7"/>
        <v>0</v>
      </c>
      <c r="I28" s="190"/>
      <c r="J28" s="83"/>
      <c r="K28" s="83"/>
      <c r="L28" s="83"/>
      <c r="M28" s="311"/>
      <c r="N28" s="176"/>
    </row>
    <row r="29" spans="1:14" s="170" customFormat="1" ht="15.75" customHeight="1">
      <c r="A29" s="153"/>
      <c r="B29" s="153"/>
      <c r="C29" s="115" t="str">
        <f t="shared" si="9"/>
        <v>n;PNM_apprentis</v>
      </c>
      <c r="D29" s="153"/>
      <c r="E29" s="1050"/>
      <c r="F29" s="381" t="s">
        <v>1022</v>
      </c>
      <c r="G29" s="662" t="s">
        <v>653</v>
      </c>
      <c r="H29" s="602">
        <f t="shared" si="7"/>
        <v>0</v>
      </c>
      <c r="I29" s="237"/>
      <c r="J29" s="87"/>
      <c r="K29" s="87"/>
      <c r="L29" s="87"/>
      <c r="M29" s="389"/>
      <c r="N29" s="176"/>
    </row>
    <row r="30" spans="1:14" ht="7.5" customHeight="1">
      <c r="C30" s="115"/>
      <c r="E30" s="4"/>
      <c r="F30" s="641"/>
      <c r="G30" s="4"/>
      <c r="H30" s="4"/>
      <c r="I30" s="4"/>
      <c r="J30" s="4"/>
      <c r="K30" s="4"/>
      <c r="L30" s="4"/>
      <c r="M30" s="4"/>
      <c r="N30" s="176"/>
    </row>
    <row r="31" spans="1:14" s="170" customFormat="1" ht="30" customHeight="1">
      <c r="A31" s="153"/>
      <c r="B31" s="153"/>
      <c r="C31" s="115" t="s">
        <v>1721</v>
      </c>
      <c r="D31" s="153"/>
      <c r="E31" s="1067" t="s">
        <v>654</v>
      </c>
      <c r="F31" s="720"/>
      <c r="G31" s="1051" t="s">
        <v>655</v>
      </c>
      <c r="H31" s="1052"/>
      <c r="I31" s="6">
        <f>IF([1]Identification!$E$23="NON",'[1]CNmaj Act. Subs. &amp; RBA'!L$13-'[1]CNmaj Act. Subs. &amp; RBA'!L$14-'[1]CNmaj Act. Subs. &amp; RBA'!L$16-'[1]CNmaj Act. Subs. &amp; RBA'!L$199,'[1]cpte_CNmaj Act.Subs. &amp; RBA'!L$13-'[1]cpte_CNmaj Act.Subs. &amp; RBA'!L$14-'[1]cpte_CNmaj Act.Subs. &amp; RBA'!L$16-'[1]cpte_CNmaj Act.Subs. &amp; RBA'!L$277)</f>
        <v>0</v>
      </c>
      <c r="J31" s="6">
        <f>IF([1]Identification!$E$23="NON",'[1]CNmaj Act. Subs. &amp; RBA'!M$13-'[1]CNmaj Act. Subs. &amp; RBA'!M$14-'[1]CNmaj Act. Subs. &amp; RBA'!M$16-'[1]CNmaj Act. Subs. &amp; RBA'!M$199,'[1]cpte_CNmaj Act.Subs. &amp; RBA'!M$13-'[1]cpte_CNmaj Act.Subs. &amp; RBA'!M$14-'[1]cpte_CNmaj Act.Subs. &amp; RBA'!M$16-'[1]cpte_CNmaj Act.Subs. &amp; RBA'!M$277)</f>
        <v>0</v>
      </c>
      <c r="K31" s="6">
        <f>IF([1]Identification!$E$23="NON",'[1]CNmaj Act. Subs. &amp; RBA'!N$13-'[1]CNmaj Act. Subs. &amp; RBA'!N$14-'[1]CNmaj Act. Subs. &amp; RBA'!N$16-'[1]CNmaj Act. Subs. &amp; RBA'!N$199,'[1]cpte_CNmaj Act.Subs. &amp; RBA'!N$13-'[1]cpte_CNmaj Act.Subs. &amp; RBA'!N$14-'[1]cpte_CNmaj Act.Subs. &amp; RBA'!N$16-'[1]cpte_CNmaj Act.Subs. &amp; RBA'!N$277)</f>
        <v>0</v>
      </c>
      <c r="L31" s="6">
        <f>IF([1]Identification!$E$23="NON",'[1]CNmaj Act. Subs. &amp; RBA'!O$13-'[1]CNmaj Act. Subs. &amp; RBA'!O$14-'[1]CNmaj Act. Subs. &amp; RBA'!O$16-'[1]CNmaj Act. Subs. &amp; RBA'!O$199,'[1]cpte_CNmaj Act.Subs. &amp; RBA'!O$13-'[1]cpte_CNmaj Act.Subs. &amp; RBA'!O$14-'[1]cpte_CNmaj Act.Subs. &amp; RBA'!O$16-'[1]cpte_CNmaj Act.Subs. &amp; RBA'!O$277)</f>
        <v>0</v>
      </c>
      <c r="M31" s="6">
        <f>IF([1]Identification!$E$23="NON",'[1]CNmaj Act. Subs. &amp; RBA'!P$13-'[1]CNmaj Act. Subs. &amp; RBA'!P$14-'[1]CNmaj Act. Subs. &amp; RBA'!P$16-'[1]CNmaj Act. Subs. &amp; RBA'!P$199,'[1]cpte_CNmaj Act.Subs. &amp; RBA'!P$13-'[1]cpte_CNmaj Act.Subs. &amp; RBA'!P$14-'[1]cpte_CNmaj Act.Subs. &amp; RBA'!P$16-'[1]cpte_CNmaj Act.Subs. &amp; RBA'!P$277)</f>
        <v>0</v>
      </c>
      <c r="N31" s="176"/>
    </row>
    <row r="32" spans="1:14" s="170" customFormat="1" ht="25.5" customHeight="1">
      <c r="A32" s="153"/>
      <c r="B32" s="153"/>
      <c r="C32" s="115" t="s">
        <v>1722</v>
      </c>
      <c r="D32" s="153"/>
      <c r="E32" s="1065"/>
      <c r="F32" s="384"/>
      <c r="G32" s="1068" t="s">
        <v>656</v>
      </c>
      <c r="H32" s="1069"/>
      <c r="I32" s="13" t="str">
        <f t="shared" ref="I32:M32" si="10">IF(AND(I$17=0,I$31=0),"non concerné",IF(AND(I$17=0,I$31&gt;0),"Il manque les ETP",IF(AND(I$17&gt;0,I$31=0),"Il manque les charges",IF(AND(I$17&gt;0,I$31&gt;0),I$31/(I$17)))))</f>
        <v>non concerné</v>
      </c>
      <c r="J32" s="13" t="str">
        <f t="shared" si="10"/>
        <v>non concerné</v>
      </c>
      <c r="K32" s="13" t="str">
        <f t="shared" si="10"/>
        <v>non concerné</v>
      </c>
      <c r="L32" s="13" t="str">
        <f t="shared" si="10"/>
        <v>non concerné</v>
      </c>
      <c r="M32" s="13" t="str">
        <f t="shared" si="10"/>
        <v>non concerné</v>
      </c>
      <c r="N32" s="176"/>
    </row>
    <row r="33" spans="1:14" ht="3.75" customHeight="1">
      <c r="C33" s="115"/>
      <c r="E33" s="1065"/>
      <c r="F33" s="440"/>
      <c r="G33" s="5"/>
      <c r="H33" s="5"/>
      <c r="I33" s="5"/>
      <c r="J33" s="5"/>
      <c r="K33" s="5"/>
      <c r="L33" s="5"/>
      <c r="M33" s="5"/>
      <c r="N33" s="176"/>
    </row>
    <row r="34" spans="1:14" s="170" customFormat="1" ht="30" customHeight="1">
      <c r="A34" s="153"/>
      <c r="B34" s="153"/>
      <c r="C34" s="115" t="s">
        <v>1723</v>
      </c>
      <c r="D34" s="153"/>
      <c r="E34" s="1065"/>
      <c r="F34" s="384"/>
      <c r="G34" s="1051" t="s">
        <v>657</v>
      </c>
      <c r="H34" s="1052"/>
      <c r="I34" s="6">
        <f>IF([1]Identification!$E$23="NON",'[1]CNmaj Act. Subs. &amp; RBA'!L$13+'[1]CNmaj Act. Subs. &amp; RBA'!L$160-'[1]CNmaj Act. Subs. &amp; RBA'!L$14-'[1]CNmaj Act. Subs. &amp; RBA'!L$16-'[1]CNmaj Act. Subs. &amp; RBA'!L$199,'[1]cpte_CNmaj Act.Subs. &amp; RBA'!L$13+'[1]cpte_CNmaj Act.Subs. &amp; RBA'!L$165-'[1]cpte_CNmaj Act.Subs. &amp; RBA'!L$14-'[1]cpte_CNmaj Act.Subs. &amp; RBA'!L$16-'[1]cpte_CNmaj Act.Subs. &amp; RBA'!L$277)</f>
        <v>0</v>
      </c>
      <c r="J34" s="6">
        <f>IF([1]Identification!$E$23="NON",'[1]CNmaj Act. Subs. &amp; RBA'!M$13+'[1]CNmaj Act. Subs. &amp; RBA'!M$160-'[1]CNmaj Act. Subs. &amp; RBA'!M$14-'[1]CNmaj Act. Subs. &amp; RBA'!M$16-'[1]CNmaj Act. Subs. &amp; RBA'!M$199,'[1]cpte_CNmaj Act.Subs. &amp; RBA'!M$13+'[1]cpte_CNmaj Act.Subs. &amp; RBA'!M$165-'[1]cpte_CNmaj Act.Subs. &amp; RBA'!M$14-'[1]cpte_CNmaj Act.Subs. &amp; RBA'!M$16-'[1]cpte_CNmaj Act.Subs. &amp; RBA'!M$277)</f>
        <v>0</v>
      </c>
      <c r="K34" s="6">
        <f>IF([1]Identification!$E$23="NON",'[1]CNmaj Act. Subs. &amp; RBA'!N$13+'[1]CNmaj Act. Subs. &amp; RBA'!N$160-'[1]CNmaj Act. Subs. &amp; RBA'!N$14-'[1]CNmaj Act. Subs. &amp; RBA'!N$16-'[1]CNmaj Act. Subs. &amp; RBA'!N$199,'[1]cpte_CNmaj Act.Subs. &amp; RBA'!N$13+'[1]cpte_CNmaj Act.Subs. &amp; RBA'!N$165-'[1]cpte_CNmaj Act.Subs. &amp; RBA'!N$14-'[1]cpte_CNmaj Act.Subs. &amp; RBA'!N$16-'[1]cpte_CNmaj Act.Subs. &amp; RBA'!N$277)</f>
        <v>0</v>
      </c>
      <c r="L34" s="6">
        <f>IF([1]Identification!$E$23="NON",'[1]CNmaj Act. Subs. &amp; RBA'!O$13+'[1]CNmaj Act. Subs. &amp; RBA'!O$160-'[1]CNmaj Act. Subs. &amp; RBA'!O$14-'[1]CNmaj Act. Subs. &amp; RBA'!O$16-'[1]CNmaj Act. Subs. &amp; RBA'!O$199,'[1]cpte_CNmaj Act.Subs. &amp; RBA'!O$13+'[1]cpte_CNmaj Act.Subs. &amp; RBA'!O$165-'[1]cpte_CNmaj Act.Subs. &amp; RBA'!O$14-'[1]cpte_CNmaj Act.Subs. &amp; RBA'!O$16-'[1]cpte_CNmaj Act.Subs. &amp; RBA'!O$277)</f>
        <v>0</v>
      </c>
      <c r="M34" s="6">
        <f>IF([1]Identification!$E$23="NON",'[1]CNmaj Act. Subs. &amp; RBA'!P$13+'[1]CNmaj Act. Subs. &amp; RBA'!P$160-'[1]CNmaj Act. Subs. &amp; RBA'!P$14-'[1]CNmaj Act. Subs. &amp; RBA'!P$16-'[1]CNmaj Act. Subs. &amp; RBA'!P$199,'[1]cpte_CNmaj Act.Subs. &amp; RBA'!P$13+'[1]cpte_CNmaj Act.Subs. &amp; RBA'!P$165-'[1]cpte_CNmaj Act.Subs. &amp; RBA'!P$14-'[1]cpte_CNmaj Act.Subs. &amp; RBA'!P$16-'[1]cpte_CNmaj Act.Subs. &amp; RBA'!P$277)</f>
        <v>0</v>
      </c>
      <c r="N34" s="176"/>
    </row>
    <row r="35" spans="1:14" s="170" customFormat="1" ht="25.5" customHeight="1">
      <c r="A35" s="153"/>
      <c r="B35" s="153"/>
      <c r="C35" s="115" t="s">
        <v>1724</v>
      </c>
      <c r="D35" s="153"/>
      <c r="E35" s="1065"/>
      <c r="F35" s="384"/>
      <c r="G35" s="1068" t="s">
        <v>658</v>
      </c>
      <c r="H35" s="1069"/>
      <c r="I35" s="34" t="str">
        <f t="shared" ref="I35:M35" si="11">IF(AND(I$17=0,I$34=0),"non concerné",IF(AND(I$17=0,I$34&gt;0),"Il manque les ETP",IF(AND(I$17&gt;0,I$34=0),"Il manque les charges",IF(AND(I$17&gt;0,I$34&gt;0),I$34/(I$17)))))</f>
        <v>non concerné</v>
      </c>
      <c r="J35" s="34" t="str">
        <f t="shared" si="11"/>
        <v>non concerné</v>
      </c>
      <c r="K35" s="34" t="str">
        <f t="shared" si="11"/>
        <v>non concerné</v>
      </c>
      <c r="L35" s="34" t="str">
        <f t="shared" si="11"/>
        <v>non concerné</v>
      </c>
      <c r="M35" s="34" t="str">
        <f t="shared" si="11"/>
        <v>non concerné</v>
      </c>
      <c r="N35" s="176"/>
    </row>
    <row r="36" spans="1:14" ht="3.75" customHeight="1">
      <c r="C36" s="115"/>
      <c r="E36" s="1065"/>
      <c r="F36" s="440"/>
      <c r="G36" s="5"/>
      <c r="H36" s="5"/>
      <c r="I36" s="5"/>
      <c r="J36" s="5"/>
      <c r="K36" s="5"/>
      <c r="L36" s="5"/>
      <c r="M36" s="5"/>
      <c r="N36" s="176"/>
    </row>
    <row r="37" spans="1:14" s="170" customFormat="1" ht="30" customHeight="1">
      <c r="A37" s="153"/>
      <c r="B37" s="153"/>
      <c r="C37" s="115" t="s">
        <v>1725</v>
      </c>
      <c r="D37" s="153"/>
      <c r="E37" s="1065"/>
      <c r="F37" s="384"/>
      <c r="G37" s="1051" t="s">
        <v>659</v>
      </c>
      <c r="H37" s="1052"/>
      <c r="I37" s="6">
        <f>IF([1]Identification!$E$23="NON",'[1]CNmaj Act. Subs. &amp; RBA'!L$13+'[1]CNmaj Act. Subs. &amp; RBA'!L$160-'[1]CNmaj Act. Subs. &amp; RBA'!L$14-'[1]CNmaj Act. Subs. &amp; RBA'!L$15-'[1]CNmaj Act. Subs. &amp; RBA'!L$16-'[1]CNmaj Act. Subs. &amp; RBA'!L$199,'[1]cpte_CNmaj Act.Subs. &amp; RBA'!L$13+'[1]cpte_CNmaj Act.Subs. &amp; RBA'!L$165-'[1]cpte_CNmaj Act.Subs. &amp; RBA'!L$14-'[1]cpte_CNmaj Act.Subs. &amp; RBA'!L$15-'[1]cpte_CNmaj Act.Subs. &amp; RBA'!L$16-'[1]cpte_CNmaj Act.Subs. &amp; RBA'!L$277)</f>
        <v>0</v>
      </c>
      <c r="J37" s="6">
        <f>IF([1]Identification!$E$23="NON",'[1]CNmaj Act. Subs. &amp; RBA'!M$13+'[1]CNmaj Act. Subs. &amp; RBA'!M$160-'[1]CNmaj Act. Subs. &amp; RBA'!M$14-'[1]CNmaj Act. Subs. &amp; RBA'!M$15-'[1]CNmaj Act. Subs. &amp; RBA'!M$16-'[1]CNmaj Act. Subs. &amp; RBA'!M$199,'[1]cpte_CNmaj Act.Subs. &amp; RBA'!M$13+'[1]cpte_CNmaj Act.Subs. &amp; RBA'!M$165-'[1]cpte_CNmaj Act.Subs. &amp; RBA'!M$14-'[1]cpte_CNmaj Act.Subs. &amp; RBA'!M$15-'[1]cpte_CNmaj Act.Subs. &amp; RBA'!M$16-'[1]cpte_CNmaj Act.Subs. &amp; RBA'!M$277)</f>
        <v>0</v>
      </c>
      <c r="K37" s="6">
        <f>IF([1]Identification!$E$23="NON",'[1]CNmaj Act. Subs. &amp; RBA'!N$13+'[1]CNmaj Act. Subs. &amp; RBA'!N$160-'[1]CNmaj Act. Subs. &amp; RBA'!N$14-'[1]CNmaj Act. Subs. &amp; RBA'!N$15-'[1]CNmaj Act. Subs. &amp; RBA'!N$16-'[1]CNmaj Act. Subs. &amp; RBA'!N$199,'[1]cpte_CNmaj Act.Subs. &amp; RBA'!N$13+'[1]cpte_CNmaj Act.Subs. &amp; RBA'!N$165-'[1]cpte_CNmaj Act.Subs. &amp; RBA'!N$14-'[1]cpte_CNmaj Act.Subs. &amp; RBA'!N$15-'[1]cpte_CNmaj Act.Subs. &amp; RBA'!N$16-'[1]cpte_CNmaj Act.Subs. &amp; RBA'!N$277)</f>
        <v>0</v>
      </c>
      <c r="L37" s="6">
        <f>IF([1]Identification!$E$23="NON",'[1]CNmaj Act. Subs. &amp; RBA'!O$13+'[1]CNmaj Act. Subs. &amp; RBA'!O$160-'[1]CNmaj Act. Subs. &amp; RBA'!O$14-'[1]CNmaj Act. Subs. &amp; RBA'!O$15-'[1]CNmaj Act. Subs. &amp; RBA'!O$16-'[1]CNmaj Act. Subs. &amp; RBA'!O$199,'[1]cpte_CNmaj Act.Subs. &amp; RBA'!O$13+'[1]cpte_CNmaj Act.Subs. &amp; RBA'!O$165-'[1]cpte_CNmaj Act.Subs. &amp; RBA'!O$14-'[1]cpte_CNmaj Act.Subs. &amp; RBA'!O$15-'[1]cpte_CNmaj Act.Subs. &amp; RBA'!O$16-'[1]cpte_CNmaj Act.Subs. &amp; RBA'!O$277)</f>
        <v>0</v>
      </c>
      <c r="M37" s="6">
        <f>IF([1]Identification!$E$23="NON",'[1]CNmaj Act. Subs. &amp; RBA'!P$13+'[1]CNmaj Act. Subs. &amp; RBA'!P$160-'[1]CNmaj Act. Subs. &amp; RBA'!P$14-'[1]CNmaj Act. Subs. &amp; RBA'!P$15-'[1]CNmaj Act. Subs. &amp; RBA'!P$16-'[1]CNmaj Act. Subs. &amp; RBA'!P$199,'[1]cpte_CNmaj Act.Subs. &amp; RBA'!P$13+'[1]cpte_CNmaj Act.Subs. &amp; RBA'!P$165-'[1]cpte_CNmaj Act.Subs. &amp; RBA'!P$14-'[1]cpte_CNmaj Act.Subs. &amp; RBA'!P$15-'[1]cpte_CNmaj Act.Subs. &amp; RBA'!P$16-'[1]cpte_CNmaj Act.Subs. &amp; RBA'!P$277)</f>
        <v>0</v>
      </c>
      <c r="N37" s="176"/>
    </row>
    <row r="38" spans="1:14" s="170" customFormat="1" ht="25.5" customHeight="1">
      <c r="A38" s="153"/>
      <c r="B38" s="153"/>
      <c r="C38" s="115" t="s">
        <v>1726</v>
      </c>
      <c r="D38" s="153"/>
      <c r="E38" s="1066"/>
      <c r="F38" s="742"/>
      <c r="G38" s="1068" t="s">
        <v>660</v>
      </c>
      <c r="H38" s="1069"/>
      <c r="I38" s="34" t="str">
        <f t="shared" ref="I38:M38" si="12">IF(AND(I$13=0,I$37=0),"non concerné",IF(AND(I$13=0,I$37&gt;0),"Il manque les ETP",IF(AND(I$13&gt;0,I$37=0),"Il manque les charges",IF(AND(I$13&gt;0,I$37&gt;0),I$37/(I$13)))))</f>
        <v>non concerné</v>
      </c>
      <c r="J38" s="34" t="str">
        <f t="shared" si="12"/>
        <v>non concerné</v>
      </c>
      <c r="K38" s="34" t="str">
        <f t="shared" si="12"/>
        <v>non concerné</v>
      </c>
      <c r="L38" s="34" t="str">
        <f t="shared" si="12"/>
        <v>non concerné</v>
      </c>
      <c r="M38" s="34" t="str">
        <f t="shared" si="12"/>
        <v>non concerné</v>
      </c>
      <c r="N38" s="176"/>
    </row>
    <row r="39" spans="1:14" ht="3.75" customHeight="1">
      <c r="C39" s="115"/>
      <c r="E39" s="406"/>
      <c r="F39" s="631"/>
      <c r="G39" s="5"/>
      <c r="H39" s="5"/>
      <c r="I39" s="4"/>
      <c r="J39" s="4"/>
      <c r="K39" s="4"/>
      <c r="L39" s="4"/>
      <c r="M39" s="4"/>
      <c r="N39" s="4"/>
    </row>
    <row r="40" spans="1:14" s="170" customFormat="1" ht="30" customHeight="1">
      <c r="A40" s="153"/>
      <c r="B40" s="153"/>
      <c r="C40" s="115" t="s">
        <v>1727</v>
      </c>
      <c r="D40" s="153"/>
      <c r="E40" s="1048" t="s">
        <v>661</v>
      </c>
      <c r="F40" s="730"/>
      <c r="G40" s="1051" t="s">
        <v>662</v>
      </c>
      <c r="H40" s="1052"/>
      <c r="I40" s="16">
        <f>IF([1]Identification!$E$23="NON",'[1]CNmaj Act. Subs. &amp; RBA'!L$17-'[1]CNmaj Act. Subs. &amp; RBA'!L$18-'[1]CNmaj Act. Subs. &amp; RBA'!L$21-'[1]CNmaj Act. Subs. &amp; RBA'!L$200,'[1]cpte_CNmaj Act.Subs. &amp; RBA'!L$17-'[1]cpte_CNmaj Act.Subs. &amp; RBA'!L$18-'[1]cpte_CNmaj Act.Subs. &amp; RBA'!L$21-'[1]cpte_CNmaj Act.Subs. &amp; RBA'!L$278)</f>
        <v>0</v>
      </c>
      <c r="J40" s="16">
        <f>IF([1]Identification!$E$23="NON",'[1]CNmaj Act. Subs. &amp; RBA'!M$17-'[1]CNmaj Act. Subs. &amp; RBA'!M$18-'[1]CNmaj Act. Subs. &amp; RBA'!M$21-'[1]CNmaj Act. Subs. &amp; RBA'!M$200,'[1]cpte_CNmaj Act.Subs. &amp; RBA'!M$17-'[1]cpte_CNmaj Act.Subs. &amp; RBA'!M$18-'[1]cpte_CNmaj Act.Subs. &amp; RBA'!M$21-'[1]cpte_CNmaj Act.Subs. &amp; RBA'!M$278)</f>
        <v>0</v>
      </c>
      <c r="K40" s="16">
        <f>IF([1]Identification!$E$23="NON",'[1]CNmaj Act. Subs. &amp; RBA'!N$17-'[1]CNmaj Act. Subs. &amp; RBA'!N$18-'[1]CNmaj Act. Subs. &amp; RBA'!N$21-'[1]CNmaj Act. Subs. &amp; RBA'!N$200,'[1]cpte_CNmaj Act.Subs. &amp; RBA'!N$17-'[1]cpte_CNmaj Act.Subs. &amp; RBA'!N$18-'[1]cpte_CNmaj Act.Subs. &amp; RBA'!N$21-'[1]cpte_CNmaj Act.Subs. &amp; RBA'!N$278)</f>
        <v>0</v>
      </c>
      <c r="L40" s="16">
        <f>IF([1]Identification!$E$23="NON",'[1]CNmaj Act. Subs. &amp; RBA'!O$17-'[1]CNmaj Act. Subs. &amp; RBA'!O$18-'[1]CNmaj Act. Subs. &amp; RBA'!O$21-'[1]CNmaj Act. Subs. &amp; RBA'!O$200,'[1]cpte_CNmaj Act.Subs. &amp; RBA'!O$17-'[1]cpte_CNmaj Act.Subs. &amp; RBA'!O$18-'[1]cpte_CNmaj Act.Subs. &amp; RBA'!O$21-'[1]cpte_CNmaj Act.Subs. &amp; RBA'!O$278)</f>
        <v>0</v>
      </c>
      <c r="M40" s="16">
        <f>IF([1]Identification!$E$23="NON",'[1]CNmaj Act. Subs. &amp; RBA'!P$17-'[1]CNmaj Act. Subs. &amp; RBA'!P$18-'[1]CNmaj Act. Subs. &amp; RBA'!P$21-'[1]CNmaj Act. Subs. &amp; RBA'!P$200,'[1]cpte_CNmaj Act.Subs. &amp; RBA'!P$17-'[1]cpte_CNmaj Act.Subs. &amp; RBA'!P$18-'[1]cpte_CNmaj Act.Subs. &amp; RBA'!P$21-'[1]cpte_CNmaj Act.Subs. &amp; RBA'!P$278)</f>
        <v>0</v>
      </c>
      <c r="N40" s="4"/>
    </row>
    <row r="41" spans="1:14" s="170" customFormat="1" ht="30" customHeight="1">
      <c r="A41" s="153"/>
      <c r="B41" s="153"/>
      <c r="C41" s="115" t="s">
        <v>1728</v>
      </c>
      <c r="D41" s="153"/>
      <c r="E41" s="1049"/>
      <c r="F41" s="407"/>
      <c r="G41" s="1053" t="s">
        <v>663</v>
      </c>
      <c r="H41" s="1054"/>
      <c r="I41" s="33" t="str">
        <f t="shared" ref="I41:M41" si="13">IF(AND(I$26=0,I40=0),"non concerné",IF(AND(I$26=0,I40&gt;0),"Il manque les ETP",IF(AND(I$26&gt;0,I40=0),"Il manque les charges",IF(AND(I$26&gt;0,I40&gt;0),I40/(I$26)))))</f>
        <v>non concerné</v>
      </c>
      <c r="J41" s="33" t="str">
        <f t="shared" si="13"/>
        <v>non concerné</v>
      </c>
      <c r="K41" s="33" t="str">
        <f t="shared" si="13"/>
        <v>non concerné</v>
      </c>
      <c r="L41" s="33" t="str">
        <f t="shared" si="13"/>
        <v>non concerné</v>
      </c>
      <c r="M41" s="33" t="str">
        <f t="shared" si="13"/>
        <v>non concerné</v>
      </c>
      <c r="N41" s="4"/>
    </row>
    <row r="42" spans="1:14" ht="7.5" customHeight="1">
      <c r="C42" s="115"/>
      <c r="E42" s="1049"/>
      <c r="F42" s="521"/>
      <c r="G42" s="5"/>
      <c r="H42" s="5"/>
      <c r="I42" s="5"/>
      <c r="J42" s="5"/>
      <c r="K42" s="5"/>
      <c r="L42" s="5"/>
      <c r="M42" s="5"/>
      <c r="N42" s="4"/>
    </row>
    <row r="43" spans="1:14" s="170" customFormat="1" ht="30" customHeight="1">
      <c r="A43" s="153"/>
      <c r="B43" s="153"/>
      <c r="C43" s="115" t="s">
        <v>1729</v>
      </c>
      <c r="D43" s="153"/>
      <c r="E43" s="1049"/>
      <c r="F43" s="407"/>
      <c r="G43" s="1051" t="s">
        <v>664</v>
      </c>
      <c r="H43" s="1052"/>
      <c r="I43" s="16">
        <f>IF([1]Identification!$E$23="NON",'[1]CNmaj Act. Subs. &amp; RBA'!L$17+'[1]CNmaj Act. Subs. &amp; RBA'!L159-'[1]CNmaj Act. Subs. &amp; RBA'!L$18-'[1]CNmaj Act. Subs. &amp; RBA'!L$21-'[1]CNmaj Act. Subs. &amp; RBA'!L$200,'[1]cpte_CNmaj Act.Subs. &amp; RBA'!L$17+'[1]cpte_CNmaj Act.Subs. &amp; RBA'!L$165-'[1]cpte_CNmaj Act.Subs. &amp; RBA'!L$18-'[1]cpte_CNmaj Act.Subs. &amp; RBA'!L$21-'[1]cpte_CNmaj Act.Subs. &amp; RBA'!L$278)</f>
        <v>0</v>
      </c>
      <c r="J43" s="16">
        <f>IF([1]Identification!$E$23="NON",'[1]CNmaj Act. Subs. &amp; RBA'!M$17+'[1]CNmaj Act. Subs. &amp; RBA'!M159-'[1]CNmaj Act. Subs. &amp; RBA'!M$18-'[1]CNmaj Act. Subs. &amp; RBA'!M$21-'[1]CNmaj Act. Subs. &amp; RBA'!M$200,'[1]cpte_CNmaj Act.Subs. &amp; RBA'!M$17+'[1]cpte_CNmaj Act.Subs. &amp; RBA'!M$165-'[1]cpte_CNmaj Act.Subs. &amp; RBA'!M$18-'[1]cpte_CNmaj Act.Subs. &amp; RBA'!M$21-'[1]cpte_CNmaj Act.Subs. &amp; RBA'!M$278)</f>
        <v>0</v>
      </c>
      <c r="K43" s="16">
        <f>IF([1]Identification!$E$23="NON",'[1]CNmaj Act. Subs. &amp; RBA'!N$17+'[1]CNmaj Act. Subs. &amp; RBA'!N159-'[1]CNmaj Act. Subs. &amp; RBA'!N$18-'[1]CNmaj Act. Subs. &amp; RBA'!N$21-'[1]CNmaj Act. Subs. &amp; RBA'!N$200,'[1]cpte_CNmaj Act.Subs. &amp; RBA'!N$17+'[1]cpte_CNmaj Act.Subs. &amp; RBA'!N$165-'[1]cpte_CNmaj Act.Subs. &amp; RBA'!N$18-'[1]cpte_CNmaj Act.Subs. &amp; RBA'!N$21-'[1]cpte_CNmaj Act.Subs. &amp; RBA'!N$278)</f>
        <v>0</v>
      </c>
      <c r="L43" s="16">
        <f>IF([1]Identification!$E$23="NON",'[1]CNmaj Act. Subs. &amp; RBA'!O$17+'[1]CNmaj Act. Subs. &amp; RBA'!O159-'[1]CNmaj Act. Subs. &amp; RBA'!O$18-'[1]CNmaj Act. Subs. &amp; RBA'!O$21-'[1]CNmaj Act. Subs. &amp; RBA'!O$200,'[1]cpte_CNmaj Act.Subs. &amp; RBA'!O$17+'[1]cpte_CNmaj Act.Subs. &amp; RBA'!O$165-'[1]cpte_CNmaj Act.Subs. &amp; RBA'!O$18-'[1]cpte_CNmaj Act.Subs. &amp; RBA'!O$21-'[1]cpte_CNmaj Act.Subs. &amp; RBA'!O$278)</f>
        <v>0</v>
      </c>
      <c r="M43" s="16">
        <f>IF([1]Identification!$E$23="NON",'[1]CNmaj Act. Subs. &amp; RBA'!P$17+'[1]CNmaj Act. Subs. &amp; RBA'!P159-'[1]CNmaj Act. Subs. &amp; RBA'!P$18-'[1]CNmaj Act. Subs. &amp; RBA'!P$21-'[1]CNmaj Act. Subs. &amp; RBA'!P$200,'[1]cpte_CNmaj Act.Subs. &amp; RBA'!P$17+'[1]cpte_CNmaj Act.Subs. &amp; RBA'!P$165-'[1]cpte_CNmaj Act.Subs. &amp; RBA'!P$18-'[1]cpte_CNmaj Act.Subs. &amp; RBA'!P$21-'[1]cpte_CNmaj Act.Subs. &amp; RBA'!P$278)</f>
        <v>0</v>
      </c>
      <c r="N43" s="4"/>
    </row>
    <row r="44" spans="1:14" s="170" customFormat="1" ht="30" customHeight="1">
      <c r="A44" s="153"/>
      <c r="B44" s="153"/>
      <c r="C44" s="115" t="s">
        <v>1730</v>
      </c>
      <c r="D44" s="153"/>
      <c r="E44" s="1049"/>
      <c r="F44" s="407"/>
      <c r="G44" s="1053" t="s">
        <v>665</v>
      </c>
      <c r="H44" s="1054"/>
      <c r="I44" s="33" t="str">
        <f t="shared" ref="I44:M44" si="14">IF(AND(I$26=0,I43=0),"non concerné",IF(AND(I$26=0,I43&gt;0),"Il manque les ETP",IF(AND(I$26&gt;0,I43=0),"Il manque les charges",IF(AND(I$26&gt;0,I43&gt;0),I43/(I$26)))))</f>
        <v>non concerné</v>
      </c>
      <c r="J44" s="33" t="str">
        <f t="shared" si="14"/>
        <v>non concerné</v>
      </c>
      <c r="K44" s="33" t="str">
        <f t="shared" si="14"/>
        <v>non concerné</v>
      </c>
      <c r="L44" s="33" t="str">
        <f t="shared" si="14"/>
        <v>non concerné</v>
      </c>
      <c r="M44" s="33" t="str">
        <f t="shared" si="14"/>
        <v>non concerné</v>
      </c>
      <c r="N44" s="4"/>
    </row>
    <row r="45" spans="1:14" ht="7.5" customHeight="1">
      <c r="C45" s="115"/>
      <c r="E45" s="1049"/>
      <c r="F45" s="521"/>
      <c r="G45" s="5"/>
      <c r="H45" s="5"/>
      <c r="I45" s="5"/>
      <c r="J45" s="5"/>
      <c r="K45" s="5"/>
      <c r="L45" s="5"/>
      <c r="M45" s="5"/>
      <c r="N45" s="4"/>
    </row>
    <row r="46" spans="1:14" s="170" customFormat="1" ht="30" customHeight="1">
      <c r="A46" s="153"/>
      <c r="B46" s="153"/>
      <c r="C46" s="115" t="s">
        <v>1731</v>
      </c>
      <c r="D46" s="153"/>
      <c r="E46" s="1049"/>
      <c r="F46" s="407"/>
      <c r="G46" s="1051" t="s">
        <v>666</v>
      </c>
      <c r="H46" s="1052"/>
      <c r="I46" s="16">
        <f>IF([1]Identification!$E$23="NON",'[1]CNmaj Act. Subs. &amp; RBA'!L$17+'[1]CNmaj Act. Subs. &amp; RBA'!L159-'[1]CNmaj Act. Subs. &amp; RBA'!L$18-'[1]CNmaj Act. Subs. &amp; RBA'!L$19-'[1]CNmaj Act. Subs. &amp; RBA'!L$20-'[1]CNmaj Act. Subs. &amp; RBA'!L$21-'[1]CNmaj Act. Subs. &amp; RBA'!L$200,'[1]cpte_CNmaj Act.Subs. &amp; RBA'!L$17+'[1]cpte_CNmaj Act.Subs. &amp; RBA'!L$165-'[1]cpte_CNmaj Act.Subs. &amp; RBA'!L$18-'[1]cpte_CNmaj Act.Subs. &amp; RBA'!L$19-'[1]cpte_CNmaj Act.Subs. &amp; RBA'!L$20-'[1]cpte_CNmaj Act.Subs. &amp; RBA'!L$21-'[1]cpte_CNmaj Act.Subs. &amp; RBA'!L$278)</f>
        <v>0</v>
      </c>
      <c r="J46" s="16">
        <f>IF([1]Identification!$E$23="NON",'[1]CNmaj Act. Subs. &amp; RBA'!M$17+'[1]CNmaj Act. Subs. &amp; RBA'!M159-'[1]CNmaj Act. Subs. &amp; RBA'!M$18-'[1]CNmaj Act. Subs. &amp; RBA'!M$19-'[1]CNmaj Act. Subs. &amp; RBA'!M$20-'[1]CNmaj Act. Subs. &amp; RBA'!M$21-'[1]CNmaj Act. Subs. &amp; RBA'!M$200,'[1]cpte_CNmaj Act.Subs. &amp; RBA'!M$17+'[1]cpte_CNmaj Act.Subs. &amp; RBA'!M$165-'[1]cpte_CNmaj Act.Subs. &amp; RBA'!M$18-'[1]cpte_CNmaj Act.Subs. &amp; RBA'!M$19-'[1]cpte_CNmaj Act.Subs. &amp; RBA'!M$20-'[1]cpte_CNmaj Act.Subs. &amp; RBA'!M$21-'[1]cpte_CNmaj Act.Subs. &amp; RBA'!M$278)</f>
        <v>0</v>
      </c>
      <c r="K46" s="16">
        <f>IF([1]Identification!$E$23="NON",'[1]CNmaj Act. Subs. &amp; RBA'!N$17+'[1]CNmaj Act. Subs. &amp; RBA'!N159-'[1]CNmaj Act. Subs. &amp; RBA'!N$18-'[1]CNmaj Act. Subs. &amp; RBA'!N$19-'[1]CNmaj Act. Subs. &amp; RBA'!N$20-'[1]CNmaj Act. Subs. &amp; RBA'!N$21-'[1]CNmaj Act. Subs. &amp; RBA'!N$200,'[1]cpte_CNmaj Act.Subs. &amp; RBA'!N$17+'[1]cpte_CNmaj Act.Subs. &amp; RBA'!N$165-'[1]cpte_CNmaj Act.Subs. &amp; RBA'!N$18-'[1]cpte_CNmaj Act.Subs. &amp; RBA'!N$19-'[1]cpte_CNmaj Act.Subs. &amp; RBA'!N$20-'[1]cpte_CNmaj Act.Subs. &amp; RBA'!N$21-'[1]cpte_CNmaj Act.Subs. &amp; RBA'!N$278)</f>
        <v>0</v>
      </c>
      <c r="L46" s="16">
        <f>IF([1]Identification!$E$23="NON",'[1]CNmaj Act. Subs. &amp; RBA'!O$17+'[1]CNmaj Act. Subs. &amp; RBA'!O159-'[1]CNmaj Act. Subs. &amp; RBA'!O$18-'[1]CNmaj Act. Subs. &amp; RBA'!O$19-'[1]CNmaj Act. Subs. &amp; RBA'!O$20-'[1]CNmaj Act. Subs. &amp; RBA'!O$21-'[1]CNmaj Act. Subs. &amp; RBA'!O$200,'[1]cpte_CNmaj Act.Subs. &amp; RBA'!O$17+'[1]cpte_CNmaj Act.Subs. &amp; RBA'!O$165-'[1]cpte_CNmaj Act.Subs. &amp; RBA'!O$18-'[1]cpte_CNmaj Act.Subs. &amp; RBA'!O$19-'[1]cpte_CNmaj Act.Subs. &amp; RBA'!O$20-'[1]cpte_CNmaj Act.Subs. &amp; RBA'!O$21-'[1]cpte_CNmaj Act.Subs. &amp; RBA'!O$278)</f>
        <v>0</v>
      </c>
      <c r="M46" s="16">
        <f>IF([1]Identification!$E$23="NON",'[1]CNmaj Act. Subs. &amp; RBA'!P$17+'[1]CNmaj Act. Subs. &amp; RBA'!P159-'[1]CNmaj Act. Subs. &amp; RBA'!P$18-'[1]CNmaj Act. Subs. &amp; RBA'!P$19-'[1]CNmaj Act. Subs. &amp; RBA'!P$20-'[1]CNmaj Act. Subs. &amp; RBA'!P$21-'[1]CNmaj Act. Subs. &amp; RBA'!P$200,'[1]cpte_CNmaj Act.Subs. &amp; RBA'!P$17+'[1]cpte_CNmaj Act.Subs. &amp; RBA'!P$165-'[1]cpte_CNmaj Act.Subs. &amp; RBA'!P$18-'[1]cpte_CNmaj Act.Subs. &amp; RBA'!P$19-'[1]cpte_CNmaj Act.Subs. &amp; RBA'!P$20-'[1]cpte_CNmaj Act.Subs. &amp; RBA'!P$21-'[1]cpte_CNmaj Act.Subs. &amp; RBA'!P$278)</f>
        <v>0</v>
      </c>
      <c r="N46" s="4"/>
    </row>
    <row r="47" spans="1:14" s="170" customFormat="1" ht="30" customHeight="1">
      <c r="A47" s="153"/>
      <c r="B47" s="197" t="s">
        <v>1056</v>
      </c>
      <c r="C47" s="115" t="s">
        <v>1732</v>
      </c>
      <c r="D47" s="153"/>
      <c r="E47" s="1050"/>
      <c r="F47" s="703"/>
      <c r="G47" s="1053" t="s">
        <v>667</v>
      </c>
      <c r="H47" s="1054"/>
      <c r="I47" s="33" t="str">
        <f t="shared" ref="I47:M47" si="15">IF(AND(I$26=0,I46=0),"non concerné",IF(AND(I$26=0,I46&gt;0),"Il manque les ETP",IF(AND(I$26&gt;0,I46=0),"Il manque les charges",IF(AND(I$26&gt;0,I46&gt;0),I46/(I$26-SUM(I$28:I$29))))))</f>
        <v>non concerné</v>
      </c>
      <c r="J47" s="33" t="str">
        <f t="shared" si="15"/>
        <v>non concerné</v>
      </c>
      <c r="K47" s="33" t="str">
        <f t="shared" si="15"/>
        <v>non concerné</v>
      </c>
      <c r="L47" s="33" t="str">
        <f t="shared" si="15"/>
        <v>non concerné</v>
      </c>
      <c r="M47" s="33" t="str">
        <f t="shared" si="15"/>
        <v>non concerné</v>
      </c>
      <c r="N47" s="4"/>
    </row>
    <row r="48" spans="1:14" ht="325.5" customHeight="1">
      <c r="E48" s="4"/>
      <c r="F48" s="4"/>
      <c r="G48" s="4"/>
      <c r="H48" s="4"/>
      <c r="I48" s="4"/>
      <c r="J48" s="4"/>
      <c r="K48" s="4"/>
      <c r="L48" s="4"/>
      <c r="M48" s="4"/>
      <c r="N48" s="4"/>
    </row>
  </sheetData>
  <mergeCells count="18">
    <mergeCell ref="E2:L2"/>
    <mergeCell ref="E3:G5"/>
    <mergeCell ref="E7:E17"/>
    <mergeCell ref="E19:E29"/>
    <mergeCell ref="E31:E38"/>
    <mergeCell ref="G31:H31"/>
    <mergeCell ref="G32:H32"/>
    <mergeCell ref="G34:H34"/>
    <mergeCell ref="G35:H35"/>
    <mergeCell ref="G37:H37"/>
    <mergeCell ref="G38:H38"/>
    <mergeCell ref="E40:E47"/>
    <mergeCell ref="G40:H40"/>
    <mergeCell ref="G41:H41"/>
    <mergeCell ref="G43:H43"/>
    <mergeCell ref="G44:H44"/>
    <mergeCell ref="G46:H46"/>
    <mergeCell ref="G47:H47"/>
  </mergeCells>
  <hyperlinks>
    <hyperlink ref="E2" location="Paramétrage!A1" display="Retour vers le paramétrage "/>
    <hyperlink ref="E2:L2" location="Identification!A1" display="Retour vers l'identification"/>
  </hyperlinks>
  <pageMargins left="0.7" right="0.7" top="0.75" bottom="0.75" header="0.3" footer="0.3"/>
  <pageSetup paperSize="9" scale="56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5BE53B"/>
    <pageSetUpPr fitToPage="1"/>
  </sheetPr>
  <dimension ref="A1:VT122"/>
  <sheetViews>
    <sheetView topLeftCell="E2" zoomScale="70" zoomScaleNormal="70" workbookViewId="0">
      <selection activeCell="E1" sqref="A1:XFD1"/>
    </sheetView>
  </sheetViews>
  <sheetFormatPr baseColWidth="10" defaultColWidth="11.42578125" defaultRowHeight="14.25"/>
  <cols>
    <col min="1" max="1" width="0" style="177" hidden="1" customWidth="1"/>
    <col min="2" max="3" width="24.85546875" style="177" hidden="1" customWidth="1"/>
    <col min="4" max="4" width="0" style="177" hidden="1" customWidth="1"/>
    <col min="5" max="5" width="11.42578125" style="25"/>
    <col min="6" max="6" width="18.7109375" style="25" customWidth="1"/>
    <col min="7" max="7" width="57.7109375" style="25" customWidth="1"/>
    <col min="8" max="8" width="23.42578125" style="25" customWidth="1"/>
    <col min="9" max="36" width="15.85546875" style="25" customWidth="1"/>
    <col min="37" max="156" width="15.85546875" style="25" bestFit="1" customWidth="1"/>
    <col min="157" max="356" width="16.28515625" style="25" customWidth="1"/>
    <col min="357" max="396" width="15.85546875" style="25" bestFit="1" customWidth="1"/>
    <col min="397" max="397" width="15.85546875" style="25" customWidth="1"/>
    <col min="398" max="398" width="14.28515625" style="25" customWidth="1"/>
    <col min="399" max="441" width="17.42578125" style="25" customWidth="1"/>
    <col min="442" max="591" width="24" style="25" customWidth="1"/>
    <col min="592" max="592" width="111" style="25" customWidth="1"/>
    <col min="593" max="16384" width="11.42578125" style="25"/>
  </cols>
  <sheetData>
    <row r="1" spans="1:592" hidden="1">
      <c r="A1" s="115" t="s">
        <v>41</v>
      </c>
      <c r="B1" s="115" t="s">
        <v>41</v>
      </c>
      <c r="C1" s="115" t="s">
        <v>1057</v>
      </c>
      <c r="D1" s="115" t="s">
        <v>41</v>
      </c>
      <c r="F1" s="115" t="s">
        <v>1054</v>
      </c>
      <c r="I1" s="30" t="s">
        <v>1408</v>
      </c>
      <c r="SG1" s="30"/>
      <c r="SQ1" s="30"/>
      <c r="TA1" s="30"/>
      <c r="TK1" s="30"/>
      <c r="TU1" s="30"/>
      <c r="UE1" s="30"/>
      <c r="UO1" s="30"/>
      <c r="UY1" s="30"/>
      <c r="VI1" s="30"/>
      <c r="VS1" s="30" t="s">
        <v>1409</v>
      </c>
    </row>
    <row r="2" spans="1:592" s="220" customFormat="1" ht="20.25" customHeight="1">
      <c r="A2" s="61"/>
      <c r="B2" s="115"/>
      <c r="C2" s="61"/>
      <c r="D2" s="61"/>
      <c r="E2" s="128" t="s">
        <v>1418</v>
      </c>
      <c r="F2" s="128"/>
      <c r="G2" s="128"/>
      <c r="H2" s="128"/>
      <c r="I2" s="427" t="b">
        <f>IF('[1]Recueil des UO'!$I$12="Totalement internalisée","Interne",IF('[1]Recueil des UO'!$I$12="Totalement sous-traitée","ST totale ",IF('[1]Recueil des UO'!$I$12="Partiellement sous-traitée","ST partielle ")))</f>
        <v>0</v>
      </c>
      <c r="J2" s="427" t="b">
        <f>IF('[1]Recueil des UO'!$J$12="Totalement internalisée","Interne",IF('[1]Recueil des UO'!$J$12="Totalement sous-traitée","ST totale ",IF('[1]Recueil des UO'!$J$12="Partiellement sous-traitée","ST partielle ")))</f>
        <v>0</v>
      </c>
      <c r="K2" s="427" t="b">
        <f>IF('[1]Recueil des UO'!$K$12="Totalement internalisée","Interne",IF('[1]Recueil des UO'!$K$12="Totalement sous-traitée","ST totale ",IF('[1]Recueil des UO'!$K$12="Partiellement sous-traitée","ST partielle ")))</f>
        <v>0</v>
      </c>
      <c r="L2" s="266"/>
      <c r="M2" s="266"/>
      <c r="N2" s="266"/>
      <c r="O2" s="266"/>
      <c r="P2" s="266"/>
      <c r="Q2" s="266"/>
      <c r="R2" s="266"/>
      <c r="S2" s="666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 t="str">
        <f>CONCATENATE('[1]Recueil des UO'!AK9,";",'[1]Recueil des UO'!AK10,";",'[1]Recueil des UO'!AK11,";",'[1]Recueil des UO'!AK12)</f>
        <v>;;;</v>
      </c>
      <c r="AL2" s="61" t="str">
        <f>CONCATENATE('[1]Recueil des UO'!AL9,";",'[1]Recueil des UO'!AL10,";",'[1]Recueil des UO'!AL11,";",'[1]Recueil des UO'!AL12)</f>
        <v>;;;</v>
      </c>
      <c r="AM2" s="61" t="str">
        <f>CONCATENATE('[1]Recueil des UO'!AM9,";",'[1]Recueil des UO'!AM10,";",'[1]Recueil des UO'!AM11,";",'[1]Recueil des UO'!AM12)</f>
        <v>;;;</v>
      </c>
      <c r="AN2" s="61" t="str">
        <f>CONCATENATE('[1]Recueil des UO'!AN9,";",'[1]Recueil des UO'!AN10,";",'[1]Recueil des UO'!AN11,";",'[1]Recueil des UO'!AN12)</f>
        <v>;;;</v>
      </c>
      <c r="AO2" s="61" t="str">
        <f>CONCATENATE('[1]Recueil des UO'!AO9,";",'[1]Recueil des UO'!AO10,";",'[1]Recueil des UO'!AO11,";",'[1]Recueil des UO'!AO12)</f>
        <v>;;;</v>
      </c>
      <c r="AP2" s="61" t="str">
        <f>CONCATENATE('[1]Recueil des UO'!AP9,";",'[1]Recueil des UO'!AP10,";",'[1]Recueil des UO'!AP11,";",'[1]Recueil des UO'!AP12)</f>
        <v>;;;</v>
      </c>
      <c r="AQ2" s="61" t="str">
        <f>CONCATENATE('[1]Recueil des UO'!AQ9,";",'[1]Recueil des UO'!AQ10,";",'[1]Recueil des UO'!AQ11,";",'[1]Recueil des UO'!AQ12)</f>
        <v>;;;</v>
      </c>
      <c r="AR2" s="61" t="str">
        <f>CONCATENATE('[1]Recueil des UO'!AR9,";",'[1]Recueil des UO'!AR10,";",'[1]Recueil des UO'!AR11,";",'[1]Recueil des UO'!AR12)</f>
        <v>;;;</v>
      </c>
      <c r="AS2" s="61" t="str">
        <f>CONCATENATE('[1]Recueil des UO'!AS9,";",'[1]Recueil des UO'!AS10,";",'[1]Recueil des UO'!AS11,";",'[1]Recueil des UO'!AS12)</f>
        <v>;;;</v>
      </c>
      <c r="AT2" s="61" t="str">
        <f>CONCATENATE('[1]Recueil des UO'!AT9,";",'[1]Recueil des UO'!AT10,";",'[1]Recueil des UO'!AT11,";",'[1]Recueil des UO'!AT12)</f>
        <v>;;;</v>
      </c>
      <c r="AU2" s="61" t="str">
        <f>CONCATENATE('[1]Recueil des UO'!AU9,";",'[1]Recueil des UO'!AU10,";",'[1]Recueil des UO'!AU11,";",'[1]Recueil des UO'!AU12)</f>
        <v>;;;</v>
      </c>
      <c r="AV2" s="61" t="str">
        <f>CONCATENATE('[1]Recueil des UO'!AV9,";",'[1]Recueil des UO'!AV10,";",'[1]Recueil des UO'!AV11,";",'[1]Recueil des UO'!AV12)</f>
        <v>;;;</v>
      </c>
      <c r="AW2" s="61" t="str">
        <f>CONCATENATE('[1]Recueil des UO'!AW9,";",'[1]Recueil des UO'!AW10,";",'[1]Recueil des UO'!AW11,";",'[1]Recueil des UO'!AW12)</f>
        <v>;;;</v>
      </c>
      <c r="AX2" s="61" t="str">
        <f>CONCATENATE('[1]Recueil des UO'!AX9,";",'[1]Recueil des UO'!AX10,";",'[1]Recueil des UO'!AX11,";",'[1]Recueil des UO'!AX12)</f>
        <v>;;;</v>
      </c>
      <c r="AY2" s="61" t="str">
        <f>CONCATENATE('[1]Recueil des UO'!AY9,";",'[1]Recueil des UO'!AY10,";",'[1]Recueil des UO'!AY11,";",'[1]Recueil des UO'!AY12)</f>
        <v>;;;</v>
      </c>
      <c r="AZ2" s="61" t="str">
        <f>CONCATENATE('[1]Recueil des UO'!AZ9,";",'[1]Recueil des UO'!AZ10,";",'[1]Recueil des UO'!AZ11,";",'[1]Recueil des UO'!AZ12)</f>
        <v>;;;</v>
      </c>
      <c r="BA2" s="61" t="str">
        <f>CONCATENATE('[1]Recueil des UO'!BA9,";",'[1]Recueil des UO'!BA10,";",'[1]Recueil des UO'!BA11,";",'[1]Recueil des UO'!BA12)</f>
        <v>;;;</v>
      </c>
      <c r="BB2" s="61" t="str">
        <f>CONCATENATE('[1]Recueil des UO'!BB9,";",'[1]Recueil des UO'!BB10,";",'[1]Recueil des UO'!BB11,";",'[1]Recueil des UO'!BB12)</f>
        <v>;;;</v>
      </c>
      <c r="BC2" s="61" t="str">
        <f>CONCATENATE('[1]Recueil des UO'!BC9,";",'[1]Recueil des UO'!BC10,";",'[1]Recueil des UO'!BC11,";",'[1]Recueil des UO'!BC12)</f>
        <v>;;;</v>
      </c>
      <c r="BD2" s="61" t="str">
        <f>CONCATENATE('[1]Recueil des UO'!BD9,";",'[1]Recueil des UO'!BD10,";",'[1]Recueil des UO'!BD11,";",'[1]Recueil des UO'!BD12)</f>
        <v>;;;</v>
      </c>
      <c r="BE2" s="61" t="str">
        <f>CONCATENATE('[1]Recueil des UO'!BE9,";",'[1]Recueil des UO'!BE10,";",'[1]Recueil des UO'!BE11,";",'[1]Recueil des UO'!BE12)</f>
        <v>;;;</v>
      </c>
      <c r="BF2" s="61" t="str">
        <f>CONCATENATE('[1]Recueil des UO'!BF9,";",'[1]Recueil des UO'!BF10,";",'[1]Recueil des UO'!BF11,";",'[1]Recueil des UO'!BF12)</f>
        <v>;;;</v>
      </c>
      <c r="BG2" s="61" t="str">
        <f>CONCATENATE('[1]Recueil des UO'!BG9,";",'[1]Recueil des UO'!BG10,";",'[1]Recueil des UO'!BG11,";",'[1]Recueil des UO'!BG12)</f>
        <v>;;;</v>
      </c>
      <c r="BH2" s="61" t="str">
        <f>CONCATENATE('[1]Recueil des UO'!BH9,";",'[1]Recueil des UO'!BH10,";",'[1]Recueil des UO'!BH11,";",'[1]Recueil des UO'!BH12)</f>
        <v>;;;</v>
      </c>
      <c r="BI2" s="61" t="str">
        <f>CONCATENATE('[1]Recueil des UO'!BI9,";",'[1]Recueil des UO'!BI10,";",'[1]Recueil des UO'!BI11,";",'[1]Recueil des UO'!BI12)</f>
        <v>;;;</v>
      </c>
      <c r="BJ2" s="61" t="str">
        <f>CONCATENATE('[1]Recueil des UO'!BJ9,";",'[1]Recueil des UO'!BJ10,";",'[1]Recueil des UO'!BJ11,";",'[1]Recueil des UO'!BJ12)</f>
        <v>;;;</v>
      </c>
      <c r="BK2" s="61" t="str">
        <f>CONCATENATE('[1]Recueil des UO'!BK9,";",'[1]Recueil des UO'!BK10,";",'[1]Recueil des UO'!BK11,";",'[1]Recueil des UO'!BK12)</f>
        <v>;;;</v>
      </c>
      <c r="BL2" s="61" t="str">
        <f>CONCATENATE('[1]Recueil des UO'!BL9,";",'[1]Recueil des UO'!BL10,";",'[1]Recueil des UO'!BL11,";",'[1]Recueil des UO'!BL12)</f>
        <v>;;;</v>
      </c>
      <c r="BM2" s="61" t="str">
        <f>CONCATENATE('[1]Recueil des UO'!BM9,";",'[1]Recueil des UO'!BM10,";",'[1]Recueil des UO'!BM11,";",'[1]Recueil des UO'!BM12)</f>
        <v>;;;</v>
      </c>
      <c r="BN2" s="61" t="str">
        <f>CONCATENATE('[1]Recueil des UO'!BN9,";",'[1]Recueil des UO'!BN10,";",'[1]Recueil des UO'!BN11,";",'[1]Recueil des UO'!BN12)</f>
        <v>;;;</v>
      </c>
      <c r="BO2" s="61" t="str">
        <f>CONCATENATE('[1]Recueil des UO'!BO9,";",'[1]Recueil des UO'!BO10,";",'[1]Recueil des UO'!BO11,";",'[1]Recueil des UO'!BO12)</f>
        <v>;;;</v>
      </c>
      <c r="BP2" s="61" t="str">
        <f>CONCATENATE('[1]Recueil des UO'!BP9,";",'[1]Recueil des UO'!BP10,";",'[1]Recueil des UO'!BP11,";",'[1]Recueil des UO'!BP12)</f>
        <v>;;;</v>
      </c>
      <c r="BQ2" s="61" t="str">
        <f>CONCATENATE('[1]Recueil des UO'!BQ9,";",'[1]Recueil des UO'!BQ10,";",'[1]Recueil des UO'!BQ11,";",'[1]Recueil des UO'!BQ12)</f>
        <v>;;;</v>
      </c>
      <c r="BR2" s="61" t="str">
        <f>CONCATENATE('[1]Recueil des UO'!BR9,";",'[1]Recueil des UO'!BR10,";",'[1]Recueil des UO'!BR11,";",'[1]Recueil des UO'!BR12)</f>
        <v>;;;</v>
      </c>
      <c r="BS2" s="61" t="str">
        <f>CONCATENATE('[1]Recueil des UO'!BS9,";",'[1]Recueil des UO'!BS10,";",'[1]Recueil des UO'!BS11,";",'[1]Recueil des UO'!BS12)</f>
        <v>;;;</v>
      </c>
      <c r="BT2" s="61" t="str">
        <f>CONCATENATE('[1]Recueil des UO'!BT9,";",'[1]Recueil des UO'!BT10,";",'[1]Recueil des UO'!BT11,";",'[1]Recueil des UO'!BT12)</f>
        <v>;;;</v>
      </c>
      <c r="BU2" s="61" t="str">
        <f>CONCATENATE('[1]Recueil des UO'!BU9,";",'[1]Recueil des UO'!BU10,";",'[1]Recueil des UO'!BU11,";",'[1]Recueil des UO'!BU12)</f>
        <v>;;;</v>
      </c>
      <c r="BV2" s="61" t="str">
        <f>CONCATENATE('[1]Recueil des UO'!BV9,";",'[1]Recueil des UO'!BV10,";",'[1]Recueil des UO'!BV11,";",'[1]Recueil des UO'!BV12)</f>
        <v>;;;</v>
      </c>
      <c r="BW2" s="61" t="str">
        <f>CONCATENATE('[1]Recueil des UO'!BW9,";",'[1]Recueil des UO'!BW10,";",'[1]Recueil des UO'!BW11,";",'[1]Recueil des UO'!BW12)</f>
        <v>;;;</v>
      </c>
      <c r="BX2" s="61" t="str">
        <f>CONCATENATE('[1]Recueil des UO'!BX9,";",'[1]Recueil des UO'!BX10,";",'[1]Recueil des UO'!BX11,";",'[1]Recueil des UO'!BX12)</f>
        <v>;;;</v>
      </c>
      <c r="BY2" s="61" t="str">
        <f>CONCATENATE('[1]Recueil des UO'!BY9,";",'[1]Recueil des UO'!BY10,";",'[1]Recueil des UO'!BY11,";",'[1]Recueil des UO'!BY12)</f>
        <v>;;;</v>
      </c>
      <c r="BZ2" s="61" t="str">
        <f>CONCATENATE('[1]Recueil des UO'!BZ9,";",'[1]Recueil des UO'!BZ10,";",'[1]Recueil des UO'!BZ11,";",'[1]Recueil des UO'!BZ12)</f>
        <v>;;;</v>
      </c>
      <c r="CA2" s="61" t="str">
        <f>CONCATENATE('[1]Recueil des UO'!CA9,";",'[1]Recueil des UO'!CA10,";",'[1]Recueil des UO'!CA11,";",'[1]Recueil des UO'!CA12)</f>
        <v>;;;</v>
      </c>
      <c r="CB2" s="61" t="str">
        <f>CONCATENATE('[1]Recueil des UO'!CB9,";",'[1]Recueil des UO'!CB10,";",'[1]Recueil des UO'!CB11,";",'[1]Recueil des UO'!CB12)</f>
        <v>;;;</v>
      </c>
      <c r="CC2" s="61" t="str">
        <f>CONCATENATE('[1]Recueil des UO'!CC9,";",'[1]Recueil des UO'!CC10,";",'[1]Recueil des UO'!CC11,";",'[1]Recueil des UO'!CC12)</f>
        <v>;;;</v>
      </c>
      <c r="CD2" s="61" t="str">
        <f>CONCATENATE('[1]Recueil des UO'!CD9,";",'[1]Recueil des UO'!CD10,";",'[1]Recueil des UO'!CD11,";",'[1]Recueil des UO'!CD12)</f>
        <v>;;;</v>
      </c>
      <c r="CE2" s="61" t="str">
        <f>CONCATENATE('[1]Recueil des UO'!CE9,";",'[1]Recueil des UO'!CE10,";",'[1]Recueil des UO'!CE11,";",'[1]Recueil des UO'!CE12)</f>
        <v>;;;</v>
      </c>
      <c r="CF2" s="61" t="str">
        <f>CONCATENATE('[1]Recueil des UO'!CF9,";",'[1]Recueil des UO'!CF10,";",'[1]Recueil des UO'!CF11,";",'[1]Recueil des UO'!CF12)</f>
        <v>;;;</v>
      </c>
      <c r="CG2" s="61" t="str">
        <f>CONCATENATE('[1]Recueil des UO'!CG9,";",'[1]Recueil des UO'!CG10,";",'[1]Recueil des UO'!CG11,";",'[1]Recueil des UO'!CG12)</f>
        <v>;;;</v>
      </c>
      <c r="CH2" s="61" t="str">
        <f>CONCATENATE('[1]Recueil des UO'!CH9,";",'[1]Recueil des UO'!CH10,";",'[1]Recueil des UO'!CH11,";",'[1]Recueil des UO'!CH12)</f>
        <v>;;;</v>
      </c>
      <c r="CI2" s="61" t="str">
        <f>CONCATENATE('[1]Recueil des UO'!CI9,";",'[1]Recueil des UO'!CI10,";",'[1]Recueil des UO'!CI11,";",'[1]Recueil des UO'!CI12)</f>
        <v>;;;</v>
      </c>
      <c r="CJ2" s="61" t="str">
        <f>CONCATENATE('[1]Recueil des UO'!CJ9,";",'[1]Recueil des UO'!CJ10,";",'[1]Recueil des UO'!CJ11,";",'[1]Recueil des UO'!CJ12)</f>
        <v>;;;</v>
      </c>
      <c r="CK2" s="61" t="str">
        <f>CONCATENATE('[1]Recueil des UO'!CK9,";",'[1]Recueil des UO'!CK10,";",'[1]Recueil des UO'!CK11,";",'[1]Recueil des UO'!CK12)</f>
        <v>;;;</v>
      </c>
      <c r="CL2" s="61" t="str">
        <f>CONCATENATE('[1]Recueil des UO'!CL9,";",'[1]Recueil des UO'!CL10,";",'[1]Recueil des UO'!CL11,";",'[1]Recueil des UO'!CL12)</f>
        <v>;;;</v>
      </c>
      <c r="CM2" s="61" t="str">
        <f>CONCATENATE('[1]Recueil des UO'!CM9,";",'[1]Recueil des UO'!CM10,";",'[1]Recueil des UO'!CM11,";",'[1]Recueil des UO'!CM12)</f>
        <v>;;;</v>
      </c>
      <c r="CN2" s="61" t="str">
        <f>CONCATENATE('[1]Recueil des UO'!CN9,";",'[1]Recueil des UO'!CN10,";",'[1]Recueil des UO'!CN11,";",'[1]Recueil des UO'!CN12)</f>
        <v>;;;</v>
      </c>
      <c r="CO2" s="61" t="str">
        <f>CONCATENATE('[1]Recueil des UO'!CO9,";",'[1]Recueil des UO'!CO10,";",'[1]Recueil des UO'!CO11,";",'[1]Recueil des UO'!CO12)</f>
        <v>;;;</v>
      </c>
      <c r="CP2" s="61" t="str">
        <f>CONCATENATE('[1]Recueil des UO'!CP9,";",'[1]Recueil des UO'!CP10,";",'[1]Recueil des UO'!CP11,";",'[1]Recueil des UO'!CP12)</f>
        <v>;;;</v>
      </c>
      <c r="CQ2" s="61" t="str">
        <f>CONCATENATE('[1]Recueil des UO'!CQ9,";",'[1]Recueil des UO'!CQ10,";",'[1]Recueil des UO'!CQ11,";",'[1]Recueil des UO'!CQ12)</f>
        <v>;;;</v>
      </c>
      <c r="CR2" s="61" t="str">
        <f>CONCATENATE('[1]Recueil des UO'!CR9,";",'[1]Recueil des UO'!CR10,";",'[1]Recueil des UO'!CR11,";",'[1]Recueil des UO'!CR12)</f>
        <v>;;;</v>
      </c>
      <c r="CS2" s="61" t="str">
        <f>CONCATENATE('[1]Recueil des UO'!CS9,";",'[1]Recueil des UO'!CS10,";",'[1]Recueil des UO'!CS11,";",'[1]Recueil des UO'!CS12)</f>
        <v>;;;</v>
      </c>
      <c r="CT2" s="61" t="str">
        <f>CONCATENATE('[1]Recueil des UO'!CT9,";",'[1]Recueil des UO'!CT10,";",'[1]Recueil des UO'!CT11,";",'[1]Recueil des UO'!CT12)</f>
        <v>;;;</v>
      </c>
      <c r="CU2" s="61" t="str">
        <f>CONCATENATE('[1]Recueil des UO'!CU9,";",'[1]Recueil des UO'!CU10,";",'[1]Recueil des UO'!CU11,";",'[1]Recueil des UO'!CU12)</f>
        <v>;;;</v>
      </c>
      <c r="CV2" s="61" t="str">
        <f>CONCATENATE('[1]Recueil des UO'!CV9,";",'[1]Recueil des UO'!CV10,";",'[1]Recueil des UO'!CV11,";",'[1]Recueil des UO'!CV12)</f>
        <v>;;;</v>
      </c>
      <c r="CW2" s="61" t="str">
        <f>CONCATENATE('[1]Recueil des UO'!CW9,";",'[1]Recueil des UO'!CW10,";",'[1]Recueil des UO'!CW11,";",'[1]Recueil des UO'!CW12)</f>
        <v>;;;</v>
      </c>
      <c r="CX2" s="61" t="str">
        <f>CONCATENATE('[1]Recueil des UO'!CX9,";",'[1]Recueil des UO'!CX10,";",'[1]Recueil des UO'!CX11,";",'[1]Recueil des UO'!CX12)</f>
        <v>;;;</v>
      </c>
      <c r="CY2" s="61" t="str">
        <f>CONCATENATE('[1]Recueil des UO'!CY9,";",'[1]Recueil des UO'!CY10,";",'[1]Recueil des UO'!CY11,";",'[1]Recueil des UO'!CY12)</f>
        <v>;;;</v>
      </c>
      <c r="CZ2" s="61" t="str">
        <f>CONCATENATE('[1]Recueil des UO'!CZ9,";",'[1]Recueil des UO'!CZ10,";",'[1]Recueil des UO'!CZ11,";",'[1]Recueil des UO'!CZ12)</f>
        <v>;;;</v>
      </c>
      <c r="DA2" s="61" t="str">
        <f>CONCATENATE('[1]Recueil des UO'!DA9,";",'[1]Recueil des UO'!DA10,";",'[1]Recueil des UO'!DA11,";",'[1]Recueil des UO'!DA12)</f>
        <v>;;;</v>
      </c>
      <c r="DB2" s="61" t="str">
        <f>CONCATENATE('[1]Recueil des UO'!DB9,";",'[1]Recueil des UO'!DB10,";",'[1]Recueil des UO'!DB11,";",'[1]Recueil des UO'!DB12)</f>
        <v>;;;</v>
      </c>
      <c r="DC2" s="61" t="str">
        <f>CONCATENATE('[1]Recueil des UO'!DC9,";",'[1]Recueil des UO'!DC10,";",'[1]Recueil des UO'!DC11,";",'[1]Recueil des UO'!DC12)</f>
        <v>;;;</v>
      </c>
      <c r="DD2" s="61" t="str">
        <f>CONCATENATE('[1]Recueil des UO'!DD9,";",'[1]Recueil des UO'!DD10,";",'[1]Recueil des UO'!DD11,";",'[1]Recueil des UO'!DD12)</f>
        <v>;;;</v>
      </c>
      <c r="DE2" s="61" t="str">
        <f>CONCATENATE('[1]Recueil des UO'!DE9,";",'[1]Recueil des UO'!DE10,";",'[1]Recueil des UO'!DE11,";",'[1]Recueil des UO'!DE12)</f>
        <v>;;;</v>
      </c>
      <c r="DF2" s="61" t="str">
        <f>CONCATENATE('[1]Recueil des UO'!DF9,";",'[1]Recueil des UO'!DF10,";",'[1]Recueil des UO'!DF11,";",'[1]Recueil des UO'!DF12)</f>
        <v>;;;</v>
      </c>
      <c r="DG2" s="61" t="str">
        <f>CONCATENATE('[1]Recueil des UO'!DG9,";",'[1]Recueil des UO'!DG10,";",'[1]Recueil des UO'!DG11,";",'[1]Recueil des UO'!DG12)</f>
        <v>;;;</v>
      </c>
      <c r="DH2" s="61" t="str">
        <f>CONCATENATE('[1]Recueil des UO'!DH9,";",'[1]Recueil des UO'!DH10,";",'[1]Recueil des UO'!DH11,";",'[1]Recueil des UO'!DH12)</f>
        <v>;;;</v>
      </c>
      <c r="DI2" s="61" t="str">
        <f>CONCATENATE('[1]Recueil des UO'!DI9,";",'[1]Recueil des UO'!DI10,";",'[1]Recueil des UO'!DI11,";",'[1]Recueil des UO'!DI12)</f>
        <v>;;;</v>
      </c>
      <c r="DJ2" s="61" t="str">
        <f>CONCATENATE('[1]Recueil des UO'!DJ9,";",'[1]Recueil des UO'!DJ10,";",'[1]Recueil des UO'!DJ11,";",'[1]Recueil des UO'!DJ12)</f>
        <v>;;;</v>
      </c>
      <c r="DK2" s="61" t="str">
        <f>CONCATENATE('[1]Recueil des UO'!DK9,";",'[1]Recueil des UO'!DK10,";",'[1]Recueil des UO'!DK11,";",'[1]Recueil des UO'!DK12)</f>
        <v>;;;</v>
      </c>
      <c r="DL2" s="61" t="str">
        <f>CONCATENATE('[1]Recueil des UO'!DL9,";",'[1]Recueil des UO'!DL10,";",'[1]Recueil des UO'!DL11,";",'[1]Recueil des UO'!DL12)</f>
        <v>;;;</v>
      </c>
      <c r="DM2" s="61" t="str">
        <f>CONCATENATE('[1]Recueil des UO'!DM9,";",'[1]Recueil des UO'!DM10,";",'[1]Recueil des UO'!DM11,";",'[1]Recueil des UO'!DM12)</f>
        <v>;;;</v>
      </c>
      <c r="DN2" s="61" t="str">
        <f>CONCATENATE('[1]Recueil des UO'!DN9,";",'[1]Recueil des UO'!DN10,";",'[1]Recueil des UO'!DN11,";",'[1]Recueil des UO'!DN12)</f>
        <v>;;;</v>
      </c>
      <c r="DO2" s="61" t="str">
        <f>CONCATENATE('[1]Recueil des UO'!DO9,";",'[1]Recueil des UO'!DO10,";",'[1]Recueil des UO'!DO11,";",'[1]Recueil des UO'!DO12)</f>
        <v>;;;</v>
      </c>
      <c r="DP2" s="61" t="str">
        <f>CONCATENATE('[1]Recueil des UO'!DP9,";",'[1]Recueil des UO'!DP10,";",'[1]Recueil des UO'!DP11,";",'[1]Recueil des UO'!DP12)</f>
        <v>;;;</v>
      </c>
      <c r="DQ2" s="61" t="str">
        <f>CONCATENATE('[1]Recueil des UO'!DQ9,";",'[1]Recueil des UO'!DQ10,";",'[1]Recueil des UO'!DQ11,";",'[1]Recueil des UO'!DQ12)</f>
        <v>;;;</v>
      </c>
      <c r="DR2" s="61" t="str">
        <f>CONCATENATE('[1]Recueil des UO'!DR9,";",'[1]Recueil des UO'!DR10,";",'[1]Recueil des UO'!DR11,";",'[1]Recueil des UO'!DR12)</f>
        <v>;;;</v>
      </c>
      <c r="DS2" s="61" t="str">
        <f>CONCATENATE('[1]Recueil des UO'!DS9,";",'[1]Recueil des UO'!DS10,";",'[1]Recueil des UO'!DS11,";",'[1]Recueil des UO'!DS12)</f>
        <v>;;;</v>
      </c>
      <c r="DT2" s="61" t="str">
        <f>CONCATENATE('[1]Recueil des UO'!DT9,";",'[1]Recueil des UO'!DT10,";",'[1]Recueil des UO'!DT11,";",'[1]Recueil des UO'!DT12)</f>
        <v>;;;</v>
      </c>
      <c r="DU2" s="61" t="str">
        <f>CONCATENATE('[1]Recueil des UO'!DU9,";",'[1]Recueil des UO'!DU10,";",'[1]Recueil des UO'!DU11,";",'[1]Recueil des UO'!DU12)</f>
        <v>;;;</v>
      </c>
      <c r="DV2" s="61" t="str">
        <f>CONCATENATE('[1]Recueil des UO'!DV9,";",'[1]Recueil des UO'!DV10,";",'[1]Recueil des UO'!DV11,";",'[1]Recueil des UO'!DV12)</f>
        <v>;;;</v>
      </c>
      <c r="DW2" s="61" t="str">
        <f>CONCATENATE('[1]Recueil des UO'!DW9,";",'[1]Recueil des UO'!DW10,";",'[1]Recueil des UO'!DW11,";",'[1]Recueil des UO'!DW12)</f>
        <v>;;;</v>
      </c>
      <c r="DX2" s="61" t="str">
        <f>CONCATENATE('[1]Recueil des UO'!DX9,";",'[1]Recueil des UO'!DX10,";",'[1]Recueil des UO'!DX11,";",'[1]Recueil des UO'!DX12)</f>
        <v>;;;</v>
      </c>
      <c r="DY2" s="61" t="str">
        <f>CONCATENATE('[1]Recueil des UO'!DY9,";",'[1]Recueil des UO'!DY10,";",'[1]Recueil des UO'!DY11,";",'[1]Recueil des UO'!DY12)</f>
        <v>;;;</v>
      </c>
      <c r="DZ2" s="61" t="str">
        <f>CONCATENATE('[1]Recueil des UO'!DZ9,";",'[1]Recueil des UO'!DZ10,";",'[1]Recueil des UO'!DZ11,";",'[1]Recueil des UO'!DZ12)</f>
        <v>;;;</v>
      </c>
      <c r="EA2" s="61" t="str">
        <f>CONCATENATE('[1]Recueil des UO'!EA9,";",'[1]Recueil des UO'!EA10,";",'[1]Recueil des UO'!EA11,";",'[1]Recueil des UO'!EA12)</f>
        <v>;;;</v>
      </c>
      <c r="EB2" s="61" t="str">
        <f>CONCATENATE('[1]Recueil des UO'!EB9,";",'[1]Recueil des UO'!EB10,";",'[1]Recueil des UO'!EB11,";",'[1]Recueil des UO'!EB12)</f>
        <v>;;;</v>
      </c>
      <c r="EC2" s="61" t="str">
        <f>CONCATENATE('[1]Recueil des UO'!EC9,";",'[1]Recueil des UO'!EC10,";",'[1]Recueil des UO'!EC11,";",'[1]Recueil des UO'!EC12)</f>
        <v>;;;</v>
      </c>
      <c r="ED2" s="61" t="str">
        <f>CONCATENATE('[1]Recueil des UO'!ED9,";",'[1]Recueil des UO'!ED10,";",'[1]Recueil des UO'!ED11,";",'[1]Recueil des UO'!ED12)</f>
        <v>;;;</v>
      </c>
      <c r="EE2" s="61" t="str">
        <f>CONCATENATE('[1]Recueil des UO'!EE9,";",'[1]Recueil des UO'!EE10,";",'[1]Recueil des UO'!EE11,";",'[1]Recueil des UO'!EE12)</f>
        <v>;;;</v>
      </c>
      <c r="EF2" s="61" t="str">
        <f>CONCATENATE('[1]Recueil des UO'!EF9,";",'[1]Recueil des UO'!EF10,";",'[1]Recueil des UO'!EF11,";",'[1]Recueil des UO'!EF12)</f>
        <v>;;;</v>
      </c>
      <c r="EG2" s="61" t="str">
        <f>CONCATENATE('[1]Recueil des UO'!EG9,";",'[1]Recueil des UO'!EG10,";",'[1]Recueil des UO'!EG11,";",'[1]Recueil des UO'!EG12)</f>
        <v>;;;</v>
      </c>
      <c r="EH2" s="61" t="str">
        <f>CONCATENATE('[1]Recueil des UO'!EH9,";",'[1]Recueil des UO'!EH10,";",'[1]Recueil des UO'!EH11,";",'[1]Recueil des UO'!EH12)</f>
        <v>;;;</v>
      </c>
      <c r="EI2" s="61" t="str">
        <f>CONCATENATE('[1]Recueil des UO'!EI9,";",'[1]Recueil des UO'!EI10,";",'[1]Recueil des UO'!EI11,";",'[1]Recueil des UO'!EI12)</f>
        <v>;;;</v>
      </c>
      <c r="EJ2" s="61" t="str">
        <f>CONCATENATE('[1]Recueil des UO'!EJ9,";",'[1]Recueil des UO'!EJ10,";",'[1]Recueil des UO'!EJ11,";",'[1]Recueil des UO'!EJ12)</f>
        <v>;;;</v>
      </c>
      <c r="EK2" s="61" t="str">
        <f>CONCATENATE('[1]Recueil des UO'!EK9,";",'[1]Recueil des UO'!EK10,";",'[1]Recueil des UO'!EK11,";",'[1]Recueil des UO'!EK12)</f>
        <v>;;;</v>
      </c>
      <c r="EL2" s="61" t="str">
        <f>CONCATENATE('[1]Recueil des UO'!EL9,";",'[1]Recueil des UO'!EL10,";",'[1]Recueil des UO'!EL11,";",'[1]Recueil des UO'!EL12)</f>
        <v>;;;</v>
      </c>
      <c r="EM2" s="61" t="str">
        <f>CONCATENATE('[1]Recueil des UO'!EM9,";",'[1]Recueil des UO'!EM10,";",'[1]Recueil des UO'!EM11,";",'[1]Recueil des UO'!EM12)</f>
        <v>;;;</v>
      </c>
      <c r="EN2" s="61" t="str">
        <f>CONCATENATE('[1]Recueil des UO'!EN9,";",'[1]Recueil des UO'!EN10,";",'[1]Recueil des UO'!EN11,";",'[1]Recueil des UO'!EN12)</f>
        <v>;;;</v>
      </c>
      <c r="EO2" s="61" t="str">
        <f>CONCATENATE('[1]Recueil des UO'!EO9,";",'[1]Recueil des UO'!EO10,";",'[1]Recueil des UO'!EO11,";",'[1]Recueil des UO'!EO12)</f>
        <v>;;;</v>
      </c>
      <c r="EP2" s="61" t="str">
        <f>CONCATENATE('[1]Recueil des UO'!EP9,";",'[1]Recueil des UO'!EP10,";",'[1]Recueil des UO'!EP11,";",'[1]Recueil des UO'!EP12)</f>
        <v>;;;</v>
      </c>
      <c r="EQ2" s="61" t="str">
        <f>CONCATENATE('[1]Recueil des UO'!EQ9,";",'[1]Recueil des UO'!EQ10,";",'[1]Recueil des UO'!EQ11,";",'[1]Recueil des UO'!EQ12)</f>
        <v>;;;</v>
      </c>
      <c r="ER2" s="61" t="str">
        <f>CONCATENATE('[1]Recueil des UO'!ER9,";",'[1]Recueil des UO'!ER10,";",'[1]Recueil des UO'!ER11,";",'[1]Recueil des UO'!ER12)</f>
        <v>;;;</v>
      </c>
      <c r="ES2" s="61" t="str">
        <f>CONCATENATE('[1]Recueil des UO'!ES9,";",'[1]Recueil des UO'!ES10,";",'[1]Recueil des UO'!ES11,";",'[1]Recueil des UO'!ES12)</f>
        <v>;;;</v>
      </c>
      <c r="ET2" s="61" t="str">
        <f>CONCATENATE('[1]Recueil des UO'!ET9,";",'[1]Recueil des UO'!ET10,";",'[1]Recueil des UO'!ET11,";",'[1]Recueil des UO'!ET12)</f>
        <v>;;;</v>
      </c>
      <c r="EU2" s="61" t="str">
        <f>CONCATENATE('[1]Recueil des UO'!EU9,";",'[1]Recueil des UO'!EU10,";",'[1]Recueil des UO'!EU11,";",'[1]Recueil des UO'!EU12)</f>
        <v>;;;</v>
      </c>
      <c r="EV2" s="61" t="str">
        <f>CONCATENATE('[1]Recueil des UO'!EV9,";",'[1]Recueil des UO'!EV10,";",'[1]Recueil des UO'!EV11,";",'[1]Recueil des UO'!EV12)</f>
        <v>;;;</v>
      </c>
      <c r="EW2" s="61" t="str">
        <f>CONCATENATE('[1]Recueil des UO'!EW9,";",'[1]Recueil des UO'!EW10,";",'[1]Recueil des UO'!EW11,";",'[1]Recueil des UO'!EW12)</f>
        <v>;;;</v>
      </c>
      <c r="EX2" s="61" t="str">
        <f>CONCATENATE('[1]Recueil des UO'!EX9,";",'[1]Recueil des UO'!EX10,";",'[1]Recueil des UO'!EX11,";",'[1]Recueil des UO'!EX12)</f>
        <v>;;;</v>
      </c>
      <c r="EY2" s="61" t="str">
        <f>CONCATENATE('[1]Recueil des UO'!EY9,";",'[1]Recueil des UO'!EY10,";",'[1]Recueil des UO'!EY11,";",'[1]Recueil des UO'!EY12)</f>
        <v>;;;</v>
      </c>
      <c r="EZ2" s="61" t="str">
        <f>CONCATENATE('[1]Recueil des UO'!EZ9,";",'[1]Recueil des UO'!EZ10,";",'[1]Recueil des UO'!EZ11,";",'[1]Recueil des UO'!EZ12)</f>
        <v>;;;</v>
      </c>
      <c r="FA2" s="112" t="str">
        <f>CONCATENATE('[1]Recueil des UO'!FA$9,";",'[1]Recueil des UO'!FA$10,";",IF('[1]Recueil des UO'!FA$11="Hospitalisation complète","01",IF('[1]Recueil des UO'!FA$11="Hospitalisation complète de semaine","02",IF('[1]Recueil des UO'!FA$11="Hospitalisation de Jour-Nuit (Bilan compris)","04",IF('[1]Recueil des UO'!FA$11="Séances","05")))),";",IF('[1]Recueil des UO'!FA$11="Hospitalisation complète","HC",IF('[1]Recueil des UO'!FA$11="Hospitalisation complète de semaine","HS",IF('[1]Recueil des UO'!FA$11="Hospitalisation de Jour-Nuit (Bilan compris)","HdJ",IF('[1]Recueil des UO'!FA$11="Séances","Séances")))))</f>
        <v>;;FAUX;FAUX</v>
      </c>
      <c r="FB2" s="112" t="str">
        <f>CONCATENATE('[1]Recueil des UO'!FB$9,";",'[1]Recueil des UO'!FB$10,";",IF('[1]Recueil des UO'!FB$11="Hospitalisation complète","01",IF('[1]Recueil des UO'!FB$11="Hospitalisation complète de semaine","02",IF('[1]Recueil des UO'!FB$11="Hospitalisation de Jour-Nuit (Bilan compris)","04",IF('[1]Recueil des UO'!FB$11="Séances","05")))),";",IF('[1]Recueil des UO'!FB$11="Hospitalisation complète","HC",IF('[1]Recueil des UO'!FB$11="Hospitalisation complète de semaine","HS",IF('[1]Recueil des UO'!FB$11="Hospitalisation de Jour-Nuit (Bilan compris)","HdJ",IF('[1]Recueil des UO'!FB$11="Séances","Séances")))))</f>
        <v>;;FAUX;FAUX</v>
      </c>
      <c r="FC2" s="112" t="str">
        <f>CONCATENATE('[1]Recueil des UO'!FC$9,";",'[1]Recueil des UO'!FC$10,";",IF('[1]Recueil des UO'!FC$11="Hospitalisation complète","01",IF('[1]Recueil des UO'!FC$11="Hospitalisation complète de semaine","02",IF('[1]Recueil des UO'!FC$11="Hospitalisation de Jour-Nuit (Bilan compris)","04",IF('[1]Recueil des UO'!FC$11="Séances","05")))),";",IF('[1]Recueil des UO'!FC$11="Hospitalisation complète","HC",IF('[1]Recueil des UO'!FC$11="Hospitalisation complète de semaine","HS",IF('[1]Recueil des UO'!FC$11="Hospitalisation de Jour-Nuit (Bilan compris)","HdJ",IF('[1]Recueil des UO'!FC$11="Séances","Séances")))))</f>
        <v>;;FAUX;FAUX</v>
      </c>
      <c r="FD2" s="112" t="str">
        <f>CONCATENATE('[1]Recueil des UO'!FD$9,";",'[1]Recueil des UO'!FD$10,";",IF('[1]Recueil des UO'!FD$11="Hospitalisation complète","01",IF('[1]Recueil des UO'!FD$11="Hospitalisation complète de semaine","02",IF('[1]Recueil des UO'!FD$11="Hospitalisation de Jour-Nuit (Bilan compris)","04",IF('[1]Recueil des UO'!FD$11="Séances","05")))),";",IF('[1]Recueil des UO'!FD$11="Hospitalisation complète","HC",IF('[1]Recueil des UO'!FD$11="Hospitalisation complète de semaine","HS",IF('[1]Recueil des UO'!FD$11="Hospitalisation de Jour-Nuit (Bilan compris)","HdJ",IF('[1]Recueil des UO'!FD$11="Séances","Séances")))))</f>
        <v>;;FAUX;FAUX</v>
      </c>
      <c r="FE2" s="112" t="str">
        <f>CONCATENATE('[1]Recueil des UO'!FE$9,";",'[1]Recueil des UO'!FE$10,";",IF('[1]Recueil des UO'!FE$11="Hospitalisation complète","01",IF('[1]Recueil des UO'!FE$11="Hospitalisation complète de semaine","02",IF('[1]Recueil des UO'!FE$11="Hospitalisation de Jour-Nuit (Bilan compris)","04",IF('[1]Recueil des UO'!FE$11="Séances","05")))),";",IF('[1]Recueil des UO'!FE$11="Hospitalisation complète","HC",IF('[1]Recueil des UO'!FE$11="Hospitalisation complète de semaine","HS",IF('[1]Recueil des UO'!FE$11="Hospitalisation de Jour-Nuit (Bilan compris)","HdJ",IF('[1]Recueil des UO'!FE$11="Séances","Séances")))))</f>
        <v>;;FAUX;FAUX</v>
      </c>
      <c r="FF2" s="112" t="str">
        <f>CONCATENATE('[1]Recueil des UO'!FF$9,";",'[1]Recueil des UO'!FF$10,";",IF('[1]Recueil des UO'!FF$11="Hospitalisation complète","01",IF('[1]Recueil des UO'!FF$11="Hospitalisation complète de semaine","02",IF('[1]Recueil des UO'!FF$11="Hospitalisation de Jour-Nuit (Bilan compris)","04",IF('[1]Recueil des UO'!FF$11="Séances","05")))),";",IF('[1]Recueil des UO'!FF$11="Hospitalisation complète","HC",IF('[1]Recueil des UO'!FF$11="Hospitalisation complète de semaine","HS",IF('[1]Recueil des UO'!FF$11="Hospitalisation de Jour-Nuit (Bilan compris)","HdJ",IF('[1]Recueil des UO'!FF$11="Séances","Séances")))))</f>
        <v>;;FAUX;FAUX</v>
      </c>
      <c r="FG2" s="112" t="str">
        <f>CONCATENATE('[1]Recueil des UO'!FG$9,";",'[1]Recueil des UO'!FG$10,";",IF('[1]Recueil des UO'!FG$11="Hospitalisation complète","01",IF('[1]Recueil des UO'!FG$11="Hospitalisation complète de semaine","02",IF('[1]Recueil des UO'!FG$11="Hospitalisation de Jour-Nuit (Bilan compris)","04",IF('[1]Recueil des UO'!FG$11="Séances","05")))),";",IF('[1]Recueil des UO'!FG$11="Hospitalisation complète","HC",IF('[1]Recueil des UO'!FG$11="Hospitalisation complète de semaine","HS",IF('[1]Recueil des UO'!FG$11="Hospitalisation de Jour-Nuit (Bilan compris)","HdJ",IF('[1]Recueil des UO'!FG$11="Séances","Séances")))))</f>
        <v>;;FAUX;FAUX</v>
      </c>
      <c r="FH2" s="112" t="str">
        <f>CONCATENATE('[1]Recueil des UO'!FH$9,";",'[1]Recueil des UO'!FH$10,";",IF('[1]Recueil des UO'!FH$11="Hospitalisation complète","01",IF('[1]Recueil des UO'!FH$11="Hospitalisation complète de semaine","02",IF('[1]Recueil des UO'!FH$11="Hospitalisation de Jour-Nuit (Bilan compris)","04",IF('[1]Recueil des UO'!FH$11="Séances","05")))),";",IF('[1]Recueil des UO'!FH$11="Hospitalisation complète","HC",IF('[1]Recueil des UO'!FH$11="Hospitalisation complète de semaine","HS",IF('[1]Recueil des UO'!FH$11="Hospitalisation de Jour-Nuit (Bilan compris)","HdJ",IF('[1]Recueil des UO'!FH$11="Séances","Séances")))))</f>
        <v>;;FAUX;FAUX</v>
      </c>
      <c r="FI2" s="112" t="str">
        <f>CONCATENATE('[1]Recueil des UO'!FI$9,";",'[1]Recueil des UO'!FI$10,";",IF('[1]Recueil des UO'!FI$11="Hospitalisation complète","01",IF('[1]Recueil des UO'!FI$11="Hospitalisation complète de semaine","02",IF('[1]Recueil des UO'!FI$11="Hospitalisation de Jour-Nuit (Bilan compris)","04",IF('[1]Recueil des UO'!FI$11="Séances","05")))),";",IF('[1]Recueil des UO'!FI$11="Hospitalisation complète","HC",IF('[1]Recueil des UO'!FI$11="Hospitalisation complète de semaine","HS",IF('[1]Recueil des UO'!FI$11="Hospitalisation de Jour-Nuit (Bilan compris)","HdJ",IF('[1]Recueil des UO'!FI$11="Séances","Séances")))))</f>
        <v>;;FAUX;FAUX</v>
      </c>
      <c r="FJ2" s="112" t="str">
        <f>CONCATENATE('[1]Recueil des UO'!FJ$9,";",'[1]Recueil des UO'!FJ$10,";",IF('[1]Recueil des UO'!FJ$11="Hospitalisation complète","01",IF('[1]Recueil des UO'!FJ$11="Hospitalisation complète de semaine","02",IF('[1]Recueil des UO'!FJ$11="Hospitalisation de Jour-Nuit (Bilan compris)","04",IF('[1]Recueil des UO'!FJ$11="Séances","05")))),";",IF('[1]Recueil des UO'!FJ$11="Hospitalisation complète","HC",IF('[1]Recueil des UO'!FJ$11="Hospitalisation complète de semaine","HS",IF('[1]Recueil des UO'!FJ$11="Hospitalisation de Jour-Nuit (Bilan compris)","HdJ",IF('[1]Recueil des UO'!FJ$11="Séances","Séances")))))</f>
        <v>;;FAUX;FAUX</v>
      </c>
      <c r="FK2" s="112" t="str">
        <f>CONCATENATE('[1]Recueil des UO'!FK$9,";",'[1]Recueil des UO'!FK$10,";",IF('[1]Recueil des UO'!FK$11="Hospitalisation complète","01",IF('[1]Recueil des UO'!FK$11="Hospitalisation complète de semaine","02",IF('[1]Recueil des UO'!FK$11="Hospitalisation de Jour-Nuit (Bilan compris)","04",IF('[1]Recueil des UO'!FK$11="Séances","05")))),";",IF('[1]Recueil des UO'!FK$11="Hospitalisation complète","HC",IF('[1]Recueil des UO'!FK$11="Hospitalisation complète de semaine","HS",IF('[1]Recueil des UO'!FK$11="Hospitalisation de Jour-Nuit (Bilan compris)","HdJ",IF('[1]Recueil des UO'!FK$11="Séances","Séances")))))</f>
        <v>;;FAUX;FAUX</v>
      </c>
      <c r="FL2" s="112" t="str">
        <f>CONCATENATE('[1]Recueil des UO'!FL$9,";",'[1]Recueil des UO'!FL$10,";",IF('[1]Recueil des UO'!FL$11="Hospitalisation complète","01",IF('[1]Recueil des UO'!FL$11="Hospitalisation complète de semaine","02",IF('[1]Recueil des UO'!FL$11="Hospitalisation de Jour-Nuit (Bilan compris)","04",IF('[1]Recueil des UO'!FL$11="Séances","05")))),";",IF('[1]Recueil des UO'!FL$11="Hospitalisation complète","HC",IF('[1]Recueil des UO'!FL$11="Hospitalisation complète de semaine","HS",IF('[1]Recueil des UO'!FL$11="Hospitalisation de Jour-Nuit (Bilan compris)","HdJ",IF('[1]Recueil des UO'!FL$11="Séances","Séances")))))</f>
        <v>;;FAUX;FAUX</v>
      </c>
      <c r="FM2" s="112" t="str">
        <f>CONCATENATE('[1]Recueil des UO'!FM$9,";",'[1]Recueil des UO'!FM$10,";",IF('[1]Recueil des UO'!FM$11="Hospitalisation complète","01",IF('[1]Recueil des UO'!FM$11="Hospitalisation complète de semaine","02",IF('[1]Recueil des UO'!FM$11="Hospitalisation de Jour-Nuit (Bilan compris)","04",IF('[1]Recueil des UO'!FM$11="Séances","05")))),";",IF('[1]Recueil des UO'!FM$11="Hospitalisation complète","HC",IF('[1]Recueil des UO'!FM$11="Hospitalisation complète de semaine","HS",IF('[1]Recueil des UO'!FM$11="Hospitalisation de Jour-Nuit (Bilan compris)","HdJ",IF('[1]Recueil des UO'!FM$11="Séances","Séances")))))</f>
        <v>;;FAUX;FAUX</v>
      </c>
      <c r="FN2" s="112" t="str">
        <f>CONCATENATE('[1]Recueil des UO'!FN$9,";",'[1]Recueil des UO'!FN$10,";",IF('[1]Recueil des UO'!FN$11="Hospitalisation complète","01",IF('[1]Recueil des UO'!FN$11="Hospitalisation complète de semaine","02",IF('[1]Recueil des UO'!FN$11="Hospitalisation de Jour-Nuit (Bilan compris)","04",IF('[1]Recueil des UO'!FN$11="Séances","05")))),";",IF('[1]Recueil des UO'!FN$11="Hospitalisation complète","HC",IF('[1]Recueil des UO'!FN$11="Hospitalisation complète de semaine","HS",IF('[1]Recueil des UO'!FN$11="Hospitalisation de Jour-Nuit (Bilan compris)","HdJ",IF('[1]Recueil des UO'!FN$11="Séances","Séances")))))</f>
        <v>;;FAUX;FAUX</v>
      </c>
      <c r="FO2" s="112" t="str">
        <f>CONCATENATE('[1]Recueil des UO'!FO$9,";",'[1]Recueil des UO'!FO$10,";",IF('[1]Recueil des UO'!FO$11="Hospitalisation complète","01",IF('[1]Recueil des UO'!FO$11="Hospitalisation complète de semaine","02",IF('[1]Recueil des UO'!FO$11="Hospitalisation de Jour-Nuit (Bilan compris)","04",IF('[1]Recueil des UO'!FO$11="Séances","05")))),";",IF('[1]Recueil des UO'!FO$11="Hospitalisation complète","HC",IF('[1]Recueil des UO'!FO$11="Hospitalisation complète de semaine","HS",IF('[1]Recueil des UO'!FO$11="Hospitalisation de Jour-Nuit (Bilan compris)","HdJ",IF('[1]Recueil des UO'!FO$11="Séances","Séances")))))</f>
        <v>;;FAUX;FAUX</v>
      </c>
      <c r="FP2" s="112" t="str">
        <f>CONCATENATE('[1]Recueil des UO'!FP$9,";",'[1]Recueil des UO'!FP$10,";",IF('[1]Recueil des UO'!FP$11="Hospitalisation complète","01",IF('[1]Recueil des UO'!FP$11="Hospitalisation complète de semaine","02",IF('[1]Recueil des UO'!FP$11="Hospitalisation de Jour-Nuit (Bilan compris)","04",IF('[1]Recueil des UO'!FP$11="Séances","05")))),";",IF('[1]Recueil des UO'!FP$11="Hospitalisation complète","HC",IF('[1]Recueil des UO'!FP$11="Hospitalisation complète de semaine","HS",IF('[1]Recueil des UO'!FP$11="Hospitalisation de Jour-Nuit (Bilan compris)","HdJ",IF('[1]Recueil des UO'!FP$11="Séances","Séances")))))</f>
        <v>;;FAUX;FAUX</v>
      </c>
      <c r="FQ2" s="112" t="str">
        <f>CONCATENATE('[1]Recueil des UO'!FQ$9,";",'[1]Recueil des UO'!FQ$10,";",IF('[1]Recueil des UO'!FQ$11="Hospitalisation complète","01",IF('[1]Recueil des UO'!FQ$11="Hospitalisation complète de semaine","02",IF('[1]Recueil des UO'!FQ$11="Hospitalisation de Jour-Nuit (Bilan compris)","04",IF('[1]Recueil des UO'!FQ$11="Séances","05")))),";",IF('[1]Recueil des UO'!FQ$11="Hospitalisation complète","HC",IF('[1]Recueil des UO'!FQ$11="Hospitalisation complète de semaine","HS",IF('[1]Recueil des UO'!FQ$11="Hospitalisation de Jour-Nuit (Bilan compris)","HdJ",IF('[1]Recueil des UO'!FQ$11="Séances","Séances")))))</f>
        <v>;;FAUX;FAUX</v>
      </c>
      <c r="FR2" s="112" t="str">
        <f>CONCATENATE('[1]Recueil des UO'!FR$9,";",'[1]Recueil des UO'!FR$10,";",IF('[1]Recueil des UO'!FR$11="Hospitalisation complète","01",IF('[1]Recueil des UO'!FR$11="Hospitalisation complète de semaine","02",IF('[1]Recueil des UO'!FR$11="Hospitalisation de Jour-Nuit (Bilan compris)","04",IF('[1]Recueil des UO'!FR$11="Séances","05")))),";",IF('[1]Recueil des UO'!FR$11="Hospitalisation complète","HC",IF('[1]Recueil des UO'!FR$11="Hospitalisation complète de semaine","HS",IF('[1]Recueil des UO'!FR$11="Hospitalisation de Jour-Nuit (Bilan compris)","HdJ",IF('[1]Recueil des UO'!FR$11="Séances","Séances")))))</f>
        <v>;;FAUX;FAUX</v>
      </c>
      <c r="FS2" s="112" t="str">
        <f>CONCATENATE('[1]Recueil des UO'!FS$9,";",'[1]Recueil des UO'!FS$10,";",IF('[1]Recueil des UO'!FS$11="Hospitalisation complète","01",IF('[1]Recueil des UO'!FS$11="Hospitalisation complète de semaine","02",IF('[1]Recueil des UO'!FS$11="Hospitalisation de Jour-Nuit (Bilan compris)","04",IF('[1]Recueil des UO'!FS$11="Séances","05")))),";",IF('[1]Recueil des UO'!FS$11="Hospitalisation complète","HC",IF('[1]Recueil des UO'!FS$11="Hospitalisation complète de semaine","HS",IF('[1]Recueil des UO'!FS$11="Hospitalisation de Jour-Nuit (Bilan compris)","HdJ",IF('[1]Recueil des UO'!FS$11="Séances","Séances")))))</f>
        <v>;;FAUX;FAUX</v>
      </c>
      <c r="FT2" s="112" t="str">
        <f>CONCATENATE('[1]Recueil des UO'!FT$9,";",'[1]Recueil des UO'!FT$10,";",IF('[1]Recueil des UO'!FT$11="Hospitalisation complète","01",IF('[1]Recueil des UO'!FT$11="Hospitalisation complète de semaine","02",IF('[1]Recueil des UO'!FT$11="Hospitalisation de Jour-Nuit (Bilan compris)","04",IF('[1]Recueil des UO'!FT$11="Séances","05")))),";",IF('[1]Recueil des UO'!FT$11="Hospitalisation complète","HC",IF('[1]Recueil des UO'!FT$11="Hospitalisation complète de semaine","HS",IF('[1]Recueil des UO'!FT$11="Hospitalisation de Jour-Nuit (Bilan compris)","HdJ",IF('[1]Recueil des UO'!FT$11="Séances","Séances")))))</f>
        <v>;;FAUX;FAUX</v>
      </c>
      <c r="FU2" s="112" t="str">
        <f>CONCATENATE('[1]Recueil des UO'!FU$9,";",'[1]Recueil des UO'!FU$10,";",IF('[1]Recueil des UO'!FU$11="Hospitalisation complète","01",IF('[1]Recueil des UO'!FU$11="Hospitalisation complète de semaine","02",IF('[1]Recueil des UO'!FU$11="Hospitalisation de Jour-Nuit (Bilan compris)","04",IF('[1]Recueil des UO'!FU$11="Séances","05")))),";",IF('[1]Recueil des UO'!FU$11="Hospitalisation complète","HC",IF('[1]Recueil des UO'!FU$11="Hospitalisation complète de semaine","HS",IF('[1]Recueil des UO'!FU$11="Hospitalisation de Jour-Nuit (Bilan compris)","HdJ",IF('[1]Recueil des UO'!FU$11="Séances","Séances")))))</f>
        <v>;;FAUX;FAUX</v>
      </c>
      <c r="FV2" s="112" t="str">
        <f>CONCATENATE('[1]Recueil des UO'!FV$9,";",'[1]Recueil des UO'!FV$10,";",IF('[1]Recueil des UO'!FV$11="Hospitalisation complète","01",IF('[1]Recueil des UO'!FV$11="Hospitalisation complète de semaine","02",IF('[1]Recueil des UO'!FV$11="Hospitalisation de Jour-Nuit (Bilan compris)","04",IF('[1]Recueil des UO'!FV$11="Séances","05")))),";",IF('[1]Recueil des UO'!FV$11="Hospitalisation complète","HC",IF('[1]Recueil des UO'!FV$11="Hospitalisation complète de semaine","HS",IF('[1]Recueil des UO'!FV$11="Hospitalisation de Jour-Nuit (Bilan compris)","HdJ",IF('[1]Recueil des UO'!FV$11="Séances","Séances")))))</f>
        <v>;;FAUX;FAUX</v>
      </c>
      <c r="FW2" s="112" t="str">
        <f>CONCATENATE('[1]Recueil des UO'!FW$9,";",'[1]Recueil des UO'!FW$10,";",IF('[1]Recueil des UO'!FW$11="Hospitalisation complète","01",IF('[1]Recueil des UO'!FW$11="Hospitalisation complète de semaine","02",IF('[1]Recueil des UO'!FW$11="Hospitalisation de Jour-Nuit (Bilan compris)","04",IF('[1]Recueil des UO'!FW$11="Séances","05")))),";",IF('[1]Recueil des UO'!FW$11="Hospitalisation complète","HC",IF('[1]Recueil des UO'!FW$11="Hospitalisation complète de semaine","HS",IF('[1]Recueil des UO'!FW$11="Hospitalisation de Jour-Nuit (Bilan compris)","HdJ",IF('[1]Recueil des UO'!FW$11="Séances","Séances")))))</f>
        <v>;;FAUX;FAUX</v>
      </c>
      <c r="FX2" s="112" t="str">
        <f>CONCATENATE('[1]Recueil des UO'!FX$9,";",'[1]Recueil des UO'!FX$10,";",IF('[1]Recueil des UO'!FX$11="Hospitalisation complète","01",IF('[1]Recueil des UO'!FX$11="Hospitalisation complète de semaine","02",IF('[1]Recueil des UO'!FX$11="Hospitalisation de Jour-Nuit (Bilan compris)","04",IF('[1]Recueil des UO'!FX$11="Séances","05")))),";",IF('[1]Recueil des UO'!FX$11="Hospitalisation complète","HC",IF('[1]Recueil des UO'!FX$11="Hospitalisation complète de semaine","HS",IF('[1]Recueil des UO'!FX$11="Hospitalisation de Jour-Nuit (Bilan compris)","HdJ",IF('[1]Recueil des UO'!FX$11="Séances","Séances")))))</f>
        <v>;;FAUX;FAUX</v>
      </c>
      <c r="FY2" s="112" t="str">
        <f>CONCATENATE('[1]Recueil des UO'!FY$9,";",'[1]Recueil des UO'!FY$10,";",IF('[1]Recueil des UO'!FY$11="Hospitalisation complète","01",IF('[1]Recueil des UO'!FY$11="Hospitalisation complète de semaine","02",IF('[1]Recueil des UO'!FY$11="Hospitalisation de Jour-Nuit (Bilan compris)","04",IF('[1]Recueil des UO'!FY$11="Séances","05")))),";",IF('[1]Recueil des UO'!FY$11="Hospitalisation complète","HC",IF('[1]Recueil des UO'!FY$11="Hospitalisation complète de semaine","HS",IF('[1]Recueil des UO'!FY$11="Hospitalisation de Jour-Nuit (Bilan compris)","HdJ",IF('[1]Recueil des UO'!FY$11="Séances","Séances")))))</f>
        <v>;;FAUX;FAUX</v>
      </c>
      <c r="FZ2" s="112" t="str">
        <f>CONCATENATE('[1]Recueil des UO'!FZ$9,";",'[1]Recueil des UO'!FZ$10,";",IF('[1]Recueil des UO'!FZ$11="Hospitalisation complète","01",IF('[1]Recueil des UO'!FZ$11="Hospitalisation complète de semaine","02",IF('[1]Recueil des UO'!FZ$11="Hospitalisation de Jour-Nuit (Bilan compris)","04",IF('[1]Recueil des UO'!FZ$11="Séances","05")))),";",IF('[1]Recueil des UO'!FZ$11="Hospitalisation complète","HC",IF('[1]Recueil des UO'!FZ$11="Hospitalisation complète de semaine","HS",IF('[1]Recueil des UO'!FZ$11="Hospitalisation de Jour-Nuit (Bilan compris)","HdJ",IF('[1]Recueil des UO'!FZ$11="Séances","Séances")))))</f>
        <v>;;FAUX;FAUX</v>
      </c>
      <c r="GA2" s="112" t="str">
        <f>CONCATENATE('[1]Recueil des UO'!GA$9,";",'[1]Recueil des UO'!GA$10,";",IF('[1]Recueil des UO'!GA$11="Hospitalisation complète","01",IF('[1]Recueil des UO'!GA$11="Hospitalisation complète de semaine","02",IF('[1]Recueil des UO'!GA$11="Hospitalisation de Jour-Nuit (Bilan compris)","04",IF('[1]Recueil des UO'!GA$11="Séances","05")))),";",IF('[1]Recueil des UO'!GA$11="Hospitalisation complète","HC",IF('[1]Recueil des UO'!GA$11="Hospitalisation complète de semaine","HS",IF('[1]Recueil des UO'!GA$11="Hospitalisation de Jour-Nuit (Bilan compris)","HdJ",IF('[1]Recueil des UO'!GA$11="Séances","Séances")))))</f>
        <v>;;FAUX;FAUX</v>
      </c>
      <c r="GB2" s="112" t="str">
        <f>CONCATENATE('[1]Recueil des UO'!GB$9,";",'[1]Recueil des UO'!GB$10,";",IF('[1]Recueil des UO'!GB$11="Hospitalisation complète","01",IF('[1]Recueil des UO'!GB$11="Hospitalisation complète de semaine","02",IF('[1]Recueil des UO'!GB$11="Hospitalisation de Jour-Nuit (Bilan compris)","04",IF('[1]Recueil des UO'!GB$11="Séances","05")))),";",IF('[1]Recueil des UO'!GB$11="Hospitalisation complète","HC",IF('[1]Recueil des UO'!GB$11="Hospitalisation complète de semaine","HS",IF('[1]Recueil des UO'!GB$11="Hospitalisation de Jour-Nuit (Bilan compris)","HdJ",IF('[1]Recueil des UO'!GB$11="Séances","Séances")))))</f>
        <v>;;FAUX;FAUX</v>
      </c>
      <c r="GC2" s="112" t="str">
        <f>CONCATENATE('[1]Recueil des UO'!GC$9,";",'[1]Recueil des UO'!GC$10,";",IF('[1]Recueil des UO'!GC$11="Hospitalisation complète","01",IF('[1]Recueil des UO'!GC$11="Hospitalisation complète de semaine","02",IF('[1]Recueil des UO'!GC$11="Hospitalisation de Jour-Nuit (Bilan compris)","04",IF('[1]Recueil des UO'!GC$11="Séances","05")))),";",IF('[1]Recueil des UO'!GC$11="Hospitalisation complète","HC",IF('[1]Recueil des UO'!GC$11="Hospitalisation complète de semaine","HS",IF('[1]Recueil des UO'!GC$11="Hospitalisation de Jour-Nuit (Bilan compris)","HdJ",IF('[1]Recueil des UO'!GC$11="Séances","Séances")))))</f>
        <v>;;FAUX;FAUX</v>
      </c>
      <c r="GD2" s="112" t="str">
        <f>CONCATENATE('[1]Recueil des UO'!GD$9,";",'[1]Recueil des UO'!GD$10,";",IF('[1]Recueil des UO'!GD$11="Hospitalisation complète","01",IF('[1]Recueil des UO'!GD$11="Hospitalisation complète de semaine","02",IF('[1]Recueil des UO'!GD$11="Hospitalisation de Jour-Nuit (Bilan compris)","04",IF('[1]Recueil des UO'!GD$11="Séances","05")))),";",IF('[1]Recueil des UO'!GD$11="Hospitalisation complète","HC",IF('[1]Recueil des UO'!GD$11="Hospitalisation complète de semaine","HS",IF('[1]Recueil des UO'!GD$11="Hospitalisation de Jour-Nuit (Bilan compris)","HdJ",IF('[1]Recueil des UO'!GD$11="Séances","Séances")))))</f>
        <v>;;FAUX;FAUX</v>
      </c>
      <c r="GE2" s="112" t="str">
        <f>CONCATENATE('[1]Recueil des UO'!GE$9,";",'[1]Recueil des UO'!GE$10,";",IF('[1]Recueil des UO'!GE$11="Hospitalisation complète","01",IF('[1]Recueil des UO'!GE$11="Hospitalisation complète de semaine","02",IF('[1]Recueil des UO'!GE$11="Hospitalisation de Jour-Nuit (Bilan compris)","04",IF('[1]Recueil des UO'!GE$11="Séances","05")))),";",IF('[1]Recueil des UO'!GE$11="Hospitalisation complète","HC",IF('[1]Recueil des UO'!GE$11="Hospitalisation complète de semaine","HS",IF('[1]Recueil des UO'!GE$11="Hospitalisation de Jour-Nuit (Bilan compris)","HdJ",IF('[1]Recueil des UO'!GE$11="Séances","Séances")))))</f>
        <v>;;FAUX;FAUX</v>
      </c>
      <c r="GF2" s="112" t="str">
        <f>CONCATENATE('[1]Recueil des UO'!GF$9,";",'[1]Recueil des UO'!GF$10,";",IF('[1]Recueil des UO'!GF$11="Hospitalisation complète","01",IF('[1]Recueil des UO'!GF$11="Hospitalisation complète de semaine","02",IF('[1]Recueil des UO'!GF$11="Hospitalisation de Jour-Nuit (Bilan compris)","04",IF('[1]Recueil des UO'!GF$11="Séances","05")))),";",IF('[1]Recueil des UO'!GF$11="Hospitalisation complète","HC",IF('[1]Recueil des UO'!GF$11="Hospitalisation complète de semaine","HS",IF('[1]Recueil des UO'!GF$11="Hospitalisation de Jour-Nuit (Bilan compris)","HdJ",IF('[1]Recueil des UO'!GF$11="Séances","Séances")))))</f>
        <v>;;FAUX;FAUX</v>
      </c>
      <c r="GG2" s="112" t="str">
        <f>CONCATENATE('[1]Recueil des UO'!GG$9,";",'[1]Recueil des UO'!GG$10,";",IF('[1]Recueil des UO'!GG$11="Hospitalisation complète","01",IF('[1]Recueil des UO'!GG$11="Hospitalisation complète de semaine","02",IF('[1]Recueil des UO'!GG$11="Hospitalisation de Jour-Nuit (Bilan compris)","04",IF('[1]Recueil des UO'!GG$11="Séances","05")))),";",IF('[1]Recueil des UO'!GG$11="Hospitalisation complète","HC",IF('[1]Recueil des UO'!GG$11="Hospitalisation complète de semaine","HS",IF('[1]Recueil des UO'!GG$11="Hospitalisation de Jour-Nuit (Bilan compris)","HdJ",IF('[1]Recueil des UO'!GG$11="Séances","Séances")))))</f>
        <v>;;FAUX;FAUX</v>
      </c>
      <c r="GH2" s="112" t="str">
        <f>CONCATENATE('[1]Recueil des UO'!GH$9,";",'[1]Recueil des UO'!GH$10,";",IF('[1]Recueil des UO'!GH$11="Hospitalisation complète","01",IF('[1]Recueil des UO'!GH$11="Hospitalisation complète de semaine","02",IF('[1]Recueil des UO'!GH$11="Hospitalisation de Jour-Nuit (Bilan compris)","04",IF('[1]Recueil des UO'!GH$11="Séances","05")))),";",IF('[1]Recueil des UO'!GH$11="Hospitalisation complète","HC",IF('[1]Recueil des UO'!GH$11="Hospitalisation complète de semaine","HS",IF('[1]Recueil des UO'!GH$11="Hospitalisation de Jour-Nuit (Bilan compris)","HdJ",IF('[1]Recueil des UO'!GH$11="Séances","Séances")))))</f>
        <v>;;FAUX;FAUX</v>
      </c>
      <c r="GI2" s="112" t="str">
        <f>CONCATENATE('[1]Recueil des UO'!GI$9,";",'[1]Recueil des UO'!GI$10,";",IF('[1]Recueil des UO'!GI$11="Hospitalisation complète","01",IF('[1]Recueil des UO'!GI$11="Hospitalisation complète de semaine","02",IF('[1]Recueil des UO'!GI$11="Hospitalisation de Jour-Nuit (Bilan compris)","04",IF('[1]Recueil des UO'!GI$11="Séances","05")))),";",IF('[1]Recueil des UO'!GI$11="Hospitalisation complète","HC",IF('[1]Recueil des UO'!GI$11="Hospitalisation complète de semaine","HS",IF('[1]Recueil des UO'!GI$11="Hospitalisation de Jour-Nuit (Bilan compris)","HdJ",IF('[1]Recueil des UO'!GI$11="Séances","Séances")))))</f>
        <v>;;FAUX;FAUX</v>
      </c>
      <c r="GJ2" s="112" t="str">
        <f>CONCATENATE('[1]Recueil des UO'!GJ$9,";",'[1]Recueil des UO'!GJ$10,";",IF('[1]Recueil des UO'!GJ$11="Hospitalisation complète","01",IF('[1]Recueil des UO'!GJ$11="Hospitalisation complète de semaine","02",IF('[1]Recueil des UO'!GJ$11="Hospitalisation de Jour-Nuit (Bilan compris)","04",IF('[1]Recueil des UO'!GJ$11="Séances","05")))),";",IF('[1]Recueil des UO'!GJ$11="Hospitalisation complète","HC",IF('[1]Recueil des UO'!GJ$11="Hospitalisation complète de semaine","HS",IF('[1]Recueil des UO'!GJ$11="Hospitalisation de Jour-Nuit (Bilan compris)","HdJ",IF('[1]Recueil des UO'!GJ$11="Séances","Séances")))))</f>
        <v>;;FAUX;FAUX</v>
      </c>
      <c r="GK2" s="112" t="str">
        <f>CONCATENATE('[1]Recueil des UO'!GK$9,";",'[1]Recueil des UO'!GK$10,";",IF('[1]Recueil des UO'!GK$11="Hospitalisation complète","01",IF('[1]Recueil des UO'!GK$11="Hospitalisation complète de semaine","02",IF('[1]Recueil des UO'!GK$11="Hospitalisation de Jour-Nuit (Bilan compris)","04",IF('[1]Recueil des UO'!GK$11="Séances","05")))),";",IF('[1]Recueil des UO'!GK$11="Hospitalisation complète","HC",IF('[1]Recueil des UO'!GK$11="Hospitalisation complète de semaine","HS",IF('[1]Recueil des UO'!GK$11="Hospitalisation de Jour-Nuit (Bilan compris)","HdJ",IF('[1]Recueil des UO'!GK$11="Séances","Séances")))))</f>
        <v>;;FAUX;FAUX</v>
      </c>
      <c r="GL2" s="112" t="str">
        <f>CONCATENATE('[1]Recueil des UO'!GL$9,";",'[1]Recueil des UO'!GL$10,";",IF('[1]Recueil des UO'!GL$11="Hospitalisation complète","01",IF('[1]Recueil des UO'!GL$11="Hospitalisation complète de semaine","02",IF('[1]Recueil des UO'!GL$11="Hospitalisation de Jour-Nuit (Bilan compris)","04",IF('[1]Recueil des UO'!GL$11="Séances","05")))),";",IF('[1]Recueil des UO'!GL$11="Hospitalisation complète","HC",IF('[1]Recueil des UO'!GL$11="Hospitalisation complète de semaine","HS",IF('[1]Recueil des UO'!GL$11="Hospitalisation de Jour-Nuit (Bilan compris)","HdJ",IF('[1]Recueil des UO'!GL$11="Séances","Séances")))))</f>
        <v>;;FAUX;FAUX</v>
      </c>
      <c r="GM2" s="112" t="str">
        <f>CONCATENATE('[1]Recueil des UO'!GM$9,";",'[1]Recueil des UO'!GM$10,";",IF('[1]Recueil des UO'!GM$11="Hospitalisation complète","01",IF('[1]Recueil des UO'!GM$11="Hospitalisation complète de semaine","02",IF('[1]Recueil des UO'!GM$11="Hospitalisation de Jour-Nuit (Bilan compris)","04",IF('[1]Recueil des UO'!GM$11="Séances","05")))),";",IF('[1]Recueil des UO'!GM$11="Hospitalisation complète","HC",IF('[1]Recueil des UO'!GM$11="Hospitalisation complète de semaine","HS",IF('[1]Recueil des UO'!GM$11="Hospitalisation de Jour-Nuit (Bilan compris)","HdJ",IF('[1]Recueil des UO'!GM$11="Séances","Séances")))))</f>
        <v>;;FAUX;FAUX</v>
      </c>
      <c r="GN2" s="112" t="str">
        <f>CONCATENATE('[1]Recueil des UO'!GN$9,";",'[1]Recueil des UO'!GN$10,";",IF('[1]Recueil des UO'!GN$11="Hospitalisation complète","01",IF('[1]Recueil des UO'!GN$11="Hospitalisation complète de semaine","02",IF('[1]Recueil des UO'!GN$11="Hospitalisation de Jour-Nuit (Bilan compris)","04",IF('[1]Recueil des UO'!GN$11="Séances","05")))),";",IF('[1]Recueil des UO'!GN$11="Hospitalisation complète","HC",IF('[1]Recueil des UO'!GN$11="Hospitalisation complète de semaine","HS",IF('[1]Recueil des UO'!GN$11="Hospitalisation de Jour-Nuit (Bilan compris)","HdJ",IF('[1]Recueil des UO'!GN$11="Séances","Séances")))))</f>
        <v>;;FAUX;FAUX</v>
      </c>
      <c r="GO2" s="112" t="str">
        <f>CONCATENATE('[1]Recueil des UO'!GO$9,";",'[1]Recueil des UO'!GO$10,";",IF('[1]Recueil des UO'!GO$11="Hospitalisation complète","01",IF('[1]Recueil des UO'!GO$11="Hospitalisation complète de semaine","02",IF('[1]Recueil des UO'!GO$11="Hospitalisation de Jour-Nuit (Bilan compris)","04",IF('[1]Recueil des UO'!GO$11="Séances","05")))),";",IF('[1]Recueil des UO'!GO$11="Hospitalisation complète","HC",IF('[1]Recueil des UO'!GO$11="Hospitalisation complète de semaine","HS",IF('[1]Recueil des UO'!GO$11="Hospitalisation de Jour-Nuit (Bilan compris)","HdJ",IF('[1]Recueil des UO'!GO$11="Séances","Séances")))))</f>
        <v>;;FAUX;FAUX</v>
      </c>
      <c r="GP2" s="112" t="str">
        <f>CONCATENATE('[1]Recueil des UO'!GP$9,";",'[1]Recueil des UO'!GP$10,";",IF('[1]Recueil des UO'!GP$11="Hospitalisation complète","01",IF('[1]Recueil des UO'!GP$11="Hospitalisation complète de semaine","02",IF('[1]Recueil des UO'!GP$11="Hospitalisation de Jour-Nuit (Bilan compris)","04",IF('[1]Recueil des UO'!GP$11="Séances","05")))),";",IF('[1]Recueil des UO'!GP$11="Hospitalisation complète","HC",IF('[1]Recueil des UO'!GP$11="Hospitalisation complète de semaine","HS",IF('[1]Recueil des UO'!GP$11="Hospitalisation de Jour-Nuit (Bilan compris)","HdJ",IF('[1]Recueil des UO'!GP$11="Séances","Séances")))))</f>
        <v>;;FAUX;FAUX</v>
      </c>
      <c r="GQ2" s="112" t="str">
        <f>CONCATENATE('[1]Recueil des UO'!GQ$9,";",'[1]Recueil des UO'!GQ$10,";",IF('[1]Recueil des UO'!GQ$11="Hospitalisation complète","01",IF('[1]Recueil des UO'!GQ$11="Hospitalisation complète de semaine","02",IF('[1]Recueil des UO'!GQ$11="Hospitalisation de Jour-Nuit (Bilan compris)","04",IF('[1]Recueil des UO'!GQ$11="Séances","05")))),";",IF('[1]Recueil des UO'!GQ$11="Hospitalisation complète","HC",IF('[1]Recueil des UO'!GQ$11="Hospitalisation complète de semaine","HS",IF('[1]Recueil des UO'!GQ$11="Hospitalisation de Jour-Nuit (Bilan compris)","HdJ",IF('[1]Recueil des UO'!GQ$11="Séances","Séances")))))</f>
        <v>;;FAUX;FAUX</v>
      </c>
      <c r="GR2" s="112" t="str">
        <f>CONCATENATE('[1]Recueil des UO'!GR$9,";",'[1]Recueil des UO'!GR$10,";",IF('[1]Recueil des UO'!GR$11="Hospitalisation complète","01",IF('[1]Recueil des UO'!GR$11="Hospitalisation complète de semaine","02",IF('[1]Recueil des UO'!GR$11="Hospitalisation de Jour-Nuit (Bilan compris)","04",IF('[1]Recueil des UO'!GR$11="Séances","05")))),";",IF('[1]Recueil des UO'!GR$11="Hospitalisation complète","HC",IF('[1]Recueil des UO'!GR$11="Hospitalisation complète de semaine","HS",IF('[1]Recueil des UO'!GR$11="Hospitalisation de Jour-Nuit (Bilan compris)","HdJ",IF('[1]Recueil des UO'!GR$11="Séances","Séances")))))</f>
        <v>;;FAUX;FAUX</v>
      </c>
      <c r="GS2" s="112" t="str">
        <f>CONCATENATE('[1]Recueil des UO'!GS$9,";",'[1]Recueil des UO'!GS$10,";",IF('[1]Recueil des UO'!GS$11="Hospitalisation complète","01",IF('[1]Recueil des UO'!GS$11="Hospitalisation complète de semaine","02",IF('[1]Recueil des UO'!GS$11="Hospitalisation de Jour-Nuit (Bilan compris)","04",IF('[1]Recueil des UO'!GS$11="Séances","05")))),";",IF('[1]Recueil des UO'!GS$11="Hospitalisation complète","HC",IF('[1]Recueil des UO'!GS$11="Hospitalisation complète de semaine","HS",IF('[1]Recueil des UO'!GS$11="Hospitalisation de Jour-Nuit (Bilan compris)","HdJ",IF('[1]Recueil des UO'!GS$11="Séances","Séances")))))</f>
        <v>;;FAUX;FAUX</v>
      </c>
      <c r="GT2" s="112" t="str">
        <f>CONCATENATE('[1]Recueil des UO'!GT$9,";",'[1]Recueil des UO'!GT$10,";",IF('[1]Recueil des UO'!GT$11="Hospitalisation complète","01",IF('[1]Recueil des UO'!GT$11="Hospitalisation complète de semaine","02",IF('[1]Recueil des UO'!GT$11="Hospitalisation de Jour-Nuit (Bilan compris)","04",IF('[1]Recueil des UO'!GT$11="Séances","05")))),";",IF('[1]Recueil des UO'!GT$11="Hospitalisation complète","HC",IF('[1]Recueil des UO'!GT$11="Hospitalisation complète de semaine","HS",IF('[1]Recueil des UO'!GT$11="Hospitalisation de Jour-Nuit (Bilan compris)","HdJ",IF('[1]Recueil des UO'!GT$11="Séances","Séances")))))</f>
        <v>;;FAUX;FAUX</v>
      </c>
      <c r="GU2" s="112" t="str">
        <f>CONCATENATE('[1]Recueil des UO'!GU$9,";",'[1]Recueil des UO'!GU$10,";",IF('[1]Recueil des UO'!GU$11="Hospitalisation complète","01",IF('[1]Recueil des UO'!GU$11="Hospitalisation complète de semaine","02",IF('[1]Recueil des UO'!GU$11="Hospitalisation de Jour-Nuit (Bilan compris)","04",IF('[1]Recueil des UO'!GU$11="Séances","05")))),";",IF('[1]Recueil des UO'!GU$11="Hospitalisation complète","HC",IF('[1]Recueil des UO'!GU$11="Hospitalisation complète de semaine","HS",IF('[1]Recueil des UO'!GU$11="Hospitalisation de Jour-Nuit (Bilan compris)","HdJ",IF('[1]Recueil des UO'!GU$11="Séances","Séances")))))</f>
        <v>;;FAUX;FAUX</v>
      </c>
      <c r="GV2" s="112" t="str">
        <f>CONCATENATE('[1]Recueil des UO'!GV$9,";",'[1]Recueil des UO'!GV$10,";",IF('[1]Recueil des UO'!GV$11="Hospitalisation complète","01",IF('[1]Recueil des UO'!GV$11="Hospitalisation complète de semaine","02",IF('[1]Recueil des UO'!GV$11="Hospitalisation de Jour-Nuit (Bilan compris)","04",IF('[1]Recueil des UO'!GV$11="Séances","05")))),";",IF('[1]Recueil des UO'!GV$11="Hospitalisation complète","HC",IF('[1]Recueil des UO'!GV$11="Hospitalisation complète de semaine","HS",IF('[1]Recueil des UO'!GV$11="Hospitalisation de Jour-Nuit (Bilan compris)","HdJ",IF('[1]Recueil des UO'!GV$11="Séances","Séances")))))</f>
        <v>;;FAUX;FAUX</v>
      </c>
      <c r="GW2" s="112" t="str">
        <f>CONCATENATE('[1]Recueil des UO'!GW$9,";",'[1]Recueil des UO'!GW$10,";",IF('[1]Recueil des UO'!GW$11="Hospitalisation complète","01",IF('[1]Recueil des UO'!GW$11="Hospitalisation complète de semaine","02",IF('[1]Recueil des UO'!GW$11="Hospitalisation de Jour-Nuit (Bilan compris)","04",IF('[1]Recueil des UO'!GW$11="Séances","05")))),";",IF('[1]Recueil des UO'!GW$11="Hospitalisation complète","HC",IF('[1]Recueil des UO'!GW$11="Hospitalisation complète de semaine","HS",IF('[1]Recueil des UO'!GW$11="Hospitalisation de Jour-Nuit (Bilan compris)","HdJ",IF('[1]Recueil des UO'!GW$11="Séances","Séances")))))</f>
        <v>;;FAUX;FAUX</v>
      </c>
      <c r="GX2" s="112" t="str">
        <f>CONCATENATE('[1]Recueil des UO'!GX$9,";",'[1]Recueil des UO'!GX$10,";",IF('[1]Recueil des UO'!GX$11="Hospitalisation complète","01",IF('[1]Recueil des UO'!GX$11="Hospitalisation complète de semaine","02",IF('[1]Recueil des UO'!GX$11="Hospitalisation de Jour-Nuit (Bilan compris)","04",IF('[1]Recueil des UO'!GX$11="Séances","05")))),";",IF('[1]Recueil des UO'!GX$11="Hospitalisation complète","HC",IF('[1]Recueil des UO'!GX$11="Hospitalisation complète de semaine","HS",IF('[1]Recueil des UO'!GX$11="Hospitalisation de Jour-Nuit (Bilan compris)","HdJ",IF('[1]Recueil des UO'!GX$11="Séances","Séances")))))</f>
        <v>;;FAUX;FAUX</v>
      </c>
      <c r="GY2" s="112" t="str">
        <f>CONCATENATE('[1]Recueil des UO'!GY$9,";",'[1]Recueil des UO'!GY$10,";",IF('[1]Recueil des UO'!GY$11="Hospitalisation complète","01",IF('[1]Recueil des UO'!GY$11="Hospitalisation complète de semaine","02",IF('[1]Recueil des UO'!GY$11="Hospitalisation de Jour-Nuit (Bilan compris)","04",IF('[1]Recueil des UO'!GY$11="Séances","05")))),";",IF('[1]Recueil des UO'!GY$11="Hospitalisation complète","HC",IF('[1]Recueil des UO'!GY$11="Hospitalisation complète de semaine","HS",IF('[1]Recueil des UO'!GY$11="Hospitalisation de Jour-Nuit (Bilan compris)","HdJ",IF('[1]Recueil des UO'!GY$11="Séances","Séances")))))</f>
        <v>;;FAUX;FAUX</v>
      </c>
      <c r="GZ2" s="112" t="str">
        <f>CONCATENATE('[1]Recueil des UO'!GZ$9,";",'[1]Recueil des UO'!GZ$10,";",IF('[1]Recueil des UO'!GZ$11="Hospitalisation complète","01",IF('[1]Recueil des UO'!GZ$11="Hospitalisation complète de semaine","02",IF('[1]Recueil des UO'!GZ$11="Hospitalisation de Jour-Nuit (Bilan compris)","04",IF('[1]Recueil des UO'!GZ$11="Séances","05")))),";",IF('[1]Recueil des UO'!GZ$11="Hospitalisation complète","HC",IF('[1]Recueil des UO'!GZ$11="Hospitalisation complète de semaine","HS",IF('[1]Recueil des UO'!GZ$11="Hospitalisation de Jour-Nuit (Bilan compris)","HdJ",IF('[1]Recueil des UO'!GZ$11="Séances","Séances")))))</f>
        <v>;;FAUX;FAUX</v>
      </c>
      <c r="HA2" s="112" t="str">
        <f>CONCATENATE('[1]Recueil des UO'!HA$9,";",'[1]Recueil des UO'!HA$10,";",IF('[1]Recueil des UO'!HA$11="Hospitalisation complète","01",IF('[1]Recueil des UO'!HA$11="Hospitalisation complète de semaine","02",IF('[1]Recueil des UO'!HA$11="Hospitalisation de Jour-Nuit (Bilan compris)","04",IF('[1]Recueil des UO'!HA$11="Séances","05")))),";",IF('[1]Recueil des UO'!HA$11="Hospitalisation complète","HC",IF('[1]Recueil des UO'!HA$11="Hospitalisation complète de semaine","HS",IF('[1]Recueil des UO'!HA$11="Hospitalisation de Jour-Nuit (Bilan compris)","HdJ",IF('[1]Recueil des UO'!HA$11="Séances","Séances")))))</f>
        <v>;;FAUX;FAUX</v>
      </c>
      <c r="HB2" s="112" t="str">
        <f>CONCATENATE('[1]Recueil des UO'!HB$9,";",'[1]Recueil des UO'!HB$10,";",IF('[1]Recueil des UO'!HB$11="Hospitalisation complète","01",IF('[1]Recueil des UO'!HB$11="Hospitalisation complète de semaine","02",IF('[1]Recueil des UO'!HB$11="Hospitalisation de Jour-Nuit (Bilan compris)","04",IF('[1]Recueil des UO'!HB$11="Séances","05")))),";",IF('[1]Recueil des UO'!HB$11="Hospitalisation complète","HC",IF('[1]Recueil des UO'!HB$11="Hospitalisation complète de semaine","HS",IF('[1]Recueil des UO'!HB$11="Hospitalisation de Jour-Nuit (Bilan compris)","HdJ",IF('[1]Recueil des UO'!HB$11="Séances","Séances")))))</f>
        <v>;;FAUX;FAUX</v>
      </c>
      <c r="HC2" s="112" t="str">
        <f>CONCATENATE('[1]Recueil des UO'!HC$9,";",'[1]Recueil des UO'!HC$10,";",IF('[1]Recueil des UO'!HC$11="Hospitalisation complète","01",IF('[1]Recueil des UO'!HC$11="Hospitalisation complète de semaine","02",IF('[1]Recueil des UO'!HC$11="Hospitalisation de Jour-Nuit (Bilan compris)","04",IF('[1]Recueil des UO'!HC$11="Séances","05")))),";",IF('[1]Recueil des UO'!HC$11="Hospitalisation complète","HC",IF('[1]Recueil des UO'!HC$11="Hospitalisation complète de semaine","HS",IF('[1]Recueil des UO'!HC$11="Hospitalisation de Jour-Nuit (Bilan compris)","HdJ",IF('[1]Recueil des UO'!HC$11="Séances","Séances")))))</f>
        <v>;;FAUX;FAUX</v>
      </c>
      <c r="HD2" s="112" t="str">
        <f>CONCATENATE('[1]Recueil des UO'!HD$9,";",'[1]Recueil des UO'!HD$10,";",IF('[1]Recueil des UO'!HD$11="Hospitalisation complète","01",IF('[1]Recueil des UO'!HD$11="Hospitalisation complète de semaine","02",IF('[1]Recueil des UO'!HD$11="Hospitalisation de Jour-Nuit (Bilan compris)","04",IF('[1]Recueil des UO'!HD$11="Séances","05")))),";",IF('[1]Recueil des UO'!HD$11="Hospitalisation complète","HC",IF('[1]Recueil des UO'!HD$11="Hospitalisation complète de semaine","HS",IF('[1]Recueil des UO'!HD$11="Hospitalisation de Jour-Nuit (Bilan compris)","HdJ",IF('[1]Recueil des UO'!HD$11="Séances","Séances")))))</f>
        <v>;;FAUX;FAUX</v>
      </c>
      <c r="HE2" s="112" t="str">
        <f>CONCATENATE('[1]Recueil des UO'!HE$9,";",'[1]Recueil des UO'!HE$10,";",IF('[1]Recueil des UO'!HE$11="Hospitalisation complète","01",IF('[1]Recueil des UO'!HE$11="Hospitalisation complète de semaine","02",IF('[1]Recueil des UO'!HE$11="Hospitalisation de Jour-Nuit (Bilan compris)","04",IF('[1]Recueil des UO'!HE$11="Séances","05")))),";",IF('[1]Recueil des UO'!HE$11="Hospitalisation complète","HC",IF('[1]Recueil des UO'!HE$11="Hospitalisation complète de semaine","HS",IF('[1]Recueil des UO'!HE$11="Hospitalisation de Jour-Nuit (Bilan compris)","HdJ",IF('[1]Recueil des UO'!HE$11="Séances","Séances")))))</f>
        <v>;;FAUX;FAUX</v>
      </c>
      <c r="HF2" s="112" t="str">
        <f>CONCATENATE('[1]Recueil des UO'!HF$9,";",'[1]Recueil des UO'!HF$10,";",IF('[1]Recueil des UO'!HF$11="Hospitalisation complète","01",IF('[1]Recueil des UO'!HF$11="Hospitalisation complète de semaine","02",IF('[1]Recueil des UO'!HF$11="Hospitalisation de Jour-Nuit (Bilan compris)","04",IF('[1]Recueil des UO'!HF$11="Séances","05")))),";",IF('[1]Recueil des UO'!HF$11="Hospitalisation complète","HC",IF('[1]Recueil des UO'!HF$11="Hospitalisation complète de semaine","HS",IF('[1]Recueil des UO'!HF$11="Hospitalisation de Jour-Nuit (Bilan compris)","HdJ",IF('[1]Recueil des UO'!HF$11="Séances","Séances")))))</f>
        <v>;;FAUX;FAUX</v>
      </c>
      <c r="HG2" s="112" t="str">
        <f>CONCATENATE('[1]Recueil des UO'!HG$9,";",'[1]Recueil des UO'!HG$10,";",IF('[1]Recueil des UO'!HG$11="Hospitalisation complète","01",IF('[1]Recueil des UO'!HG$11="Hospitalisation complète de semaine","02",IF('[1]Recueil des UO'!HG$11="Hospitalisation de Jour-Nuit (Bilan compris)","04",IF('[1]Recueil des UO'!HG$11="Séances","05")))),";",IF('[1]Recueil des UO'!HG$11="Hospitalisation complète","HC",IF('[1]Recueil des UO'!HG$11="Hospitalisation complète de semaine","HS",IF('[1]Recueil des UO'!HG$11="Hospitalisation de Jour-Nuit (Bilan compris)","HdJ",IF('[1]Recueil des UO'!HG$11="Séances","Séances")))))</f>
        <v>;;FAUX;FAUX</v>
      </c>
      <c r="HH2" s="112" t="str">
        <f>CONCATENATE('[1]Recueil des UO'!HH$9,";",'[1]Recueil des UO'!HH$10,";",IF('[1]Recueil des UO'!HH$11="Hospitalisation complète","01",IF('[1]Recueil des UO'!HH$11="Hospitalisation complète de semaine","02",IF('[1]Recueil des UO'!HH$11="Hospitalisation de Jour-Nuit (Bilan compris)","04",IF('[1]Recueil des UO'!HH$11="Séances","05")))),";",IF('[1]Recueil des UO'!HH$11="Hospitalisation complète","HC",IF('[1]Recueil des UO'!HH$11="Hospitalisation complète de semaine","HS",IF('[1]Recueil des UO'!HH$11="Hospitalisation de Jour-Nuit (Bilan compris)","HdJ",IF('[1]Recueil des UO'!HH$11="Séances","Séances")))))</f>
        <v>;;FAUX;FAUX</v>
      </c>
      <c r="HI2" s="112" t="str">
        <f>CONCATENATE('[1]Recueil des UO'!HI$9,";",'[1]Recueil des UO'!HI$10,";",IF('[1]Recueil des UO'!HI$11="Hospitalisation complète","01",IF('[1]Recueil des UO'!HI$11="Hospitalisation complète de semaine","02",IF('[1]Recueil des UO'!HI$11="Hospitalisation de Jour-Nuit (Bilan compris)","04",IF('[1]Recueil des UO'!HI$11="Séances","05")))),";",IF('[1]Recueil des UO'!HI$11="Hospitalisation complète","HC",IF('[1]Recueil des UO'!HI$11="Hospitalisation complète de semaine","HS",IF('[1]Recueil des UO'!HI$11="Hospitalisation de Jour-Nuit (Bilan compris)","HdJ",IF('[1]Recueil des UO'!HI$11="Séances","Séances")))))</f>
        <v>;;FAUX;FAUX</v>
      </c>
      <c r="HJ2" s="112" t="str">
        <f>CONCATENATE('[1]Recueil des UO'!HJ$9,";",'[1]Recueil des UO'!HJ$10,";",IF('[1]Recueil des UO'!HJ$11="Hospitalisation complète","01",IF('[1]Recueil des UO'!HJ$11="Hospitalisation complète de semaine","02",IF('[1]Recueil des UO'!HJ$11="Hospitalisation de Jour-Nuit (Bilan compris)","04",IF('[1]Recueil des UO'!HJ$11="Séances","05")))),";",IF('[1]Recueil des UO'!HJ$11="Hospitalisation complète","HC",IF('[1]Recueil des UO'!HJ$11="Hospitalisation complète de semaine","HS",IF('[1]Recueil des UO'!HJ$11="Hospitalisation de Jour-Nuit (Bilan compris)","HdJ",IF('[1]Recueil des UO'!HJ$11="Séances","Séances")))))</f>
        <v>;;FAUX;FAUX</v>
      </c>
      <c r="HK2" s="112" t="str">
        <f>CONCATENATE('[1]Recueil des UO'!HK$9,";",'[1]Recueil des UO'!HK$10,";",IF('[1]Recueil des UO'!HK$11="Hospitalisation complète","01",IF('[1]Recueil des UO'!HK$11="Hospitalisation complète de semaine","02",IF('[1]Recueil des UO'!HK$11="Hospitalisation de Jour-Nuit (Bilan compris)","04",IF('[1]Recueil des UO'!HK$11="Séances","05")))),";",IF('[1]Recueil des UO'!HK$11="Hospitalisation complète","HC",IF('[1]Recueil des UO'!HK$11="Hospitalisation complète de semaine","HS",IF('[1]Recueil des UO'!HK$11="Hospitalisation de Jour-Nuit (Bilan compris)","HdJ",IF('[1]Recueil des UO'!HK$11="Séances","Séances")))))</f>
        <v>;;FAUX;FAUX</v>
      </c>
      <c r="HL2" s="112" t="str">
        <f>CONCATENATE('[1]Recueil des UO'!HL$9,";",'[1]Recueil des UO'!HL$10,";",IF('[1]Recueil des UO'!HL$11="Hospitalisation complète","01",IF('[1]Recueil des UO'!HL$11="Hospitalisation complète de semaine","02",IF('[1]Recueil des UO'!HL$11="Hospitalisation de Jour-Nuit (Bilan compris)","04",IF('[1]Recueil des UO'!HL$11="Séances","05")))),";",IF('[1]Recueil des UO'!HL$11="Hospitalisation complète","HC",IF('[1]Recueil des UO'!HL$11="Hospitalisation complète de semaine","HS",IF('[1]Recueil des UO'!HL$11="Hospitalisation de Jour-Nuit (Bilan compris)","HdJ",IF('[1]Recueil des UO'!HL$11="Séances","Séances")))))</f>
        <v>;;FAUX;FAUX</v>
      </c>
      <c r="HM2" s="112" t="str">
        <f>CONCATENATE('[1]Recueil des UO'!HM$9,";",'[1]Recueil des UO'!HM$10,";",IF('[1]Recueil des UO'!HM$11="Hospitalisation complète","01",IF('[1]Recueil des UO'!HM$11="Hospitalisation complète de semaine","02",IF('[1]Recueil des UO'!HM$11="Hospitalisation de Jour-Nuit (Bilan compris)","04",IF('[1]Recueil des UO'!HM$11="Séances","05")))),";",IF('[1]Recueil des UO'!HM$11="Hospitalisation complète","HC",IF('[1]Recueil des UO'!HM$11="Hospitalisation complète de semaine","HS",IF('[1]Recueil des UO'!HM$11="Hospitalisation de Jour-Nuit (Bilan compris)","HdJ",IF('[1]Recueil des UO'!HM$11="Séances","Séances")))))</f>
        <v>;;FAUX;FAUX</v>
      </c>
      <c r="HN2" s="112" t="str">
        <f>CONCATENATE('[1]Recueil des UO'!HN$9,";",'[1]Recueil des UO'!HN$10,";",IF('[1]Recueil des UO'!HN$11="Hospitalisation complète","01",IF('[1]Recueil des UO'!HN$11="Hospitalisation complète de semaine","02",IF('[1]Recueil des UO'!HN$11="Hospitalisation de Jour-Nuit (Bilan compris)","04",IF('[1]Recueil des UO'!HN$11="Séances","05")))),";",IF('[1]Recueil des UO'!HN$11="Hospitalisation complète","HC",IF('[1]Recueil des UO'!HN$11="Hospitalisation complète de semaine","HS",IF('[1]Recueil des UO'!HN$11="Hospitalisation de Jour-Nuit (Bilan compris)","HdJ",IF('[1]Recueil des UO'!HN$11="Séances","Séances")))))</f>
        <v>;;FAUX;FAUX</v>
      </c>
      <c r="HO2" s="112" t="str">
        <f>CONCATENATE('[1]Recueil des UO'!HO$9,";",'[1]Recueil des UO'!HO$10,";",IF('[1]Recueil des UO'!HO$11="Hospitalisation complète","01",IF('[1]Recueil des UO'!HO$11="Hospitalisation complète de semaine","02",IF('[1]Recueil des UO'!HO$11="Hospitalisation de Jour-Nuit (Bilan compris)","04",IF('[1]Recueil des UO'!HO$11="Séances","05")))),";",IF('[1]Recueil des UO'!HO$11="Hospitalisation complète","HC",IF('[1]Recueil des UO'!HO$11="Hospitalisation complète de semaine","HS",IF('[1]Recueil des UO'!HO$11="Hospitalisation de Jour-Nuit (Bilan compris)","HdJ",IF('[1]Recueil des UO'!HO$11="Séances","Séances")))))</f>
        <v>;;FAUX;FAUX</v>
      </c>
      <c r="HP2" s="112" t="str">
        <f>CONCATENATE('[1]Recueil des UO'!HP$9,";",'[1]Recueil des UO'!HP$10,";",IF('[1]Recueil des UO'!HP$11="Hospitalisation complète","01",IF('[1]Recueil des UO'!HP$11="Hospitalisation complète de semaine","02",IF('[1]Recueil des UO'!HP$11="Hospitalisation de Jour-Nuit (Bilan compris)","04",IF('[1]Recueil des UO'!HP$11="Séances","05")))),";",IF('[1]Recueil des UO'!HP$11="Hospitalisation complète","HC",IF('[1]Recueil des UO'!HP$11="Hospitalisation complète de semaine","HS",IF('[1]Recueil des UO'!HP$11="Hospitalisation de Jour-Nuit (Bilan compris)","HdJ",IF('[1]Recueil des UO'!HP$11="Séances","Séances")))))</f>
        <v>;;FAUX;FAUX</v>
      </c>
      <c r="HQ2" s="112" t="str">
        <f>CONCATENATE('[1]Recueil des UO'!HQ$9,";",'[1]Recueil des UO'!HQ$10,";",IF('[1]Recueil des UO'!HQ$11="Hospitalisation complète","01",IF('[1]Recueil des UO'!HQ$11="Hospitalisation complète de semaine","02",IF('[1]Recueil des UO'!HQ$11="Hospitalisation de Jour-Nuit (Bilan compris)","04",IF('[1]Recueil des UO'!HQ$11="Séances","05")))),";",IF('[1]Recueil des UO'!HQ$11="Hospitalisation complète","HC",IF('[1]Recueil des UO'!HQ$11="Hospitalisation complète de semaine","HS",IF('[1]Recueil des UO'!HQ$11="Hospitalisation de Jour-Nuit (Bilan compris)","HdJ",IF('[1]Recueil des UO'!HQ$11="Séances","Séances")))))</f>
        <v>;;FAUX;FAUX</v>
      </c>
      <c r="HR2" s="112" t="str">
        <f>CONCATENATE('[1]Recueil des UO'!HR$9,";",'[1]Recueil des UO'!HR$10,";",IF('[1]Recueil des UO'!HR$11="Hospitalisation complète","01",IF('[1]Recueil des UO'!HR$11="Hospitalisation complète de semaine","02",IF('[1]Recueil des UO'!HR$11="Hospitalisation de Jour-Nuit (Bilan compris)","04",IF('[1]Recueil des UO'!HR$11="Séances","05")))),";",IF('[1]Recueil des UO'!HR$11="Hospitalisation complète","HC",IF('[1]Recueil des UO'!HR$11="Hospitalisation complète de semaine","HS",IF('[1]Recueil des UO'!HR$11="Hospitalisation de Jour-Nuit (Bilan compris)","HdJ",IF('[1]Recueil des UO'!HR$11="Séances","Séances")))))</f>
        <v>;;FAUX;FAUX</v>
      </c>
      <c r="HS2" s="112" t="str">
        <f>CONCATENATE('[1]Recueil des UO'!HS$9,";",'[1]Recueil des UO'!HS$10,";",IF('[1]Recueil des UO'!HS$11="Hospitalisation complète","01",IF('[1]Recueil des UO'!HS$11="Hospitalisation complète de semaine","02",IF('[1]Recueil des UO'!HS$11="Hospitalisation de Jour-Nuit (Bilan compris)","04",IF('[1]Recueil des UO'!HS$11="Séances","05")))),";",IF('[1]Recueil des UO'!HS$11="Hospitalisation complète","HC",IF('[1]Recueil des UO'!HS$11="Hospitalisation complète de semaine","HS",IF('[1]Recueil des UO'!HS$11="Hospitalisation de Jour-Nuit (Bilan compris)","HdJ",IF('[1]Recueil des UO'!HS$11="Séances","Séances")))))</f>
        <v>;;FAUX;FAUX</v>
      </c>
      <c r="HT2" s="112" t="str">
        <f>CONCATENATE('[1]Recueil des UO'!HT$9,";",'[1]Recueil des UO'!HT$10,";",IF('[1]Recueil des UO'!HT$11="Hospitalisation complète","01",IF('[1]Recueil des UO'!HT$11="Hospitalisation complète de semaine","02",IF('[1]Recueil des UO'!HT$11="Hospitalisation de Jour-Nuit (Bilan compris)","04",IF('[1]Recueil des UO'!HT$11="Séances","05")))),";",IF('[1]Recueil des UO'!HT$11="Hospitalisation complète","HC",IF('[1]Recueil des UO'!HT$11="Hospitalisation complète de semaine","HS",IF('[1]Recueil des UO'!HT$11="Hospitalisation de Jour-Nuit (Bilan compris)","HdJ",IF('[1]Recueil des UO'!HT$11="Séances","Séances")))))</f>
        <v>;;FAUX;FAUX</v>
      </c>
      <c r="HU2" s="112" t="str">
        <f>CONCATENATE('[1]Recueil des UO'!HU$9,";",'[1]Recueil des UO'!HU$10,";",IF('[1]Recueil des UO'!HU$11="Hospitalisation complète","01",IF('[1]Recueil des UO'!HU$11="Hospitalisation complète de semaine","02",IF('[1]Recueil des UO'!HU$11="Hospitalisation de Jour-Nuit (Bilan compris)","04",IF('[1]Recueil des UO'!HU$11="Séances","05")))),";",IF('[1]Recueil des UO'!HU$11="Hospitalisation complète","HC",IF('[1]Recueil des UO'!HU$11="Hospitalisation complète de semaine","HS",IF('[1]Recueil des UO'!HU$11="Hospitalisation de Jour-Nuit (Bilan compris)","HdJ",IF('[1]Recueil des UO'!HU$11="Séances","Séances")))))</f>
        <v>;;FAUX;FAUX</v>
      </c>
      <c r="HV2" s="112" t="str">
        <f>CONCATENATE('[1]Recueil des UO'!HV$9,";",'[1]Recueil des UO'!HV$10,";",IF('[1]Recueil des UO'!HV$11="Hospitalisation complète","01",IF('[1]Recueil des UO'!HV$11="Hospitalisation complète de semaine","02",IF('[1]Recueil des UO'!HV$11="Hospitalisation de Jour-Nuit (Bilan compris)","04",IF('[1]Recueil des UO'!HV$11="Séances","05")))),";",IF('[1]Recueil des UO'!HV$11="Hospitalisation complète","HC",IF('[1]Recueil des UO'!HV$11="Hospitalisation complète de semaine","HS",IF('[1]Recueil des UO'!HV$11="Hospitalisation de Jour-Nuit (Bilan compris)","HdJ",IF('[1]Recueil des UO'!HV$11="Séances","Séances")))))</f>
        <v>;;FAUX;FAUX</v>
      </c>
      <c r="HW2" s="112" t="str">
        <f>CONCATENATE('[1]Recueil des UO'!HW$9,";",'[1]Recueil des UO'!HW$10,";",IF('[1]Recueil des UO'!HW$11="Hospitalisation complète","01",IF('[1]Recueil des UO'!HW$11="Hospitalisation complète de semaine","02",IF('[1]Recueil des UO'!HW$11="Hospitalisation de Jour-Nuit (Bilan compris)","04",IF('[1]Recueil des UO'!HW$11="Séances","05")))),";",IF('[1]Recueil des UO'!HW$11="Hospitalisation complète","HC",IF('[1]Recueil des UO'!HW$11="Hospitalisation complète de semaine","HS",IF('[1]Recueil des UO'!HW$11="Hospitalisation de Jour-Nuit (Bilan compris)","HdJ",IF('[1]Recueil des UO'!HW$11="Séances","Séances")))))</f>
        <v>;;FAUX;FAUX</v>
      </c>
      <c r="HX2" s="112" t="str">
        <f>CONCATENATE('[1]Recueil des UO'!HX$9,";",'[1]Recueil des UO'!HX$10,";",IF('[1]Recueil des UO'!HX$11="Hospitalisation complète","01",IF('[1]Recueil des UO'!HX$11="Hospitalisation complète de semaine","02",IF('[1]Recueil des UO'!HX$11="Hospitalisation de Jour-Nuit (Bilan compris)","04",IF('[1]Recueil des UO'!HX$11="Séances","05")))),";",IF('[1]Recueil des UO'!HX$11="Hospitalisation complète","HC",IF('[1]Recueil des UO'!HX$11="Hospitalisation complète de semaine","HS",IF('[1]Recueil des UO'!HX$11="Hospitalisation de Jour-Nuit (Bilan compris)","HdJ",IF('[1]Recueil des UO'!HX$11="Séances","Séances")))))</f>
        <v>;;FAUX;FAUX</v>
      </c>
      <c r="HY2" s="112" t="str">
        <f>CONCATENATE('[1]Recueil des UO'!HY$9,";",'[1]Recueil des UO'!HY$10,";",IF('[1]Recueil des UO'!HY$11="Hospitalisation complète","01",IF('[1]Recueil des UO'!HY$11="Hospitalisation complète de semaine","02",IF('[1]Recueil des UO'!HY$11="Hospitalisation de Jour-Nuit (Bilan compris)","04",IF('[1]Recueil des UO'!HY$11="Séances","05")))),";",IF('[1]Recueil des UO'!HY$11="Hospitalisation complète","HC",IF('[1]Recueil des UO'!HY$11="Hospitalisation complète de semaine","HS",IF('[1]Recueil des UO'!HY$11="Hospitalisation de Jour-Nuit (Bilan compris)","HdJ",IF('[1]Recueil des UO'!HY$11="Séances","Séances")))))</f>
        <v>;;FAUX;FAUX</v>
      </c>
      <c r="HZ2" s="112" t="str">
        <f>CONCATENATE('[1]Recueil des UO'!HZ$9,";",'[1]Recueil des UO'!HZ$10,";",IF('[1]Recueil des UO'!HZ$11="Hospitalisation complète","01",IF('[1]Recueil des UO'!HZ$11="Hospitalisation complète de semaine","02",IF('[1]Recueil des UO'!HZ$11="Hospitalisation de Jour-Nuit (Bilan compris)","04",IF('[1]Recueil des UO'!HZ$11="Séances","05")))),";",IF('[1]Recueil des UO'!HZ$11="Hospitalisation complète","HC",IF('[1]Recueil des UO'!HZ$11="Hospitalisation complète de semaine","HS",IF('[1]Recueil des UO'!HZ$11="Hospitalisation de Jour-Nuit (Bilan compris)","HdJ",IF('[1]Recueil des UO'!HZ$11="Séances","Séances")))))</f>
        <v>;;FAUX;FAUX</v>
      </c>
      <c r="IA2" s="112" t="str">
        <f>CONCATENATE('[1]Recueil des UO'!IA$9,";",'[1]Recueil des UO'!IA$10,";",IF('[1]Recueil des UO'!IA$11="Hospitalisation complète","01",IF('[1]Recueil des UO'!IA$11="Hospitalisation complète de semaine","02",IF('[1]Recueil des UO'!IA$11="Hospitalisation de Jour-Nuit (Bilan compris)","04",IF('[1]Recueil des UO'!IA$11="Séances","05")))),";",IF('[1]Recueil des UO'!IA$11="Hospitalisation complète","HC",IF('[1]Recueil des UO'!IA$11="Hospitalisation complète de semaine","HS",IF('[1]Recueil des UO'!IA$11="Hospitalisation de Jour-Nuit (Bilan compris)","HdJ",IF('[1]Recueil des UO'!IA$11="Séances","Séances")))))</f>
        <v>;;FAUX;FAUX</v>
      </c>
      <c r="IB2" s="112" t="str">
        <f>CONCATENATE('[1]Recueil des UO'!IB$9,";",'[1]Recueil des UO'!IB$10,";",IF('[1]Recueil des UO'!IB$11="Hospitalisation complète","01",IF('[1]Recueil des UO'!IB$11="Hospitalisation complète de semaine","02",IF('[1]Recueil des UO'!IB$11="Hospitalisation de Jour-Nuit (Bilan compris)","04",IF('[1]Recueil des UO'!IB$11="Séances","05")))),";",IF('[1]Recueil des UO'!IB$11="Hospitalisation complète","HC",IF('[1]Recueil des UO'!IB$11="Hospitalisation complète de semaine","HS",IF('[1]Recueil des UO'!IB$11="Hospitalisation de Jour-Nuit (Bilan compris)","HdJ",IF('[1]Recueil des UO'!IB$11="Séances","Séances")))))</f>
        <v>;;FAUX;FAUX</v>
      </c>
      <c r="IC2" s="112" t="str">
        <f>CONCATENATE('[1]Recueil des UO'!IC$9,";",'[1]Recueil des UO'!IC$10,";",IF('[1]Recueil des UO'!IC$11="Hospitalisation complète","01",IF('[1]Recueil des UO'!IC$11="Hospitalisation complète de semaine","02",IF('[1]Recueil des UO'!IC$11="Hospitalisation de Jour-Nuit (Bilan compris)","04",IF('[1]Recueil des UO'!IC$11="Séances","05")))),";",IF('[1]Recueil des UO'!IC$11="Hospitalisation complète","HC",IF('[1]Recueil des UO'!IC$11="Hospitalisation complète de semaine","HS",IF('[1]Recueil des UO'!IC$11="Hospitalisation de Jour-Nuit (Bilan compris)","HdJ",IF('[1]Recueil des UO'!IC$11="Séances","Séances")))))</f>
        <v>;;FAUX;FAUX</v>
      </c>
      <c r="ID2" s="112" t="str">
        <f>CONCATENATE('[1]Recueil des UO'!ID$9,";",'[1]Recueil des UO'!ID$10,";",IF('[1]Recueil des UO'!ID$11="Hospitalisation complète","01",IF('[1]Recueil des UO'!ID$11="Hospitalisation complète de semaine","02",IF('[1]Recueil des UO'!ID$11="Hospitalisation de Jour-Nuit (Bilan compris)","04",IF('[1]Recueil des UO'!ID$11="Séances","05")))),";",IF('[1]Recueil des UO'!ID$11="Hospitalisation complète","HC",IF('[1]Recueil des UO'!ID$11="Hospitalisation complète de semaine","HS",IF('[1]Recueil des UO'!ID$11="Hospitalisation de Jour-Nuit (Bilan compris)","HdJ",IF('[1]Recueil des UO'!ID$11="Séances","Séances")))))</f>
        <v>;;FAUX;FAUX</v>
      </c>
      <c r="IE2" s="112" t="str">
        <f>CONCATENATE('[1]Recueil des UO'!IE$9,";",'[1]Recueil des UO'!IE$10,";",IF('[1]Recueil des UO'!IE$11="Hospitalisation complète","01",IF('[1]Recueil des UO'!IE$11="Hospitalisation complète de semaine","02",IF('[1]Recueil des UO'!IE$11="Hospitalisation de Jour-Nuit (Bilan compris)","04",IF('[1]Recueil des UO'!IE$11="Séances","05")))),";",IF('[1]Recueil des UO'!IE$11="Hospitalisation complète","HC",IF('[1]Recueil des UO'!IE$11="Hospitalisation complète de semaine","HS",IF('[1]Recueil des UO'!IE$11="Hospitalisation de Jour-Nuit (Bilan compris)","HdJ",IF('[1]Recueil des UO'!IE$11="Séances","Séances")))))</f>
        <v>;;FAUX;FAUX</v>
      </c>
      <c r="IF2" s="112" t="str">
        <f>CONCATENATE('[1]Recueil des UO'!IF$9,";",'[1]Recueil des UO'!IF$10,";",IF('[1]Recueil des UO'!IF$11="Hospitalisation complète","01",IF('[1]Recueil des UO'!IF$11="Hospitalisation complète de semaine","02",IF('[1]Recueil des UO'!IF$11="Hospitalisation de Jour-Nuit (Bilan compris)","04",IF('[1]Recueil des UO'!IF$11="Séances","05")))),";",IF('[1]Recueil des UO'!IF$11="Hospitalisation complète","HC",IF('[1]Recueil des UO'!IF$11="Hospitalisation complète de semaine","HS",IF('[1]Recueil des UO'!IF$11="Hospitalisation de Jour-Nuit (Bilan compris)","HdJ",IF('[1]Recueil des UO'!IF$11="Séances","Séances")))))</f>
        <v>;;FAUX;FAUX</v>
      </c>
      <c r="IG2" s="112" t="str">
        <f>CONCATENATE('[1]Recueil des UO'!IG$9,";",'[1]Recueil des UO'!IG$10,";",IF('[1]Recueil des UO'!IG$11="Hospitalisation complète","01",IF('[1]Recueil des UO'!IG$11="Hospitalisation complète de semaine","02",IF('[1]Recueil des UO'!IG$11="Hospitalisation de Jour-Nuit (Bilan compris)","04",IF('[1]Recueil des UO'!IG$11="Séances","05")))),";",IF('[1]Recueil des UO'!IG$11="Hospitalisation complète","HC",IF('[1]Recueil des UO'!IG$11="Hospitalisation complète de semaine","HS",IF('[1]Recueil des UO'!IG$11="Hospitalisation de Jour-Nuit (Bilan compris)","HdJ",IF('[1]Recueil des UO'!IG$11="Séances","Séances")))))</f>
        <v>;;FAUX;FAUX</v>
      </c>
      <c r="IH2" s="112" t="str">
        <f>CONCATENATE('[1]Recueil des UO'!IH$9,";",'[1]Recueil des UO'!IH$10,";",IF('[1]Recueil des UO'!IH$11="Hospitalisation complète","01",IF('[1]Recueil des UO'!IH$11="Hospitalisation complète de semaine","02",IF('[1]Recueil des UO'!IH$11="Hospitalisation de Jour-Nuit (Bilan compris)","04",IF('[1]Recueil des UO'!IH$11="Séances","05")))),";",IF('[1]Recueil des UO'!IH$11="Hospitalisation complète","HC",IF('[1]Recueil des UO'!IH$11="Hospitalisation complète de semaine","HS",IF('[1]Recueil des UO'!IH$11="Hospitalisation de Jour-Nuit (Bilan compris)","HdJ",IF('[1]Recueil des UO'!IH$11="Séances","Séances")))))</f>
        <v>;;FAUX;FAUX</v>
      </c>
      <c r="II2" s="112" t="str">
        <f>CONCATENATE('[1]Recueil des UO'!II$9,";",'[1]Recueil des UO'!II$10,";",IF('[1]Recueil des UO'!II$11="Hospitalisation complète","01",IF('[1]Recueil des UO'!II$11="Hospitalisation complète de semaine","02",IF('[1]Recueil des UO'!II$11="Hospitalisation de Jour-Nuit (Bilan compris)","04",IF('[1]Recueil des UO'!II$11="Séances","05")))),";",IF('[1]Recueil des UO'!II$11="Hospitalisation complète","HC",IF('[1]Recueil des UO'!II$11="Hospitalisation complète de semaine","HS",IF('[1]Recueil des UO'!II$11="Hospitalisation de Jour-Nuit (Bilan compris)","HdJ",IF('[1]Recueil des UO'!II$11="Séances","Séances")))))</f>
        <v>;;FAUX;FAUX</v>
      </c>
      <c r="IJ2" s="112" t="str">
        <f>CONCATENATE('[1]Recueil des UO'!IJ$9,";",'[1]Recueil des UO'!IJ$10,";",IF('[1]Recueil des UO'!IJ$11="Hospitalisation complète","01",IF('[1]Recueil des UO'!IJ$11="Hospitalisation complète de semaine","02",IF('[1]Recueil des UO'!IJ$11="Hospitalisation de Jour-Nuit (Bilan compris)","04",IF('[1]Recueil des UO'!IJ$11="Séances","05")))),";",IF('[1]Recueil des UO'!IJ$11="Hospitalisation complète","HC",IF('[1]Recueil des UO'!IJ$11="Hospitalisation complète de semaine","HS",IF('[1]Recueil des UO'!IJ$11="Hospitalisation de Jour-Nuit (Bilan compris)","HdJ",IF('[1]Recueil des UO'!IJ$11="Séances","Séances")))))</f>
        <v>;;FAUX;FAUX</v>
      </c>
      <c r="IK2" s="112" t="str">
        <f>CONCATENATE('[1]Recueil des UO'!IK$9,";",'[1]Recueil des UO'!IK$10,";",IF('[1]Recueil des UO'!IK$11="Hospitalisation complète","01",IF('[1]Recueil des UO'!IK$11="Hospitalisation complète de semaine","02",IF('[1]Recueil des UO'!IK$11="Hospitalisation de Jour-Nuit (Bilan compris)","04",IF('[1]Recueil des UO'!IK$11="Séances","05")))),";",IF('[1]Recueil des UO'!IK$11="Hospitalisation complète","HC",IF('[1]Recueil des UO'!IK$11="Hospitalisation complète de semaine","HS",IF('[1]Recueil des UO'!IK$11="Hospitalisation de Jour-Nuit (Bilan compris)","HdJ",IF('[1]Recueil des UO'!IK$11="Séances","Séances")))))</f>
        <v>;;FAUX;FAUX</v>
      </c>
      <c r="IL2" s="112" t="str">
        <f>CONCATENATE('[1]Recueil des UO'!IL$9,";",'[1]Recueil des UO'!IL$10,";",IF('[1]Recueil des UO'!IL$11="Hospitalisation complète","01",IF('[1]Recueil des UO'!IL$11="Hospitalisation complète de semaine","02",IF('[1]Recueil des UO'!IL$11="Hospitalisation de Jour-Nuit (Bilan compris)","04",IF('[1]Recueil des UO'!IL$11="Séances","05")))),";",IF('[1]Recueil des UO'!IL$11="Hospitalisation complète","HC",IF('[1]Recueil des UO'!IL$11="Hospitalisation complète de semaine","HS",IF('[1]Recueil des UO'!IL$11="Hospitalisation de Jour-Nuit (Bilan compris)","HdJ",IF('[1]Recueil des UO'!IL$11="Séances","Séances")))))</f>
        <v>;;FAUX;FAUX</v>
      </c>
      <c r="IM2" s="112" t="str">
        <f>CONCATENATE('[1]Recueil des UO'!IM$9,";",'[1]Recueil des UO'!IM$10,";",IF('[1]Recueil des UO'!IM$11="Hospitalisation complète","01",IF('[1]Recueil des UO'!IM$11="Hospitalisation complète de semaine","02",IF('[1]Recueil des UO'!IM$11="Hospitalisation de Jour-Nuit (Bilan compris)","04",IF('[1]Recueil des UO'!IM$11="Séances","05")))),";",IF('[1]Recueil des UO'!IM$11="Hospitalisation complète","HC",IF('[1]Recueil des UO'!IM$11="Hospitalisation complète de semaine","HS",IF('[1]Recueil des UO'!IM$11="Hospitalisation de Jour-Nuit (Bilan compris)","HdJ",IF('[1]Recueil des UO'!IM$11="Séances","Séances")))))</f>
        <v>;;FAUX;FAUX</v>
      </c>
      <c r="IN2" s="112" t="str">
        <f>CONCATENATE('[1]Recueil des UO'!IN$9,";",'[1]Recueil des UO'!IN$10,";",IF('[1]Recueil des UO'!IN$11="Hospitalisation complète","01",IF('[1]Recueil des UO'!IN$11="Hospitalisation complète de semaine","02",IF('[1]Recueil des UO'!IN$11="Hospitalisation de Jour-Nuit (Bilan compris)","04",IF('[1]Recueil des UO'!IN$11="Séances","05")))),";",IF('[1]Recueil des UO'!IN$11="Hospitalisation complète","HC",IF('[1]Recueil des UO'!IN$11="Hospitalisation complète de semaine","HS",IF('[1]Recueil des UO'!IN$11="Hospitalisation de Jour-Nuit (Bilan compris)","HdJ",IF('[1]Recueil des UO'!IN$11="Séances","Séances")))))</f>
        <v>;;FAUX;FAUX</v>
      </c>
      <c r="IO2" s="112" t="str">
        <f>CONCATENATE('[1]Recueil des UO'!IO$9,";",'[1]Recueil des UO'!IO$10,";",IF('[1]Recueil des UO'!IO$11="Hospitalisation complète","01",IF('[1]Recueil des UO'!IO$11="Hospitalisation complète de semaine","02",IF('[1]Recueil des UO'!IO$11="Hospitalisation de Jour-Nuit (Bilan compris)","04",IF('[1]Recueil des UO'!IO$11="Séances","05")))),";",IF('[1]Recueil des UO'!IO$11="Hospitalisation complète","HC",IF('[1]Recueil des UO'!IO$11="Hospitalisation complète de semaine","HS",IF('[1]Recueil des UO'!IO$11="Hospitalisation de Jour-Nuit (Bilan compris)","HdJ",IF('[1]Recueil des UO'!IO$11="Séances","Séances")))))</f>
        <v>;;FAUX;FAUX</v>
      </c>
      <c r="IP2" s="112" t="str">
        <f>CONCATENATE('[1]Recueil des UO'!IP$9,";",'[1]Recueil des UO'!IP$10,";",IF('[1]Recueil des UO'!IP$11="Hospitalisation complète","01",IF('[1]Recueil des UO'!IP$11="Hospitalisation complète de semaine","02",IF('[1]Recueil des UO'!IP$11="Hospitalisation de Jour-Nuit (Bilan compris)","04",IF('[1]Recueil des UO'!IP$11="Séances","05")))),";",IF('[1]Recueil des UO'!IP$11="Hospitalisation complète","HC",IF('[1]Recueil des UO'!IP$11="Hospitalisation complète de semaine","HS",IF('[1]Recueil des UO'!IP$11="Hospitalisation de Jour-Nuit (Bilan compris)","HdJ",IF('[1]Recueil des UO'!IP$11="Séances","Séances")))))</f>
        <v>;;FAUX;FAUX</v>
      </c>
      <c r="IQ2" s="112" t="str">
        <f>CONCATENATE('[1]Recueil des UO'!IQ$9,";",'[1]Recueil des UO'!IQ$10,";",IF('[1]Recueil des UO'!IQ$11="Hospitalisation complète","01",IF('[1]Recueil des UO'!IQ$11="Hospitalisation complète de semaine","02",IF('[1]Recueil des UO'!IQ$11="Hospitalisation de Jour-Nuit (Bilan compris)","04",IF('[1]Recueil des UO'!IQ$11="Séances","05")))),";",IF('[1]Recueil des UO'!IQ$11="Hospitalisation complète","HC",IF('[1]Recueil des UO'!IQ$11="Hospitalisation complète de semaine","HS",IF('[1]Recueil des UO'!IQ$11="Hospitalisation de Jour-Nuit (Bilan compris)","HdJ",IF('[1]Recueil des UO'!IQ$11="Séances","Séances")))))</f>
        <v>;;FAUX;FAUX</v>
      </c>
      <c r="IR2" s="112" t="str">
        <f>CONCATENATE('[1]Recueil des UO'!IR$9,";",'[1]Recueil des UO'!IR$10,";",IF('[1]Recueil des UO'!IR$11="Hospitalisation complète","01",IF('[1]Recueil des UO'!IR$11="Hospitalisation complète de semaine","02",IF('[1]Recueil des UO'!IR$11="Hospitalisation de Jour-Nuit (Bilan compris)","04",IF('[1]Recueil des UO'!IR$11="Séances","05")))),";",IF('[1]Recueil des UO'!IR$11="Hospitalisation complète","HC",IF('[1]Recueil des UO'!IR$11="Hospitalisation complète de semaine","HS",IF('[1]Recueil des UO'!IR$11="Hospitalisation de Jour-Nuit (Bilan compris)","HdJ",IF('[1]Recueil des UO'!IR$11="Séances","Séances")))))</f>
        <v>;;FAUX;FAUX</v>
      </c>
      <c r="IS2" s="112" t="str">
        <f>CONCATENATE('[1]Recueil des UO'!IS$9,";",'[1]Recueil des UO'!IS$10,";",IF('[1]Recueil des UO'!IS$11="Hospitalisation complète","01",IF('[1]Recueil des UO'!IS$11="Hospitalisation complète de semaine","02",IF('[1]Recueil des UO'!IS$11="Hospitalisation de Jour-Nuit (Bilan compris)","04",IF('[1]Recueil des UO'!IS$11="Séances","05")))),";",IF('[1]Recueil des UO'!IS$11="Hospitalisation complète","HC",IF('[1]Recueil des UO'!IS$11="Hospitalisation complète de semaine","HS",IF('[1]Recueil des UO'!IS$11="Hospitalisation de Jour-Nuit (Bilan compris)","HdJ",IF('[1]Recueil des UO'!IS$11="Séances","Séances")))))</f>
        <v>;;FAUX;FAUX</v>
      </c>
      <c r="IT2" s="112" t="str">
        <f>CONCATENATE('[1]Recueil des UO'!IT$9,";",'[1]Recueil des UO'!IT$10,";",IF('[1]Recueil des UO'!IT$11="Hospitalisation complète","01",IF('[1]Recueil des UO'!IT$11="Hospitalisation complète de semaine","02",IF('[1]Recueil des UO'!IT$11="Hospitalisation de Jour-Nuit (Bilan compris)","04",IF('[1]Recueil des UO'!IT$11="Séances","05")))),";",IF('[1]Recueil des UO'!IT$11="Hospitalisation complète","HC",IF('[1]Recueil des UO'!IT$11="Hospitalisation complète de semaine","HS",IF('[1]Recueil des UO'!IT$11="Hospitalisation de Jour-Nuit (Bilan compris)","HdJ",IF('[1]Recueil des UO'!IT$11="Séances","Séances")))))</f>
        <v>;;FAUX;FAUX</v>
      </c>
      <c r="IU2" s="112" t="str">
        <f>CONCATENATE('[1]Recueil des UO'!IU$9,";",'[1]Recueil des UO'!IU$10,";",IF('[1]Recueil des UO'!IU$11="Hospitalisation complète","01",IF('[1]Recueil des UO'!IU$11="Hospitalisation complète de semaine","02",IF('[1]Recueil des UO'!IU$11="Hospitalisation de Jour-Nuit (Bilan compris)","04",IF('[1]Recueil des UO'!IU$11="Séances","05")))),";",IF('[1]Recueil des UO'!IU$11="Hospitalisation complète","HC",IF('[1]Recueil des UO'!IU$11="Hospitalisation complète de semaine","HS",IF('[1]Recueil des UO'!IU$11="Hospitalisation de Jour-Nuit (Bilan compris)","HdJ",IF('[1]Recueil des UO'!IU$11="Séances","Séances")))))</f>
        <v>;;FAUX;FAUX</v>
      </c>
      <c r="IV2" s="112" t="str">
        <f>CONCATENATE('[1]Recueil des UO'!IV$9,";",'[1]Recueil des UO'!IV$10,";",IF('[1]Recueil des UO'!IV$11="Hospitalisation complète","01",IF('[1]Recueil des UO'!IV$11="Hospitalisation complète de semaine","02",IF('[1]Recueil des UO'!IV$11="Hospitalisation de Jour-Nuit (Bilan compris)","04",IF('[1]Recueil des UO'!IV$11="Séances","05")))),";",IF('[1]Recueil des UO'!IV$11="Hospitalisation complète","HC",IF('[1]Recueil des UO'!IV$11="Hospitalisation complète de semaine","HS",IF('[1]Recueil des UO'!IV$11="Hospitalisation de Jour-Nuit (Bilan compris)","HdJ",IF('[1]Recueil des UO'!IV$11="Séances","Séances")))))</f>
        <v>;;FAUX;FAUX</v>
      </c>
      <c r="IW2" s="112" t="str">
        <f>CONCATENATE('[1]Recueil des UO'!IW$9,";",'[1]Recueil des UO'!IW$10,";",IF('[1]Recueil des UO'!IW$11="Hospitalisation complète","01",IF('[1]Recueil des UO'!IW$11="Hospitalisation complète de semaine","02",IF('[1]Recueil des UO'!IW$11="Hospitalisation de Jour-Nuit (Bilan compris)","04",IF('[1]Recueil des UO'!IW$11="Séances","05")))),";",IF('[1]Recueil des UO'!IW$11="Hospitalisation complète","HC",IF('[1]Recueil des UO'!IW$11="Hospitalisation complète de semaine","HS",IF('[1]Recueil des UO'!IW$11="Hospitalisation de Jour-Nuit (Bilan compris)","HdJ",IF('[1]Recueil des UO'!IW$11="Séances","Séances")))))</f>
        <v>;;FAUX;FAUX</v>
      </c>
      <c r="IX2" s="112" t="str">
        <f>CONCATENATE('[1]Recueil des UO'!IX$9,";",'[1]Recueil des UO'!IX$10,";",IF('[1]Recueil des UO'!IX$11="Hospitalisation complète","01",IF('[1]Recueil des UO'!IX$11="Hospitalisation complète de semaine","02",IF('[1]Recueil des UO'!IX$11="Hospitalisation de Jour-Nuit (Bilan compris)","04",IF('[1]Recueil des UO'!IX$11="Séances","05")))),";",IF('[1]Recueil des UO'!IX$11="Hospitalisation complète","HC",IF('[1]Recueil des UO'!IX$11="Hospitalisation complète de semaine","HS",IF('[1]Recueil des UO'!IX$11="Hospitalisation de Jour-Nuit (Bilan compris)","HdJ",IF('[1]Recueil des UO'!IX$11="Séances","Séances")))))</f>
        <v>;;FAUX;FAUX</v>
      </c>
      <c r="IY2" s="112" t="str">
        <f>CONCATENATE('[1]Recueil des UO'!IY$9,";",'[1]Recueil des UO'!IY$10,";",IF('[1]Recueil des UO'!IY$11="Hospitalisation complète","01",IF('[1]Recueil des UO'!IY$11="Hospitalisation complète de semaine","02",IF('[1]Recueil des UO'!IY$11="Hospitalisation de Jour-Nuit (Bilan compris)","04",IF('[1]Recueil des UO'!IY$11="Séances","05")))),";",IF('[1]Recueil des UO'!IY$11="Hospitalisation complète","HC",IF('[1]Recueil des UO'!IY$11="Hospitalisation complète de semaine","HS",IF('[1]Recueil des UO'!IY$11="Hospitalisation de Jour-Nuit (Bilan compris)","HdJ",IF('[1]Recueil des UO'!IY$11="Séances","Séances")))))</f>
        <v>;;FAUX;FAUX</v>
      </c>
      <c r="IZ2" s="112" t="str">
        <f>CONCATENATE('[1]Recueil des UO'!IZ$9,";",'[1]Recueil des UO'!IZ$10,";",IF('[1]Recueil des UO'!IZ$11="Hospitalisation complète","01",IF('[1]Recueil des UO'!IZ$11="Hospitalisation complète de semaine","02",IF('[1]Recueil des UO'!IZ$11="Hospitalisation de Jour-Nuit (Bilan compris)","04",IF('[1]Recueil des UO'!IZ$11="Séances","05")))),";",IF('[1]Recueil des UO'!IZ$11="Hospitalisation complète","HC",IF('[1]Recueil des UO'!IZ$11="Hospitalisation complète de semaine","HS",IF('[1]Recueil des UO'!IZ$11="Hospitalisation de Jour-Nuit (Bilan compris)","HdJ",IF('[1]Recueil des UO'!IZ$11="Séances","Séances")))))</f>
        <v>;;FAUX;FAUX</v>
      </c>
      <c r="JA2" s="112" t="str">
        <f>CONCATENATE('[1]Recueil des UO'!JA$9,";",'[1]Recueil des UO'!JA$10,";",IF('[1]Recueil des UO'!JA$11="Hospitalisation complète","01",IF('[1]Recueil des UO'!JA$11="Hospitalisation complète de semaine","02",IF('[1]Recueil des UO'!JA$11="Hospitalisation de Jour-Nuit (Bilan compris)","04",IF('[1]Recueil des UO'!JA$11="Séances","05")))),";",IF('[1]Recueil des UO'!JA$11="Hospitalisation complète","HC",IF('[1]Recueil des UO'!JA$11="Hospitalisation complète de semaine","HS",IF('[1]Recueil des UO'!JA$11="Hospitalisation de Jour-Nuit (Bilan compris)","HdJ",IF('[1]Recueil des UO'!JA$11="Séances","Séances")))))</f>
        <v>;;FAUX;FAUX</v>
      </c>
      <c r="JB2" s="112" t="str">
        <f>CONCATENATE('[1]Recueil des UO'!JB$9,";",'[1]Recueil des UO'!JB$10,";",IF('[1]Recueil des UO'!JB$11="Hospitalisation complète","01",IF('[1]Recueil des UO'!JB$11="Hospitalisation complète de semaine","02",IF('[1]Recueil des UO'!JB$11="Hospitalisation de Jour-Nuit (Bilan compris)","04",IF('[1]Recueil des UO'!JB$11="Séances","05")))),";",IF('[1]Recueil des UO'!JB$11="Hospitalisation complète","HC",IF('[1]Recueil des UO'!JB$11="Hospitalisation complète de semaine","HS",IF('[1]Recueil des UO'!JB$11="Hospitalisation de Jour-Nuit (Bilan compris)","HdJ",IF('[1]Recueil des UO'!JB$11="Séances","Séances")))))</f>
        <v>;;FAUX;FAUX</v>
      </c>
      <c r="JC2" s="112" t="str">
        <f>CONCATENATE('[1]Recueil des UO'!JC$9,";",'[1]Recueil des UO'!JC$10,";",IF('[1]Recueil des UO'!JC$11="Hospitalisation complète","01",IF('[1]Recueil des UO'!JC$11="Hospitalisation complète de semaine","02",IF('[1]Recueil des UO'!JC$11="Hospitalisation de Jour-Nuit (Bilan compris)","04",IF('[1]Recueil des UO'!JC$11="Séances","05")))),";",IF('[1]Recueil des UO'!JC$11="Hospitalisation complète","HC",IF('[1]Recueil des UO'!JC$11="Hospitalisation complète de semaine","HS",IF('[1]Recueil des UO'!JC$11="Hospitalisation de Jour-Nuit (Bilan compris)","HdJ",IF('[1]Recueil des UO'!JC$11="Séances","Séances")))))</f>
        <v>;;FAUX;FAUX</v>
      </c>
      <c r="JD2" s="112" t="str">
        <f>CONCATENATE('[1]Recueil des UO'!JD$9,";",'[1]Recueil des UO'!JD$10,";",IF('[1]Recueil des UO'!JD$11="Hospitalisation complète","01",IF('[1]Recueil des UO'!JD$11="Hospitalisation complète de semaine","02",IF('[1]Recueil des UO'!JD$11="Hospitalisation de Jour-Nuit (Bilan compris)","04",IF('[1]Recueil des UO'!JD$11="Séances","05")))),";",IF('[1]Recueil des UO'!JD$11="Hospitalisation complète","HC",IF('[1]Recueil des UO'!JD$11="Hospitalisation complète de semaine","HS",IF('[1]Recueil des UO'!JD$11="Hospitalisation de Jour-Nuit (Bilan compris)","HdJ",IF('[1]Recueil des UO'!JD$11="Séances","Séances")))))</f>
        <v>;;FAUX;FAUX</v>
      </c>
      <c r="JE2" s="112" t="str">
        <f>CONCATENATE('[1]Recueil des UO'!JE$9,";",'[1]Recueil des UO'!JE$10,";",IF('[1]Recueil des UO'!JE$11="Hospitalisation complète","01",IF('[1]Recueil des UO'!JE$11="Hospitalisation complète de semaine","02",IF('[1]Recueil des UO'!JE$11="Hospitalisation de Jour-Nuit (Bilan compris)","04",IF('[1]Recueil des UO'!JE$11="Séances","05")))),";",IF('[1]Recueil des UO'!JE$11="Hospitalisation complète","HC",IF('[1]Recueil des UO'!JE$11="Hospitalisation complète de semaine","HS",IF('[1]Recueil des UO'!JE$11="Hospitalisation de Jour-Nuit (Bilan compris)","HdJ",IF('[1]Recueil des UO'!JE$11="Séances","Séances")))))</f>
        <v>;;FAUX;FAUX</v>
      </c>
      <c r="JF2" s="112" t="str">
        <f>CONCATENATE('[1]Recueil des UO'!JF$9,";",'[1]Recueil des UO'!JF$10,";",IF('[1]Recueil des UO'!JF$11="Hospitalisation complète","01",IF('[1]Recueil des UO'!JF$11="Hospitalisation complète de semaine","02",IF('[1]Recueil des UO'!JF$11="Hospitalisation de Jour-Nuit (Bilan compris)","04",IF('[1]Recueil des UO'!JF$11="Séances","05")))),";",IF('[1]Recueil des UO'!JF$11="Hospitalisation complète","HC",IF('[1]Recueil des UO'!JF$11="Hospitalisation complète de semaine","HS",IF('[1]Recueil des UO'!JF$11="Hospitalisation de Jour-Nuit (Bilan compris)","HdJ",IF('[1]Recueil des UO'!JF$11="Séances","Séances")))))</f>
        <v>;;FAUX;FAUX</v>
      </c>
      <c r="JG2" s="112" t="str">
        <f>CONCATENATE('[1]Recueil des UO'!JG$9,";",'[1]Recueil des UO'!JG$10,";",IF('[1]Recueil des UO'!JG$11="Hospitalisation complète","01",IF('[1]Recueil des UO'!JG$11="Hospitalisation complète de semaine","02",IF('[1]Recueil des UO'!JG$11="Hospitalisation de Jour-Nuit (Bilan compris)","04",IF('[1]Recueil des UO'!JG$11="Séances","05")))),";",IF('[1]Recueil des UO'!JG$11="Hospitalisation complète","HC",IF('[1]Recueil des UO'!JG$11="Hospitalisation complète de semaine","HS",IF('[1]Recueil des UO'!JG$11="Hospitalisation de Jour-Nuit (Bilan compris)","HdJ",IF('[1]Recueil des UO'!JG$11="Séances","Séances")))))</f>
        <v>;;FAUX;FAUX</v>
      </c>
      <c r="JH2" s="112" t="str">
        <f>CONCATENATE('[1]Recueil des UO'!JH$9,";",'[1]Recueil des UO'!JH$10,";",IF('[1]Recueil des UO'!JH$11="Hospitalisation complète","01",IF('[1]Recueil des UO'!JH$11="Hospitalisation complète de semaine","02",IF('[1]Recueil des UO'!JH$11="Hospitalisation de Jour-Nuit (Bilan compris)","04",IF('[1]Recueil des UO'!JH$11="Séances","05")))),";",IF('[1]Recueil des UO'!JH$11="Hospitalisation complète","HC",IF('[1]Recueil des UO'!JH$11="Hospitalisation complète de semaine","HS",IF('[1]Recueil des UO'!JH$11="Hospitalisation de Jour-Nuit (Bilan compris)","HdJ",IF('[1]Recueil des UO'!JH$11="Séances","Séances")))))</f>
        <v>;;FAUX;FAUX</v>
      </c>
      <c r="JI2" s="112" t="str">
        <f>CONCATENATE('[1]Recueil des UO'!JI$9,";",'[1]Recueil des UO'!JI$10,";",IF('[1]Recueil des UO'!JI$11="Hospitalisation complète","01",IF('[1]Recueil des UO'!JI$11="Hospitalisation complète de semaine","02",IF('[1]Recueil des UO'!JI$11="Hospitalisation de Jour-Nuit (Bilan compris)","04",IF('[1]Recueil des UO'!JI$11="Séances","05")))),";",IF('[1]Recueil des UO'!JI$11="Hospitalisation complète","HC",IF('[1]Recueil des UO'!JI$11="Hospitalisation complète de semaine","HS",IF('[1]Recueil des UO'!JI$11="Hospitalisation de Jour-Nuit (Bilan compris)","HdJ",IF('[1]Recueil des UO'!JI$11="Séances","Séances")))))</f>
        <v>;;FAUX;FAUX</v>
      </c>
      <c r="JJ2" s="112" t="str">
        <f>CONCATENATE('[1]Recueil des UO'!JJ$9,";",'[1]Recueil des UO'!JJ$10,";",IF('[1]Recueil des UO'!JJ$11="Hospitalisation complète","01",IF('[1]Recueil des UO'!JJ$11="Hospitalisation complète de semaine","02",IF('[1]Recueil des UO'!JJ$11="Hospitalisation de Jour-Nuit (Bilan compris)","04",IF('[1]Recueil des UO'!JJ$11="Séances","05")))),";",IF('[1]Recueil des UO'!JJ$11="Hospitalisation complète","HC",IF('[1]Recueil des UO'!JJ$11="Hospitalisation complète de semaine","HS",IF('[1]Recueil des UO'!JJ$11="Hospitalisation de Jour-Nuit (Bilan compris)","HdJ",IF('[1]Recueil des UO'!JJ$11="Séances","Séances")))))</f>
        <v>;;FAUX;FAUX</v>
      </c>
      <c r="JK2" s="112" t="str">
        <f>CONCATENATE('[1]Recueil des UO'!JK$9,";",'[1]Recueil des UO'!JK$10,";",IF('[1]Recueil des UO'!JK$11="Hospitalisation complète","01",IF('[1]Recueil des UO'!JK$11="Hospitalisation complète de semaine","02",IF('[1]Recueil des UO'!JK$11="Hospitalisation de Jour-Nuit (Bilan compris)","04",IF('[1]Recueil des UO'!JK$11="Séances","05")))),";",IF('[1]Recueil des UO'!JK$11="Hospitalisation complète","HC",IF('[1]Recueil des UO'!JK$11="Hospitalisation complète de semaine","HS",IF('[1]Recueil des UO'!JK$11="Hospitalisation de Jour-Nuit (Bilan compris)","HdJ",IF('[1]Recueil des UO'!JK$11="Séances","Séances")))))</f>
        <v>;;FAUX;FAUX</v>
      </c>
      <c r="JL2" s="112" t="str">
        <f>CONCATENATE('[1]Recueil des UO'!JL$9,";",'[1]Recueil des UO'!JL$10,";",IF('[1]Recueil des UO'!JL$11="Hospitalisation complète","01",IF('[1]Recueil des UO'!JL$11="Hospitalisation complète de semaine","02",IF('[1]Recueil des UO'!JL$11="Hospitalisation de Jour-Nuit (Bilan compris)","04",IF('[1]Recueil des UO'!JL$11="Séances","05")))),";",IF('[1]Recueil des UO'!JL$11="Hospitalisation complète","HC",IF('[1]Recueil des UO'!JL$11="Hospitalisation complète de semaine","HS",IF('[1]Recueil des UO'!JL$11="Hospitalisation de Jour-Nuit (Bilan compris)","HdJ",IF('[1]Recueil des UO'!JL$11="Séances","Séances")))))</f>
        <v>;;FAUX;FAUX</v>
      </c>
      <c r="JM2" s="112" t="str">
        <f>CONCATENATE('[1]Recueil des UO'!JM$9,";",'[1]Recueil des UO'!JM$10,";",IF('[1]Recueil des UO'!JM$11="Hospitalisation complète","01",IF('[1]Recueil des UO'!JM$11="Hospitalisation complète de semaine","02",IF('[1]Recueil des UO'!JM$11="Hospitalisation de Jour-Nuit (Bilan compris)","04",IF('[1]Recueil des UO'!JM$11="Séances","05")))),";",IF('[1]Recueil des UO'!JM$11="Hospitalisation complète","HC",IF('[1]Recueil des UO'!JM$11="Hospitalisation complète de semaine","HS",IF('[1]Recueil des UO'!JM$11="Hospitalisation de Jour-Nuit (Bilan compris)","HdJ",IF('[1]Recueil des UO'!JM$11="Séances","Séances")))))</f>
        <v>;;FAUX;FAUX</v>
      </c>
      <c r="JN2" s="112" t="str">
        <f>CONCATENATE('[1]Recueil des UO'!JN$9,";",'[1]Recueil des UO'!JN$10,";",IF('[1]Recueil des UO'!JN$11="Hospitalisation complète","01",IF('[1]Recueil des UO'!JN$11="Hospitalisation complète de semaine","02",IF('[1]Recueil des UO'!JN$11="Hospitalisation de Jour-Nuit (Bilan compris)","04",IF('[1]Recueil des UO'!JN$11="Séances","05")))),";",IF('[1]Recueil des UO'!JN$11="Hospitalisation complète","HC",IF('[1]Recueil des UO'!JN$11="Hospitalisation complète de semaine","HS",IF('[1]Recueil des UO'!JN$11="Hospitalisation de Jour-Nuit (Bilan compris)","HdJ",IF('[1]Recueil des UO'!JN$11="Séances","Séances")))))</f>
        <v>;;FAUX;FAUX</v>
      </c>
      <c r="JO2" s="112" t="str">
        <f>CONCATENATE('[1]Recueil des UO'!JO$9,";",'[1]Recueil des UO'!JO$10,";",IF('[1]Recueil des UO'!JO$11="Hospitalisation complète","01",IF('[1]Recueil des UO'!JO$11="Hospitalisation complète de semaine","02",IF('[1]Recueil des UO'!JO$11="Hospitalisation de Jour-Nuit (Bilan compris)","04",IF('[1]Recueil des UO'!JO$11="Séances","05")))),";",IF('[1]Recueil des UO'!JO$11="Hospitalisation complète","HC",IF('[1]Recueil des UO'!JO$11="Hospitalisation complète de semaine","HS",IF('[1]Recueil des UO'!JO$11="Hospitalisation de Jour-Nuit (Bilan compris)","HdJ",IF('[1]Recueil des UO'!JO$11="Séances","Séances")))))</f>
        <v>;;FAUX;FAUX</v>
      </c>
      <c r="JP2" s="112" t="str">
        <f>CONCATENATE('[1]Recueil des UO'!JP$9,";",'[1]Recueil des UO'!JP$10,";",IF('[1]Recueil des UO'!JP$11="Hospitalisation complète","01",IF('[1]Recueil des UO'!JP$11="Hospitalisation complète de semaine","02",IF('[1]Recueil des UO'!JP$11="Hospitalisation de Jour-Nuit (Bilan compris)","04",IF('[1]Recueil des UO'!JP$11="Séances","05")))),";",IF('[1]Recueil des UO'!JP$11="Hospitalisation complète","HC",IF('[1]Recueil des UO'!JP$11="Hospitalisation complète de semaine","HS",IF('[1]Recueil des UO'!JP$11="Hospitalisation de Jour-Nuit (Bilan compris)","HdJ",IF('[1]Recueil des UO'!JP$11="Séances","Séances")))))</f>
        <v>;;FAUX;FAUX</v>
      </c>
      <c r="JQ2" s="112" t="str">
        <f>CONCATENATE('[1]Recueil des UO'!JQ$9,";",'[1]Recueil des UO'!JQ$10,";",IF('[1]Recueil des UO'!JQ$11="Hospitalisation complète","01",IF('[1]Recueil des UO'!JQ$11="Hospitalisation complète de semaine","02",IF('[1]Recueil des UO'!JQ$11="Hospitalisation de Jour-Nuit (Bilan compris)","04",IF('[1]Recueil des UO'!JQ$11="Séances","05")))),";",IF('[1]Recueil des UO'!JQ$11="Hospitalisation complète","HC",IF('[1]Recueil des UO'!JQ$11="Hospitalisation complète de semaine","HS",IF('[1]Recueil des UO'!JQ$11="Hospitalisation de Jour-Nuit (Bilan compris)","HdJ",IF('[1]Recueil des UO'!JQ$11="Séances","Séances")))))</f>
        <v>;;FAUX;FAUX</v>
      </c>
      <c r="JR2" s="112" t="str">
        <f>CONCATENATE('[1]Recueil des UO'!JR$9,";",'[1]Recueil des UO'!JR$10,";",IF('[1]Recueil des UO'!JR$11="Hospitalisation complète","01",IF('[1]Recueil des UO'!JR$11="Hospitalisation complète de semaine","02",IF('[1]Recueil des UO'!JR$11="Hospitalisation de Jour-Nuit (Bilan compris)","04",IF('[1]Recueil des UO'!JR$11="Séances","05")))),";",IF('[1]Recueil des UO'!JR$11="Hospitalisation complète","HC",IF('[1]Recueil des UO'!JR$11="Hospitalisation complète de semaine","HS",IF('[1]Recueil des UO'!JR$11="Hospitalisation de Jour-Nuit (Bilan compris)","HdJ",IF('[1]Recueil des UO'!JR$11="Séances","Séances")))))</f>
        <v>;;FAUX;FAUX</v>
      </c>
      <c r="JS2" s="112" t="str">
        <f>CONCATENATE('[1]Recueil des UO'!JS$9,";",'[1]Recueil des UO'!JS$10,";",IF('[1]Recueil des UO'!JS$11="Hospitalisation complète","01",IF('[1]Recueil des UO'!JS$11="Hospitalisation complète de semaine","02",IF('[1]Recueil des UO'!JS$11="Hospitalisation de Jour-Nuit (Bilan compris)","04",IF('[1]Recueil des UO'!JS$11="Séances","05")))),";",IF('[1]Recueil des UO'!JS$11="Hospitalisation complète","HC",IF('[1]Recueil des UO'!JS$11="Hospitalisation complète de semaine","HS",IF('[1]Recueil des UO'!JS$11="Hospitalisation de Jour-Nuit (Bilan compris)","HdJ",IF('[1]Recueil des UO'!JS$11="Séances","Séances")))))</f>
        <v>;;FAUX;FAUX</v>
      </c>
      <c r="JT2" s="112" t="str">
        <f>CONCATENATE('[1]Recueil des UO'!JT$9,";",'[1]Recueil des UO'!JT$10,";",IF('[1]Recueil des UO'!JT$11="Hospitalisation complète","01",IF('[1]Recueil des UO'!JT$11="Hospitalisation complète de semaine","02",IF('[1]Recueil des UO'!JT$11="Hospitalisation de Jour-Nuit (Bilan compris)","04",IF('[1]Recueil des UO'!JT$11="Séances","05")))),";",IF('[1]Recueil des UO'!JT$11="Hospitalisation complète","HC",IF('[1]Recueil des UO'!JT$11="Hospitalisation complète de semaine","HS",IF('[1]Recueil des UO'!JT$11="Hospitalisation de Jour-Nuit (Bilan compris)","HdJ",IF('[1]Recueil des UO'!JT$11="Séances","Séances")))))</f>
        <v>;;FAUX;FAUX</v>
      </c>
      <c r="JU2" s="112" t="str">
        <f>CONCATENATE('[1]Recueil des UO'!JU$9,";",'[1]Recueil des UO'!JU$10,";",IF('[1]Recueil des UO'!JU$11="Hospitalisation complète","01",IF('[1]Recueil des UO'!JU$11="Hospitalisation complète de semaine","02",IF('[1]Recueil des UO'!JU$11="Hospitalisation de Jour-Nuit (Bilan compris)","04",IF('[1]Recueil des UO'!JU$11="Séances","05")))),";",IF('[1]Recueil des UO'!JU$11="Hospitalisation complète","HC",IF('[1]Recueil des UO'!JU$11="Hospitalisation complète de semaine","HS",IF('[1]Recueil des UO'!JU$11="Hospitalisation de Jour-Nuit (Bilan compris)","HdJ",IF('[1]Recueil des UO'!JU$11="Séances","Séances")))))</f>
        <v>;;FAUX;FAUX</v>
      </c>
      <c r="JV2" s="112" t="str">
        <f>CONCATENATE('[1]Recueil des UO'!JV$9,";",'[1]Recueil des UO'!JV$10,";",IF('[1]Recueil des UO'!JV$11="Hospitalisation complète","01",IF('[1]Recueil des UO'!JV$11="Hospitalisation complète de semaine","02",IF('[1]Recueil des UO'!JV$11="Hospitalisation de Jour-Nuit (Bilan compris)","04",IF('[1]Recueil des UO'!JV$11="Séances","05")))),";",IF('[1]Recueil des UO'!JV$11="Hospitalisation complète","HC",IF('[1]Recueil des UO'!JV$11="Hospitalisation complète de semaine","HS",IF('[1]Recueil des UO'!JV$11="Hospitalisation de Jour-Nuit (Bilan compris)","HdJ",IF('[1]Recueil des UO'!JV$11="Séances","Séances")))))</f>
        <v>;;FAUX;FAUX</v>
      </c>
      <c r="JW2" s="112" t="str">
        <f>CONCATENATE('[1]Recueil des UO'!JW$9,";",'[1]Recueil des UO'!JW$10,";",IF('[1]Recueil des UO'!JW$11="Hospitalisation complète","01",IF('[1]Recueil des UO'!JW$11="Hospitalisation complète de semaine","02",IF('[1]Recueil des UO'!JW$11="Hospitalisation de Jour-Nuit (Bilan compris)","04",IF('[1]Recueil des UO'!JW$11="Séances","05")))),";",IF('[1]Recueil des UO'!JW$11="Hospitalisation complète","HC",IF('[1]Recueil des UO'!JW$11="Hospitalisation complète de semaine","HS",IF('[1]Recueil des UO'!JW$11="Hospitalisation de Jour-Nuit (Bilan compris)","HdJ",IF('[1]Recueil des UO'!JW$11="Séances","Séances")))))</f>
        <v>;;FAUX;FAUX</v>
      </c>
      <c r="JX2" s="112" t="str">
        <f>CONCATENATE('[1]Recueil des UO'!JX$9,";",'[1]Recueil des UO'!JX$10,";",IF('[1]Recueil des UO'!JX$11="Hospitalisation complète","01",IF('[1]Recueil des UO'!JX$11="Hospitalisation complète de semaine","02",IF('[1]Recueil des UO'!JX$11="Hospitalisation de Jour-Nuit (Bilan compris)","04",IF('[1]Recueil des UO'!JX$11="Séances","05")))),";",IF('[1]Recueil des UO'!JX$11="Hospitalisation complète","HC",IF('[1]Recueil des UO'!JX$11="Hospitalisation complète de semaine","HS",IF('[1]Recueil des UO'!JX$11="Hospitalisation de Jour-Nuit (Bilan compris)","HdJ",IF('[1]Recueil des UO'!JX$11="Séances","Séances")))))</f>
        <v>;;FAUX;FAUX</v>
      </c>
      <c r="JY2" s="112" t="str">
        <f>CONCATENATE('[1]Recueil des UO'!JY$9,";",'[1]Recueil des UO'!JY$10,";",IF('[1]Recueil des UO'!JY$11="Hospitalisation complète","01",IF('[1]Recueil des UO'!JY$11="Hospitalisation complète de semaine","02",IF('[1]Recueil des UO'!JY$11="Hospitalisation de Jour-Nuit (Bilan compris)","04",IF('[1]Recueil des UO'!JY$11="Séances","05")))),";",IF('[1]Recueil des UO'!JY$11="Hospitalisation complète","HC",IF('[1]Recueil des UO'!JY$11="Hospitalisation complète de semaine","HS",IF('[1]Recueil des UO'!JY$11="Hospitalisation de Jour-Nuit (Bilan compris)","HdJ",IF('[1]Recueil des UO'!JY$11="Séances","Séances")))))</f>
        <v>;;FAUX;FAUX</v>
      </c>
      <c r="JZ2" s="112" t="str">
        <f>CONCATENATE('[1]Recueil des UO'!JZ$9,";",'[1]Recueil des UO'!JZ$10,";",IF('[1]Recueil des UO'!JZ$11="Hospitalisation complète","01",IF('[1]Recueil des UO'!JZ$11="Hospitalisation complète de semaine","02",IF('[1]Recueil des UO'!JZ$11="Hospitalisation de Jour-Nuit (Bilan compris)","04",IF('[1]Recueil des UO'!JZ$11="Séances","05")))),";",IF('[1]Recueil des UO'!JZ$11="Hospitalisation complète","HC",IF('[1]Recueil des UO'!JZ$11="Hospitalisation complète de semaine","HS",IF('[1]Recueil des UO'!JZ$11="Hospitalisation de Jour-Nuit (Bilan compris)","HdJ",IF('[1]Recueil des UO'!JZ$11="Séances","Séances")))))</f>
        <v>;;FAUX;FAUX</v>
      </c>
      <c r="KA2" s="112" t="str">
        <f>CONCATENATE('[1]Recueil des UO'!KA$9,";",'[1]Recueil des UO'!KA$10,";",IF('[1]Recueil des UO'!KA$11="Hospitalisation complète","01",IF('[1]Recueil des UO'!KA$11="Hospitalisation complète de semaine","02",IF('[1]Recueil des UO'!KA$11="Hospitalisation de Jour-Nuit (Bilan compris)","04",IF('[1]Recueil des UO'!KA$11="Séances","05")))),";",IF('[1]Recueil des UO'!KA$11="Hospitalisation complète","HC",IF('[1]Recueil des UO'!KA$11="Hospitalisation complète de semaine","HS",IF('[1]Recueil des UO'!KA$11="Hospitalisation de Jour-Nuit (Bilan compris)","HdJ",IF('[1]Recueil des UO'!KA$11="Séances","Séances")))))</f>
        <v>;;FAUX;FAUX</v>
      </c>
      <c r="KB2" s="112" t="str">
        <f>CONCATENATE('[1]Recueil des UO'!KB$9,";",'[1]Recueil des UO'!KB$10,";",IF('[1]Recueil des UO'!KB$11="Hospitalisation complète","01",IF('[1]Recueil des UO'!KB$11="Hospitalisation complète de semaine","02",IF('[1]Recueil des UO'!KB$11="Hospitalisation de Jour-Nuit (Bilan compris)","04",IF('[1]Recueil des UO'!KB$11="Séances","05")))),";",IF('[1]Recueil des UO'!KB$11="Hospitalisation complète","HC",IF('[1]Recueil des UO'!KB$11="Hospitalisation complète de semaine","HS",IF('[1]Recueil des UO'!KB$11="Hospitalisation de Jour-Nuit (Bilan compris)","HdJ",IF('[1]Recueil des UO'!KB$11="Séances","Séances")))))</f>
        <v>;;FAUX;FAUX</v>
      </c>
      <c r="KC2" s="112" t="str">
        <f>CONCATENATE('[1]Recueil des UO'!KC$9,";",'[1]Recueil des UO'!KC$10,";",IF('[1]Recueil des UO'!KC$11="Hospitalisation complète","01",IF('[1]Recueil des UO'!KC$11="Hospitalisation complète de semaine","02",IF('[1]Recueil des UO'!KC$11="Hospitalisation de Jour-Nuit (Bilan compris)","04",IF('[1]Recueil des UO'!KC$11="Séances","05")))),";",IF('[1]Recueil des UO'!KC$11="Hospitalisation complète","HC",IF('[1]Recueil des UO'!KC$11="Hospitalisation complète de semaine","HS",IF('[1]Recueil des UO'!KC$11="Hospitalisation de Jour-Nuit (Bilan compris)","HdJ",IF('[1]Recueil des UO'!KC$11="Séances","Séances")))))</f>
        <v>;;FAUX;FAUX</v>
      </c>
      <c r="KD2" s="112" t="str">
        <f>CONCATENATE('[1]Recueil des UO'!KD$9,";",'[1]Recueil des UO'!KD$10,";",IF('[1]Recueil des UO'!KD$11="Hospitalisation complète","01",IF('[1]Recueil des UO'!KD$11="Hospitalisation complète de semaine","02",IF('[1]Recueil des UO'!KD$11="Hospitalisation de Jour-Nuit (Bilan compris)","04",IF('[1]Recueil des UO'!KD$11="Séances","05")))),";",IF('[1]Recueil des UO'!KD$11="Hospitalisation complète","HC",IF('[1]Recueil des UO'!KD$11="Hospitalisation complète de semaine","HS",IF('[1]Recueil des UO'!KD$11="Hospitalisation de Jour-Nuit (Bilan compris)","HdJ",IF('[1]Recueil des UO'!KD$11="Séances","Séances")))))</f>
        <v>;;FAUX;FAUX</v>
      </c>
      <c r="KE2" s="112" t="str">
        <f>CONCATENATE('[1]Recueil des UO'!KE$9,";",'[1]Recueil des UO'!KE$10,";",IF('[1]Recueil des UO'!KE$11="Hospitalisation complète","01",IF('[1]Recueil des UO'!KE$11="Hospitalisation complète de semaine","02",IF('[1]Recueil des UO'!KE$11="Hospitalisation de Jour-Nuit (Bilan compris)","04",IF('[1]Recueil des UO'!KE$11="Séances","05")))),";",IF('[1]Recueil des UO'!KE$11="Hospitalisation complète","HC",IF('[1]Recueil des UO'!KE$11="Hospitalisation complète de semaine","HS",IF('[1]Recueil des UO'!KE$11="Hospitalisation de Jour-Nuit (Bilan compris)","HdJ",IF('[1]Recueil des UO'!KE$11="Séances","Séances")))))</f>
        <v>;;FAUX;FAUX</v>
      </c>
      <c r="KF2" s="112" t="str">
        <f>CONCATENATE('[1]Recueil des UO'!KF$9,";",'[1]Recueil des UO'!KF$10,";",IF('[1]Recueil des UO'!KF$11="Hospitalisation complète","01",IF('[1]Recueil des UO'!KF$11="Hospitalisation complète de semaine","02",IF('[1]Recueil des UO'!KF$11="Hospitalisation de Jour-Nuit (Bilan compris)","04",IF('[1]Recueil des UO'!KF$11="Séances","05")))),";",IF('[1]Recueil des UO'!KF$11="Hospitalisation complète","HC",IF('[1]Recueil des UO'!KF$11="Hospitalisation complète de semaine","HS",IF('[1]Recueil des UO'!KF$11="Hospitalisation de Jour-Nuit (Bilan compris)","HdJ",IF('[1]Recueil des UO'!KF$11="Séances","Séances")))))</f>
        <v>;;FAUX;FAUX</v>
      </c>
      <c r="KG2" s="112" t="str">
        <f>CONCATENATE('[1]Recueil des UO'!KG$9,";",'[1]Recueil des UO'!KG$10,";",IF('[1]Recueil des UO'!KG$11="Hospitalisation complète","01",IF('[1]Recueil des UO'!KG$11="Hospitalisation complète de semaine","02",IF('[1]Recueil des UO'!KG$11="Hospitalisation de Jour-Nuit (Bilan compris)","04",IF('[1]Recueil des UO'!KG$11="Séances","05")))),";",IF('[1]Recueil des UO'!KG$11="Hospitalisation complète","HC",IF('[1]Recueil des UO'!KG$11="Hospitalisation complète de semaine","HS",IF('[1]Recueil des UO'!KG$11="Hospitalisation de Jour-Nuit (Bilan compris)","HdJ",IF('[1]Recueil des UO'!KG$11="Séances","Séances")))))</f>
        <v>;;FAUX;FAUX</v>
      </c>
      <c r="KH2" s="112" t="str">
        <f>CONCATENATE('[1]Recueil des UO'!KH$9,";",'[1]Recueil des UO'!KH$10,";",IF('[1]Recueil des UO'!KH$11="Hospitalisation complète","01",IF('[1]Recueil des UO'!KH$11="Hospitalisation complète de semaine","02",IF('[1]Recueil des UO'!KH$11="Hospitalisation de Jour-Nuit (Bilan compris)","04",IF('[1]Recueil des UO'!KH$11="Séances","05")))),";",IF('[1]Recueil des UO'!KH$11="Hospitalisation complète","HC",IF('[1]Recueil des UO'!KH$11="Hospitalisation complète de semaine","HS",IF('[1]Recueil des UO'!KH$11="Hospitalisation de Jour-Nuit (Bilan compris)","HdJ",IF('[1]Recueil des UO'!KH$11="Séances","Séances")))))</f>
        <v>;;FAUX;FAUX</v>
      </c>
      <c r="KI2" s="112" t="str">
        <f>CONCATENATE('[1]Recueil des UO'!KI$9,";",'[1]Recueil des UO'!KI$10,";",IF('[1]Recueil des UO'!KI$11="Hospitalisation complète","01",IF('[1]Recueil des UO'!KI$11="Hospitalisation complète de semaine","02",IF('[1]Recueil des UO'!KI$11="Hospitalisation de Jour-Nuit (Bilan compris)","04",IF('[1]Recueil des UO'!KI$11="Séances","05")))),";",IF('[1]Recueil des UO'!KI$11="Hospitalisation complète","HC",IF('[1]Recueil des UO'!KI$11="Hospitalisation complète de semaine","HS",IF('[1]Recueil des UO'!KI$11="Hospitalisation de Jour-Nuit (Bilan compris)","HdJ",IF('[1]Recueil des UO'!KI$11="Séances","Séances")))))</f>
        <v>;;FAUX;FAUX</v>
      </c>
      <c r="KJ2" s="112" t="str">
        <f>CONCATENATE('[1]Recueil des UO'!KJ$9,";",'[1]Recueil des UO'!KJ$10,";",IF('[1]Recueil des UO'!KJ$11="Hospitalisation complète","01",IF('[1]Recueil des UO'!KJ$11="Hospitalisation complète de semaine","02",IF('[1]Recueil des UO'!KJ$11="Hospitalisation de Jour-Nuit (Bilan compris)","04",IF('[1]Recueil des UO'!KJ$11="Séances","05")))),";",IF('[1]Recueil des UO'!KJ$11="Hospitalisation complète","HC",IF('[1]Recueil des UO'!KJ$11="Hospitalisation complète de semaine","HS",IF('[1]Recueil des UO'!KJ$11="Hospitalisation de Jour-Nuit (Bilan compris)","HdJ",IF('[1]Recueil des UO'!KJ$11="Séances","Séances")))))</f>
        <v>;;FAUX;FAUX</v>
      </c>
      <c r="KK2" s="112" t="str">
        <f>CONCATENATE('[1]Recueil des UO'!KK$9,";",'[1]Recueil des UO'!KK$10,";",IF('[1]Recueil des UO'!KK$11="Hospitalisation complète","01",IF('[1]Recueil des UO'!KK$11="Hospitalisation complète de semaine","02",IF('[1]Recueil des UO'!KK$11="Hospitalisation de Jour-Nuit (Bilan compris)","04",IF('[1]Recueil des UO'!KK$11="Séances","05")))),";",IF('[1]Recueil des UO'!KK$11="Hospitalisation complète","HC",IF('[1]Recueil des UO'!KK$11="Hospitalisation complète de semaine","HS",IF('[1]Recueil des UO'!KK$11="Hospitalisation de Jour-Nuit (Bilan compris)","HdJ",IF('[1]Recueil des UO'!KK$11="Séances","Séances")))))</f>
        <v>;;FAUX;FAUX</v>
      </c>
      <c r="KL2" s="112" t="str">
        <f>CONCATENATE('[1]Recueil des UO'!KL$9,";",'[1]Recueil des UO'!KL$10,";",IF('[1]Recueil des UO'!KL$11="Hospitalisation complète","01",IF('[1]Recueil des UO'!KL$11="Hospitalisation complète de semaine","02",IF('[1]Recueil des UO'!KL$11="Hospitalisation de Jour-Nuit (Bilan compris)","04",IF('[1]Recueil des UO'!KL$11="Séances","05")))),";",IF('[1]Recueil des UO'!KL$11="Hospitalisation complète","HC",IF('[1]Recueil des UO'!KL$11="Hospitalisation complète de semaine","HS",IF('[1]Recueil des UO'!KL$11="Hospitalisation de Jour-Nuit (Bilan compris)","HdJ",IF('[1]Recueil des UO'!KL$11="Séances","Séances")))))</f>
        <v>;;FAUX;FAUX</v>
      </c>
      <c r="KM2" s="112" t="str">
        <f>CONCATENATE('[1]Recueil des UO'!KM$9,";",'[1]Recueil des UO'!KM$10,";",IF('[1]Recueil des UO'!KM$11="Hospitalisation complète","01",IF('[1]Recueil des UO'!KM$11="Hospitalisation complète de semaine","02",IF('[1]Recueil des UO'!KM$11="Hospitalisation de Jour-Nuit (Bilan compris)","04",IF('[1]Recueil des UO'!KM$11="Séances","05")))),";",IF('[1]Recueil des UO'!KM$11="Hospitalisation complète","HC",IF('[1]Recueil des UO'!KM$11="Hospitalisation complète de semaine","HS",IF('[1]Recueil des UO'!KM$11="Hospitalisation de Jour-Nuit (Bilan compris)","HdJ",IF('[1]Recueil des UO'!KM$11="Séances","Séances")))))</f>
        <v>;;FAUX;FAUX</v>
      </c>
      <c r="KN2" s="112" t="str">
        <f>CONCATENATE('[1]Recueil des UO'!KN$9,";",'[1]Recueil des UO'!KN$10,";",IF('[1]Recueil des UO'!KN$11="Hospitalisation complète","01",IF('[1]Recueil des UO'!KN$11="Hospitalisation complète de semaine","02",IF('[1]Recueil des UO'!KN$11="Hospitalisation de Jour-Nuit (Bilan compris)","04",IF('[1]Recueil des UO'!KN$11="Séances","05")))),";",IF('[1]Recueil des UO'!KN$11="Hospitalisation complète","HC",IF('[1]Recueil des UO'!KN$11="Hospitalisation complète de semaine","HS",IF('[1]Recueil des UO'!KN$11="Hospitalisation de Jour-Nuit (Bilan compris)","HdJ",IF('[1]Recueil des UO'!KN$11="Séances","Séances")))))</f>
        <v>;;FAUX;FAUX</v>
      </c>
      <c r="KO2" s="112" t="str">
        <f>CONCATENATE('[1]Recueil des UO'!KO$9,";",'[1]Recueil des UO'!KO$10,";",IF('[1]Recueil des UO'!KO$11="Hospitalisation complète","01",IF('[1]Recueil des UO'!KO$11="Hospitalisation complète de semaine","02",IF('[1]Recueil des UO'!KO$11="Hospitalisation de Jour-Nuit (Bilan compris)","04",IF('[1]Recueil des UO'!KO$11="Séances","05")))),";",IF('[1]Recueil des UO'!KO$11="Hospitalisation complète","HC",IF('[1]Recueil des UO'!KO$11="Hospitalisation complète de semaine","HS",IF('[1]Recueil des UO'!KO$11="Hospitalisation de Jour-Nuit (Bilan compris)","HdJ",IF('[1]Recueil des UO'!KO$11="Séances","Séances")))))</f>
        <v>;;FAUX;FAUX</v>
      </c>
      <c r="KP2" s="112" t="str">
        <f>CONCATENATE('[1]Recueil des UO'!KP$9,";",'[1]Recueil des UO'!KP$10,";",IF('[1]Recueil des UO'!KP$11="Hospitalisation complète","01",IF('[1]Recueil des UO'!KP$11="Hospitalisation complète de semaine","02",IF('[1]Recueil des UO'!KP$11="Hospitalisation de Jour-Nuit (Bilan compris)","04",IF('[1]Recueil des UO'!KP$11="Séances","05")))),";",IF('[1]Recueil des UO'!KP$11="Hospitalisation complète","HC",IF('[1]Recueil des UO'!KP$11="Hospitalisation complète de semaine","HS",IF('[1]Recueil des UO'!KP$11="Hospitalisation de Jour-Nuit (Bilan compris)","HdJ",IF('[1]Recueil des UO'!KP$11="Séances","Séances")))))</f>
        <v>;;FAUX;FAUX</v>
      </c>
      <c r="KQ2" s="112" t="str">
        <f>CONCATENATE('[1]Recueil des UO'!KQ$9,";",'[1]Recueil des UO'!KQ$10,";",IF('[1]Recueil des UO'!KQ$11="Hospitalisation complète","01",IF('[1]Recueil des UO'!KQ$11="Hospitalisation complète de semaine","02",IF('[1]Recueil des UO'!KQ$11="Hospitalisation de Jour-Nuit (Bilan compris)","04",IF('[1]Recueil des UO'!KQ$11="Séances","05")))),";",IF('[1]Recueil des UO'!KQ$11="Hospitalisation complète","HC",IF('[1]Recueil des UO'!KQ$11="Hospitalisation complète de semaine","HS",IF('[1]Recueil des UO'!KQ$11="Hospitalisation de Jour-Nuit (Bilan compris)","HdJ",IF('[1]Recueil des UO'!KQ$11="Séances","Séances")))))</f>
        <v>;;FAUX;FAUX</v>
      </c>
      <c r="KR2" s="112" t="str">
        <f>CONCATENATE('[1]Recueil des UO'!KR$9,";",'[1]Recueil des UO'!KR$10,";",IF('[1]Recueil des UO'!KR$11="Hospitalisation complète","01",IF('[1]Recueil des UO'!KR$11="Hospitalisation complète de semaine","02",IF('[1]Recueil des UO'!KR$11="Hospitalisation de Jour-Nuit (Bilan compris)","04",IF('[1]Recueil des UO'!KR$11="Séances","05")))),";",IF('[1]Recueil des UO'!KR$11="Hospitalisation complète","HC",IF('[1]Recueil des UO'!KR$11="Hospitalisation complète de semaine","HS",IF('[1]Recueil des UO'!KR$11="Hospitalisation de Jour-Nuit (Bilan compris)","HdJ",IF('[1]Recueil des UO'!KR$11="Séances","Séances")))))</f>
        <v>;;FAUX;FAUX</v>
      </c>
      <c r="KS2" s="112" t="str">
        <f>CONCATENATE('[1]Recueil des UO'!KS$9,";",'[1]Recueil des UO'!KS$10,";",IF('[1]Recueil des UO'!KS$11="Hospitalisation complète","01",IF('[1]Recueil des UO'!KS$11="Hospitalisation complète de semaine","02",IF('[1]Recueil des UO'!KS$11="Hospitalisation de Jour-Nuit (Bilan compris)","04",IF('[1]Recueil des UO'!KS$11="Séances","05")))),";",IF('[1]Recueil des UO'!KS$11="Hospitalisation complète","HC",IF('[1]Recueil des UO'!KS$11="Hospitalisation complète de semaine","HS",IF('[1]Recueil des UO'!KS$11="Hospitalisation de Jour-Nuit (Bilan compris)","HdJ",IF('[1]Recueil des UO'!KS$11="Séances","Séances")))))</f>
        <v>;;FAUX;FAUX</v>
      </c>
      <c r="KT2" s="112" t="str">
        <f>CONCATENATE('[1]Recueil des UO'!KT$9,";",'[1]Recueil des UO'!KT$10,";",IF('[1]Recueil des UO'!KT$11="Hospitalisation complète","01",IF('[1]Recueil des UO'!KT$11="Hospitalisation complète de semaine","02",IF('[1]Recueil des UO'!KT$11="Hospitalisation de Jour-Nuit (Bilan compris)","04",IF('[1]Recueil des UO'!KT$11="Séances","05")))),";",IF('[1]Recueil des UO'!KT$11="Hospitalisation complète","HC",IF('[1]Recueil des UO'!KT$11="Hospitalisation complète de semaine","HS",IF('[1]Recueil des UO'!KT$11="Hospitalisation de Jour-Nuit (Bilan compris)","HdJ",IF('[1]Recueil des UO'!KT$11="Séances","Séances")))))</f>
        <v>;;FAUX;FAUX</v>
      </c>
      <c r="KU2" s="112" t="str">
        <f>CONCATENATE('[1]Recueil des UO'!KU$9,";",'[1]Recueil des UO'!KU$10,";",IF('[1]Recueil des UO'!KU$11="Hospitalisation complète","01",IF('[1]Recueil des UO'!KU$11="Hospitalisation complète de semaine","02",IF('[1]Recueil des UO'!KU$11="Hospitalisation de Jour-Nuit (Bilan compris)","04",IF('[1]Recueil des UO'!KU$11="Séances","05")))),";",IF('[1]Recueil des UO'!KU$11="Hospitalisation complète","HC",IF('[1]Recueil des UO'!KU$11="Hospitalisation complète de semaine","HS",IF('[1]Recueil des UO'!KU$11="Hospitalisation de Jour-Nuit (Bilan compris)","HdJ",IF('[1]Recueil des UO'!KU$11="Séances","Séances")))))</f>
        <v>;;FAUX;FAUX</v>
      </c>
      <c r="KV2" s="112" t="str">
        <f>CONCATENATE('[1]Recueil des UO'!KV$9,";",'[1]Recueil des UO'!KV$10,";",IF('[1]Recueil des UO'!KV$11="Hospitalisation complète","01",IF('[1]Recueil des UO'!KV$11="Hospitalisation complète de semaine","02",IF('[1]Recueil des UO'!KV$11="Hospitalisation de Jour-Nuit (Bilan compris)","04",IF('[1]Recueil des UO'!KV$11="Séances","05")))),";",IF('[1]Recueil des UO'!KV$11="Hospitalisation complète","HC",IF('[1]Recueil des UO'!KV$11="Hospitalisation complète de semaine","HS",IF('[1]Recueil des UO'!KV$11="Hospitalisation de Jour-Nuit (Bilan compris)","HdJ",IF('[1]Recueil des UO'!KV$11="Séances","Séances")))))</f>
        <v>;;FAUX;FAUX</v>
      </c>
      <c r="KW2" s="112" t="str">
        <f>CONCATENATE('[1]Recueil des UO'!KW$9,";",'[1]Recueil des UO'!KW$10,";",IF('[1]Recueil des UO'!KW$11="Hospitalisation complète","01",IF('[1]Recueil des UO'!KW$11="Hospitalisation complète de semaine","02",IF('[1]Recueil des UO'!KW$11="Hospitalisation de Jour-Nuit (Bilan compris)","04",IF('[1]Recueil des UO'!KW$11="Séances","05")))),";",IF('[1]Recueil des UO'!KW$11="Hospitalisation complète","HC",IF('[1]Recueil des UO'!KW$11="Hospitalisation complète de semaine","HS",IF('[1]Recueil des UO'!KW$11="Hospitalisation de Jour-Nuit (Bilan compris)","HdJ",IF('[1]Recueil des UO'!KW$11="Séances","Séances")))))</f>
        <v>;;FAUX;FAUX</v>
      </c>
      <c r="KX2" s="112" t="str">
        <f>CONCATENATE('[1]Recueil des UO'!KX$9,";",'[1]Recueil des UO'!KX$10,";",IF('[1]Recueil des UO'!KX$11="Hospitalisation complète","01",IF('[1]Recueil des UO'!KX$11="Hospitalisation complète de semaine","02",IF('[1]Recueil des UO'!KX$11="Hospitalisation de Jour-Nuit (Bilan compris)","04",IF('[1]Recueil des UO'!KX$11="Séances","05")))),";",IF('[1]Recueil des UO'!KX$11="Hospitalisation complète","HC",IF('[1]Recueil des UO'!KX$11="Hospitalisation complète de semaine","HS",IF('[1]Recueil des UO'!KX$11="Hospitalisation de Jour-Nuit (Bilan compris)","HdJ",IF('[1]Recueil des UO'!KX$11="Séances","Séances")))))</f>
        <v>;;FAUX;FAUX</v>
      </c>
      <c r="KY2" s="112" t="str">
        <f>CONCATENATE('[1]Recueil des UO'!KY$9,";",'[1]Recueil des UO'!KY$10,";",IF('[1]Recueil des UO'!KY$11="Hospitalisation complète","01",IF('[1]Recueil des UO'!KY$11="Hospitalisation complète de semaine","02",IF('[1]Recueil des UO'!KY$11="Hospitalisation de Jour-Nuit (Bilan compris)","04",IF('[1]Recueil des UO'!KY$11="Séances","05")))),";",IF('[1]Recueil des UO'!KY$11="Hospitalisation complète","HC",IF('[1]Recueil des UO'!KY$11="Hospitalisation complète de semaine","HS",IF('[1]Recueil des UO'!KY$11="Hospitalisation de Jour-Nuit (Bilan compris)","HdJ",IF('[1]Recueil des UO'!KY$11="Séances","Séances")))))</f>
        <v>;;FAUX;FAUX</v>
      </c>
      <c r="KZ2" s="112" t="str">
        <f>CONCATENATE('[1]Recueil des UO'!KZ$9,";",'[1]Recueil des UO'!KZ$10,";",IF('[1]Recueil des UO'!KZ$11="Hospitalisation complète","01",IF('[1]Recueil des UO'!KZ$11="Hospitalisation complète de semaine","02",IF('[1]Recueil des UO'!KZ$11="Hospitalisation de Jour-Nuit (Bilan compris)","04",IF('[1]Recueil des UO'!KZ$11="Séances","05")))),";",IF('[1]Recueil des UO'!KZ$11="Hospitalisation complète","HC",IF('[1]Recueil des UO'!KZ$11="Hospitalisation complète de semaine","HS",IF('[1]Recueil des UO'!KZ$11="Hospitalisation de Jour-Nuit (Bilan compris)","HdJ",IF('[1]Recueil des UO'!KZ$11="Séances","Séances")))))</f>
        <v>;;FAUX;FAUX</v>
      </c>
      <c r="LA2" s="112" t="str">
        <f>CONCATENATE('[1]Recueil des UO'!LA$9,";",'[1]Recueil des UO'!LA$10,";",IF('[1]Recueil des UO'!LA$11="Hospitalisation complète","01",IF('[1]Recueil des UO'!LA$11="Hospitalisation complète de semaine","02",IF('[1]Recueil des UO'!LA$11="Hospitalisation de Jour-Nuit (Bilan compris)","04",IF('[1]Recueil des UO'!LA$11="Séances","05")))),";",IF('[1]Recueil des UO'!LA$11="Hospitalisation complète","HC",IF('[1]Recueil des UO'!LA$11="Hospitalisation complète de semaine","HS",IF('[1]Recueil des UO'!LA$11="Hospitalisation de Jour-Nuit (Bilan compris)","HdJ",IF('[1]Recueil des UO'!LA$11="Séances","Séances")))))</f>
        <v>;;FAUX;FAUX</v>
      </c>
      <c r="LB2" s="112" t="str">
        <f>CONCATENATE('[1]Recueil des UO'!LB$9,";",'[1]Recueil des UO'!LB$10,";",IF('[1]Recueil des UO'!LB$11="Hospitalisation complète","01",IF('[1]Recueil des UO'!LB$11="Hospitalisation complète de semaine","02",IF('[1]Recueil des UO'!LB$11="Hospitalisation de Jour-Nuit (Bilan compris)","04",IF('[1]Recueil des UO'!LB$11="Séances","05")))),";",IF('[1]Recueil des UO'!LB$11="Hospitalisation complète","HC",IF('[1]Recueil des UO'!LB$11="Hospitalisation complète de semaine","HS",IF('[1]Recueil des UO'!LB$11="Hospitalisation de Jour-Nuit (Bilan compris)","HdJ",IF('[1]Recueil des UO'!LB$11="Séances","Séances")))))</f>
        <v>;;FAUX;FAUX</v>
      </c>
      <c r="LC2" s="112" t="str">
        <f>CONCATENATE('[1]Recueil des UO'!LC$9,";",'[1]Recueil des UO'!LC$10,";",IF('[1]Recueil des UO'!LC$11="Hospitalisation complète","01",IF('[1]Recueil des UO'!LC$11="Hospitalisation complète de semaine","02",IF('[1]Recueil des UO'!LC$11="Hospitalisation de Jour-Nuit (Bilan compris)","04",IF('[1]Recueil des UO'!LC$11="Séances","05")))),";",IF('[1]Recueil des UO'!LC$11="Hospitalisation complète","HC",IF('[1]Recueil des UO'!LC$11="Hospitalisation complète de semaine","HS",IF('[1]Recueil des UO'!LC$11="Hospitalisation de Jour-Nuit (Bilan compris)","HdJ",IF('[1]Recueil des UO'!LC$11="Séances","Séances")))))</f>
        <v>;;FAUX;FAUX</v>
      </c>
      <c r="LD2" s="112" t="str">
        <f>CONCATENATE('[1]Recueil des UO'!LD$9,";",'[1]Recueil des UO'!LD$10,";",IF('[1]Recueil des UO'!LD$11="Hospitalisation complète","01",IF('[1]Recueil des UO'!LD$11="Hospitalisation complète de semaine","02",IF('[1]Recueil des UO'!LD$11="Hospitalisation de Jour-Nuit (Bilan compris)","04",IF('[1]Recueil des UO'!LD$11="Séances","05")))),";",IF('[1]Recueil des UO'!LD$11="Hospitalisation complète","HC",IF('[1]Recueil des UO'!LD$11="Hospitalisation complète de semaine","HS",IF('[1]Recueil des UO'!LD$11="Hospitalisation de Jour-Nuit (Bilan compris)","HdJ",IF('[1]Recueil des UO'!LD$11="Séances","Séances")))))</f>
        <v>;;FAUX;FAUX</v>
      </c>
      <c r="LE2" s="112" t="str">
        <f>CONCATENATE('[1]Recueil des UO'!LE$9,";",'[1]Recueil des UO'!LE$10,";",IF('[1]Recueil des UO'!LE$11="Hospitalisation complète","01",IF('[1]Recueil des UO'!LE$11="Hospitalisation complète de semaine","02",IF('[1]Recueil des UO'!LE$11="Hospitalisation de Jour-Nuit (Bilan compris)","04",IF('[1]Recueil des UO'!LE$11="Séances","05")))),";",IF('[1]Recueil des UO'!LE$11="Hospitalisation complète","HC",IF('[1]Recueil des UO'!LE$11="Hospitalisation complète de semaine","HS",IF('[1]Recueil des UO'!LE$11="Hospitalisation de Jour-Nuit (Bilan compris)","HdJ",IF('[1]Recueil des UO'!LE$11="Séances","Séances")))))</f>
        <v>;;FAUX;FAUX</v>
      </c>
      <c r="LF2" s="112" t="str">
        <f>CONCATENATE('[1]Recueil des UO'!LF$9,";",'[1]Recueil des UO'!LF$10,";",IF('[1]Recueil des UO'!LF$11="Hospitalisation complète","01",IF('[1]Recueil des UO'!LF$11="Hospitalisation complète de semaine","02",IF('[1]Recueil des UO'!LF$11="Hospitalisation de Jour-Nuit (Bilan compris)","04",IF('[1]Recueil des UO'!LF$11="Séances","05")))),";",IF('[1]Recueil des UO'!LF$11="Hospitalisation complète","HC",IF('[1]Recueil des UO'!LF$11="Hospitalisation complète de semaine","HS",IF('[1]Recueil des UO'!LF$11="Hospitalisation de Jour-Nuit (Bilan compris)","HdJ",IF('[1]Recueil des UO'!LF$11="Séances","Séances")))))</f>
        <v>;;FAUX;FAUX</v>
      </c>
      <c r="LG2" s="112" t="str">
        <f>CONCATENATE('[1]Recueil des UO'!LG$9,";",'[1]Recueil des UO'!LG$10,";",IF('[1]Recueil des UO'!LG$11="Hospitalisation complète","01",IF('[1]Recueil des UO'!LG$11="Hospitalisation complète de semaine","02",IF('[1]Recueil des UO'!LG$11="Hospitalisation de Jour-Nuit (Bilan compris)","04",IF('[1]Recueil des UO'!LG$11="Séances","05")))),";",IF('[1]Recueil des UO'!LG$11="Hospitalisation complète","HC",IF('[1]Recueil des UO'!LG$11="Hospitalisation complète de semaine","HS",IF('[1]Recueil des UO'!LG$11="Hospitalisation de Jour-Nuit (Bilan compris)","HdJ",IF('[1]Recueil des UO'!LG$11="Séances","Séances")))))</f>
        <v>;;FAUX;FAUX</v>
      </c>
      <c r="LH2" s="112" t="str">
        <f>CONCATENATE('[1]Recueil des UO'!LH$9,";",'[1]Recueil des UO'!LH$10,";",IF('[1]Recueil des UO'!LH$11="Hospitalisation complète","01",IF('[1]Recueil des UO'!LH$11="Hospitalisation complète de semaine","02",IF('[1]Recueil des UO'!LH$11="Hospitalisation de Jour-Nuit (Bilan compris)","04",IF('[1]Recueil des UO'!LH$11="Séances","05")))),";",IF('[1]Recueil des UO'!LH$11="Hospitalisation complète","HC",IF('[1]Recueil des UO'!LH$11="Hospitalisation complète de semaine","HS",IF('[1]Recueil des UO'!LH$11="Hospitalisation de Jour-Nuit (Bilan compris)","HdJ",IF('[1]Recueil des UO'!LH$11="Séances","Séances")))))</f>
        <v>;;FAUX;FAUX</v>
      </c>
      <c r="LI2" s="112" t="str">
        <f>CONCATENATE('[1]Recueil des UO'!LI$9,";",'[1]Recueil des UO'!LI$10,";",IF('[1]Recueil des UO'!LI$11="Hospitalisation complète","01",IF('[1]Recueil des UO'!LI$11="Hospitalisation complète de semaine","02",IF('[1]Recueil des UO'!LI$11="Hospitalisation de Jour-Nuit (Bilan compris)","04",IF('[1]Recueil des UO'!LI$11="Séances","05")))),";",IF('[1]Recueil des UO'!LI$11="Hospitalisation complète","HC",IF('[1]Recueil des UO'!LI$11="Hospitalisation complète de semaine","HS",IF('[1]Recueil des UO'!LI$11="Hospitalisation de Jour-Nuit (Bilan compris)","HdJ",IF('[1]Recueil des UO'!LI$11="Séances","Séances")))))</f>
        <v>;;FAUX;FAUX</v>
      </c>
      <c r="LJ2" s="112" t="str">
        <f>CONCATENATE('[1]Recueil des UO'!LJ$9,";",'[1]Recueil des UO'!LJ$10,";",IF('[1]Recueil des UO'!LJ$11="Hospitalisation complète","01",IF('[1]Recueil des UO'!LJ$11="Hospitalisation complète de semaine","02",IF('[1]Recueil des UO'!LJ$11="Hospitalisation de Jour-Nuit (Bilan compris)","04",IF('[1]Recueil des UO'!LJ$11="Séances","05")))),";",IF('[1]Recueil des UO'!LJ$11="Hospitalisation complète","HC",IF('[1]Recueil des UO'!LJ$11="Hospitalisation complète de semaine","HS",IF('[1]Recueil des UO'!LJ$11="Hospitalisation de Jour-Nuit (Bilan compris)","HdJ",IF('[1]Recueil des UO'!LJ$11="Séances","Séances")))))</f>
        <v>;;FAUX;FAUX</v>
      </c>
      <c r="LK2" s="112" t="str">
        <f>CONCATENATE('[1]Recueil des UO'!LK$9,";",'[1]Recueil des UO'!LK$10,";",IF('[1]Recueil des UO'!LK$11="Hospitalisation complète","01",IF('[1]Recueil des UO'!LK$11="Hospitalisation complète de semaine","02",IF('[1]Recueil des UO'!LK$11="Hospitalisation de Jour-Nuit (Bilan compris)","04",IF('[1]Recueil des UO'!LK$11="Séances","05")))),";",IF('[1]Recueil des UO'!LK$11="Hospitalisation complète","HC",IF('[1]Recueil des UO'!LK$11="Hospitalisation complète de semaine","HS",IF('[1]Recueil des UO'!LK$11="Hospitalisation de Jour-Nuit (Bilan compris)","HdJ",IF('[1]Recueil des UO'!LK$11="Séances","Séances")))))</f>
        <v>;;FAUX;FAUX</v>
      </c>
      <c r="LL2" s="112" t="str">
        <f>CONCATENATE('[1]Recueil des UO'!LL$9,";",'[1]Recueil des UO'!LL$10,";",IF('[1]Recueil des UO'!LL$11="Hospitalisation complète","01",IF('[1]Recueil des UO'!LL$11="Hospitalisation complète de semaine","02",IF('[1]Recueil des UO'!LL$11="Hospitalisation de Jour-Nuit (Bilan compris)","04",IF('[1]Recueil des UO'!LL$11="Séances","05")))),";",IF('[1]Recueil des UO'!LL$11="Hospitalisation complète","HC",IF('[1]Recueil des UO'!LL$11="Hospitalisation complète de semaine","HS",IF('[1]Recueil des UO'!LL$11="Hospitalisation de Jour-Nuit (Bilan compris)","HdJ",IF('[1]Recueil des UO'!LL$11="Séances","Séances")))))</f>
        <v>;;FAUX;FAUX</v>
      </c>
      <c r="LM2" s="112" t="str">
        <f>CONCATENATE('[1]Recueil des UO'!LM$9,";",'[1]Recueil des UO'!LM$10,";",IF('[1]Recueil des UO'!LM$11="Hospitalisation complète","01",IF('[1]Recueil des UO'!LM$11="Hospitalisation complète de semaine","02",IF('[1]Recueil des UO'!LM$11="Hospitalisation de Jour-Nuit (Bilan compris)","04",IF('[1]Recueil des UO'!LM$11="Séances","05")))),";",IF('[1]Recueil des UO'!LM$11="Hospitalisation complète","HC",IF('[1]Recueil des UO'!LM$11="Hospitalisation complète de semaine","HS",IF('[1]Recueil des UO'!LM$11="Hospitalisation de Jour-Nuit (Bilan compris)","HdJ",IF('[1]Recueil des UO'!LM$11="Séances","Séances")))))</f>
        <v>;;FAUX;FAUX</v>
      </c>
      <c r="LN2" s="112" t="str">
        <f>CONCATENATE('[1]Recueil des UO'!LN$9,";",'[1]Recueil des UO'!LN$10,";",IF('[1]Recueil des UO'!LN$11="Hospitalisation complète","01",IF('[1]Recueil des UO'!LN$11="Hospitalisation complète de semaine","02",IF('[1]Recueil des UO'!LN$11="Hospitalisation de Jour-Nuit (Bilan compris)","04",IF('[1]Recueil des UO'!LN$11="Séances","05")))),";",IF('[1]Recueil des UO'!LN$11="Hospitalisation complète","HC",IF('[1]Recueil des UO'!LN$11="Hospitalisation complète de semaine","HS",IF('[1]Recueil des UO'!LN$11="Hospitalisation de Jour-Nuit (Bilan compris)","HdJ",IF('[1]Recueil des UO'!LN$11="Séances","Séances")))))</f>
        <v>;;FAUX;FAUX</v>
      </c>
      <c r="LO2" s="112" t="str">
        <f>CONCATENATE('[1]Recueil des UO'!LO$9,";",'[1]Recueil des UO'!LO$10,";",IF('[1]Recueil des UO'!LO$11="Hospitalisation complète","01",IF('[1]Recueil des UO'!LO$11="Hospitalisation complète de semaine","02",IF('[1]Recueil des UO'!LO$11="Hospitalisation de Jour-Nuit (Bilan compris)","04",IF('[1]Recueil des UO'!LO$11="Séances","05")))),";",IF('[1]Recueil des UO'!LO$11="Hospitalisation complète","HC",IF('[1]Recueil des UO'!LO$11="Hospitalisation complète de semaine","HS",IF('[1]Recueil des UO'!LO$11="Hospitalisation de Jour-Nuit (Bilan compris)","HdJ",IF('[1]Recueil des UO'!LO$11="Séances","Séances")))))</f>
        <v>;;FAUX;FAUX</v>
      </c>
      <c r="LP2" s="112" t="str">
        <f>CONCATENATE('[1]Recueil des UO'!LP$9,";",'[1]Recueil des UO'!LP$10,";",IF('[1]Recueil des UO'!LP$11="Hospitalisation complète","01",IF('[1]Recueil des UO'!LP$11="Hospitalisation complète de semaine","02",IF('[1]Recueil des UO'!LP$11="Hospitalisation de Jour-Nuit (Bilan compris)","04",IF('[1]Recueil des UO'!LP$11="Séances","05")))),";",IF('[1]Recueil des UO'!LP$11="Hospitalisation complète","HC",IF('[1]Recueil des UO'!LP$11="Hospitalisation complète de semaine","HS",IF('[1]Recueil des UO'!LP$11="Hospitalisation de Jour-Nuit (Bilan compris)","HdJ",IF('[1]Recueil des UO'!LP$11="Séances","Séances")))))</f>
        <v>;;FAUX;FAUX</v>
      </c>
      <c r="LQ2" s="112" t="str">
        <f>CONCATENATE('[1]Recueil des UO'!LQ$9,";",'[1]Recueil des UO'!LQ$10,";",IF('[1]Recueil des UO'!LQ$11="Hospitalisation complète","01",IF('[1]Recueil des UO'!LQ$11="Hospitalisation complète de semaine","02",IF('[1]Recueil des UO'!LQ$11="Hospitalisation de Jour-Nuit (Bilan compris)","04",IF('[1]Recueil des UO'!LQ$11="Séances","05")))),";",IF('[1]Recueil des UO'!LQ$11="Hospitalisation complète","HC",IF('[1]Recueil des UO'!LQ$11="Hospitalisation complète de semaine","HS",IF('[1]Recueil des UO'!LQ$11="Hospitalisation de Jour-Nuit (Bilan compris)","HdJ",IF('[1]Recueil des UO'!LQ$11="Séances","Séances")))))</f>
        <v>;;FAUX;FAUX</v>
      </c>
      <c r="LR2" s="112" t="str">
        <f>CONCATENATE('[1]Recueil des UO'!LR$9,";",'[1]Recueil des UO'!LR$10,";",IF('[1]Recueil des UO'!LR$11="Hospitalisation complète","01",IF('[1]Recueil des UO'!LR$11="Hospitalisation complète de semaine","02",IF('[1]Recueil des UO'!LR$11="Hospitalisation de Jour-Nuit (Bilan compris)","04",IF('[1]Recueil des UO'!LR$11="Séances","05")))),";",IF('[1]Recueil des UO'!LR$11="Hospitalisation complète","HC",IF('[1]Recueil des UO'!LR$11="Hospitalisation complète de semaine","HS",IF('[1]Recueil des UO'!LR$11="Hospitalisation de Jour-Nuit (Bilan compris)","HdJ",IF('[1]Recueil des UO'!LR$11="Séances","Séances")))))</f>
        <v>;;FAUX;FAUX</v>
      </c>
      <c r="LS2" s="112" t="str">
        <f>CONCATENATE('[1]Recueil des UO'!LS$9,";",'[1]Recueil des UO'!LS$10,";",IF('[1]Recueil des UO'!LS$11="Hospitalisation complète","01",IF('[1]Recueil des UO'!LS$11="Hospitalisation complète de semaine","02",IF('[1]Recueil des UO'!LS$11="Hospitalisation de Jour-Nuit (Bilan compris)","04",IF('[1]Recueil des UO'!LS$11="Séances","05")))),";",IF('[1]Recueil des UO'!LS$11="Hospitalisation complète","HC",IF('[1]Recueil des UO'!LS$11="Hospitalisation complète de semaine","HS",IF('[1]Recueil des UO'!LS$11="Hospitalisation de Jour-Nuit (Bilan compris)","HdJ",IF('[1]Recueil des UO'!LS$11="Séances","Séances")))))</f>
        <v>;;FAUX;FAUX</v>
      </c>
      <c r="LT2" s="112" t="str">
        <f>CONCATENATE('[1]Recueil des UO'!LT$9,";",'[1]Recueil des UO'!LT$10,";",IF('[1]Recueil des UO'!LT$11="Hospitalisation complète","01",IF('[1]Recueil des UO'!LT$11="Hospitalisation complète de semaine","02",IF('[1]Recueil des UO'!LT$11="Hospitalisation de Jour-Nuit (Bilan compris)","04",IF('[1]Recueil des UO'!LT$11="Séances","05")))),";",IF('[1]Recueil des UO'!LT$11="Hospitalisation complète","HC",IF('[1]Recueil des UO'!LT$11="Hospitalisation complète de semaine","HS",IF('[1]Recueil des UO'!LT$11="Hospitalisation de Jour-Nuit (Bilan compris)","HdJ",IF('[1]Recueil des UO'!LT$11="Séances","Séances")))))</f>
        <v>;;FAUX;FAUX</v>
      </c>
      <c r="LU2" s="112" t="str">
        <f>CONCATENATE('[1]Recueil des UO'!LU$9,";",'[1]Recueil des UO'!LU$10,";",IF('[1]Recueil des UO'!LU$11="Hospitalisation complète","01",IF('[1]Recueil des UO'!LU$11="Hospitalisation complète de semaine","02",IF('[1]Recueil des UO'!LU$11="Hospitalisation de Jour-Nuit (Bilan compris)","04",IF('[1]Recueil des UO'!LU$11="Séances","05")))),";",IF('[1]Recueil des UO'!LU$11="Hospitalisation complète","HC",IF('[1]Recueil des UO'!LU$11="Hospitalisation complète de semaine","HS",IF('[1]Recueil des UO'!LU$11="Hospitalisation de Jour-Nuit (Bilan compris)","HdJ",IF('[1]Recueil des UO'!LU$11="Séances","Séances")))))</f>
        <v>;;FAUX;FAUX</v>
      </c>
      <c r="LV2" s="112" t="str">
        <f>CONCATENATE('[1]Recueil des UO'!LV$9,";",'[1]Recueil des UO'!LV$10,";",IF('[1]Recueil des UO'!LV$11="Hospitalisation complète","01",IF('[1]Recueil des UO'!LV$11="Hospitalisation complète de semaine","02",IF('[1]Recueil des UO'!LV$11="Hospitalisation de Jour-Nuit (Bilan compris)","04",IF('[1]Recueil des UO'!LV$11="Séances","05")))),";",IF('[1]Recueil des UO'!LV$11="Hospitalisation complète","HC",IF('[1]Recueil des UO'!LV$11="Hospitalisation complète de semaine","HS",IF('[1]Recueil des UO'!LV$11="Hospitalisation de Jour-Nuit (Bilan compris)","HdJ",IF('[1]Recueil des UO'!LV$11="Séances","Séances")))))</f>
        <v>;;FAUX;FAUX</v>
      </c>
      <c r="LW2" s="112" t="str">
        <f>CONCATENATE('[1]Recueil des UO'!LW$9,";",'[1]Recueil des UO'!LW$10,";",IF('[1]Recueil des UO'!LW$11="Hospitalisation complète","01",IF('[1]Recueil des UO'!LW$11="Hospitalisation complète de semaine","02",IF('[1]Recueil des UO'!LW$11="Hospitalisation de Jour-Nuit (Bilan compris)","04",IF('[1]Recueil des UO'!LW$11="Séances","05")))),";",IF('[1]Recueil des UO'!LW$11="Hospitalisation complète","HC",IF('[1]Recueil des UO'!LW$11="Hospitalisation complète de semaine","HS",IF('[1]Recueil des UO'!LW$11="Hospitalisation de Jour-Nuit (Bilan compris)","HdJ",IF('[1]Recueil des UO'!LW$11="Séances","Séances")))))</f>
        <v>;;FAUX;FAUX</v>
      </c>
      <c r="LX2" s="112" t="str">
        <f>CONCATENATE('[1]Recueil des UO'!LX$9,";",'[1]Recueil des UO'!LX$10,";",IF('[1]Recueil des UO'!LX$11="Hospitalisation complète","01",IF('[1]Recueil des UO'!LX$11="Hospitalisation complète de semaine","02",IF('[1]Recueil des UO'!LX$11="Hospitalisation de Jour-Nuit (Bilan compris)","04",IF('[1]Recueil des UO'!LX$11="Séances","05")))),";",IF('[1]Recueil des UO'!LX$11="Hospitalisation complète","HC",IF('[1]Recueil des UO'!LX$11="Hospitalisation complète de semaine","HS",IF('[1]Recueil des UO'!LX$11="Hospitalisation de Jour-Nuit (Bilan compris)","HdJ",IF('[1]Recueil des UO'!LX$11="Séances","Séances")))))</f>
        <v>;;FAUX;FAUX</v>
      </c>
      <c r="LY2" s="112" t="str">
        <f>CONCATENATE('[1]Recueil des UO'!LY$9,";",'[1]Recueil des UO'!LY$10,";",IF('[1]Recueil des UO'!LY$11="Hospitalisation complète","01",IF('[1]Recueil des UO'!LY$11="Hospitalisation complète de semaine","02",IF('[1]Recueil des UO'!LY$11="Hospitalisation de Jour-Nuit (Bilan compris)","04",IF('[1]Recueil des UO'!LY$11="Séances","05")))),";",IF('[1]Recueil des UO'!LY$11="Hospitalisation complète","HC",IF('[1]Recueil des UO'!LY$11="Hospitalisation complète de semaine","HS",IF('[1]Recueil des UO'!LY$11="Hospitalisation de Jour-Nuit (Bilan compris)","HdJ",IF('[1]Recueil des UO'!LY$11="Séances","Séances")))))</f>
        <v>;;FAUX;FAUX</v>
      </c>
      <c r="LZ2" s="112" t="str">
        <f>CONCATENATE('[1]Recueil des UO'!LZ$9,";",'[1]Recueil des UO'!LZ$10,";",IF('[1]Recueil des UO'!LZ$11="Hospitalisation complète","01",IF('[1]Recueil des UO'!LZ$11="Hospitalisation complète de semaine","02",IF('[1]Recueil des UO'!LZ$11="Hospitalisation de Jour-Nuit (Bilan compris)","04",IF('[1]Recueil des UO'!LZ$11="Séances","05")))),";",IF('[1]Recueil des UO'!LZ$11="Hospitalisation complète","HC",IF('[1]Recueil des UO'!LZ$11="Hospitalisation complète de semaine","HS",IF('[1]Recueil des UO'!LZ$11="Hospitalisation de Jour-Nuit (Bilan compris)","HdJ",IF('[1]Recueil des UO'!LZ$11="Séances","Séances")))))</f>
        <v>;;FAUX;FAUX</v>
      </c>
      <c r="MA2" s="112" t="str">
        <f>CONCATENATE('[1]Recueil des UO'!MA$9,";",'[1]Recueil des UO'!MA$10,";",IF('[1]Recueil des UO'!MA$11="Hospitalisation complète","01",IF('[1]Recueil des UO'!MA$11="Hospitalisation complète de semaine","02",IF('[1]Recueil des UO'!MA$11="Hospitalisation de Jour-Nuit (Bilan compris)","04",IF('[1]Recueil des UO'!MA$11="Séances","05")))),";",IF('[1]Recueil des UO'!MA$11="Hospitalisation complète","HC",IF('[1]Recueil des UO'!MA$11="Hospitalisation complète de semaine","HS",IF('[1]Recueil des UO'!MA$11="Hospitalisation de Jour-Nuit (Bilan compris)","HdJ",IF('[1]Recueil des UO'!MA$11="Séances","Séances")))))</f>
        <v>;;FAUX;FAUX</v>
      </c>
      <c r="MB2" s="112" t="str">
        <f>CONCATENATE('[1]Recueil des UO'!MB$9,";",'[1]Recueil des UO'!MB$10,";",IF('[1]Recueil des UO'!MB$11="Hospitalisation complète","01",IF('[1]Recueil des UO'!MB$11="Hospitalisation complète de semaine","02",IF('[1]Recueil des UO'!MB$11="Hospitalisation de Jour-Nuit (Bilan compris)","04",IF('[1]Recueil des UO'!MB$11="Séances","05")))),";",IF('[1]Recueil des UO'!MB$11="Hospitalisation complète","HC",IF('[1]Recueil des UO'!MB$11="Hospitalisation complète de semaine","HS",IF('[1]Recueil des UO'!MB$11="Hospitalisation de Jour-Nuit (Bilan compris)","HdJ",IF('[1]Recueil des UO'!MB$11="Séances","Séances")))))</f>
        <v>;;FAUX;FAUX</v>
      </c>
      <c r="MC2" s="112" t="str">
        <f>CONCATENATE('[1]Recueil des UO'!MC$9,";",'[1]Recueil des UO'!MC$10,";",IF('[1]Recueil des UO'!MC$11="Hospitalisation complète","01",IF('[1]Recueil des UO'!MC$11="Hospitalisation complète de semaine","02",IF('[1]Recueil des UO'!MC$11="Hospitalisation de Jour-Nuit (Bilan compris)","04",IF('[1]Recueil des UO'!MC$11="Séances","05")))),";",IF('[1]Recueil des UO'!MC$11="Hospitalisation complète","HC",IF('[1]Recueil des UO'!MC$11="Hospitalisation complète de semaine","HS",IF('[1]Recueil des UO'!MC$11="Hospitalisation de Jour-Nuit (Bilan compris)","HdJ",IF('[1]Recueil des UO'!MC$11="Séances","Séances")))))</f>
        <v>;;FAUX;FAUX</v>
      </c>
      <c r="MD2" s="112" t="str">
        <f>CONCATENATE('[1]Recueil des UO'!MD$9,";",'[1]Recueil des UO'!MD$10,";",IF('[1]Recueil des UO'!MD$11="Hospitalisation complète","01",IF('[1]Recueil des UO'!MD$11="Hospitalisation complète de semaine","02",IF('[1]Recueil des UO'!MD$11="Hospitalisation de Jour-Nuit (Bilan compris)","04",IF('[1]Recueil des UO'!MD$11="Séances","05")))),";",IF('[1]Recueil des UO'!MD$11="Hospitalisation complète","HC",IF('[1]Recueil des UO'!MD$11="Hospitalisation complète de semaine","HS",IF('[1]Recueil des UO'!MD$11="Hospitalisation de Jour-Nuit (Bilan compris)","HdJ",IF('[1]Recueil des UO'!MD$11="Séances","Séances")))))</f>
        <v>;;FAUX;FAUX</v>
      </c>
      <c r="ME2" s="112" t="str">
        <f>CONCATENATE('[1]Recueil des UO'!ME$9,";",'[1]Recueil des UO'!ME$10,";",IF('[1]Recueil des UO'!ME$11="Hospitalisation complète","01",IF('[1]Recueil des UO'!ME$11="Hospitalisation complète de semaine","02",IF('[1]Recueil des UO'!ME$11="Hospitalisation de Jour-Nuit (Bilan compris)","04",IF('[1]Recueil des UO'!ME$11="Séances","05")))),";",IF('[1]Recueil des UO'!ME$11="Hospitalisation complète","HC",IF('[1]Recueil des UO'!ME$11="Hospitalisation complète de semaine","HS",IF('[1]Recueil des UO'!ME$11="Hospitalisation de Jour-Nuit (Bilan compris)","HdJ",IF('[1]Recueil des UO'!ME$11="Séances","Séances")))))</f>
        <v>;;FAUX;FAUX</v>
      </c>
      <c r="MF2" s="112" t="str">
        <f>CONCATENATE('[1]Recueil des UO'!MF$9,";",'[1]Recueil des UO'!MF$10,";",IF('[1]Recueil des UO'!MF$11="Hospitalisation complète","01",IF('[1]Recueil des UO'!MF$11="Hospitalisation complète de semaine","02",IF('[1]Recueil des UO'!MF$11="Hospitalisation de Jour-Nuit (Bilan compris)","04",IF('[1]Recueil des UO'!MF$11="Séances","05")))),";",IF('[1]Recueil des UO'!MF$11="Hospitalisation complète","HC",IF('[1]Recueil des UO'!MF$11="Hospitalisation complète de semaine","HS",IF('[1]Recueil des UO'!MF$11="Hospitalisation de Jour-Nuit (Bilan compris)","HdJ",IF('[1]Recueil des UO'!MF$11="Séances","Séances")))))</f>
        <v>;;FAUX;FAUX</v>
      </c>
      <c r="MG2" s="112" t="str">
        <f>CONCATENATE('[1]Recueil des UO'!MG$9,";",'[1]Recueil des UO'!MG$10,";",IF('[1]Recueil des UO'!MG$11="Hospitalisation complète","01",IF('[1]Recueil des UO'!MG$11="Hospitalisation complète de semaine","02",IF('[1]Recueil des UO'!MG$11="Hospitalisation de Jour-Nuit (Bilan compris)","04",IF('[1]Recueil des UO'!MG$11="Séances","05")))),";",IF('[1]Recueil des UO'!MG$11="Hospitalisation complète","HC",IF('[1]Recueil des UO'!MG$11="Hospitalisation complète de semaine","HS",IF('[1]Recueil des UO'!MG$11="Hospitalisation de Jour-Nuit (Bilan compris)","HdJ",IF('[1]Recueil des UO'!MG$11="Séances","Séances")))))</f>
        <v>;;FAUX;FAUX</v>
      </c>
      <c r="MH2" s="112" t="str">
        <f>CONCATENATE('[1]Recueil des UO'!MH$9,";",'[1]Recueil des UO'!MH$10,";",IF('[1]Recueil des UO'!MH$11="Hospitalisation complète","01",IF('[1]Recueil des UO'!MH$11="Hospitalisation complète de semaine","02",IF('[1]Recueil des UO'!MH$11="Hospitalisation de Jour-Nuit (Bilan compris)","04",IF('[1]Recueil des UO'!MH$11="Séances","05")))),";",IF('[1]Recueil des UO'!MH$11="Hospitalisation complète","HC",IF('[1]Recueil des UO'!MH$11="Hospitalisation complète de semaine","HS",IF('[1]Recueil des UO'!MH$11="Hospitalisation de Jour-Nuit (Bilan compris)","HdJ",IF('[1]Recueil des UO'!MH$11="Séances","Séances")))))</f>
        <v>;;FAUX;FAUX</v>
      </c>
      <c r="MI2" s="112" t="str">
        <f>CONCATENATE('[1]Recueil des UO'!MI$9,";",'[1]Recueil des UO'!MI$10,";",IF('[1]Recueil des UO'!MI$11="Hospitalisation complète","01",IF('[1]Recueil des UO'!MI$11="Hospitalisation complète de semaine","02",IF('[1]Recueil des UO'!MI$11="Hospitalisation de Jour-Nuit (Bilan compris)","04",IF('[1]Recueil des UO'!MI$11="Séances","05")))),";",IF('[1]Recueil des UO'!MI$11="Hospitalisation complète","HC",IF('[1]Recueil des UO'!MI$11="Hospitalisation complète de semaine","HS",IF('[1]Recueil des UO'!MI$11="Hospitalisation de Jour-Nuit (Bilan compris)","HdJ",IF('[1]Recueil des UO'!MI$11="Séances","Séances")))))</f>
        <v>;;FAUX;FAUX</v>
      </c>
      <c r="MJ2" s="112" t="str">
        <f>CONCATENATE('[1]Recueil des UO'!MJ$9,";",'[1]Recueil des UO'!MJ$10,";",IF('[1]Recueil des UO'!MJ$11="Hospitalisation complète","01",IF('[1]Recueil des UO'!MJ$11="Hospitalisation complète de semaine","02",IF('[1]Recueil des UO'!MJ$11="Hospitalisation de Jour-Nuit (Bilan compris)","04",IF('[1]Recueil des UO'!MJ$11="Séances","05")))),";",IF('[1]Recueil des UO'!MJ$11="Hospitalisation complète","HC",IF('[1]Recueil des UO'!MJ$11="Hospitalisation complète de semaine","HS",IF('[1]Recueil des UO'!MJ$11="Hospitalisation de Jour-Nuit (Bilan compris)","HdJ",IF('[1]Recueil des UO'!MJ$11="Séances","Séances")))))</f>
        <v>;;FAUX;FAUX</v>
      </c>
      <c r="MK2" s="112" t="str">
        <f>CONCATENATE('[1]Recueil des UO'!MK$9,";",'[1]Recueil des UO'!MK$10,";",IF('[1]Recueil des UO'!MK$11="Hospitalisation complète","01",IF('[1]Recueil des UO'!MK$11="Hospitalisation complète de semaine","02",IF('[1]Recueil des UO'!MK$11="Hospitalisation de Jour-Nuit (Bilan compris)","04",IF('[1]Recueil des UO'!MK$11="Séances","05")))),";",IF('[1]Recueil des UO'!MK$11="Hospitalisation complète","HC",IF('[1]Recueil des UO'!MK$11="Hospitalisation complète de semaine","HS",IF('[1]Recueil des UO'!MK$11="Hospitalisation de Jour-Nuit (Bilan compris)","HdJ",IF('[1]Recueil des UO'!MK$11="Séances","Séances")))))</f>
        <v>;;FAUX;FAUX</v>
      </c>
      <c r="ML2" s="112" t="str">
        <f>CONCATENATE('[1]Recueil des UO'!ML$9,";",'[1]Recueil des UO'!ML$10,";",IF('[1]Recueil des UO'!ML$11="Hospitalisation complète","01",IF('[1]Recueil des UO'!ML$11="Hospitalisation complète de semaine","02",IF('[1]Recueil des UO'!ML$11="Hospitalisation de Jour-Nuit (Bilan compris)","04",IF('[1]Recueil des UO'!ML$11="Séances","05")))),";",IF('[1]Recueil des UO'!ML$11="Hospitalisation complète","HC",IF('[1]Recueil des UO'!ML$11="Hospitalisation complète de semaine","HS",IF('[1]Recueil des UO'!ML$11="Hospitalisation de Jour-Nuit (Bilan compris)","HdJ",IF('[1]Recueil des UO'!ML$11="Séances","Séances")))))</f>
        <v>;;FAUX;FAUX</v>
      </c>
      <c r="MM2" s="112" t="str">
        <f>CONCATENATE('[1]Recueil des UO'!MM$9,";",'[1]Recueil des UO'!MM$10,";",IF('[1]Recueil des UO'!MM$11="Hospitalisation complète","01",IF('[1]Recueil des UO'!MM$11="Hospitalisation complète de semaine","02",IF('[1]Recueil des UO'!MM$11="Hospitalisation de Jour-Nuit (Bilan compris)","04",IF('[1]Recueil des UO'!MM$11="Séances","05")))),";",IF('[1]Recueil des UO'!MM$11="Hospitalisation complète","HC",IF('[1]Recueil des UO'!MM$11="Hospitalisation complète de semaine","HS",IF('[1]Recueil des UO'!MM$11="Hospitalisation de Jour-Nuit (Bilan compris)","HdJ",IF('[1]Recueil des UO'!MM$11="Séances","Séances")))))</f>
        <v>;;FAUX;FAUX</v>
      </c>
      <c r="MN2" s="112" t="str">
        <f>CONCATENATE('[1]Recueil des UO'!MN$9,";",'[1]Recueil des UO'!MN$10,";",IF('[1]Recueil des UO'!MN$11="Hospitalisation complète","01",IF('[1]Recueil des UO'!MN$11="Hospitalisation complète de semaine","02",IF('[1]Recueil des UO'!MN$11="Hospitalisation de Jour-Nuit (Bilan compris)","04",IF('[1]Recueil des UO'!MN$11="Séances","05")))),";",IF('[1]Recueil des UO'!MN$11="Hospitalisation complète","HC",IF('[1]Recueil des UO'!MN$11="Hospitalisation complète de semaine","HS",IF('[1]Recueil des UO'!MN$11="Hospitalisation de Jour-Nuit (Bilan compris)","HdJ",IF('[1]Recueil des UO'!MN$11="Séances","Séances")))))</f>
        <v>;;FAUX;FAUX</v>
      </c>
      <c r="MO2" s="112" t="str">
        <f>CONCATENATE('[1]Recueil des UO'!MO$9,";",'[1]Recueil des UO'!MO$10,";",IF('[1]Recueil des UO'!MO$11="Hospitalisation complète","01",IF('[1]Recueil des UO'!MO$11="Hospitalisation complète de semaine","02",IF('[1]Recueil des UO'!MO$11="Hospitalisation de Jour-Nuit (Bilan compris)","04",IF('[1]Recueil des UO'!MO$11="Séances","05")))),";",IF('[1]Recueil des UO'!MO$11="Hospitalisation complète","HC",IF('[1]Recueil des UO'!MO$11="Hospitalisation complète de semaine","HS",IF('[1]Recueil des UO'!MO$11="Hospitalisation de Jour-Nuit (Bilan compris)","HdJ",IF('[1]Recueil des UO'!MO$11="Séances","Séances")))))</f>
        <v>;;FAUX;FAUX</v>
      </c>
      <c r="MP2" s="112" t="str">
        <f>CONCATENATE('[1]Recueil des UO'!MP$9,";",'[1]Recueil des UO'!MP$10,";",IF('[1]Recueil des UO'!MP$11="Hospitalisation complète","01",IF('[1]Recueil des UO'!MP$11="Hospitalisation complète de semaine","02",IF('[1]Recueil des UO'!MP$11="Hospitalisation de Jour-Nuit (Bilan compris)","04",IF('[1]Recueil des UO'!MP$11="Séances","05")))),";",IF('[1]Recueil des UO'!MP$11="Hospitalisation complète","HC",IF('[1]Recueil des UO'!MP$11="Hospitalisation complète de semaine","HS",IF('[1]Recueil des UO'!MP$11="Hospitalisation de Jour-Nuit (Bilan compris)","HdJ",IF('[1]Recueil des UO'!MP$11="Séances","Séances")))))</f>
        <v>;;FAUX;FAUX</v>
      </c>
      <c r="MQ2" s="112" t="str">
        <f>CONCATENATE('[1]Recueil des UO'!MQ$9,";",'[1]Recueil des UO'!MQ$10,";",IF('[1]Recueil des UO'!MQ$11="Hospitalisation complète","01",IF('[1]Recueil des UO'!MQ$11="Hospitalisation complète de semaine","02",IF('[1]Recueil des UO'!MQ$11="Hospitalisation de Jour-Nuit (Bilan compris)","04",IF('[1]Recueil des UO'!MQ$11="Séances","05")))),";",IF('[1]Recueil des UO'!MQ$11="Hospitalisation complète","HC",IF('[1]Recueil des UO'!MQ$11="Hospitalisation complète de semaine","HS",IF('[1]Recueil des UO'!MQ$11="Hospitalisation de Jour-Nuit (Bilan compris)","HdJ",IF('[1]Recueil des UO'!MQ$11="Séances","Séances")))))</f>
        <v>;;FAUX;FAUX</v>
      </c>
      <c r="MR2" s="112" t="str">
        <f>CONCATENATE('[1]Recueil des UO'!MR$9,";",'[1]Recueil des UO'!MR$10,";",IF('[1]Recueil des UO'!MR$11="Hospitalisation complète","01",IF('[1]Recueil des UO'!MR$11="Hospitalisation complète de semaine","02",IF('[1]Recueil des UO'!MR$11="Hospitalisation de Jour-Nuit (Bilan compris)","04",IF('[1]Recueil des UO'!MR$11="Séances","05")))),";",IF('[1]Recueil des UO'!MR$11="Hospitalisation complète","HC",IF('[1]Recueil des UO'!MR$11="Hospitalisation complète de semaine","HS",IF('[1]Recueil des UO'!MR$11="Hospitalisation de Jour-Nuit (Bilan compris)","HdJ",IF('[1]Recueil des UO'!MR$11="Séances","Séances")))))</f>
        <v>;;FAUX;FAUX</v>
      </c>
      <c r="MS2" s="61" t="str">
        <f>CONCATENATE('[1]Recueil des UO'!MS9,";",'[1]Recueil des UO'!MS10,";",'[1]Recueil des UO'!MS11,";",'[1]Recueil des UO'!MS12)</f>
        <v>;;;</v>
      </c>
      <c r="MT2" s="61" t="str">
        <f>CONCATENATE('[1]Recueil des UO'!MT9,";",'[1]Recueil des UO'!MT10,";",'[1]Recueil des UO'!MT11,";",'[1]Recueil des UO'!MT12)</f>
        <v>;;;</v>
      </c>
      <c r="MU2" s="61" t="str">
        <f>CONCATENATE('[1]Recueil des UO'!MU9,";",'[1]Recueil des UO'!MU10,";",'[1]Recueil des UO'!MU11,";",'[1]Recueil des UO'!MU12)</f>
        <v>;;;</v>
      </c>
      <c r="MV2" s="61" t="str">
        <f>CONCATENATE('[1]Recueil des UO'!MV9,";",'[1]Recueil des UO'!MV10,";",'[1]Recueil des UO'!MV11,";",'[1]Recueil des UO'!MV12)</f>
        <v>;;;</v>
      </c>
      <c r="MW2" s="61" t="str">
        <f>CONCATENATE('[1]Recueil des UO'!MW9,";",'[1]Recueil des UO'!MW10,";",'[1]Recueil des UO'!MW11,";",'[1]Recueil des UO'!MW12)</f>
        <v>;;;</v>
      </c>
      <c r="MX2" s="61" t="str">
        <f>CONCATENATE('[1]Recueil des UO'!MX9,";",'[1]Recueil des UO'!MX10,";",'[1]Recueil des UO'!MX11,";",'[1]Recueil des UO'!MX12)</f>
        <v>;;;</v>
      </c>
      <c r="MY2" s="61" t="str">
        <f>CONCATENATE('[1]Recueil des UO'!MY9,";",'[1]Recueil des UO'!MY10,";",'[1]Recueil des UO'!MY11,";",'[1]Recueil des UO'!MY12)</f>
        <v>;;;</v>
      </c>
      <c r="MZ2" s="61" t="str">
        <f>CONCATENATE('[1]Recueil des UO'!MZ9,";",'[1]Recueil des UO'!MZ10,";",'[1]Recueil des UO'!MZ11,";",'[1]Recueil des UO'!MZ12)</f>
        <v>;;;</v>
      </c>
      <c r="NA2" s="61" t="str">
        <f>CONCATENATE('[1]Recueil des UO'!NA9,";",'[1]Recueil des UO'!NA10,";",'[1]Recueil des UO'!NA11,";",'[1]Recueil des UO'!NA12)</f>
        <v>;;;</v>
      </c>
      <c r="NB2" s="61" t="str">
        <f>CONCATENATE('[1]Recueil des UO'!NB9,";",'[1]Recueil des UO'!NB10,";",'[1]Recueil des UO'!NB11,";",'[1]Recueil des UO'!NB12)</f>
        <v>;;;</v>
      </c>
      <c r="NC2" s="61" t="str">
        <f>CONCATENATE('[1]Recueil des UO'!NC9,";",'[1]Recueil des UO'!NC10,";",'[1]Recueil des UO'!NC11,";",'[1]Recueil des UO'!NC12)</f>
        <v>;;;</v>
      </c>
      <c r="ND2" s="61" t="str">
        <f>CONCATENATE('[1]Recueil des UO'!ND9,";",'[1]Recueil des UO'!ND10,";",'[1]Recueil des UO'!ND11,";",'[1]Recueil des UO'!ND12)</f>
        <v>;;;</v>
      </c>
      <c r="NE2" s="61" t="str">
        <f>CONCATENATE('[1]Recueil des UO'!NE9,";",'[1]Recueil des UO'!NE10,";",'[1]Recueil des UO'!NE11,";",'[1]Recueil des UO'!NE12)</f>
        <v>;;;</v>
      </c>
      <c r="NF2" s="61" t="str">
        <f>CONCATENATE('[1]Recueil des UO'!NF9,";",'[1]Recueil des UO'!NF10,";",'[1]Recueil des UO'!NF11,";",'[1]Recueil des UO'!NF12)</f>
        <v>;;;</v>
      </c>
      <c r="NG2" s="61" t="str">
        <f>CONCATENATE('[1]Recueil des UO'!NG9,";",'[1]Recueil des UO'!NG10,";",'[1]Recueil des UO'!NG11,";",'[1]Recueil des UO'!NG12)</f>
        <v>;;;</v>
      </c>
      <c r="NH2" s="61" t="str">
        <f>CONCATENATE('[1]Recueil des UO'!NH9,";",'[1]Recueil des UO'!NH10,";",'[1]Recueil des UO'!NH11,";",'[1]Recueil des UO'!NH12)</f>
        <v>;;;</v>
      </c>
      <c r="NI2" s="61" t="str">
        <f>CONCATENATE('[1]Recueil des UO'!NI9,";",'[1]Recueil des UO'!NI10,";",'[1]Recueil des UO'!NI11,";",'[1]Recueil des UO'!NI12)</f>
        <v>;;;</v>
      </c>
      <c r="NJ2" s="61" t="str">
        <f>CONCATENATE('[1]Recueil des UO'!NJ9,";",'[1]Recueil des UO'!NJ10,";",'[1]Recueil des UO'!NJ11,";",'[1]Recueil des UO'!NJ12)</f>
        <v>;;;</v>
      </c>
      <c r="NK2" s="61" t="str">
        <f>CONCATENATE('[1]Recueil des UO'!NK9,";",'[1]Recueil des UO'!NK10,";",'[1]Recueil des UO'!NK11,";",'[1]Recueil des UO'!NK12)</f>
        <v>;;;</v>
      </c>
      <c r="NL2" s="61" t="str">
        <f>CONCATENATE('[1]Recueil des UO'!NL9,";",'[1]Recueil des UO'!NL10,";",'[1]Recueil des UO'!NL11,";",'[1]Recueil des UO'!NL12)</f>
        <v>;;;</v>
      </c>
      <c r="NM2" s="61" t="str">
        <f>CONCATENATE('[1]Recueil des UO'!NM9,";",'[1]Recueil des UO'!NM10,";",'[1]Recueil des UO'!NM11,";",'[1]Recueil des UO'!NM12)</f>
        <v>;;;</v>
      </c>
      <c r="NN2" s="61" t="str">
        <f>CONCATENATE('[1]Recueil des UO'!NN9,";",'[1]Recueil des UO'!NN10,";",'[1]Recueil des UO'!NN11,";",'[1]Recueil des UO'!NN12)</f>
        <v>;;;</v>
      </c>
      <c r="NO2" s="61" t="str">
        <f>CONCATENATE('[1]Recueil des UO'!NO9,";",'[1]Recueil des UO'!NO10,";",'[1]Recueil des UO'!NO11,";",'[1]Recueil des UO'!NO12)</f>
        <v>;;;</v>
      </c>
      <c r="NP2" s="61" t="str">
        <f>CONCATENATE('[1]Recueil des UO'!NP9,";",'[1]Recueil des UO'!NP10,";",'[1]Recueil des UO'!NP11,";",'[1]Recueil des UO'!NP12)</f>
        <v>;;;</v>
      </c>
      <c r="NQ2" s="61" t="str">
        <f>CONCATENATE('[1]Recueil des UO'!NQ9,";",'[1]Recueil des UO'!NQ10,";",'[1]Recueil des UO'!NQ11,";",'[1]Recueil des UO'!NQ12)</f>
        <v>;;;</v>
      </c>
      <c r="NR2" s="61" t="str">
        <f>CONCATENATE('[1]Recueil des UO'!NR9,";",'[1]Recueil des UO'!NR10,";",'[1]Recueil des UO'!NR11,";",'[1]Recueil des UO'!NR12)</f>
        <v>;;;</v>
      </c>
      <c r="NS2" s="61" t="str">
        <f>CONCATENATE('[1]Recueil des UO'!NS9,";",'[1]Recueil des UO'!NS10,";",'[1]Recueil des UO'!NS11,";",'[1]Recueil des UO'!NS12)</f>
        <v>;;;</v>
      </c>
      <c r="NT2" s="61" t="str">
        <f>CONCATENATE('[1]Recueil des UO'!NT9,";",'[1]Recueil des UO'!NT10,";",'[1]Recueil des UO'!NT11,";",'[1]Recueil des UO'!NT12)</f>
        <v>;;;</v>
      </c>
      <c r="NU2" s="61" t="str">
        <f>CONCATENATE('[1]Recueil des UO'!NU9,";",'[1]Recueil des UO'!NU10,";",'[1]Recueil des UO'!NU11,";",'[1]Recueil des UO'!NU12)</f>
        <v>;;;</v>
      </c>
      <c r="NV2" s="61" t="str">
        <f>CONCATENATE('[1]Recueil des UO'!NV9,";",'[1]Recueil des UO'!NV10,";",'[1]Recueil des UO'!NV11,";",'[1]Recueil des UO'!NV12)</f>
        <v>;;;</v>
      </c>
      <c r="NW2" s="61" t="str">
        <f>CONCATENATE('[1]Recueil des UO'!NW9,";",'[1]Recueil des UO'!NW10,";",'[1]Recueil des UO'!NW11,";",'[1]Recueil des UO'!NW12)</f>
        <v>;;;</v>
      </c>
      <c r="NX2" s="61" t="str">
        <f>CONCATENATE('[1]Recueil des UO'!NX9,";",'[1]Recueil des UO'!NX10,";",'[1]Recueil des UO'!NX11,";",'[1]Recueil des UO'!NX12)</f>
        <v>;;;</v>
      </c>
      <c r="NY2" s="61" t="str">
        <f>CONCATENATE('[1]Recueil des UO'!NY9,";",'[1]Recueil des UO'!NY10,";",'[1]Recueil des UO'!NY11,";",'[1]Recueil des UO'!NY12)</f>
        <v>;;;</v>
      </c>
      <c r="NZ2" s="61" t="str">
        <f>CONCATENATE('[1]Recueil des UO'!NZ9,";",'[1]Recueil des UO'!NZ10,";",'[1]Recueil des UO'!NZ11,";",'[1]Recueil des UO'!NZ12)</f>
        <v>;;;</v>
      </c>
      <c r="OA2" s="61" t="str">
        <f>CONCATENATE('[1]Recueil des UO'!OA9,";",'[1]Recueil des UO'!OA10,";",'[1]Recueil des UO'!OA11,";",'[1]Recueil des UO'!OA12)</f>
        <v>;;;</v>
      </c>
      <c r="OB2" s="61" t="str">
        <f>CONCATENATE('[1]Recueil des UO'!OB9,";",'[1]Recueil des UO'!OB10,";",'[1]Recueil des UO'!OB11,";",'[1]Recueil des UO'!OB12)</f>
        <v>;;;</v>
      </c>
      <c r="OC2" s="61" t="str">
        <f>CONCATENATE('[1]Recueil des UO'!OC9,";",'[1]Recueil des UO'!OC10,";",'[1]Recueil des UO'!OC11,";",'[1]Recueil des UO'!OC12)</f>
        <v>;;;</v>
      </c>
      <c r="OD2" s="61" t="str">
        <f>CONCATENATE('[1]Recueil des UO'!OD9,";",'[1]Recueil des UO'!OD10,";",'[1]Recueil des UO'!OD11,";",'[1]Recueil des UO'!OD12)</f>
        <v>;;;</v>
      </c>
      <c r="OE2" s="61" t="str">
        <f>CONCATENATE('[1]Recueil des UO'!OE9,";",'[1]Recueil des UO'!OE10,";",'[1]Recueil des UO'!OE11,";",'[1]Recueil des UO'!OE12)</f>
        <v>;;;</v>
      </c>
      <c r="OF2" s="61" t="str">
        <f>CONCATENATE('[1]Recueil des UO'!OF9,";",'[1]Recueil des UO'!OF10,";",'[1]Recueil des UO'!OF11,";",'[1]Recueil des UO'!OF12)</f>
        <v>;;;</v>
      </c>
      <c r="OI2" s="61" t="str">
        <f>CONCATENATE('[1]Recueil des UO'!OI9,";",'[1]Recueil des UO'!OI10)</f>
        <v>;</v>
      </c>
      <c r="OJ2" s="61" t="str">
        <f>CONCATENATE('[1]Recueil des UO'!OJ9,";",'[1]Recueil des UO'!OJ10)</f>
        <v>;</v>
      </c>
      <c r="OK2" s="61" t="str">
        <f>CONCATENATE('[1]Recueil des UO'!OK9,";",'[1]Recueil des UO'!OK10)</f>
        <v>;</v>
      </c>
      <c r="OL2" s="61" t="str">
        <f>CONCATENATE('[1]Recueil des UO'!OL9,";",'[1]Recueil des UO'!OL10)</f>
        <v>;</v>
      </c>
      <c r="OM2" s="61" t="str">
        <f>CONCATENATE('[1]Recueil des UO'!OM9,";",'[1]Recueil des UO'!OM10)</f>
        <v>;</v>
      </c>
      <c r="ON2" s="61" t="str">
        <f>CONCATENATE('[1]Recueil des UO'!ON9,";",'[1]Recueil des UO'!ON10)</f>
        <v>;</v>
      </c>
      <c r="OO2" s="61" t="str">
        <f>CONCATENATE('[1]Recueil des UO'!OO9,";",'[1]Recueil des UO'!OO10)</f>
        <v>;</v>
      </c>
      <c r="OP2" s="61" t="str">
        <f>CONCATENATE('[1]Recueil des UO'!OP9,";",'[1]Recueil des UO'!OP10)</f>
        <v>;</v>
      </c>
      <c r="OQ2" s="61" t="str">
        <f>CONCATENATE('[1]Recueil des UO'!OQ9,";",'[1]Recueil des UO'!OQ10)</f>
        <v>;</v>
      </c>
      <c r="OR2" s="61" t="str">
        <f>CONCATENATE('[1]Recueil des UO'!OR9,";",'[1]Recueil des UO'!OR10)</f>
        <v>;</v>
      </c>
      <c r="OS2" s="61" t="str">
        <f>CONCATENATE('[1]Recueil des UO'!OS9,";",'[1]Recueil des UO'!OS10)</f>
        <v>;</v>
      </c>
      <c r="OT2" s="61" t="str">
        <f>CONCATENATE('[1]Recueil des UO'!OT9,";",'[1]Recueil des UO'!OT10)</f>
        <v>;</v>
      </c>
      <c r="OU2" s="61" t="str">
        <f>CONCATENATE('[1]Recueil des UO'!OU9,";",'[1]Recueil des UO'!OU10)</f>
        <v>;</v>
      </c>
      <c r="OV2" s="61" t="str">
        <f>CONCATENATE('[1]Recueil des UO'!OV9,";",'[1]Recueil des UO'!OV10)</f>
        <v>;</v>
      </c>
      <c r="OW2" s="61" t="str">
        <f>CONCATENATE('[1]Recueil des UO'!OW9,";",'[1]Recueil des UO'!OW10)</f>
        <v>;</v>
      </c>
      <c r="OX2" s="61" t="str">
        <f>CONCATENATE('[1]Recueil des UO'!OX9,";",'[1]Recueil des UO'!OX10)</f>
        <v>;</v>
      </c>
      <c r="OY2" s="61" t="str">
        <f>CONCATENATE('[1]Recueil des UO'!OY9,";",'[1]Recueil des UO'!OY10)</f>
        <v>;</v>
      </c>
      <c r="OZ2" s="61" t="str">
        <f>CONCATENATE('[1]Recueil des UO'!OZ9,";",'[1]Recueil des UO'!OZ10)</f>
        <v>;</v>
      </c>
      <c r="PA2" s="61" t="str">
        <f>CONCATENATE('[1]Recueil des UO'!PA9,";",'[1]Recueil des UO'!PA10)</f>
        <v>;</v>
      </c>
      <c r="PB2" s="61" t="str">
        <f>CONCATENATE('[1]Recueil des UO'!PB9,";",'[1]Recueil des UO'!PB10)</f>
        <v>;</v>
      </c>
      <c r="PC2" s="61" t="str">
        <f>CONCATENATE('[1]Recueil des UO'!PC9,";",'[1]Recueil des UO'!PC10)</f>
        <v>;</v>
      </c>
      <c r="PD2" s="61" t="str">
        <f>CONCATENATE('[1]Recueil des UO'!PD9,";",'[1]Recueil des UO'!PD10)</f>
        <v>;</v>
      </c>
      <c r="PE2" s="61" t="str">
        <f>CONCATENATE('[1]Recueil des UO'!PE9,";",'[1]Recueil des UO'!PE10)</f>
        <v>;</v>
      </c>
      <c r="PF2" s="61" t="str">
        <f>CONCATENATE('[1]Recueil des UO'!PF9,";",'[1]Recueil des UO'!PF10)</f>
        <v>;</v>
      </c>
      <c r="PG2" s="61" t="str">
        <f>CONCATENATE('[1]Recueil des UO'!PG9,";",'[1]Recueil des UO'!PG10)</f>
        <v>;</v>
      </c>
      <c r="PH2" s="61" t="str">
        <f>CONCATENATE('[1]Recueil des UO'!PH9,";",'[1]Recueil des UO'!PH10)</f>
        <v>;</v>
      </c>
      <c r="PI2" s="61" t="str">
        <f>CONCATENATE('[1]Recueil des UO'!PI9,";",'[1]Recueil des UO'!PI10)</f>
        <v>;</v>
      </c>
      <c r="PJ2" s="61" t="str">
        <f>CONCATENATE('[1]Recueil des UO'!PJ9,";",'[1]Recueil des UO'!PJ10)</f>
        <v>;</v>
      </c>
      <c r="PK2" s="61" t="str">
        <f>CONCATENATE('[1]Recueil des UO'!PK9,";",'[1]Recueil des UO'!PK10)</f>
        <v>;</v>
      </c>
      <c r="PL2" s="61" t="str">
        <f>CONCATENATE('[1]Recueil des UO'!PL9,";",'[1]Recueil des UO'!PL10)</f>
        <v>;</v>
      </c>
      <c r="PM2" s="61" t="str">
        <f>CONCATENATE('[1]Recueil des UO'!PM9,";",'[1]Recueil des UO'!PM10)</f>
        <v>;</v>
      </c>
      <c r="PN2" s="61" t="str">
        <f>CONCATENATE('[1]Recueil des UO'!PN9,";",'[1]Recueil des UO'!PN10)</f>
        <v>;</v>
      </c>
      <c r="PO2" s="61" t="str">
        <f>CONCATENATE('[1]Recueil des UO'!PO9,";",'[1]Recueil des UO'!PO10)</f>
        <v>;</v>
      </c>
      <c r="PP2" s="61" t="str">
        <f>CONCATENATE('[1]Recueil des UO'!PP9,";",'[1]Recueil des UO'!PP10)</f>
        <v>;</v>
      </c>
      <c r="PQ2" s="61" t="str">
        <f>CONCATENATE('[1]Recueil des UO'!PQ9,";",'[1]Recueil des UO'!PQ10)</f>
        <v>;</v>
      </c>
      <c r="PR2" s="61" t="str">
        <f>CONCATENATE('[1]Recueil des UO'!PR9,";",'[1]Recueil des UO'!PR10)</f>
        <v>;</v>
      </c>
      <c r="PS2" s="61" t="str">
        <f>CONCATENATE('[1]Recueil des UO'!PS9,";",'[1]Recueil des UO'!PS10)</f>
        <v>;</v>
      </c>
      <c r="PT2" s="61" t="str">
        <f>CONCATENATE('[1]Recueil des UO'!PT9,";",'[1]Recueil des UO'!PT10)</f>
        <v>;</v>
      </c>
      <c r="PU2" s="61" t="str">
        <f>CONCATENATE('[1]Recueil des UO'!PU9,";",'[1]Recueil des UO'!PU10)</f>
        <v>;</v>
      </c>
      <c r="PV2" s="61" t="str">
        <f>CONCATENATE('[1]Recueil des UO'!PV9,";",'[1]Recueil des UO'!PV10)</f>
        <v>;</v>
      </c>
      <c r="PZ2" s="61" t="str">
        <f>CONCATENATE('[1]Recueil des UO'!PZ9,";",'[1]Recueil des UO'!PZ10)</f>
        <v>;</v>
      </c>
      <c r="QA2" s="61" t="str">
        <f>CONCATENATE('[1]Recueil des UO'!QA9,";",'[1]Recueil des UO'!QA10)</f>
        <v>;</v>
      </c>
      <c r="QB2" s="61" t="str">
        <f>CONCATENATE('[1]Recueil des UO'!QB9,";",'[1]Recueil des UO'!QB10)</f>
        <v>;</v>
      </c>
      <c r="QC2" s="61" t="str">
        <f>CONCATENATE('[1]Recueil des UO'!QC9,";",'[1]Recueil des UO'!QC10)</f>
        <v>;</v>
      </c>
      <c r="QD2" s="61" t="str">
        <f>CONCATENATE('[1]Recueil des UO'!QD9,";",'[1]Recueil des UO'!QD10)</f>
        <v>;</v>
      </c>
      <c r="QE2" s="61" t="str">
        <f>CONCATENATE('[1]Recueil des UO'!QE9,";",'[1]Recueil des UO'!QE10)</f>
        <v>;</v>
      </c>
      <c r="QF2" s="61" t="str">
        <f>CONCATENATE('[1]Recueil des UO'!QF9,";",'[1]Recueil des UO'!QF10)</f>
        <v>;</v>
      </c>
      <c r="QG2" s="61" t="str">
        <f>CONCATENATE('[1]Recueil des UO'!QG9,";",'[1]Recueil des UO'!QG10)</f>
        <v>;</v>
      </c>
      <c r="QH2" s="61" t="str">
        <f>CONCATENATE('[1]Recueil des UO'!QH9,";",'[1]Recueil des UO'!QH10)</f>
        <v>;</v>
      </c>
      <c r="QI2" s="61" t="str">
        <f>CONCATENATE('[1]Recueil des UO'!QI9,";",'[1]Recueil des UO'!QI10)</f>
        <v>;</v>
      </c>
      <c r="QJ2" s="61" t="str">
        <f>CONCATENATE('[1]Recueil des UO'!QJ9,";",'[1]Recueil des UO'!QJ10)</f>
        <v>;</v>
      </c>
      <c r="QK2" s="61" t="str">
        <f>CONCATENATE('[1]Recueil des UO'!QK9,";",'[1]Recueil des UO'!QK10)</f>
        <v>;</v>
      </c>
      <c r="QL2" s="61" t="str">
        <f>CONCATENATE('[1]Recueil des UO'!QL9,";",'[1]Recueil des UO'!QL10)</f>
        <v>;</v>
      </c>
      <c r="QM2" s="61" t="str">
        <f>CONCATENATE('[1]Recueil des UO'!QM9,";",'[1]Recueil des UO'!QM10)</f>
        <v>;</v>
      </c>
      <c r="QN2" s="61" t="str">
        <f>CONCATENATE('[1]Recueil des UO'!QN9,";",'[1]Recueil des UO'!QN10)</f>
        <v>;</v>
      </c>
      <c r="QO2" s="61" t="str">
        <f>CONCATENATE('[1]Recueil des UO'!QO9,";",'[1]Recueil des UO'!QO10)</f>
        <v>;</v>
      </c>
      <c r="QP2" s="61" t="str">
        <f>CONCATENATE('[1]Recueil des UO'!QP9,";",'[1]Recueil des UO'!QP10)</f>
        <v>;</v>
      </c>
      <c r="QQ2" s="61" t="str">
        <f>CONCATENATE('[1]Recueil des UO'!QQ9,";",'[1]Recueil des UO'!QQ10)</f>
        <v>;</v>
      </c>
      <c r="QR2" s="61" t="str">
        <f>CONCATENATE('[1]Recueil des UO'!QR9,";",'[1]Recueil des UO'!QR10)</f>
        <v>;</v>
      </c>
      <c r="QS2" s="61" t="str">
        <f>CONCATENATE('[1]Recueil des UO'!QS9,";",'[1]Recueil des UO'!QS10)</f>
        <v>;</v>
      </c>
      <c r="QT2" s="61" t="str">
        <f>CONCATENATE('[1]Recueil des UO'!QT9,";",'[1]Recueil des UO'!QT10)</f>
        <v>;</v>
      </c>
      <c r="QU2" s="61" t="str">
        <f>CONCATENATE('[1]Recueil des UO'!QK9,";",'[1]Recueil des UO'!QK10)</f>
        <v>;</v>
      </c>
      <c r="QV2" s="61" t="str">
        <f>CONCATENATE('[1]Recueil des UO'!QL9,";",'[1]Recueil des UO'!QL10)</f>
        <v>;</v>
      </c>
      <c r="QW2" s="61" t="str">
        <f>CONCATENATE('[1]Recueil des UO'!QM9,";",'[1]Recueil des UO'!QM10)</f>
        <v>;</v>
      </c>
      <c r="QX2" s="61" t="str">
        <f>CONCATENATE('[1]Recueil des UO'!QN9,";",'[1]Recueil des UO'!QN10)</f>
        <v>;</v>
      </c>
      <c r="QY2" s="61" t="str">
        <f>CONCATENATE('[1]Recueil des UO'!QO9,";",'[1]Recueil des UO'!QO10)</f>
        <v>;</v>
      </c>
      <c r="QZ2" s="61" t="str">
        <f>CONCATENATE('[1]Recueil des UO'!QP9,";",'[1]Recueil des UO'!QP10)</f>
        <v>;</v>
      </c>
      <c r="RA2" s="61" t="str">
        <f>CONCATENATE('[1]Recueil des UO'!QQ9,";",'[1]Recueil des UO'!QQ10)</f>
        <v>;</v>
      </c>
      <c r="RB2" s="61" t="str">
        <f>CONCATENATE('[1]Recueil des UO'!QR9,";",'[1]Recueil des UO'!QR10)</f>
        <v>;</v>
      </c>
      <c r="RC2" s="61" t="str">
        <f>CONCATENATE('[1]Recueil des UO'!QS9,";",'[1]Recueil des UO'!QS10)</f>
        <v>;</v>
      </c>
      <c r="RD2" s="61" t="str">
        <f>CONCATENATE('[1]Recueil des UO'!QT9,";",'[1]Recueil des UO'!QT10)</f>
        <v>;</v>
      </c>
      <c r="RE2" s="61" t="str">
        <f>CONCATENATE('[1]Recueil des UO'!QU9,";",'[1]Recueil des UO'!QU10)</f>
        <v>;</v>
      </c>
      <c r="RF2" s="61" t="str">
        <f>CONCATENATE('[1]Recueil des UO'!QV9,";",'[1]Recueil des UO'!QV10)</f>
        <v>;</v>
      </c>
      <c r="RG2" s="61" t="str">
        <f>CONCATENATE('[1]Recueil des UO'!RG9,";",'[1]Recueil des UO'!RG10)</f>
        <v>;</v>
      </c>
      <c r="RH2" s="61" t="str">
        <f>CONCATENATE('[1]Recueil des UO'!RH9,";",'[1]Recueil des UO'!RH10)</f>
        <v>;</v>
      </c>
      <c r="RI2" s="61" t="str">
        <f>CONCATENATE('[1]Recueil des UO'!RI9,";",'[1]Recueil des UO'!RI10)</f>
        <v>;</v>
      </c>
      <c r="RJ2" s="61" t="str">
        <f>CONCATENATE('[1]Recueil des UO'!RJ9,";",'[1]Recueil des UO'!RJ10)</f>
        <v>;</v>
      </c>
      <c r="RK2" s="61" t="str">
        <f>CONCATENATE('[1]Recueil des UO'!RK9,";",'[1]Recueil des UO'!RK10)</f>
        <v>;</v>
      </c>
      <c r="RL2" s="61" t="str">
        <f>CONCATENATE('[1]Recueil des UO'!RL9,";",'[1]Recueil des UO'!RL10)</f>
        <v>;</v>
      </c>
      <c r="RM2" s="61" t="str">
        <f>CONCATENATE('[1]Recueil des UO'!RM9,";",'[1]Recueil des UO'!RM10)</f>
        <v>;</v>
      </c>
      <c r="RN2" s="61" t="str">
        <f>CONCATENATE('[1]Recueil des UO'!RN9,";",'[1]Recueil des UO'!RN10)</f>
        <v>;</v>
      </c>
      <c r="RO2" s="61" t="str">
        <f>CONCATENATE('[1]Recueil des UO'!RO9,";",'[1]Recueil des UO'!RO10)</f>
        <v>;</v>
      </c>
      <c r="RP2" s="61" t="str">
        <f>CONCATENATE('[1]Recueil des UO'!RP9,";",'[1]Recueil des UO'!RP10)</f>
        <v>;</v>
      </c>
      <c r="RQ2" s="61" t="str">
        <f>CONCATENATE('[1]Recueil des UO'!RQ9,";",'[1]Recueil des UO'!RQ10)</f>
        <v>;</v>
      </c>
      <c r="RR2" s="61" t="str">
        <f>CONCATENATE('[1]Recueil des UO'!RR9,";",'[1]Recueil des UO'!RR10)</f>
        <v>;</v>
      </c>
      <c r="RS2" s="61" t="str">
        <f>CONCATENATE('[1]Recueil des UO'!RS9,";",'[1]Recueil des UO'!RS10)</f>
        <v>;</v>
      </c>
      <c r="RT2" s="61" t="str">
        <f>CONCATENATE('[1]Recueil des UO'!RT9,";",'[1]Recueil des UO'!RT10)</f>
        <v>;</v>
      </c>
      <c r="RU2" s="61" t="str">
        <f>CONCATENATE('[1]Recueil des UO'!RU9,";",'[1]Recueil des UO'!RU10)</f>
        <v>;</v>
      </c>
      <c r="RV2" s="61" t="str">
        <f>CONCATENATE('[1]Recueil des UO'!RV9,";",'[1]Recueil des UO'!RV10)</f>
        <v>;</v>
      </c>
      <c r="RW2" s="61" t="str">
        <f>CONCATENATE('[1]Recueil des UO'!RW9,";",'[1]Recueil des UO'!RW10)</f>
        <v>;</v>
      </c>
      <c r="RX2" s="61" t="str">
        <f>CONCATENATE('[1]Recueil des UO'!RX9,";",'[1]Recueil des UO'!RX10)</f>
        <v>;</v>
      </c>
      <c r="RY2" s="61" t="str">
        <f>CONCATENATE('[1]Recueil des UO'!RY9,";",'[1]Recueil des UO'!RY10)</f>
        <v>;</v>
      </c>
      <c r="RZ2" s="61" t="str">
        <f>CONCATENATE('[1]Recueil des UO'!RZ9,";",'[1]Recueil des UO'!RZ10)</f>
        <v>;</v>
      </c>
      <c r="SA2" s="61" t="str">
        <f>CONCATENATE('[1]Recueil des UO'!SA9,";",'[1]Recueil des UO'!SA10)</f>
        <v>;</v>
      </c>
      <c r="SB2" s="61" t="str">
        <f>CONCATENATE('[1]Recueil des UO'!SB9,";",'[1]Recueil des UO'!SB10)</f>
        <v>;</v>
      </c>
      <c r="SC2" s="61" t="str">
        <f>CONCATENATE('[1]Recueil des UO'!SC9,";",'[1]Recueil des UO'!SC10)</f>
        <v>;</v>
      </c>
      <c r="SD2" s="61" t="str">
        <f>CONCATENATE('[1]Recueil des UO'!SD9,";",'[1]Recueil des UO'!SD10)</f>
        <v>;</v>
      </c>
      <c r="SE2" s="61" t="str">
        <f>CONCATENATE('[1]Recueil des UO'!SE9,";",'[1]Recueil des UO'!SE10)</f>
        <v>;</v>
      </c>
      <c r="SF2" s="61" t="str">
        <f>CONCATENATE('[1]Recueil des UO'!SF9,";",'[1]Recueil des UO'!SF10)</f>
        <v>;</v>
      </c>
      <c r="SG2" s="61" t="str">
        <f>CONCATENATE('[1]Recueil des UO'!SG9,";",'[1]Recueil des UO'!SG10)</f>
        <v>;</v>
      </c>
      <c r="SH2" s="61" t="str">
        <f>CONCATENATE('[1]Recueil des UO'!SH9,";",'[1]Recueil des UO'!SH10)</f>
        <v>;</v>
      </c>
      <c r="SI2" s="61" t="str">
        <f>CONCATENATE('[1]Recueil des UO'!SI9,";",'[1]Recueil des UO'!SI10)</f>
        <v>;</v>
      </c>
      <c r="SJ2" s="61" t="str">
        <f>CONCATENATE('[1]Recueil des UO'!SJ9,";",'[1]Recueil des UO'!SJ10)</f>
        <v>;</v>
      </c>
      <c r="SK2" s="61" t="str">
        <f>CONCATENATE('[1]Recueil des UO'!SK9,";",'[1]Recueil des UO'!SK10)</f>
        <v>;</v>
      </c>
      <c r="SL2" s="61" t="str">
        <f>CONCATENATE('[1]Recueil des UO'!SL9,";",'[1]Recueil des UO'!SL10)</f>
        <v>;</v>
      </c>
      <c r="SM2" s="61" t="str">
        <f>CONCATENATE('[1]Recueil des UO'!SM9,";",'[1]Recueil des UO'!SM10)</f>
        <v>;</v>
      </c>
      <c r="SN2" s="61" t="str">
        <f>CONCATENATE('[1]Recueil des UO'!SN9,";",'[1]Recueil des UO'!SN10)</f>
        <v>;</v>
      </c>
      <c r="SO2" s="61" t="str">
        <f>CONCATENATE('[1]Recueil des UO'!SO9,";",'[1]Recueil des UO'!SO10)</f>
        <v>;</v>
      </c>
      <c r="SP2" s="61" t="str">
        <f>CONCATENATE('[1]Recueil des UO'!SP9,";",'[1]Recueil des UO'!SP10)</f>
        <v>;</v>
      </c>
      <c r="SQ2" s="61" t="str">
        <f>CONCATENATE('[1]Recueil des UO'!SQ9,";",'[1]Recueil des UO'!SQ10)</f>
        <v>;</v>
      </c>
      <c r="SR2" s="61" t="str">
        <f>CONCATENATE('[1]Recueil des UO'!SR9,";",'[1]Recueil des UO'!SR10)</f>
        <v>;</v>
      </c>
      <c r="SS2" s="61" t="str">
        <f>CONCATENATE('[1]Recueil des UO'!SS9,";",'[1]Recueil des UO'!SS10)</f>
        <v>;</v>
      </c>
      <c r="ST2" s="61" t="str">
        <f>CONCATENATE('[1]Recueil des UO'!ST9,";",'[1]Recueil des UO'!ST10)</f>
        <v>;</v>
      </c>
      <c r="SU2" s="61" t="str">
        <f>CONCATENATE('[1]Recueil des UO'!SU9,";",'[1]Recueil des UO'!SU10)</f>
        <v>;</v>
      </c>
      <c r="SV2" s="61" t="str">
        <f>CONCATENATE('[1]Recueil des UO'!SV9,";",'[1]Recueil des UO'!SV10)</f>
        <v>;</v>
      </c>
      <c r="SW2" s="61" t="str">
        <f>CONCATENATE('[1]Recueil des UO'!SW9,";",'[1]Recueil des UO'!SW10)</f>
        <v>;</v>
      </c>
      <c r="SX2" s="61" t="str">
        <f>CONCATENATE('[1]Recueil des UO'!SX9,";",'[1]Recueil des UO'!SX10)</f>
        <v>;</v>
      </c>
      <c r="SY2" s="61" t="str">
        <f>CONCATENATE('[1]Recueil des UO'!SY9,";",'[1]Recueil des UO'!SY10)</f>
        <v>;</v>
      </c>
      <c r="SZ2" s="61" t="str">
        <f>CONCATENATE('[1]Recueil des UO'!SZ9,";",'[1]Recueil des UO'!SZ10)</f>
        <v>;</v>
      </c>
      <c r="TA2" s="61" t="str">
        <f>CONCATENATE('[1]Recueil des UO'!TA9,";",'[1]Recueil des UO'!TA10)</f>
        <v>;</v>
      </c>
      <c r="TB2" s="61" t="str">
        <f>CONCATENATE('[1]Recueil des UO'!TB9,";",'[1]Recueil des UO'!TB10)</f>
        <v>;</v>
      </c>
      <c r="TC2" s="61" t="str">
        <f>CONCATENATE('[1]Recueil des UO'!TC9,";",'[1]Recueil des UO'!TC10)</f>
        <v>;</v>
      </c>
      <c r="TD2" s="61" t="str">
        <f>CONCATENATE('[1]Recueil des UO'!TD9,";",'[1]Recueil des UO'!TD10)</f>
        <v>;</v>
      </c>
      <c r="TE2" s="61" t="str">
        <f>CONCATENATE('[1]Recueil des UO'!TE9,";",'[1]Recueil des UO'!TE10)</f>
        <v>;</v>
      </c>
      <c r="TF2" s="61" t="str">
        <f>CONCATENATE('[1]Recueil des UO'!TF9,";",'[1]Recueil des UO'!TF10)</f>
        <v>;</v>
      </c>
      <c r="TG2" s="61" t="str">
        <f>CONCATENATE('[1]Recueil des UO'!TG9,";",'[1]Recueil des UO'!TG10)</f>
        <v>;</v>
      </c>
      <c r="TH2" s="61" t="str">
        <f>CONCATENATE('[1]Recueil des UO'!TH9,";",'[1]Recueil des UO'!TH10)</f>
        <v>;</v>
      </c>
      <c r="TI2" s="61" t="str">
        <f>CONCATENATE('[1]Recueil des UO'!TI9,";",'[1]Recueil des UO'!TI10)</f>
        <v>;</v>
      </c>
      <c r="TJ2" s="61" t="str">
        <f>CONCATENATE('[1]Recueil des UO'!TJ9,";",'[1]Recueil des UO'!TJ10)</f>
        <v>;</v>
      </c>
      <c r="TK2" s="61" t="str">
        <f>CONCATENATE('[1]Recueil des UO'!TK9,";",'[1]Recueil des UO'!TK10)</f>
        <v>;</v>
      </c>
      <c r="TL2" s="61" t="str">
        <f>CONCATENATE('[1]Recueil des UO'!TL9,";",'[1]Recueil des UO'!TL10)</f>
        <v>;</v>
      </c>
      <c r="TM2" s="61" t="str">
        <f>CONCATENATE('[1]Recueil des UO'!TM9,";",'[1]Recueil des UO'!TM10)</f>
        <v>;</v>
      </c>
      <c r="TN2" s="61" t="str">
        <f>CONCATENATE('[1]Recueil des UO'!TN9,";",'[1]Recueil des UO'!TN10)</f>
        <v>;</v>
      </c>
      <c r="TO2" s="61" t="str">
        <f>CONCATENATE('[1]Recueil des UO'!TO9,";",'[1]Recueil des UO'!TO10)</f>
        <v>;</v>
      </c>
      <c r="TP2" s="61" t="str">
        <f>CONCATENATE('[1]Recueil des UO'!TP9,";",'[1]Recueil des UO'!TP10)</f>
        <v>;</v>
      </c>
      <c r="TQ2" s="61" t="str">
        <f>CONCATENATE('[1]Recueil des UO'!TQ9,";",'[1]Recueil des UO'!TQ10)</f>
        <v>;</v>
      </c>
      <c r="TR2" s="61" t="str">
        <f>CONCATENATE('[1]Recueil des UO'!TR9,";",'[1]Recueil des UO'!TR10)</f>
        <v>;</v>
      </c>
      <c r="TS2" s="61" t="str">
        <f>CONCATENATE('[1]Recueil des UO'!TS9,";",'[1]Recueil des UO'!TS10)</f>
        <v>;</v>
      </c>
      <c r="TT2" s="61" t="str">
        <f>CONCATENATE('[1]Recueil des UO'!TT9,";",'[1]Recueil des UO'!TT10)</f>
        <v>;</v>
      </c>
      <c r="TU2" s="61" t="str">
        <f>CONCATENATE('[1]Recueil des UO'!TU9,";",'[1]Recueil des UO'!TU10)</f>
        <v>;</v>
      </c>
      <c r="TV2" s="61" t="str">
        <f>CONCATENATE('[1]Recueil des UO'!TV9,";",'[1]Recueil des UO'!TV10)</f>
        <v>;</v>
      </c>
      <c r="TW2" s="61" t="str">
        <f>CONCATENATE('[1]Recueil des UO'!TW9,";",'[1]Recueil des UO'!TW10)</f>
        <v>;</v>
      </c>
      <c r="TX2" s="61" t="str">
        <f>CONCATENATE('[1]Recueil des UO'!TX9,";",'[1]Recueil des UO'!TX10)</f>
        <v>;</v>
      </c>
      <c r="TY2" s="61" t="str">
        <f>CONCATENATE('[1]Recueil des UO'!TY9,";",'[1]Recueil des UO'!TY10)</f>
        <v>;</v>
      </c>
      <c r="TZ2" s="61" t="str">
        <f>CONCATENATE('[1]Recueil des UO'!TZ9,";",'[1]Recueil des UO'!TZ10)</f>
        <v>;</v>
      </c>
      <c r="UA2" s="61" t="str">
        <f>CONCATENATE('[1]Recueil des UO'!UA9,";",'[1]Recueil des UO'!UA10)</f>
        <v>;</v>
      </c>
      <c r="UB2" s="61" t="str">
        <f>CONCATENATE('[1]Recueil des UO'!UB9,";",'[1]Recueil des UO'!UB10)</f>
        <v>;</v>
      </c>
      <c r="UC2" s="61" t="str">
        <f>CONCATENATE('[1]Recueil des UO'!UC9,";",'[1]Recueil des UO'!UC10)</f>
        <v>;</v>
      </c>
      <c r="UD2" s="61" t="str">
        <f>CONCATENATE('[1]Recueil des UO'!UD9,";",'[1]Recueil des UO'!UD10)</f>
        <v>;</v>
      </c>
      <c r="UE2" s="61" t="str">
        <f>CONCATENATE('[1]Recueil des UO'!UE9,";",'[1]Recueil des UO'!UE10)</f>
        <v>;</v>
      </c>
      <c r="UF2" s="61" t="str">
        <f>CONCATENATE('[1]Recueil des UO'!UF9,";",'[1]Recueil des UO'!UF10)</f>
        <v>;</v>
      </c>
      <c r="UG2" s="61" t="str">
        <f>CONCATENATE('[1]Recueil des UO'!UG9,";",'[1]Recueil des UO'!UG10)</f>
        <v>;</v>
      </c>
      <c r="UH2" s="61" t="str">
        <f>CONCATENATE('[1]Recueil des UO'!UH9,";",'[1]Recueil des UO'!UH10)</f>
        <v>;</v>
      </c>
      <c r="UI2" s="61" t="str">
        <f>CONCATENATE('[1]Recueil des UO'!UI9,";",'[1]Recueil des UO'!UI10)</f>
        <v>;</v>
      </c>
      <c r="UJ2" s="61" t="str">
        <f>CONCATENATE('[1]Recueil des UO'!UJ9,";",'[1]Recueil des UO'!UJ10)</f>
        <v>;</v>
      </c>
      <c r="UK2" s="61" t="str">
        <f>CONCATENATE('[1]Recueil des UO'!UK9,";",'[1]Recueil des UO'!UK10)</f>
        <v>;</v>
      </c>
      <c r="UL2" s="61" t="str">
        <f>CONCATENATE('[1]Recueil des UO'!UL9,";",'[1]Recueil des UO'!UL10)</f>
        <v>;</v>
      </c>
      <c r="UM2" s="61" t="str">
        <f>CONCATENATE('[1]Recueil des UO'!UM9,";",'[1]Recueil des UO'!UM10)</f>
        <v>;</v>
      </c>
      <c r="UN2" s="61" t="str">
        <f>CONCATENATE('[1]Recueil des UO'!UN9,";",'[1]Recueil des UO'!UN10)</f>
        <v>;</v>
      </c>
      <c r="UO2" s="61" t="str">
        <f>CONCATENATE('[1]Recueil des UO'!UO9,";",'[1]Recueil des UO'!UO10)</f>
        <v>;</v>
      </c>
      <c r="UP2" s="61" t="str">
        <f>CONCATENATE('[1]Recueil des UO'!UP9,";",'[1]Recueil des UO'!UP10)</f>
        <v>;</v>
      </c>
      <c r="UQ2" s="61" t="str">
        <f>CONCATENATE('[1]Recueil des UO'!UQ9,";",'[1]Recueil des UO'!UQ10)</f>
        <v>;</v>
      </c>
      <c r="UR2" s="61" t="str">
        <f>CONCATENATE('[1]Recueil des UO'!UR9,";",'[1]Recueil des UO'!UR10)</f>
        <v>;</v>
      </c>
      <c r="US2" s="61" t="str">
        <f>CONCATENATE('[1]Recueil des UO'!US9,";",'[1]Recueil des UO'!US10)</f>
        <v>;</v>
      </c>
      <c r="UT2" s="61" t="str">
        <f>CONCATENATE('[1]Recueil des UO'!UT9,";",'[1]Recueil des UO'!UT10)</f>
        <v>;</v>
      </c>
      <c r="UU2" s="61" t="str">
        <f>CONCATENATE('[1]Recueil des UO'!UU9,";",'[1]Recueil des UO'!UU10)</f>
        <v>;</v>
      </c>
      <c r="UV2" s="61" t="str">
        <f>CONCATENATE('[1]Recueil des UO'!UV9,";",'[1]Recueil des UO'!UV10)</f>
        <v>;</v>
      </c>
      <c r="UW2" s="61" t="str">
        <f>CONCATENATE('[1]Recueil des UO'!UW9,";",'[1]Recueil des UO'!UW10)</f>
        <v>;</v>
      </c>
      <c r="UX2" s="61" t="str">
        <f>CONCATENATE('[1]Recueil des UO'!UX9,";",'[1]Recueil des UO'!UX10)</f>
        <v>;</v>
      </c>
      <c r="UY2" s="61" t="str">
        <f>CONCATENATE('[1]Recueil des UO'!UY9,";",'[1]Recueil des UO'!UY10)</f>
        <v>;</v>
      </c>
      <c r="UZ2" s="61" t="str">
        <f>CONCATENATE('[1]Recueil des UO'!UZ9,";",'[1]Recueil des UO'!UZ10)</f>
        <v>;</v>
      </c>
      <c r="VA2" s="61" t="str">
        <f>CONCATENATE('[1]Recueil des UO'!VA9,";",'[1]Recueil des UO'!VA10)</f>
        <v>;</v>
      </c>
      <c r="VB2" s="61" t="str">
        <f>CONCATENATE('[1]Recueil des UO'!VB9,";",'[1]Recueil des UO'!VB10)</f>
        <v>;</v>
      </c>
      <c r="VC2" s="61" t="str">
        <f>CONCATENATE('[1]Recueil des UO'!VC9,";",'[1]Recueil des UO'!VC10)</f>
        <v>;</v>
      </c>
      <c r="VD2" s="61" t="str">
        <f>CONCATENATE('[1]Recueil des UO'!VD9,";",'[1]Recueil des UO'!VD10)</f>
        <v>;</v>
      </c>
      <c r="VE2" s="61" t="str">
        <f>CONCATENATE('[1]Recueil des UO'!VE9,";",'[1]Recueil des UO'!VE10)</f>
        <v>;</v>
      </c>
      <c r="VF2" s="61" t="str">
        <f>CONCATENATE('[1]Recueil des UO'!VF9,";",'[1]Recueil des UO'!VF10)</f>
        <v>;</v>
      </c>
      <c r="VG2" s="61" t="str">
        <f>CONCATENATE('[1]Recueil des UO'!VG9,";",'[1]Recueil des UO'!VG10)</f>
        <v>;</v>
      </c>
      <c r="VH2" s="61" t="str">
        <f>CONCATENATE('[1]Recueil des UO'!VH9,";",'[1]Recueil des UO'!VH10)</f>
        <v>;</v>
      </c>
      <c r="VI2" s="61" t="str">
        <f>CONCATENATE('[1]Recueil des UO'!VI9,";",'[1]Recueil des UO'!VI10)</f>
        <v>;</v>
      </c>
      <c r="VJ2" s="61" t="str">
        <f>CONCATENATE('[1]Recueil des UO'!VJ9,";",'[1]Recueil des UO'!VJ10)</f>
        <v>;</v>
      </c>
      <c r="VK2" s="61" t="str">
        <f>CONCATENATE('[1]Recueil des UO'!VK9,";",'[1]Recueil des UO'!VK10)</f>
        <v>;</v>
      </c>
      <c r="VL2" s="61" t="str">
        <f>CONCATENATE('[1]Recueil des UO'!VL9,";",'[1]Recueil des UO'!VL10)</f>
        <v>;</v>
      </c>
      <c r="VM2" s="61" t="str">
        <f>CONCATENATE('[1]Recueil des UO'!VM9,";",'[1]Recueil des UO'!VM10)</f>
        <v>;</v>
      </c>
      <c r="VN2" s="61" t="str">
        <f>CONCATENATE('[1]Recueil des UO'!VN9,";",'[1]Recueil des UO'!VN10)</f>
        <v>;</v>
      </c>
      <c r="VO2" s="61" t="str">
        <f>CONCATENATE('[1]Recueil des UO'!VO9,";",'[1]Recueil des UO'!VO10)</f>
        <v>;</v>
      </c>
      <c r="VP2" s="61" t="str">
        <f>CONCATENATE('[1]Recueil des UO'!VP9,";",'[1]Recueil des UO'!VP10)</f>
        <v>;</v>
      </c>
      <c r="VQ2" s="61" t="str">
        <f>CONCATENATE('[1]Recueil des UO'!VQ9,";",'[1]Recueil des UO'!VQ10)</f>
        <v>;</v>
      </c>
      <c r="VR2" s="61" t="str">
        <f>CONCATENATE('[1]Recueil des UO'!VR9,";",'[1]Recueil des UO'!VR10)</f>
        <v>;</v>
      </c>
      <c r="VS2" s="61" t="str">
        <f>CONCATENATE('[1]Recueil des UO'!VS9,";",'[1]Recueil des UO'!VS10)</f>
        <v>;</v>
      </c>
    </row>
    <row r="3" spans="1:592" s="180" customFormat="1">
      <c r="A3" s="188"/>
      <c r="B3" s="476" t="s">
        <v>1400</v>
      </c>
      <c r="C3" s="115" t="s">
        <v>1708</v>
      </c>
      <c r="D3" s="188"/>
      <c r="E3" s="1056" t="s">
        <v>1555</v>
      </c>
      <c r="F3" s="1057"/>
      <c r="G3" s="1057"/>
      <c r="H3" s="240" t="s">
        <v>1101</v>
      </c>
      <c r="I3" s="692" t="s">
        <v>614</v>
      </c>
      <c r="J3" s="70" t="s">
        <v>1505</v>
      </c>
      <c r="K3" s="70" t="s">
        <v>1505</v>
      </c>
      <c r="L3" s="70" t="s">
        <v>1505</v>
      </c>
      <c r="M3" s="70" t="s">
        <v>1505</v>
      </c>
      <c r="N3" s="70" t="s">
        <v>1505</v>
      </c>
      <c r="O3" s="70" t="s">
        <v>1505</v>
      </c>
      <c r="P3" s="70" t="s">
        <v>614</v>
      </c>
      <c r="Q3" s="70" t="s">
        <v>614</v>
      </c>
      <c r="R3" s="70" t="s">
        <v>614</v>
      </c>
      <c r="S3" s="70" t="s">
        <v>614</v>
      </c>
      <c r="T3" s="70" t="s">
        <v>614</v>
      </c>
      <c r="U3" s="70" t="s">
        <v>614</v>
      </c>
      <c r="V3" s="70" t="s">
        <v>1505</v>
      </c>
      <c r="W3" s="70" t="s">
        <v>1505</v>
      </c>
      <c r="X3" s="70" t="s">
        <v>1505</v>
      </c>
      <c r="Y3" s="70" t="s">
        <v>1505</v>
      </c>
      <c r="Z3" s="70" t="s">
        <v>614</v>
      </c>
      <c r="AA3" s="70" t="s">
        <v>614</v>
      </c>
      <c r="AB3" s="70" t="s">
        <v>614</v>
      </c>
      <c r="AC3" s="70" t="s">
        <v>614</v>
      </c>
      <c r="AD3" s="70" t="s">
        <v>618</v>
      </c>
      <c r="AE3" s="70" t="s">
        <v>618</v>
      </c>
      <c r="AF3" s="70" t="s">
        <v>618</v>
      </c>
      <c r="AG3" s="70" t="s">
        <v>618</v>
      </c>
      <c r="AH3" s="70" t="s">
        <v>618</v>
      </c>
      <c r="AI3" s="70" t="s">
        <v>619</v>
      </c>
      <c r="AJ3" s="70" t="s">
        <v>619</v>
      </c>
      <c r="AK3" s="18" t="s">
        <v>1670</v>
      </c>
      <c r="AL3" s="18" t="s">
        <v>1670</v>
      </c>
      <c r="AM3" s="18" t="s">
        <v>1670</v>
      </c>
      <c r="AN3" s="18" t="s">
        <v>1670</v>
      </c>
      <c r="AO3" s="18" t="s">
        <v>1670</v>
      </c>
      <c r="AP3" s="18" t="s">
        <v>1670</v>
      </c>
      <c r="AQ3" s="18" t="s">
        <v>1670</v>
      </c>
      <c r="AR3" s="18" t="s">
        <v>1670</v>
      </c>
      <c r="AS3" s="18" t="s">
        <v>1670</v>
      </c>
      <c r="AT3" s="18" t="s">
        <v>1670</v>
      </c>
      <c r="AU3" s="18" t="s">
        <v>1670</v>
      </c>
      <c r="AV3" s="18" t="s">
        <v>1670</v>
      </c>
      <c r="AW3" s="18" t="s">
        <v>1670</v>
      </c>
      <c r="AX3" s="18" t="s">
        <v>1670</v>
      </c>
      <c r="AY3" s="18" t="s">
        <v>1670</v>
      </c>
      <c r="AZ3" s="18" t="s">
        <v>1670</v>
      </c>
      <c r="BA3" s="18" t="s">
        <v>1670</v>
      </c>
      <c r="BB3" s="18" t="s">
        <v>1670</v>
      </c>
      <c r="BC3" s="18" t="s">
        <v>1670</v>
      </c>
      <c r="BD3" s="18" t="s">
        <v>1670</v>
      </c>
      <c r="BE3" s="18" t="s">
        <v>1670</v>
      </c>
      <c r="BF3" s="18" t="s">
        <v>1670</v>
      </c>
      <c r="BG3" s="18" t="s">
        <v>1670</v>
      </c>
      <c r="BH3" s="18" t="s">
        <v>1670</v>
      </c>
      <c r="BI3" s="18" t="s">
        <v>1670</v>
      </c>
      <c r="BJ3" s="18" t="s">
        <v>1670</v>
      </c>
      <c r="BK3" s="18" t="s">
        <v>1670</v>
      </c>
      <c r="BL3" s="18" t="s">
        <v>1670</v>
      </c>
      <c r="BM3" s="18" t="s">
        <v>1670</v>
      </c>
      <c r="BN3" s="18" t="s">
        <v>1670</v>
      </c>
      <c r="BO3" s="18" t="s">
        <v>1670</v>
      </c>
      <c r="BP3" s="18" t="s">
        <v>1670</v>
      </c>
      <c r="BQ3" s="18" t="s">
        <v>1670</v>
      </c>
      <c r="BR3" s="18" t="s">
        <v>1670</v>
      </c>
      <c r="BS3" s="18" t="s">
        <v>1670</v>
      </c>
      <c r="BT3" s="18" t="s">
        <v>1670</v>
      </c>
      <c r="BU3" s="18" t="s">
        <v>1670</v>
      </c>
      <c r="BV3" s="18" t="s">
        <v>1670</v>
      </c>
      <c r="BW3" s="18" t="s">
        <v>1670</v>
      </c>
      <c r="BX3" s="18" t="s">
        <v>1670</v>
      </c>
      <c r="BY3" s="18" t="s">
        <v>1670</v>
      </c>
      <c r="BZ3" s="18" t="s">
        <v>1670</v>
      </c>
      <c r="CA3" s="18" t="s">
        <v>1670</v>
      </c>
      <c r="CB3" s="18" t="s">
        <v>1670</v>
      </c>
      <c r="CC3" s="18" t="s">
        <v>1670</v>
      </c>
      <c r="CD3" s="18" t="s">
        <v>1670</v>
      </c>
      <c r="CE3" s="18" t="s">
        <v>1670</v>
      </c>
      <c r="CF3" s="18" t="s">
        <v>1670</v>
      </c>
      <c r="CG3" s="18" t="s">
        <v>1670</v>
      </c>
      <c r="CH3" s="18" t="s">
        <v>1670</v>
      </c>
      <c r="CI3" s="18" t="s">
        <v>1670</v>
      </c>
      <c r="CJ3" s="18" t="s">
        <v>1670</v>
      </c>
      <c r="CK3" s="18" t="s">
        <v>1670</v>
      </c>
      <c r="CL3" s="18" t="s">
        <v>1670</v>
      </c>
      <c r="CM3" s="18" t="s">
        <v>1670</v>
      </c>
      <c r="CN3" s="18" t="s">
        <v>1670</v>
      </c>
      <c r="CO3" s="18" t="s">
        <v>1670</v>
      </c>
      <c r="CP3" s="18" t="s">
        <v>1670</v>
      </c>
      <c r="CQ3" s="18" t="s">
        <v>1670</v>
      </c>
      <c r="CR3" s="18" t="s">
        <v>1670</v>
      </c>
      <c r="CS3" s="18" t="s">
        <v>1670</v>
      </c>
      <c r="CT3" s="18" t="s">
        <v>1670</v>
      </c>
      <c r="CU3" s="18" t="s">
        <v>1670</v>
      </c>
      <c r="CV3" s="18" t="s">
        <v>1670</v>
      </c>
      <c r="CW3" s="18" t="s">
        <v>1670</v>
      </c>
      <c r="CX3" s="18" t="s">
        <v>1670</v>
      </c>
      <c r="CY3" s="18" t="s">
        <v>1670</v>
      </c>
      <c r="CZ3" s="18" t="s">
        <v>1670</v>
      </c>
      <c r="DA3" s="18" t="s">
        <v>1670</v>
      </c>
      <c r="DB3" s="18" t="s">
        <v>1670</v>
      </c>
      <c r="DC3" s="18" t="s">
        <v>1670</v>
      </c>
      <c r="DD3" s="18" t="s">
        <v>1670</v>
      </c>
      <c r="DE3" s="18" t="s">
        <v>1670</v>
      </c>
      <c r="DF3" s="18" t="s">
        <v>1670</v>
      </c>
      <c r="DG3" s="18" t="s">
        <v>1670</v>
      </c>
      <c r="DH3" s="18" t="s">
        <v>1670</v>
      </c>
      <c r="DI3" s="18" t="s">
        <v>1670</v>
      </c>
      <c r="DJ3" s="18" t="s">
        <v>1670</v>
      </c>
      <c r="DK3" s="18" t="s">
        <v>1670</v>
      </c>
      <c r="DL3" s="18" t="s">
        <v>1670</v>
      </c>
      <c r="DM3" s="18" t="s">
        <v>1670</v>
      </c>
      <c r="DN3" s="18" t="s">
        <v>1670</v>
      </c>
      <c r="DO3" s="18" t="s">
        <v>1670</v>
      </c>
      <c r="DP3" s="18" t="s">
        <v>1670</v>
      </c>
      <c r="DQ3" s="18" t="s">
        <v>1670</v>
      </c>
      <c r="DR3" s="18" t="s">
        <v>1670</v>
      </c>
      <c r="DS3" s="18" t="s">
        <v>1670</v>
      </c>
      <c r="DT3" s="18" t="s">
        <v>1670</v>
      </c>
      <c r="DU3" s="18" t="s">
        <v>1670</v>
      </c>
      <c r="DV3" s="18" t="s">
        <v>1670</v>
      </c>
      <c r="DW3" s="18" t="s">
        <v>1670</v>
      </c>
      <c r="DX3" s="18" t="s">
        <v>1670</v>
      </c>
      <c r="DY3" s="18" t="s">
        <v>1670</v>
      </c>
      <c r="DZ3" s="18" t="s">
        <v>1670</v>
      </c>
      <c r="EA3" s="18" t="s">
        <v>1670</v>
      </c>
      <c r="EB3" s="18" t="s">
        <v>1670</v>
      </c>
      <c r="EC3" s="18" t="s">
        <v>1670</v>
      </c>
      <c r="ED3" s="18" t="s">
        <v>1670</v>
      </c>
      <c r="EE3" s="18" t="s">
        <v>1670</v>
      </c>
      <c r="EF3" s="18" t="s">
        <v>1670</v>
      </c>
      <c r="EG3" s="18" t="s">
        <v>1671</v>
      </c>
      <c r="EH3" s="18" t="s">
        <v>1671</v>
      </c>
      <c r="EI3" s="18" t="s">
        <v>1671</v>
      </c>
      <c r="EJ3" s="18" t="s">
        <v>1671</v>
      </c>
      <c r="EK3" s="18" t="s">
        <v>1671</v>
      </c>
      <c r="EL3" s="18" t="s">
        <v>1671</v>
      </c>
      <c r="EM3" s="18" t="s">
        <v>1671</v>
      </c>
      <c r="EN3" s="18" t="s">
        <v>1671</v>
      </c>
      <c r="EO3" s="18" t="s">
        <v>1671</v>
      </c>
      <c r="EP3" s="18" t="s">
        <v>1671</v>
      </c>
      <c r="EQ3" s="18" t="s">
        <v>1671</v>
      </c>
      <c r="ER3" s="18" t="s">
        <v>1671</v>
      </c>
      <c r="ES3" s="18" t="s">
        <v>1671</v>
      </c>
      <c r="ET3" s="18" t="s">
        <v>1671</v>
      </c>
      <c r="EU3" s="18" t="s">
        <v>1671</v>
      </c>
      <c r="EV3" s="18" t="s">
        <v>1671</v>
      </c>
      <c r="EW3" s="18" t="s">
        <v>1671</v>
      </c>
      <c r="EX3" s="18" t="s">
        <v>1671</v>
      </c>
      <c r="EY3" s="18" t="s">
        <v>1671</v>
      </c>
      <c r="EZ3" s="18" t="s">
        <v>1671</v>
      </c>
      <c r="FA3" s="70" t="s">
        <v>621</v>
      </c>
      <c r="FB3" s="70" t="s">
        <v>621</v>
      </c>
      <c r="FC3" s="70" t="s">
        <v>621</v>
      </c>
      <c r="FD3" s="70" t="s">
        <v>621</v>
      </c>
      <c r="FE3" s="70" t="s">
        <v>621</v>
      </c>
      <c r="FF3" s="70" t="s">
        <v>621</v>
      </c>
      <c r="FG3" s="70" t="s">
        <v>621</v>
      </c>
      <c r="FH3" s="70" t="s">
        <v>621</v>
      </c>
      <c r="FI3" s="70" t="s">
        <v>621</v>
      </c>
      <c r="FJ3" s="70" t="s">
        <v>621</v>
      </c>
      <c r="FK3" s="70" t="s">
        <v>621</v>
      </c>
      <c r="FL3" s="70" t="s">
        <v>621</v>
      </c>
      <c r="FM3" s="70" t="s">
        <v>621</v>
      </c>
      <c r="FN3" s="70" t="s">
        <v>621</v>
      </c>
      <c r="FO3" s="70" t="s">
        <v>621</v>
      </c>
      <c r="FP3" s="70" t="s">
        <v>621</v>
      </c>
      <c r="FQ3" s="70" t="s">
        <v>621</v>
      </c>
      <c r="FR3" s="70" t="s">
        <v>621</v>
      </c>
      <c r="FS3" s="70" t="s">
        <v>621</v>
      </c>
      <c r="FT3" s="70" t="s">
        <v>621</v>
      </c>
      <c r="FU3" s="70" t="s">
        <v>621</v>
      </c>
      <c r="FV3" s="70" t="s">
        <v>621</v>
      </c>
      <c r="FW3" s="70" t="s">
        <v>621</v>
      </c>
      <c r="FX3" s="70" t="s">
        <v>621</v>
      </c>
      <c r="FY3" s="70" t="s">
        <v>621</v>
      </c>
      <c r="FZ3" s="70" t="s">
        <v>621</v>
      </c>
      <c r="GA3" s="70" t="s">
        <v>621</v>
      </c>
      <c r="GB3" s="70" t="s">
        <v>621</v>
      </c>
      <c r="GC3" s="70" t="s">
        <v>621</v>
      </c>
      <c r="GD3" s="70" t="s">
        <v>621</v>
      </c>
      <c r="GE3" s="70" t="s">
        <v>621</v>
      </c>
      <c r="GF3" s="70" t="s">
        <v>621</v>
      </c>
      <c r="GG3" s="70" t="s">
        <v>621</v>
      </c>
      <c r="GH3" s="70" t="s">
        <v>621</v>
      </c>
      <c r="GI3" s="70" t="s">
        <v>621</v>
      </c>
      <c r="GJ3" s="70" t="s">
        <v>621</v>
      </c>
      <c r="GK3" s="70" t="s">
        <v>621</v>
      </c>
      <c r="GL3" s="70" t="s">
        <v>621</v>
      </c>
      <c r="GM3" s="70" t="s">
        <v>621</v>
      </c>
      <c r="GN3" s="70" t="s">
        <v>621</v>
      </c>
      <c r="GO3" s="70" t="s">
        <v>621</v>
      </c>
      <c r="GP3" s="70" t="s">
        <v>621</v>
      </c>
      <c r="GQ3" s="70" t="s">
        <v>621</v>
      </c>
      <c r="GR3" s="70" t="s">
        <v>621</v>
      </c>
      <c r="GS3" s="70" t="s">
        <v>621</v>
      </c>
      <c r="GT3" s="70" t="s">
        <v>621</v>
      </c>
      <c r="GU3" s="70" t="s">
        <v>621</v>
      </c>
      <c r="GV3" s="70" t="s">
        <v>621</v>
      </c>
      <c r="GW3" s="70" t="s">
        <v>621</v>
      </c>
      <c r="GX3" s="70" t="s">
        <v>621</v>
      </c>
      <c r="GY3" s="70" t="s">
        <v>621</v>
      </c>
      <c r="GZ3" s="70" t="s">
        <v>621</v>
      </c>
      <c r="HA3" s="70" t="s">
        <v>621</v>
      </c>
      <c r="HB3" s="70" t="s">
        <v>621</v>
      </c>
      <c r="HC3" s="70" t="s">
        <v>621</v>
      </c>
      <c r="HD3" s="70" t="s">
        <v>621</v>
      </c>
      <c r="HE3" s="70" t="s">
        <v>621</v>
      </c>
      <c r="HF3" s="70" t="s">
        <v>621</v>
      </c>
      <c r="HG3" s="70" t="s">
        <v>621</v>
      </c>
      <c r="HH3" s="70" t="s">
        <v>621</v>
      </c>
      <c r="HI3" s="70" t="s">
        <v>621</v>
      </c>
      <c r="HJ3" s="70" t="s">
        <v>621</v>
      </c>
      <c r="HK3" s="70" t="s">
        <v>621</v>
      </c>
      <c r="HL3" s="70" t="s">
        <v>621</v>
      </c>
      <c r="HM3" s="70" t="s">
        <v>621</v>
      </c>
      <c r="HN3" s="70" t="s">
        <v>621</v>
      </c>
      <c r="HO3" s="70" t="s">
        <v>621</v>
      </c>
      <c r="HP3" s="70" t="s">
        <v>621</v>
      </c>
      <c r="HQ3" s="70" t="s">
        <v>621</v>
      </c>
      <c r="HR3" s="70" t="s">
        <v>621</v>
      </c>
      <c r="HS3" s="70" t="s">
        <v>621</v>
      </c>
      <c r="HT3" s="70" t="s">
        <v>621</v>
      </c>
      <c r="HU3" s="70" t="s">
        <v>621</v>
      </c>
      <c r="HV3" s="70" t="s">
        <v>621</v>
      </c>
      <c r="HW3" s="70" t="s">
        <v>621</v>
      </c>
      <c r="HX3" s="70" t="s">
        <v>621</v>
      </c>
      <c r="HY3" s="70" t="s">
        <v>621</v>
      </c>
      <c r="HZ3" s="70" t="s">
        <v>621</v>
      </c>
      <c r="IA3" s="70" t="s">
        <v>621</v>
      </c>
      <c r="IB3" s="70" t="s">
        <v>621</v>
      </c>
      <c r="IC3" s="70" t="s">
        <v>621</v>
      </c>
      <c r="ID3" s="70" t="s">
        <v>621</v>
      </c>
      <c r="IE3" s="70" t="s">
        <v>621</v>
      </c>
      <c r="IF3" s="70" t="s">
        <v>621</v>
      </c>
      <c r="IG3" s="70" t="s">
        <v>621</v>
      </c>
      <c r="IH3" s="70" t="s">
        <v>621</v>
      </c>
      <c r="II3" s="70" t="s">
        <v>621</v>
      </c>
      <c r="IJ3" s="70" t="s">
        <v>621</v>
      </c>
      <c r="IK3" s="70" t="s">
        <v>621</v>
      </c>
      <c r="IL3" s="70" t="s">
        <v>621</v>
      </c>
      <c r="IM3" s="70" t="s">
        <v>621</v>
      </c>
      <c r="IN3" s="70" t="s">
        <v>621</v>
      </c>
      <c r="IO3" s="70" t="s">
        <v>621</v>
      </c>
      <c r="IP3" s="70" t="s">
        <v>621</v>
      </c>
      <c r="IQ3" s="70" t="s">
        <v>621</v>
      </c>
      <c r="IR3" s="70" t="s">
        <v>621</v>
      </c>
      <c r="IS3" s="70" t="s">
        <v>621</v>
      </c>
      <c r="IT3" s="70" t="s">
        <v>621</v>
      </c>
      <c r="IU3" s="70" t="s">
        <v>621</v>
      </c>
      <c r="IV3" s="70" t="s">
        <v>621</v>
      </c>
      <c r="IW3" s="70" t="s">
        <v>621</v>
      </c>
      <c r="IX3" s="70" t="s">
        <v>621</v>
      </c>
      <c r="IY3" s="70" t="s">
        <v>621</v>
      </c>
      <c r="IZ3" s="70" t="s">
        <v>621</v>
      </c>
      <c r="JA3" s="70" t="s">
        <v>621</v>
      </c>
      <c r="JB3" s="70" t="s">
        <v>621</v>
      </c>
      <c r="JC3" s="70" t="s">
        <v>621</v>
      </c>
      <c r="JD3" s="70" t="s">
        <v>621</v>
      </c>
      <c r="JE3" s="70" t="s">
        <v>621</v>
      </c>
      <c r="JF3" s="70" t="s">
        <v>621</v>
      </c>
      <c r="JG3" s="70" t="s">
        <v>621</v>
      </c>
      <c r="JH3" s="70" t="s">
        <v>621</v>
      </c>
      <c r="JI3" s="70" t="s">
        <v>621</v>
      </c>
      <c r="JJ3" s="70" t="s">
        <v>621</v>
      </c>
      <c r="JK3" s="70" t="s">
        <v>621</v>
      </c>
      <c r="JL3" s="70" t="s">
        <v>621</v>
      </c>
      <c r="JM3" s="70" t="s">
        <v>621</v>
      </c>
      <c r="JN3" s="70" t="s">
        <v>621</v>
      </c>
      <c r="JO3" s="70" t="s">
        <v>621</v>
      </c>
      <c r="JP3" s="70" t="s">
        <v>621</v>
      </c>
      <c r="JQ3" s="70" t="s">
        <v>621</v>
      </c>
      <c r="JR3" s="70" t="s">
        <v>621</v>
      </c>
      <c r="JS3" s="70" t="s">
        <v>621</v>
      </c>
      <c r="JT3" s="70" t="s">
        <v>621</v>
      </c>
      <c r="JU3" s="70" t="s">
        <v>621</v>
      </c>
      <c r="JV3" s="70" t="s">
        <v>621</v>
      </c>
      <c r="JW3" s="70" t="s">
        <v>621</v>
      </c>
      <c r="JX3" s="70" t="s">
        <v>621</v>
      </c>
      <c r="JY3" s="70" t="s">
        <v>621</v>
      </c>
      <c r="JZ3" s="70" t="s">
        <v>621</v>
      </c>
      <c r="KA3" s="70" t="s">
        <v>621</v>
      </c>
      <c r="KB3" s="70" t="s">
        <v>621</v>
      </c>
      <c r="KC3" s="70" t="s">
        <v>621</v>
      </c>
      <c r="KD3" s="70" t="s">
        <v>621</v>
      </c>
      <c r="KE3" s="70" t="s">
        <v>621</v>
      </c>
      <c r="KF3" s="70" t="s">
        <v>621</v>
      </c>
      <c r="KG3" s="70" t="s">
        <v>621</v>
      </c>
      <c r="KH3" s="70" t="s">
        <v>621</v>
      </c>
      <c r="KI3" s="70" t="s">
        <v>621</v>
      </c>
      <c r="KJ3" s="70" t="s">
        <v>621</v>
      </c>
      <c r="KK3" s="70" t="s">
        <v>621</v>
      </c>
      <c r="KL3" s="70" t="s">
        <v>621</v>
      </c>
      <c r="KM3" s="70" t="s">
        <v>621</v>
      </c>
      <c r="KN3" s="70" t="s">
        <v>621</v>
      </c>
      <c r="KO3" s="70" t="s">
        <v>621</v>
      </c>
      <c r="KP3" s="70" t="s">
        <v>621</v>
      </c>
      <c r="KQ3" s="70" t="s">
        <v>621</v>
      </c>
      <c r="KR3" s="70" t="s">
        <v>621</v>
      </c>
      <c r="KS3" s="70" t="s">
        <v>621</v>
      </c>
      <c r="KT3" s="70" t="s">
        <v>621</v>
      </c>
      <c r="KU3" s="70" t="s">
        <v>621</v>
      </c>
      <c r="KV3" s="70" t="s">
        <v>621</v>
      </c>
      <c r="KW3" s="70" t="s">
        <v>621</v>
      </c>
      <c r="KX3" s="70" t="s">
        <v>621</v>
      </c>
      <c r="KY3" s="70" t="s">
        <v>621</v>
      </c>
      <c r="KZ3" s="70" t="s">
        <v>621</v>
      </c>
      <c r="LA3" s="70" t="s">
        <v>621</v>
      </c>
      <c r="LB3" s="70" t="s">
        <v>621</v>
      </c>
      <c r="LC3" s="70" t="s">
        <v>621</v>
      </c>
      <c r="LD3" s="70" t="s">
        <v>621</v>
      </c>
      <c r="LE3" s="70" t="s">
        <v>621</v>
      </c>
      <c r="LF3" s="70" t="s">
        <v>621</v>
      </c>
      <c r="LG3" s="70" t="s">
        <v>621</v>
      </c>
      <c r="LH3" s="70" t="s">
        <v>621</v>
      </c>
      <c r="LI3" s="70" t="s">
        <v>621</v>
      </c>
      <c r="LJ3" s="70" t="s">
        <v>621</v>
      </c>
      <c r="LK3" s="70" t="s">
        <v>621</v>
      </c>
      <c r="LL3" s="70" t="s">
        <v>621</v>
      </c>
      <c r="LM3" s="70" t="s">
        <v>621</v>
      </c>
      <c r="LN3" s="70" t="s">
        <v>621</v>
      </c>
      <c r="LO3" s="70" t="s">
        <v>621</v>
      </c>
      <c r="LP3" s="70" t="s">
        <v>621</v>
      </c>
      <c r="LQ3" s="70" t="s">
        <v>621</v>
      </c>
      <c r="LR3" s="70" t="s">
        <v>621</v>
      </c>
      <c r="LS3" s="70" t="s">
        <v>621</v>
      </c>
      <c r="LT3" s="70" t="s">
        <v>621</v>
      </c>
      <c r="LU3" s="70" t="s">
        <v>621</v>
      </c>
      <c r="LV3" s="70" t="s">
        <v>621</v>
      </c>
      <c r="LW3" s="70" t="s">
        <v>621</v>
      </c>
      <c r="LX3" s="70" t="s">
        <v>621</v>
      </c>
      <c r="LY3" s="70" t="s">
        <v>621</v>
      </c>
      <c r="LZ3" s="70" t="s">
        <v>621</v>
      </c>
      <c r="MA3" s="70" t="s">
        <v>621</v>
      </c>
      <c r="MB3" s="70" t="s">
        <v>621</v>
      </c>
      <c r="MC3" s="70" t="s">
        <v>621</v>
      </c>
      <c r="MD3" s="70" t="s">
        <v>621</v>
      </c>
      <c r="ME3" s="70" t="s">
        <v>621</v>
      </c>
      <c r="MF3" s="70" t="s">
        <v>621</v>
      </c>
      <c r="MG3" s="70" t="s">
        <v>621</v>
      </c>
      <c r="MH3" s="70" t="s">
        <v>621</v>
      </c>
      <c r="MI3" s="70" t="s">
        <v>621</v>
      </c>
      <c r="MJ3" s="70" t="s">
        <v>621</v>
      </c>
      <c r="MK3" s="70" t="s">
        <v>621</v>
      </c>
      <c r="ML3" s="70" t="s">
        <v>621</v>
      </c>
      <c r="MM3" s="70" t="s">
        <v>621</v>
      </c>
      <c r="MN3" s="70" t="s">
        <v>621</v>
      </c>
      <c r="MO3" s="70" t="s">
        <v>621</v>
      </c>
      <c r="MP3" s="70" t="s">
        <v>621</v>
      </c>
      <c r="MQ3" s="70" t="s">
        <v>621</v>
      </c>
      <c r="MR3" s="70" t="s">
        <v>621</v>
      </c>
      <c r="MS3" s="70" t="s">
        <v>759</v>
      </c>
      <c r="MT3" s="70" t="s">
        <v>759</v>
      </c>
      <c r="MU3" s="70" t="s">
        <v>759</v>
      </c>
      <c r="MV3" s="70" t="s">
        <v>759</v>
      </c>
      <c r="MW3" s="70" t="s">
        <v>759</v>
      </c>
      <c r="MX3" s="70" t="s">
        <v>759</v>
      </c>
      <c r="MY3" s="70" t="s">
        <v>759</v>
      </c>
      <c r="MZ3" s="70" t="s">
        <v>759</v>
      </c>
      <c r="NA3" s="70" t="s">
        <v>759</v>
      </c>
      <c r="NB3" s="70" t="s">
        <v>759</v>
      </c>
      <c r="NC3" s="70" t="s">
        <v>759</v>
      </c>
      <c r="ND3" s="70" t="s">
        <v>759</v>
      </c>
      <c r="NE3" s="70" t="s">
        <v>759</v>
      </c>
      <c r="NF3" s="70" t="s">
        <v>759</v>
      </c>
      <c r="NG3" s="70" t="s">
        <v>759</v>
      </c>
      <c r="NH3" s="70" t="s">
        <v>759</v>
      </c>
      <c r="NI3" s="70" t="s">
        <v>759</v>
      </c>
      <c r="NJ3" s="70" t="s">
        <v>759</v>
      </c>
      <c r="NK3" s="70" t="s">
        <v>759</v>
      </c>
      <c r="NL3" s="70" t="s">
        <v>759</v>
      </c>
      <c r="NM3" s="70" t="s">
        <v>759</v>
      </c>
      <c r="NN3" s="70" t="s">
        <v>759</v>
      </c>
      <c r="NO3" s="70" t="s">
        <v>759</v>
      </c>
      <c r="NP3" s="70" t="s">
        <v>759</v>
      </c>
      <c r="NQ3" s="70" t="s">
        <v>759</v>
      </c>
      <c r="NR3" s="70" t="s">
        <v>759</v>
      </c>
      <c r="NS3" s="70" t="s">
        <v>759</v>
      </c>
      <c r="NT3" s="70" t="s">
        <v>759</v>
      </c>
      <c r="NU3" s="70" t="s">
        <v>759</v>
      </c>
      <c r="NV3" s="70" t="s">
        <v>759</v>
      </c>
      <c r="NW3" s="70" t="s">
        <v>759</v>
      </c>
      <c r="NX3" s="70" t="s">
        <v>759</v>
      </c>
      <c r="NY3" s="70" t="s">
        <v>759</v>
      </c>
      <c r="NZ3" s="70" t="s">
        <v>759</v>
      </c>
      <c r="OA3" s="70" t="s">
        <v>759</v>
      </c>
      <c r="OB3" s="70" t="s">
        <v>759</v>
      </c>
      <c r="OC3" s="70" t="s">
        <v>759</v>
      </c>
      <c r="OD3" s="70" t="s">
        <v>759</v>
      </c>
      <c r="OE3" s="70" t="s">
        <v>759</v>
      </c>
      <c r="OF3" s="70" t="s">
        <v>759</v>
      </c>
      <c r="OG3" s="145" t="s">
        <v>1423</v>
      </c>
      <c r="OH3" s="70" t="s">
        <v>620</v>
      </c>
      <c r="OI3" s="70" t="s">
        <v>622</v>
      </c>
      <c r="OJ3" s="70" t="s">
        <v>622</v>
      </c>
      <c r="OK3" s="70" t="s">
        <v>622</v>
      </c>
      <c r="OL3" s="70" t="s">
        <v>622</v>
      </c>
      <c r="OM3" s="70" t="s">
        <v>622</v>
      </c>
      <c r="ON3" s="70" t="s">
        <v>622</v>
      </c>
      <c r="OO3" s="70" t="s">
        <v>622</v>
      </c>
      <c r="OP3" s="70" t="s">
        <v>622</v>
      </c>
      <c r="OQ3" s="70" t="s">
        <v>622</v>
      </c>
      <c r="OR3" s="70" t="s">
        <v>622</v>
      </c>
      <c r="OS3" s="70" t="s">
        <v>622</v>
      </c>
      <c r="OT3" s="70" t="s">
        <v>622</v>
      </c>
      <c r="OU3" s="70" t="s">
        <v>622</v>
      </c>
      <c r="OV3" s="70" t="s">
        <v>622</v>
      </c>
      <c r="OW3" s="70" t="s">
        <v>622</v>
      </c>
      <c r="OX3" s="70" t="s">
        <v>622</v>
      </c>
      <c r="OY3" s="70" t="s">
        <v>622</v>
      </c>
      <c r="OZ3" s="70" t="s">
        <v>622</v>
      </c>
      <c r="PA3" s="70" t="s">
        <v>622</v>
      </c>
      <c r="PB3" s="70" t="s">
        <v>622</v>
      </c>
      <c r="PC3" s="70" t="s">
        <v>622</v>
      </c>
      <c r="PD3" s="70" t="s">
        <v>622</v>
      </c>
      <c r="PE3" s="70" t="s">
        <v>622</v>
      </c>
      <c r="PF3" s="70" t="s">
        <v>622</v>
      </c>
      <c r="PG3" s="70" t="s">
        <v>622</v>
      </c>
      <c r="PH3" s="70" t="s">
        <v>622</v>
      </c>
      <c r="PI3" s="70" t="s">
        <v>622</v>
      </c>
      <c r="PJ3" s="70" t="s">
        <v>622</v>
      </c>
      <c r="PK3" s="70" t="s">
        <v>622</v>
      </c>
      <c r="PL3" s="70" t="s">
        <v>622</v>
      </c>
      <c r="PM3" s="70" t="s">
        <v>622</v>
      </c>
      <c r="PN3" s="70" t="s">
        <v>622</v>
      </c>
      <c r="PO3" s="70" t="s">
        <v>622</v>
      </c>
      <c r="PP3" s="70" t="s">
        <v>622</v>
      </c>
      <c r="PQ3" s="70" t="s">
        <v>622</v>
      </c>
      <c r="PR3" s="70" t="s">
        <v>622</v>
      </c>
      <c r="PS3" s="70" t="s">
        <v>622</v>
      </c>
      <c r="PT3" s="70" t="s">
        <v>622</v>
      </c>
      <c r="PU3" s="70" t="s">
        <v>622</v>
      </c>
      <c r="PV3" s="70" t="s">
        <v>622</v>
      </c>
      <c r="PW3" s="70" t="s">
        <v>1424</v>
      </c>
      <c r="PX3" s="70" t="s">
        <v>1424</v>
      </c>
      <c r="PY3" s="70" t="s">
        <v>1424</v>
      </c>
      <c r="PZ3" s="70" t="s">
        <v>623</v>
      </c>
      <c r="QA3" s="70" t="s">
        <v>623</v>
      </c>
      <c r="QB3" s="70" t="s">
        <v>623</v>
      </c>
      <c r="QC3" s="70" t="s">
        <v>623</v>
      </c>
      <c r="QD3" s="70" t="s">
        <v>623</v>
      </c>
      <c r="QE3" s="70" t="s">
        <v>623</v>
      </c>
      <c r="QF3" s="70" t="s">
        <v>623</v>
      </c>
      <c r="QG3" s="70" t="s">
        <v>623</v>
      </c>
      <c r="QH3" s="70" t="s">
        <v>623</v>
      </c>
      <c r="QI3" s="70" t="s">
        <v>623</v>
      </c>
      <c r="QJ3" s="70" t="s">
        <v>623</v>
      </c>
      <c r="QK3" s="70" t="s">
        <v>623</v>
      </c>
      <c r="QL3" s="70" t="s">
        <v>623</v>
      </c>
      <c r="QM3" s="70" t="s">
        <v>623</v>
      </c>
      <c r="QN3" s="70" t="s">
        <v>623</v>
      </c>
      <c r="QO3" s="70" t="s">
        <v>623</v>
      </c>
      <c r="QP3" s="70" t="s">
        <v>623</v>
      </c>
      <c r="QQ3" s="70" t="s">
        <v>623</v>
      </c>
      <c r="QR3" s="70" t="s">
        <v>623</v>
      </c>
      <c r="QS3" s="70" t="s">
        <v>623</v>
      </c>
      <c r="QT3" s="70" t="s">
        <v>623</v>
      </c>
      <c r="QU3" s="70" t="s">
        <v>623</v>
      </c>
      <c r="QV3" s="70" t="s">
        <v>623</v>
      </c>
      <c r="QW3" s="70" t="s">
        <v>623</v>
      </c>
      <c r="QX3" s="70" t="s">
        <v>623</v>
      </c>
      <c r="QY3" s="70" t="s">
        <v>623</v>
      </c>
      <c r="QZ3" s="70" t="s">
        <v>623</v>
      </c>
      <c r="RA3" s="70" t="s">
        <v>623</v>
      </c>
      <c r="RB3" s="70" t="s">
        <v>623</v>
      </c>
      <c r="RC3" s="70" t="s">
        <v>623</v>
      </c>
      <c r="RD3" s="70" t="s">
        <v>623</v>
      </c>
      <c r="RE3" s="70" t="s">
        <v>623</v>
      </c>
      <c r="RF3" s="70" t="s">
        <v>623</v>
      </c>
      <c r="RG3" s="70" t="s">
        <v>623</v>
      </c>
      <c r="RH3" s="70" t="s">
        <v>623</v>
      </c>
      <c r="RI3" s="70" t="s">
        <v>623</v>
      </c>
      <c r="RJ3" s="70" t="s">
        <v>623</v>
      </c>
      <c r="RK3" s="70" t="s">
        <v>623</v>
      </c>
      <c r="RL3" s="70" t="s">
        <v>623</v>
      </c>
      <c r="RM3" s="70" t="s">
        <v>623</v>
      </c>
      <c r="RN3" s="70" t="s">
        <v>623</v>
      </c>
      <c r="RO3" s="70" t="s">
        <v>623</v>
      </c>
      <c r="RP3" s="70" t="s">
        <v>623</v>
      </c>
      <c r="RQ3" s="70" t="s">
        <v>623</v>
      </c>
      <c r="RR3" s="70" t="s">
        <v>623</v>
      </c>
      <c r="RS3" s="70" t="s">
        <v>623</v>
      </c>
      <c r="RT3" s="70" t="s">
        <v>623</v>
      </c>
      <c r="RU3" s="70" t="s">
        <v>623</v>
      </c>
      <c r="RV3" s="70" t="s">
        <v>623</v>
      </c>
      <c r="RW3" s="70" t="s">
        <v>623</v>
      </c>
      <c r="RX3" s="146" t="s">
        <v>1425</v>
      </c>
      <c r="RY3" s="146" t="s">
        <v>1425</v>
      </c>
      <c r="RZ3" s="146" t="s">
        <v>1425</v>
      </c>
      <c r="SA3" s="146" t="s">
        <v>1425</v>
      </c>
      <c r="SB3" s="146" t="s">
        <v>1425</v>
      </c>
      <c r="SC3" s="146" t="s">
        <v>1425</v>
      </c>
      <c r="SD3" s="146" t="s">
        <v>1425</v>
      </c>
      <c r="SE3" s="146" t="s">
        <v>1425</v>
      </c>
      <c r="SF3" s="146" t="s">
        <v>1425</v>
      </c>
      <c r="SG3" s="146" t="s">
        <v>1425</v>
      </c>
      <c r="SH3" s="146" t="s">
        <v>1425</v>
      </c>
      <c r="SI3" s="146" t="s">
        <v>1425</v>
      </c>
      <c r="SJ3" s="146" t="s">
        <v>1425</v>
      </c>
      <c r="SK3" s="146" t="s">
        <v>1425</v>
      </c>
      <c r="SL3" s="146" t="s">
        <v>1425</v>
      </c>
      <c r="SM3" s="146" t="s">
        <v>1425</v>
      </c>
      <c r="SN3" s="146" t="s">
        <v>1425</v>
      </c>
      <c r="SO3" s="146" t="s">
        <v>1425</v>
      </c>
      <c r="SP3" s="146" t="s">
        <v>1425</v>
      </c>
      <c r="SQ3" s="146" t="s">
        <v>1425</v>
      </c>
      <c r="SR3" s="146" t="s">
        <v>1425</v>
      </c>
      <c r="SS3" s="146" t="s">
        <v>1425</v>
      </c>
      <c r="ST3" s="146" t="s">
        <v>1425</v>
      </c>
      <c r="SU3" s="146" t="s">
        <v>1425</v>
      </c>
      <c r="SV3" s="146" t="s">
        <v>1425</v>
      </c>
      <c r="SW3" s="146" t="s">
        <v>1425</v>
      </c>
      <c r="SX3" s="146" t="s">
        <v>1425</v>
      </c>
      <c r="SY3" s="146" t="s">
        <v>1425</v>
      </c>
      <c r="SZ3" s="146" t="s">
        <v>1425</v>
      </c>
      <c r="TA3" s="146" t="s">
        <v>1425</v>
      </c>
      <c r="TB3" s="146" t="s">
        <v>1425</v>
      </c>
      <c r="TC3" s="146" t="s">
        <v>1425</v>
      </c>
      <c r="TD3" s="146" t="s">
        <v>1425</v>
      </c>
      <c r="TE3" s="146" t="s">
        <v>1425</v>
      </c>
      <c r="TF3" s="146" t="s">
        <v>1425</v>
      </c>
      <c r="TG3" s="146" t="s">
        <v>1425</v>
      </c>
      <c r="TH3" s="146" t="s">
        <v>1425</v>
      </c>
      <c r="TI3" s="146" t="s">
        <v>1425</v>
      </c>
      <c r="TJ3" s="146" t="s">
        <v>1425</v>
      </c>
      <c r="TK3" s="146" t="s">
        <v>1425</v>
      </c>
      <c r="TL3" s="146" t="s">
        <v>1425</v>
      </c>
      <c r="TM3" s="146" t="s">
        <v>1425</v>
      </c>
      <c r="TN3" s="146" t="s">
        <v>1425</v>
      </c>
      <c r="TO3" s="146" t="s">
        <v>1425</v>
      </c>
      <c r="TP3" s="146" t="s">
        <v>1425</v>
      </c>
      <c r="TQ3" s="146" t="s">
        <v>1425</v>
      </c>
      <c r="TR3" s="146" t="s">
        <v>1425</v>
      </c>
      <c r="TS3" s="146" t="s">
        <v>1425</v>
      </c>
      <c r="TT3" s="146" t="s">
        <v>1425</v>
      </c>
      <c r="TU3" s="146" t="s">
        <v>1425</v>
      </c>
      <c r="TV3" s="146" t="s">
        <v>1425</v>
      </c>
      <c r="TW3" s="146" t="s">
        <v>1425</v>
      </c>
      <c r="TX3" s="146" t="s">
        <v>1425</v>
      </c>
      <c r="TY3" s="146" t="s">
        <v>1425</v>
      </c>
      <c r="TZ3" s="146" t="s">
        <v>1425</v>
      </c>
      <c r="UA3" s="146" t="s">
        <v>1425</v>
      </c>
      <c r="UB3" s="146" t="s">
        <v>1425</v>
      </c>
      <c r="UC3" s="146" t="s">
        <v>1425</v>
      </c>
      <c r="UD3" s="146" t="s">
        <v>1425</v>
      </c>
      <c r="UE3" s="146" t="s">
        <v>1425</v>
      </c>
      <c r="UF3" s="146" t="s">
        <v>1425</v>
      </c>
      <c r="UG3" s="146" t="s">
        <v>1425</v>
      </c>
      <c r="UH3" s="146" t="s">
        <v>1425</v>
      </c>
      <c r="UI3" s="146" t="s">
        <v>1425</v>
      </c>
      <c r="UJ3" s="146" t="s">
        <v>1425</v>
      </c>
      <c r="UK3" s="146" t="s">
        <v>1425</v>
      </c>
      <c r="UL3" s="146" t="s">
        <v>1425</v>
      </c>
      <c r="UM3" s="146" t="s">
        <v>1425</v>
      </c>
      <c r="UN3" s="146" t="s">
        <v>1425</v>
      </c>
      <c r="UO3" s="146" t="s">
        <v>1425</v>
      </c>
      <c r="UP3" s="146" t="s">
        <v>1425</v>
      </c>
      <c r="UQ3" s="146" t="s">
        <v>1425</v>
      </c>
      <c r="UR3" s="146" t="s">
        <v>1425</v>
      </c>
      <c r="US3" s="146" t="s">
        <v>1425</v>
      </c>
      <c r="UT3" s="146" t="s">
        <v>1425</v>
      </c>
      <c r="UU3" s="146" t="s">
        <v>1425</v>
      </c>
      <c r="UV3" s="146" t="s">
        <v>1425</v>
      </c>
      <c r="UW3" s="146" t="s">
        <v>1425</v>
      </c>
      <c r="UX3" s="146" t="s">
        <v>1425</v>
      </c>
      <c r="UY3" s="146" t="s">
        <v>1425</v>
      </c>
      <c r="UZ3" s="146" t="s">
        <v>1425</v>
      </c>
      <c r="VA3" s="146" t="s">
        <v>1425</v>
      </c>
      <c r="VB3" s="146" t="s">
        <v>1425</v>
      </c>
      <c r="VC3" s="146" t="s">
        <v>1425</v>
      </c>
      <c r="VD3" s="146" t="s">
        <v>1425</v>
      </c>
      <c r="VE3" s="146" t="s">
        <v>1425</v>
      </c>
      <c r="VF3" s="146" t="s">
        <v>1425</v>
      </c>
      <c r="VG3" s="146" t="s">
        <v>1425</v>
      </c>
      <c r="VH3" s="146" t="s">
        <v>1425</v>
      </c>
      <c r="VI3" s="146" t="s">
        <v>1425</v>
      </c>
      <c r="VJ3" s="146" t="s">
        <v>1425</v>
      </c>
      <c r="VK3" s="146" t="s">
        <v>1425</v>
      </c>
      <c r="VL3" s="146" t="s">
        <v>1425</v>
      </c>
      <c r="VM3" s="146" t="s">
        <v>1425</v>
      </c>
      <c r="VN3" s="146" t="s">
        <v>1425</v>
      </c>
      <c r="VO3" s="146" t="s">
        <v>1425</v>
      </c>
      <c r="VP3" s="146" t="s">
        <v>1425</v>
      </c>
      <c r="VQ3" s="146" t="s">
        <v>1425</v>
      </c>
      <c r="VR3" s="146" t="s">
        <v>1425</v>
      </c>
      <c r="VS3" s="146" t="s">
        <v>1425</v>
      </c>
      <c r="VT3" s="267"/>
    </row>
    <row r="4" spans="1:592" s="180" customFormat="1" ht="88.5" customHeight="1">
      <c r="A4" s="188"/>
      <c r="B4" s="188"/>
      <c r="C4" s="115" t="s">
        <v>1503</v>
      </c>
      <c r="D4" s="188"/>
      <c r="E4" s="1059"/>
      <c r="F4" s="1060"/>
      <c r="G4" s="1060"/>
      <c r="H4" s="240" t="s">
        <v>573</v>
      </c>
      <c r="I4" s="400" t="s">
        <v>1115</v>
      </c>
      <c r="J4" s="44" t="s">
        <v>1116</v>
      </c>
      <c r="K4" s="44" t="s">
        <v>1113</v>
      </c>
      <c r="L4" s="44" t="s">
        <v>1117</v>
      </c>
      <c r="M4" s="44" t="s">
        <v>1118</v>
      </c>
      <c r="N4" s="44" t="s">
        <v>1114</v>
      </c>
      <c r="O4" s="44" t="s">
        <v>1119</v>
      </c>
      <c r="P4" s="44" t="s">
        <v>1120</v>
      </c>
      <c r="Q4" s="44" t="s">
        <v>1121</v>
      </c>
      <c r="R4" s="44" t="s">
        <v>1122</v>
      </c>
      <c r="S4" s="44" t="s">
        <v>1123</v>
      </c>
      <c r="T4" s="44" t="s">
        <v>1124</v>
      </c>
      <c r="U4" s="44" t="s">
        <v>1125</v>
      </c>
      <c r="V4" s="44" t="s">
        <v>1126</v>
      </c>
      <c r="W4" s="597" t="s">
        <v>1145</v>
      </c>
      <c r="X4" s="52" t="s">
        <v>1146</v>
      </c>
      <c r="Y4" s="400" t="s">
        <v>1147</v>
      </c>
      <c r="Z4" s="45" t="s">
        <v>1738</v>
      </c>
      <c r="AA4" s="45" t="s">
        <v>1739</v>
      </c>
      <c r="AB4" s="52" t="s">
        <v>1740</v>
      </c>
      <c r="AC4" s="400" t="s">
        <v>1833</v>
      </c>
      <c r="AD4" s="44" t="s">
        <v>1149</v>
      </c>
      <c r="AE4" s="44" t="s">
        <v>1150</v>
      </c>
      <c r="AF4" s="44" t="s">
        <v>1151</v>
      </c>
      <c r="AG4" s="44" t="s">
        <v>1375</v>
      </c>
      <c r="AH4" s="44" t="s">
        <v>1152</v>
      </c>
      <c r="AI4" s="44" t="s">
        <v>1111</v>
      </c>
      <c r="AJ4" s="44" t="s">
        <v>1112</v>
      </c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5" t="s">
        <v>1419</v>
      </c>
      <c r="OH4" s="45" t="s">
        <v>620</v>
      </c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5" t="s">
        <v>1427</v>
      </c>
      <c r="PX4" s="45" t="s">
        <v>1428</v>
      </c>
      <c r="PY4" s="45" t="s">
        <v>1429</v>
      </c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267"/>
    </row>
    <row r="5" spans="1:592" s="198" customFormat="1" ht="25.5">
      <c r="A5" s="174"/>
      <c r="B5" s="115" t="s">
        <v>1407</v>
      </c>
      <c r="C5" s="348"/>
      <c r="D5" s="174"/>
      <c r="E5" s="1059"/>
      <c r="F5" s="1060"/>
      <c r="G5" s="1060"/>
      <c r="H5" s="191" t="s">
        <v>1073</v>
      </c>
      <c r="I5" s="624">
        <v>9314</v>
      </c>
      <c r="J5" s="43">
        <v>9313</v>
      </c>
      <c r="K5" s="43">
        <v>93130</v>
      </c>
      <c r="L5" s="43">
        <v>93134</v>
      </c>
      <c r="M5" s="43">
        <v>93116</v>
      </c>
      <c r="N5" s="43">
        <v>931160</v>
      </c>
      <c r="O5" s="43">
        <v>931166</v>
      </c>
      <c r="P5" s="43">
        <v>931171</v>
      </c>
      <c r="Q5" s="43">
        <v>931172</v>
      </c>
      <c r="R5" s="43">
        <v>93118</v>
      </c>
      <c r="S5" s="43">
        <v>93114</v>
      </c>
      <c r="T5" s="43">
        <v>93115</v>
      </c>
      <c r="U5" s="43">
        <v>93113</v>
      </c>
      <c r="V5" s="43">
        <v>93111</v>
      </c>
      <c r="W5" s="43">
        <v>931111</v>
      </c>
      <c r="X5" s="43">
        <v>931112</v>
      </c>
      <c r="Y5" s="43">
        <v>931113</v>
      </c>
      <c r="Z5" s="43">
        <v>931120</v>
      </c>
      <c r="AA5" s="43">
        <v>931124</v>
      </c>
      <c r="AB5" s="43">
        <v>93112122</v>
      </c>
      <c r="AC5" s="43">
        <v>93112124</v>
      </c>
      <c r="AD5" s="43">
        <v>9361</v>
      </c>
      <c r="AE5" s="43">
        <v>9362</v>
      </c>
      <c r="AF5" s="43">
        <v>9364</v>
      </c>
      <c r="AG5" s="43">
        <v>9365</v>
      </c>
      <c r="AH5" s="43">
        <v>9366</v>
      </c>
      <c r="AI5" s="43">
        <v>9381</v>
      </c>
      <c r="AJ5" s="43">
        <v>9382</v>
      </c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 t="s">
        <v>624</v>
      </c>
      <c r="OH5" s="43">
        <v>93531</v>
      </c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>
        <v>9347211</v>
      </c>
      <c r="PX5" s="43">
        <v>9347212</v>
      </c>
      <c r="PY5" s="43">
        <v>93472</v>
      </c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193"/>
    </row>
    <row r="6" spans="1:592" s="198" customFormat="1" ht="72">
      <c r="A6" s="115" t="s">
        <v>41</v>
      </c>
      <c r="B6" s="180"/>
      <c r="C6" s="115" t="s">
        <v>1520</v>
      </c>
      <c r="D6" s="174"/>
      <c r="E6" s="880"/>
      <c r="F6" s="880"/>
      <c r="G6" s="880"/>
      <c r="H6" s="604"/>
      <c r="I6" s="12" t="str">
        <f>I4</f>
        <v>Blanchisserie</v>
      </c>
      <c r="J6" s="12" t="str">
        <f t="shared" ref="J6:AJ6" si="0">J4</f>
        <v>Restauration</v>
      </c>
      <c r="K6" s="12" t="str">
        <f t="shared" si="0"/>
        <v>Restauration hors biberonnerie</v>
      </c>
      <c r="L6" s="12" t="str">
        <f t="shared" si="0"/>
        <v>Biberonnerie</v>
      </c>
      <c r="M6" s="12" t="str">
        <f t="shared" si="0"/>
        <v>Services hoteliers</v>
      </c>
      <c r="N6" s="12" t="str">
        <f t="shared" si="0"/>
        <v>Services hoteliers hors Garage</v>
      </c>
      <c r="O6" s="12" t="str">
        <f t="shared" si="0"/>
        <v>Garage</v>
      </c>
      <c r="P6" s="12" t="str">
        <f t="shared" si="0"/>
        <v xml:space="preserve">Brancardage </v>
      </c>
      <c r="Q6" s="12" t="str">
        <f t="shared" si="0"/>
        <v>Transp. Mot. patients (hors SMUR)</v>
      </c>
      <c r="R6" s="12" t="str">
        <f t="shared" si="0"/>
        <v>Entretien -Maintenance</v>
      </c>
      <c r="S6" s="12" t="str">
        <f t="shared" si="0"/>
        <v>DSI</v>
      </c>
      <c r="T6" s="12" t="str">
        <f t="shared" si="0"/>
        <v>DIM</v>
      </c>
      <c r="U6" s="12" t="str">
        <f t="shared" si="0"/>
        <v>Accueil &amp; Gestion des malades</v>
      </c>
      <c r="V6" s="12" t="str">
        <f t="shared" si="0"/>
        <v>Services administratifs à caractère général</v>
      </c>
      <c r="W6" s="12" t="str">
        <f t="shared" si="0"/>
        <v>Direction générale</v>
      </c>
      <c r="X6" s="12" t="str">
        <f t="shared" si="0"/>
        <v>Finances-comptabilité</v>
      </c>
      <c r="Y6" s="12" t="str">
        <f t="shared" si="0"/>
        <v>Gestion économique</v>
      </c>
      <c r="Z6" s="12" t="str">
        <f t="shared" si="0"/>
        <v>SALP-Services administratifs liés au personnel
(hors CLM,CLD, syndicats et Garderie-Crèche)</v>
      </c>
      <c r="AA6" s="12" t="str">
        <f t="shared" si="0"/>
        <v>SALP-Personnel en absence longue durée (CLM, CLD)</v>
      </c>
      <c r="AB6" s="12" t="str">
        <f t="shared" si="0"/>
        <v>SALP-Syndicats</v>
      </c>
      <c r="AC6" s="12" t="str">
        <f t="shared" si="0"/>
        <v>SALP-Garderie
-Crèche</v>
      </c>
      <c r="AD6" s="12" t="str">
        <f t="shared" si="0"/>
        <v xml:space="preserve">Pharmacie </v>
      </c>
      <c r="AE6" s="12" t="str">
        <f t="shared" si="0"/>
        <v>Stérilisation</v>
      </c>
      <c r="AF6" s="12" t="str">
        <f t="shared" si="0"/>
        <v>Génie biomédical</v>
      </c>
      <c r="AG6" s="12" t="str">
        <f t="shared" si="0"/>
        <v>Hygiène hospitalière et vigilances</v>
      </c>
      <c r="AH6" s="12" t="str">
        <f t="shared" si="0"/>
        <v>Autre logistique médicale</v>
      </c>
      <c r="AI6" s="12" t="str">
        <f t="shared" si="0"/>
        <v>Structure financière</v>
      </c>
      <c r="AJ6" s="12" t="str">
        <f t="shared" si="0"/>
        <v>Structure immobilière</v>
      </c>
      <c r="AK6" s="12">
        <f>IF(AK$5&lt;&gt;"",HLOOKUP(AK$5,'[1]Recueil des UO'!$I$5:$AEI$12,4,FALSE),0)</f>
        <v>0</v>
      </c>
      <c r="AL6" s="12">
        <f>IF(AL$5&lt;&gt;"",HLOOKUP(AL$5,'[1]Recueil des UO'!$I$5:$AEI$12,4,FALSE),0)</f>
        <v>0</v>
      </c>
      <c r="AM6" s="12">
        <f>IF(AM$5&lt;&gt;"",HLOOKUP(AM$5,'[1]Recueil des UO'!$I$5:$AEI$12,4,FALSE),0)</f>
        <v>0</v>
      </c>
      <c r="AN6" s="12">
        <f>IF(AN$5&lt;&gt;"",HLOOKUP(AN$5,'[1]Recueil des UO'!$I$5:$AEI$12,4,FALSE),0)</f>
        <v>0</v>
      </c>
      <c r="AO6" s="12">
        <f>IF(AO$5&lt;&gt;"",HLOOKUP(AO$5,'[1]Recueil des UO'!$I$5:$AEI$12,4,FALSE),0)</f>
        <v>0</v>
      </c>
      <c r="AP6" s="12">
        <f>IF(AP$5&lt;&gt;"",HLOOKUP(AP$5,'[1]Recueil des UO'!$I$5:$AEI$12,4,FALSE),0)</f>
        <v>0</v>
      </c>
      <c r="AQ6" s="12">
        <f>IF(AQ$5&lt;&gt;"",HLOOKUP(AQ$5,'[1]Recueil des UO'!$I$5:$AEI$12,4,FALSE),0)</f>
        <v>0</v>
      </c>
      <c r="AR6" s="12">
        <f>IF(AR$5&lt;&gt;"",HLOOKUP(AR$5,'[1]Recueil des UO'!$I$5:$AEI$12,4,FALSE),0)</f>
        <v>0</v>
      </c>
      <c r="AS6" s="12">
        <f>IF(AS$5&lt;&gt;"",HLOOKUP(AS$5,'[1]Recueil des UO'!$I$5:$AEI$12,4,FALSE),0)</f>
        <v>0</v>
      </c>
      <c r="AT6" s="12">
        <f>IF(AT$5&lt;&gt;"",HLOOKUP(AT$5,'[1]Recueil des UO'!$I$5:$AEI$12,4,FALSE),0)</f>
        <v>0</v>
      </c>
      <c r="AU6" s="12">
        <f>IF(AU$5&lt;&gt;"",HLOOKUP(AU$5,'[1]Recueil des UO'!$I$5:$AEI$12,4,FALSE),0)</f>
        <v>0</v>
      </c>
      <c r="AV6" s="12">
        <f>IF(AV$5&lt;&gt;"",HLOOKUP(AV$5,'[1]Recueil des UO'!$I$5:$AEI$12,4,FALSE),0)</f>
        <v>0</v>
      </c>
      <c r="AW6" s="12">
        <f>IF(AW$5&lt;&gt;"",HLOOKUP(AW$5,'[1]Recueil des UO'!$I$5:$AEI$12,4,FALSE),0)</f>
        <v>0</v>
      </c>
      <c r="AX6" s="12">
        <f>IF(AX$5&lt;&gt;"",HLOOKUP(AX$5,'[1]Recueil des UO'!$I$5:$AEI$12,4,FALSE),0)</f>
        <v>0</v>
      </c>
      <c r="AY6" s="12">
        <f>IF(AY$5&lt;&gt;"",HLOOKUP(AY$5,'[1]Recueil des UO'!$I$5:$AEI$12,4,FALSE),0)</f>
        <v>0</v>
      </c>
      <c r="AZ6" s="12">
        <f>IF(AZ$5&lt;&gt;"",HLOOKUP(AZ$5,'[1]Recueil des UO'!$I$5:$AEI$12,4,FALSE),0)</f>
        <v>0</v>
      </c>
      <c r="BA6" s="12">
        <f>IF(BA$5&lt;&gt;"",HLOOKUP(BA$5,'[1]Recueil des UO'!$I$5:$AEI$12,4,FALSE),0)</f>
        <v>0</v>
      </c>
      <c r="BB6" s="12">
        <f>IF(BB$5&lt;&gt;"",HLOOKUP(BB$5,'[1]Recueil des UO'!$I$5:$AEI$12,4,FALSE),0)</f>
        <v>0</v>
      </c>
      <c r="BC6" s="12">
        <f>IF(BC$5&lt;&gt;"",HLOOKUP(BC$5,'[1]Recueil des UO'!$I$5:$AEI$12,4,FALSE),0)</f>
        <v>0</v>
      </c>
      <c r="BD6" s="12">
        <f>IF(BD$5&lt;&gt;"",HLOOKUP(BD$5,'[1]Recueil des UO'!$I$5:$AEI$12,4,FALSE),0)</f>
        <v>0</v>
      </c>
      <c r="BE6" s="12">
        <f>IF(BE$5&lt;&gt;"",HLOOKUP(BE$5,'[1]Recueil des UO'!$I$5:$AEI$12,4,FALSE),0)</f>
        <v>0</v>
      </c>
      <c r="BF6" s="12">
        <f>IF(BF$5&lt;&gt;"",HLOOKUP(BF$5,'[1]Recueil des UO'!$I$5:$AEI$12,4,FALSE),0)</f>
        <v>0</v>
      </c>
      <c r="BG6" s="12">
        <f>IF(BG$5&lt;&gt;"",HLOOKUP(BG$5,'[1]Recueil des UO'!$I$5:$AEI$12,4,FALSE),0)</f>
        <v>0</v>
      </c>
      <c r="BH6" s="12">
        <f>IF(BH$5&lt;&gt;"",HLOOKUP(BH$5,'[1]Recueil des UO'!$I$5:$AEI$12,4,FALSE),0)</f>
        <v>0</v>
      </c>
      <c r="BI6" s="12">
        <f>IF(BI$5&lt;&gt;"",HLOOKUP(BI$5,'[1]Recueil des UO'!$I$5:$AEI$12,4,FALSE),0)</f>
        <v>0</v>
      </c>
      <c r="BJ6" s="12">
        <f>IF(BJ$5&lt;&gt;"",HLOOKUP(BJ$5,'[1]Recueil des UO'!$I$5:$AEI$12,4,FALSE),0)</f>
        <v>0</v>
      </c>
      <c r="BK6" s="12">
        <f>IF(BK$5&lt;&gt;"",HLOOKUP(BK$5,'[1]Recueil des UO'!$I$5:$AEI$12,4,FALSE),0)</f>
        <v>0</v>
      </c>
      <c r="BL6" s="12">
        <f>IF(BL$5&lt;&gt;"",HLOOKUP(BL$5,'[1]Recueil des UO'!$I$5:$AEI$12,4,FALSE),0)</f>
        <v>0</v>
      </c>
      <c r="BM6" s="12">
        <f>IF(BM$5&lt;&gt;"",HLOOKUP(BM$5,'[1]Recueil des UO'!$I$5:$AEI$12,4,FALSE),0)</f>
        <v>0</v>
      </c>
      <c r="BN6" s="12">
        <f>IF(BN$5&lt;&gt;"",HLOOKUP(BN$5,'[1]Recueil des UO'!$I$5:$AEI$12,4,FALSE),0)</f>
        <v>0</v>
      </c>
      <c r="BO6" s="12">
        <f>IF(BO$5&lt;&gt;"",HLOOKUP(BO$5,'[1]Recueil des UO'!$I$5:$AEI$12,4,FALSE),0)</f>
        <v>0</v>
      </c>
      <c r="BP6" s="12">
        <f>IF(BP$5&lt;&gt;"",HLOOKUP(BP$5,'[1]Recueil des UO'!$I$5:$AEI$12,4,FALSE),0)</f>
        <v>0</v>
      </c>
      <c r="BQ6" s="12">
        <f>IF(BQ$5&lt;&gt;"",HLOOKUP(BQ$5,'[1]Recueil des UO'!$I$5:$AEI$12,4,FALSE),0)</f>
        <v>0</v>
      </c>
      <c r="BR6" s="12">
        <f>IF(BR$5&lt;&gt;"",HLOOKUP(BR$5,'[1]Recueil des UO'!$I$5:$AEI$12,4,FALSE),0)</f>
        <v>0</v>
      </c>
      <c r="BS6" s="12">
        <f>IF(BS$5&lt;&gt;"",HLOOKUP(BS$5,'[1]Recueil des UO'!$I$5:$AEI$12,4,FALSE),0)</f>
        <v>0</v>
      </c>
      <c r="BT6" s="12">
        <f>IF(BT$5&lt;&gt;"",HLOOKUP(BT$5,'[1]Recueil des UO'!$I$5:$AEI$12,4,FALSE),0)</f>
        <v>0</v>
      </c>
      <c r="BU6" s="12">
        <f>IF(BU$5&lt;&gt;"",HLOOKUP(BU$5,'[1]Recueil des UO'!$I$5:$AEI$12,4,FALSE),0)</f>
        <v>0</v>
      </c>
      <c r="BV6" s="12">
        <f>IF(BV$5&lt;&gt;"",HLOOKUP(BV$5,'[1]Recueil des UO'!$I$5:$AEI$12,4,FALSE),0)</f>
        <v>0</v>
      </c>
      <c r="BW6" s="12">
        <f>IF(BW$5&lt;&gt;"",HLOOKUP(BW$5,'[1]Recueil des UO'!$I$5:$AEI$12,4,FALSE),0)</f>
        <v>0</v>
      </c>
      <c r="BX6" s="12">
        <f>IF(BX$5&lt;&gt;"",HLOOKUP(BX$5,'[1]Recueil des UO'!$I$5:$AEI$12,4,FALSE),0)</f>
        <v>0</v>
      </c>
      <c r="BY6" s="12">
        <f>IF(BY$5&lt;&gt;"",HLOOKUP(BY$5,'[1]Recueil des UO'!$I$5:$AEI$12,4,FALSE),0)</f>
        <v>0</v>
      </c>
      <c r="BZ6" s="12">
        <f>IF(BZ$5&lt;&gt;"",HLOOKUP(BZ$5,'[1]Recueil des UO'!$I$5:$AEI$12,4,FALSE),0)</f>
        <v>0</v>
      </c>
      <c r="CA6" s="12">
        <f>IF(CA$5&lt;&gt;"",HLOOKUP(CA$5,'[1]Recueil des UO'!$I$5:$AEI$12,4,FALSE),0)</f>
        <v>0</v>
      </c>
      <c r="CB6" s="12">
        <f>IF(CB$5&lt;&gt;"",HLOOKUP(CB$5,'[1]Recueil des UO'!$I$5:$AEI$12,4,FALSE),0)</f>
        <v>0</v>
      </c>
      <c r="CC6" s="12">
        <f>IF(CC$5&lt;&gt;"",HLOOKUP(CC$5,'[1]Recueil des UO'!$I$5:$AEI$12,4,FALSE),0)</f>
        <v>0</v>
      </c>
      <c r="CD6" s="12">
        <f>IF(CD$5&lt;&gt;"",HLOOKUP(CD$5,'[1]Recueil des UO'!$I$5:$AEI$12,4,FALSE),0)</f>
        <v>0</v>
      </c>
      <c r="CE6" s="12">
        <f>IF(CE$5&lt;&gt;"",HLOOKUP(CE$5,'[1]Recueil des UO'!$I$5:$AEI$12,4,FALSE),0)</f>
        <v>0</v>
      </c>
      <c r="CF6" s="12">
        <f>IF(CF$5&lt;&gt;"",HLOOKUP(CF$5,'[1]Recueil des UO'!$I$5:$AEI$12,4,FALSE),0)</f>
        <v>0</v>
      </c>
      <c r="CG6" s="12">
        <f>IF(CG$5&lt;&gt;"",HLOOKUP(CG$5,'[1]Recueil des UO'!$I$5:$AEI$12,4,FALSE),0)</f>
        <v>0</v>
      </c>
      <c r="CH6" s="12">
        <f>IF(CH$5&lt;&gt;"",HLOOKUP(CH$5,'[1]Recueil des UO'!$I$5:$AEI$12,4,FALSE),0)</f>
        <v>0</v>
      </c>
      <c r="CI6" s="12">
        <f>IF(CI$5&lt;&gt;"",HLOOKUP(CI$5,'[1]Recueil des UO'!$I$5:$AEI$12,4,FALSE),0)</f>
        <v>0</v>
      </c>
      <c r="CJ6" s="12">
        <f>IF(CJ$5&lt;&gt;"",HLOOKUP(CJ$5,'[1]Recueil des UO'!$I$5:$AEI$12,4,FALSE),0)</f>
        <v>0</v>
      </c>
      <c r="CK6" s="12">
        <f>IF(CK$5&lt;&gt;"",HLOOKUP(CK$5,'[1]Recueil des UO'!$I$5:$AEI$12,4,FALSE),0)</f>
        <v>0</v>
      </c>
      <c r="CL6" s="12">
        <f>IF(CL$5&lt;&gt;"",HLOOKUP(CL$5,'[1]Recueil des UO'!$I$5:$AEI$12,4,FALSE),0)</f>
        <v>0</v>
      </c>
      <c r="CM6" s="12">
        <f>IF(CM$5&lt;&gt;"",HLOOKUP(CM$5,'[1]Recueil des UO'!$I$5:$AEI$12,4,FALSE),0)</f>
        <v>0</v>
      </c>
      <c r="CN6" s="12">
        <f>IF(CN$5&lt;&gt;"",HLOOKUP(CN$5,'[1]Recueil des UO'!$I$5:$AEI$12,4,FALSE),0)</f>
        <v>0</v>
      </c>
      <c r="CO6" s="12">
        <f>IF(CO$5&lt;&gt;"",HLOOKUP(CO$5,'[1]Recueil des UO'!$I$5:$AEI$12,4,FALSE),0)</f>
        <v>0</v>
      </c>
      <c r="CP6" s="12">
        <f>IF(CP$5&lt;&gt;"",HLOOKUP(CP$5,'[1]Recueil des UO'!$I$5:$AEI$12,4,FALSE),0)</f>
        <v>0</v>
      </c>
      <c r="CQ6" s="12">
        <f>IF(CQ$5&lt;&gt;"",HLOOKUP(CQ$5,'[1]Recueil des UO'!$I$5:$AEI$12,4,FALSE),0)</f>
        <v>0</v>
      </c>
      <c r="CR6" s="12">
        <f>IF(CR$5&lt;&gt;"",HLOOKUP(CR$5,'[1]Recueil des UO'!$I$5:$AEI$12,4,FALSE),0)</f>
        <v>0</v>
      </c>
      <c r="CS6" s="12">
        <f>IF(CS$5&lt;&gt;"",HLOOKUP(CS$5,'[1]Recueil des UO'!$I$5:$AEI$12,4,FALSE),0)</f>
        <v>0</v>
      </c>
      <c r="CT6" s="12">
        <f>IF(CT$5&lt;&gt;"",HLOOKUP(CT$5,'[1]Recueil des UO'!$I$5:$AEI$12,4,FALSE),0)</f>
        <v>0</v>
      </c>
      <c r="CU6" s="12">
        <f>IF(CU$5&lt;&gt;"",HLOOKUP(CU$5,'[1]Recueil des UO'!$I$5:$AEI$12,4,FALSE),0)</f>
        <v>0</v>
      </c>
      <c r="CV6" s="12">
        <f>IF(CV$5&lt;&gt;"",HLOOKUP(CV$5,'[1]Recueil des UO'!$I$5:$AEI$12,4,FALSE),0)</f>
        <v>0</v>
      </c>
      <c r="CW6" s="12">
        <f>IF(CW$5&lt;&gt;"",HLOOKUP(CW$5,'[1]Recueil des UO'!$I$5:$AEI$12,4,FALSE),0)</f>
        <v>0</v>
      </c>
      <c r="CX6" s="12">
        <f>IF(CX$5&lt;&gt;"",HLOOKUP(CX$5,'[1]Recueil des UO'!$I$5:$AEI$12,4,FALSE),0)</f>
        <v>0</v>
      </c>
      <c r="CY6" s="12">
        <f>IF(CY$5&lt;&gt;"",HLOOKUP(CY$5,'[1]Recueil des UO'!$I$5:$AEI$12,4,FALSE),0)</f>
        <v>0</v>
      </c>
      <c r="CZ6" s="12">
        <f>IF(CZ$5&lt;&gt;"",HLOOKUP(CZ$5,'[1]Recueil des UO'!$I$5:$AEI$12,4,FALSE),0)</f>
        <v>0</v>
      </c>
      <c r="DA6" s="12">
        <f>IF(DA$5&lt;&gt;"",HLOOKUP(DA$5,'[1]Recueil des UO'!$I$5:$AEI$12,4,FALSE),0)</f>
        <v>0</v>
      </c>
      <c r="DB6" s="12">
        <f>IF(DB$5&lt;&gt;"",HLOOKUP(DB$5,'[1]Recueil des UO'!$I$5:$AEI$12,4,FALSE),0)</f>
        <v>0</v>
      </c>
      <c r="DC6" s="12">
        <f>IF(DC$5&lt;&gt;"",HLOOKUP(DC$5,'[1]Recueil des UO'!$I$5:$AEI$12,4,FALSE),0)</f>
        <v>0</v>
      </c>
      <c r="DD6" s="12">
        <f>IF(DD$5&lt;&gt;"",HLOOKUP(DD$5,'[1]Recueil des UO'!$I$5:$AEI$12,4,FALSE),0)</f>
        <v>0</v>
      </c>
      <c r="DE6" s="12">
        <f>IF(DE$5&lt;&gt;"",HLOOKUP(DE$5,'[1]Recueil des UO'!$I$5:$AEI$12,4,FALSE),0)</f>
        <v>0</v>
      </c>
      <c r="DF6" s="12">
        <f>IF(DF$5&lt;&gt;"",HLOOKUP(DF$5,'[1]Recueil des UO'!$I$5:$AEI$12,4,FALSE),0)</f>
        <v>0</v>
      </c>
      <c r="DG6" s="12">
        <f>IF(DG$5&lt;&gt;"",HLOOKUP(DG$5,'[1]Recueil des UO'!$I$5:$AEI$12,4,FALSE),0)</f>
        <v>0</v>
      </c>
      <c r="DH6" s="12">
        <f>IF(DH$5&lt;&gt;"",HLOOKUP(DH$5,'[1]Recueil des UO'!$I$5:$AEI$12,4,FALSE),0)</f>
        <v>0</v>
      </c>
      <c r="DI6" s="12">
        <f>IF(DI$5&lt;&gt;"",HLOOKUP(DI$5,'[1]Recueil des UO'!$I$5:$AEI$12,4,FALSE),0)</f>
        <v>0</v>
      </c>
      <c r="DJ6" s="12">
        <f>IF(DJ$5&lt;&gt;"",HLOOKUP(DJ$5,'[1]Recueil des UO'!$I$5:$AEI$12,4,FALSE),0)</f>
        <v>0</v>
      </c>
      <c r="DK6" s="12">
        <f>IF(DK$5&lt;&gt;"",HLOOKUP(DK$5,'[1]Recueil des UO'!$I$5:$AEI$12,4,FALSE),0)</f>
        <v>0</v>
      </c>
      <c r="DL6" s="12">
        <f>IF(DL$5&lt;&gt;"",HLOOKUP(DL$5,'[1]Recueil des UO'!$I$5:$AEI$12,4,FALSE),0)</f>
        <v>0</v>
      </c>
      <c r="DM6" s="12">
        <f>IF(DM$5&lt;&gt;"",HLOOKUP(DM$5,'[1]Recueil des UO'!$I$5:$AEI$12,4,FALSE),0)</f>
        <v>0</v>
      </c>
      <c r="DN6" s="12">
        <f>IF(DN$5&lt;&gt;"",HLOOKUP(DN$5,'[1]Recueil des UO'!$I$5:$AEI$12,4,FALSE),0)</f>
        <v>0</v>
      </c>
      <c r="DO6" s="12">
        <f>IF(DO$5&lt;&gt;"",HLOOKUP(DO$5,'[1]Recueil des UO'!$I$5:$AEI$12,4,FALSE),0)</f>
        <v>0</v>
      </c>
      <c r="DP6" s="12">
        <f>IF(DP$5&lt;&gt;"",HLOOKUP(DP$5,'[1]Recueil des UO'!$I$5:$AEI$12,4,FALSE),0)</f>
        <v>0</v>
      </c>
      <c r="DQ6" s="12">
        <f>IF(DQ$5&lt;&gt;"",HLOOKUP(DQ$5,'[1]Recueil des UO'!$I$5:$AEI$12,4,FALSE),0)</f>
        <v>0</v>
      </c>
      <c r="DR6" s="12">
        <f>IF(DR$5&lt;&gt;"",HLOOKUP(DR$5,'[1]Recueil des UO'!$I$5:$AEI$12,4,FALSE),0)</f>
        <v>0</v>
      </c>
      <c r="DS6" s="12">
        <f>IF(DS$5&lt;&gt;"",HLOOKUP(DS$5,'[1]Recueil des UO'!$I$5:$AEI$12,4,FALSE),0)</f>
        <v>0</v>
      </c>
      <c r="DT6" s="12">
        <f>IF(DT$5&lt;&gt;"",HLOOKUP(DT$5,'[1]Recueil des UO'!$I$5:$AEI$12,4,FALSE),0)</f>
        <v>0</v>
      </c>
      <c r="DU6" s="12">
        <f>IF(DU$5&lt;&gt;"",HLOOKUP(DU$5,'[1]Recueil des UO'!$I$5:$AEI$12,4,FALSE),0)</f>
        <v>0</v>
      </c>
      <c r="DV6" s="12">
        <f>IF(DV$5&lt;&gt;"",HLOOKUP(DV$5,'[1]Recueil des UO'!$I$5:$AEI$12,4,FALSE),0)</f>
        <v>0</v>
      </c>
      <c r="DW6" s="12">
        <f>IF(DW$5&lt;&gt;"",HLOOKUP(DW$5,'[1]Recueil des UO'!$I$5:$AEI$12,4,FALSE),0)</f>
        <v>0</v>
      </c>
      <c r="DX6" s="12">
        <f>IF(DX$5&lt;&gt;"",HLOOKUP(DX$5,'[1]Recueil des UO'!$I$5:$AEI$12,4,FALSE),0)</f>
        <v>0</v>
      </c>
      <c r="DY6" s="12">
        <f>IF(DY$5&lt;&gt;"",HLOOKUP(DY$5,'[1]Recueil des UO'!$I$5:$AEI$12,4,FALSE),0)</f>
        <v>0</v>
      </c>
      <c r="DZ6" s="12">
        <f>IF(DZ$5&lt;&gt;"",HLOOKUP(DZ$5,'[1]Recueil des UO'!$I$5:$AEI$12,4,FALSE),0)</f>
        <v>0</v>
      </c>
      <c r="EA6" s="12">
        <f>IF(EA$5&lt;&gt;"",HLOOKUP(EA$5,'[1]Recueil des UO'!$I$5:$AEI$12,4,FALSE),0)</f>
        <v>0</v>
      </c>
      <c r="EB6" s="12">
        <f>IF(EB$5&lt;&gt;"",HLOOKUP(EB$5,'[1]Recueil des UO'!$I$5:$AEI$12,4,FALSE),0)</f>
        <v>0</v>
      </c>
      <c r="EC6" s="12">
        <f>IF(EC$5&lt;&gt;"",HLOOKUP(EC$5,'[1]Recueil des UO'!$I$5:$AEI$12,4,FALSE),0)</f>
        <v>0</v>
      </c>
      <c r="ED6" s="12">
        <f>IF(ED$5&lt;&gt;"",HLOOKUP(ED$5,'[1]Recueil des UO'!$I$5:$AEI$12,4,FALSE),0)</f>
        <v>0</v>
      </c>
      <c r="EE6" s="12">
        <f>IF(EE$5&lt;&gt;"",HLOOKUP(EE$5,'[1]Recueil des UO'!$I$5:$AEI$12,4,FALSE),0)</f>
        <v>0</v>
      </c>
      <c r="EF6" s="12">
        <f>IF(EF$5&lt;&gt;"",HLOOKUP(EF$5,'[1]Recueil des UO'!$I$5:$AEI$12,4,FALSE),0)</f>
        <v>0</v>
      </c>
      <c r="EG6" s="12">
        <f>IF(EG$5&lt;&gt;"",HLOOKUP(EG$5,'[1]Recueil des UO'!$I$5:$AEI$12,4,FALSE),0)</f>
        <v>0</v>
      </c>
      <c r="EH6" s="12">
        <f>IF(EH$5&lt;&gt;"",HLOOKUP(EH$5,'[1]Recueil des UO'!$I$5:$AEI$12,4,FALSE),0)</f>
        <v>0</v>
      </c>
      <c r="EI6" s="12">
        <f>IF(EI$5&lt;&gt;"",HLOOKUP(EI$5,'[1]Recueil des UO'!$I$5:$AEI$12,4,FALSE),0)</f>
        <v>0</v>
      </c>
      <c r="EJ6" s="12">
        <f>IF(EJ$5&lt;&gt;"",HLOOKUP(EJ$5,'[1]Recueil des UO'!$I$5:$AEI$12,4,FALSE),0)</f>
        <v>0</v>
      </c>
      <c r="EK6" s="12">
        <f>IF(EK$5&lt;&gt;"",HLOOKUP(EK$5,'[1]Recueil des UO'!$I$5:$AEI$12,4,FALSE),0)</f>
        <v>0</v>
      </c>
      <c r="EL6" s="12">
        <f>IF(EL$5&lt;&gt;"",HLOOKUP(EL$5,'[1]Recueil des UO'!$I$5:$AEI$12,4,FALSE),0)</f>
        <v>0</v>
      </c>
      <c r="EM6" s="12">
        <f>IF(EM$5&lt;&gt;"",HLOOKUP(EM$5,'[1]Recueil des UO'!$I$5:$AEI$12,4,FALSE),0)</f>
        <v>0</v>
      </c>
      <c r="EN6" s="12">
        <f>IF(EN$5&lt;&gt;"",HLOOKUP(EN$5,'[1]Recueil des UO'!$I$5:$AEI$12,4,FALSE),0)</f>
        <v>0</v>
      </c>
      <c r="EO6" s="12">
        <f>IF(EO$5&lt;&gt;"",HLOOKUP(EO$5,'[1]Recueil des UO'!$I$5:$AEI$12,4,FALSE),0)</f>
        <v>0</v>
      </c>
      <c r="EP6" s="12">
        <f>IF(EP$5&lt;&gt;"",HLOOKUP(EP$5,'[1]Recueil des UO'!$I$5:$AEI$12,4,FALSE),0)</f>
        <v>0</v>
      </c>
      <c r="EQ6" s="12">
        <f>IF(EQ$5&lt;&gt;"",HLOOKUP(EQ$5,'[1]Recueil des UO'!$I$5:$AEI$12,4,FALSE),0)</f>
        <v>0</v>
      </c>
      <c r="ER6" s="12">
        <f>IF(ER$5&lt;&gt;"",HLOOKUP(ER$5,'[1]Recueil des UO'!$I$5:$AEI$12,4,FALSE),0)</f>
        <v>0</v>
      </c>
      <c r="ES6" s="12">
        <f>IF(ES$5&lt;&gt;"",HLOOKUP(ES$5,'[1]Recueil des UO'!$I$5:$AEI$12,4,FALSE),0)</f>
        <v>0</v>
      </c>
      <c r="ET6" s="12">
        <f>IF(ET$5&lt;&gt;"",HLOOKUP(ET$5,'[1]Recueil des UO'!$I$5:$AEI$12,4,FALSE),0)</f>
        <v>0</v>
      </c>
      <c r="EU6" s="12">
        <f>IF(EU$5&lt;&gt;"",HLOOKUP(EU$5,'[1]Recueil des UO'!$I$5:$AEI$12,4,FALSE),0)</f>
        <v>0</v>
      </c>
      <c r="EV6" s="12">
        <f>IF(EV$5&lt;&gt;"",HLOOKUP(EV$5,'[1]Recueil des UO'!$I$5:$AEI$12,4,FALSE),0)</f>
        <v>0</v>
      </c>
      <c r="EW6" s="12">
        <f>IF(EW$5&lt;&gt;"",HLOOKUP(EW$5,'[1]Recueil des UO'!$I$5:$AEI$12,4,FALSE),0)</f>
        <v>0</v>
      </c>
      <c r="EX6" s="12">
        <f>IF(EX$5&lt;&gt;"",HLOOKUP(EX$5,'[1]Recueil des UO'!$I$5:$AEI$12,4,FALSE),0)</f>
        <v>0</v>
      </c>
      <c r="EY6" s="12">
        <f>IF(EY$5&lt;&gt;"",HLOOKUP(EY$5,'[1]Recueil des UO'!$I$5:$AEI$12,4,FALSE),0)</f>
        <v>0</v>
      </c>
      <c r="EZ6" s="12">
        <f>IF(EZ$5&lt;&gt;"",HLOOKUP(EZ$5,'[1]Recueil des UO'!$I$5:$AEI$12,4,FALSE),0)</f>
        <v>0</v>
      </c>
      <c r="FA6" s="12">
        <f>IF(FA$5&lt;&gt;"",HLOOKUP(FA$5,'[1]Recueil des UO'!$I$5:$AEI$12,4,FALSE),0)</f>
        <v>0</v>
      </c>
      <c r="FB6" s="12">
        <f>IF(FB$5&lt;&gt;"",HLOOKUP(FB$5,'[1]Recueil des UO'!$I$5:$AEI$12,4,FALSE),0)</f>
        <v>0</v>
      </c>
      <c r="FC6" s="12">
        <f>IF(FC$5&lt;&gt;"",HLOOKUP(FC$5,'[1]Recueil des UO'!$I$5:$AEI$12,4,FALSE),0)</f>
        <v>0</v>
      </c>
      <c r="FD6" s="12">
        <f>IF(FD$5&lt;&gt;"",HLOOKUP(FD$5,'[1]Recueil des UO'!$I$5:$AEI$12,4,FALSE),0)</f>
        <v>0</v>
      </c>
      <c r="FE6" s="12">
        <f>IF(FE$5&lt;&gt;"",HLOOKUP(FE$5,'[1]Recueil des UO'!$I$5:$AEI$12,4,FALSE),0)</f>
        <v>0</v>
      </c>
      <c r="FF6" s="12">
        <f>IF(FF$5&lt;&gt;"",HLOOKUP(FF$5,'[1]Recueil des UO'!$I$5:$AEI$12,4,FALSE),0)</f>
        <v>0</v>
      </c>
      <c r="FG6" s="12">
        <f>IF(FG$5&lt;&gt;"",HLOOKUP(FG$5,'[1]Recueil des UO'!$I$5:$AEI$12,4,FALSE),0)</f>
        <v>0</v>
      </c>
      <c r="FH6" s="12">
        <f>IF(FH$5&lt;&gt;"",HLOOKUP(FH$5,'[1]Recueil des UO'!$I$5:$AEI$12,4,FALSE),0)</f>
        <v>0</v>
      </c>
      <c r="FI6" s="12">
        <f>IF(FI$5&lt;&gt;"",HLOOKUP(FI$5,'[1]Recueil des UO'!$I$5:$AEI$12,4,FALSE),0)</f>
        <v>0</v>
      </c>
      <c r="FJ6" s="12">
        <f>IF(FJ$5&lt;&gt;"",HLOOKUP(FJ$5,'[1]Recueil des UO'!$I$5:$AEI$12,4,FALSE),0)</f>
        <v>0</v>
      </c>
      <c r="FK6" s="12">
        <f>IF(FK$5&lt;&gt;"",HLOOKUP(FK$5,'[1]Recueil des UO'!$I$5:$AEI$12,4,FALSE),0)</f>
        <v>0</v>
      </c>
      <c r="FL6" s="12">
        <f>IF(FL$5&lt;&gt;"",HLOOKUP(FL$5,'[1]Recueil des UO'!$I$5:$AEI$12,4,FALSE),0)</f>
        <v>0</v>
      </c>
      <c r="FM6" s="12">
        <f>IF(FM$5&lt;&gt;"",HLOOKUP(FM$5,'[1]Recueil des UO'!$I$5:$AEI$12,4,FALSE),0)</f>
        <v>0</v>
      </c>
      <c r="FN6" s="12">
        <f>IF(FN$5&lt;&gt;"",HLOOKUP(FN$5,'[1]Recueil des UO'!$I$5:$AEI$12,4,FALSE),0)</f>
        <v>0</v>
      </c>
      <c r="FO6" s="12">
        <f>IF(FO$5&lt;&gt;"",HLOOKUP(FO$5,'[1]Recueil des UO'!$I$5:$AEI$12,4,FALSE),0)</f>
        <v>0</v>
      </c>
      <c r="FP6" s="12">
        <f>IF(FP$5&lt;&gt;"",HLOOKUP(FP$5,'[1]Recueil des UO'!$I$5:$AEI$12,4,FALSE),0)</f>
        <v>0</v>
      </c>
      <c r="FQ6" s="12">
        <f>IF(FQ$5&lt;&gt;"",HLOOKUP(FQ$5,'[1]Recueil des UO'!$I$5:$AEI$12,4,FALSE),0)</f>
        <v>0</v>
      </c>
      <c r="FR6" s="12">
        <f>IF(FR$5&lt;&gt;"",HLOOKUP(FR$5,'[1]Recueil des UO'!$I$5:$AEI$12,4,FALSE),0)</f>
        <v>0</v>
      </c>
      <c r="FS6" s="12">
        <f>IF(FS$5&lt;&gt;"",HLOOKUP(FS$5,'[1]Recueil des UO'!$I$5:$AEI$12,4,FALSE),0)</f>
        <v>0</v>
      </c>
      <c r="FT6" s="12">
        <f>IF(FT$5&lt;&gt;"",HLOOKUP(FT$5,'[1]Recueil des UO'!$I$5:$AEI$12,4,FALSE),0)</f>
        <v>0</v>
      </c>
      <c r="FU6" s="12">
        <f>IF(FU$5&lt;&gt;"",HLOOKUP(FU$5,'[1]Recueil des UO'!$I$5:$AEI$12,4,FALSE),0)</f>
        <v>0</v>
      </c>
      <c r="FV6" s="12">
        <f>IF(FV$5&lt;&gt;"",HLOOKUP(FV$5,'[1]Recueil des UO'!$I$5:$AEI$12,4,FALSE),0)</f>
        <v>0</v>
      </c>
      <c r="FW6" s="12">
        <f>IF(FW$5&lt;&gt;"",HLOOKUP(FW$5,'[1]Recueil des UO'!$I$5:$AEI$12,4,FALSE),0)</f>
        <v>0</v>
      </c>
      <c r="FX6" s="12">
        <f>IF(FX$5&lt;&gt;"",HLOOKUP(FX$5,'[1]Recueil des UO'!$I$5:$AEI$12,4,FALSE),0)</f>
        <v>0</v>
      </c>
      <c r="FY6" s="12">
        <f>IF(FY$5&lt;&gt;"",HLOOKUP(FY$5,'[1]Recueil des UO'!$I$5:$AEI$12,4,FALSE),0)</f>
        <v>0</v>
      </c>
      <c r="FZ6" s="12">
        <f>IF(FZ$5&lt;&gt;"",HLOOKUP(FZ$5,'[1]Recueil des UO'!$I$5:$AEI$12,4,FALSE),0)</f>
        <v>0</v>
      </c>
      <c r="GA6" s="12">
        <f>IF(GA$5&lt;&gt;"",HLOOKUP(GA$5,'[1]Recueil des UO'!$I$5:$AEI$12,4,FALSE),0)</f>
        <v>0</v>
      </c>
      <c r="GB6" s="12">
        <f>IF(GB$5&lt;&gt;"",HLOOKUP(GB$5,'[1]Recueil des UO'!$I$5:$AEI$12,4,FALSE),0)</f>
        <v>0</v>
      </c>
      <c r="GC6" s="12">
        <f>IF(GC$5&lt;&gt;"",HLOOKUP(GC$5,'[1]Recueil des UO'!$I$5:$AEI$12,4,FALSE),0)</f>
        <v>0</v>
      </c>
      <c r="GD6" s="12">
        <f>IF(GD$5&lt;&gt;"",HLOOKUP(GD$5,'[1]Recueil des UO'!$I$5:$AEI$12,4,FALSE),0)</f>
        <v>0</v>
      </c>
      <c r="GE6" s="12">
        <f>IF(GE$5&lt;&gt;"",HLOOKUP(GE$5,'[1]Recueil des UO'!$I$5:$AEI$12,4,FALSE),0)</f>
        <v>0</v>
      </c>
      <c r="GF6" s="12">
        <f>IF(GF$5&lt;&gt;"",HLOOKUP(GF$5,'[1]Recueil des UO'!$I$5:$AEI$12,4,FALSE),0)</f>
        <v>0</v>
      </c>
      <c r="GG6" s="12">
        <f>IF(GG$5&lt;&gt;"",HLOOKUP(GG$5,'[1]Recueil des UO'!$I$5:$AEI$12,4,FALSE),0)</f>
        <v>0</v>
      </c>
      <c r="GH6" s="12">
        <f>IF(GH$5&lt;&gt;"",HLOOKUP(GH$5,'[1]Recueil des UO'!$I$5:$AEI$12,4,FALSE),0)</f>
        <v>0</v>
      </c>
      <c r="GI6" s="12">
        <f>IF(GI$5&lt;&gt;"",HLOOKUP(GI$5,'[1]Recueil des UO'!$I$5:$AEI$12,4,FALSE),0)</f>
        <v>0</v>
      </c>
      <c r="GJ6" s="12">
        <f>IF(GJ$5&lt;&gt;"",HLOOKUP(GJ$5,'[1]Recueil des UO'!$I$5:$AEI$12,4,FALSE),0)</f>
        <v>0</v>
      </c>
      <c r="GK6" s="12">
        <f>IF(GK$5&lt;&gt;"",HLOOKUP(GK$5,'[1]Recueil des UO'!$I$5:$AEI$12,4,FALSE),0)</f>
        <v>0</v>
      </c>
      <c r="GL6" s="12">
        <f>IF(GL$5&lt;&gt;"",HLOOKUP(GL$5,'[1]Recueil des UO'!$I$5:$AEI$12,4,FALSE),0)</f>
        <v>0</v>
      </c>
      <c r="GM6" s="12">
        <f>IF(GM$5&lt;&gt;"",HLOOKUP(GM$5,'[1]Recueil des UO'!$I$5:$AEI$12,4,FALSE),0)</f>
        <v>0</v>
      </c>
      <c r="GN6" s="12">
        <f>IF(GN$5&lt;&gt;"",HLOOKUP(GN$5,'[1]Recueil des UO'!$I$5:$AEI$12,4,FALSE),0)</f>
        <v>0</v>
      </c>
      <c r="GO6" s="12">
        <f>IF(GO$5&lt;&gt;"",HLOOKUP(GO$5,'[1]Recueil des UO'!$I$5:$AEI$12,4,FALSE),0)</f>
        <v>0</v>
      </c>
      <c r="GP6" s="12">
        <f>IF(GP$5&lt;&gt;"",HLOOKUP(GP$5,'[1]Recueil des UO'!$I$5:$AEI$12,4,FALSE),0)</f>
        <v>0</v>
      </c>
      <c r="GQ6" s="12">
        <f>IF(GQ$5&lt;&gt;"",HLOOKUP(GQ$5,'[1]Recueil des UO'!$I$5:$AEI$12,4,FALSE),0)</f>
        <v>0</v>
      </c>
      <c r="GR6" s="12">
        <f>IF(GR$5&lt;&gt;"",HLOOKUP(GR$5,'[1]Recueil des UO'!$I$5:$AEI$12,4,FALSE),0)</f>
        <v>0</v>
      </c>
      <c r="GS6" s="12">
        <f>IF(GS$5&lt;&gt;"",HLOOKUP(GS$5,'[1]Recueil des UO'!$I$5:$AEI$12,4,FALSE),0)</f>
        <v>0</v>
      </c>
      <c r="GT6" s="12">
        <f>IF(GT$5&lt;&gt;"",HLOOKUP(GT$5,'[1]Recueil des UO'!$I$5:$AEI$12,4,FALSE),0)</f>
        <v>0</v>
      </c>
      <c r="GU6" s="12">
        <f>IF(GU$5&lt;&gt;"",HLOOKUP(GU$5,'[1]Recueil des UO'!$I$5:$AEI$12,4,FALSE),0)</f>
        <v>0</v>
      </c>
      <c r="GV6" s="12">
        <f>IF(GV$5&lt;&gt;"",HLOOKUP(GV$5,'[1]Recueil des UO'!$I$5:$AEI$12,4,FALSE),0)</f>
        <v>0</v>
      </c>
      <c r="GW6" s="12">
        <f>IF(GW$5&lt;&gt;"",HLOOKUP(GW$5,'[1]Recueil des UO'!$I$5:$AEI$12,4,FALSE),0)</f>
        <v>0</v>
      </c>
      <c r="GX6" s="12">
        <f>IF(GX$5&lt;&gt;"",HLOOKUP(GX$5,'[1]Recueil des UO'!$I$5:$AEI$12,4,FALSE),0)</f>
        <v>0</v>
      </c>
      <c r="GY6" s="12">
        <f>IF(GY$5&lt;&gt;"",HLOOKUP(GY$5,'[1]Recueil des UO'!$I$5:$AEI$12,4,FALSE),0)</f>
        <v>0</v>
      </c>
      <c r="GZ6" s="12">
        <f>IF(GZ$5&lt;&gt;"",HLOOKUP(GZ$5,'[1]Recueil des UO'!$I$5:$AEI$12,4,FALSE),0)</f>
        <v>0</v>
      </c>
      <c r="HA6" s="12">
        <f>IF(HA$5&lt;&gt;"",HLOOKUP(HA$5,'[1]Recueil des UO'!$I$5:$AEI$12,4,FALSE),0)</f>
        <v>0</v>
      </c>
      <c r="HB6" s="12">
        <f>IF(HB$5&lt;&gt;"",HLOOKUP(HB$5,'[1]Recueil des UO'!$I$5:$AEI$12,4,FALSE),0)</f>
        <v>0</v>
      </c>
      <c r="HC6" s="12">
        <f>IF(HC$5&lt;&gt;"",HLOOKUP(HC$5,'[1]Recueil des UO'!$I$5:$AEI$12,4,FALSE),0)</f>
        <v>0</v>
      </c>
      <c r="HD6" s="12">
        <f>IF(HD$5&lt;&gt;"",HLOOKUP(HD$5,'[1]Recueil des UO'!$I$5:$AEI$12,4,FALSE),0)</f>
        <v>0</v>
      </c>
      <c r="HE6" s="12">
        <f>IF(HE$5&lt;&gt;"",HLOOKUP(HE$5,'[1]Recueil des UO'!$I$5:$AEI$12,4,FALSE),0)</f>
        <v>0</v>
      </c>
      <c r="HF6" s="12">
        <f>IF(HF$5&lt;&gt;"",HLOOKUP(HF$5,'[1]Recueil des UO'!$I$5:$AEI$12,4,FALSE),0)</f>
        <v>0</v>
      </c>
      <c r="HG6" s="12">
        <f>IF(HG$5&lt;&gt;"",HLOOKUP(HG$5,'[1]Recueil des UO'!$I$5:$AEI$12,4,FALSE),0)</f>
        <v>0</v>
      </c>
      <c r="HH6" s="12">
        <f>IF(HH$5&lt;&gt;"",HLOOKUP(HH$5,'[1]Recueil des UO'!$I$5:$AEI$12,4,FALSE),0)</f>
        <v>0</v>
      </c>
      <c r="HI6" s="12">
        <f>IF(HI$5&lt;&gt;"",HLOOKUP(HI$5,'[1]Recueil des UO'!$I$5:$AEI$12,4,FALSE),0)</f>
        <v>0</v>
      </c>
      <c r="HJ6" s="12">
        <f>IF(HJ$5&lt;&gt;"",HLOOKUP(HJ$5,'[1]Recueil des UO'!$I$5:$AEI$12,4,FALSE),0)</f>
        <v>0</v>
      </c>
      <c r="HK6" s="12">
        <f>IF(HK$5&lt;&gt;"",HLOOKUP(HK$5,'[1]Recueil des UO'!$I$5:$AEI$12,4,FALSE),0)</f>
        <v>0</v>
      </c>
      <c r="HL6" s="12">
        <f>IF(HL$5&lt;&gt;"",HLOOKUP(HL$5,'[1]Recueil des UO'!$I$5:$AEI$12,4,FALSE),0)</f>
        <v>0</v>
      </c>
      <c r="HM6" s="12">
        <f>IF(HM$5&lt;&gt;"",HLOOKUP(HM$5,'[1]Recueil des UO'!$I$5:$AEI$12,4,FALSE),0)</f>
        <v>0</v>
      </c>
      <c r="HN6" s="12">
        <f>IF(HN$5&lt;&gt;"",HLOOKUP(HN$5,'[1]Recueil des UO'!$I$5:$AEI$12,4,FALSE),0)</f>
        <v>0</v>
      </c>
      <c r="HO6" s="12">
        <f>IF(HO$5&lt;&gt;"",HLOOKUP(HO$5,'[1]Recueil des UO'!$I$5:$AEI$12,4,FALSE),0)</f>
        <v>0</v>
      </c>
      <c r="HP6" s="12">
        <f>IF(HP$5&lt;&gt;"",HLOOKUP(HP$5,'[1]Recueil des UO'!$I$5:$AEI$12,4,FALSE),0)</f>
        <v>0</v>
      </c>
      <c r="HQ6" s="12">
        <f>IF(HQ$5&lt;&gt;"",HLOOKUP(HQ$5,'[1]Recueil des UO'!$I$5:$AEI$12,4,FALSE),0)</f>
        <v>0</v>
      </c>
      <c r="HR6" s="12">
        <f>IF(HR$5&lt;&gt;"",HLOOKUP(HR$5,'[1]Recueil des UO'!$I$5:$AEI$12,4,FALSE),0)</f>
        <v>0</v>
      </c>
      <c r="HS6" s="12">
        <f>IF(HS$5&lt;&gt;"",HLOOKUP(HS$5,'[1]Recueil des UO'!$I$5:$AEI$12,4,FALSE),0)</f>
        <v>0</v>
      </c>
      <c r="HT6" s="12">
        <f>IF(HT$5&lt;&gt;"",HLOOKUP(HT$5,'[1]Recueil des UO'!$I$5:$AEI$12,4,FALSE),0)</f>
        <v>0</v>
      </c>
      <c r="HU6" s="12">
        <f>IF(HU$5&lt;&gt;"",HLOOKUP(HU$5,'[1]Recueil des UO'!$I$5:$AEI$12,4,FALSE),0)</f>
        <v>0</v>
      </c>
      <c r="HV6" s="12">
        <f>IF(HV$5&lt;&gt;"",HLOOKUP(HV$5,'[1]Recueil des UO'!$I$5:$AEI$12,4,FALSE),0)</f>
        <v>0</v>
      </c>
      <c r="HW6" s="12">
        <f>IF(HW$5&lt;&gt;"",HLOOKUP(HW$5,'[1]Recueil des UO'!$I$5:$AEI$12,4,FALSE),0)</f>
        <v>0</v>
      </c>
      <c r="HX6" s="12">
        <f>IF(HX$5&lt;&gt;"",HLOOKUP(HX$5,'[1]Recueil des UO'!$I$5:$AEI$12,4,FALSE),0)</f>
        <v>0</v>
      </c>
      <c r="HY6" s="12">
        <f>IF(HY$5&lt;&gt;"",HLOOKUP(HY$5,'[1]Recueil des UO'!$I$5:$AEI$12,4,FALSE),0)</f>
        <v>0</v>
      </c>
      <c r="HZ6" s="12">
        <f>IF(HZ$5&lt;&gt;"",HLOOKUP(HZ$5,'[1]Recueil des UO'!$I$5:$AEI$12,4,FALSE),0)</f>
        <v>0</v>
      </c>
      <c r="IA6" s="12">
        <f>IF(IA$5&lt;&gt;"",HLOOKUP(IA$5,'[1]Recueil des UO'!$I$5:$AEI$12,4,FALSE),0)</f>
        <v>0</v>
      </c>
      <c r="IB6" s="12">
        <f>IF(IB$5&lt;&gt;"",HLOOKUP(IB$5,'[1]Recueil des UO'!$I$5:$AEI$12,4,FALSE),0)</f>
        <v>0</v>
      </c>
      <c r="IC6" s="12">
        <f>IF(IC$5&lt;&gt;"",HLOOKUP(IC$5,'[1]Recueil des UO'!$I$5:$AEI$12,4,FALSE),0)</f>
        <v>0</v>
      </c>
      <c r="ID6" s="12">
        <f>IF(ID$5&lt;&gt;"",HLOOKUP(ID$5,'[1]Recueil des UO'!$I$5:$AEI$12,4,FALSE),0)</f>
        <v>0</v>
      </c>
      <c r="IE6" s="12">
        <f>IF(IE$5&lt;&gt;"",HLOOKUP(IE$5,'[1]Recueil des UO'!$I$5:$AEI$12,4,FALSE),0)</f>
        <v>0</v>
      </c>
      <c r="IF6" s="12">
        <f>IF(IF$5&lt;&gt;"",HLOOKUP(IF$5,'[1]Recueil des UO'!$I$5:$AEI$12,4,FALSE),0)</f>
        <v>0</v>
      </c>
      <c r="IG6" s="12">
        <f>IF(IG$5&lt;&gt;"",HLOOKUP(IG$5,'[1]Recueil des UO'!$I$5:$AEI$12,4,FALSE),0)</f>
        <v>0</v>
      </c>
      <c r="IH6" s="12">
        <f>IF(IH$5&lt;&gt;"",HLOOKUP(IH$5,'[1]Recueil des UO'!$I$5:$AEI$12,4,FALSE),0)</f>
        <v>0</v>
      </c>
      <c r="II6" s="12">
        <f>IF(II$5&lt;&gt;"",HLOOKUP(II$5,'[1]Recueil des UO'!$I$5:$AEI$12,4,FALSE),0)</f>
        <v>0</v>
      </c>
      <c r="IJ6" s="12">
        <f>IF(IJ$5&lt;&gt;"",HLOOKUP(IJ$5,'[1]Recueil des UO'!$I$5:$AEI$12,4,FALSE),0)</f>
        <v>0</v>
      </c>
      <c r="IK6" s="12">
        <f>IF(IK$5&lt;&gt;"",HLOOKUP(IK$5,'[1]Recueil des UO'!$I$5:$AEI$12,4,FALSE),0)</f>
        <v>0</v>
      </c>
      <c r="IL6" s="12">
        <f>IF(IL$5&lt;&gt;"",HLOOKUP(IL$5,'[1]Recueil des UO'!$I$5:$AEI$12,4,FALSE),0)</f>
        <v>0</v>
      </c>
      <c r="IM6" s="12">
        <f>IF(IM$5&lt;&gt;"",HLOOKUP(IM$5,'[1]Recueil des UO'!$I$5:$AEI$12,4,FALSE),0)</f>
        <v>0</v>
      </c>
      <c r="IN6" s="12">
        <f>IF(IN$5&lt;&gt;"",HLOOKUP(IN$5,'[1]Recueil des UO'!$I$5:$AEI$12,4,FALSE),0)</f>
        <v>0</v>
      </c>
      <c r="IO6" s="12">
        <f>IF(IO$5&lt;&gt;"",HLOOKUP(IO$5,'[1]Recueil des UO'!$I$5:$AEI$12,4,FALSE),0)</f>
        <v>0</v>
      </c>
      <c r="IP6" s="12">
        <f>IF(IP$5&lt;&gt;"",HLOOKUP(IP$5,'[1]Recueil des UO'!$I$5:$AEI$12,4,FALSE),0)</f>
        <v>0</v>
      </c>
      <c r="IQ6" s="12">
        <f>IF(IQ$5&lt;&gt;"",HLOOKUP(IQ$5,'[1]Recueil des UO'!$I$5:$AEI$12,4,FALSE),0)</f>
        <v>0</v>
      </c>
      <c r="IR6" s="12">
        <f>IF(IR$5&lt;&gt;"",HLOOKUP(IR$5,'[1]Recueil des UO'!$I$5:$AEI$12,4,FALSE),0)</f>
        <v>0</v>
      </c>
      <c r="IS6" s="12">
        <f>IF(IS$5&lt;&gt;"",HLOOKUP(IS$5,'[1]Recueil des UO'!$I$5:$AEI$12,4,FALSE),0)</f>
        <v>0</v>
      </c>
      <c r="IT6" s="12">
        <f>IF(IT$5&lt;&gt;"",HLOOKUP(IT$5,'[1]Recueil des UO'!$I$5:$AEI$12,4,FALSE),0)</f>
        <v>0</v>
      </c>
      <c r="IU6" s="12">
        <f>IF(IU$5&lt;&gt;"",HLOOKUP(IU$5,'[1]Recueil des UO'!$I$5:$AEI$12,4,FALSE),0)</f>
        <v>0</v>
      </c>
      <c r="IV6" s="12">
        <f>IF(IV$5&lt;&gt;"",HLOOKUP(IV$5,'[1]Recueil des UO'!$I$5:$AEI$12,4,FALSE),0)</f>
        <v>0</v>
      </c>
      <c r="IW6" s="12">
        <f>IF(IW$5&lt;&gt;"",HLOOKUP(IW$5,'[1]Recueil des UO'!$I$5:$AEI$12,4,FALSE),0)</f>
        <v>0</v>
      </c>
      <c r="IX6" s="12">
        <f>IF(IX$5&lt;&gt;"",HLOOKUP(IX$5,'[1]Recueil des UO'!$I$5:$AEI$12,4,FALSE),0)</f>
        <v>0</v>
      </c>
      <c r="IY6" s="12">
        <f>IF(IY$5&lt;&gt;"",HLOOKUP(IY$5,'[1]Recueil des UO'!$I$5:$AEI$12,4,FALSE),0)</f>
        <v>0</v>
      </c>
      <c r="IZ6" s="12">
        <f>IF(IZ$5&lt;&gt;"",HLOOKUP(IZ$5,'[1]Recueil des UO'!$I$5:$AEI$12,4,FALSE),0)</f>
        <v>0</v>
      </c>
      <c r="JA6" s="12">
        <f>IF(JA$5&lt;&gt;"",HLOOKUP(JA$5,'[1]Recueil des UO'!$I$5:$AEI$12,4,FALSE),0)</f>
        <v>0</v>
      </c>
      <c r="JB6" s="12">
        <f>IF(JB$5&lt;&gt;"",HLOOKUP(JB$5,'[1]Recueil des UO'!$I$5:$AEI$12,4,FALSE),0)</f>
        <v>0</v>
      </c>
      <c r="JC6" s="12">
        <f>IF(JC$5&lt;&gt;"",HLOOKUP(JC$5,'[1]Recueil des UO'!$I$5:$AEI$12,4,FALSE),0)</f>
        <v>0</v>
      </c>
      <c r="JD6" s="12">
        <f>IF(JD$5&lt;&gt;"",HLOOKUP(JD$5,'[1]Recueil des UO'!$I$5:$AEI$12,4,FALSE),0)</f>
        <v>0</v>
      </c>
      <c r="JE6" s="12">
        <f>IF(JE$5&lt;&gt;"",HLOOKUP(JE$5,'[1]Recueil des UO'!$I$5:$AEI$12,4,FALSE),0)</f>
        <v>0</v>
      </c>
      <c r="JF6" s="12">
        <f>IF(JF$5&lt;&gt;"",HLOOKUP(JF$5,'[1]Recueil des UO'!$I$5:$AEI$12,4,FALSE),0)</f>
        <v>0</v>
      </c>
      <c r="JG6" s="12">
        <f>IF(JG$5&lt;&gt;"",HLOOKUP(JG$5,'[1]Recueil des UO'!$I$5:$AEI$12,4,FALSE),0)</f>
        <v>0</v>
      </c>
      <c r="JH6" s="12">
        <f>IF(JH$5&lt;&gt;"",HLOOKUP(JH$5,'[1]Recueil des UO'!$I$5:$AEI$12,4,FALSE),0)</f>
        <v>0</v>
      </c>
      <c r="JI6" s="12">
        <f>IF(JI$5&lt;&gt;"",HLOOKUP(JI$5,'[1]Recueil des UO'!$I$5:$AEI$12,4,FALSE),0)</f>
        <v>0</v>
      </c>
      <c r="JJ6" s="12">
        <f>IF(JJ$5&lt;&gt;"",HLOOKUP(JJ$5,'[1]Recueil des UO'!$I$5:$AEI$12,4,FALSE),0)</f>
        <v>0</v>
      </c>
      <c r="JK6" s="12">
        <f>IF(JK$5&lt;&gt;"",HLOOKUP(JK$5,'[1]Recueil des UO'!$I$5:$AEI$12,4,FALSE),0)</f>
        <v>0</v>
      </c>
      <c r="JL6" s="12">
        <f>IF(JL$5&lt;&gt;"",HLOOKUP(JL$5,'[1]Recueil des UO'!$I$5:$AEI$12,4,FALSE),0)</f>
        <v>0</v>
      </c>
      <c r="JM6" s="12">
        <f>IF(JM$5&lt;&gt;"",HLOOKUP(JM$5,'[1]Recueil des UO'!$I$5:$AEI$12,4,FALSE),0)</f>
        <v>0</v>
      </c>
      <c r="JN6" s="12">
        <f>IF(JN$5&lt;&gt;"",HLOOKUP(JN$5,'[1]Recueil des UO'!$I$5:$AEI$12,4,FALSE),0)</f>
        <v>0</v>
      </c>
      <c r="JO6" s="12">
        <f>IF(JO$5&lt;&gt;"",HLOOKUP(JO$5,'[1]Recueil des UO'!$I$5:$AEI$12,4,FALSE),0)</f>
        <v>0</v>
      </c>
      <c r="JP6" s="12">
        <f>IF(JP$5&lt;&gt;"",HLOOKUP(JP$5,'[1]Recueil des UO'!$I$5:$AEI$12,4,FALSE),0)</f>
        <v>0</v>
      </c>
      <c r="JQ6" s="12">
        <f>IF(JQ$5&lt;&gt;"",HLOOKUP(JQ$5,'[1]Recueil des UO'!$I$5:$AEI$12,4,FALSE),0)</f>
        <v>0</v>
      </c>
      <c r="JR6" s="12">
        <f>IF(JR$5&lt;&gt;"",HLOOKUP(JR$5,'[1]Recueil des UO'!$I$5:$AEI$12,4,FALSE),0)</f>
        <v>0</v>
      </c>
      <c r="JS6" s="12">
        <f>IF(JS$5&lt;&gt;"",HLOOKUP(JS$5,'[1]Recueil des UO'!$I$5:$AEI$12,4,FALSE),0)</f>
        <v>0</v>
      </c>
      <c r="JT6" s="12">
        <f>IF(JT$5&lt;&gt;"",HLOOKUP(JT$5,'[1]Recueil des UO'!$I$5:$AEI$12,4,FALSE),0)</f>
        <v>0</v>
      </c>
      <c r="JU6" s="12">
        <f>IF(JU$5&lt;&gt;"",HLOOKUP(JU$5,'[1]Recueil des UO'!$I$5:$AEI$12,4,FALSE),0)</f>
        <v>0</v>
      </c>
      <c r="JV6" s="12">
        <f>IF(JV$5&lt;&gt;"",HLOOKUP(JV$5,'[1]Recueil des UO'!$I$5:$AEI$12,4,FALSE),0)</f>
        <v>0</v>
      </c>
      <c r="JW6" s="12">
        <f>IF(JW$5&lt;&gt;"",HLOOKUP(JW$5,'[1]Recueil des UO'!$I$5:$AEI$12,4,FALSE),0)</f>
        <v>0</v>
      </c>
      <c r="JX6" s="12">
        <f>IF(JX$5&lt;&gt;"",HLOOKUP(JX$5,'[1]Recueil des UO'!$I$5:$AEI$12,4,FALSE),0)</f>
        <v>0</v>
      </c>
      <c r="JY6" s="12">
        <f>IF(JY$5&lt;&gt;"",HLOOKUP(JY$5,'[1]Recueil des UO'!$I$5:$AEI$12,4,FALSE),0)</f>
        <v>0</v>
      </c>
      <c r="JZ6" s="12">
        <f>IF(JZ$5&lt;&gt;"",HLOOKUP(JZ$5,'[1]Recueil des UO'!$I$5:$AEI$12,4,FALSE),0)</f>
        <v>0</v>
      </c>
      <c r="KA6" s="12">
        <f>IF(KA$5&lt;&gt;"",HLOOKUP(KA$5,'[1]Recueil des UO'!$I$5:$AEI$12,4,FALSE),0)</f>
        <v>0</v>
      </c>
      <c r="KB6" s="12">
        <f>IF(KB$5&lt;&gt;"",HLOOKUP(KB$5,'[1]Recueil des UO'!$I$5:$AEI$12,4,FALSE),0)</f>
        <v>0</v>
      </c>
      <c r="KC6" s="12">
        <f>IF(KC$5&lt;&gt;"",HLOOKUP(KC$5,'[1]Recueil des UO'!$I$5:$AEI$12,4,FALSE),0)</f>
        <v>0</v>
      </c>
      <c r="KD6" s="12">
        <f>IF(KD$5&lt;&gt;"",HLOOKUP(KD$5,'[1]Recueil des UO'!$I$5:$AEI$12,4,FALSE),0)</f>
        <v>0</v>
      </c>
      <c r="KE6" s="12">
        <f>IF(KE$5&lt;&gt;"",HLOOKUP(KE$5,'[1]Recueil des UO'!$I$5:$AEI$12,4,FALSE),0)</f>
        <v>0</v>
      </c>
      <c r="KF6" s="12">
        <f>IF(KF$5&lt;&gt;"",HLOOKUP(KF$5,'[1]Recueil des UO'!$I$5:$AEI$12,4,FALSE),0)</f>
        <v>0</v>
      </c>
      <c r="KG6" s="12">
        <f>IF(KG$5&lt;&gt;"",HLOOKUP(KG$5,'[1]Recueil des UO'!$I$5:$AEI$12,4,FALSE),0)</f>
        <v>0</v>
      </c>
      <c r="KH6" s="12">
        <f>IF(KH$5&lt;&gt;"",HLOOKUP(KH$5,'[1]Recueil des UO'!$I$5:$AEI$12,4,FALSE),0)</f>
        <v>0</v>
      </c>
      <c r="KI6" s="12">
        <f>IF(KI$5&lt;&gt;"",HLOOKUP(KI$5,'[1]Recueil des UO'!$I$5:$AEI$12,4,FALSE),0)</f>
        <v>0</v>
      </c>
      <c r="KJ6" s="12">
        <f>IF(KJ$5&lt;&gt;"",HLOOKUP(KJ$5,'[1]Recueil des UO'!$I$5:$AEI$12,4,FALSE),0)</f>
        <v>0</v>
      </c>
      <c r="KK6" s="12">
        <f>IF(KK$5&lt;&gt;"",HLOOKUP(KK$5,'[1]Recueil des UO'!$I$5:$AEI$12,4,FALSE),0)</f>
        <v>0</v>
      </c>
      <c r="KL6" s="12">
        <f>IF(KL$5&lt;&gt;"",HLOOKUP(KL$5,'[1]Recueil des UO'!$I$5:$AEI$12,4,FALSE),0)</f>
        <v>0</v>
      </c>
      <c r="KM6" s="12">
        <f>IF(KM$5&lt;&gt;"",HLOOKUP(KM$5,'[1]Recueil des UO'!$I$5:$AEI$12,4,FALSE),0)</f>
        <v>0</v>
      </c>
      <c r="KN6" s="12">
        <f>IF(KN$5&lt;&gt;"",HLOOKUP(KN$5,'[1]Recueil des UO'!$I$5:$AEI$12,4,FALSE),0)</f>
        <v>0</v>
      </c>
      <c r="KO6" s="12">
        <f>IF(KO$5&lt;&gt;"",HLOOKUP(KO$5,'[1]Recueil des UO'!$I$5:$AEI$12,4,FALSE),0)</f>
        <v>0</v>
      </c>
      <c r="KP6" s="12">
        <f>IF(KP$5&lt;&gt;"",HLOOKUP(KP$5,'[1]Recueil des UO'!$I$5:$AEI$12,4,FALSE),0)</f>
        <v>0</v>
      </c>
      <c r="KQ6" s="12">
        <f>IF(KQ$5&lt;&gt;"",HLOOKUP(KQ$5,'[1]Recueil des UO'!$I$5:$AEI$12,4,FALSE),0)</f>
        <v>0</v>
      </c>
      <c r="KR6" s="12">
        <f>IF(KR$5&lt;&gt;"",HLOOKUP(KR$5,'[1]Recueil des UO'!$I$5:$AEI$12,4,FALSE),0)</f>
        <v>0</v>
      </c>
      <c r="KS6" s="12">
        <f>IF(KS$5&lt;&gt;"",HLOOKUP(KS$5,'[1]Recueil des UO'!$I$5:$AEI$12,4,FALSE),0)</f>
        <v>0</v>
      </c>
      <c r="KT6" s="12">
        <f>IF(KT$5&lt;&gt;"",HLOOKUP(KT$5,'[1]Recueil des UO'!$I$5:$AEI$12,4,FALSE),0)</f>
        <v>0</v>
      </c>
      <c r="KU6" s="12">
        <f>IF(KU$5&lt;&gt;"",HLOOKUP(KU$5,'[1]Recueil des UO'!$I$5:$AEI$12,4,FALSE),0)</f>
        <v>0</v>
      </c>
      <c r="KV6" s="12">
        <f>IF(KV$5&lt;&gt;"",HLOOKUP(KV$5,'[1]Recueil des UO'!$I$5:$AEI$12,4,FALSE),0)</f>
        <v>0</v>
      </c>
      <c r="KW6" s="12">
        <f>IF(KW$5&lt;&gt;"",HLOOKUP(KW$5,'[1]Recueil des UO'!$I$5:$AEI$12,4,FALSE),0)</f>
        <v>0</v>
      </c>
      <c r="KX6" s="12">
        <f>IF(KX$5&lt;&gt;"",HLOOKUP(KX$5,'[1]Recueil des UO'!$I$5:$AEI$12,4,FALSE),0)</f>
        <v>0</v>
      </c>
      <c r="KY6" s="12">
        <f>IF(KY$5&lt;&gt;"",HLOOKUP(KY$5,'[1]Recueil des UO'!$I$5:$AEI$12,4,FALSE),0)</f>
        <v>0</v>
      </c>
      <c r="KZ6" s="12">
        <f>IF(KZ$5&lt;&gt;"",HLOOKUP(KZ$5,'[1]Recueil des UO'!$I$5:$AEI$12,4,FALSE),0)</f>
        <v>0</v>
      </c>
      <c r="LA6" s="12">
        <f>IF(LA$5&lt;&gt;"",HLOOKUP(LA$5,'[1]Recueil des UO'!$I$5:$AEI$12,4,FALSE),0)</f>
        <v>0</v>
      </c>
      <c r="LB6" s="12">
        <f>IF(LB$5&lt;&gt;"",HLOOKUP(LB$5,'[1]Recueil des UO'!$I$5:$AEI$12,4,FALSE),0)</f>
        <v>0</v>
      </c>
      <c r="LC6" s="12">
        <f>IF(LC$5&lt;&gt;"",HLOOKUP(LC$5,'[1]Recueil des UO'!$I$5:$AEI$12,4,FALSE),0)</f>
        <v>0</v>
      </c>
      <c r="LD6" s="12">
        <f>IF(LD$5&lt;&gt;"",HLOOKUP(LD$5,'[1]Recueil des UO'!$I$5:$AEI$12,4,FALSE),0)</f>
        <v>0</v>
      </c>
      <c r="LE6" s="12">
        <f>IF(LE$5&lt;&gt;"",HLOOKUP(LE$5,'[1]Recueil des UO'!$I$5:$AEI$12,4,FALSE),0)</f>
        <v>0</v>
      </c>
      <c r="LF6" s="12">
        <f>IF(LF$5&lt;&gt;"",HLOOKUP(LF$5,'[1]Recueil des UO'!$I$5:$AEI$12,4,FALSE),0)</f>
        <v>0</v>
      </c>
      <c r="LG6" s="12">
        <f>IF(LG$5&lt;&gt;"",HLOOKUP(LG$5,'[1]Recueil des UO'!$I$5:$AEI$12,4,FALSE),0)</f>
        <v>0</v>
      </c>
      <c r="LH6" s="12">
        <f>IF(LH$5&lt;&gt;"",HLOOKUP(LH$5,'[1]Recueil des UO'!$I$5:$AEI$12,4,FALSE),0)</f>
        <v>0</v>
      </c>
      <c r="LI6" s="12">
        <f>IF(LI$5&lt;&gt;"",HLOOKUP(LI$5,'[1]Recueil des UO'!$I$5:$AEI$12,4,FALSE),0)</f>
        <v>0</v>
      </c>
      <c r="LJ6" s="12">
        <f>IF(LJ$5&lt;&gt;"",HLOOKUP(LJ$5,'[1]Recueil des UO'!$I$5:$AEI$12,4,FALSE),0)</f>
        <v>0</v>
      </c>
      <c r="LK6" s="12">
        <f>IF(LK$5&lt;&gt;"",HLOOKUP(LK$5,'[1]Recueil des UO'!$I$5:$AEI$12,4,FALSE),0)</f>
        <v>0</v>
      </c>
      <c r="LL6" s="12">
        <f>IF(LL$5&lt;&gt;"",HLOOKUP(LL$5,'[1]Recueil des UO'!$I$5:$AEI$12,4,FALSE),0)</f>
        <v>0</v>
      </c>
      <c r="LM6" s="12">
        <f>IF(LM$5&lt;&gt;"",HLOOKUP(LM$5,'[1]Recueil des UO'!$I$5:$AEI$12,4,FALSE),0)</f>
        <v>0</v>
      </c>
      <c r="LN6" s="12">
        <f>IF(LN$5&lt;&gt;"",HLOOKUP(LN$5,'[1]Recueil des UO'!$I$5:$AEI$12,4,FALSE),0)</f>
        <v>0</v>
      </c>
      <c r="LO6" s="12">
        <f>IF(LO$5&lt;&gt;"",HLOOKUP(LO$5,'[1]Recueil des UO'!$I$5:$AEI$12,4,FALSE),0)</f>
        <v>0</v>
      </c>
      <c r="LP6" s="12">
        <f>IF(LP$5&lt;&gt;"",HLOOKUP(LP$5,'[1]Recueil des UO'!$I$5:$AEI$12,4,FALSE),0)</f>
        <v>0</v>
      </c>
      <c r="LQ6" s="12">
        <f>IF(LQ$5&lt;&gt;"",HLOOKUP(LQ$5,'[1]Recueil des UO'!$I$5:$AEI$12,4,FALSE),0)</f>
        <v>0</v>
      </c>
      <c r="LR6" s="12">
        <f>IF(LR$5&lt;&gt;"",HLOOKUP(LR$5,'[1]Recueil des UO'!$I$5:$AEI$12,4,FALSE),0)</f>
        <v>0</v>
      </c>
      <c r="LS6" s="12">
        <f>IF(LS$5&lt;&gt;"",HLOOKUP(LS$5,'[1]Recueil des UO'!$I$5:$AEI$12,4,FALSE),0)</f>
        <v>0</v>
      </c>
      <c r="LT6" s="12">
        <f>IF(LT$5&lt;&gt;"",HLOOKUP(LT$5,'[1]Recueil des UO'!$I$5:$AEI$12,4,FALSE),0)</f>
        <v>0</v>
      </c>
      <c r="LU6" s="12">
        <f>IF(LU$5&lt;&gt;"",HLOOKUP(LU$5,'[1]Recueil des UO'!$I$5:$AEI$12,4,FALSE),0)</f>
        <v>0</v>
      </c>
      <c r="LV6" s="12">
        <f>IF(LV$5&lt;&gt;"",HLOOKUP(LV$5,'[1]Recueil des UO'!$I$5:$AEI$12,4,FALSE),0)</f>
        <v>0</v>
      </c>
      <c r="LW6" s="12">
        <f>IF(LW$5&lt;&gt;"",HLOOKUP(LW$5,'[1]Recueil des UO'!$I$5:$AEI$12,4,FALSE),0)</f>
        <v>0</v>
      </c>
      <c r="LX6" s="12">
        <f>IF(LX$5&lt;&gt;"",HLOOKUP(LX$5,'[1]Recueil des UO'!$I$5:$AEI$12,4,FALSE),0)</f>
        <v>0</v>
      </c>
      <c r="LY6" s="12">
        <f>IF(LY$5&lt;&gt;"",HLOOKUP(LY$5,'[1]Recueil des UO'!$I$5:$AEI$12,4,FALSE),0)</f>
        <v>0</v>
      </c>
      <c r="LZ6" s="12">
        <f>IF(LZ$5&lt;&gt;"",HLOOKUP(LZ$5,'[1]Recueil des UO'!$I$5:$AEI$12,4,FALSE),0)</f>
        <v>0</v>
      </c>
      <c r="MA6" s="12">
        <f>IF(MA$5&lt;&gt;"",HLOOKUP(MA$5,'[1]Recueil des UO'!$I$5:$AEI$12,4,FALSE),0)</f>
        <v>0</v>
      </c>
      <c r="MB6" s="12">
        <f>IF(MB$5&lt;&gt;"",HLOOKUP(MB$5,'[1]Recueil des UO'!$I$5:$AEI$12,4,FALSE),0)</f>
        <v>0</v>
      </c>
      <c r="MC6" s="12">
        <f>IF(MC$5&lt;&gt;"",HLOOKUP(MC$5,'[1]Recueil des UO'!$I$5:$AEI$12,4,FALSE),0)</f>
        <v>0</v>
      </c>
      <c r="MD6" s="12">
        <f>IF(MD$5&lt;&gt;"",HLOOKUP(MD$5,'[1]Recueil des UO'!$I$5:$AEI$12,4,FALSE),0)</f>
        <v>0</v>
      </c>
      <c r="ME6" s="12">
        <f>IF(ME$5&lt;&gt;"",HLOOKUP(ME$5,'[1]Recueil des UO'!$I$5:$AEI$12,4,FALSE),0)</f>
        <v>0</v>
      </c>
      <c r="MF6" s="12">
        <f>IF(MF$5&lt;&gt;"",HLOOKUP(MF$5,'[1]Recueil des UO'!$I$5:$AEI$12,4,FALSE),0)</f>
        <v>0</v>
      </c>
      <c r="MG6" s="12">
        <f>IF(MG$5&lt;&gt;"",HLOOKUP(MG$5,'[1]Recueil des UO'!$I$5:$AEI$12,4,FALSE),0)</f>
        <v>0</v>
      </c>
      <c r="MH6" s="12">
        <f>IF(MH$5&lt;&gt;"",HLOOKUP(MH$5,'[1]Recueil des UO'!$I$5:$AEI$12,4,FALSE),0)</f>
        <v>0</v>
      </c>
      <c r="MI6" s="12">
        <f>IF(MI$5&lt;&gt;"",HLOOKUP(MI$5,'[1]Recueil des UO'!$I$5:$AEI$12,4,FALSE),0)</f>
        <v>0</v>
      </c>
      <c r="MJ6" s="12">
        <f>IF(MJ$5&lt;&gt;"",HLOOKUP(MJ$5,'[1]Recueil des UO'!$I$5:$AEI$12,4,FALSE),0)</f>
        <v>0</v>
      </c>
      <c r="MK6" s="12">
        <f>IF(MK$5&lt;&gt;"",HLOOKUP(MK$5,'[1]Recueil des UO'!$I$5:$AEI$12,4,FALSE),0)</f>
        <v>0</v>
      </c>
      <c r="ML6" s="12">
        <f>IF(ML$5&lt;&gt;"",HLOOKUP(ML$5,'[1]Recueil des UO'!$I$5:$AEI$12,4,FALSE),0)</f>
        <v>0</v>
      </c>
      <c r="MM6" s="12">
        <f>IF(MM$5&lt;&gt;"",HLOOKUP(MM$5,'[1]Recueil des UO'!$I$5:$AEI$12,4,FALSE),0)</f>
        <v>0</v>
      </c>
      <c r="MN6" s="12">
        <f>IF(MN$5&lt;&gt;"",HLOOKUP(MN$5,'[1]Recueil des UO'!$I$5:$AEI$12,4,FALSE),0)</f>
        <v>0</v>
      </c>
      <c r="MO6" s="12">
        <f>IF(MO$5&lt;&gt;"",HLOOKUP(MO$5,'[1]Recueil des UO'!$I$5:$AEI$12,4,FALSE),0)</f>
        <v>0</v>
      </c>
      <c r="MP6" s="12">
        <f>IF(MP$5&lt;&gt;"",HLOOKUP(MP$5,'[1]Recueil des UO'!$I$5:$AEI$12,4,FALSE),0)</f>
        <v>0</v>
      </c>
      <c r="MQ6" s="12">
        <f>IF(MQ$5&lt;&gt;"",HLOOKUP(MQ$5,'[1]Recueil des UO'!$I$5:$AEI$12,4,FALSE),0)</f>
        <v>0</v>
      </c>
      <c r="MR6" s="12">
        <f>IF(MR$5&lt;&gt;"",HLOOKUP(MR$5,'[1]Recueil des UO'!$I$5:$AEI$12,4,FALSE),0)</f>
        <v>0</v>
      </c>
      <c r="MS6" s="12">
        <f>IF(MS$5&lt;&gt;"",HLOOKUP(MS$5,'[1]Recueil des UO'!$I$5:$AEI$12,4,FALSE),0)</f>
        <v>0</v>
      </c>
      <c r="MT6" s="12">
        <f>IF(MT$5&lt;&gt;"",HLOOKUP(MT$5,'[1]Recueil des UO'!$I$5:$AEI$12,4,FALSE),0)</f>
        <v>0</v>
      </c>
      <c r="MU6" s="12">
        <f>IF(MU$5&lt;&gt;"",HLOOKUP(MU$5,'[1]Recueil des UO'!$I$5:$AEI$12,4,FALSE),0)</f>
        <v>0</v>
      </c>
      <c r="MV6" s="12">
        <f>IF(MV$5&lt;&gt;"",HLOOKUP(MV$5,'[1]Recueil des UO'!$I$5:$AEI$12,4,FALSE),0)</f>
        <v>0</v>
      </c>
      <c r="MW6" s="12">
        <f>IF(MW$5&lt;&gt;"",HLOOKUP(MW$5,'[1]Recueil des UO'!$I$5:$AEI$12,4,FALSE),0)</f>
        <v>0</v>
      </c>
      <c r="MX6" s="12">
        <f>IF(MX$5&lt;&gt;"",HLOOKUP(MX$5,'[1]Recueil des UO'!$I$5:$AEI$12,4,FALSE),0)</f>
        <v>0</v>
      </c>
      <c r="MY6" s="12">
        <f>IF(MY$5&lt;&gt;"",HLOOKUP(MY$5,'[1]Recueil des UO'!$I$5:$AEI$12,4,FALSE),0)</f>
        <v>0</v>
      </c>
      <c r="MZ6" s="12">
        <f>IF(MZ$5&lt;&gt;"",HLOOKUP(MZ$5,'[1]Recueil des UO'!$I$5:$AEI$12,4,FALSE),0)</f>
        <v>0</v>
      </c>
      <c r="NA6" s="12">
        <f>IF(NA$5&lt;&gt;"",HLOOKUP(NA$5,'[1]Recueil des UO'!$I$5:$AEI$12,4,FALSE),0)</f>
        <v>0</v>
      </c>
      <c r="NB6" s="12">
        <f>IF(NB$5&lt;&gt;"",HLOOKUP(NB$5,'[1]Recueil des UO'!$I$5:$AEI$12,4,FALSE),0)</f>
        <v>0</v>
      </c>
      <c r="NC6" s="12">
        <f>IF(NC$5&lt;&gt;"",HLOOKUP(NC$5,'[1]Recueil des UO'!$I$5:$AEI$12,4,FALSE),0)</f>
        <v>0</v>
      </c>
      <c r="ND6" s="12">
        <f>IF(ND$5&lt;&gt;"",HLOOKUP(ND$5,'[1]Recueil des UO'!$I$5:$AEI$12,4,FALSE),0)</f>
        <v>0</v>
      </c>
      <c r="NE6" s="12">
        <f>IF(NE$5&lt;&gt;"",HLOOKUP(NE$5,'[1]Recueil des UO'!$I$5:$AEI$12,4,FALSE),0)</f>
        <v>0</v>
      </c>
      <c r="NF6" s="12">
        <f>IF(NF$5&lt;&gt;"",HLOOKUP(NF$5,'[1]Recueil des UO'!$I$5:$AEI$12,4,FALSE),0)</f>
        <v>0</v>
      </c>
      <c r="NG6" s="12">
        <f>IF(NG$5&lt;&gt;"",HLOOKUP(NG$5,'[1]Recueil des UO'!$I$5:$AEI$12,4,FALSE),0)</f>
        <v>0</v>
      </c>
      <c r="NH6" s="12">
        <f>IF(NH$5&lt;&gt;"",HLOOKUP(NH$5,'[1]Recueil des UO'!$I$5:$AEI$12,4,FALSE),0)</f>
        <v>0</v>
      </c>
      <c r="NI6" s="12">
        <f>IF(NI$5&lt;&gt;"",HLOOKUP(NI$5,'[1]Recueil des UO'!$I$5:$AEI$12,4,FALSE),0)</f>
        <v>0</v>
      </c>
      <c r="NJ6" s="12">
        <f>IF(NJ$5&lt;&gt;"",HLOOKUP(NJ$5,'[1]Recueil des UO'!$I$5:$AEI$12,4,FALSE),0)</f>
        <v>0</v>
      </c>
      <c r="NK6" s="12">
        <f>IF(NK$5&lt;&gt;"",HLOOKUP(NK$5,'[1]Recueil des UO'!$I$5:$AEI$12,4,FALSE),0)</f>
        <v>0</v>
      </c>
      <c r="NL6" s="12">
        <f>IF(NL$5&lt;&gt;"",HLOOKUP(NL$5,'[1]Recueil des UO'!$I$5:$AEI$12,4,FALSE),0)</f>
        <v>0</v>
      </c>
      <c r="NM6" s="12">
        <f>IF(NM$5&lt;&gt;"",HLOOKUP(NM$5,'[1]Recueil des UO'!$I$5:$AEI$12,4,FALSE),0)</f>
        <v>0</v>
      </c>
      <c r="NN6" s="12">
        <f>IF(NN$5&lt;&gt;"",HLOOKUP(NN$5,'[1]Recueil des UO'!$I$5:$AEI$12,4,FALSE),0)</f>
        <v>0</v>
      </c>
      <c r="NO6" s="12">
        <f>IF(NO$5&lt;&gt;"",HLOOKUP(NO$5,'[1]Recueil des UO'!$I$5:$AEI$12,4,FALSE),0)</f>
        <v>0</v>
      </c>
      <c r="NP6" s="12">
        <f>IF(NP$5&lt;&gt;"",HLOOKUP(NP$5,'[1]Recueil des UO'!$I$5:$AEI$12,4,FALSE),0)</f>
        <v>0</v>
      </c>
      <c r="NQ6" s="12">
        <f>IF(NQ$5&lt;&gt;"",HLOOKUP(NQ$5,'[1]Recueil des UO'!$I$5:$AEI$12,4,FALSE),0)</f>
        <v>0</v>
      </c>
      <c r="NR6" s="12">
        <f>IF(NR$5&lt;&gt;"",HLOOKUP(NR$5,'[1]Recueil des UO'!$I$5:$AEI$12,4,FALSE),0)</f>
        <v>0</v>
      </c>
      <c r="NS6" s="12">
        <f>IF(NS$5&lt;&gt;"",HLOOKUP(NS$5,'[1]Recueil des UO'!$I$5:$AEI$12,4,FALSE),0)</f>
        <v>0</v>
      </c>
      <c r="NT6" s="12">
        <f>IF(NT$5&lt;&gt;"",HLOOKUP(NT$5,'[1]Recueil des UO'!$I$5:$AEI$12,4,FALSE),0)</f>
        <v>0</v>
      </c>
      <c r="NU6" s="12">
        <f>IF(NU$5&lt;&gt;"",HLOOKUP(NU$5,'[1]Recueil des UO'!$I$5:$AEI$12,4,FALSE),0)</f>
        <v>0</v>
      </c>
      <c r="NV6" s="12">
        <f>IF(NV$5&lt;&gt;"",HLOOKUP(NV$5,'[1]Recueil des UO'!$I$5:$AEI$12,4,FALSE),0)</f>
        <v>0</v>
      </c>
      <c r="NW6" s="12">
        <f>IF(NW$5&lt;&gt;"",HLOOKUP(NW$5,'[1]Recueil des UO'!$I$5:$AEI$12,4,FALSE),0)</f>
        <v>0</v>
      </c>
      <c r="NX6" s="12">
        <f>IF(NX$5&lt;&gt;"",HLOOKUP(NX$5,'[1]Recueil des UO'!$I$5:$AEI$12,4,FALSE),0)</f>
        <v>0</v>
      </c>
      <c r="NY6" s="12">
        <f>IF(NY$5&lt;&gt;"",HLOOKUP(NY$5,'[1]Recueil des UO'!$I$5:$AEI$12,4,FALSE),0)</f>
        <v>0</v>
      </c>
      <c r="NZ6" s="12">
        <f>IF(NZ$5&lt;&gt;"",HLOOKUP(NZ$5,'[1]Recueil des UO'!$I$5:$AEI$12,4,FALSE),0)</f>
        <v>0</v>
      </c>
      <c r="OA6" s="12">
        <f>IF(OA$5&lt;&gt;"",HLOOKUP(OA$5,'[1]Recueil des UO'!$I$5:$AEI$12,4,FALSE),0)</f>
        <v>0</v>
      </c>
      <c r="OB6" s="12">
        <f>IF(OB$5&lt;&gt;"",HLOOKUP(OB$5,'[1]Recueil des UO'!$I$5:$AEI$12,4,FALSE),0)</f>
        <v>0</v>
      </c>
      <c r="OC6" s="12">
        <f>IF(OC$5&lt;&gt;"",HLOOKUP(OC$5,'[1]Recueil des UO'!$I$5:$AEI$12,4,FALSE),0)</f>
        <v>0</v>
      </c>
      <c r="OD6" s="12">
        <f>IF(OD$5&lt;&gt;"",HLOOKUP(OD$5,'[1]Recueil des UO'!$I$5:$AEI$12,4,FALSE),0)</f>
        <v>0</v>
      </c>
      <c r="OE6" s="12">
        <f>IF(OE$5&lt;&gt;"",HLOOKUP(OE$5,'[1]Recueil des UO'!$I$5:$AEI$12,4,FALSE),0)</f>
        <v>0</v>
      </c>
      <c r="OF6" s="12">
        <f>IF(OF$5&lt;&gt;"",HLOOKUP(OF$5,'[1]Recueil des UO'!$I$5:$AEI$12,4,FALSE),0)</f>
        <v>0</v>
      </c>
      <c r="OG6" s="12">
        <f>IF(OG$5&lt;&gt;"",HLOOKUP(OG$5,'[1]Recueil des UO'!$I$5:$AEI$12,4,FALSE),0)</f>
        <v>0</v>
      </c>
      <c r="OH6" s="12">
        <f>IF(OH$5&lt;&gt;"",HLOOKUP(OH$5,'[1]Recueil des UO'!$I$5:$AEI$12,4,FALSE),0)</f>
        <v>0</v>
      </c>
      <c r="OI6" s="12">
        <f>IF(OI$5&lt;&gt;"",HLOOKUP(OI$5,'[1]Recueil des UO'!$I$5:$AEI$12,4,FALSE),0)</f>
        <v>0</v>
      </c>
      <c r="OJ6" s="12">
        <f>IF(OJ$5&lt;&gt;"",HLOOKUP(OJ$5,'[1]Recueil des UO'!$I$5:$AEI$12,4,FALSE),0)</f>
        <v>0</v>
      </c>
      <c r="OK6" s="12">
        <f>IF(OK$5&lt;&gt;"",HLOOKUP(OK$5,'[1]Recueil des UO'!$I$5:$AEI$12,4,FALSE),0)</f>
        <v>0</v>
      </c>
      <c r="OL6" s="12">
        <f>IF(OL$5&lt;&gt;"",HLOOKUP(OL$5,'[1]Recueil des UO'!$I$5:$AEI$12,4,FALSE),0)</f>
        <v>0</v>
      </c>
      <c r="OM6" s="12">
        <f>IF(OM$5&lt;&gt;"",HLOOKUP(OM$5,'[1]Recueil des UO'!$I$5:$AEI$12,4,FALSE),0)</f>
        <v>0</v>
      </c>
      <c r="ON6" s="12">
        <f>IF(ON$5&lt;&gt;"",HLOOKUP(ON$5,'[1]Recueil des UO'!$I$5:$AEI$12,4,FALSE),0)</f>
        <v>0</v>
      </c>
      <c r="OO6" s="12">
        <f>IF(OO$5&lt;&gt;"",HLOOKUP(OO$5,'[1]Recueil des UO'!$I$5:$AEI$12,4,FALSE),0)</f>
        <v>0</v>
      </c>
      <c r="OP6" s="12">
        <f>IF(OP$5&lt;&gt;"",HLOOKUP(OP$5,'[1]Recueil des UO'!$I$5:$AEI$12,4,FALSE),0)</f>
        <v>0</v>
      </c>
      <c r="OQ6" s="12">
        <f>IF(OQ$5&lt;&gt;"",HLOOKUP(OQ$5,'[1]Recueil des UO'!$I$5:$AEI$12,4,FALSE),0)</f>
        <v>0</v>
      </c>
      <c r="OR6" s="12">
        <f>IF(OR$5&lt;&gt;"",HLOOKUP(OR$5,'[1]Recueil des UO'!$I$5:$AEI$12,4,FALSE),0)</f>
        <v>0</v>
      </c>
      <c r="OS6" s="12">
        <f>IF(OS$5&lt;&gt;"",HLOOKUP(OS$5,'[1]Recueil des UO'!$I$5:$AEI$12,4,FALSE),0)</f>
        <v>0</v>
      </c>
      <c r="OT6" s="12">
        <f>IF(OT$5&lt;&gt;"",HLOOKUP(OT$5,'[1]Recueil des UO'!$I$5:$AEI$12,4,FALSE),0)</f>
        <v>0</v>
      </c>
      <c r="OU6" s="12">
        <f>IF(OU$5&lt;&gt;"",HLOOKUP(OU$5,'[1]Recueil des UO'!$I$5:$AEI$12,4,FALSE),0)</f>
        <v>0</v>
      </c>
      <c r="OV6" s="12">
        <f>IF(OV$5&lt;&gt;"",HLOOKUP(OV$5,'[1]Recueil des UO'!$I$5:$AEI$12,4,FALSE),0)</f>
        <v>0</v>
      </c>
      <c r="OW6" s="12">
        <f>IF(OW$5&lt;&gt;"",HLOOKUP(OW$5,'[1]Recueil des UO'!$I$5:$AEI$12,4,FALSE),0)</f>
        <v>0</v>
      </c>
      <c r="OX6" s="12">
        <f>IF(OX$5&lt;&gt;"",HLOOKUP(OX$5,'[1]Recueil des UO'!$I$5:$AEI$12,4,FALSE),0)</f>
        <v>0</v>
      </c>
      <c r="OY6" s="12">
        <f>IF(OY$5&lt;&gt;"",HLOOKUP(OY$5,'[1]Recueil des UO'!$I$5:$AEI$12,4,FALSE),0)</f>
        <v>0</v>
      </c>
      <c r="OZ6" s="12">
        <f>IF(OZ$5&lt;&gt;"",HLOOKUP(OZ$5,'[1]Recueil des UO'!$I$5:$AEI$12,4,FALSE),0)</f>
        <v>0</v>
      </c>
      <c r="PA6" s="12">
        <f>IF(PA$5&lt;&gt;"",HLOOKUP(PA$5,'[1]Recueil des UO'!$I$5:$AEI$12,4,FALSE),0)</f>
        <v>0</v>
      </c>
      <c r="PB6" s="12">
        <f>IF(PB$5&lt;&gt;"",HLOOKUP(PB$5,'[1]Recueil des UO'!$I$5:$AEI$12,4,FALSE),0)</f>
        <v>0</v>
      </c>
      <c r="PC6" s="12">
        <f>IF(PC$5&lt;&gt;"",HLOOKUP(PC$5,'[1]Recueil des UO'!$I$5:$AEI$12,4,FALSE),0)</f>
        <v>0</v>
      </c>
      <c r="PD6" s="12">
        <f>IF(PD$5&lt;&gt;"",HLOOKUP(PD$5,'[1]Recueil des UO'!$I$5:$AEI$12,4,FALSE),0)</f>
        <v>0</v>
      </c>
      <c r="PE6" s="12">
        <f>IF(PE$5&lt;&gt;"",HLOOKUP(PE$5,'[1]Recueil des UO'!$I$5:$AEI$12,4,FALSE),0)</f>
        <v>0</v>
      </c>
      <c r="PF6" s="12">
        <f>IF(PF$5&lt;&gt;"",HLOOKUP(PF$5,'[1]Recueil des UO'!$I$5:$AEI$12,4,FALSE),0)</f>
        <v>0</v>
      </c>
      <c r="PG6" s="12">
        <f>IF(PG$5&lt;&gt;"",HLOOKUP(PG$5,'[1]Recueil des UO'!$I$5:$AEI$12,4,FALSE),0)</f>
        <v>0</v>
      </c>
      <c r="PH6" s="12">
        <f>IF(PH$5&lt;&gt;"",HLOOKUP(PH$5,'[1]Recueil des UO'!$I$5:$AEI$12,4,FALSE),0)</f>
        <v>0</v>
      </c>
      <c r="PI6" s="12">
        <f>IF(PI$5&lt;&gt;"",HLOOKUP(PI$5,'[1]Recueil des UO'!$I$5:$AEI$12,4,FALSE),0)</f>
        <v>0</v>
      </c>
      <c r="PJ6" s="12">
        <f>IF(PJ$5&lt;&gt;"",HLOOKUP(PJ$5,'[1]Recueil des UO'!$I$5:$AEI$12,4,FALSE),0)</f>
        <v>0</v>
      </c>
      <c r="PK6" s="12">
        <f>IF(PK$5&lt;&gt;"",HLOOKUP(PK$5,'[1]Recueil des UO'!$I$5:$AEI$12,4,FALSE),0)</f>
        <v>0</v>
      </c>
      <c r="PL6" s="12">
        <f>IF(PL$5&lt;&gt;"",HLOOKUP(PL$5,'[1]Recueil des UO'!$I$5:$AEI$12,4,FALSE),0)</f>
        <v>0</v>
      </c>
      <c r="PM6" s="12">
        <f>IF(PM$5&lt;&gt;"",HLOOKUP(PM$5,'[1]Recueil des UO'!$I$5:$AEI$12,4,FALSE),0)</f>
        <v>0</v>
      </c>
      <c r="PN6" s="12">
        <f>IF(PN$5&lt;&gt;"",HLOOKUP(PN$5,'[1]Recueil des UO'!$I$5:$AEI$12,4,FALSE),0)</f>
        <v>0</v>
      </c>
      <c r="PO6" s="12">
        <f>IF(PO$5&lt;&gt;"",HLOOKUP(PO$5,'[1]Recueil des UO'!$I$5:$AEI$12,4,FALSE),0)</f>
        <v>0</v>
      </c>
      <c r="PP6" s="12">
        <f>IF(PP$5&lt;&gt;"",HLOOKUP(PP$5,'[1]Recueil des UO'!$I$5:$AEI$12,4,FALSE),0)</f>
        <v>0</v>
      </c>
      <c r="PQ6" s="12">
        <f>IF(PQ$5&lt;&gt;"",HLOOKUP(PQ$5,'[1]Recueil des UO'!$I$5:$AEI$12,4,FALSE),0)</f>
        <v>0</v>
      </c>
      <c r="PR6" s="12">
        <f>IF(PR$5&lt;&gt;"",HLOOKUP(PR$5,'[1]Recueil des UO'!$I$5:$AEI$12,4,FALSE),0)</f>
        <v>0</v>
      </c>
      <c r="PS6" s="12">
        <f>IF(PS$5&lt;&gt;"",HLOOKUP(PS$5,'[1]Recueil des UO'!$I$5:$AEI$12,4,FALSE),0)</f>
        <v>0</v>
      </c>
      <c r="PT6" s="12">
        <f>IF(PT$5&lt;&gt;"",HLOOKUP(PT$5,'[1]Recueil des UO'!$I$5:$AEI$12,4,FALSE),0)</f>
        <v>0</v>
      </c>
      <c r="PU6" s="12">
        <f>IF(PU$5&lt;&gt;"",HLOOKUP(PU$5,'[1]Recueil des UO'!$I$5:$AEI$12,4,FALSE),0)</f>
        <v>0</v>
      </c>
      <c r="PV6" s="12">
        <f>IF(PV$5&lt;&gt;"",HLOOKUP(PV$5,'[1]Recueil des UO'!$I$5:$AEI$12,4,FALSE),0)</f>
        <v>0</v>
      </c>
      <c r="PW6" s="12">
        <f>IF(PW$5&lt;&gt;"",HLOOKUP(PW$5,'[1]Recueil des UO'!$I$5:$AEI$12,4,FALSE),0)</f>
        <v>0</v>
      </c>
      <c r="PX6" s="12">
        <f>IF(PX$5&lt;&gt;"",HLOOKUP(PX$5,'[1]Recueil des UO'!$I$5:$AEI$12,4,FALSE),0)</f>
        <v>0</v>
      </c>
      <c r="PY6" s="12">
        <f>IF(PY$5&lt;&gt;"",HLOOKUP(PY$5,'[1]Recueil des UO'!$I$5:$AEI$12,4,FALSE),0)</f>
        <v>0</v>
      </c>
      <c r="PZ6" s="12">
        <f>IF(PZ$5&lt;&gt;"",HLOOKUP(PZ$5,'[1]Recueil des UO'!$I$5:$AEI$12,4,FALSE),0)</f>
        <v>0</v>
      </c>
      <c r="QA6" s="12">
        <f>IF(QA$5&lt;&gt;"",HLOOKUP(QA$5,'[1]Recueil des UO'!$I$5:$AEI$12,4,FALSE),0)</f>
        <v>0</v>
      </c>
      <c r="QB6" s="12">
        <f>IF(QB$5&lt;&gt;"",HLOOKUP(QB$5,'[1]Recueil des UO'!$I$5:$AEI$12,4,FALSE),0)</f>
        <v>0</v>
      </c>
      <c r="QC6" s="12">
        <f>IF(QC$5&lt;&gt;"",HLOOKUP(QC$5,'[1]Recueil des UO'!$I$5:$AEI$12,4,FALSE),0)</f>
        <v>0</v>
      </c>
      <c r="QD6" s="12">
        <f>IF(QD$5&lt;&gt;"",HLOOKUP(QD$5,'[1]Recueil des UO'!$I$5:$AEI$12,4,FALSE),0)</f>
        <v>0</v>
      </c>
      <c r="QE6" s="12">
        <f>IF(QE$5&lt;&gt;"",HLOOKUP(QE$5,'[1]Recueil des UO'!$I$5:$AEI$12,4,FALSE),0)</f>
        <v>0</v>
      </c>
      <c r="QF6" s="12">
        <f>IF(QF$5&lt;&gt;"",HLOOKUP(QF$5,'[1]Recueil des UO'!$I$5:$AEI$12,4,FALSE),0)</f>
        <v>0</v>
      </c>
      <c r="QG6" s="12">
        <f>IF(QG$5&lt;&gt;"",HLOOKUP(QG$5,'[1]Recueil des UO'!$I$5:$AEI$12,4,FALSE),0)</f>
        <v>0</v>
      </c>
      <c r="QH6" s="12">
        <f>IF(QH$5&lt;&gt;"",HLOOKUP(QH$5,'[1]Recueil des UO'!$I$5:$AEI$12,4,FALSE),0)</f>
        <v>0</v>
      </c>
      <c r="QI6" s="12">
        <f>IF(QI$5&lt;&gt;"",HLOOKUP(QI$5,'[1]Recueil des UO'!$I$5:$AEI$12,4,FALSE),0)</f>
        <v>0</v>
      </c>
      <c r="QJ6" s="12">
        <f>IF(QJ$5&lt;&gt;"",HLOOKUP(QJ$5,'[1]Recueil des UO'!$I$5:$AEI$12,4,FALSE),0)</f>
        <v>0</v>
      </c>
      <c r="QK6" s="12">
        <f>IF(QK$5&lt;&gt;"",HLOOKUP(QK$5,'[1]Recueil des UO'!$I$5:$AEI$12,4,FALSE),0)</f>
        <v>0</v>
      </c>
      <c r="QL6" s="12">
        <f>IF(QL$5&lt;&gt;"",HLOOKUP(QL$5,'[1]Recueil des UO'!$I$5:$AEI$12,4,FALSE),0)</f>
        <v>0</v>
      </c>
      <c r="QM6" s="12">
        <f>IF(QM$5&lt;&gt;"",HLOOKUP(QM$5,'[1]Recueil des UO'!$I$5:$AEI$12,4,FALSE),0)</f>
        <v>0</v>
      </c>
      <c r="QN6" s="12">
        <f>IF(QN$5&lt;&gt;"",HLOOKUP(QN$5,'[1]Recueil des UO'!$I$5:$AEI$12,4,FALSE),0)</f>
        <v>0</v>
      </c>
      <c r="QO6" s="12">
        <f>IF(QO$5&lt;&gt;"",HLOOKUP(QO$5,'[1]Recueil des UO'!$I$5:$AEI$12,4,FALSE),0)</f>
        <v>0</v>
      </c>
      <c r="QP6" s="12">
        <f>IF(QP$5&lt;&gt;"",HLOOKUP(QP$5,'[1]Recueil des UO'!$I$5:$AEI$12,4,FALSE),0)</f>
        <v>0</v>
      </c>
      <c r="QQ6" s="12">
        <f>IF(QQ$5&lt;&gt;"",HLOOKUP(QQ$5,'[1]Recueil des UO'!$I$5:$AEI$12,4,FALSE),0)</f>
        <v>0</v>
      </c>
      <c r="QR6" s="12">
        <f>IF(QR$5&lt;&gt;"",HLOOKUP(QR$5,'[1]Recueil des UO'!$I$5:$AEI$12,4,FALSE),0)</f>
        <v>0</v>
      </c>
      <c r="QS6" s="12">
        <f>IF(QS$5&lt;&gt;"",HLOOKUP(QS$5,'[1]Recueil des UO'!$I$5:$AEI$12,4,FALSE),0)</f>
        <v>0</v>
      </c>
      <c r="QT6" s="12">
        <f>IF(QT$5&lt;&gt;"",HLOOKUP(QT$5,'[1]Recueil des UO'!$I$5:$AEI$12,4,FALSE),0)</f>
        <v>0</v>
      </c>
      <c r="QU6" s="12">
        <f>IF(QU$5&lt;&gt;"",HLOOKUP(QU$5,'[1]Recueil des UO'!$I$5:$AEI$12,4,FALSE),0)</f>
        <v>0</v>
      </c>
      <c r="QV6" s="12">
        <f>IF(QV$5&lt;&gt;"",HLOOKUP(QV$5,'[1]Recueil des UO'!$I$5:$AEI$12,4,FALSE),0)</f>
        <v>0</v>
      </c>
      <c r="QW6" s="12">
        <f>IF(QW$5&lt;&gt;"",HLOOKUP(QW$5,'[1]Recueil des UO'!$I$5:$AEI$12,4,FALSE),0)</f>
        <v>0</v>
      </c>
      <c r="QX6" s="12">
        <f>IF(QX$5&lt;&gt;"",HLOOKUP(QX$5,'[1]Recueil des UO'!$I$5:$AEI$12,4,FALSE),0)</f>
        <v>0</v>
      </c>
      <c r="QY6" s="12">
        <f>IF(QY$5&lt;&gt;"",HLOOKUP(QY$5,'[1]Recueil des UO'!$I$5:$AEI$12,4,FALSE),0)</f>
        <v>0</v>
      </c>
      <c r="QZ6" s="12">
        <f>IF(QZ$5&lt;&gt;"",HLOOKUP(QZ$5,'[1]Recueil des UO'!$I$5:$AEI$12,4,FALSE),0)</f>
        <v>0</v>
      </c>
      <c r="RA6" s="12">
        <f>IF(RA$5&lt;&gt;"",HLOOKUP(RA$5,'[1]Recueil des UO'!$I$5:$AEI$12,4,FALSE),0)</f>
        <v>0</v>
      </c>
      <c r="RB6" s="12">
        <f>IF(RB$5&lt;&gt;"",HLOOKUP(RB$5,'[1]Recueil des UO'!$I$5:$AEI$12,4,FALSE),0)</f>
        <v>0</v>
      </c>
      <c r="RC6" s="12">
        <f>IF(RC$5&lt;&gt;"",HLOOKUP(RC$5,'[1]Recueil des UO'!$I$5:$AEI$12,4,FALSE),0)</f>
        <v>0</v>
      </c>
      <c r="RD6" s="12">
        <f>IF(RD$5&lt;&gt;"",HLOOKUP(RD$5,'[1]Recueil des UO'!$I$5:$AEI$12,4,FALSE),0)</f>
        <v>0</v>
      </c>
      <c r="RE6" s="12">
        <f>IF(RE$5&lt;&gt;"",HLOOKUP(RE$5,'[1]Recueil des UO'!$I$5:$AEI$12,4,FALSE),0)</f>
        <v>0</v>
      </c>
      <c r="RF6" s="12">
        <f>IF(RF$5&lt;&gt;"",HLOOKUP(RF$5,'[1]Recueil des UO'!$I$5:$AEI$12,4,FALSE),0)</f>
        <v>0</v>
      </c>
      <c r="RG6" s="12">
        <f>IF(RG$5&lt;&gt;"",HLOOKUP(RG$5,'[1]Recueil des UO'!$I$5:$AEI$12,4,FALSE),0)</f>
        <v>0</v>
      </c>
      <c r="RH6" s="12">
        <f>IF(RH$5&lt;&gt;"",HLOOKUP(RH$5,'[1]Recueil des UO'!$I$5:$AEI$12,4,FALSE),0)</f>
        <v>0</v>
      </c>
      <c r="RI6" s="12">
        <f>IF(RI$5&lt;&gt;"",HLOOKUP(RI$5,'[1]Recueil des UO'!$I$5:$AEI$12,4,FALSE),0)</f>
        <v>0</v>
      </c>
      <c r="RJ6" s="12">
        <f>IF(RJ$5&lt;&gt;"",HLOOKUP(RJ$5,'[1]Recueil des UO'!$I$5:$AEI$12,4,FALSE),0)</f>
        <v>0</v>
      </c>
      <c r="RK6" s="12">
        <f>IF(RK$5&lt;&gt;"",HLOOKUP(RK$5,'[1]Recueil des UO'!$I$5:$AEI$12,4,FALSE),0)</f>
        <v>0</v>
      </c>
      <c r="RL6" s="12">
        <f>IF(RL$5&lt;&gt;"",HLOOKUP(RL$5,'[1]Recueil des UO'!$I$5:$AEI$12,4,FALSE),0)</f>
        <v>0</v>
      </c>
      <c r="RM6" s="12">
        <f>IF(RM$5&lt;&gt;"",HLOOKUP(RM$5,'[1]Recueil des UO'!$I$5:$AEI$12,4,FALSE),0)</f>
        <v>0</v>
      </c>
      <c r="RN6" s="12">
        <f>IF(RN$5&lt;&gt;"",HLOOKUP(RN$5,'[1]Recueil des UO'!$I$5:$AEI$12,4,FALSE),0)</f>
        <v>0</v>
      </c>
      <c r="RO6" s="12">
        <f>IF(RO$5&lt;&gt;"",HLOOKUP(RO$5,'[1]Recueil des UO'!$I$5:$AEI$12,4,FALSE),0)</f>
        <v>0</v>
      </c>
      <c r="RP6" s="12">
        <f>IF(RP$5&lt;&gt;"",HLOOKUP(RP$5,'[1]Recueil des UO'!$I$5:$AEI$12,4,FALSE),0)</f>
        <v>0</v>
      </c>
      <c r="RQ6" s="12">
        <f>IF(RQ$5&lt;&gt;"",HLOOKUP(RQ$5,'[1]Recueil des UO'!$I$5:$AEI$12,4,FALSE),0)</f>
        <v>0</v>
      </c>
      <c r="RR6" s="12">
        <f>IF(RR$5&lt;&gt;"",HLOOKUP(RR$5,'[1]Recueil des UO'!$I$5:$AEI$12,4,FALSE),0)</f>
        <v>0</v>
      </c>
      <c r="RS6" s="12">
        <f>IF(RS$5&lt;&gt;"",HLOOKUP(RS$5,'[1]Recueil des UO'!$I$5:$AEI$12,4,FALSE),0)</f>
        <v>0</v>
      </c>
      <c r="RT6" s="12">
        <f>IF(RT$5&lt;&gt;"",HLOOKUP(RT$5,'[1]Recueil des UO'!$I$5:$AEI$12,4,FALSE),0)</f>
        <v>0</v>
      </c>
      <c r="RU6" s="12">
        <f>IF(RU$5&lt;&gt;"",HLOOKUP(RU$5,'[1]Recueil des UO'!$I$5:$AEI$12,4,FALSE),0)</f>
        <v>0</v>
      </c>
      <c r="RV6" s="12">
        <f>IF(RV$5&lt;&gt;"",HLOOKUP(RV$5,'[1]Recueil des UO'!$I$5:$AEI$12,4,FALSE),0)</f>
        <v>0</v>
      </c>
      <c r="RW6" s="12">
        <f>IF(RW$5&lt;&gt;"",HLOOKUP(RW$5,'[1]Recueil des UO'!$I$5:$AEI$12,4,FALSE),0)</f>
        <v>0</v>
      </c>
      <c r="RX6" s="12">
        <f>IF(RX$5&lt;&gt;"",HLOOKUP(RX$5,'[1]Recueil des UO'!$I$5:$AEI$12,4,FALSE),0)</f>
        <v>0</v>
      </c>
      <c r="RY6" s="12">
        <f>IF(RY$5&lt;&gt;"",HLOOKUP(RY$5,'[1]Recueil des UO'!$I$5:$AEI$12,4,FALSE),0)</f>
        <v>0</v>
      </c>
      <c r="RZ6" s="12">
        <f>IF(RZ$5&lt;&gt;"",HLOOKUP(RZ$5,'[1]Recueil des UO'!$I$5:$AEI$12,4,FALSE),0)</f>
        <v>0</v>
      </c>
      <c r="SA6" s="12">
        <f>IF(SA$5&lt;&gt;"",HLOOKUP(SA$5,'[1]Recueil des UO'!$I$5:$AEI$12,4,FALSE),0)</f>
        <v>0</v>
      </c>
      <c r="SB6" s="12">
        <f>IF(SB$5&lt;&gt;"",HLOOKUP(SB$5,'[1]Recueil des UO'!$I$5:$AEI$12,4,FALSE),0)</f>
        <v>0</v>
      </c>
      <c r="SC6" s="12">
        <f>IF(SC$5&lt;&gt;"",HLOOKUP(SC$5,'[1]Recueil des UO'!$I$5:$AEI$12,4,FALSE),0)</f>
        <v>0</v>
      </c>
      <c r="SD6" s="12">
        <f>IF(SD$5&lt;&gt;"",HLOOKUP(SD$5,'[1]Recueil des UO'!$I$5:$AEI$12,4,FALSE),0)</f>
        <v>0</v>
      </c>
      <c r="SE6" s="12">
        <f>IF(SE$5&lt;&gt;"",HLOOKUP(SE$5,'[1]Recueil des UO'!$I$5:$AEI$12,4,FALSE),0)</f>
        <v>0</v>
      </c>
      <c r="SF6" s="12">
        <f>IF(SF$5&lt;&gt;"",HLOOKUP(SF$5,'[1]Recueil des UO'!$I$5:$AEI$12,4,FALSE),0)</f>
        <v>0</v>
      </c>
      <c r="SG6" s="12">
        <f>IF(SG$5&lt;&gt;"",HLOOKUP(SG$5,'[1]Recueil des UO'!$I$5:$AEI$12,4,FALSE),0)</f>
        <v>0</v>
      </c>
      <c r="SH6" s="12">
        <f>IF(SH$5&lt;&gt;"",HLOOKUP(SH$5,'[1]Recueil des UO'!$I$5:$AEI$12,4,FALSE),0)</f>
        <v>0</v>
      </c>
      <c r="SI6" s="12">
        <f>IF(SI$5&lt;&gt;"",HLOOKUP(SI$5,'[1]Recueil des UO'!$I$5:$AEI$12,4,FALSE),0)</f>
        <v>0</v>
      </c>
      <c r="SJ6" s="12">
        <f>IF(SJ$5&lt;&gt;"",HLOOKUP(SJ$5,'[1]Recueil des UO'!$I$5:$AEI$12,4,FALSE),0)</f>
        <v>0</v>
      </c>
      <c r="SK6" s="12">
        <f>IF(SK$5&lt;&gt;"",HLOOKUP(SK$5,'[1]Recueil des UO'!$I$5:$AEI$12,4,FALSE),0)</f>
        <v>0</v>
      </c>
      <c r="SL6" s="12">
        <f>IF(SL$5&lt;&gt;"",HLOOKUP(SL$5,'[1]Recueil des UO'!$I$5:$AEI$12,4,FALSE),0)</f>
        <v>0</v>
      </c>
      <c r="SM6" s="12">
        <f>IF(SM$5&lt;&gt;"",HLOOKUP(SM$5,'[1]Recueil des UO'!$I$5:$AEI$12,4,FALSE),0)</f>
        <v>0</v>
      </c>
      <c r="SN6" s="12">
        <f>IF(SN$5&lt;&gt;"",HLOOKUP(SN$5,'[1]Recueil des UO'!$I$5:$AEI$12,4,FALSE),0)</f>
        <v>0</v>
      </c>
      <c r="SO6" s="12">
        <f>IF(SO$5&lt;&gt;"",HLOOKUP(SO$5,'[1]Recueil des UO'!$I$5:$AEI$12,4,FALSE),0)</f>
        <v>0</v>
      </c>
      <c r="SP6" s="12">
        <f>IF(SP$5&lt;&gt;"",HLOOKUP(SP$5,'[1]Recueil des UO'!$I$5:$AEI$12,4,FALSE),0)</f>
        <v>0</v>
      </c>
      <c r="SQ6" s="12">
        <f>IF(SQ$5&lt;&gt;"",HLOOKUP(SQ$5,'[1]Recueil des UO'!$I$5:$AEI$12,4,FALSE),0)</f>
        <v>0</v>
      </c>
      <c r="SR6" s="12">
        <f>IF(SR$5&lt;&gt;"",HLOOKUP(SR$5,'[1]Recueil des UO'!$I$5:$AEI$12,4,FALSE),0)</f>
        <v>0</v>
      </c>
      <c r="SS6" s="12">
        <f>IF(SS$5&lt;&gt;"",HLOOKUP(SS$5,'[1]Recueil des UO'!$I$5:$AEI$12,4,FALSE),0)</f>
        <v>0</v>
      </c>
      <c r="ST6" s="12">
        <f>IF(ST$5&lt;&gt;"",HLOOKUP(ST$5,'[1]Recueil des UO'!$I$5:$AEI$12,4,FALSE),0)</f>
        <v>0</v>
      </c>
      <c r="SU6" s="12">
        <f>IF(SU$5&lt;&gt;"",HLOOKUP(SU$5,'[1]Recueil des UO'!$I$5:$AEI$12,4,FALSE),0)</f>
        <v>0</v>
      </c>
      <c r="SV6" s="12">
        <f>IF(SV$5&lt;&gt;"",HLOOKUP(SV$5,'[1]Recueil des UO'!$I$5:$AEI$12,4,FALSE),0)</f>
        <v>0</v>
      </c>
      <c r="SW6" s="12">
        <f>IF(SW$5&lt;&gt;"",HLOOKUP(SW$5,'[1]Recueil des UO'!$I$5:$AEI$12,4,FALSE),0)</f>
        <v>0</v>
      </c>
      <c r="SX6" s="12">
        <f>IF(SX$5&lt;&gt;"",HLOOKUP(SX$5,'[1]Recueil des UO'!$I$5:$AEI$12,4,FALSE),0)</f>
        <v>0</v>
      </c>
      <c r="SY6" s="12">
        <f>IF(SY$5&lt;&gt;"",HLOOKUP(SY$5,'[1]Recueil des UO'!$I$5:$AEI$12,4,FALSE),0)</f>
        <v>0</v>
      </c>
      <c r="SZ6" s="12">
        <f>IF(SZ$5&lt;&gt;"",HLOOKUP(SZ$5,'[1]Recueil des UO'!$I$5:$AEI$12,4,FALSE),0)</f>
        <v>0</v>
      </c>
      <c r="TA6" s="12">
        <f>IF(TA$5&lt;&gt;"",HLOOKUP(TA$5,'[1]Recueil des UO'!$I$5:$AEI$12,4,FALSE),0)</f>
        <v>0</v>
      </c>
      <c r="TB6" s="12">
        <f>IF(TB$5&lt;&gt;"",HLOOKUP(TB$5,'[1]Recueil des UO'!$I$5:$AEI$12,4,FALSE),0)</f>
        <v>0</v>
      </c>
      <c r="TC6" s="12">
        <f>IF(TC$5&lt;&gt;"",HLOOKUP(TC$5,'[1]Recueil des UO'!$I$5:$AEI$12,4,FALSE),0)</f>
        <v>0</v>
      </c>
      <c r="TD6" s="12">
        <f>IF(TD$5&lt;&gt;"",HLOOKUP(TD$5,'[1]Recueil des UO'!$I$5:$AEI$12,4,FALSE),0)</f>
        <v>0</v>
      </c>
      <c r="TE6" s="12">
        <f>IF(TE$5&lt;&gt;"",HLOOKUP(TE$5,'[1]Recueil des UO'!$I$5:$AEI$12,4,FALSE),0)</f>
        <v>0</v>
      </c>
      <c r="TF6" s="12">
        <f>IF(TF$5&lt;&gt;"",HLOOKUP(TF$5,'[1]Recueil des UO'!$I$5:$AEI$12,4,FALSE),0)</f>
        <v>0</v>
      </c>
      <c r="TG6" s="12">
        <f>IF(TG$5&lt;&gt;"",HLOOKUP(TG$5,'[1]Recueil des UO'!$I$5:$AEI$12,4,FALSE),0)</f>
        <v>0</v>
      </c>
      <c r="TH6" s="12">
        <f>IF(TH$5&lt;&gt;"",HLOOKUP(TH$5,'[1]Recueil des UO'!$I$5:$AEI$12,4,FALSE),0)</f>
        <v>0</v>
      </c>
      <c r="TI6" s="12">
        <f>IF(TI$5&lt;&gt;"",HLOOKUP(TI$5,'[1]Recueil des UO'!$I$5:$AEI$12,4,FALSE),0)</f>
        <v>0</v>
      </c>
      <c r="TJ6" s="12">
        <f>IF(TJ$5&lt;&gt;"",HLOOKUP(TJ$5,'[1]Recueil des UO'!$I$5:$AEI$12,4,FALSE),0)</f>
        <v>0</v>
      </c>
      <c r="TK6" s="12">
        <f>IF(TK$5&lt;&gt;"",HLOOKUP(TK$5,'[1]Recueil des UO'!$I$5:$AEI$12,4,FALSE),0)</f>
        <v>0</v>
      </c>
      <c r="TL6" s="12">
        <f>IF(TL$5&lt;&gt;"",HLOOKUP(TL$5,'[1]Recueil des UO'!$I$5:$AEI$12,4,FALSE),0)</f>
        <v>0</v>
      </c>
      <c r="TM6" s="12">
        <f>IF(TM$5&lt;&gt;"",HLOOKUP(TM$5,'[1]Recueil des UO'!$I$5:$AEI$12,4,FALSE),0)</f>
        <v>0</v>
      </c>
      <c r="TN6" s="12">
        <f>IF(TN$5&lt;&gt;"",HLOOKUP(TN$5,'[1]Recueil des UO'!$I$5:$AEI$12,4,FALSE),0)</f>
        <v>0</v>
      </c>
      <c r="TO6" s="12">
        <f>IF(TO$5&lt;&gt;"",HLOOKUP(TO$5,'[1]Recueil des UO'!$I$5:$AEI$12,4,FALSE),0)</f>
        <v>0</v>
      </c>
      <c r="TP6" s="12">
        <f>IF(TP$5&lt;&gt;"",HLOOKUP(TP$5,'[1]Recueil des UO'!$I$5:$AEI$12,4,FALSE),0)</f>
        <v>0</v>
      </c>
      <c r="TQ6" s="12">
        <f>IF(TQ$5&lt;&gt;"",HLOOKUP(TQ$5,'[1]Recueil des UO'!$I$5:$AEI$12,4,FALSE),0)</f>
        <v>0</v>
      </c>
      <c r="TR6" s="12">
        <f>IF(TR$5&lt;&gt;"",HLOOKUP(TR$5,'[1]Recueil des UO'!$I$5:$AEI$12,4,FALSE),0)</f>
        <v>0</v>
      </c>
      <c r="TS6" s="12">
        <f>IF(TS$5&lt;&gt;"",HLOOKUP(TS$5,'[1]Recueil des UO'!$I$5:$AEI$12,4,FALSE),0)</f>
        <v>0</v>
      </c>
      <c r="TT6" s="12">
        <f>IF(TT$5&lt;&gt;"",HLOOKUP(TT$5,'[1]Recueil des UO'!$I$5:$AEI$12,4,FALSE),0)</f>
        <v>0</v>
      </c>
      <c r="TU6" s="12">
        <f>IF(TU$5&lt;&gt;"",HLOOKUP(TU$5,'[1]Recueil des UO'!$I$5:$AEI$12,4,FALSE),0)</f>
        <v>0</v>
      </c>
      <c r="TV6" s="12">
        <f>IF(TV$5&lt;&gt;"",HLOOKUP(TV$5,'[1]Recueil des UO'!$I$5:$AEI$12,4,FALSE),0)</f>
        <v>0</v>
      </c>
      <c r="TW6" s="12">
        <f>IF(TW$5&lt;&gt;"",HLOOKUP(TW$5,'[1]Recueil des UO'!$I$5:$AEI$12,4,FALSE),0)</f>
        <v>0</v>
      </c>
      <c r="TX6" s="12">
        <f>IF(TX$5&lt;&gt;"",HLOOKUP(TX$5,'[1]Recueil des UO'!$I$5:$AEI$12,4,FALSE),0)</f>
        <v>0</v>
      </c>
      <c r="TY6" s="12">
        <f>IF(TY$5&lt;&gt;"",HLOOKUP(TY$5,'[1]Recueil des UO'!$I$5:$AEI$12,4,FALSE),0)</f>
        <v>0</v>
      </c>
      <c r="TZ6" s="12">
        <f>IF(TZ$5&lt;&gt;"",HLOOKUP(TZ$5,'[1]Recueil des UO'!$I$5:$AEI$12,4,FALSE),0)</f>
        <v>0</v>
      </c>
      <c r="UA6" s="12">
        <f>IF(UA$5&lt;&gt;"",HLOOKUP(UA$5,'[1]Recueil des UO'!$I$5:$AEI$12,4,FALSE),0)</f>
        <v>0</v>
      </c>
      <c r="UB6" s="12">
        <f>IF(UB$5&lt;&gt;"",HLOOKUP(UB$5,'[1]Recueil des UO'!$I$5:$AEI$12,4,FALSE),0)</f>
        <v>0</v>
      </c>
      <c r="UC6" s="12">
        <f>IF(UC$5&lt;&gt;"",HLOOKUP(UC$5,'[1]Recueil des UO'!$I$5:$AEI$12,4,FALSE),0)</f>
        <v>0</v>
      </c>
      <c r="UD6" s="12">
        <f>IF(UD$5&lt;&gt;"",HLOOKUP(UD$5,'[1]Recueil des UO'!$I$5:$AEI$12,4,FALSE),0)</f>
        <v>0</v>
      </c>
      <c r="UE6" s="12">
        <f>IF(UE$5&lt;&gt;"",HLOOKUP(UE$5,'[1]Recueil des UO'!$I$5:$AEI$12,4,FALSE),0)</f>
        <v>0</v>
      </c>
      <c r="UF6" s="12">
        <f>IF(UF$5&lt;&gt;"",HLOOKUP(UF$5,'[1]Recueil des UO'!$I$5:$AEI$12,4,FALSE),0)</f>
        <v>0</v>
      </c>
      <c r="UG6" s="12">
        <f>IF(UG$5&lt;&gt;"",HLOOKUP(UG$5,'[1]Recueil des UO'!$I$5:$AEI$12,4,FALSE),0)</f>
        <v>0</v>
      </c>
      <c r="UH6" s="12">
        <f>IF(UH$5&lt;&gt;"",HLOOKUP(UH$5,'[1]Recueil des UO'!$I$5:$AEI$12,4,FALSE),0)</f>
        <v>0</v>
      </c>
      <c r="UI6" s="12">
        <f>IF(UI$5&lt;&gt;"",HLOOKUP(UI$5,'[1]Recueil des UO'!$I$5:$AEI$12,4,FALSE),0)</f>
        <v>0</v>
      </c>
      <c r="UJ6" s="12">
        <f>IF(UJ$5&lt;&gt;"",HLOOKUP(UJ$5,'[1]Recueil des UO'!$I$5:$AEI$12,4,FALSE),0)</f>
        <v>0</v>
      </c>
      <c r="UK6" s="12">
        <f>IF(UK$5&lt;&gt;"",HLOOKUP(UK$5,'[1]Recueil des UO'!$I$5:$AEI$12,4,FALSE),0)</f>
        <v>0</v>
      </c>
      <c r="UL6" s="12">
        <f>IF(UL$5&lt;&gt;"",HLOOKUP(UL$5,'[1]Recueil des UO'!$I$5:$AEI$12,4,FALSE),0)</f>
        <v>0</v>
      </c>
      <c r="UM6" s="12">
        <f>IF(UM$5&lt;&gt;"",HLOOKUP(UM$5,'[1]Recueil des UO'!$I$5:$AEI$12,4,FALSE),0)</f>
        <v>0</v>
      </c>
      <c r="UN6" s="12">
        <f>IF(UN$5&lt;&gt;"",HLOOKUP(UN$5,'[1]Recueil des UO'!$I$5:$AEI$12,4,FALSE),0)</f>
        <v>0</v>
      </c>
      <c r="UO6" s="12">
        <f>IF(UO$5&lt;&gt;"",HLOOKUP(UO$5,'[1]Recueil des UO'!$I$5:$AEI$12,4,FALSE),0)</f>
        <v>0</v>
      </c>
      <c r="UP6" s="12">
        <f>IF(UP$5&lt;&gt;"",HLOOKUP(UP$5,'[1]Recueil des UO'!$I$5:$AEI$12,4,FALSE),0)</f>
        <v>0</v>
      </c>
      <c r="UQ6" s="12">
        <f>IF(UQ$5&lt;&gt;"",HLOOKUP(UQ$5,'[1]Recueil des UO'!$I$5:$AEI$12,4,FALSE),0)</f>
        <v>0</v>
      </c>
      <c r="UR6" s="12">
        <f>IF(UR$5&lt;&gt;"",HLOOKUP(UR$5,'[1]Recueil des UO'!$I$5:$AEI$12,4,FALSE),0)</f>
        <v>0</v>
      </c>
      <c r="US6" s="12">
        <f>IF(US$5&lt;&gt;"",HLOOKUP(US$5,'[1]Recueil des UO'!$I$5:$AEI$12,4,FALSE),0)</f>
        <v>0</v>
      </c>
      <c r="UT6" s="12">
        <f>IF(UT$5&lt;&gt;"",HLOOKUP(UT$5,'[1]Recueil des UO'!$I$5:$AEI$12,4,FALSE),0)</f>
        <v>0</v>
      </c>
      <c r="UU6" s="12">
        <f>IF(UU$5&lt;&gt;"",HLOOKUP(UU$5,'[1]Recueil des UO'!$I$5:$AEI$12,4,FALSE),0)</f>
        <v>0</v>
      </c>
      <c r="UV6" s="12">
        <f>IF(UV$5&lt;&gt;"",HLOOKUP(UV$5,'[1]Recueil des UO'!$I$5:$AEI$12,4,FALSE),0)</f>
        <v>0</v>
      </c>
      <c r="UW6" s="12">
        <f>IF(UW$5&lt;&gt;"",HLOOKUP(UW$5,'[1]Recueil des UO'!$I$5:$AEI$12,4,FALSE),0)</f>
        <v>0</v>
      </c>
      <c r="UX6" s="12">
        <f>IF(UX$5&lt;&gt;"",HLOOKUP(UX$5,'[1]Recueil des UO'!$I$5:$AEI$12,4,FALSE),0)</f>
        <v>0</v>
      </c>
      <c r="UY6" s="12">
        <f>IF(UY$5&lt;&gt;"",HLOOKUP(UY$5,'[1]Recueil des UO'!$I$5:$AEI$12,4,FALSE),0)</f>
        <v>0</v>
      </c>
      <c r="UZ6" s="12">
        <f>IF(UZ$5&lt;&gt;"",HLOOKUP(UZ$5,'[1]Recueil des UO'!$I$5:$AEI$12,4,FALSE),0)</f>
        <v>0</v>
      </c>
      <c r="VA6" s="12">
        <f>IF(VA$5&lt;&gt;"",HLOOKUP(VA$5,'[1]Recueil des UO'!$I$5:$AEI$12,4,FALSE),0)</f>
        <v>0</v>
      </c>
      <c r="VB6" s="12">
        <f>IF(VB$5&lt;&gt;"",HLOOKUP(VB$5,'[1]Recueil des UO'!$I$5:$AEI$12,4,FALSE),0)</f>
        <v>0</v>
      </c>
      <c r="VC6" s="12">
        <f>IF(VC$5&lt;&gt;"",HLOOKUP(VC$5,'[1]Recueil des UO'!$I$5:$AEI$12,4,FALSE),0)</f>
        <v>0</v>
      </c>
      <c r="VD6" s="12">
        <f>IF(VD$5&lt;&gt;"",HLOOKUP(VD$5,'[1]Recueil des UO'!$I$5:$AEI$12,4,FALSE),0)</f>
        <v>0</v>
      </c>
      <c r="VE6" s="12">
        <f>IF(VE$5&lt;&gt;"",HLOOKUP(VE$5,'[1]Recueil des UO'!$I$5:$AEI$12,4,FALSE),0)</f>
        <v>0</v>
      </c>
      <c r="VF6" s="12">
        <f>IF(VF$5&lt;&gt;"",HLOOKUP(VF$5,'[1]Recueil des UO'!$I$5:$AEI$12,4,FALSE),0)</f>
        <v>0</v>
      </c>
      <c r="VG6" s="12">
        <f>IF(VG$5&lt;&gt;"",HLOOKUP(VG$5,'[1]Recueil des UO'!$I$5:$AEI$12,4,FALSE),0)</f>
        <v>0</v>
      </c>
      <c r="VH6" s="12">
        <f>IF(VH$5&lt;&gt;"",HLOOKUP(VH$5,'[1]Recueil des UO'!$I$5:$AEI$12,4,FALSE),0)</f>
        <v>0</v>
      </c>
      <c r="VI6" s="12">
        <f>IF(VI$5&lt;&gt;"",HLOOKUP(VI$5,'[1]Recueil des UO'!$I$5:$AEI$12,4,FALSE),0)</f>
        <v>0</v>
      </c>
      <c r="VJ6" s="12">
        <f>IF(VJ$5&lt;&gt;"",HLOOKUP(VJ$5,'[1]Recueil des UO'!$I$5:$AEI$12,4,FALSE),0)</f>
        <v>0</v>
      </c>
      <c r="VK6" s="12">
        <f>IF(VK$5&lt;&gt;"",HLOOKUP(VK$5,'[1]Recueil des UO'!$I$5:$AEI$12,4,FALSE),0)</f>
        <v>0</v>
      </c>
      <c r="VL6" s="12">
        <f>IF(VL$5&lt;&gt;"",HLOOKUP(VL$5,'[1]Recueil des UO'!$I$5:$AEI$12,4,FALSE),0)</f>
        <v>0</v>
      </c>
      <c r="VM6" s="12">
        <f>IF(VM$5&lt;&gt;"",HLOOKUP(VM$5,'[1]Recueil des UO'!$I$5:$AEI$12,4,FALSE),0)</f>
        <v>0</v>
      </c>
      <c r="VN6" s="12">
        <f>IF(VN$5&lt;&gt;"",HLOOKUP(VN$5,'[1]Recueil des UO'!$I$5:$AEI$12,4,FALSE),0)</f>
        <v>0</v>
      </c>
      <c r="VO6" s="12">
        <f>IF(VO$5&lt;&gt;"",HLOOKUP(VO$5,'[1]Recueil des UO'!$I$5:$AEI$12,4,FALSE),0)</f>
        <v>0</v>
      </c>
      <c r="VP6" s="12">
        <f>IF(VP$5&lt;&gt;"",HLOOKUP(VP$5,'[1]Recueil des UO'!$I$5:$AEI$12,4,FALSE),0)</f>
        <v>0</v>
      </c>
      <c r="VQ6" s="12">
        <f>IF(VQ$5&lt;&gt;"",HLOOKUP(VQ$5,'[1]Recueil des UO'!$I$5:$AEI$12,4,FALSE),0)</f>
        <v>0</v>
      </c>
      <c r="VR6" s="12">
        <f>IF(VR$5&lt;&gt;"",HLOOKUP(VR$5,'[1]Recueil des UO'!$I$5:$AEI$12,4,FALSE),0)</f>
        <v>0</v>
      </c>
      <c r="VS6" s="12">
        <f>IF(VS$5&lt;&gt;"",HLOOKUP(VS$5,'[1]Recueil des UO'!$I$5:$AEI$12,4,FALSE),0)</f>
        <v>0</v>
      </c>
      <c r="VT6" s="193"/>
    </row>
    <row r="7" spans="1:592" s="198" customFormat="1" ht="25.5">
      <c r="A7" s="115" t="s">
        <v>41</v>
      </c>
      <c r="B7" s="180"/>
      <c r="C7" s="115" t="s">
        <v>1521</v>
      </c>
      <c r="D7" s="174"/>
      <c r="E7" s="880"/>
      <c r="F7" s="880"/>
      <c r="G7" s="880"/>
      <c r="H7" s="604"/>
      <c r="I7" s="12">
        <f>HLOOKUP(I$5,'[1]Recueil des UO'!$I$5:$AEI$12,5,FALSE)</f>
        <v>0</v>
      </c>
      <c r="J7" s="12">
        <f>HLOOKUP(J$5,'[1]Recueil des UO'!$I$5:$AEI$12,5,FALSE)</f>
        <v>0</v>
      </c>
      <c r="K7" s="12">
        <f>HLOOKUP(K$5,'[1]Recueil des UO'!$I$5:$AEI$12,5,FALSE)</f>
        <v>0</v>
      </c>
      <c r="L7" s="12">
        <f>HLOOKUP(L$5,'[1]Recueil des UO'!$I$5:$AEI$12,5,FALSE)</f>
        <v>0</v>
      </c>
      <c r="M7" s="12">
        <f>HLOOKUP(M$5,'[1]Recueil des UO'!$I$5:$AEI$12,5,FALSE)</f>
        <v>0</v>
      </c>
      <c r="N7" s="12">
        <f>HLOOKUP(N$5,'[1]Recueil des UO'!$I$5:$AEI$12,5,FALSE)</f>
        <v>0</v>
      </c>
      <c r="O7" s="12">
        <f>HLOOKUP(O$5,'[1]Recueil des UO'!$I$5:$AEI$12,5,FALSE)</f>
        <v>0</v>
      </c>
      <c r="P7" s="12">
        <f>HLOOKUP(P$5,'[1]Recueil des UO'!$I$5:$AEI$12,5,FALSE)</f>
        <v>0</v>
      </c>
      <c r="Q7" s="12">
        <f>HLOOKUP(Q$5,'[1]Recueil des UO'!$I$5:$AEI$12,5,FALSE)</f>
        <v>0</v>
      </c>
      <c r="R7" s="12">
        <f>HLOOKUP(R$5,'[1]Recueil des UO'!$I$5:$AEI$12,5,FALSE)</f>
        <v>0</v>
      </c>
      <c r="S7" s="12">
        <f>HLOOKUP(S$5,'[1]Recueil des UO'!$I$5:$AEI$12,5,FALSE)</f>
        <v>0</v>
      </c>
      <c r="T7" s="12">
        <f>HLOOKUP(T$5,'[1]Recueil des UO'!$I$5:$AEI$12,5,FALSE)</f>
        <v>0</v>
      </c>
      <c r="U7" s="12">
        <f>HLOOKUP(U$5,'[1]Recueil des UO'!$I$5:$AEI$12,5,FALSE)</f>
        <v>0</v>
      </c>
      <c r="V7" s="12">
        <f>HLOOKUP(V$5,'[1]Recueil des UO'!$I$5:$AEI$12,5,FALSE)</f>
        <v>0</v>
      </c>
      <c r="W7" s="12">
        <f>HLOOKUP(W$5,'[1]Recueil des UO'!$I$5:$AEI$12,5,FALSE)</f>
        <v>0</v>
      </c>
      <c r="X7" s="12">
        <f>HLOOKUP(X$5,'[1]Recueil des UO'!$I$5:$AEI$12,5,FALSE)</f>
        <v>0</v>
      </c>
      <c r="Y7" s="12">
        <f>HLOOKUP(Y$5,'[1]Recueil des UO'!$I$5:$AEI$12,5,FALSE)</f>
        <v>0</v>
      </c>
      <c r="Z7" s="12">
        <f>HLOOKUP(Z$5,'[1]Recueil des UO'!$I$5:$AEI$12,5,FALSE)</f>
        <v>0</v>
      </c>
      <c r="AA7" s="12">
        <f>HLOOKUP(AA$5,'[1]Recueil des UO'!$I$5:$AEI$12,5,FALSE)</f>
        <v>0</v>
      </c>
      <c r="AB7" s="12">
        <f>HLOOKUP(AB$5,'[1]Recueil des UO'!$I$5:$AEI$12,5,FALSE)</f>
        <v>0</v>
      </c>
      <c r="AC7" s="12">
        <f>HLOOKUP(AC$5,'[1]Recueil des UO'!$I$5:$AEI$12,5,FALSE)</f>
        <v>0</v>
      </c>
      <c r="AD7" s="12">
        <f>HLOOKUP(AD$5,'[1]Recueil des UO'!$I$5:$AEI$12,5,FALSE)</f>
        <v>0</v>
      </c>
      <c r="AE7" s="12">
        <f>HLOOKUP(AE$5,'[1]Recueil des UO'!$I$5:$AEI$12,5,FALSE)</f>
        <v>0</v>
      </c>
      <c r="AF7" s="12">
        <f>HLOOKUP(AF$5,'[1]Recueil des UO'!$I$5:$AEI$12,5,FALSE)</f>
        <v>0</v>
      </c>
      <c r="AG7" s="12">
        <f>HLOOKUP(AG$5,'[1]Recueil des UO'!$I$5:$AEI$12,5,FALSE)</f>
        <v>0</v>
      </c>
      <c r="AH7" s="12">
        <f>HLOOKUP(AH$5,'[1]Recueil des UO'!$I$5:$AEI$12,5,FALSE)</f>
        <v>0</v>
      </c>
      <c r="AI7" s="12">
        <f>HLOOKUP(AI$5,'[1]Recueil des UO'!$I$5:$AEI$12,5,FALSE)</f>
        <v>0</v>
      </c>
      <c r="AJ7" s="12">
        <f>HLOOKUP(AJ$5,'[1]Recueil des UO'!$I$5:$AEI$12,5,FALSE)</f>
        <v>0</v>
      </c>
      <c r="AK7" s="12">
        <f>IF(AK$5&lt;&gt;"",HLOOKUP(AK$5,'[1]Recueil des UO'!$I$5:$AEI$12,5,FALSE),0)</f>
        <v>0</v>
      </c>
      <c r="AL7" s="12">
        <f>IF(AL$5&lt;&gt;"",HLOOKUP(AL$5,'[1]Recueil des UO'!$I$5:$AEI$12,5,FALSE),0)</f>
        <v>0</v>
      </c>
      <c r="AM7" s="12">
        <f>IF(AM$5&lt;&gt;"",HLOOKUP(AM$5,'[1]Recueil des UO'!$I$5:$AEI$12,5,FALSE),0)</f>
        <v>0</v>
      </c>
      <c r="AN7" s="12">
        <f>IF(AN$5&lt;&gt;"",HLOOKUP(AN$5,'[1]Recueil des UO'!$I$5:$AEI$12,5,FALSE),0)</f>
        <v>0</v>
      </c>
      <c r="AO7" s="12">
        <f>IF(AO$5&lt;&gt;"",HLOOKUP(AO$5,'[1]Recueil des UO'!$I$5:$AEI$12,5,FALSE),0)</f>
        <v>0</v>
      </c>
      <c r="AP7" s="12">
        <f>IF(AP$5&lt;&gt;"",HLOOKUP(AP$5,'[1]Recueil des UO'!$I$5:$AEI$12,5,FALSE),0)</f>
        <v>0</v>
      </c>
      <c r="AQ7" s="12">
        <f>IF(AQ$5&lt;&gt;"",HLOOKUP(AQ$5,'[1]Recueil des UO'!$I$5:$AEI$12,5,FALSE),0)</f>
        <v>0</v>
      </c>
      <c r="AR7" s="12">
        <f>IF(AR$5&lt;&gt;"",HLOOKUP(AR$5,'[1]Recueil des UO'!$I$5:$AEI$12,5,FALSE),0)</f>
        <v>0</v>
      </c>
      <c r="AS7" s="12">
        <f>IF(AS$5&lt;&gt;"",HLOOKUP(AS$5,'[1]Recueil des UO'!$I$5:$AEI$12,5,FALSE),0)</f>
        <v>0</v>
      </c>
      <c r="AT7" s="12">
        <f>IF(AT$5&lt;&gt;"",HLOOKUP(AT$5,'[1]Recueil des UO'!$I$5:$AEI$12,5,FALSE),0)</f>
        <v>0</v>
      </c>
      <c r="AU7" s="12">
        <f>IF(AU$5&lt;&gt;"",HLOOKUP(AU$5,'[1]Recueil des UO'!$I$5:$AEI$12,5,FALSE),0)</f>
        <v>0</v>
      </c>
      <c r="AV7" s="12">
        <f>IF(AV$5&lt;&gt;"",HLOOKUP(AV$5,'[1]Recueil des UO'!$I$5:$AEI$12,5,FALSE),0)</f>
        <v>0</v>
      </c>
      <c r="AW7" s="12">
        <f>IF(AW$5&lt;&gt;"",HLOOKUP(AW$5,'[1]Recueil des UO'!$I$5:$AEI$12,5,FALSE),0)</f>
        <v>0</v>
      </c>
      <c r="AX7" s="12">
        <f>IF(AX$5&lt;&gt;"",HLOOKUP(AX$5,'[1]Recueil des UO'!$I$5:$AEI$12,5,FALSE),0)</f>
        <v>0</v>
      </c>
      <c r="AY7" s="12">
        <f>IF(AY$5&lt;&gt;"",HLOOKUP(AY$5,'[1]Recueil des UO'!$I$5:$AEI$12,5,FALSE),0)</f>
        <v>0</v>
      </c>
      <c r="AZ7" s="12">
        <f>IF(AZ$5&lt;&gt;"",HLOOKUP(AZ$5,'[1]Recueil des UO'!$I$5:$AEI$12,5,FALSE),0)</f>
        <v>0</v>
      </c>
      <c r="BA7" s="12">
        <f>IF(BA$5&lt;&gt;"",HLOOKUP(BA$5,'[1]Recueil des UO'!$I$5:$AEI$12,5,FALSE),0)</f>
        <v>0</v>
      </c>
      <c r="BB7" s="12">
        <f>IF(BB$5&lt;&gt;"",HLOOKUP(BB$5,'[1]Recueil des UO'!$I$5:$AEI$12,5,FALSE),0)</f>
        <v>0</v>
      </c>
      <c r="BC7" s="12">
        <f>IF(BC$5&lt;&gt;"",HLOOKUP(BC$5,'[1]Recueil des UO'!$I$5:$AEI$12,5,FALSE),0)</f>
        <v>0</v>
      </c>
      <c r="BD7" s="12">
        <f>IF(BD$5&lt;&gt;"",HLOOKUP(BD$5,'[1]Recueil des UO'!$I$5:$AEI$12,5,FALSE),0)</f>
        <v>0</v>
      </c>
      <c r="BE7" s="12">
        <f>IF(BE$5&lt;&gt;"",HLOOKUP(BE$5,'[1]Recueil des UO'!$I$5:$AEI$12,5,FALSE),0)</f>
        <v>0</v>
      </c>
      <c r="BF7" s="12">
        <f>IF(BF$5&lt;&gt;"",HLOOKUP(BF$5,'[1]Recueil des UO'!$I$5:$AEI$12,5,FALSE),0)</f>
        <v>0</v>
      </c>
      <c r="BG7" s="12">
        <f>IF(BG$5&lt;&gt;"",HLOOKUP(BG$5,'[1]Recueil des UO'!$I$5:$AEI$12,5,FALSE),0)</f>
        <v>0</v>
      </c>
      <c r="BH7" s="12">
        <f>IF(BH$5&lt;&gt;"",HLOOKUP(BH$5,'[1]Recueil des UO'!$I$5:$AEI$12,5,FALSE),0)</f>
        <v>0</v>
      </c>
      <c r="BI7" s="12">
        <f>IF(BI$5&lt;&gt;"",HLOOKUP(BI$5,'[1]Recueil des UO'!$I$5:$AEI$12,5,FALSE),0)</f>
        <v>0</v>
      </c>
      <c r="BJ7" s="12">
        <f>IF(BJ$5&lt;&gt;"",HLOOKUP(BJ$5,'[1]Recueil des UO'!$I$5:$AEI$12,5,FALSE),0)</f>
        <v>0</v>
      </c>
      <c r="BK7" s="12">
        <f>IF(BK$5&lt;&gt;"",HLOOKUP(BK$5,'[1]Recueil des UO'!$I$5:$AEI$12,5,FALSE),0)</f>
        <v>0</v>
      </c>
      <c r="BL7" s="12">
        <f>IF(BL$5&lt;&gt;"",HLOOKUP(BL$5,'[1]Recueil des UO'!$I$5:$AEI$12,5,FALSE),0)</f>
        <v>0</v>
      </c>
      <c r="BM7" s="12">
        <f>IF(BM$5&lt;&gt;"",HLOOKUP(BM$5,'[1]Recueil des UO'!$I$5:$AEI$12,5,FALSE),0)</f>
        <v>0</v>
      </c>
      <c r="BN7" s="12">
        <f>IF(BN$5&lt;&gt;"",HLOOKUP(BN$5,'[1]Recueil des UO'!$I$5:$AEI$12,5,FALSE),0)</f>
        <v>0</v>
      </c>
      <c r="BO7" s="12">
        <f>IF(BO$5&lt;&gt;"",HLOOKUP(BO$5,'[1]Recueil des UO'!$I$5:$AEI$12,5,FALSE),0)</f>
        <v>0</v>
      </c>
      <c r="BP7" s="12">
        <f>IF(BP$5&lt;&gt;"",HLOOKUP(BP$5,'[1]Recueil des UO'!$I$5:$AEI$12,5,FALSE),0)</f>
        <v>0</v>
      </c>
      <c r="BQ7" s="12">
        <f>IF(BQ$5&lt;&gt;"",HLOOKUP(BQ$5,'[1]Recueil des UO'!$I$5:$AEI$12,5,FALSE),0)</f>
        <v>0</v>
      </c>
      <c r="BR7" s="12">
        <f>IF(BR$5&lt;&gt;"",HLOOKUP(BR$5,'[1]Recueil des UO'!$I$5:$AEI$12,5,FALSE),0)</f>
        <v>0</v>
      </c>
      <c r="BS7" s="12">
        <f>IF(BS$5&lt;&gt;"",HLOOKUP(BS$5,'[1]Recueil des UO'!$I$5:$AEI$12,5,FALSE),0)</f>
        <v>0</v>
      </c>
      <c r="BT7" s="12">
        <f>IF(BT$5&lt;&gt;"",HLOOKUP(BT$5,'[1]Recueil des UO'!$I$5:$AEI$12,5,FALSE),0)</f>
        <v>0</v>
      </c>
      <c r="BU7" s="12">
        <f>IF(BU$5&lt;&gt;"",HLOOKUP(BU$5,'[1]Recueil des UO'!$I$5:$AEI$12,5,FALSE),0)</f>
        <v>0</v>
      </c>
      <c r="BV7" s="12">
        <f>IF(BV$5&lt;&gt;"",HLOOKUP(BV$5,'[1]Recueil des UO'!$I$5:$AEI$12,5,FALSE),0)</f>
        <v>0</v>
      </c>
      <c r="BW7" s="12">
        <f>IF(BW$5&lt;&gt;"",HLOOKUP(BW$5,'[1]Recueil des UO'!$I$5:$AEI$12,5,FALSE),0)</f>
        <v>0</v>
      </c>
      <c r="BX7" s="12">
        <f>IF(BX$5&lt;&gt;"",HLOOKUP(BX$5,'[1]Recueil des UO'!$I$5:$AEI$12,5,FALSE),0)</f>
        <v>0</v>
      </c>
      <c r="BY7" s="12">
        <f>IF(BY$5&lt;&gt;"",HLOOKUP(BY$5,'[1]Recueil des UO'!$I$5:$AEI$12,5,FALSE),0)</f>
        <v>0</v>
      </c>
      <c r="BZ7" s="12">
        <f>IF(BZ$5&lt;&gt;"",HLOOKUP(BZ$5,'[1]Recueil des UO'!$I$5:$AEI$12,5,FALSE),0)</f>
        <v>0</v>
      </c>
      <c r="CA7" s="12">
        <f>IF(CA$5&lt;&gt;"",HLOOKUP(CA$5,'[1]Recueil des UO'!$I$5:$AEI$12,5,FALSE),0)</f>
        <v>0</v>
      </c>
      <c r="CB7" s="12">
        <f>IF(CB$5&lt;&gt;"",HLOOKUP(CB$5,'[1]Recueil des UO'!$I$5:$AEI$12,5,FALSE),0)</f>
        <v>0</v>
      </c>
      <c r="CC7" s="12">
        <f>IF(CC$5&lt;&gt;"",HLOOKUP(CC$5,'[1]Recueil des UO'!$I$5:$AEI$12,5,FALSE),0)</f>
        <v>0</v>
      </c>
      <c r="CD7" s="12">
        <f>IF(CD$5&lt;&gt;"",HLOOKUP(CD$5,'[1]Recueil des UO'!$I$5:$AEI$12,5,FALSE),0)</f>
        <v>0</v>
      </c>
      <c r="CE7" s="12">
        <f>IF(CE$5&lt;&gt;"",HLOOKUP(CE$5,'[1]Recueil des UO'!$I$5:$AEI$12,5,FALSE),0)</f>
        <v>0</v>
      </c>
      <c r="CF7" s="12">
        <f>IF(CF$5&lt;&gt;"",HLOOKUP(CF$5,'[1]Recueil des UO'!$I$5:$AEI$12,5,FALSE),0)</f>
        <v>0</v>
      </c>
      <c r="CG7" s="12">
        <f>IF(CG$5&lt;&gt;"",HLOOKUP(CG$5,'[1]Recueil des UO'!$I$5:$AEI$12,5,FALSE),0)</f>
        <v>0</v>
      </c>
      <c r="CH7" s="12">
        <f>IF(CH$5&lt;&gt;"",HLOOKUP(CH$5,'[1]Recueil des UO'!$I$5:$AEI$12,5,FALSE),0)</f>
        <v>0</v>
      </c>
      <c r="CI7" s="12">
        <f>IF(CI$5&lt;&gt;"",HLOOKUP(CI$5,'[1]Recueil des UO'!$I$5:$AEI$12,5,FALSE),0)</f>
        <v>0</v>
      </c>
      <c r="CJ7" s="12">
        <f>IF(CJ$5&lt;&gt;"",HLOOKUP(CJ$5,'[1]Recueil des UO'!$I$5:$AEI$12,5,FALSE),0)</f>
        <v>0</v>
      </c>
      <c r="CK7" s="12">
        <f>IF(CK$5&lt;&gt;"",HLOOKUP(CK$5,'[1]Recueil des UO'!$I$5:$AEI$12,5,FALSE),0)</f>
        <v>0</v>
      </c>
      <c r="CL7" s="12">
        <f>IF(CL$5&lt;&gt;"",HLOOKUP(CL$5,'[1]Recueil des UO'!$I$5:$AEI$12,5,FALSE),0)</f>
        <v>0</v>
      </c>
      <c r="CM7" s="12">
        <f>IF(CM$5&lt;&gt;"",HLOOKUP(CM$5,'[1]Recueil des UO'!$I$5:$AEI$12,5,FALSE),0)</f>
        <v>0</v>
      </c>
      <c r="CN7" s="12">
        <f>IF(CN$5&lt;&gt;"",HLOOKUP(CN$5,'[1]Recueil des UO'!$I$5:$AEI$12,5,FALSE),0)</f>
        <v>0</v>
      </c>
      <c r="CO7" s="12">
        <f>IF(CO$5&lt;&gt;"",HLOOKUP(CO$5,'[1]Recueil des UO'!$I$5:$AEI$12,5,FALSE),0)</f>
        <v>0</v>
      </c>
      <c r="CP7" s="12">
        <f>IF(CP$5&lt;&gt;"",HLOOKUP(CP$5,'[1]Recueil des UO'!$I$5:$AEI$12,5,FALSE),0)</f>
        <v>0</v>
      </c>
      <c r="CQ7" s="12">
        <f>IF(CQ$5&lt;&gt;"",HLOOKUP(CQ$5,'[1]Recueil des UO'!$I$5:$AEI$12,5,FALSE),0)</f>
        <v>0</v>
      </c>
      <c r="CR7" s="12">
        <f>IF(CR$5&lt;&gt;"",HLOOKUP(CR$5,'[1]Recueil des UO'!$I$5:$AEI$12,5,FALSE),0)</f>
        <v>0</v>
      </c>
      <c r="CS7" s="12">
        <f>IF(CS$5&lt;&gt;"",HLOOKUP(CS$5,'[1]Recueil des UO'!$I$5:$AEI$12,5,FALSE),0)</f>
        <v>0</v>
      </c>
      <c r="CT7" s="12">
        <f>IF(CT$5&lt;&gt;"",HLOOKUP(CT$5,'[1]Recueil des UO'!$I$5:$AEI$12,5,FALSE),0)</f>
        <v>0</v>
      </c>
      <c r="CU7" s="12">
        <f>IF(CU$5&lt;&gt;"",HLOOKUP(CU$5,'[1]Recueil des UO'!$I$5:$AEI$12,5,FALSE),0)</f>
        <v>0</v>
      </c>
      <c r="CV7" s="12">
        <f>IF(CV$5&lt;&gt;"",HLOOKUP(CV$5,'[1]Recueil des UO'!$I$5:$AEI$12,5,FALSE),0)</f>
        <v>0</v>
      </c>
      <c r="CW7" s="12">
        <f>IF(CW$5&lt;&gt;"",HLOOKUP(CW$5,'[1]Recueil des UO'!$I$5:$AEI$12,5,FALSE),0)</f>
        <v>0</v>
      </c>
      <c r="CX7" s="12">
        <f>IF(CX$5&lt;&gt;"",HLOOKUP(CX$5,'[1]Recueil des UO'!$I$5:$AEI$12,5,FALSE),0)</f>
        <v>0</v>
      </c>
      <c r="CY7" s="12">
        <f>IF(CY$5&lt;&gt;"",HLOOKUP(CY$5,'[1]Recueil des UO'!$I$5:$AEI$12,5,FALSE),0)</f>
        <v>0</v>
      </c>
      <c r="CZ7" s="12">
        <f>IF(CZ$5&lt;&gt;"",HLOOKUP(CZ$5,'[1]Recueil des UO'!$I$5:$AEI$12,5,FALSE),0)</f>
        <v>0</v>
      </c>
      <c r="DA7" s="12">
        <f>IF(DA$5&lt;&gt;"",HLOOKUP(DA$5,'[1]Recueil des UO'!$I$5:$AEI$12,5,FALSE),0)</f>
        <v>0</v>
      </c>
      <c r="DB7" s="12">
        <f>IF(DB$5&lt;&gt;"",HLOOKUP(DB$5,'[1]Recueil des UO'!$I$5:$AEI$12,5,FALSE),0)</f>
        <v>0</v>
      </c>
      <c r="DC7" s="12">
        <f>IF(DC$5&lt;&gt;"",HLOOKUP(DC$5,'[1]Recueil des UO'!$I$5:$AEI$12,5,FALSE),0)</f>
        <v>0</v>
      </c>
      <c r="DD7" s="12">
        <f>IF(DD$5&lt;&gt;"",HLOOKUP(DD$5,'[1]Recueil des UO'!$I$5:$AEI$12,5,FALSE),0)</f>
        <v>0</v>
      </c>
      <c r="DE7" s="12">
        <f>IF(DE$5&lt;&gt;"",HLOOKUP(DE$5,'[1]Recueil des UO'!$I$5:$AEI$12,5,FALSE),0)</f>
        <v>0</v>
      </c>
      <c r="DF7" s="12">
        <f>IF(DF$5&lt;&gt;"",HLOOKUP(DF$5,'[1]Recueil des UO'!$I$5:$AEI$12,5,FALSE),0)</f>
        <v>0</v>
      </c>
      <c r="DG7" s="12">
        <f>IF(DG$5&lt;&gt;"",HLOOKUP(DG$5,'[1]Recueil des UO'!$I$5:$AEI$12,5,FALSE),0)</f>
        <v>0</v>
      </c>
      <c r="DH7" s="12">
        <f>IF(DH$5&lt;&gt;"",HLOOKUP(DH$5,'[1]Recueil des UO'!$I$5:$AEI$12,5,FALSE),0)</f>
        <v>0</v>
      </c>
      <c r="DI7" s="12">
        <f>IF(DI$5&lt;&gt;"",HLOOKUP(DI$5,'[1]Recueil des UO'!$I$5:$AEI$12,5,FALSE),0)</f>
        <v>0</v>
      </c>
      <c r="DJ7" s="12">
        <f>IF(DJ$5&lt;&gt;"",HLOOKUP(DJ$5,'[1]Recueil des UO'!$I$5:$AEI$12,5,FALSE),0)</f>
        <v>0</v>
      </c>
      <c r="DK7" s="12">
        <f>IF(DK$5&lt;&gt;"",HLOOKUP(DK$5,'[1]Recueil des UO'!$I$5:$AEI$12,5,FALSE),0)</f>
        <v>0</v>
      </c>
      <c r="DL7" s="12">
        <f>IF(DL$5&lt;&gt;"",HLOOKUP(DL$5,'[1]Recueil des UO'!$I$5:$AEI$12,5,FALSE),0)</f>
        <v>0</v>
      </c>
      <c r="DM7" s="12">
        <f>IF(DM$5&lt;&gt;"",HLOOKUP(DM$5,'[1]Recueil des UO'!$I$5:$AEI$12,5,FALSE),0)</f>
        <v>0</v>
      </c>
      <c r="DN7" s="12">
        <f>IF(DN$5&lt;&gt;"",HLOOKUP(DN$5,'[1]Recueil des UO'!$I$5:$AEI$12,5,FALSE),0)</f>
        <v>0</v>
      </c>
      <c r="DO7" s="12">
        <f>IF(DO$5&lt;&gt;"",HLOOKUP(DO$5,'[1]Recueil des UO'!$I$5:$AEI$12,5,FALSE),0)</f>
        <v>0</v>
      </c>
      <c r="DP7" s="12">
        <f>IF(DP$5&lt;&gt;"",HLOOKUP(DP$5,'[1]Recueil des UO'!$I$5:$AEI$12,5,FALSE),0)</f>
        <v>0</v>
      </c>
      <c r="DQ7" s="12">
        <f>IF(DQ$5&lt;&gt;"",HLOOKUP(DQ$5,'[1]Recueil des UO'!$I$5:$AEI$12,5,FALSE),0)</f>
        <v>0</v>
      </c>
      <c r="DR7" s="12">
        <f>IF(DR$5&lt;&gt;"",HLOOKUP(DR$5,'[1]Recueil des UO'!$I$5:$AEI$12,5,FALSE),0)</f>
        <v>0</v>
      </c>
      <c r="DS7" s="12">
        <f>IF(DS$5&lt;&gt;"",HLOOKUP(DS$5,'[1]Recueil des UO'!$I$5:$AEI$12,5,FALSE),0)</f>
        <v>0</v>
      </c>
      <c r="DT7" s="12">
        <f>IF(DT$5&lt;&gt;"",HLOOKUP(DT$5,'[1]Recueil des UO'!$I$5:$AEI$12,5,FALSE),0)</f>
        <v>0</v>
      </c>
      <c r="DU7" s="12">
        <f>IF(DU$5&lt;&gt;"",HLOOKUP(DU$5,'[1]Recueil des UO'!$I$5:$AEI$12,5,FALSE),0)</f>
        <v>0</v>
      </c>
      <c r="DV7" s="12">
        <f>IF(DV$5&lt;&gt;"",HLOOKUP(DV$5,'[1]Recueil des UO'!$I$5:$AEI$12,5,FALSE),0)</f>
        <v>0</v>
      </c>
      <c r="DW7" s="12">
        <f>IF(DW$5&lt;&gt;"",HLOOKUP(DW$5,'[1]Recueil des UO'!$I$5:$AEI$12,5,FALSE),0)</f>
        <v>0</v>
      </c>
      <c r="DX7" s="12">
        <f>IF(DX$5&lt;&gt;"",HLOOKUP(DX$5,'[1]Recueil des UO'!$I$5:$AEI$12,5,FALSE),0)</f>
        <v>0</v>
      </c>
      <c r="DY7" s="12">
        <f>IF(DY$5&lt;&gt;"",HLOOKUP(DY$5,'[1]Recueil des UO'!$I$5:$AEI$12,5,FALSE),0)</f>
        <v>0</v>
      </c>
      <c r="DZ7" s="12">
        <f>IF(DZ$5&lt;&gt;"",HLOOKUP(DZ$5,'[1]Recueil des UO'!$I$5:$AEI$12,5,FALSE),0)</f>
        <v>0</v>
      </c>
      <c r="EA7" s="12">
        <f>IF(EA$5&lt;&gt;"",HLOOKUP(EA$5,'[1]Recueil des UO'!$I$5:$AEI$12,5,FALSE),0)</f>
        <v>0</v>
      </c>
      <c r="EB7" s="12">
        <f>IF(EB$5&lt;&gt;"",HLOOKUP(EB$5,'[1]Recueil des UO'!$I$5:$AEI$12,5,FALSE),0)</f>
        <v>0</v>
      </c>
      <c r="EC7" s="12">
        <f>IF(EC$5&lt;&gt;"",HLOOKUP(EC$5,'[1]Recueil des UO'!$I$5:$AEI$12,5,FALSE),0)</f>
        <v>0</v>
      </c>
      <c r="ED7" s="12">
        <f>IF(ED$5&lt;&gt;"",HLOOKUP(ED$5,'[1]Recueil des UO'!$I$5:$AEI$12,5,FALSE),0)</f>
        <v>0</v>
      </c>
      <c r="EE7" s="12">
        <f>IF(EE$5&lt;&gt;"",HLOOKUP(EE$5,'[1]Recueil des UO'!$I$5:$AEI$12,5,FALSE),0)</f>
        <v>0</v>
      </c>
      <c r="EF7" s="12">
        <f>IF(EF$5&lt;&gt;"",HLOOKUP(EF$5,'[1]Recueil des UO'!$I$5:$AEI$12,5,FALSE),0)</f>
        <v>0</v>
      </c>
      <c r="EG7" s="12">
        <f>IF(EG$5&lt;&gt;"",HLOOKUP(EG$5,'[1]Recueil des UO'!$I$5:$AEI$12,5,FALSE),0)</f>
        <v>0</v>
      </c>
      <c r="EH7" s="12">
        <f>IF(EH$5&lt;&gt;"",HLOOKUP(EH$5,'[1]Recueil des UO'!$I$5:$AEI$12,5,FALSE),0)</f>
        <v>0</v>
      </c>
      <c r="EI7" s="12">
        <f>IF(EI$5&lt;&gt;"",HLOOKUP(EI$5,'[1]Recueil des UO'!$I$5:$AEI$12,5,FALSE),0)</f>
        <v>0</v>
      </c>
      <c r="EJ7" s="12">
        <f>IF(EJ$5&lt;&gt;"",HLOOKUP(EJ$5,'[1]Recueil des UO'!$I$5:$AEI$12,5,FALSE),0)</f>
        <v>0</v>
      </c>
      <c r="EK7" s="12">
        <f>IF(EK$5&lt;&gt;"",HLOOKUP(EK$5,'[1]Recueil des UO'!$I$5:$AEI$12,5,FALSE),0)</f>
        <v>0</v>
      </c>
      <c r="EL7" s="12">
        <f>IF(EL$5&lt;&gt;"",HLOOKUP(EL$5,'[1]Recueil des UO'!$I$5:$AEI$12,5,FALSE),0)</f>
        <v>0</v>
      </c>
      <c r="EM7" s="12">
        <f>IF(EM$5&lt;&gt;"",HLOOKUP(EM$5,'[1]Recueil des UO'!$I$5:$AEI$12,5,FALSE),0)</f>
        <v>0</v>
      </c>
      <c r="EN7" s="12">
        <f>IF(EN$5&lt;&gt;"",HLOOKUP(EN$5,'[1]Recueil des UO'!$I$5:$AEI$12,5,FALSE),0)</f>
        <v>0</v>
      </c>
      <c r="EO7" s="12">
        <f>IF(EO$5&lt;&gt;"",HLOOKUP(EO$5,'[1]Recueil des UO'!$I$5:$AEI$12,5,FALSE),0)</f>
        <v>0</v>
      </c>
      <c r="EP7" s="12">
        <f>IF(EP$5&lt;&gt;"",HLOOKUP(EP$5,'[1]Recueil des UO'!$I$5:$AEI$12,5,FALSE),0)</f>
        <v>0</v>
      </c>
      <c r="EQ7" s="12">
        <f>IF(EQ$5&lt;&gt;"",HLOOKUP(EQ$5,'[1]Recueil des UO'!$I$5:$AEI$12,5,FALSE),0)</f>
        <v>0</v>
      </c>
      <c r="ER7" s="12">
        <f>IF(ER$5&lt;&gt;"",HLOOKUP(ER$5,'[1]Recueil des UO'!$I$5:$AEI$12,5,FALSE),0)</f>
        <v>0</v>
      </c>
      <c r="ES7" s="12">
        <f>IF(ES$5&lt;&gt;"",HLOOKUP(ES$5,'[1]Recueil des UO'!$I$5:$AEI$12,5,FALSE),0)</f>
        <v>0</v>
      </c>
      <c r="ET7" s="12">
        <f>IF(ET$5&lt;&gt;"",HLOOKUP(ET$5,'[1]Recueil des UO'!$I$5:$AEI$12,5,FALSE),0)</f>
        <v>0</v>
      </c>
      <c r="EU7" s="12">
        <f>IF(EU$5&lt;&gt;"",HLOOKUP(EU$5,'[1]Recueil des UO'!$I$5:$AEI$12,5,FALSE),0)</f>
        <v>0</v>
      </c>
      <c r="EV7" s="12">
        <f>IF(EV$5&lt;&gt;"",HLOOKUP(EV$5,'[1]Recueil des UO'!$I$5:$AEI$12,5,FALSE),0)</f>
        <v>0</v>
      </c>
      <c r="EW7" s="12">
        <f>IF(EW$5&lt;&gt;"",HLOOKUP(EW$5,'[1]Recueil des UO'!$I$5:$AEI$12,5,FALSE),0)</f>
        <v>0</v>
      </c>
      <c r="EX7" s="12">
        <f>IF(EX$5&lt;&gt;"",HLOOKUP(EX$5,'[1]Recueil des UO'!$I$5:$AEI$12,5,FALSE),0)</f>
        <v>0</v>
      </c>
      <c r="EY7" s="12">
        <f>IF(EY$5&lt;&gt;"",HLOOKUP(EY$5,'[1]Recueil des UO'!$I$5:$AEI$12,5,FALSE),0)</f>
        <v>0</v>
      </c>
      <c r="EZ7" s="12">
        <f>IF(EZ$5&lt;&gt;"",HLOOKUP(EZ$5,'[1]Recueil des UO'!$I$5:$AEI$12,5,FALSE),0)</f>
        <v>0</v>
      </c>
      <c r="FA7" s="12">
        <f>IF(FA$5&lt;&gt;"",HLOOKUP(FA$5,'[1]Recueil des UO'!$I$5:$AEI$12,5,FALSE),0)</f>
        <v>0</v>
      </c>
      <c r="FB7" s="12">
        <f>IF(FB$5&lt;&gt;"",HLOOKUP(FB$5,'[1]Recueil des UO'!$I$5:$AEI$12,5,FALSE),0)</f>
        <v>0</v>
      </c>
      <c r="FC7" s="12">
        <f>IF(FC$5&lt;&gt;"",HLOOKUP(FC$5,'[1]Recueil des UO'!$I$5:$AEI$12,5,FALSE),0)</f>
        <v>0</v>
      </c>
      <c r="FD7" s="12">
        <f>IF(FD$5&lt;&gt;"",HLOOKUP(FD$5,'[1]Recueil des UO'!$I$5:$AEI$12,5,FALSE),0)</f>
        <v>0</v>
      </c>
      <c r="FE7" s="12">
        <f>IF(FE$5&lt;&gt;"",HLOOKUP(FE$5,'[1]Recueil des UO'!$I$5:$AEI$12,5,FALSE),0)</f>
        <v>0</v>
      </c>
      <c r="FF7" s="12">
        <f>IF(FF$5&lt;&gt;"",HLOOKUP(FF$5,'[1]Recueil des UO'!$I$5:$AEI$12,5,FALSE),0)</f>
        <v>0</v>
      </c>
      <c r="FG7" s="12">
        <f>IF(FG$5&lt;&gt;"",HLOOKUP(FG$5,'[1]Recueil des UO'!$I$5:$AEI$12,5,FALSE),0)</f>
        <v>0</v>
      </c>
      <c r="FH7" s="12">
        <f>IF(FH$5&lt;&gt;"",HLOOKUP(FH$5,'[1]Recueil des UO'!$I$5:$AEI$12,5,FALSE),0)</f>
        <v>0</v>
      </c>
      <c r="FI7" s="12">
        <f>IF(FI$5&lt;&gt;"",HLOOKUP(FI$5,'[1]Recueil des UO'!$I$5:$AEI$12,5,FALSE),0)</f>
        <v>0</v>
      </c>
      <c r="FJ7" s="12">
        <f>IF(FJ$5&lt;&gt;"",HLOOKUP(FJ$5,'[1]Recueil des UO'!$I$5:$AEI$12,5,FALSE),0)</f>
        <v>0</v>
      </c>
      <c r="FK7" s="12">
        <f>IF(FK$5&lt;&gt;"",HLOOKUP(FK$5,'[1]Recueil des UO'!$I$5:$AEI$12,5,FALSE),0)</f>
        <v>0</v>
      </c>
      <c r="FL7" s="12">
        <f>IF(FL$5&lt;&gt;"",HLOOKUP(FL$5,'[1]Recueil des UO'!$I$5:$AEI$12,5,FALSE),0)</f>
        <v>0</v>
      </c>
      <c r="FM7" s="12">
        <f>IF(FM$5&lt;&gt;"",HLOOKUP(FM$5,'[1]Recueil des UO'!$I$5:$AEI$12,5,FALSE),0)</f>
        <v>0</v>
      </c>
      <c r="FN7" s="12">
        <f>IF(FN$5&lt;&gt;"",HLOOKUP(FN$5,'[1]Recueil des UO'!$I$5:$AEI$12,5,FALSE),0)</f>
        <v>0</v>
      </c>
      <c r="FO7" s="12">
        <f>IF(FO$5&lt;&gt;"",HLOOKUP(FO$5,'[1]Recueil des UO'!$I$5:$AEI$12,5,FALSE),0)</f>
        <v>0</v>
      </c>
      <c r="FP7" s="12">
        <f>IF(FP$5&lt;&gt;"",HLOOKUP(FP$5,'[1]Recueil des UO'!$I$5:$AEI$12,5,FALSE),0)</f>
        <v>0</v>
      </c>
      <c r="FQ7" s="12">
        <f>IF(FQ$5&lt;&gt;"",HLOOKUP(FQ$5,'[1]Recueil des UO'!$I$5:$AEI$12,5,FALSE),0)</f>
        <v>0</v>
      </c>
      <c r="FR7" s="12">
        <f>IF(FR$5&lt;&gt;"",HLOOKUP(FR$5,'[1]Recueil des UO'!$I$5:$AEI$12,5,FALSE),0)</f>
        <v>0</v>
      </c>
      <c r="FS7" s="12">
        <f>IF(FS$5&lt;&gt;"",HLOOKUP(FS$5,'[1]Recueil des UO'!$I$5:$AEI$12,5,FALSE),0)</f>
        <v>0</v>
      </c>
      <c r="FT7" s="12">
        <f>IF(FT$5&lt;&gt;"",HLOOKUP(FT$5,'[1]Recueil des UO'!$I$5:$AEI$12,5,FALSE),0)</f>
        <v>0</v>
      </c>
      <c r="FU7" s="12">
        <f>IF(FU$5&lt;&gt;"",HLOOKUP(FU$5,'[1]Recueil des UO'!$I$5:$AEI$12,5,FALSE),0)</f>
        <v>0</v>
      </c>
      <c r="FV7" s="12">
        <f>IF(FV$5&lt;&gt;"",HLOOKUP(FV$5,'[1]Recueil des UO'!$I$5:$AEI$12,5,FALSE),0)</f>
        <v>0</v>
      </c>
      <c r="FW7" s="12">
        <f>IF(FW$5&lt;&gt;"",HLOOKUP(FW$5,'[1]Recueil des UO'!$I$5:$AEI$12,5,FALSE),0)</f>
        <v>0</v>
      </c>
      <c r="FX7" s="12">
        <f>IF(FX$5&lt;&gt;"",HLOOKUP(FX$5,'[1]Recueil des UO'!$I$5:$AEI$12,5,FALSE),0)</f>
        <v>0</v>
      </c>
      <c r="FY7" s="12">
        <f>IF(FY$5&lt;&gt;"",HLOOKUP(FY$5,'[1]Recueil des UO'!$I$5:$AEI$12,5,FALSE),0)</f>
        <v>0</v>
      </c>
      <c r="FZ7" s="12">
        <f>IF(FZ$5&lt;&gt;"",HLOOKUP(FZ$5,'[1]Recueil des UO'!$I$5:$AEI$12,5,FALSE),0)</f>
        <v>0</v>
      </c>
      <c r="GA7" s="12">
        <f>IF(GA$5&lt;&gt;"",HLOOKUP(GA$5,'[1]Recueil des UO'!$I$5:$AEI$12,5,FALSE),0)</f>
        <v>0</v>
      </c>
      <c r="GB7" s="12">
        <f>IF(GB$5&lt;&gt;"",HLOOKUP(GB$5,'[1]Recueil des UO'!$I$5:$AEI$12,5,FALSE),0)</f>
        <v>0</v>
      </c>
      <c r="GC7" s="12">
        <f>IF(GC$5&lt;&gt;"",HLOOKUP(GC$5,'[1]Recueil des UO'!$I$5:$AEI$12,5,FALSE),0)</f>
        <v>0</v>
      </c>
      <c r="GD7" s="12">
        <f>IF(GD$5&lt;&gt;"",HLOOKUP(GD$5,'[1]Recueil des UO'!$I$5:$AEI$12,5,FALSE),0)</f>
        <v>0</v>
      </c>
      <c r="GE7" s="12">
        <f>IF(GE$5&lt;&gt;"",HLOOKUP(GE$5,'[1]Recueil des UO'!$I$5:$AEI$12,5,FALSE),0)</f>
        <v>0</v>
      </c>
      <c r="GF7" s="12">
        <f>IF(GF$5&lt;&gt;"",HLOOKUP(GF$5,'[1]Recueil des UO'!$I$5:$AEI$12,5,FALSE),0)</f>
        <v>0</v>
      </c>
      <c r="GG7" s="12">
        <f>IF(GG$5&lt;&gt;"",HLOOKUP(GG$5,'[1]Recueil des UO'!$I$5:$AEI$12,5,FALSE),0)</f>
        <v>0</v>
      </c>
      <c r="GH7" s="12">
        <f>IF(GH$5&lt;&gt;"",HLOOKUP(GH$5,'[1]Recueil des UO'!$I$5:$AEI$12,5,FALSE),0)</f>
        <v>0</v>
      </c>
      <c r="GI7" s="12">
        <f>IF(GI$5&lt;&gt;"",HLOOKUP(GI$5,'[1]Recueil des UO'!$I$5:$AEI$12,5,FALSE),0)</f>
        <v>0</v>
      </c>
      <c r="GJ7" s="12">
        <f>IF(GJ$5&lt;&gt;"",HLOOKUP(GJ$5,'[1]Recueil des UO'!$I$5:$AEI$12,5,FALSE),0)</f>
        <v>0</v>
      </c>
      <c r="GK7" s="12">
        <f>IF(GK$5&lt;&gt;"",HLOOKUP(GK$5,'[1]Recueil des UO'!$I$5:$AEI$12,5,FALSE),0)</f>
        <v>0</v>
      </c>
      <c r="GL7" s="12">
        <f>IF(GL$5&lt;&gt;"",HLOOKUP(GL$5,'[1]Recueil des UO'!$I$5:$AEI$12,5,FALSE),0)</f>
        <v>0</v>
      </c>
      <c r="GM7" s="12">
        <f>IF(GM$5&lt;&gt;"",HLOOKUP(GM$5,'[1]Recueil des UO'!$I$5:$AEI$12,5,FALSE),0)</f>
        <v>0</v>
      </c>
      <c r="GN7" s="12">
        <f>IF(GN$5&lt;&gt;"",HLOOKUP(GN$5,'[1]Recueil des UO'!$I$5:$AEI$12,5,FALSE),0)</f>
        <v>0</v>
      </c>
      <c r="GO7" s="12">
        <f>IF(GO$5&lt;&gt;"",HLOOKUP(GO$5,'[1]Recueil des UO'!$I$5:$AEI$12,5,FALSE),0)</f>
        <v>0</v>
      </c>
      <c r="GP7" s="12">
        <f>IF(GP$5&lt;&gt;"",HLOOKUP(GP$5,'[1]Recueil des UO'!$I$5:$AEI$12,5,FALSE),0)</f>
        <v>0</v>
      </c>
      <c r="GQ7" s="12">
        <f>IF(GQ$5&lt;&gt;"",HLOOKUP(GQ$5,'[1]Recueil des UO'!$I$5:$AEI$12,5,FALSE),0)</f>
        <v>0</v>
      </c>
      <c r="GR7" s="12">
        <f>IF(GR$5&lt;&gt;"",HLOOKUP(GR$5,'[1]Recueil des UO'!$I$5:$AEI$12,5,FALSE),0)</f>
        <v>0</v>
      </c>
      <c r="GS7" s="12">
        <f>IF(GS$5&lt;&gt;"",HLOOKUP(GS$5,'[1]Recueil des UO'!$I$5:$AEI$12,5,FALSE),0)</f>
        <v>0</v>
      </c>
      <c r="GT7" s="12">
        <f>IF(GT$5&lt;&gt;"",HLOOKUP(GT$5,'[1]Recueil des UO'!$I$5:$AEI$12,5,FALSE),0)</f>
        <v>0</v>
      </c>
      <c r="GU7" s="12">
        <f>IF(GU$5&lt;&gt;"",HLOOKUP(GU$5,'[1]Recueil des UO'!$I$5:$AEI$12,5,FALSE),0)</f>
        <v>0</v>
      </c>
      <c r="GV7" s="12">
        <f>IF(GV$5&lt;&gt;"",HLOOKUP(GV$5,'[1]Recueil des UO'!$I$5:$AEI$12,5,FALSE),0)</f>
        <v>0</v>
      </c>
      <c r="GW7" s="12">
        <f>IF(GW$5&lt;&gt;"",HLOOKUP(GW$5,'[1]Recueil des UO'!$I$5:$AEI$12,5,FALSE),0)</f>
        <v>0</v>
      </c>
      <c r="GX7" s="12">
        <f>IF(GX$5&lt;&gt;"",HLOOKUP(GX$5,'[1]Recueil des UO'!$I$5:$AEI$12,5,FALSE),0)</f>
        <v>0</v>
      </c>
      <c r="GY7" s="12">
        <f>IF(GY$5&lt;&gt;"",HLOOKUP(GY$5,'[1]Recueil des UO'!$I$5:$AEI$12,5,FALSE),0)</f>
        <v>0</v>
      </c>
      <c r="GZ7" s="12">
        <f>IF(GZ$5&lt;&gt;"",HLOOKUP(GZ$5,'[1]Recueil des UO'!$I$5:$AEI$12,5,FALSE),0)</f>
        <v>0</v>
      </c>
      <c r="HA7" s="12">
        <f>IF(HA$5&lt;&gt;"",HLOOKUP(HA$5,'[1]Recueil des UO'!$I$5:$AEI$12,5,FALSE),0)</f>
        <v>0</v>
      </c>
      <c r="HB7" s="12">
        <f>IF(HB$5&lt;&gt;"",HLOOKUP(HB$5,'[1]Recueil des UO'!$I$5:$AEI$12,5,FALSE),0)</f>
        <v>0</v>
      </c>
      <c r="HC7" s="12">
        <f>IF(HC$5&lt;&gt;"",HLOOKUP(HC$5,'[1]Recueil des UO'!$I$5:$AEI$12,5,FALSE),0)</f>
        <v>0</v>
      </c>
      <c r="HD7" s="12">
        <f>IF(HD$5&lt;&gt;"",HLOOKUP(HD$5,'[1]Recueil des UO'!$I$5:$AEI$12,5,FALSE),0)</f>
        <v>0</v>
      </c>
      <c r="HE7" s="12">
        <f>IF(HE$5&lt;&gt;"",HLOOKUP(HE$5,'[1]Recueil des UO'!$I$5:$AEI$12,5,FALSE),0)</f>
        <v>0</v>
      </c>
      <c r="HF7" s="12">
        <f>IF(HF$5&lt;&gt;"",HLOOKUP(HF$5,'[1]Recueil des UO'!$I$5:$AEI$12,5,FALSE),0)</f>
        <v>0</v>
      </c>
      <c r="HG7" s="12">
        <f>IF(HG$5&lt;&gt;"",HLOOKUP(HG$5,'[1]Recueil des UO'!$I$5:$AEI$12,5,FALSE),0)</f>
        <v>0</v>
      </c>
      <c r="HH7" s="12">
        <f>IF(HH$5&lt;&gt;"",HLOOKUP(HH$5,'[1]Recueil des UO'!$I$5:$AEI$12,5,FALSE),0)</f>
        <v>0</v>
      </c>
      <c r="HI7" s="12">
        <f>IF(HI$5&lt;&gt;"",HLOOKUP(HI$5,'[1]Recueil des UO'!$I$5:$AEI$12,5,FALSE),0)</f>
        <v>0</v>
      </c>
      <c r="HJ7" s="12">
        <f>IF(HJ$5&lt;&gt;"",HLOOKUP(HJ$5,'[1]Recueil des UO'!$I$5:$AEI$12,5,FALSE),0)</f>
        <v>0</v>
      </c>
      <c r="HK7" s="12">
        <f>IF(HK$5&lt;&gt;"",HLOOKUP(HK$5,'[1]Recueil des UO'!$I$5:$AEI$12,5,FALSE),0)</f>
        <v>0</v>
      </c>
      <c r="HL7" s="12">
        <f>IF(HL$5&lt;&gt;"",HLOOKUP(HL$5,'[1]Recueil des UO'!$I$5:$AEI$12,5,FALSE),0)</f>
        <v>0</v>
      </c>
      <c r="HM7" s="12">
        <f>IF(HM$5&lt;&gt;"",HLOOKUP(HM$5,'[1]Recueil des UO'!$I$5:$AEI$12,5,FALSE),0)</f>
        <v>0</v>
      </c>
      <c r="HN7" s="12">
        <f>IF(HN$5&lt;&gt;"",HLOOKUP(HN$5,'[1]Recueil des UO'!$I$5:$AEI$12,5,FALSE),0)</f>
        <v>0</v>
      </c>
      <c r="HO7" s="12">
        <f>IF(HO$5&lt;&gt;"",HLOOKUP(HO$5,'[1]Recueil des UO'!$I$5:$AEI$12,5,FALSE),0)</f>
        <v>0</v>
      </c>
      <c r="HP7" s="12">
        <f>IF(HP$5&lt;&gt;"",HLOOKUP(HP$5,'[1]Recueil des UO'!$I$5:$AEI$12,5,FALSE),0)</f>
        <v>0</v>
      </c>
      <c r="HQ7" s="12">
        <f>IF(HQ$5&lt;&gt;"",HLOOKUP(HQ$5,'[1]Recueil des UO'!$I$5:$AEI$12,5,FALSE),0)</f>
        <v>0</v>
      </c>
      <c r="HR7" s="12">
        <f>IF(HR$5&lt;&gt;"",HLOOKUP(HR$5,'[1]Recueil des UO'!$I$5:$AEI$12,5,FALSE),0)</f>
        <v>0</v>
      </c>
      <c r="HS7" s="12">
        <f>IF(HS$5&lt;&gt;"",HLOOKUP(HS$5,'[1]Recueil des UO'!$I$5:$AEI$12,5,FALSE),0)</f>
        <v>0</v>
      </c>
      <c r="HT7" s="12">
        <f>IF(HT$5&lt;&gt;"",HLOOKUP(HT$5,'[1]Recueil des UO'!$I$5:$AEI$12,5,FALSE),0)</f>
        <v>0</v>
      </c>
      <c r="HU7" s="12">
        <f>IF(HU$5&lt;&gt;"",HLOOKUP(HU$5,'[1]Recueil des UO'!$I$5:$AEI$12,5,FALSE),0)</f>
        <v>0</v>
      </c>
      <c r="HV7" s="12">
        <f>IF(HV$5&lt;&gt;"",HLOOKUP(HV$5,'[1]Recueil des UO'!$I$5:$AEI$12,5,FALSE),0)</f>
        <v>0</v>
      </c>
      <c r="HW7" s="12">
        <f>IF(HW$5&lt;&gt;"",HLOOKUP(HW$5,'[1]Recueil des UO'!$I$5:$AEI$12,5,FALSE),0)</f>
        <v>0</v>
      </c>
      <c r="HX7" s="12">
        <f>IF(HX$5&lt;&gt;"",HLOOKUP(HX$5,'[1]Recueil des UO'!$I$5:$AEI$12,5,FALSE),0)</f>
        <v>0</v>
      </c>
      <c r="HY7" s="12">
        <f>IF(HY$5&lt;&gt;"",HLOOKUP(HY$5,'[1]Recueil des UO'!$I$5:$AEI$12,5,FALSE),0)</f>
        <v>0</v>
      </c>
      <c r="HZ7" s="12">
        <f>IF(HZ$5&lt;&gt;"",HLOOKUP(HZ$5,'[1]Recueil des UO'!$I$5:$AEI$12,5,FALSE),0)</f>
        <v>0</v>
      </c>
      <c r="IA7" s="12">
        <f>IF(IA$5&lt;&gt;"",HLOOKUP(IA$5,'[1]Recueil des UO'!$I$5:$AEI$12,5,FALSE),0)</f>
        <v>0</v>
      </c>
      <c r="IB7" s="12">
        <f>IF(IB$5&lt;&gt;"",HLOOKUP(IB$5,'[1]Recueil des UO'!$I$5:$AEI$12,5,FALSE),0)</f>
        <v>0</v>
      </c>
      <c r="IC7" s="12">
        <f>IF(IC$5&lt;&gt;"",HLOOKUP(IC$5,'[1]Recueil des UO'!$I$5:$AEI$12,5,FALSE),0)</f>
        <v>0</v>
      </c>
      <c r="ID7" s="12">
        <f>IF(ID$5&lt;&gt;"",HLOOKUP(ID$5,'[1]Recueil des UO'!$I$5:$AEI$12,5,FALSE),0)</f>
        <v>0</v>
      </c>
      <c r="IE7" s="12">
        <f>IF(IE$5&lt;&gt;"",HLOOKUP(IE$5,'[1]Recueil des UO'!$I$5:$AEI$12,5,FALSE),0)</f>
        <v>0</v>
      </c>
      <c r="IF7" s="12">
        <f>IF(IF$5&lt;&gt;"",HLOOKUP(IF$5,'[1]Recueil des UO'!$I$5:$AEI$12,5,FALSE),0)</f>
        <v>0</v>
      </c>
      <c r="IG7" s="12">
        <f>IF(IG$5&lt;&gt;"",HLOOKUP(IG$5,'[1]Recueil des UO'!$I$5:$AEI$12,5,FALSE),0)</f>
        <v>0</v>
      </c>
      <c r="IH7" s="12">
        <f>IF(IH$5&lt;&gt;"",HLOOKUP(IH$5,'[1]Recueil des UO'!$I$5:$AEI$12,5,FALSE),0)</f>
        <v>0</v>
      </c>
      <c r="II7" s="12">
        <f>IF(II$5&lt;&gt;"",HLOOKUP(II$5,'[1]Recueil des UO'!$I$5:$AEI$12,5,FALSE),0)</f>
        <v>0</v>
      </c>
      <c r="IJ7" s="12">
        <f>IF(IJ$5&lt;&gt;"",HLOOKUP(IJ$5,'[1]Recueil des UO'!$I$5:$AEI$12,5,FALSE),0)</f>
        <v>0</v>
      </c>
      <c r="IK7" s="12">
        <f>IF(IK$5&lt;&gt;"",HLOOKUP(IK$5,'[1]Recueil des UO'!$I$5:$AEI$12,5,FALSE),0)</f>
        <v>0</v>
      </c>
      <c r="IL7" s="12">
        <f>IF(IL$5&lt;&gt;"",HLOOKUP(IL$5,'[1]Recueil des UO'!$I$5:$AEI$12,5,FALSE),0)</f>
        <v>0</v>
      </c>
      <c r="IM7" s="12">
        <f>IF(IM$5&lt;&gt;"",HLOOKUP(IM$5,'[1]Recueil des UO'!$I$5:$AEI$12,5,FALSE),0)</f>
        <v>0</v>
      </c>
      <c r="IN7" s="12">
        <f>IF(IN$5&lt;&gt;"",HLOOKUP(IN$5,'[1]Recueil des UO'!$I$5:$AEI$12,5,FALSE),0)</f>
        <v>0</v>
      </c>
      <c r="IO7" s="12">
        <f>IF(IO$5&lt;&gt;"",HLOOKUP(IO$5,'[1]Recueil des UO'!$I$5:$AEI$12,5,FALSE),0)</f>
        <v>0</v>
      </c>
      <c r="IP7" s="12">
        <f>IF(IP$5&lt;&gt;"",HLOOKUP(IP$5,'[1]Recueil des UO'!$I$5:$AEI$12,5,FALSE),0)</f>
        <v>0</v>
      </c>
      <c r="IQ7" s="12">
        <f>IF(IQ$5&lt;&gt;"",HLOOKUP(IQ$5,'[1]Recueil des UO'!$I$5:$AEI$12,5,FALSE),0)</f>
        <v>0</v>
      </c>
      <c r="IR7" s="12">
        <f>IF(IR$5&lt;&gt;"",HLOOKUP(IR$5,'[1]Recueil des UO'!$I$5:$AEI$12,5,FALSE),0)</f>
        <v>0</v>
      </c>
      <c r="IS7" s="12">
        <f>IF(IS$5&lt;&gt;"",HLOOKUP(IS$5,'[1]Recueil des UO'!$I$5:$AEI$12,5,FALSE),0)</f>
        <v>0</v>
      </c>
      <c r="IT7" s="12">
        <f>IF(IT$5&lt;&gt;"",HLOOKUP(IT$5,'[1]Recueil des UO'!$I$5:$AEI$12,5,FALSE),0)</f>
        <v>0</v>
      </c>
      <c r="IU7" s="12">
        <f>IF(IU$5&lt;&gt;"",HLOOKUP(IU$5,'[1]Recueil des UO'!$I$5:$AEI$12,5,FALSE),0)</f>
        <v>0</v>
      </c>
      <c r="IV7" s="12">
        <f>IF(IV$5&lt;&gt;"",HLOOKUP(IV$5,'[1]Recueil des UO'!$I$5:$AEI$12,5,FALSE),0)</f>
        <v>0</v>
      </c>
      <c r="IW7" s="12">
        <f>IF(IW$5&lt;&gt;"",HLOOKUP(IW$5,'[1]Recueil des UO'!$I$5:$AEI$12,5,FALSE),0)</f>
        <v>0</v>
      </c>
      <c r="IX7" s="12">
        <f>IF(IX$5&lt;&gt;"",HLOOKUP(IX$5,'[1]Recueil des UO'!$I$5:$AEI$12,5,FALSE),0)</f>
        <v>0</v>
      </c>
      <c r="IY7" s="12">
        <f>IF(IY$5&lt;&gt;"",HLOOKUP(IY$5,'[1]Recueil des UO'!$I$5:$AEI$12,5,FALSE),0)</f>
        <v>0</v>
      </c>
      <c r="IZ7" s="12">
        <f>IF(IZ$5&lt;&gt;"",HLOOKUP(IZ$5,'[1]Recueil des UO'!$I$5:$AEI$12,5,FALSE),0)</f>
        <v>0</v>
      </c>
      <c r="JA7" s="12">
        <f>IF(JA$5&lt;&gt;"",HLOOKUP(JA$5,'[1]Recueil des UO'!$I$5:$AEI$12,5,FALSE),0)</f>
        <v>0</v>
      </c>
      <c r="JB7" s="12">
        <f>IF(JB$5&lt;&gt;"",HLOOKUP(JB$5,'[1]Recueil des UO'!$I$5:$AEI$12,5,FALSE),0)</f>
        <v>0</v>
      </c>
      <c r="JC7" s="12">
        <f>IF(JC$5&lt;&gt;"",HLOOKUP(JC$5,'[1]Recueil des UO'!$I$5:$AEI$12,5,FALSE),0)</f>
        <v>0</v>
      </c>
      <c r="JD7" s="12">
        <f>IF(JD$5&lt;&gt;"",HLOOKUP(JD$5,'[1]Recueil des UO'!$I$5:$AEI$12,5,FALSE),0)</f>
        <v>0</v>
      </c>
      <c r="JE7" s="12">
        <f>IF(JE$5&lt;&gt;"",HLOOKUP(JE$5,'[1]Recueil des UO'!$I$5:$AEI$12,5,FALSE),0)</f>
        <v>0</v>
      </c>
      <c r="JF7" s="12">
        <f>IF(JF$5&lt;&gt;"",HLOOKUP(JF$5,'[1]Recueil des UO'!$I$5:$AEI$12,5,FALSE),0)</f>
        <v>0</v>
      </c>
      <c r="JG7" s="12">
        <f>IF(JG$5&lt;&gt;"",HLOOKUP(JG$5,'[1]Recueil des UO'!$I$5:$AEI$12,5,FALSE),0)</f>
        <v>0</v>
      </c>
      <c r="JH7" s="12">
        <f>IF(JH$5&lt;&gt;"",HLOOKUP(JH$5,'[1]Recueil des UO'!$I$5:$AEI$12,5,FALSE),0)</f>
        <v>0</v>
      </c>
      <c r="JI7" s="12">
        <f>IF(JI$5&lt;&gt;"",HLOOKUP(JI$5,'[1]Recueil des UO'!$I$5:$AEI$12,5,FALSE),0)</f>
        <v>0</v>
      </c>
      <c r="JJ7" s="12">
        <f>IF(JJ$5&lt;&gt;"",HLOOKUP(JJ$5,'[1]Recueil des UO'!$I$5:$AEI$12,5,FALSE),0)</f>
        <v>0</v>
      </c>
      <c r="JK7" s="12">
        <f>IF(JK$5&lt;&gt;"",HLOOKUP(JK$5,'[1]Recueil des UO'!$I$5:$AEI$12,5,FALSE),0)</f>
        <v>0</v>
      </c>
      <c r="JL7" s="12">
        <f>IF(JL$5&lt;&gt;"",HLOOKUP(JL$5,'[1]Recueil des UO'!$I$5:$AEI$12,5,FALSE),0)</f>
        <v>0</v>
      </c>
      <c r="JM7" s="12">
        <f>IF(JM$5&lt;&gt;"",HLOOKUP(JM$5,'[1]Recueil des UO'!$I$5:$AEI$12,5,FALSE),0)</f>
        <v>0</v>
      </c>
      <c r="JN7" s="12">
        <f>IF(JN$5&lt;&gt;"",HLOOKUP(JN$5,'[1]Recueil des UO'!$I$5:$AEI$12,5,FALSE),0)</f>
        <v>0</v>
      </c>
      <c r="JO7" s="12">
        <f>IF(JO$5&lt;&gt;"",HLOOKUP(JO$5,'[1]Recueil des UO'!$I$5:$AEI$12,5,FALSE),0)</f>
        <v>0</v>
      </c>
      <c r="JP7" s="12">
        <f>IF(JP$5&lt;&gt;"",HLOOKUP(JP$5,'[1]Recueil des UO'!$I$5:$AEI$12,5,FALSE),0)</f>
        <v>0</v>
      </c>
      <c r="JQ7" s="12">
        <f>IF(JQ$5&lt;&gt;"",HLOOKUP(JQ$5,'[1]Recueil des UO'!$I$5:$AEI$12,5,FALSE),0)</f>
        <v>0</v>
      </c>
      <c r="JR7" s="12">
        <f>IF(JR$5&lt;&gt;"",HLOOKUP(JR$5,'[1]Recueil des UO'!$I$5:$AEI$12,5,FALSE),0)</f>
        <v>0</v>
      </c>
      <c r="JS7" s="12">
        <f>IF(JS$5&lt;&gt;"",HLOOKUP(JS$5,'[1]Recueil des UO'!$I$5:$AEI$12,5,FALSE),0)</f>
        <v>0</v>
      </c>
      <c r="JT7" s="12">
        <f>IF(JT$5&lt;&gt;"",HLOOKUP(JT$5,'[1]Recueil des UO'!$I$5:$AEI$12,5,FALSE),0)</f>
        <v>0</v>
      </c>
      <c r="JU7" s="12">
        <f>IF(JU$5&lt;&gt;"",HLOOKUP(JU$5,'[1]Recueil des UO'!$I$5:$AEI$12,5,FALSE),0)</f>
        <v>0</v>
      </c>
      <c r="JV7" s="12">
        <f>IF(JV$5&lt;&gt;"",HLOOKUP(JV$5,'[1]Recueil des UO'!$I$5:$AEI$12,5,FALSE),0)</f>
        <v>0</v>
      </c>
      <c r="JW7" s="12">
        <f>IF(JW$5&lt;&gt;"",HLOOKUP(JW$5,'[1]Recueil des UO'!$I$5:$AEI$12,5,FALSE),0)</f>
        <v>0</v>
      </c>
      <c r="JX7" s="12">
        <f>IF(JX$5&lt;&gt;"",HLOOKUP(JX$5,'[1]Recueil des UO'!$I$5:$AEI$12,5,FALSE),0)</f>
        <v>0</v>
      </c>
      <c r="JY7" s="12">
        <f>IF(JY$5&lt;&gt;"",HLOOKUP(JY$5,'[1]Recueil des UO'!$I$5:$AEI$12,5,FALSE),0)</f>
        <v>0</v>
      </c>
      <c r="JZ7" s="12">
        <f>IF(JZ$5&lt;&gt;"",HLOOKUP(JZ$5,'[1]Recueil des UO'!$I$5:$AEI$12,5,FALSE),0)</f>
        <v>0</v>
      </c>
      <c r="KA7" s="12">
        <f>IF(KA$5&lt;&gt;"",HLOOKUP(KA$5,'[1]Recueil des UO'!$I$5:$AEI$12,5,FALSE),0)</f>
        <v>0</v>
      </c>
      <c r="KB7" s="12">
        <f>IF(KB$5&lt;&gt;"",HLOOKUP(KB$5,'[1]Recueil des UO'!$I$5:$AEI$12,5,FALSE),0)</f>
        <v>0</v>
      </c>
      <c r="KC7" s="12">
        <f>IF(KC$5&lt;&gt;"",HLOOKUP(KC$5,'[1]Recueil des UO'!$I$5:$AEI$12,5,FALSE),0)</f>
        <v>0</v>
      </c>
      <c r="KD7" s="12">
        <f>IF(KD$5&lt;&gt;"",HLOOKUP(KD$5,'[1]Recueil des UO'!$I$5:$AEI$12,5,FALSE),0)</f>
        <v>0</v>
      </c>
      <c r="KE7" s="12">
        <f>IF(KE$5&lt;&gt;"",HLOOKUP(KE$5,'[1]Recueil des UO'!$I$5:$AEI$12,5,FALSE),0)</f>
        <v>0</v>
      </c>
      <c r="KF7" s="12">
        <f>IF(KF$5&lt;&gt;"",HLOOKUP(KF$5,'[1]Recueil des UO'!$I$5:$AEI$12,5,FALSE),0)</f>
        <v>0</v>
      </c>
      <c r="KG7" s="12">
        <f>IF(KG$5&lt;&gt;"",HLOOKUP(KG$5,'[1]Recueil des UO'!$I$5:$AEI$12,5,FALSE),0)</f>
        <v>0</v>
      </c>
      <c r="KH7" s="12">
        <f>IF(KH$5&lt;&gt;"",HLOOKUP(KH$5,'[1]Recueil des UO'!$I$5:$AEI$12,5,FALSE),0)</f>
        <v>0</v>
      </c>
      <c r="KI7" s="12">
        <f>IF(KI$5&lt;&gt;"",HLOOKUP(KI$5,'[1]Recueil des UO'!$I$5:$AEI$12,5,FALSE),0)</f>
        <v>0</v>
      </c>
      <c r="KJ7" s="12">
        <f>IF(KJ$5&lt;&gt;"",HLOOKUP(KJ$5,'[1]Recueil des UO'!$I$5:$AEI$12,5,FALSE),0)</f>
        <v>0</v>
      </c>
      <c r="KK7" s="12">
        <f>IF(KK$5&lt;&gt;"",HLOOKUP(KK$5,'[1]Recueil des UO'!$I$5:$AEI$12,5,FALSE),0)</f>
        <v>0</v>
      </c>
      <c r="KL7" s="12">
        <f>IF(KL$5&lt;&gt;"",HLOOKUP(KL$5,'[1]Recueil des UO'!$I$5:$AEI$12,5,FALSE),0)</f>
        <v>0</v>
      </c>
      <c r="KM7" s="12">
        <f>IF(KM$5&lt;&gt;"",HLOOKUP(KM$5,'[1]Recueil des UO'!$I$5:$AEI$12,5,FALSE),0)</f>
        <v>0</v>
      </c>
      <c r="KN7" s="12">
        <f>IF(KN$5&lt;&gt;"",HLOOKUP(KN$5,'[1]Recueil des UO'!$I$5:$AEI$12,5,FALSE),0)</f>
        <v>0</v>
      </c>
      <c r="KO7" s="12">
        <f>IF(KO$5&lt;&gt;"",HLOOKUP(KO$5,'[1]Recueil des UO'!$I$5:$AEI$12,5,FALSE),0)</f>
        <v>0</v>
      </c>
      <c r="KP7" s="12">
        <f>IF(KP$5&lt;&gt;"",HLOOKUP(KP$5,'[1]Recueil des UO'!$I$5:$AEI$12,5,FALSE),0)</f>
        <v>0</v>
      </c>
      <c r="KQ7" s="12">
        <f>IF(KQ$5&lt;&gt;"",HLOOKUP(KQ$5,'[1]Recueil des UO'!$I$5:$AEI$12,5,FALSE),0)</f>
        <v>0</v>
      </c>
      <c r="KR7" s="12">
        <f>IF(KR$5&lt;&gt;"",HLOOKUP(KR$5,'[1]Recueil des UO'!$I$5:$AEI$12,5,FALSE),0)</f>
        <v>0</v>
      </c>
      <c r="KS7" s="12">
        <f>IF(KS$5&lt;&gt;"",HLOOKUP(KS$5,'[1]Recueil des UO'!$I$5:$AEI$12,5,FALSE),0)</f>
        <v>0</v>
      </c>
      <c r="KT7" s="12">
        <f>IF(KT$5&lt;&gt;"",HLOOKUP(KT$5,'[1]Recueil des UO'!$I$5:$AEI$12,5,FALSE),0)</f>
        <v>0</v>
      </c>
      <c r="KU7" s="12">
        <f>IF(KU$5&lt;&gt;"",HLOOKUP(KU$5,'[1]Recueil des UO'!$I$5:$AEI$12,5,FALSE),0)</f>
        <v>0</v>
      </c>
      <c r="KV7" s="12">
        <f>IF(KV$5&lt;&gt;"",HLOOKUP(KV$5,'[1]Recueil des UO'!$I$5:$AEI$12,5,FALSE),0)</f>
        <v>0</v>
      </c>
      <c r="KW7" s="12">
        <f>IF(KW$5&lt;&gt;"",HLOOKUP(KW$5,'[1]Recueil des UO'!$I$5:$AEI$12,5,FALSE),0)</f>
        <v>0</v>
      </c>
      <c r="KX7" s="12">
        <f>IF(KX$5&lt;&gt;"",HLOOKUP(KX$5,'[1]Recueil des UO'!$I$5:$AEI$12,5,FALSE),0)</f>
        <v>0</v>
      </c>
      <c r="KY7" s="12">
        <f>IF(KY$5&lt;&gt;"",HLOOKUP(KY$5,'[1]Recueil des UO'!$I$5:$AEI$12,5,FALSE),0)</f>
        <v>0</v>
      </c>
      <c r="KZ7" s="12">
        <f>IF(KZ$5&lt;&gt;"",HLOOKUP(KZ$5,'[1]Recueil des UO'!$I$5:$AEI$12,5,FALSE),0)</f>
        <v>0</v>
      </c>
      <c r="LA7" s="12">
        <f>IF(LA$5&lt;&gt;"",HLOOKUP(LA$5,'[1]Recueil des UO'!$I$5:$AEI$12,5,FALSE),0)</f>
        <v>0</v>
      </c>
      <c r="LB7" s="12">
        <f>IF(LB$5&lt;&gt;"",HLOOKUP(LB$5,'[1]Recueil des UO'!$I$5:$AEI$12,5,FALSE),0)</f>
        <v>0</v>
      </c>
      <c r="LC7" s="12">
        <f>IF(LC$5&lt;&gt;"",HLOOKUP(LC$5,'[1]Recueil des UO'!$I$5:$AEI$12,5,FALSE),0)</f>
        <v>0</v>
      </c>
      <c r="LD7" s="12">
        <f>IF(LD$5&lt;&gt;"",HLOOKUP(LD$5,'[1]Recueil des UO'!$I$5:$AEI$12,5,FALSE),0)</f>
        <v>0</v>
      </c>
      <c r="LE7" s="12">
        <f>IF(LE$5&lt;&gt;"",HLOOKUP(LE$5,'[1]Recueil des UO'!$I$5:$AEI$12,5,FALSE),0)</f>
        <v>0</v>
      </c>
      <c r="LF7" s="12">
        <f>IF(LF$5&lt;&gt;"",HLOOKUP(LF$5,'[1]Recueil des UO'!$I$5:$AEI$12,5,FALSE),0)</f>
        <v>0</v>
      </c>
      <c r="LG7" s="12">
        <f>IF(LG$5&lt;&gt;"",HLOOKUP(LG$5,'[1]Recueil des UO'!$I$5:$AEI$12,5,FALSE),0)</f>
        <v>0</v>
      </c>
      <c r="LH7" s="12">
        <f>IF(LH$5&lt;&gt;"",HLOOKUP(LH$5,'[1]Recueil des UO'!$I$5:$AEI$12,5,FALSE),0)</f>
        <v>0</v>
      </c>
      <c r="LI7" s="12">
        <f>IF(LI$5&lt;&gt;"",HLOOKUP(LI$5,'[1]Recueil des UO'!$I$5:$AEI$12,5,FALSE),0)</f>
        <v>0</v>
      </c>
      <c r="LJ7" s="12">
        <f>IF(LJ$5&lt;&gt;"",HLOOKUP(LJ$5,'[1]Recueil des UO'!$I$5:$AEI$12,5,FALSE),0)</f>
        <v>0</v>
      </c>
      <c r="LK7" s="12">
        <f>IF(LK$5&lt;&gt;"",HLOOKUP(LK$5,'[1]Recueil des UO'!$I$5:$AEI$12,5,FALSE),0)</f>
        <v>0</v>
      </c>
      <c r="LL7" s="12">
        <f>IF(LL$5&lt;&gt;"",HLOOKUP(LL$5,'[1]Recueil des UO'!$I$5:$AEI$12,5,FALSE),0)</f>
        <v>0</v>
      </c>
      <c r="LM7" s="12">
        <f>IF(LM$5&lt;&gt;"",HLOOKUP(LM$5,'[1]Recueil des UO'!$I$5:$AEI$12,5,FALSE),0)</f>
        <v>0</v>
      </c>
      <c r="LN7" s="12">
        <f>IF(LN$5&lt;&gt;"",HLOOKUP(LN$5,'[1]Recueil des UO'!$I$5:$AEI$12,5,FALSE),0)</f>
        <v>0</v>
      </c>
      <c r="LO7" s="12">
        <f>IF(LO$5&lt;&gt;"",HLOOKUP(LO$5,'[1]Recueil des UO'!$I$5:$AEI$12,5,FALSE),0)</f>
        <v>0</v>
      </c>
      <c r="LP7" s="12">
        <f>IF(LP$5&lt;&gt;"",HLOOKUP(LP$5,'[1]Recueil des UO'!$I$5:$AEI$12,5,FALSE),0)</f>
        <v>0</v>
      </c>
      <c r="LQ7" s="12">
        <f>IF(LQ$5&lt;&gt;"",HLOOKUP(LQ$5,'[1]Recueil des UO'!$I$5:$AEI$12,5,FALSE),0)</f>
        <v>0</v>
      </c>
      <c r="LR7" s="12">
        <f>IF(LR$5&lt;&gt;"",HLOOKUP(LR$5,'[1]Recueil des UO'!$I$5:$AEI$12,5,FALSE),0)</f>
        <v>0</v>
      </c>
      <c r="LS7" s="12">
        <f>IF(LS$5&lt;&gt;"",HLOOKUP(LS$5,'[1]Recueil des UO'!$I$5:$AEI$12,5,FALSE),0)</f>
        <v>0</v>
      </c>
      <c r="LT7" s="12">
        <f>IF(LT$5&lt;&gt;"",HLOOKUP(LT$5,'[1]Recueil des UO'!$I$5:$AEI$12,5,FALSE),0)</f>
        <v>0</v>
      </c>
      <c r="LU7" s="12">
        <f>IF(LU$5&lt;&gt;"",HLOOKUP(LU$5,'[1]Recueil des UO'!$I$5:$AEI$12,5,FALSE),0)</f>
        <v>0</v>
      </c>
      <c r="LV7" s="12">
        <f>IF(LV$5&lt;&gt;"",HLOOKUP(LV$5,'[1]Recueil des UO'!$I$5:$AEI$12,5,FALSE),0)</f>
        <v>0</v>
      </c>
      <c r="LW7" s="12">
        <f>IF(LW$5&lt;&gt;"",HLOOKUP(LW$5,'[1]Recueil des UO'!$I$5:$AEI$12,5,FALSE),0)</f>
        <v>0</v>
      </c>
      <c r="LX7" s="12">
        <f>IF(LX$5&lt;&gt;"",HLOOKUP(LX$5,'[1]Recueil des UO'!$I$5:$AEI$12,5,FALSE),0)</f>
        <v>0</v>
      </c>
      <c r="LY7" s="12">
        <f>IF(LY$5&lt;&gt;"",HLOOKUP(LY$5,'[1]Recueil des UO'!$I$5:$AEI$12,5,FALSE),0)</f>
        <v>0</v>
      </c>
      <c r="LZ7" s="12">
        <f>IF(LZ$5&lt;&gt;"",HLOOKUP(LZ$5,'[1]Recueil des UO'!$I$5:$AEI$12,5,FALSE),0)</f>
        <v>0</v>
      </c>
      <c r="MA7" s="12">
        <f>IF(MA$5&lt;&gt;"",HLOOKUP(MA$5,'[1]Recueil des UO'!$I$5:$AEI$12,5,FALSE),0)</f>
        <v>0</v>
      </c>
      <c r="MB7" s="12">
        <f>IF(MB$5&lt;&gt;"",HLOOKUP(MB$5,'[1]Recueil des UO'!$I$5:$AEI$12,5,FALSE),0)</f>
        <v>0</v>
      </c>
      <c r="MC7" s="12">
        <f>IF(MC$5&lt;&gt;"",HLOOKUP(MC$5,'[1]Recueil des UO'!$I$5:$AEI$12,5,FALSE),0)</f>
        <v>0</v>
      </c>
      <c r="MD7" s="12">
        <f>IF(MD$5&lt;&gt;"",HLOOKUP(MD$5,'[1]Recueil des UO'!$I$5:$AEI$12,5,FALSE),0)</f>
        <v>0</v>
      </c>
      <c r="ME7" s="12">
        <f>IF(ME$5&lt;&gt;"",HLOOKUP(ME$5,'[1]Recueil des UO'!$I$5:$AEI$12,5,FALSE),0)</f>
        <v>0</v>
      </c>
      <c r="MF7" s="12">
        <f>IF(MF$5&lt;&gt;"",HLOOKUP(MF$5,'[1]Recueil des UO'!$I$5:$AEI$12,5,FALSE),0)</f>
        <v>0</v>
      </c>
      <c r="MG7" s="12">
        <f>IF(MG$5&lt;&gt;"",HLOOKUP(MG$5,'[1]Recueil des UO'!$I$5:$AEI$12,5,FALSE),0)</f>
        <v>0</v>
      </c>
      <c r="MH7" s="12">
        <f>IF(MH$5&lt;&gt;"",HLOOKUP(MH$5,'[1]Recueil des UO'!$I$5:$AEI$12,5,FALSE),0)</f>
        <v>0</v>
      </c>
      <c r="MI7" s="12">
        <f>IF(MI$5&lt;&gt;"",HLOOKUP(MI$5,'[1]Recueil des UO'!$I$5:$AEI$12,5,FALSE),0)</f>
        <v>0</v>
      </c>
      <c r="MJ7" s="12">
        <f>IF(MJ$5&lt;&gt;"",HLOOKUP(MJ$5,'[1]Recueil des UO'!$I$5:$AEI$12,5,FALSE),0)</f>
        <v>0</v>
      </c>
      <c r="MK7" s="12">
        <f>IF(MK$5&lt;&gt;"",HLOOKUP(MK$5,'[1]Recueil des UO'!$I$5:$AEI$12,5,FALSE),0)</f>
        <v>0</v>
      </c>
      <c r="ML7" s="12">
        <f>IF(ML$5&lt;&gt;"",HLOOKUP(ML$5,'[1]Recueil des UO'!$I$5:$AEI$12,5,FALSE),0)</f>
        <v>0</v>
      </c>
      <c r="MM7" s="12">
        <f>IF(MM$5&lt;&gt;"",HLOOKUP(MM$5,'[1]Recueil des UO'!$I$5:$AEI$12,5,FALSE),0)</f>
        <v>0</v>
      </c>
      <c r="MN7" s="12">
        <f>IF(MN$5&lt;&gt;"",HLOOKUP(MN$5,'[1]Recueil des UO'!$I$5:$AEI$12,5,FALSE),0)</f>
        <v>0</v>
      </c>
      <c r="MO7" s="12">
        <f>IF(MO$5&lt;&gt;"",HLOOKUP(MO$5,'[1]Recueil des UO'!$I$5:$AEI$12,5,FALSE),0)</f>
        <v>0</v>
      </c>
      <c r="MP7" s="12">
        <f>IF(MP$5&lt;&gt;"",HLOOKUP(MP$5,'[1]Recueil des UO'!$I$5:$AEI$12,5,FALSE),0)</f>
        <v>0</v>
      </c>
      <c r="MQ7" s="12">
        <f>IF(MQ$5&lt;&gt;"",HLOOKUP(MQ$5,'[1]Recueil des UO'!$I$5:$AEI$12,5,FALSE),0)</f>
        <v>0</v>
      </c>
      <c r="MR7" s="12">
        <f>IF(MR$5&lt;&gt;"",HLOOKUP(MR$5,'[1]Recueil des UO'!$I$5:$AEI$12,5,FALSE),0)</f>
        <v>0</v>
      </c>
      <c r="MS7" s="12">
        <f>IF(MS$5&lt;&gt;"",HLOOKUP(MS$5,'[1]Recueil des UO'!$I$5:$AEI$12,5,FALSE),0)</f>
        <v>0</v>
      </c>
      <c r="MT7" s="12">
        <f>IF(MT$5&lt;&gt;"",HLOOKUP(MT$5,'[1]Recueil des UO'!$I$5:$AEI$12,5,FALSE),0)</f>
        <v>0</v>
      </c>
      <c r="MU7" s="12">
        <f>IF(MU$5&lt;&gt;"",HLOOKUP(MU$5,'[1]Recueil des UO'!$I$5:$AEI$12,5,FALSE),0)</f>
        <v>0</v>
      </c>
      <c r="MV7" s="12">
        <f>IF(MV$5&lt;&gt;"",HLOOKUP(MV$5,'[1]Recueil des UO'!$I$5:$AEI$12,5,FALSE),0)</f>
        <v>0</v>
      </c>
      <c r="MW7" s="12">
        <f>IF(MW$5&lt;&gt;"",HLOOKUP(MW$5,'[1]Recueil des UO'!$I$5:$AEI$12,5,FALSE),0)</f>
        <v>0</v>
      </c>
      <c r="MX7" s="12">
        <f>IF(MX$5&lt;&gt;"",HLOOKUP(MX$5,'[1]Recueil des UO'!$I$5:$AEI$12,5,FALSE),0)</f>
        <v>0</v>
      </c>
      <c r="MY7" s="12">
        <f>IF(MY$5&lt;&gt;"",HLOOKUP(MY$5,'[1]Recueil des UO'!$I$5:$AEI$12,5,FALSE),0)</f>
        <v>0</v>
      </c>
      <c r="MZ7" s="12">
        <f>IF(MZ$5&lt;&gt;"",HLOOKUP(MZ$5,'[1]Recueil des UO'!$I$5:$AEI$12,5,FALSE),0)</f>
        <v>0</v>
      </c>
      <c r="NA7" s="12">
        <f>IF(NA$5&lt;&gt;"",HLOOKUP(NA$5,'[1]Recueil des UO'!$I$5:$AEI$12,5,FALSE),0)</f>
        <v>0</v>
      </c>
      <c r="NB7" s="12">
        <f>IF(NB$5&lt;&gt;"",HLOOKUP(NB$5,'[1]Recueil des UO'!$I$5:$AEI$12,5,FALSE),0)</f>
        <v>0</v>
      </c>
      <c r="NC7" s="12">
        <f>IF(NC$5&lt;&gt;"",HLOOKUP(NC$5,'[1]Recueil des UO'!$I$5:$AEI$12,5,FALSE),0)</f>
        <v>0</v>
      </c>
      <c r="ND7" s="12">
        <f>IF(ND$5&lt;&gt;"",HLOOKUP(ND$5,'[1]Recueil des UO'!$I$5:$AEI$12,5,FALSE),0)</f>
        <v>0</v>
      </c>
      <c r="NE7" s="12">
        <f>IF(NE$5&lt;&gt;"",HLOOKUP(NE$5,'[1]Recueil des UO'!$I$5:$AEI$12,5,FALSE),0)</f>
        <v>0</v>
      </c>
      <c r="NF7" s="12">
        <f>IF(NF$5&lt;&gt;"",HLOOKUP(NF$5,'[1]Recueil des UO'!$I$5:$AEI$12,5,FALSE),0)</f>
        <v>0</v>
      </c>
      <c r="NG7" s="12">
        <f>IF(NG$5&lt;&gt;"",HLOOKUP(NG$5,'[1]Recueil des UO'!$I$5:$AEI$12,5,FALSE),0)</f>
        <v>0</v>
      </c>
      <c r="NH7" s="12">
        <f>IF(NH$5&lt;&gt;"",HLOOKUP(NH$5,'[1]Recueil des UO'!$I$5:$AEI$12,5,FALSE),0)</f>
        <v>0</v>
      </c>
      <c r="NI7" s="12">
        <f>IF(NI$5&lt;&gt;"",HLOOKUP(NI$5,'[1]Recueil des UO'!$I$5:$AEI$12,5,FALSE),0)</f>
        <v>0</v>
      </c>
      <c r="NJ7" s="12">
        <f>IF(NJ$5&lt;&gt;"",HLOOKUP(NJ$5,'[1]Recueil des UO'!$I$5:$AEI$12,5,FALSE),0)</f>
        <v>0</v>
      </c>
      <c r="NK7" s="12">
        <f>IF(NK$5&lt;&gt;"",HLOOKUP(NK$5,'[1]Recueil des UO'!$I$5:$AEI$12,5,FALSE),0)</f>
        <v>0</v>
      </c>
      <c r="NL7" s="12">
        <f>IF(NL$5&lt;&gt;"",HLOOKUP(NL$5,'[1]Recueil des UO'!$I$5:$AEI$12,5,FALSE),0)</f>
        <v>0</v>
      </c>
      <c r="NM7" s="12">
        <f>IF(NM$5&lt;&gt;"",HLOOKUP(NM$5,'[1]Recueil des UO'!$I$5:$AEI$12,5,FALSE),0)</f>
        <v>0</v>
      </c>
      <c r="NN7" s="12">
        <f>IF(NN$5&lt;&gt;"",HLOOKUP(NN$5,'[1]Recueil des UO'!$I$5:$AEI$12,5,FALSE),0)</f>
        <v>0</v>
      </c>
      <c r="NO7" s="12">
        <f>IF(NO$5&lt;&gt;"",HLOOKUP(NO$5,'[1]Recueil des UO'!$I$5:$AEI$12,5,FALSE),0)</f>
        <v>0</v>
      </c>
      <c r="NP7" s="12">
        <f>IF(NP$5&lt;&gt;"",HLOOKUP(NP$5,'[1]Recueil des UO'!$I$5:$AEI$12,5,FALSE),0)</f>
        <v>0</v>
      </c>
      <c r="NQ7" s="12">
        <f>IF(NQ$5&lt;&gt;"",HLOOKUP(NQ$5,'[1]Recueil des UO'!$I$5:$AEI$12,5,FALSE),0)</f>
        <v>0</v>
      </c>
      <c r="NR7" s="12">
        <f>IF(NR$5&lt;&gt;"",HLOOKUP(NR$5,'[1]Recueil des UO'!$I$5:$AEI$12,5,FALSE),0)</f>
        <v>0</v>
      </c>
      <c r="NS7" s="12">
        <f>IF(NS$5&lt;&gt;"",HLOOKUP(NS$5,'[1]Recueil des UO'!$I$5:$AEI$12,5,FALSE),0)</f>
        <v>0</v>
      </c>
      <c r="NT7" s="12">
        <f>IF(NT$5&lt;&gt;"",HLOOKUP(NT$5,'[1]Recueil des UO'!$I$5:$AEI$12,5,FALSE),0)</f>
        <v>0</v>
      </c>
      <c r="NU7" s="12">
        <f>IF(NU$5&lt;&gt;"",HLOOKUP(NU$5,'[1]Recueil des UO'!$I$5:$AEI$12,5,FALSE),0)</f>
        <v>0</v>
      </c>
      <c r="NV7" s="12">
        <f>IF(NV$5&lt;&gt;"",HLOOKUP(NV$5,'[1]Recueil des UO'!$I$5:$AEI$12,5,FALSE),0)</f>
        <v>0</v>
      </c>
      <c r="NW7" s="12">
        <f>IF(NW$5&lt;&gt;"",HLOOKUP(NW$5,'[1]Recueil des UO'!$I$5:$AEI$12,5,FALSE),0)</f>
        <v>0</v>
      </c>
      <c r="NX7" s="12">
        <f>IF(NX$5&lt;&gt;"",HLOOKUP(NX$5,'[1]Recueil des UO'!$I$5:$AEI$12,5,FALSE),0)</f>
        <v>0</v>
      </c>
      <c r="NY7" s="12">
        <f>IF(NY$5&lt;&gt;"",HLOOKUP(NY$5,'[1]Recueil des UO'!$I$5:$AEI$12,5,FALSE),0)</f>
        <v>0</v>
      </c>
      <c r="NZ7" s="12">
        <f>IF(NZ$5&lt;&gt;"",HLOOKUP(NZ$5,'[1]Recueil des UO'!$I$5:$AEI$12,5,FALSE),0)</f>
        <v>0</v>
      </c>
      <c r="OA7" s="12">
        <f>IF(OA$5&lt;&gt;"",HLOOKUP(OA$5,'[1]Recueil des UO'!$I$5:$AEI$12,5,FALSE),0)</f>
        <v>0</v>
      </c>
      <c r="OB7" s="12">
        <f>IF(OB$5&lt;&gt;"",HLOOKUP(OB$5,'[1]Recueil des UO'!$I$5:$AEI$12,5,FALSE),0)</f>
        <v>0</v>
      </c>
      <c r="OC7" s="12">
        <f>IF(OC$5&lt;&gt;"",HLOOKUP(OC$5,'[1]Recueil des UO'!$I$5:$AEI$12,5,FALSE),0)</f>
        <v>0</v>
      </c>
      <c r="OD7" s="12">
        <f>IF(OD$5&lt;&gt;"",HLOOKUP(OD$5,'[1]Recueil des UO'!$I$5:$AEI$12,5,FALSE),0)</f>
        <v>0</v>
      </c>
      <c r="OE7" s="12">
        <f>IF(OE$5&lt;&gt;"",HLOOKUP(OE$5,'[1]Recueil des UO'!$I$5:$AEI$12,5,FALSE),0)</f>
        <v>0</v>
      </c>
      <c r="OF7" s="12">
        <f>IF(OF$5&lt;&gt;"",HLOOKUP(OF$5,'[1]Recueil des UO'!$I$5:$AEI$12,5,FALSE),0)</f>
        <v>0</v>
      </c>
      <c r="OG7" s="12">
        <f>IF(OG$5&lt;&gt;"",HLOOKUP(OG$5,'[1]Recueil des UO'!$I$5:$AEI$12,5,FALSE),0)</f>
        <v>0</v>
      </c>
      <c r="OH7" s="12">
        <f>IF(OH$5&lt;&gt;"",HLOOKUP(OH$5,'[1]Recueil des UO'!$I$5:$AEI$12,5,FALSE),0)</f>
        <v>0</v>
      </c>
      <c r="OI7" s="12">
        <f>IF(OI$5&lt;&gt;"",HLOOKUP(OI$5,'[1]Recueil des UO'!$I$5:$AEI$12,5,FALSE),0)</f>
        <v>0</v>
      </c>
      <c r="OJ7" s="12">
        <f>IF(OJ$5&lt;&gt;"",HLOOKUP(OJ$5,'[1]Recueil des UO'!$I$5:$AEI$12,5,FALSE),0)</f>
        <v>0</v>
      </c>
      <c r="OK7" s="12">
        <f>IF(OK$5&lt;&gt;"",HLOOKUP(OK$5,'[1]Recueil des UO'!$I$5:$AEI$12,5,FALSE),0)</f>
        <v>0</v>
      </c>
      <c r="OL7" s="12">
        <f>IF(OL$5&lt;&gt;"",HLOOKUP(OL$5,'[1]Recueil des UO'!$I$5:$AEI$12,5,FALSE),0)</f>
        <v>0</v>
      </c>
      <c r="OM7" s="12">
        <f>IF(OM$5&lt;&gt;"",HLOOKUP(OM$5,'[1]Recueil des UO'!$I$5:$AEI$12,5,FALSE),0)</f>
        <v>0</v>
      </c>
      <c r="ON7" s="12">
        <f>IF(ON$5&lt;&gt;"",HLOOKUP(ON$5,'[1]Recueil des UO'!$I$5:$AEI$12,5,FALSE),0)</f>
        <v>0</v>
      </c>
      <c r="OO7" s="12">
        <f>IF(OO$5&lt;&gt;"",HLOOKUP(OO$5,'[1]Recueil des UO'!$I$5:$AEI$12,5,FALSE),0)</f>
        <v>0</v>
      </c>
      <c r="OP7" s="12">
        <f>IF(OP$5&lt;&gt;"",HLOOKUP(OP$5,'[1]Recueil des UO'!$I$5:$AEI$12,5,FALSE),0)</f>
        <v>0</v>
      </c>
      <c r="OQ7" s="12">
        <f>IF(OQ$5&lt;&gt;"",HLOOKUP(OQ$5,'[1]Recueil des UO'!$I$5:$AEI$12,5,FALSE),0)</f>
        <v>0</v>
      </c>
      <c r="OR7" s="12">
        <f>IF(OR$5&lt;&gt;"",HLOOKUP(OR$5,'[1]Recueil des UO'!$I$5:$AEI$12,5,FALSE),0)</f>
        <v>0</v>
      </c>
      <c r="OS7" s="12">
        <f>IF(OS$5&lt;&gt;"",HLOOKUP(OS$5,'[1]Recueil des UO'!$I$5:$AEI$12,5,FALSE),0)</f>
        <v>0</v>
      </c>
      <c r="OT7" s="12">
        <f>IF(OT$5&lt;&gt;"",HLOOKUP(OT$5,'[1]Recueil des UO'!$I$5:$AEI$12,5,FALSE),0)</f>
        <v>0</v>
      </c>
      <c r="OU7" s="12">
        <f>IF(OU$5&lt;&gt;"",HLOOKUP(OU$5,'[1]Recueil des UO'!$I$5:$AEI$12,5,FALSE),0)</f>
        <v>0</v>
      </c>
      <c r="OV7" s="12">
        <f>IF(OV$5&lt;&gt;"",HLOOKUP(OV$5,'[1]Recueil des UO'!$I$5:$AEI$12,5,FALSE),0)</f>
        <v>0</v>
      </c>
      <c r="OW7" s="12">
        <f>IF(OW$5&lt;&gt;"",HLOOKUP(OW$5,'[1]Recueil des UO'!$I$5:$AEI$12,5,FALSE),0)</f>
        <v>0</v>
      </c>
      <c r="OX7" s="12">
        <f>IF(OX$5&lt;&gt;"",HLOOKUP(OX$5,'[1]Recueil des UO'!$I$5:$AEI$12,5,FALSE),0)</f>
        <v>0</v>
      </c>
      <c r="OY7" s="12">
        <f>IF(OY$5&lt;&gt;"",HLOOKUP(OY$5,'[1]Recueil des UO'!$I$5:$AEI$12,5,FALSE),0)</f>
        <v>0</v>
      </c>
      <c r="OZ7" s="12">
        <f>IF(OZ$5&lt;&gt;"",HLOOKUP(OZ$5,'[1]Recueil des UO'!$I$5:$AEI$12,5,FALSE),0)</f>
        <v>0</v>
      </c>
      <c r="PA7" s="12">
        <f>IF(PA$5&lt;&gt;"",HLOOKUP(PA$5,'[1]Recueil des UO'!$I$5:$AEI$12,5,FALSE),0)</f>
        <v>0</v>
      </c>
      <c r="PB7" s="12">
        <f>IF(PB$5&lt;&gt;"",HLOOKUP(PB$5,'[1]Recueil des UO'!$I$5:$AEI$12,5,FALSE),0)</f>
        <v>0</v>
      </c>
      <c r="PC7" s="12">
        <f>IF(PC$5&lt;&gt;"",HLOOKUP(PC$5,'[1]Recueil des UO'!$I$5:$AEI$12,5,FALSE),0)</f>
        <v>0</v>
      </c>
      <c r="PD7" s="12">
        <f>IF(PD$5&lt;&gt;"",HLOOKUP(PD$5,'[1]Recueil des UO'!$I$5:$AEI$12,5,FALSE),0)</f>
        <v>0</v>
      </c>
      <c r="PE7" s="12">
        <f>IF(PE$5&lt;&gt;"",HLOOKUP(PE$5,'[1]Recueil des UO'!$I$5:$AEI$12,5,FALSE),0)</f>
        <v>0</v>
      </c>
      <c r="PF7" s="12">
        <f>IF(PF$5&lt;&gt;"",HLOOKUP(PF$5,'[1]Recueil des UO'!$I$5:$AEI$12,5,FALSE),0)</f>
        <v>0</v>
      </c>
      <c r="PG7" s="12">
        <f>IF(PG$5&lt;&gt;"",HLOOKUP(PG$5,'[1]Recueil des UO'!$I$5:$AEI$12,5,FALSE),0)</f>
        <v>0</v>
      </c>
      <c r="PH7" s="12">
        <f>IF(PH$5&lt;&gt;"",HLOOKUP(PH$5,'[1]Recueil des UO'!$I$5:$AEI$12,5,FALSE),0)</f>
        <v>0</v>
      </c>
      <c r="PI7" s="12">
        <f>IF(PI$5&lt;&gt;"",HLOOKUP(PI$5,'[1]Recueil des UO'!$I$5:$AEI$12,5,FALSE),0)</f>
        <v>0</v>
      </c>
      <c r="PJ7" s="12">
        <f>IF(PJ$5&lt;&gt;"",HLOOKUP(PJ$5,'[1]Recueil des UO'!$I$5:$AEI$12,5,FALSE),0)</f>
        <v>0</v>
      </c>
      <c r="PK7" s="12">
        <f>IF(PK$5&lt;&gt;"",HLOOKUP(PK$5,'[1]Recueil des UO'!$I$5:$AEI$12,5,FALSE),0)</f>
        <v>0</v>
      </c>
      <c r="PL7" s="12">
        <f>IF(PL$5&lt;&gt;"",HLOOKUP(PL$5,'[1]Recueil des UO'!$I$5:$AEI$12,5,FALSE),0)</f>
        <v>0</v>
      </c>
      <c r="PM7" s="12">
        <f>IF(PM$5&lt;&gt;"",HLOOKUP(PM$5,'[1]Recueil des UO'!$I$5:$AEI$12,5,FALSE),0)</f>
        <v>0</v>
      </c>
      <c r="PN7" s="12">
        <f>IF(PN$5&lt;&gt;"",HLOOKUP(PN$5,'[1]Recueil des UO'!$I$5:$AEI$12,5,FALSE),0)</f>
        <v>0</v>
      </c>
      <c r="PO7" s="12">
        <f>IF(PO$5&lt;&gt;"",HLOOKUP(PO$5,'[1]Recueil des UO'!$I$5:$AEI$12,5,FALSE),0)</f>
        <v>0</v>
      </c>
      <c r="PP7" s="12">
        <f>IF(PP$5&lt;&gt;"",HLOOKUP(PP$5,'[1]Recueil des UO'!$I$5:$AEI$12,5,FALSE),0)</f>
        <v>0</v>
      </c>
      <c r="PQ7" s="12">
        <f>IF(PQ$5&lt;&gt;"",HLOOKUP(PQ$5,'[1]Recueil des UO'!$I$5:$AEI$12,5,FALSE),0)</f>
        <v>0</v>
      </c>
      <c r="PR7" s="12">
        <f>IF(PR$5&lt;&gt;"",HLOOKUP(PR$5,'[1]Recueil des UO'!$I$5:$AEI$12,5,FALSE),0)</f>
        <v>0</v>
      </c>
      <c r="PS7" s="12">
        <f>IF(PS$5&lt;&gt;"",HLOOKUP(PS$5,'[1]Recueil des UO'!$I$5:$AEI$12,5,FALSE),0)</f>
        <v>0</v>
      </c>
      <c r="PT7" s="12">
        <f>IF(PT$5&lt;&gt;"",HLOOKUP(PT$5,'[1]Recueil des UO'!$I$5:$AEI$12,5,FALSE),0)</f>
        <v>0</v>
      </c>
      <c r="PU7" s="12">
        <f>IF(PU$5&lt;&gt;"",HLOOKUP(PU$5,'[1]Recueil des UO'!$I$5:$AEI$12,5,FALSE),0)</f>
        <v>0</v>
      </c>
      <c r="PV7" s="12">
        <f>IF(PV$5&lt;&gt;"",HLOOKUP(PV$5,'[1]Recueil des UO'!$I$5:$AEI$12,5,FALSE),0)</f>
        <v>0</v>
      </c>
      <c r="PW7" s="12">
        <f>IF(PW$5&lt;&gt;"",HLOOKUP(PW$5,'[1]Recueil des UO'!$I$5:$AEI$12,5,FALSE),0)</f>
        <v>0</v>
      </c>
      <c r="PX7" s="12">
        <f>IF(PX$5&lt;&gt;"",HLOOKUP(PX$5,'[1]Recueil des UO'!$I$5:$AEI$12,5,FALSE),0)</f>
        <v>0</v>
      </c>
      <c r="PY7" s="12">
        <f>IF(PY$5&lt;&gt;"",HLOOKUP(PY$5,'[1]Recueil des UO'!$I$5:$AEI$12,5,FALSE),0)</f>
        <v>0</v>
      </c>
      <c r="PZ7" s="12">
        <f>IF(PZ$5&lt;&gt;"",HLOOKUP(PZ$5,'[1]Recueil des UO'!$I$5:$AEI$12,5,FALSE),0)</f>
        <v>0</v>
      </c>
      <c r="QA7" s="12">
        <f>IF(QA$5&lt;&gt;"",HLOOKUP(QA$5,'[1]Recueil des UO'!$I$5:$AEI$12,5,FALSE),0)</f>
        <v>0</v>
      </c>
      <c r="QB7" s="12">
        <f>IF(QB$5&lt;&gt;"",HLOOKUP(QB$5,'[1]Recueil des UO'!$I$5:$AEI$12,5,FALSE),0)</f>
        <v>0</v>
      </c>
      <c r="QC7" s="12">
        <f>IF(QC$5&lt;&gt;"",HLOOKUP(QC$5,'[1]Recueil des UO'!$I$5:$AEI$12,5,FALSE),0)</f>
        <v>0</v>
      </c>
      <c r="QD7" s="12">
        <f>IF(QD$5&lt;&gt;"",HLOOKUP(QD$5,'[1]Recueil des UO'!$I$5:$AEI$12,5,FALSE),0)</f>
        <v>0</v>
      </c>
      <c r="QE7" s="12">
        <f>IF(QE$5&lt;&gt;"",HLOOKUP(QE$5,'[1]Recueil des UO'!$I$5:$AEI$12,5,FALSE),0)</f>
        <v>0</v>
      </c>
      <c r="QF7" s="12">
        <f>IF(QF$5&lt;&gt;"",HLOOKUP(QF$5,'[1]Recueil des UO'!$I$5:$AEI$12,5,FALSE),0)</f>
        <v>0</v>
      </c>
      <c r="QG7" s="12">
        <f>IF(QG$5&lt;&gt;"",HLOOKUP(QG$5,'[1]Recueil des UO'!$I$5:$AEI$12,5,FALSE),0)</f>
        <v>0</v>
      </c>
      <c r="QH7" s="12">
        <f>IF(QH$5&lt;&gt;"",HLOOKUP(QH$5,'[1]Recueil des UO'!$I$5:$AEI$12,5,FALSE),0)</f>
        <v>0</v>
      </c>
      <c r="QI7" s="12">
        <f>IF(QI$5&lt;&gt;"",HLOOKUP(QI$5,'[1]Recueil des UO'!$I$5:$AEI$12,5,FALSE),0)</f>
        <v>0</v>
      </c>
      <c r="QJ7" s="12">
        <f>IF(QJ$5&lt;&gt;"",HLOOKUP(QJ$5,'[1]Recueil des UO'!$I$5:$AEI$12,5,FALSE),0)</f>
        <v>0</v>
      </c>
      <c r="QK7" s="12">
        <f>IF(QK$5&lt;&gt;"",HLOOKUP(QK$5,'[1]Recueil des UO'!$I$5:$AEI$12,5,FALSE),0)</f>
        <v>0</v>
      </c>
      <c r="QL7" s="12">
        <f>IF(QL$5&lt;&gt;"",HLOOKUP(QL$5,'[1]Recueil des UO'!$I$5:$AEI$12,5,FALSE),0)</f>
        <v>0</v>
      </c>
      <c r="QM7" s="12">
        <f>IF(QM$5&lt;&gt;"",HLOOKUP(QM$5,'[1]Recueil des UO'!$I$5:$AEI$12,5,FALSE),0)</f>
        <v>0</v>
      </c>
      <c r="QN7" s="12">
        <f>IF(QN$5&lt;&gt;"",HLOOKUP(QN$5,'[1]Recueil des UO'!$I$5:$AEI$12,5,FALSE),0)</f>
        <v>0</v>
      </c>
      <c r="QO7" s="12">
        <f>IF(QO$5&lt;&gt;"",HLOOKUP(QO$5,'[1]Recueil des UO'!$I$5:$AEI$12,5,FALSE),0)</f>
        <v>0</v>
      </c>
      <c r="QP7" s="12">
        <f>IF(QP$5&lt;&gt;"",HLOOKUP(QP$5,'[1]Recueil des UO'!$I$5:$AEI$12,5,FALSE),0)</f>
        <v>0</v>
      </c>
      <c r="QQ7" s="12">
        <f>IF(QQ$5&lt;&gt;"",HLOOKUP(QQ$5,'[1]Recueil des UO'!$I$5:$AEI$12,5,FALSE),0)</f>
        <v>0</v>
      </c>
      <c r="QR7" s="12">
        <f>IF(QR$5&lt;&gt;"",HLOOKUP(QR$5,'[1]Recueil des UO'!$I$5:$AEI$12,5,FALSE),0)</f>
        <v>0</v>
      </c>
      <c r="QS7" s="12">
        <f>IF(QS$5&lt;&gt;"",HLOOKUP(QS$5,'[1]Recueil des UO'!$I$5:$AEI$12,5,FALSE),0)</f>
        <v>0</v>
      </c>
      <c r="QT7" s="12">
        <f>IF(QT$5&lt;&gt;"",HLOOKUP(QT$5,'[1]Recueil des UO'!$I$5:$AEI$12,5,FALSE),0)</f>
        <v>0</v>
      </c>
      <c r="QU7" s="12">
        <f>IF(QU$5&lt;&gt;"",HLOOKUP(QU$5,'[1]Recueil des UO'!$I$5:$AEI$12,5,FALSE),0)</f>
        <v>0</v>
      </c>
      <c r="QV7" s="12">
        <f>IF(QV$5&lt;&gt;"",HLOOKUP(QV$5,'[1]Recueil des UO'!$I$5:$AEI$12,5,FALSE),0)</f>
        <v>0</v>
      </c>
      <c r="QW7" s="12">
        <f>IF(QW$5&lt;&gt;"",HLOOKUP(QW$5,'[1]Recueil des UO'!$I$5:$AEI$12,5,FALSE),0)</f>
        <v>0</v>
      </c>
      <c r="QX7" s="12">
        <f>IF(QX$5&lt;&gt;"",HLOOKUP(QX$5,'[1]Recueil des UO'!$I$5:$AEI$12,5,FALSE),0)</f>
        <v>0</v>
      </c>
      <c r="QY7" s="12">
        <f>IF(QY$5&lt;&gt;"",HLOOKUP(QY$5,'[1]Recueil des UO'!$I$5:$AEI$12,5,FALSE),0)</f>
        <v>0</v>
      </c>
      <c r="QZ7" s="12">
        <f>IF(QZ$5&lt;&gt;"",HLOOKUP(QZ$5,'[1]Recueil des UO'!$I$5:$AEI$12,5,FALSE),0)</f>
        <v>0</v>
      </c>
      <c r="RA7" s="12">
        <f>IF(RA$5&lt;&gt;"",HLOOKUP(RA$5,'[1]Recueil des UO'!$I$5:$AEI$12,5,FALSE),0)</f>
        <v>0</v>
      </c>
      <c r="RB7" s="12">
        <f>IF(RB$5&lt;&gt;"",HLOOKUP(RB$5,'[1]Recueil des UO'!$I$5:$AEI$12,5,FALSE),0)</f>
        <v>0</v>
      </c>
      <c r="RC7" s="12">
        <f>IF(RC$5&lt;&gt;"",HLOOKUP(RC$5,'[1]Recueil des UO'!$I$5:$AEI$12,5,FALSE),0)</f>
        <v>0</v>
      </c>
      <c r="RD7" s="12">
        <f>IF(RD$5&lt;&gt;"",HLOOKUP(RD$5,'[1]Recueil des UO'!$I$5:$AEI$12,5,FALSE),0)</f>
        <v>0</v>
      </c>
      <c r="RE7" s="12">
        <f>IF(RE$5&lt;&gt;"",HLOOKUP(RE$5,'[1]Recueil des UO'!$I$5:$AEI$12,5,FALSE),0)</f>
        <v>0</v>
      </c>
      <c r="RF7" s="12">
        <f>IF(RF$5&lt;&gt;"",HLOOKUP(RF$5,'[1]Recueil des UO'!$I$5:$AEI$12,5,FALSE),0)</f>
        <v>0</v>
      </c>
      <c r="RG7" s="12">
        <f>IF(RG$5&lt;&gt;"",HLOOKUP(RG$5,'[1]Recueil des UO'!$I$5:$AEI$12,5,FALSE),0)</f>
        <v>0</v>
      </c>
      <c r="RH7" s="12">
        <f>IF(RH$5&lt;&gt;"",HLOOKUP(RH$5,'[1]Recueil des UO'!$I$5:$AEI$12,5,FALSE),0)</f>
        <v>0</v>
      </c>
      <c r="RI7" s="12">
        <f>IF(RI$5&lt;&gt;"",HLOOKUP(RI$5,'[1]Recueil des UO'!$I$5:$AEI$12,5,FALSE),0)</f>
        <v>0</v>
      </c>
      <c r="RJ7" s="12">
        <f>IF(RJ$5&lt;&gt;"",HLOOKUP(RJ$5,'[1]Recueil des UO'!$I$5:$AEI$12,5,FALSE),0)</f>
        <v>0</v>
      </c>
      <c r="RK7" s="12">
        <f>IF(RK$5&lt;&gt;"",HLOOKUP(RK$5,'[1]Recueil des UO'!$I$5:$AEI$12,5,FALSE),0)</f>
        <v>0</v>
      </c>
      <c r="RL7" s="12">
        <f>IF(RL$5&lt;&gt;"",HLOOKUP(RL$5,'[1]Recueil des UO'!$I$5:$AEI$12,5,FALSE),0)</f>
        <v>0</v>
      </c>
      <c r="RM7" s="12">
        <f>IF(RM$5&lt;&gt;"",HLOOKUP(RM$5,'[1]Recueil des UO'!$I$5:$AEI$12,5,FALSE),0)</f>
        <v>0</v>
      </c>
      <c r="RN7" s="12">
        <f>IF(RN$5&lt;&gt;"",HLOOKUP(RN$5,'[1]Recueil des UO'!$I$5:$AEI$12,5,FALSE),0)</f>
        <v>0</v>
      </c>
      <c r="RO7" s="12">
        <f>IF(RO$5&lt;&gt;"",HLOOKUP(RO$5,'[1]Recueil des UO'!$I$5:$AEI$12,5,FALSE),0)</f>
        <v>0</v>
      </c>
      <c r="RP7" s="12">
        <f>IF(RP$5&lt;&gt;"",HLOOKUP(RP$5,'[1]Recueil des UO'!$I$5:$AEI$12,5,FALSE),0)</f>
        <v>0</v>
      </c>
      <c r="RQ7" s="12">
        <f>IF(RQ$5&lt;&gt;"",HLOOKUP(RQ$5,'[1]Recueil des UO'!$I$5:$AEI$12,5,FALSE),0)</f>
        <v>0</v>
      </c>
      <c r="RR7" s="12">
        <f>IF(RR$5&lt;&gt;"",HLOOKUP(RR$5,'[1]Recueil des UO'!$I$5:$AEI$12,5,FALSE),0)</f>
        <v>0</v>
      </c>
      <c r="RS7" s="12">
        <f>IF(RS$5&lt;&gt;"",HLOOKUP(RS$5,'[1]Recueil des UO'!$I$5:$AEI$12,5,FALSE),0)</f>
        <v>0</v>
      </c>
      <c r="RT7" s="12">
        <f>IF(RT$5&lt;&gt;"",HLOOKUP(RT$5,'[1]Recueil des UO'!$I$5:$AEI$12,5,FALSE),0)</f>
        <v>0</v>
      </c>
      <c r="RU7" s="12">
        <f>IF(RU$5&lt;&gt;"",HLOOKUP(RU$5,'[1]Recueil des UO'!$I$5:$AEI$12,5,FALSE),0)</f>
        <v>0</v>
      </c>
      <c r="RV7" s="12">
        <f>IF(RV$5&lt;&gt;"",HLOOKUP(RV$5,'[1]Recueil des UO'!$I$5:$AEI$12,5,FALSE),0)</f>
        <v>0</v>
      </c>
      <c r="RW7" s="12">
        <f>IF(RW$5&lt;&gt;"",HLOOKUP(RW$5,'[1]Recueil des UO'!$I$5:$AEI$12,5,FALSE),0)</f>
        <v>0</v>
      </c>
      <c r="RX7" s="12">
        <f>IF(RX$5&lt;&gt;"",HLOOKUP(RX$5,'[1]Recueil des UO'!$I$5:$AEI$12,5,FALSE),0)</f>
        <v>0</v>
      </c>
      <c r="RY7" s="12">
        <f>IF(RY$5&lt;&gt;"",HLOOKUP(RY$5,'[1]Recueil des UO'!$I$5:$AEI$12,5,FALSE),0)</f>
        <v>0</v>
      </c>
      <c r="RZ7" s="12">
        <f>IF(RZ$5&lt;&gt;"",HLOOKUP(RZ$5,'[1]Recueil des UO'!$I$5:$AEI$12,5,FALSE),0)</f>
        <v>0</v>
      </c>
      <c r="SA7" s="12">
        <f>IF(SA$5&lt;&gt;"",HLOOKUP(SA$5,'[1]Recueil des UO'!$I$5:$AEI$12,5,FALSE),0)</f>
        <v>0</v>
      </c>
      <c r="SB7" s="12">
        <f>IF(SB$5&lt;&gt;"",HLOOKUP(SB$5,'[1]Recueil des UO'!$I$5:$AEI$12,5,FALSE),0)</f>
        <v>0</v>
      </c>
      <c r="SC7" s="12">
        <f>IF(SC$5&lt;&gt;"",HLOOKUP(SC$5,'[1]Recueil des UO'!$I$5:$AEI$12,5,FALSE),0)</f>
        <v>0</v>
      </c>
      <c r="SD7" s="12">
        <f>IF(SD$5&lt;&gt;"",HLOOKUP(SD$5,'[1]Recueil des UO'!$I$5:$AEI$12,5,FALSE),0)</f>
        <v>0</v>
      </c>
      <c r="SE7" s="12">
        <f>IF(SE$5&lt;&gt;"",HLOOKUP(SE$5,'[1]Recueil des UO'!$I$5:$AEI$12,5,FALSE),0)</f>
        <v>0</v>
      </c>
      <c r="SF7" s="12">
        <f>IF(SF$5&lt;&gt;"",HLOOKUP(SF$5,'[1]Recueil des UO'!$I$5:$AEI$12,5,FALSE),0)</f>
        <v>0</v>
      </c>
      <c r="SG7" s="12">
        <f>IF(SG$5&lt;&gt;"",HLOOKUP(SG$5,'[1]Recueil des UO'!$I$5:$AEI$12,5,FALSE),0)</f>
        <v>0</v>
      </c>
      <c r="SH7" s="12">
        <f>IF(SH$5&lt;&gt;"",HLOOKUP(SH$5,'[1]Recueil des UO'!$I$5:$AEI$12,5,FALSE),0)</f>
        <v>0</v>
      </c>
      <c r="SI7" s="12">
        <f>IF(SI$5&lt;&gt;"",HLOOKUP(SI$5,'[1]Recueil des UO'!$I$5:$AEI$12,5,FALSE),0)</f>
        <v>0</v>
      </c>
      <c r="SJ7" s="12">
        <f>IF(SJ$5&lt;&gt;"",HLOOKUP(SJ$5,'[1]Recueil des UO'!$I$5:$AEI$12,5,FALSE),0)</f>
        <v>0</v>
      </c>
      <c r="SK7" s="12">
        <f>IF(SK$5&lt;&gt;"",HLOOKUP(SK$5,'[1]Recueil des UO'!$I$5:$AEI$12,5,FALSE),0)</f>
        <v>0</v>
      </c>
      <c r="SL7" s="12">
        <f>IF(SL$5&lt;&gt;"",HLOOKUP(SL$5,'[1]Recueil des UO'!$I$5:$AEI$12,5,FALSE),0)</f>
        <v>0</v>
      </c>
      <c r="SM7" s="12">
        <f>IF(SM$5&lt;&gt;"",HLOOKUP(SM$5,'[1]Recueil des UO'!$I$5:$AEI$12,5,FALSE),0)</f>
        <v>0</v>
      </c>
      <c r="SN7" s="12">
        <f>IF(SN$5&lt;&gt;"",HLOOKUP(SN$5,'[1]Recueil des UO'!$I$5:$AEI$12,5,FALSE),0)</f>
        <v>0</v>
      </c>
      <c r="SO7" s="12">
        <f>IF(SO$5&lt;&gt;"",HLOOKUP(SO$5,'[1]Recueil des UO'!$I$5:$AEI$12,5,FALSE),0)</f>
        <v>0</v>
      </c>
      <c r="SP7" s="12">
        <f>IF(SP$5&lt;&gt;"",HLOOKUP(SP$5,'[1]Recueil des UO'!$I$5:$AEI$12,5,FALSE),0)</f>
        <v>0</v>
      </c>
      <c r="SQ7" s="12">
        <f>IF(SQ$5&lt;&gt;"",HLOOKUP(SQ$5,'[1]Recueil des UO'!$I$5:$AEI$12,5,FALSE),0)</f>
        <v>0</v>
      </c>
      <c r="SR7" s="12">
        <f>IF(SR$5&lt;&gt;"",HLOOKUP(SR$5,'[1]Recueil des UO'!$I$5:$AEI$12,5,FALSE),0)</f>
        <v>0</v>
      </c>
      <c r="SS7" s="12">
        <f>IF(SS$5&lt;&gt;"",HLOOKUP(SS$5,'[1]Recueil des UO'!$I$5:$AEI$12,5,FALSE),0)</f>
        <v>0</v>
      </c>
      <c r="ST7" s="12">
        <f>IF(ST$5&lt;&gt;"",HLOOKUP(ST$5,'[1]Recueil des UO'!$I$5:$AEI$12,5,FALSE),0)</f>
        <v>0</v>
      </c>
      <c r="SU7" s="12">
        <f>IF(SU$5&lt;&gt;"",HLOOKUP(SU$5,'[1]Recueil des UO'!$I$5:$AEI$12,5,FALSE),0)</f>
        <v>0</v>
      </c>
      <c r="SV7" s="12">
        <f>IF(SV$5&lt;&gt;"",HLOOKUP(SV$5,'[1]Recueil des UO'!$I$5:$AEI$12,5,FALSE),0)</f>
        <v>0</v>
      </c>
      <c r="SW7" s="12">
        <f>IF(SW$5&lt;&gt;"",HLOOKUP(SW$5,'[1]Recueil des UO'!$I$5:$AEI$12,5,FALSE),0)</f>
        <v>0</v>
      </c>
      <c r="SX7" s="12">
        <f>IF(SX$5&lt;&gt;"",HLOOKUP(SX$5,'[1]Recueil des UO'!$I$5:$AEI$12,5,FALSE),0)</f>
        <v>0</v>
      </c>
      <c r="SY7" s="12">
        <f>IF(SY$5&lt;&gt;"",HLOOKUP(SY$5,'[1]Recueil des UO'!$I$5:$AEI$12,5,FALSE),0)</f>
        <v>0</v>
      </c>
      <c r="SZ7" s="12">
        <f>IF(SZ$5&lt;&gt;"",HLOOKUP(SZ$5,'[1]Recueil des UO'!$I$5:$AEI$12,5,FALSE),0)</f>
        <v>0</v>
      </c>
      <c r="TA7" s="12">
        <f>IF(TA$5&lt;&gt;"",HLOOKUP(TA$5,'[1]Recueil des UO'!$I$5:$AEI$12,5,FALSE),0)</f>
        <v>0</v>
      </c>
      <c r="TB7" s="12">
        <f>IF(TB$5&lt;&gt;"",HLOOKUP(TB$5,'[1]Recueil des UO'!$I$5:$AEI$12,5,FALSE),0)</f>
        <v>0</v>
      </c>
      <c r="TC7" s="12">
        <f>IF(TC$5&lt;&gt;"",HLOOKUP(TC$5,'[1]Recueil des UO'!$I$5:$AEI$12,5,FALSE),0)</f>
        <v>0</v>
      </c>
      <c r="TD7" s="12">
        <f>IF(TD$5&lt;&gt;"",HLOOKUP(TD$5,'[1]Recueil des UO'!$I$5:$AEI$12,5,FALSE),0)</f>
        <v>0</v>
      </c>
      <c r="TE7" s="12">
        <f>IF(TE$5&lt;&gt;"",HLOOKUP(TE$5,'[1]Recueil des UO'!$I$5:$AEI$12,5,FALSE),0)</f>
        <v>0</v>
      </c>
      <c r="TF7" s="12">
        <f>IF(TF$5&lt;&gt;"",HLOOKUP(TF$5,'[1]Recueil des UO'!$I$5:$AEI$12,5,FALSE),0)</f>
        <v>0</v>
      </c>
      <c r="TG7" s="12">
        <f>IF(TG$5&lt;&gt;"",HLOOKUP(TG$5,'[1]Recueil des UO'!$I$5:$AEI$12,5,FALSE),0)</f>
        <v>0</v>
      </c>
      <c r="TH7" s="12">
        <f>IF(TH$5&lt;&gt;"",HLOOKUP(TH$5,'[1]Recueil des UO'!$I$5:$AEI$12,5,FALSE),0)</f>
        <v>0</v>
      </c>
      <c r="TI7" s="12">
        <f>IF(TI$5&lt;&gt;"",HLOOKUP(TI$5,'[1]Recueil des UO'!$I$5:$AEI$12,5,FALSE),0)</f>
        <v>0</v>
      </c>
      <c r="TJ7" s="12">
        <f>IF(TJ$5&lt;&gt;"",HLOOKUP(TJ$5,'[1]Recueil des UO'!$I$5:$AEI$12,5,FALSE),0)</f>
        <v>0</v>
      </c>
      <c r="TK7" s="12">
        <f>IF(TK$5&lt;&gt;"",HLOOKUP(TK$5,'[1]Recueil des UO'!$I$5:$AEI$12,5,FALSE),0)</f>
        <v>0</v>
      </c>
      <c r="TL7" s="12">
        <f>IF(TL$5&lt;&gt;"",HLOOKUP(TL$5,'[1]Recueil des UO'!$I$5:$AEI$12,5,FALSE),0)</f>
        <v>0</v>
      </c>
      <c r="TM7" s="12">
        <f>IF(TM$5&lt;&gt;"",HLOOKUP(TM$5,'[1]Recueil des UO'!$I$5:$AEI$12,5,FALSE),0)</f>
        <v>0</v>
      </c>
      <c r="TN7" s="12">
        <f>IF(TN$5&lt;&gt;"",HLOOKUP(TN$5,'[1]Recueil des UO'!$I$5:$AEI$12,5,FALSE),0)</f>
        <v>0</v>
      </c>
      <c r="TO7" s="12">
        <f>IF(TO$5&lt;&gt;"",HLOOKUP(TO$5,'[1]Recueil des UO'!$I$5:$AEI$12,5,FALSE),0)</f>
        <v>0</v>
      </c>
      <c r="TP7" s="12">
        <f>IF(TP$5&lt;&gt;"",HLOOKUP(TP$5,'[1]Recueil des UO'!$I$5:$AEI$12,5,FALSE),0)</f>
        <v>0</v>
      </c>
      <c r="TQ7" s="12">
        <f>IF(TQ$5&lt;&gt;"",HLOOKUP(TQ$5,'[1]Recueil des UO'!$I$5:$AEI$12,5,FALSE),0)</f>
        <v>0</v>
      </c>
      <c r="TR7" s="12">
        <f>IF(TR$5&lt;&gt;"",HLOOKUP(TR$5,'[1]Recueil des UO'!$I$5:$AEI$12,5,FALSE),0)</f>
        <v>0</v>
      </c>
      <c r="TS7" s="12">
        <f>IF(TS$5&lt;&gt;"",HLOOKUP(TS$5,'[1]Recueil des UO'!$I$5:$AEI$12,5,FALSE),0)</f>
        <v>0</v>
      </c>
      <c r="TT7" s="12">
        <f>IF(TT$5&lt;&gt;"",HLOOKUP(TT$5,'[1]Recueil des UO'!$I$5:$AEI$12,5,FALSE),0)</f>
        <v>0</v>
      </c>
      <c r="TU7" s="12">
        <f>IF(TU$5&lt;&gt;"",HLOOKUP(TU$5,'[1]Recueil des UO'!$I$5:$AEI$12,5,FALSE),0)</f>
        <v>0</v>
      </c>
      <c r="TV7" s="12">
        <f>IF(TV$5&lt;&gt;"",HLOOKUP(TV$5,'[1]Recueil des UO'!$I$5:$AEI$12,5,FALSE),0)</f>
        <v>0</v>
      </c>
      <c r="TW7" s="12">
        <f>IF(TW$5&lt;&gt;"",HLOOKUP(TW$5,'[1]Recueil des UO'!$I$5:$AEI$12,5,FALSE),0)</f>
        <v>0</v>
      </c>
      <c r="TX7" s="12">
        <f>IF(TX$5&lt;&gt;"",HLOOKUP(TX$5,'[1]Recueil des UO'!$I$5:$AEI$12,5,FALSE),0)</f>
        <v>0</v>
      </c>
      <c r="TY7" s="12">
        <f>IF(TY$5&lt;&gt;"",HLOOKUP(TY$5,'[1]Recueil des UO'!$I$5:$AEI$12,5,FALSE),0)</f>
        <v>0</v>
      </c>
      <c r="TZ7" s="12">
        <f>IF(TZ$5&lt;&gt;"",HLOOKUP(TZ$5,'[1]Recueil des UO'!$I$5:$AEI$12,5,FALSE),0)</f>
        <v>0</v>
      </c>
      <c r="UA7" s="12">
        <f>IF(UA$5&lt;&gt;"",HLOOKUP(UA$5,'[1]Recueil des UO'!$I$5:$AEI$12,5,FALSE),0)</f>
        <v>0</v>
      </c>
      <c r="UB7" s="12">
        <f>IF(UB$5&lt;&gt;"",HLOOKUP(UB$5,'[1]Recueil des UO'!$I$5:$AEI$12,5,FALSE),0)</f>
        <v>0</v>
      </c>
      <c r="UC7" s="12">
        <f>IF(UC$5&lt;&gt;"",HLOOKUP(UC$5,'[1]Recueil des UO'!$I$5:$AEI$12,5,FALSE),0)</f>
        <v>0</v>
      </c>
      <c r="UD7" s="12">
        <f>IF(UD$5&lt;&gt;"",HLOOKUP(UD$5,'[1]Recueil des UO'!$I$5:$AEI$12,5,FALSE),0)</f>
        <v>0</v>
      </c>
      <c r="UE7" s="12">
        <f>IF(UE$5&lt;&gt;"",HLOOKUP(UE$5,'[1]Recueil des UO'!$I$5:$AEI$12,5,FALSE),0)</f>
        <v>0</v>
      </c>
      <c r="UF7" s="12">
        <f>IF(UF$5&lt;&gt;"",HLOOKUP(UF$5,'[1]Recueil des UO'!$I$5:$AEI$12,5,FALSE),0)</f>
        <v>0</v>
      </c>
      <c r="UG7" s="12">
        <f>IF(UG$5&lt;&gt;"",HLOOKUP(UG$5,'[1]Recueil des UO'!$I$5:$AEI$12,5,FALSE),0)</f>
        <v>0</v>
      </c>
      <c r="UH7" s="12">
        <f>IF(UH$5&lt;&gt;"",HLOOKUP(UH$5,'[1]Recueil des UO'!$I$5:$AEI$12,5,FALSE),0)</f>
        <v>0</v>
      </c>
      <c r="UI7" s="12">
        <f>IF(UI$5&lt;&gt;"",HLOOKUP(UI$5,'[1]Recueil des UO'!$I$5:$AEI$12,5,FALSE),0)</f>
        <v>0</v>
      </c>
      <c r="UJ7" s="12">
        <f>IF(UJ$5&lt;&gt;"",HLOOKUP(UJ$5,'[1]Recueil des UO'!$I$5:$AEI$12,5,FALSE),0)</f>
        <v>0</v>
      </c>
      <c r="UK7" s="12">
        <f>IF(UK$5&lt;&gt;"",HLOOKUP(UK$5,'[1]Recueil des UO'!$I$5:$AEI$12,5,FALSE),0)</f>
        <v>0</v>
      </c>
      <c r="UL7" s="12">
        <f>IF(UL$5&lt;&gt;"",HLOOKUP(UL$5,'[1]Recueil des UO'!$I$5:$AEI$12,5,FALSE),0)</f>
        <v>0</v>
      </c>
      <c r="UM7" s="12">
        <f>IF(UM$5&lt;&gt;"",HLOOKUP(UM$5,'[1]Recueil des UO'!$I$5:$AEI$12,5,FALSE),0)</f>
        <v>0</v>
      </c>
      <c r="UN7" s="12">
        <f>IF(UN$5&lt;&gt;"",HLOOKUP(UN$5,'[1]Recueil des UO'!$I$5:$AEI$12,5,FALSE),0)</f>
        <v>0</v>
      </c>
      <c r="UO7" s="12">
        <f>IF(UO$5&lt;&gt;"",HLOOKUP(UO$5,'[1]Recueil des UO'!$I$5:$AEI$12,5,FALSE),0)</f>
        <v>0</v>
      </c>
      <c r="UP7" s="12">
        <f>IF(UP$5&lt;&gt;"",HLOOKUP(UP$5,'[1]Recueil des UO'!$I$5:$AEI$12,5,FALSE),0)</f>
        <v>0</v>
      </c>
      <c r="UQ7" s="12">
        <f>IF(UQ$5&lt;&gt;"",HLOOKUP(UQ$5,'[1]Recueil des UO'!$I$5:$AEI$12,5,FALSE),0)</f>
        <v>0</v>
      </c>
      <c r="UR7" s="12">
        <f>IF(UR$5&lt;&gt;"",HLOOKUP(UR$5,'[1]Recueil des UO'!$I$5:$AEI$12,5,FALSE),0)</f>
        <v>0</v>
      </c>
      <c r="US7" s="12">
        <f>IF(US$5&lt;&gt;"",HLOOKUP(US$5,'[1]Recueil des UO'!$I$5:$AEI$12,5,FALSE),0)</f>
        <v>0</v>
      </c>
      <c r="UT7" s="12">
        <f>IF(UT$5&lt;&gt;"",HLOOKUP(UT$5,'[1]Recueil des UO'!$I$5:$AEI$12,5,FALSE),0)</f>
        <v>0</v>
      </c>
      <c r="UU7" s="12">
        <f>IF(UU$5&lt;&gt;"",HLOOKUP(UU$5,'[1]Recueil des UO'!$I$5:$AEI$12,5,FALSE),0)</f>
        <v>0</v>
      </c>
      <c r="UV7" s="12">
        <f>IF(UV$5&lt;&gt;"",HLOOKUP(UV$5,'[1]Recueil des UO'!$I$5:$AEI$12,5,FALSE),0)</f>
        <v>0</v>
      </c>
      <c r="UW7" s="12">
        <f>IF(UW$5&lt;&gt;"",HLOOKUP(UW$5,'[1]Recueil des UO'!$I$5:$AEI$12,5,FALSE),0)</f>
        <v>0</v>
      </c>
      <c r="UX7" s="12">
        <f>IF(UX$5&lt;&gt;"",HLOOKUP(UX$5,'[1]Recueil des UO'!$I$5:$AEI$12,5,FALSE),0)</f>
        <v>0</v>
      </c>
      <c r="UY7" s="12">
        <f>IF(UY$5&lt;&gt;"",HLOOKUP(UY$5,'[1]Recueil des UO'!$I$5:$AEI$12,5,FALSE),0)</f>
        <v>0</v>
      </c>
      <c r="UZ7" s="12">
        <f>IF(UZ$5&lt;&gt;"",HLOOKUP(UZ$5,'[1]Recueil des UO'!$I$5:$AEI$12,5,FALSE),0)</f>
        <v>0</v>
      </c>
      <c r="VA7" s="12">
        <f>IF(VA$5&lt;&gt;"",HLOOKUP(VA$5,'[1]Recueil des UO'!$I$5:$AEI$12,5,FALSE),0)</f>
        <v>0</v>
      </c>
      <c r="VB7" s="12">
        <f>IF(VB$5&lt;&gt;"",HLOOKUP(VB$5,'[1]Recueil des UO'!$I$5:$AEI$12,5,FALSE),0)</f>
        <v>0</v>
      </c>
      <c r="VC7" s="12">
        <f>IF(VC$5&lt;&gt;"",HLOOKUP(VC$5,'[1]Recueil des UO'!$I$5:$AEI$12,5,FALSE),0)</f>
        <v>0</v>
      </c>
      <c r="VD7" s="12">
        <f>IF(VD$5&lt;&gt;"",HLOOKUP(VD$5,'[1]Recueil des UO'!$I$5:$AEI$12,5,FALSE),0)</f>
        <v>0</v>
      </c>
      <c r="VE7" s="12">
        <f>IF(VE$5&lt;&gt;"",HLOOKUP(VE$5,'[1]Recueil des UO'!$I$5:$AEI$12,5,FALSE),0)</f>
        <v>0</v>
      </c>
      <c r="VF7" s="12">
        <f>IF(VF$5&lt;&gt;"",HLOOKUP(VF$5,'[1]Recueil des UO'!$I$5:$AEI$12,5,FALSE),0)</f>
        <v>0</v>
      </c>
      <c r="VG7" s="12">
        <f>IF(VG$5&lt;&gt;"",HLOOKUP(VG$5,'[1]Recueil des UO'!$I$5:$AEI$12,5,FALSE),0)</f>
        <v>0</v>
      </c>
      <c r="VH7" s="12">
        <f>IF(VH$5&lt;&gt;"",HLOOKUP(VH$5,'[1]Recueil des UO'!$I$5:$AEI$12,5,FALSE),0)</f>
        <v>0</v>
      </c>
      <c r="VI7" s="12">
        <f>IF(VI$5&lt;&gt;"",HLOOKUP(VI$5,'[1]Recueil des UO'!$I$5:$AEI$12,5,FALSE),0)</f>
        <v>0</v>
      </c>
      <c r="VJ7" s="12">
        <f>IF(VJ$5&lt;&gt;"",HLOOKUP(VJ$5,'[1]Recueil des UO'!$I$5:$AEI$12,5,FALSE),0)</f>
        <v>0</v>
      </c>
      <c r="VK7" s="12">
        <f>IF(VK$5&lt;&gt;"",HLOOKUP(VK$5,'[1]Recueil des UO'!$I$5:$AEI$12,5,FALSE),0)</f>
        <v>0</v>
      </c>
      <c r="VL7" s="12">
        <f>IF(VL$5&lt;&gt;"",HLOOKUP(VL$5,'[1]Recueil des UO'!$I$5:$AEI$12,5,FALSE),0)</f>
        <v>0</v>
      </c>
      <c r="VM7" s="12">
        <f>IF(VM$5&lt;&gt;"",HLOOKUP(VM$5,'[1]Recueil des UO'!$I$5:$AEI$12,5,FALSE),0)</f>
        <v>0</v>
      </c>
      <c r="VN7" s="12">
        <f>IF(VN$5&lt;&gt;"",HLOOKUP(VN$5,'[1]Recueil des UO'!$I$5:$AEI$12,5,FALSE),0)</f>
        <v>0</v>
      </c>
      <c r="VO7" s="12">
        <f>IF(VO$5&lt;&gt;"",HLOOKUP(VO$5,'[1]Recueil des UO'!$I$5:$AEI$12,5,FALSE),0)</f>
        <v>0</v>
      </c>
      <c r="VP7" s="12">
        <f>IF(VP$5&lt;&gt;"",HLOOKUP(VP$5,'[1]Recueil des UO'!$I$5:$AEI$12,5,FALSE),0)</f>
        <v>0</v>
      </c>
      <c r="VQ7" s="12">
        <f>IF(VQ$5&lt;&gt;"",HLOOKUP(VQ$5,'[1]Recueil des UO'!$I$5:$AEI$12,5,FALSE),0)</f>
        <v>0</v>
      </c>
      <c r="VR7" s="12">
        <f>IF(VR$5&lt;&gt;"",HLOOKUP(VR$5,'[1]Recueil des UO'!$I$5:$AEI$12,5,FALSE),0)</f>
        <v>0</v>
      </c>
      <c r="VS7" s="12">
        <f>IF(VS$5&lt;&gt;"",HLOOKUP(VS$5,'[1]Recueil des UO'!$I$5:$AEI$12,5,FALSE),0)</f>
        <v>0</v>
      </c>
      <c r="VT7" s="193"/>
    </row>
    <row r="8" spans="1:592" s="198" customFormat="1" ht="25.5">
      <c r="A8" s="115" t="s">
        <v>41</v>
      </c>
      <c r="B8" s="180"/>
      <c r="C8" s="115" t="s">
        <v>1522</v>
      </c>
      <c r="D8" s="174"/>
      <c r="E8" s="880"/>
      <c r="F8" s="880"/>
      <c r="G8" s="880"/>
      <c r="H8" s="604"/>
      <c r="I8" s="12">
        <f>HLOOKUP(I$5,'[1]Recueil des UO'!$I$5:$AEI$12,6,FALSE)</f>
        <v>0</v>
      </c>
      <c r="J8" s="12">
        <f>HLOOKUP(J$5,'[1]Recueil des UO'!$I$5:$AEI$12,6,FALSE)</f>
        <v>0</v>
      </c>
      <c r="K8" s="12">
        <f>HLOOKUP(K$5,'[1]Recueil des UO'!$I$5:$AEI$12,6,FALSE)</f>
        <v>0</v>
      </c>
      <c r="L8" s="12">
        <f>HLOOKUP(L$5,'[1]Recueil des UO'!$I$5:$AEI$12,6,FALSE)</f>
        <v>0</v>
      </c>
      <c r="M8" s="12">
        <f>HLOOKUP(M$5,'[1]Recueil des UO'!$I$5:$AEI$12,6,FALSE)</f>
        <v>0</v>
      </c>
      <c r="N8" s="12">
        <f>HLOOKUP(N$5,'[1]Recueil des UO'!$I$5:$AEI$12,6,FALSE)</f>
        <v>0</v>
      </c>
      <c r="O8" s="12">
        <f>HLOOKUP(O$5,'[1]Recueil des UO'!$I$5:$AEI$12,6,FALSE)</f>
        <v>0</v>
      </c>
      <c r="P8" s="12">
        <f>HLOOKUP(P$5,'[1]Recueil des UO'!$I$5:$AEI$12,6,FALSE)</f>
        <v>0</v>
      </c>
      <c r="Q8" s="12">
        <f>HLOOKUP(Q$5,'[1]Recueil des UO'!$I$5:$AEI$12,6,FALSE)</f>
        <v>0</v>
      </c>
      <c r="R8" s="12">
        <f>HLOOKUP(R$5,'[1]Recueil des UO'!$I$5:$AEI$12,6,FALSE)</f>
        <v>0</v>
      </c>
      <c r="S8" s="12">
        <f>HLOOKUP(S$5,'[1]Recueil des UO'!$I$5:$AEI$12,6,FALSE)</f>
        <v>0</v>
      </c>
      <c r="T8" s="12">
        <f>HLOOKUP(T$5,'[1]Recueil des UO'!$I$5:$AEI$12,6,FALSE)</f>
        <v>0</v>
      </c>
      <c r="U8" s="12">
        <f>HLOOKUP(U$5,'[1]Recueil des UO'!$I$5:$AEI$12,6,FALSE)</f>
        <v>0</v>
      </c>
      <c r="V8" s="12">
        <f>HLOOKUP(V$5,'[1]Recueil des UO'!$I$5:$AEI$12,6,FALSE)</f>
        <v>0</v>
      </c>
      <c r="W8" s="12">
        <f>HLOOKUP(W$5,'[1]Recueil des UO'!$I$5:$AEI$12,6,FALSE)</f>
        <v>0</v>
      </c>
      <c r="X8" s="12">
        <f>HLOOKUP(X$5,'[1]Recueil des UO'!$I$5:$AEI$12,6,FALSE)</f>
        <v>0</v>
      </c>
      <c r="Y8" s="12">
        <f>HLOOKUP(Y$5,'[1]Recueil des UO'!$I$5:$AEI$12,6,FALSE)</f>
        <v>0</v>
      </c>
      <c r="Z8" s="12">
        <f>HLOOKUP(Z$5,'[1]Recueil des UO'!$I$5:$AEI$12,6,FALSE)</f>
        <v>0</v>
      </c>
      <c r="AA8" s="12">
        <f>HLOOKUP(AA$5,'[1]Recueil des UO'!$I$5:$AEI$12,6,FALSE)</f>
        <v>0</v>
      </c>
      <c r="AB8" s="12">
        <f>HLOOKUP(AB$5,'[1]Recueil des UO'!$I$5:$AEI$12,6,FALSE)</f>
        <v>0</v>
      </c>
      <c r="AC8" s="12">
        <f>HLOOKUP(AC$5,'[1]Recueil des UO'!$I$5:$AEI$12,6,FALSE)</f>
        <v>0</v>
      </c>
      <c r="AD8" s="12">
        <f>HLOOKUP(AD$5,'[1]Recueil des UO'!$I$5:$AEI$12,6,FALSE)</f>
        <v>0</v>
      </c>
      <c r="AE8" s="12">
        <f>HLOOKUP(AE$5,'[1]Recueil des UO'!$I$5:$AEI$12,6,FALSE)</f>
        <v>0</v>
      </c>
      <c r="AF8" s="12">
        <f>HLOOKUP(AF$5,'[1]Recueil des UO'!$I$5:$AEI$12,6,FALSE)</f>
        <v>0</v>
      </c>
      <c r="AG8" s="12">
        <f>HLOOKUP(AG$5,'[1]Recueil des UO'!$I$5:$AEI$12,6,FALSE)</f>
        <v>0</v>
      </c>
      <c r="AH8" s="12">
        <f>HLOOKUP(AH$5,'[1]Recueil des UO'!$I$5:$AEI$12,6,FALSE)</f>
        <v>0</v>
      </c>
      <c r="AI8" s="12">
        <f>HLOOKUP(AI$5,'[1]Recueil des UO'!$I$5:$AEI$12,6,FALSE)</f>
        <v>0</v>
      </c>
      <c r="AJ8" s="12">
        <f>HLOOKUP(AJ$5,'[1]Recueil des UO'!$I$5:$AEI$12,6,FALSE)</f>
        <v>0</v>
      </c>
      <c r="AK8" s="12">
        <f>IF(AK$5&lt;&gt;"",HLOOKUP(AK$5,'[1]Recueil des UO'!$I$5:$AEI$12,6,FALSE),0)</f>
        <v>0</v>
      </c>
      <c r="AL8" s="12">
        <f>IF(AL$5&lt;&gt;"",HLOOKUP(AL$5,'[1]Recueil des UO'!$I$5:$AEI$12,6,FALSE),0)</f>
        <v>0</v>
      </c>
      <c r="AM8" s="12">
        <f>IF(AM$5&lt;&gt;"",HLOOKUP(AM$5,'[1]Recueil des UO'!$I$5:$AEI$12,6,FALSE),0)</f>
        <v>0</v>
      </c>
      <c r="AN8" s="12">
        <f>IF(AN$5&lt;&gt;"",HLOOKUP(AN$5,'[1]Recueil des UO'!$I$5:$AEI$12,6,FALSE),0)</f>
        <v>0</v>
      </c>
      <c r="AO8" s="12">
        <f>IF(AO$5&lt;&gt;"",HLOOKUP(AO$5,'[1]Recueil des UO'!$I$5:$AEI$12,6,FALSE),0)</f>
        <v>0</v>
      </c>
      <c r="AP8" s="12">
        <f>IF(AP$5&lt;&gt;"",HLOOKUP(AP$5,'[1]Recueil des UO'!$I$5:$AEI$12,6,FALSE),0)</f>
        <v>0</v>
      </c>
      <c r="AQ8" s="12">
        <f>IF(AQ$5&lt;&gt;"",HLOOKUP(AQ$5,'[1]Recueil des UO'!$I$5:$AEI$12,6,FALSE),0)</f>
        <v>0</v>
      </c>
      <c r="AR8" s="12">
        <f>IF(AR$5&lt;&gt;"",HLOOKUP(AR$5,'[1]Recueil des UO'!$I$5:$AEI$12,6,FALSE),0)</f>
        <v>0</v>
      </c>
      <c r="AS8" s="12">
        <f>IF(AS$5&lt;&gt;"",HLOOKUP(AS$5,'[1]Recueil des UO'!$I$5:$AEI$12,6,FALSE),0)</f>
        <v>0</v>
      </c>
      <c r="AT8" s="12">
        <f>IF(AT$5&lt;&gt;"",HLOOKUP(AT$5,'[1]Recueil des UO'!$I$5:$AEI$12,6,FALSE),0)</f>
        <v>0</v>
      </c>
      <c r="AU8" s="12">
        <f>IF(AU$5&lt;&gt;"",HLOOKUP(AU$5,'[1]Recueil des UO'!$I$5:$AEI$12,6,FALSE),0)</f>
        <v>0</v>
      </c>
      <c r="AV8" s="12">
        <f>IF(AV$5&lt;&gt;"",HLOOKUP(AV$5,'[1]Recueil des UO'!$I$5:$AEI$12,6,FALSE),0)</f>
        <v>0</v>
      </c>
      <c r="AW8" s="12">
        <f>IF(AW$5&lt;&gt;"",HLOOKUP(AW$5,'[1]Recueil des UO'!$I$5:$AEI$12,6,FALSE),0)</f>
        <v>0</v>
      </c>
      <c r="AX8" s="12">
        <f>IF(AX$5&lt;&gt;"",HLOOKUP(AX$5,'[1]Recueil des UO'!$I$5:$AEI$12,6,FALSE),0)</f>
        <v>0</v>
      </c>
      <c r="AY8" s="12">
        <f>IF(AY$5&lt;&gt;"",HLOOKUP(AY$5,'[1]Recueil des UO'!$I$5:$AEI$12,6,FALSE),0)</f>
        <v>0</v>
      </c>
      <c r="AZ8" s="12">
        <f>IF(AZ$5&lt;&gt;"",HLOOKUP(AZ$5,'[1]Recueil des UO'!$I$5:$AEI$12,6,FALSE),0)</f>
        <v>0</v>
      </c>
      <c r="BA8" s="12">
        <f>IF(BA$5&lt;&gt;"",HLOOKUP(BA$5,'[1]Recueil des UO'!$I$5:$AEI$12,6,FALSE),0)</f>
        <v>0</v>
      </c>
      <c r="BB8" s="12">
        <f>IF(BB$5&lt;&gt;"",HLOOKUP(BB$5,'[1]Recueil des UO'!$I$5:$AEI$12,6,FALSE),0)</f>
        <v>0</v>
      </c>
      <c r="BC8" s="12">
        <f>IF(BC$5&lt;&gt;"",HLOOKUP(BC$5,'[1]Recueil des UO'!$I$5:$AEI$12,6,FALSE),0)</f>
        <v>0</v>
      </c>
      <c r="BD8" s="12">
        <f>IF(BD$5&lt;&gt;"",HLOOKUP(BD$5,'[1]Recueil des UO'!$I$5:$AEI$12,6,FALSE),0)</f>
        <v>0</v>
      </c>
      <c r="BE8" s="12">
        <f>IF(BE$5&lt;&gt;"",HLOOKUP(BE$5,'[1]Recueil des UO'!$I$5:$AEI$12,6,FALSE),0)</f>
        <v>0</v>
      </c>
      <c r="BF8" s="12">
        <f>IF(BF$5&lt;&gt;"",HLOOKUP(BF$5,'[1]Recueil des UO'!$I$5:$AEI$12,6,FALSE),0)</f>
        <v>0</v>
      </c>
      <c r="BG8" s="12">
        <f>IF(BG$5&lt;&gt;"",HLOOKUP(BG$5,'[1]Recueil des UO'!$I$5:$AEI$12,6,FALSE),0)</f>
        <v>0</v>
      </c>
      <c r="BH8" s="12">
        <f>IF(BH$5&lt;&gt;"",HLOOKUP(BH$5,'[1]Recueil des UO'!$I$5:$AEI$12,6,FALSE),0)</f>
        <v>0</v>
      </c>
      <c r="BI8" s="12">
        <f>IF(BI$5&lt;&gt;"",HLOOKUP(BI$5,'[1]Recueil des UO'!$I$5:$AEI$12,6,FALSE),0)</f>
        <v>0</v>
      </c>
      <c r="BJ8" s="12">
        <f>IF(BJ$5&lt;&gt;"",HLOOKUP(BJ$5,'[1]Recueil des UO'!$I$5:$AEI$12,6,FALSE),0)</f>
        <v>0</v>
      </c>
      <c r="BK8" s="12">
        <f>IF(BK$5&lt;&gt;"",HLOOKUP(BK$5,'[1]Recueil des UO'!$I$5:$AEI$12,6,FALSE),0)</f>
        <v>0</v>
      </c>
      <c r="BL8" s="12">
        <f>IF(BL$5&lt;&gt;"",HLOOKUP(BL$5,'[1]Recueil des UO'!$I$5:$AEI$12,6,FALSE),0)</f>
        <v>0</v>
      </c>
      <c r="BM8" s="12">
        <f>IF(BM$5&lt;&gt;"",HLOOKUP(BM$5,'[1]Recueil des UO'!$I$5:$AEI$12,6,FALSE),0)</f>
        <v>0</v>
      </c>
      <c r="BN8" s="12">
        <f>IF(BN$5&lt;&gt;"",HLOOKUP(BN$5,'[1]Recueil des UO'!$I$5:$AEI$12,6,FALSE),0)</f>
        <v>0</v>
      </c>
      <c r="BO8" s="12">
        <f>IF(BO$5&lt;&gt;"",HLOOKUP(BO$5,'[1]Recueil des UO'!$I$5:$AEI$12,6,FALSE),0)</f>
        <v>0</v>
      </c>
      <c r="BP8" s="12">
        <f>IF(BP$5&lt;&gt;"",HLOOKUP(BP$5,'[1]Recueil des UO'!$I$5:$AEI$12,6,FALSE),0)</f>
        <v>0</v>
      </c>
      <c r="BQ8" s="12">
        <f>IF(BQ$5&lt;&gt;"",HLOOKUP(BQ$5,'[1]Recueil des UO'!$I$5:$AEI$12,6,FALSE),0)</f>
        <v>0</v>
      </c>
      <c r="BR8" s="12">
        <f>IF(BR$5&lt;&gt;"",HLOOKUP(BR$5,'[1]Recueil des UO'!$I$5:$AEI$12,6,FALSE),0)</f>
        <v>0</v>
      </c>
      <c r="BS8" s="12">
        <f>IF(BS$5&lt;&gt;"",HLOOKUP(BS$5,'[1]Recueil des UO'!$I$5:$AEI$12,6,FALSE),0)</f>
        <v>0</v>
      </c>
      <c r="BT8" s="12">
        <f>IF(BT$5&lt;&gt;"",HLOOKUP(BT$5,'[1]Recueil des UO'!$I$5:$AEI$12,6,FALSE),0)</f>
        <v>0</v>
      </c>
      <c r="BU8" s="12">
        <f>IF(BU$5&lt;&gt;"",HLOOKUP(BU$5,'[1]Recueil des UO'!$I$5:$AEI$12,6,FALSE),0)</f>
        <v>0</v>
      </c>
      <c r="BV8" s="12">
        <f>IF(BV$5&lt;&gt;"",HLOOKUP(BV$5,'[1]Recueil des UO'!$I$5:$AEI$12,6,FALSE),0)</f>
        <v>0</v>
      </c>
      <c r="BW8" s="12">
        <f>IF(BW$5&lt;&gt;"",HLOOKUP(BW$5,'[1]Recueil des UO'!$I$5:$AEI$12,6,FALSE),0)</f>
        <v>0</v>
      </c>
      <c r="BX8" s="12">
        <f>IF(BX$5&lt;&gt;"",HLOOKUP(BX$5,'[1]Recueil des UO'!$I$5:$AEI$12,6,FALSE),0)</f>
        <v>0</v>
      </c>
      <c r="BY8" s="12">
        <f>IF(BY$5&lt;&gt;"",HLOOKUP(BY$5,'[1]Recueil des UO'!$I$5:$AEI$12,6,FALSE),0)</f>
        <v>0</v>
      </c>
      <c r="BZ8" s="12">
        <f>IF(BZ$5&lt;&gt;"",HLOOKUP(BZ$5,'[1]Recueil des UO'!$I$5:$AEI$12,6,FALSE),0)</f>
        <v>0</v>
      </c>
      <c r="CA8" s="12">
        <f>IF(CA$5&lt;&gt;"",HLOOKUP(CA$5,'[1]Recueil des UO'!$I$5:$AEI$12,6,FALSE),0)</f>
        <v>0</v>
      </c>
      <c r="CB8" s="12">
        <f>IF(CB$5&lt;&gt;"",HLOOKUP(CB$5,'[1]Recueil des UO'!$I$5:$AEI$12,6,FALSE),0)</f>
        <v>0</v>
      </c>
      <c r="CC8" s="12">
        <f>IF(CC$5&lt;&gt;"",HLOOKUP(CC$5,'[1]Recueil des UO'!$I$5:$AEI$12,6,FALSE),0)</f>
        <v>0</v>
      </c>
      <c r="CD8" s="12">
        <f>IF(CD$5&lt;&gt;"",HLOOKUP(CD$5,'[1]Recueil des UO'!$I$5:$AEI$12,6,FALSE),0)</f>
        <v>0</v>
      </c>
      <c r="CE8" s="12">
        <f>IF(CE$5&lt;&gt;"",HLOOKUP(CE$5,'[1]Recueil des UO'!$I$5:$AEI$12,6,FALSE),0)</f>
        <v>0</v>
      </c>
      <c r="CF8" s="12">
        <f>IF(CF$5&lt;&gt;"",HLOOKUP(CF$5,'[1]Recueil des UO'!$I$5:$AEI$12,6,FALSE),0)</f>
        <v>0</v>
      </c>
      <c r="CG8" s="12">
        <f>IF(CG$5&lt;&gt;"",HLOOKUP(CG$5,'[1]Recueil des UO'!$I$5:$AEI$12,6,FALSE),0)</f>
        <v>0</v>
      </c>
      <c r="CH8" s="12">
        <f>IF(CH$5&lt;&gt;"",HLOOKUP(CH$5,'[1]Recueil des UO'!$I$5:$AEI$12,6,FALSE),0)</f>
        <v>0</v>
      </c>
      <c r="CI8" s="12">
        <f>IF(CI$5&lt;&gt;"",HLOOKUP(CI$5,'[1]Recueil des UO'!$I$5:$AEI$12,6,FALSE),0)</f>
        <v>0</v>
      </c>
      <c r="CJ8" s="12">
        <f>IF(CJ$5&lt;&gt;"",HLOOKUP(CJ$5,'[1]Recueil des UO'!$I$5:$AEI$12,6,FALSE),0)</f>
        <v>0</v>
      </c>
      <c r="CK8" s="12">
        <f>IF(CK$5&lt;&gt;"",HLOOKUP(CK$5,'[1]Recueil des UO'!$I$5:$AEI$12,6,FALSE),0)</f>
        <v>0</v>
      </c>
      <c r="CL8" s="12">
        <f>IF(CL$5&lt;&gt;"",HLOOKUP(CL$5,'[1]Recueil des UO'!$I$5:$AEI$12,6,FALSE),0)</f>
        <v>0</v>
      </c>
      <c r="CM8" s="12">
        <f>IF(CM$5&lt;&gt;"",HLOOKUP(CM$5,'[1]Recueil des UO'!$I$5:$AEI$12,6,FALSE),0)</f>
        <v>0</v>
      </c>
      <c r="CN8" s="12">
        <f>IF(CN$5&lt;&gt;"",HLOOKUP(CN$5,'[1]Recueil des UO'!$I$5:$AEI$12,6,FALSE),0)</f>
        <v>0</v>
      </c>
      <c r="CO8" s="12">
        <f>IF(CO$5&lt;&gt;"",HLOOKUP(CO$5,'[1]Recueil des UO'!$I$5:$AEI$12,6,FALSE),0)</f>
        <v>0</v>
      </c>
      <c r="CP8" s="12">
        <f>IF(CP$5&lt;&gt;"",HLOOKUP(CP$5,'[1]Recueil des UO'!$I$5:$AEI$12,6,FALSE),0)</f>
        <v>0</v>
      </c>
      <c r="CQ8" s="12">
        <f>IF(CQ$5&lt;&gt;"",HLOOKUP(CQ$5,'[1]Recueil des UO'!$I$5:$AEI$12,6,FALSE),0)</f>
        <v>0</v>
      </c>
      <c r="CR8" s="12">
        <f>IF(CR$5&lt;&gt;"",HLOOKUP(CR$5,'[1]Recueil des UO'!$I$5:$AEI$12,6,FALSE),0)</f>
        <v>0</v>
      </c>
      <c r="CS8" s="12">
        <f>IF(CS$5&lt;&gt;"",HLOOKUP(CS$5,'[1]Recueil des UO'!$I$5:$AEI$12,6,FALSE),0)</f>
        <v>0</v>
      </c>
      <c r="CT8" s="12">
        <f>IF(CT$5&lt;&gt;"",HLOOKUP(CT$5,'[1]Recueil des UO'!$I$5:$AEI$12,6,FALSE),0)</f>
        <v>0</v>
      </c>
      <c r="CU8" s="12">
        <f>IF(CU$5&lt;&gt;"",HLOOKUP(CU$5,'[1]Recueil des UO'!$I$5:$AEI$12,6,FALSE),0)</f>
        <v>0</v>
      </c>
      <c r="CV8" s="12">
        <f>IF(CV$5&lt;&gt;"",HLOOKUP(CV$5,'[1]Recueil des UO'!$I$5:$AEI$12,6,FALSE),0)</f>
        <v>0</v>
      </c>
      <c r="CW8" s="12">
        <f>IF(CW$5&lt;&gt;"",HLOOKUP(CW$5,'[1]Recueil des UO'!$I$5:$AEI$12,6,FALSE),0)</f>
        <v>0</v>
      </c>
      <c r="CX8" s="12">
        <f>IF(CX$5&lt;&gt;"",HLOOKUP(CX$5,'[1]Recueil des UO'!$I$5:$AEI$12,6,FALSE),0)</f>
        <v>0</v>
      </c>
      <c r="CY8" s="12">
        <f>IF(CY$5&lt;&gt;"",HLOOKUP(CY$5,'[1]Recueil des UO'!$I$5:$AEI$12,6,FALSE),0)</f>
        <v>0</v>
      </c>
      <c r="CZ8" s="12">
        <f>IF(CZ$5&lt;&gt;"",HLOOKUP(CZ$5,'[1]Recueil des UO'!$I$5:$AEI$12,6,FALSE),0)</f>
        <v>0</v>
      </c>
      <c r="DA8" s="12">
        <f>IF(DA$5&lt;&gt;"",HLOOKUP(DA$5,'[1]Recueil des UO'!$I$5:$AEI$12,6,FALSE),0)</f>
        <v>0</v>
      </c>
      <c r="DB8" s="12">
        <f>IF(DB$5&lt;&gt;"",HLOOKUP(DB$5,'[1]Recueil des UO'!$I$5:$AEI$12,6,FALSE),0)</f>
        <v>0</v>
      </c>
      <c r="DC8" s="12">
        <f>IF(DC$5&lt;&gt;"",HLOOKUP(DC$5,'[1]Recueil des UO'!$I$5:$AEI$12,6,FALSE),0)</f>
        <v>0</v>
      </c>
      <c r="DD8" s="12">
        <f>IF(DD$5&lt;&gt;"",HLOOKUP(DD$5,'[1]Recueil des UO'!$I$5:$AEI$12,6,FALSE),0)</f>
        <v>0</v>
      </c>
      <c r="DE8" s="12">
        <f>IF(DE$5&lt;&gt;"",HLOOKUP(DE$5,'[1]Recueil des UO'!$I$5:$AEI$12,6,FALSE),0)</f>
        <v>0</v>
      </c>
      <c r="DF8" s="12">
        <f>IF(DF$5&lt;&gt;"",HLOOKUP(DF$5,'[1]Recueil des UO'!$I$5:$AEI$12,6,FALSE),0)</f>
        <v>0</v>
      </c>
      <c r="DG8" s="12">
        <f>IF(DG$5&lt;&gt;"",HLOOKUP(DG$5,'[1]Recueil des UO'!$I$5:$AEI$12,6,FALSE),0)</f>
        <v>0</v>
      </c>
      <c r="DH8" s="12">
        <f>IF(DH$5&lt;&gt;"",HLOOKUP(DH$5,'[1]Recueil des UO'!$I$5:$AEI$12,6,FALSE),0)</f>
        <v>0</v>
      </c>
      <c r="DI8" s="12">
        <f>IF(DI$5&lt;&gt;"",HLOOKUP(DI$5,'[1]Recueil des UO'!$I$5:$AEI$12,6,FALSE),0)</f>
        <v>0</v>
      </c>
      <c r="DJ8" s="12">
        <f>IF(DJ$5&lt;&gt;"",HLOOKUP(DJ$5,'[1]Recueil des UO'!$I$5:$AEI$12,6,FALSE),0)</f>
        <v>0</v>
      </c>
      <c r="DK8" s="12">
        <f>IF(DK$5&lt;&gt;"",HLOOKUP(DK$5,'[1]Recueil des UO'!$I$5:$AEI$12,6,FALSE),0)</f>
        <v>0</v>
      </c>
      <c r="DL8" s="12">
        <f>IF(DL$5&lt;&gt;"",HLOOKUP(DL$5,'[1]Recueil des UO'!$I$5:$AEI$12,6,FALSE),0)</f>
        <v>0</v>
      </c>
      <c r="DM8" s="12">
        <f>IF(DM$5&lt;&gt;"",HLOOKUP(DM$5,'[1]Recueil des UO'!$I$5:$AEI$12,6,FALSE),0)</f>
        <v>0</v>
      </c>
      <c r="DN8" s="12">
        <f>IF(DN$5&lt;&gt;"",HLOOKUP(DN$5,'[1]Recueil des UO'!$I$5:$AEI$12,6,FALSE),0)</f>
        <v>0</v>
      </c>
      <c r="DO8" s="12">
        <f>IF(DO$5&lt;&gt;"",HLOOKUP(DO$5,'[1]Recueil des UO'!$I$5:$AEI$12,6,FALSE),0)</f>
        <v>0</v>
      </c>
      <c r="DP8" s="12">
        <f>IF(DP$5&lt;&gt;"",HLOOKUP(DP$5,'[1]Recueil des UO'!$I$5:$AEI$12,6,FALSE),0)</f>
        <v>0</v>
      </c>
      <c r="DQ8" s="12">
        <f>IF(DQ$5&lt;&gt;"",HLOOKUP(DQ$5,'[1]Recueil des UO'!$I$5:$AEI$12,6,FALSE),0)</f>
        <v>0</v>
      </c>
      <c r="DR8" s="12">
        <f>IF(DR$5&lt;&gt;"",HLOOKUP(DR$5,'[1]Recueil des UO'!$I$5:$AEI$12,6,FALSE),0)</f>
        <v>0</v>
      </c>
      <c r="DS8" s="12">
        <f>IF(DS$5&lt;&gt;"",HLOOKUP(DS$5,'[1]Recueil des UO'!$I$5:$AEI$12,6,FALSE),0)</f>
        <v>0</v>
      </c>
      <c r="DT8" s="12">
        <f>IF(DT$5&lt;&gt;"",HLOOKUP(DT$5,'[1]Recueil des UO'!$I$5:$AEI$12,6,FALSE),0)</f>
        <v>0</v>
      </c>
      <c r="DU8" s="12">
        <f>IF(DU$5&lt;&gt;"",HLOOKUP(DU$5,'[1]Recueil des UO'!$I$5:$AEI$12,6,FALSE),0)</f>
        <v>0</v>
      </c>
      <c r="DV8" s="12">
        <f>IF(DV$5&lt;&gt;"",HLOOKUP(DV$5,'[1]Recueil des UO'!$I$5:$AEI$12,6,FALSE),0)</f>
        <v>0</v>
      </c>
      <c r="DW8" s="12">
        <f>IF(DW$5&lt;&gt;"",HLOOKUP(DW$5,'[1]Recueil des UO'!$I$5:$AEI$12,6,FALSE),0)</f>
        <v>0</v>
      </c>
      <c r="DX8" s="12">
        <f>IF(DX$5&lt;&gt;"",HLOOKUP(DX$5,'[1]Recueil des UO'!$I$5:$AEI$12,6,FALSE),0)</f>
        <v>0</v>
      </c>
      <c r="DY8" s="12">
        <f>IF(DY$5&lt;&gt;"",HLOOKUP(DY$5,'[1]Recueil des UO'!$I$5:$AEI$12,6,FALSE),0)</f>
        <v>0</v>
      </c>
      <c r="DZ8" s="12">
        <f>IF(DZ$5&lt;&gt;"",HLOOKUP(DZ$5,'[1]Recueil des UO'!$I$5:$AEI$12,6,FALSE),0)</f>
        <v>0</v>
      </c>
      <c r="EA8" s="12">
        <f>IF(EA$5&lt;&gt;"",HLOOKUP(EA$5,'[1]Recueil des UO'!$I$5:$AEI$12,6,FALSE),0)</f>
        <v>0</v>
      </c>
      <c r="EB8" s="12">
        <f>IF(EB$5&lt;&gt;"",HLOOKUP(EB$5,'[1]Recueil des UO'!$I$5:$AEI$12,6,FALSE),0)</f>
        <v>0</v>
      </c>
      <c r="EC8" s="12">
        <f>IF(EC$5&lt;&gt;"",HLOOKUP(EC$5,'[1]Recueil des UO'!$I$5:$AEI$12,6,FALSE),0)</f>
        <v>0</v>
      </c>
      <c r="ED8" s="12">
        <f>IF(ED$5&lt;&gt;"",HLOOKUP(ED$5,'[1]Recueil des UO'!$I$5:$AEI$12,6,FALSE),0)</f>
        <v>0</v>
      </c>
      <c r="EE8" s="12">
        <f>IF(EE$5&lt;&gt;"",HLOOKUP(EE$5,'[1]Recueil des UO'!$I$5:$AEI$12,6,FALSE),0)</f>
        <v>0</v>
      </c>
      <c r="EF8" s="12">
        <f>IF(EF$5&lt;&gt;"",HLOOKUP(EF$5,'[1]Recueil des UO'!$I$5:$AEI$12,6,FALSE),0)</f>
        <v>0</v>
      </c>
      <c r="EG8" s="12">
        <f>IF(EG$5&lt;&gt;"",HLOOKUP(EG$5,'[1]Recueil des UO'!$I$5:$AEI$12,6,FALSE),0)</f>
        <v>0</v>
      </c>
      <c r="EH8" s="12">
        <f>IF(EH$5&lt;&gt;"",HLOOKUP(EH$5,'[1]Recueil des UO'!$I$5:$AEI$12,6,FALSE),0)</f>
        <v>0</v>
      </c>
      <c r="EI8" s="12">
        <f>IF(EI$5&lt;&gt;"",HLOOKUP(EI$5,'[1]Recueil des UO'!$I$5:$AEI$12,6,FALSE),0)</f>
        <v>0</v>
      </c>
      <c r="EJ8" s="12">
        <f>IF(EJ$5&lt;&gt;"",HLOOKUP(EJ$5,'[1]Recueil des UO'!$I$5:$AEI$12,6,FALSE),0)</f>
        <v>0</v>
      </c>
      <c r="EK8" s="12">
        <f>IF(EK$5&lt;&gt;"",HLOOKUP(EK$5,'[1]Recueil des UO'!$I$5:$AEI$12,6,FALSE),0)</f>
        <v>0</v>
      </c>
      <c r="EL8" s="12">
        <f>IF(EL$5&lt;&gt;"",HLOOKUP(EL$5,'[1]Recueil des UO'!$I$5:$AEI$12,6,FALSE),0)</f>
        <v>0</v>
      </c>
      <c r="EM8" s="12">
        <f>IF(EM$5&lt;&gt;"",HLOOKUP(EM$5,'[1]Recueil des UO'!$I$5:$AEI$12,6,FALSE),0)</f>
        <v>0</v>
      </c>
      <c r="EN8" s="12">
        <f>IF(EN$5&lt;&gt;"",HLOOKUP(EN$5,'[1]Recueil des UO'!$I$5:$AEI$12,6,FALSE),0)</f>
        <v>0</v>
      </c>
      <c r="EO8" s="12">
        <f>IF(EO$5&lt;&gt;"",HLOOKUP(EO$5,'[1]Recueil des UO'!$I$5:$AEI$12,6,FALSE),0)</f>
        <v>0</v>
      </c>
      <c r="EP8" s="12">
        <f>IF(EP$5&lt;&gt;"",HLOOKUP(EP$5,'[1]Recueil des UO'!$I$5:$AEI$12,6,FALSE),0)</f>
        <v>0</v>
      </c>
      <c r="EQ8" s="12">
        <f>IF(EQ$5&lt;&gt;"",HLOOKUP(EQ$5,'[1]Recueil des UO'!$I$5:$AEI$12,6,FALSE),0)</f>
        <v>0</v>
      </c>
      <c r="ER8" s="12">
        <f>IF(ER$5&lt;&gt;"",HLOOKUP(ER$5,'[1]Recueil des UO'!$I$5:$AEI$12,6,FALSE),0)</f>
        <v>0</v>
      </c>
      <c r="ES8" s="12">
        <f>IF(ES$5&lt;&gt;"",HLOOKUP(ES$5,'[1]Recueil des UO'!$I$5:$AEI$12,6,FALSE),0)</f>
        <v>0</v>
      </c>
      <c r="ET8" s="12">
        <f>IF(ET$5&lt;&gt;"",HLOOKUP(ET$5,'[1]Recueil des UO'!$I$5:$AEI$12,6,FALSE),0)</f>
        <v>0</v>
      </c>
      <c r="EU8" s="12">
        <f>IF(EU$5&lt;&gt;"",HLOOKUP(EU$5,'[1]Recueil des UO'!$I$5:$AEI$12,6,FALSE),0)</f>
        <v>0</v>
      </c>
      <c r="EV8" s="12">
        <f>IF(EV$5&lt;&gt;"",HLOOKUP(EV$5,'[1]Recueil des UO'!$I$5:$AEI$12,6,FALSE),0)</f>
        <v>0</v>
      </c>
      <c r="EW8" s="12">
        <f>IF(EW$5&lt;&gt;"",HLOOKUP(EW$5,'[1]Recueil des UO'!$I$5:$AEI$12,6,FALSE),0)</f>
        <v>0</v>
      </c>
      <c r="EX8" s="12">
        <f>IF(EX$5&lt;&gt;"",HLOOKUP(EX$5,'[1]Recueil des UO'!$I$5:$AEI$12,6,FALSE),0)</f>
        <v>0</v>
      </c>
      <c r="EY8" s="12">
        <f>IF(EY$5&lt;&gt;"",HLOOKUP(EY$5,'[1]Recueil des UO'!$I$5:$AEI$12,6,FALSE),0)</f>
        <v>0</v>
      </c>
      <c r="EZ8" s="12">
        <f>IF(EZ$5&lt;&gt;"",HLOOKUP(EZ$5,'[1]Recueil des UO'!$I$5:$AEI$12,6,FALSE),0)</f>
        <v>0</v>
      </c>
      <c r="FA8" s="12">
        <f>IF(FA$5&lt;&gt;"",HLOOKUP(FA$5,'[1]Recueil des UO'!$I$5:$AEI$12,6,FALSE),0)</f>
        <v>0</v>
      </c>
      <c r="FB8" s="12">
        <f>IF(FB$5&lt;&gt;"",HLOOKUP(FB$5,'[1]Recueil des UO'!$I$5:$AEI$12,6,FALSE),0)</f>
        <v>0</v>
      </c>
      <c r="FC8" s="12">
        <f>IF(FC$5&lt;&gt;"",HLOOKUP(FC$5,'[1]Recueil des UO'!$I$5:$AEI$12,6,FALSE),0)</f>
        <v>0</v>
      </c>
      <c r="FD8" s="12">
        <f>IF(FD$5&lt;&gt;"",HLOOKUP(FD$5,'[1]Recueil des UO'!$I$5:$AEI$12,6,FALSE),0)</f>
        <v>0</v>
      </c>
      <c r="FE8" s="12">
        <f>IF(FE$5&lt;&gt;"",HLOOKUP(FE$5,'[1]Recueil des UO'!$I$5:$AEI$12,6,FALSE),0)</f>
        <v>0</v>
      </c>
      <c r="FF8" s="12">
        <f>IF(FF$5&lt;&gt;"",HLOOKUP(FF$5,'[1]Recueil des UO'!$I$5:$AEI$12,6,FALSE),0)</f>
        <v>0</v>
      </c>
      <c r="FG8" s="12">
        <f>IF(FG$5&lt;&gt;"",HLOOKUP(FG$5,'[1]Recueil des UO'!$I$5:$AEI$12,6,FALSE),0)</f>
        <v>0</v>
      </c>
      <c r="FH8" s="12">
        <f>IF(FH$5&lt;&gt;"",HLOOKUP(FH$5,'[1]Recueil des UO'!$I$5:$AEI$12,6,FALSE),0)</f>
        <v>0</v>
      </c>
      <c r="FI8" s="12">
        <f>IF(FI$5&lt;&gt;"",HLOOKUP(FI$5,'[1]Recueil des UO'!$I$5:$AEI$12,6,FALSE),0)</f>
        <v>0</v>
      </c>
      <c r="FJ8" s="12">
        <f>IF(FJ$5&lt;&gt;"",HLOOKUP(FJ$5,'[1]Recueil des UO'!$I$5:$AEI$12,6,FALSE),0)</f>
        <v>0</v>
      </c>
      <c r="FK8" s="12">
        <f>IF(FK$5&lt;&gt;"",HLOOKUP(FK$5,'[1]Recueil des UO'!$I$5:$AEI$12,6,FALSE),0)</f>
        <v>0</v>
      </c>
      <c r="FL8" s="12">
        <f>IF(FL$5&lt;&gt;"",HLOOKUP(FL$5,'[1]Recueil des UO'!$I$5:$AEI$12,6,FALSE),0)</f>
        <v>0</v>
      </c>
      <c r="FM8" s="12">
        <f>IF(FM$5&lt;&gt;"",HLOOKUP(FM$5,'[1]Recueil des UO'!$I$5:$AEI$12,6,FALSE),0)</f>
        <v>0</v>
      </c>
      <c r="FN8" s="12">
        <f>IF(FN$5&lt;&gt;"",HLOOKUP(FN$5,'[1]Recueil des UO'!$I$5:$AEI$12,6,FALSE),0)</f>
        <v>0</v>
      </c>
      <c r="FO8" s="12">
        <f>IF(FO$5&lt;&gt;"",HLOOKUP(FO$5,'[1]Recueil des UO'!$I$5:$AEI$12,6,FALSE),0)</f>
        <v>0</v>
      </c>
      <c r="FP8" s="12">
        <f>IF(FP$5&lt;&gt;"",HLOOKUP(FP$5,'[1]Recueil des UO'!$I$5:$AEI$12,6,FALSE),0)</f>
        <v>0</v>
      </c>
      <c r="FQ8" s="12">
        <f>IF(FQ$5&lt;&gt;"",HLOOKUP(FQ$5,'[1]Recueil des UO'!$I$5:$AEI$12,6,FALSE),0)</f>
        <v>0</v>
      </c>
      <c r="FR8" s="12">
        <f>IF(FR$5&lt;&gt;"",HLOOKUP(FR$5,'[1]Recueil des UO'!$I$5:$AEI$12,6,FALSE),0)</f>
        <v>0</v>
      </c>
      <c r="FS8" s="12">
        <f>IF(FS$5&lt;&gt;"",HLOOKUP(FS$5,'[1]Recueil des UO'!$I$5:$AEI$12,6,FALSE),0)</f>
        <v>0</v>
      </c>
      <c r="FT8" s="12">
        <f>IF(FT$5&lt;&gt;"",HLOOKUP(FT$5,'[1]Recueil des UO'!$I$5:$AEI$12,6,FALSE),0)</f>
        <v>0</v>
      </c>
      <c r="FU8" s="12">
        <f>IF(FU$5&lt;&gt;"",HLOOKUP(FU$5,'[1]Recueil des UO'!$I$5:$AEI$12,6,FALSE),0)</f>
        <v>0</v>
      </c>
      <c r="FV8" s="12">
        <f>IF(FV$5&lt;&gt;"",HLOOKUP(FV$5,'[1]Recueil des UO'!$I$5:$AEI$12,6,FALSE),0)</f>
        <v>0</v>
      </c>
      <c r="FW8" s="12">
        <f>IF(FW$5&lt;&gt;"",HLOOKUP(FW$5,'[1]Recueil des UO'!$I$5:$AEI$12,6,FALSE),0)</f>
        <v>0</v>
      </c>
      <c r="FX8" s="12">
        <f>IF(FX$5&lt;&gt;"",HLOOKUP(FX$5,'[1]Recueil des UO'!$I$5:$AEI$12,6,FALSE),0)</f>
        <v>0</v>
      </c>
      <c r="FY8" s="12">
        <f>IF(FY$5&lt;&gt;"",HLOOKUP(FY$5,'[1]Recueil des UO'!$I$5:$AEI$12,6,FALSE),0)</f>
        <v>0</v>
      </c>
      <c r="FZ8" s="12">
        <f>IF(FZ$5&lt;&gt;"",HLOOKUP(FZ$5,'[1]Recueil des UO'!$I$5:$AEI$12,6,FALSE),0)</f>
        <v>0</v>
      </c>
      <c r="GA8" s="12">
        <f>IF(GA$5&lt;&gt;"",HLOOKUP(GA$5,'[1]Recueil des UO'!$I$5:$AEI$12,6,FALSE),0)</f>
        <v>0</v>
      </c>
      <c r="GB8" s="12">
        <f>IF(GB$5&lt;&gt;"",HLOOKUP(GB$5,'[1]Recueil des UO'!$I$5:$AEI$12,6,FALSE),0)</f>
        <v>0</v>
      </c>
      <c r="GC8" s="12">
        <f>IF(GC$5&lt;&gt;"",HLOOKUP(GC$5,'[1]Recueil des UO'!$I$5:$AEI$12,6,FALSE),0)</f>
        <v>0</v>
      </c>
      <c r="GD8" s="12">
        <f>IF(GD$5&lt;&gt;"",HLOOKUP(GD$5,'[1]Recueil des UO'!$I$5:$AEI$12,6,FALSE),0)</f>
        <v>0</v>
      </c>
      <c r="GE8" s="12">
        <f>IF(GE$5&lt;&gt;"",HLOOKUP(GE$5,'[1]Recueil des UO'!$I$5:$AEI$12,6,FALSE),0)</f>
        <v>0</v>
      </c>
      <c r="GF8" s="12">
        <f>IF(GF$5&lt;&gt;"",HLOOKUP(GF$5,'[1]Recueil des UO'!$I$5:$AEI$12,6,FALSE),0)</f>
        <v>0</v>
      </c>
      <c r="GG8" s="12">
        <f>IF(GG$5&lt;&gt;"",HLOOKUP(GG$5,'[1]Recueil des UO'!$I$5:$AEI$12,6,FALSE),0)</f>
        <v>0</v>
      </c>
      <c r="GH8" s="12">
        <f>IF(GH$5&lt;&gt;"",HLOOKUP(GH$5,'[1]Recueil des UO'!$I$5:$AEI$12,6,FALSE),0)</f>
        <v>0</v>
      </c>
      <c r="GI8" s="12">
        <f>IF(GI$5&lt;&gt;"",HLOOKUP(GI$5,'[1]Recueil des UO'!$I$5:$AEI$12,6,FALSE),0)</f>
        <v>0</v>
      </c>
      <c r="GJ8" s="12">
        <f>IF(GJ$5&lt;&gt;"",HLOOKUP(GJ$5,'[1]Recueil des UO'!$I$5:$AEI$12,6,FALSE),0)</f>
        <v>0</v>
      </c>
      <c r="GK8" s="12">
        <f>IF(GK$5&lt;&gt;"",HLOOKUP(GK$5,'[1]Recueil des UO'!$I$5:$AEI$12,6,FALSE),0)</f>
        <v>0</v>
      </c>
      <c r="GL8" s="12">
        <f>IF(GL$5&lt;&gt;"",HLOOKUP(GL$5,'[1]Recueil des UO'!$I$5:$AEI$12,6,FALSE),0)</f>
        <v>0</v>
      </c>
      <c r="GM8" s="12">
        <f>IF(GM$5&lt;&gt;"",HLOOKUP(GM$5,'[1]Recueil des UO'!$I$5:$AEI$12,6,FALSE),0)</f>
        <v>0</v>
      </c>
      <c r="GN8" s="12">
        <f>IF(GN$5&lt;&gt;"",HLOOKUP(GN$5,'[1]Recueil des UO'!$I$5:$AEI$12,6,FALSE),0)</f>
        <v>0</v>
      </c>
      <c r="GO8" s="12">
        <f>IF(GO$5&lt;&gt;"",HLOOKUP(GO$5,'[1]Recueil des UO'!$I$5:$AEI$12,6,FALSE),0)</f>
        <v>0</v>
      </c>
      <c r="GP8" s="12">
        <f>IF(GP$5&lt;&gt;"",HLOOKUP(GP$5,'[1]Recueil des UO'!$I$5:$AEI$12,6,FALSE),0)</f>
        <v>0</v>
      </c>
      <c r="GQ8" s="12">
        <f>IF(GQ$5&lt;&gt;"",HLOOKUP(GQ$5,'[1]Recueil des UO'!$I$5:$AEI$12,6,FALSE),0)</f>
        <v>0</v>
      </c>
      <c r="GR8" s="12">
        <f>IF(GR$5&lt;&gt;"",HLOOKUP(GR$5,'[1]Recueil des UO'!$I$5:$AEI$12,6,FALSE),0)</f>
        <v>0</v>
      </c>
      <c r="GS8" s="12">
        <f>IF(GS$5&lt;&gt;"",HLOOKUP(GS$5,'[1]Recueil des UO'!$I$5:$AEI$12,6,FALSE),0)</f>
        <v>0</v>
      </c>
      <c r="GT8" s="12">
        <f>IF(GT$5&lt;&gt;"",HLOOKUP(GT$5,'[1]Recueil des UO'!$I$5:$AEI$12,6,FALSE),0)</f>
        <v>0</v>
      </c>
      <c r="GU8" s="12">
        <f>IF(GU$5&lt;&gt;"",HLOOKUP(GU$5,'[1]Recueil des UO'!$I$5:$AEI$12,6,FALSE),0)</f>
        <v>0</v>
      </c>
      <c r="GV8" s="12">
        <f>IF(GV$5&lt;&gt;"",HLOOKUP(GV$5,'[1]Recueil des UO'!$I$5:$AEI$12,6,FALSE),0)</f>
        <v>0</v>
      </c>
      <c r="GW8" s="12">
        <f>IF(GW$5&lt;&gt;"",HLOOKUP(GW$5,'[1]Recueil des UO'!$I$5:$AEI$12,6,FALSE),0)</f>
        <v>0</v>
      </c>
      <c r="GX8" s="12">
        <f>IF(GX$5&lt;&gt;"",HLOOKUP(GX$5,'[1]Recueil des UO'!$I$5:$AEI$12,6,FALSE),0)</f>
        <v>0</v>
      </c>
      <c r="GY8" s="12">
        <f>IF(GY$5&lt;&gt;"",HLOOKUP(GY$5,'[1]Recueil des UO'!$I$5:$AEI$12,6,FALSE),0)</f>
        <v>0</v>
      </c>
      <c r="GZ8" s="12">
        <f>IF(GZ$5&lt;&gt;"",HLOOKUP(GZ$5,'[1]Recueil des UO'!$I$5:$AEI$12,6,FALSE),0)</f>
        <v>0</v>
      </c>
      <c r="HA8" s="12">
        <f>IF(HA$5&lt;&gt;"",HLOOKUP(HA$5,'[1]Recueil des UO'!$I$5:$AEI$12,6,FALSE),0)</f>
        <v>0</v>
      </c>
      <c r="HB8" s="12">
        <f>IF(HB$5&lt;&gt;"",HLOOKUP(HB$5,'[1]Recueil des UO'!$I$5:$AEI$12,6,FALSE),0)</f>
        <v>0</v>
      </c>
      <c r="HC8" s="12">
        <f>IF(HC$5&lt;&gt;"",HLOOKUP(HC$5,'[1]Recueil des UO'!$I$5:$AEI$12,6,FALSE),0)</f>
        <v>0</v>
      </c>
      <c r="HD8" s="12">
        <f>IF(HD$5&lt;&gt;"",HLOOKUP(HD$5,'[1]Recueil des UO'!$I$5:$AEI$12,6,FALSE),0)</f>
        <v>0</v>
      </c>
      <c r="HE8" s="12">
        <f>IF(HE$5&lt;&gt;"",HLOOKUP(HE$5,'[1]Recueil des UO'!$I$5:$AEI$12,6,FALSE),0)</f>
        <v>0</v>
      </c>
      <c r="HF8" s="12">
        <f>IF(HF$5&lt;&gt;"",HLOOKUP(HF$5,'[1]Recueil des UO'!$I$5:$AEI$12,6,FALSE),0)</f>
        <v>0</v>
      </c>
      <c r="HG8" s="12">
        <f>IF(HG$5&lt;&gt;"",HLOOKUP(HG$5,'[1]Recueil des UO'!$I$5:$AEI$12,6,FALSE),0)</f>
        <v>0</v>
      </c>
      <c r="HH8" s="12">
        <f>IF(HH$5&lt;&gt;"",HLOOKUP(HH$5,'[1]Recueil des UO'!$I$5:$AEI$12,6,FALSE),0)</f>
        <v>0</v>
      </c>
      <c r="HI8" s="12">
        <f>IF(HI$5&lt;&gt;"",HLOOKUP(HI$5,'[1]Recueil des UO'!$I$5:$AEI$12,6,FALSE),0)</f>
        <v>0</v>
      </c>
      <c r="HJ8" s="12">
        <f>IF(HJ$5&lt;&gt;"",HLOOKUP(HJ$5,'[1]Recueil des UO'!$I$5:$AEI$12,6,FALSE),0)</f>
        <v>0</v>
      </c>
      <c r="HK8" s="12">
        <f>IF(HK$5&lt;&gt;"",HLOOKUP(HK$5,'[1]Recueil des UO'!$I$5:$AEI$12,6,FALSE),0)</f>
        <v>0</v>
      </c>
      <c r="HL8" s="12">
        <f>IF(HL$5&lt;&gt;"",HLOOKUP(HL$5,'[1]Recueil des UO'!$I$5:$AEI$12,6,FALSE),0)</f>
        <v>0</v>
      </c>
      <c r="HM8" s="12">
        <f>IF(HM$5&lt;&gt;"",HLOOKUP(HM$5,'[1]Recueil des UO'!$I$5:$AEI$12,6,FALSE),0)</f>
        <v>0</v>
      </c>
      <c r="HN8" s="12">
        <f>IF(HN$5&lt;&gt;"",HLOOKUP(HN$5,'[1]Recueil des UO'!$I$5:$AEI$12,6,FALSE),0)</f>
        <v>0</v>
      </c>
      <c r="HO8" s="12">
        <f>IF(HO$5&lt;&gt;"",HLOOKUP(HO$5,'[1]Recueil des UO'!$I$5:$AEI$12,6,FALSE),0)</f>
        <v>0</v>
      </c>
      <c r="HP8" s="12">
        <f>IF(HP$5&lt;&gt;"",HLOOKUP(HP$5,'[1]Recueil des UO'!$I$5:$AEI$12,6,FALSE),0)</f>
        <v>0</v>
      </c>
      <c r="HQ8" s="12">
        <f>IF(HQ$5&lt;&gt;"",HLOOKUP(HQ$5,'[1]Recueil des UO'!$I$5:$AEI$12,6,FALSE),0)</f>
        <v>0</v>
      </c>
      <c r="HR8" s="12">
        <f>IF(HR$5&lt;&gt;"",HLOOKUP(HR$5,'[1]Recueil des UO'!$I$5:$AEI$12,6,FALSE),0)</f>
        <v>0</v>
      </c>
      <c r="HS8" s="12">
        <f>IF(HS$5&lt;&gt;"",HLOOKUP(HS$5,'[1]Recueil des UO'!$I$5:$AEI$12,6,FALSE),0)</f>
        <v>0</v>
      </c>
      <c r="HT8" s="12">
        <f>IF(HT$5&lt;&gt;"",HLOOKUP(HT$5,'[1]Recueil des UO'!$I$5:$AEI$12,6,FALSE),0)</f>
        <v>0</v>
      </c>
      <c r="HU8" s="12">
        <f>IF(HU$5&lt;&gt;"",HLOOKUP(HU$5,'[1]Recueil des UO'!$I$5:$AEI$12,6,FALSE),0)</f>
        <v>0</v>
      </c>
      <c r="HV8" s="12">
        <f>IF(HV$5&lt;&gt;"",HLOOKUP(HV$5,'[1]Recueil des UO'!$I$5:$AEI$12,6,FALSE),0)</f>
        <v>0</v>
      </c>
      <c r="HW8" s="12">
        <f>IF(HW$5&lt;&gt;"",HLOOKUP(HW$5,'[1]Recueil des UO'!$I$5:$AEI$12,6,FALSE),0)</f>
        <v>0</v>
      </c>
      <c r="HX8" s="12">
        <f>IF(HX$5&lt;&gt;"",HLOOKUP(HX$5,'[1]Recueil des UO'!$I$5:$AEI$12,6,FALSE),0)</f>
        <v>0</v>
      </c>
      <c r="HY8" s="12">
        <f>IF(HY$5&lt;&gt;"",HLOOKUP(HY$5,'[1]Recueil des UO'!$I$5:$AEI$12,6,FALSE),0)</f>
        <v>0</v>
      </c>
      <c r="HZ8" s="12">
        <f>IF(HZ$5&lt;&gt;"",HLOOKUP(HZ$5,'[1]Recueil des UO'!$I$5:$AEI$12,6,FALSE),0)</f>
        <v>0</v>
      </c>
      <c r="IA8" s="12">
        <f>IF(IA$5&lt;&gt;"",HLOOKUP(IA$5,'[1]Recueil des UO'!$I$5:$AEI$12,6,FALSE),0)</f>
        <v>0</v>
      </c>
      <c r="IB8" s="12">
        <f>IF(IB$5&lt;&gt;"",HLOOKUP(IB$5,'[1]Recueil des UO'!$I$5:$AEI$12,6,FALSE),0)</f>
        <v>0</v>
      </c>
      <c r="IC8" s="12">
        <f>IF(IC$5&lt;&gt;"",HLOOKUP(IC$5,'[1]Recueil des UO'!$I$5:$AEI$12,6,FALSE),0)</f>
        <v>0</v>
      </c>
      <c r="ID8" s="12">
        <f>IF(ID$5&lt;&gt;"",HLOOKUP(ID$5,'[1]Recueil des UO'!$I$5:$AEI$12,6,FALSE),0)</f>
        <v>0</v>
      </c>
      <c r="IE8" s="12">
        <f>IF(IE$5&lt;&gt;"",HLOOKUP(IE$5,'[1]Recueil des UO'!$I$5:$AEI$12,6,FALSE),0)</f>
        <v>0</v>
      </c>
      <c r="IF8" s="12">
        <f>IF(IF$5&lt;&gt;"",HLOOKUP(IF$5,'[1]Recueil des UO'!$I$5:$AEI$12,6,FALSE),0)</f>
        <v>0</v>
      </c>
      <c r="IG8" s="12">
        <f>IF(IG$5&lt;&gt;"",HLOOKUP(IG$5,'[1]Recueil des UO'!$I$5:$AEI$12,6,FALSE),0)</f>
        <v>0</v>
      </c>
      <c r="IH8" s="12">
        <f>IF(IH$5&lt;&gt;"",HLOOKUP(IH$5,'[1]Recueil des UO'!$I$5:$AEI$12,6,FALSE),0)</f>
        <v>0</v>
      </c>
      <c r="II8" s="12">
        <f>IF(II$5&lt;&gt;"",HLOOKUP(II$5,'[1]Recueil des UO'!$I$5:$AEI$12,6,FALSE),0)</f>
        <v>0</v>
      </c>
      <c r="IJ8" s="12">
        <f>IF(IJ$5&lt;&gt;"",HLOOKUP(IJ$5,'[1]Recueil des UO'!$I$5:$AEI$12,6,FALSE),0)</f>
        <v>0</v>
      </c>
      <c r="IK8" s="12">
        <f>IF(IK$5&lt;&gt;"",HLOOKUP(IK$5,'[1]Recueil des UO'!$I$5:$AEI$12,6,FALSE),0)</f>
        <v>0</v>
      </c>
      <c r="IL8" s="12">
        <f>IF(IL$5&lt;&gt;"",HLOOKUP(IL$5,'[1]Recueil des UO'!$I$5:$AEI$12,6,FALSE),0)</f>
        <v>0</v>
      </c>
      <c r="IM8" s="12">
        <f>IF(IM$5&lt;&gt;"",HLOOKUP(IM$5,'[1]Recueil des UO'!$I$5:$AEI$12,6,FALSE),0)</f>
        <v>0</v>
      </c>
      <c r="IN8" s="12">
        <f>IF(IN$5&lt;&gt;"",HLOOKUP(IN$5,'[1]Recueil des UO'!$I$5:$AEI$12,6,FALSE),0)</f>
        <v>0</v>
      </c>
      <c r="IO8" s="12">
        <f>IF(IO$5&lt;&gt;"",HLOOKUP(IO$5,'[1]Recueil des UO'!$I$5:$AEI$12,6,FALSE),0)</f>
        <v>0</v>
      </c>
      <c r="IP8" s="12">
        <f>IF(IP$5&lt;&gt;"",HLOOKUP(IP$5,'[1]Recueil des UO'!$I$5:$AEI$12,6,FALSE),0)</f>
        <v>0</v>
      </c>
      <c r="IQ8" s="12">
        <f>IF(IQ$5&lt;&gt;"",HLOOKUP(IQ$5,'[1]Recueil des UO'!$I$5:$AEI$12,6,FALSE),0)</f>
        <v>0</v>
      </c>
      <c r="IR8" s="12">
        <f>IF(IR$5&lt;&gt;"",HLOOKUP(IR$5,'[1]Recueil des UO'!$I$5:$AEI$12,6,FALSE),0)</f>
        <v>0</v>
      </c>
      <c r="IS8" s="12">
        <f>IF(IS$5&lt;&gt;"",HLOOKUP(IS$5,'[1]Recueil des UO'!$I$5:$AEI$12,6,FALSE),0)</f>
        <v>0</v>
      </c>
      <c r="IT8" s="12">
        <f>IF(IT$5&lt;&gt;"",HLOOKUP(IT$5,'[1]Recueil des UO'!$I$5:$AEI$12,6,FALSE),0)</f>
        <v>0</v>
      </c>
      <c r="IU8" s="12">
        <f>IF(IU$5&lt;&gt;"",HLOOKUP(IU$5,'[1]Recueil des UO'!$I$5:$AEI$12,6,FALSE),0)</f>
        <v>0</v>
      </c>
      <c r="IV8" s="12">
        <f>IF(IV$5&lt;&gt;"",HLOOKUP(IV$5,'[1]Recueil des UO'!$I$5:$AEI$12,6,FALSE),0)</f>
        <v>0</v>
      </c>
      <c r="IW8" s="12">
        <f>IF(IW$5&lt;&gt;"",HLOOKUP(IW$5,'[1]Recueil des UO'!$I$5:$AEI$12,6,FALSE),0)</f>
        <v>0</v>
      </c>
      <c r="IX8" s="12">
        <f>IF(IX$5&lt;&gt;"",HLOOKUP(IX$5,'[1]Recueil des UO'!$I$5:$AEI$12,6,FALSE),0)</f>
        <v>0</v>
      </c>
      <c r="IY8" s="12">
        <f>IF(IY$5&lt;&gt;"",HLOOKUP(IY$5,'[1]Recueil des UO'!$I$5:$AEI$12,6,FALSE),0)</f>
        <v>0</v>
      </c>
      <c r="IZ8" s="12">
        <f>IF(IZ$5&lt;&gt;"",HLOOKUP(IZ$5,'[1]Recueil des UO'!$I$5:$AEI$12,6,FALSE),0)</f>
        <v>0</v>
      </c>
      <c r="JA8" s="12">
        <f>IF(JA$5&lt;&gt;"",HLOOKUP(JA$5,'[1]Recueil des UO'!$I$5:$AEI$12,6,FALSE),0)</f>
        <v>0</v>
      </c>
      <c r="JB8" s="12">
        <f>IF(JB$5&lt;&gt;"",HLOOKUP(JB$5,'[1]Recueil des UO'!$I$5:$AEI$12,6,FALSE),0)</f>
        <v>0</v>
      </c>
      <c r="JC8" s="12">
        <f>IF(JC$5&lt;&gt;"",HLOOKUP(JC$5,'[1]Recueil des UO'!$I$5:$AEI$12,6,FALSE),0)</f>
        <v>0</v>
      </c>
      <c r="JD8" s="12">
        <f>IF(JD$5&lt;&gt;"",HLOOKUP(JD$5,'[1]Recueil des UO'!$I$5:$AEI$12,6,FALSE),0)</f>
        <v>0</v>
      </c>
      <c r="JE8" s="12">
        <f>IF(JE$5&lt;&gt;"",HLOOKUP(JE$5,'[1]Recueil des UO'!$I$5:$AEI$12,6,FALSE),0)</f>
        <v>0</v>
      </c>
      <c r="JF8" s="12">
        <f>IF(JF$5&lt;&gt;"",HLOOKUP(JF$5,'[1]Recueil des UO'!$I$5:$AEI$12,6,FALSE),0)</f>
        <v>0</v>
      </c>
      <c r="JG8" s="12">
        <f>IF(JG$5&lt;&gt;"",HLOOKUP(JG$5,'[1]Recueil des UO'!$I$5:$AEI$12,6,FALSE),0)</f>
        <v>0</v>
      </c>
      <c r="JH8" s="12">
        <f>IF(JH$5&lt;&gt;"",HLOOKUP(JH$5,'[1]Recueil des UO'!$I$5:$AEI$12,6,FALSE),0)</f>
        <v>0</v>
      </c>
      <c r="JI8" s="12">
        <f>IF(JI$5&lt;&gt;"",HLOOKUP(JI$5,'[1]Recueil des UO'!$I$5:$AEI$12,6,FALSE),0)</f>
        <v>0</v>
      </c>
      <c r="JJ8" s="12">
        <f>IF(JJ$5&lt;&gt;"",HLOOKUP(JJ$5,'[1]Recueil des UO'!$I$5:$AEI$12,6,FALSE),0)</f>
        <v>0</v>
      </c>
      <c r="JK8" s="12">
        <f>IF(JK$5&lt;&gt;"",HLOOKUP(JK$5,'[1]Recueil des UO'!$I$5:$AEI$12,6,FALSE),0)</f>
        <v>0</v>
      </c>
      <c r="JL8" s="12">
        <f>IF(JL$5&lt;&gt;"",HLOOKUP(JL$5,'[1]Recueil des UO'!$I$5:$AEI$12,6,FALSE),0)</f>
        <v>0</v>
      </c>
      <c r="JM8" s="12">
        <f>IF(JM$5&lt;&gt;"",HLOOKUP(JM$5,'[1]Recueil des UO'!$I$5:$AEI$12,6,FALSE),0)</f>
        <v>0</v>
      </c>
      <c r="JN8" s="12">
        <f>IF(JN$5&lt;&gt;"",HLOOKUP(JN$5,'[1]Recueil des UO'!$I$5:$AEI$12,6,FALSE),0)</f>
        <v>0</v>
      </c>
      <c r="JO8" s="12">
        <f>IF(JO$5&lt;&gt;"",HLOOKUP(JO$5,'[1]Recueil des UO'!$I$5:$AEI$12,6,FALSE),0)</f>
        <v>0</v>
      </c>
      <c r="JP8" s="12">
        <f>IF(JP$5&lt;&gt;"",HLOOKUP(JP$5,'[1]Recueil des UO'!$I$5:$AEI$12,6,FALSE),0)</f>
        <v>0</v>
      </c>
      <c r="JQ8" s="12">
        <f>IF(JQ$5&lt;&gt;"",HLOOKUP(JQ$5,'[1]Recueil des UO'!$I$5:$AEI$12,6,FALSE),0)</f>
        <v>0</v>
      </c>
      <c r="JR8" s="12">
        <f>IF(JR$5&lt;&gt;"",HLOOKUP(JR$5,'[1]Recueil des UO'!$I$5:$AEI$12,6,FALSE),0)</f>
        <v>0</v>
      </c>
      <c r="JS8" s="12">
        <f>IF(JS$5&lt;&gt;"",HLOOKUP(JS$5,'[1]Recueil des UO'!$I$5:$AEI$12,6,FALSE),0)</f>
        <v>0</v>
      </c>
      <c r="JT8" s="12">
        <f>IF(JT$5&lt;&gt;"",HLOOKUP(JT$5,'[1]Recueil des UO'!$I$5:$AEI$12,6,FALSE),0)</f>
        <v>0</v>
      </c>
      <c r="JU8" s="12">
        <f>IF(JU$5&lt;&gt;"",HLOOKUP(JU$5,'[1]Recueil des UO'!$I$5:$AEI$12,6,FALSE),0)</f>
        <v>0</v>
      </c>
      <c r="JV8" s="12">
        <f>IF(JV$5&lt;&gt;"",HLOOKUP(JV$5,'[1]Recueil des UO'!$I$5:$AEI$12,6,FALSE),0)</f>
        <v>0</v>
      </c>
      <c r="JW8" s="12">
        <f>IF(JW$5&lt;&gt;"",HLOOKUP(JW$5,'[1]Recueil des UO'!$I$5:$AEI$12,6,FALSE),0)</f>
        <v>0</v>
      </c>
      <c r="JX8" s="12">
        <f>IF(JX$5&lt;&gt;"",HLOOKUP(JX$5,'[1]Recueil des UO'!$I$5:$AEI$12,6,FALSE),0)</f>
        <v>0</v>
      </c>
      <c r="JY8" s="12">
        <f>IF(JY$5&lt;&gt;"",HLOOKUP(JY$5,'[1]Recueil des UO'!$I$5:$AEI$12,6,FALSE),0)</f>
        <v>0</v>
      </c>
      <c r="JZ8" s="12">
        <f>IF(JZ$5&lt;&gt;"",HLOOKUP(JZ$5,'[1]Recueil des UO'!$I$5:$AEI$12,6,FALSE),0)</f>
        <v>0</v>
      </c>
      <c r="KA8" s="12">
        <f>IF(KA$5&lt;&gt;"",HLOOKUP(KA$5,'[1]Recueil des UO'!$I$5:$AEI$12,6,FALSE),0)</f>
        <v>0</v>
      </c>
      <c r="KB8" s="12">
        <f>IF(KB$5&lt;&gt;"",HLOOKUP(KB$5,'[1]Recueil des UO'!$I$5:$AEI$12,6,FALSE),0)</f>
        <v>0</v>
      </c>
      <c r="KC8" s="12">
        <f>IF(KC$5&lt;&gt;"",HLOOKUP(KC$5,'[1]Recueil des UO'!$I$5:$AEI$12,6,FALSE),0)</f>
        <v>0</v>
      </c>
      <c r="KD8" s="12">
        <f>IF(KD$5&lt;&gt;"",HLOOKUP(KD$5,'[1]Recueil des UO'!$I$5:$AEI$12,6,FALSE),0)</f>
        <v>0</v>
      </c>
      <c r="KE8" s="12">
        <f>IF(KE$5&lt;&gt;"",HLOOKUP(KE$5,'[1]Recueil des UO'!$I$5:$AEI$12,6,FALSE),0)</f>
        <v>0</v>
      </c>
      <c r="KF8" s="12">
        <f>IF(KF$5&lt;&gt;"",HLOOKUP(KF$5,'[1]Recueil des UO'!$I$5:$AEI$12,6,FALSE),0)</f>
        <v>0</v>
      </c>
      <c r="KG8" s="12">
        <f>IF(KG$5&lt;&gt;"",HLOOKUP(KG$5,'[1]Recueil des UO'!$I$5:$AEI$12,6,FALSE),0)</f>
        <v>0</v>
      </c>
      <c r="KH8" s="12">
        <f>IF(KH$5&lt;&gt;"",HLOOKUP(KH$5,'[1]Recueil des UO'!$I$5:$AEI$12,6,FALSE),0)</f>
        <v>0</v>
      </c>
      <c r="KI8" s="12">
        <f>IF(KI$5&lt;&gt;"",HLOOKUP(KI$5,'[1]Recueil des UO'!$I$5:$AEI$12,6,FALSE),0)</f>
        <v>0</v>
      </c>
      <c r="KJ8" s="12">
        <f>IF(KJ$5&lt;&gt;"",HLOOKUP(KJ$5,'[1]Recueil des UO'!$I$5:$AEI$12,6,FALSE),0)</f>
        <v>0</v>
      </c>
      <c r="KK8" s="12">
        <f>IF(KK$5&lt;&gt;"",HLOOKUP(KK$5,'[1]Recueil des UO'!$I$5:$AEI$12,6,FALSE),0)</f>
        <v>0</v>
      </c>
      <c r="KL8" s="12">
        <f>IF(KL$5&lt;&gt;"",HLOOKUP(KL$5,'[1]Recueil des UO'!$I$5:$AEI$12,6,FALSE),0)</f>
        <v>0</v>
      </c>
      <c r="KM8" s="12">
        <f>IF(KM$5&lt;&gt;"",HLOOKUP(KM$5,'[1]Recueil des UO'!$I$5:$AEI$12,6,FALSE),0)</f>
        <v>0</v>
      </c>
      <c r="KN8" s="12">
        <f>IF(KN$5&lt;&gt;"",HLOOKUP(KN$5,'[1]Recueil des UO'!$I$5:$AEI$12,6,FALSE),0)</f>
        <v>0</v>
      </c>
      <c r="KO8" s="12">
        <f>IF(KO$5&lt;&gt;"",HLOOKUP(KO$5,'[1]Recueil des UO'!$I$5:$AEI$12,6,FALSE),0)</f>
        <v>0</v>
      </c>
      <c r="KP8" s="12">
        <f>IF(KP$5&lt;&gt;"",HLOOKUP(KP$5,'[1]Recueil des UO'!$I$5:$AEI$12,6,FALSE),0)</f>
        <v>0</v>
      </c>
      <c r="KQ8" s="12">
        <f>IF(KQ$5&lt;&gt;"",HLOOKUP(KQ$5,'[1]Recueil des UO'!$I$5:$AEI$12,6,FALSE),0)</f>
        <v>0</v>
      </c>
      <c r="KR8" s="12">
        <f>IF(KR$5&lt;&gt;"",HLOOKUP(KR$5,'[1]Recueil des UO'!$I$5:$AEI$12,6,FALSE),0)</f>
        <v>0</v>
      </c>
      <c r="KS8" s="12">
        <f>IF(KS$5&lt;&gt;"",HLOOKUP(KS$5,'[1]Recueil des UO'!$I$5:$AEI$12,6,FALSE),0)</f>
        <v>0</v>
      </c>
      <c r="KT8" s="12">
        <f>IF(KT$5&lt;&gt;"",HLOOKUP(KT$5,'[1]Recueil des UO'!$I$5:$AEI$12,6,FALSE),0)</f>
        <v>0</v>
      </c>
      <c r="KU8" s="12">
        <f>IF(KU$5&lt;&gt;"",HLOOKUP(KU$5,'[1]Recueil des UO'!$I$5:$AEI$12,6,FALSE),0)</f>
        <v>0</v>
      </c>
      <c r="KV8" s="12">
        <f>IF(KV$5&lt;&gt;"",HLOOKUP(KV$5,'[1]Recueil des UO'!$I$5:$AEI$12,6,FALSE),0)</f>
        <v>0</v>
      </c>
      <c r="KW8" s="12">
        <f>IF(KW$5&lt;&gt;"",HLOOKUP(KW$5,'[1]Recueil des UO'!$I$5:$AEI$12,6,FALSE),0)</f>
        <v>0</v>
      </c>
      <c r="KX8" s="12">
        <f>IF(KX$5&lt;&gt;"",HLOOKUP(KX$5,'[1]Recueil des UO'!$I$5:$AEI$12,6,FALSE),0)</f>
        <v>0</v>
      </c>
      <c r="KY8" s="12">
        <f>IF(KY$5&lt;&gt;"",HLOOKUP(KY$5,'[1]Recueil des UO'!$I$5:$AEI$12,6,FALSE),0)</f>
        <v>0</v>
      </c>
      <c r="KZ8" s="12">
        <f>IF(KZ$5&lt;&gt;"",HLOOKUP(KZ$5,'[1]Recueil des UO'!$I$5:$AEI$12,6,FALSE),0)</f>
        <v>0</v>
      </c>
      <c r="LA8" s="12">
        <f>IF(LA$5&lt;&gt;"",HLOOKUP(LA$5,'[1]Recueil des UO'!$I$5:$AEI$12,6,FALSE),0)</f>
        <v>0</v>
      </c>
      <c r="LB8" s="12">
        <f>IF(LB$5&lt;&gt;"",HLOOKUP(LB$5,'[1]Recueil des UO'!$I$5:$AEI$12,6,FALSE),0)</f>
        <v>0</v>
      </c>
      <c r="LC8" s="12">
        <f>IF(LC$5&lt;&gt;"",HLOOKUP(LC$5,'[1]Recueil des UO'!$I$5:$AEI$12,6,FALSE),0)</f>
        <v>0</v>
      </c>
      <c r="LD8" s="12">
        <f>IF(LD$5&lt;&gt;"",HLOOKUP(LD$5,'[1]Recueil des UO'!$I$5:$AEI$12,6,FALSE),0)</f>
        <v>0</v>
      </c>
      <c r="LE8" s="12">
        <f>IF(LE$5&lt;&gt;"",HLOOKUP(LE$5,'[1]Recueil des UO'!$I$5:$AEI$12,6,FALSE),0)</f>
        <v>0</v>
      </c>
      <c r="LF8" s="12">
        <f>IF(LF$5&lt;&gt;"",HLOOKUP(LF$5,'[1]Recueil des UO'!$I$5:$AEI$12,6,FALSE),0)</f>
        <v>0</v>
      </c>
      <c r="LG8" s="12">
        <f>IF(LG$5&lt;&gt;"",HLOOKUP(LG$5,'[1]Recueil des UO'!$I$5:$AEI$12,6,FALSE),0)</f>
        <v>0</v>
      </c>
      <c r="LH8" s="12">
        <f>IF(LH$5&lt;&gt;"",HLOOKUP(LH$5,'[1]Recueil des UO'!$I$5:$AEI$12,6,FALSE),0)</f>
        <v>0</v>
      </c>
      <c r="LI8" s="12">
        <f>IF(LI$5&lt;&gt;"",HLOOKUP(LI$5,'[1]Recueil des UO'!$I$5:$AEI$12,6,FALSE),0)</f>
        <v>0</v>
      </c>
      <c r="LJ8" s="12">
        <f>IF(LJ$5&lt;&gt;"",HLOOKUP(LJ$5,'[1]Recueil des UO'!$I$5:$AEI$12,6,FALSE),0)</f>
        <v>0</v>
      </c>
      <c r="LK8" s="12">
        <f>IF(LK$5&lt;&gt;"",HLOOKUP(LK$5,'[1]Recueil des UO'!$I$5:$AEI$12,6,FALSE),0)</f>
        <v>0</v>
      </c>
      <c r="LL8" s="12">
        <f>IF(LL$5&lt;&gt;"",HLOOKUP(LL$5,'[1]Recueil des UO'!$I$5:$AEI$12,6,FALSE),0)</f>
        <v>0</v>
      </c>
      <c r="LM8" s="12">
        <f>IF(LM$5&lt;&gt;"",HLOOKUP(LM$5,'[1]Recueil des UO'!$I$5:$AEI$12,6,FALSE),0)</f>
        <v>0</v>
      </c>
      <c r="LN8" s="12">
        <f>IF(LN$5&lt;&gt;"",HLOOKUP(LN$5,'[1]Recueil des UO'!$I$5:$AEI$12,6,FALSE),0)</f>
        <v>0</v>
      </c>
      <c r="LO8" s="12">
        <f>IF(LO$5&lt;&gt;"",HLOOKUP(LO$5,'[1]Recueil des UO'!$I$5:$AEI$12,6,FALSE),0)</f>
        <v>0</v>
      </c>
      <c r="LP8" s="12">
        <f>IF(LP$5&lt;&gt;"",HLOOKUP(LP$5,'[1]Recueil des UO'!$I$5:$AEI$12,6,FALSE),0)</f>
        <v>0</v>
      </c>
      <c r="LQ8" s="12">
        <f>IF(LQ$5&lt;&gt;"",HLOOKUP(LQ$5,'[1]Recueil des UO'!$I$5:$AEI$12,6,FALSE),0)</f>
        <v>0</v>
      </c>
      <c r="LR8" s="12">
        <f>IF(LR$5&lt;&gt;"",HLOOKUP(LR$5,'[1]Recueil des UO'!$I$5:$AEI$12,6,FALSE),0)</f>
        <v>0</v>
      </c>
      <c r="LS8" s="12">
        <f>IF(LS$5&lt;&gt;"",HLOOKUP(LS$5,'[1]Recueil des UO'!$I$5:$AEI$12,6,FALSE),0)</f>
        <v>0</v>
      </c>
      <c r="LT8" s="12">
        <f>IF(LT$5&lt;&gt;"",HLOOKUP(LT$5,'[1]Recueil des UO'!$I$5:$AEI$12,6,FALSE),0)</f>
        <v>0</v>
      </c>
      <c r="LU8" s="12">
        <f>IF(LU$5&lt;&gt;"",HLOOKUP(LU$5,'[1]Recueil des UO'!$I$5:$AEI$12,6,FALSE),0)</f>
        <v>0</v>
      </c>
      <c r="LV8" s="12">
        <f>IF(LV$5&lt;&gt;"",HLOOKUP(LV$5,'[1]Recueil des UO'!$I$5:$AEI$12,6,FALSE),0)</f>
        <v>0</v>
      </c>
      <c r="LW8" s="12">
        <f>IF(LW$5&lt;&gt;"",HLOOKUP(LW$5,'[1]Recueil des UO'!$I$5:$AEI$12,6,FALSE),0)</f>
        <v>0</v>
      </c>
      <c r="LX8" s="12">
        <f>IF(LX$5&lt;&gt;"",HLOOKUP(LX$5,'[1]Recueil des UO'!$I$5:$AEI$12,6,FALSE),0)</f>
        <v>0</v>
      </c>
      <c r="LY8" s="12">
        <f>IF(LY$5&lt;&gt;"",HLOOKUP(LY$5,'[1]Recueil des UO'!$I$5:$AEI$12,6,FALSE),0)</f>
        <v>0</v>
      </c>
      <c r="LZ8" s="12">
        <f>IF(LZ$5&lt;&gt;"",HLOOKUP(LZ$5,'[1]Recueil des UO'!$I$5:$AEI$12,6,FALSE),0)</f>
        <v>0</v>
      </c>
      <c r="MA8" s="12">
        <f>IF(MA$5&lt;&gt;"",HLOOKUP(MA$5,'[1]Recueil des UO'!$I$5:$AEI$12,6,FALSE),0)</f>
        <v>0</v>
      </c>
      <c r="MB8" s="12">
        <f>IF(MB$5&lt;&gt;"",HLOOKUP(MB$5,'[1]Recueil des UO'!$I$5:$AEI$12,6,FALSE),0)</f>
        <v>0</v>
      </c>
      <c r="MC8" s="12">
        <f>IF(MC$5&lt;&gt;"",HLOOKUP(MC$5,'[1]Recueil des UO'!$I$5:$AEI$12,6,FALSE),0)</f>
        <v>0</v>
      </c>
      <c r="MD8" s="12">
        <f>IF(MD$5&lt;&gt;"",HLOOKUP(MD$5,'[1]Recueil des UO'!$I$5:$AEI$12,6,FALSE),0)</f>
        <v>0</v>
      </c>
      <c r="ME8" s="12">
        <f>IF(ME$5&lt;&gt;"",HLOOKUP(ME$5,'[1]Recueil des UO'!$I$5:$AEI$12,6,FALSE),0)</f>
        <v>0</v>
      </c>
      <c r="MF8" s="12">
        <f>IF(MF$5&lt;&gt;"",HLOOKUP(MF$5,'[1]Recueil des UO'!$I$5:$AEI$12,6,FALSE),0)</f>
        <v>0</v>
      </c>
      <c r="MG8" s="12">
        <f>IF(MG$5&lt;&gt;"",HLOOKUP(MG$5,'[1]Recueil des UO'!$I$5:$AEI$12,6,FALSE),0)</f>
        <v>0</v>
      </c>
      <c r="MH8" s="12">
        <f>IF(MH$5&lt;&gt;"",HLOOKUP(MH$5,'[1]Recueil des UO'!$I$5:$AEI$12,6,FALSE),0)</f>
        <v>0</v>
      </c>
      <c r="MI8" s="12">
        <f>IF(MI$5&lt;&gt;"",HLOOKUP(MI$5,'[1]Recueil des UO'!$I$5:$AEI$12,6,FALSE),0)</f>
        <v>0</v>
      </c>
      <c r="MJ8" s="12">
        <f>IF(MJ$5&lt;&gt;"",HLOOKUP(MJ$5,'[1]Recueil des UO'!$I$5:$AEI$12,6,FALSE),0)</f>
        <v>0</v>
      </c>
      <c r="MK8" s="12">
        <f>IF(MK$5&lt;&gt;"",HLOOKUP(MK$5,'[1]Recueil des UO'!$I$5:$AEI$12,6,FALSE),0)</f>
        <v>0</v>
      </c>
      <c r="ML8" s="12">
        <f>IF(ML$5&lt;&gt;"",HLOOKUP(ML$5,'[1]Recueil des UO'!$I$5:$AEI$12,6,FALSE),0)</f>
        <v>0</v>
      </c>
      <c r="MM8" s="12">
        <f>IF(MM$5&lt;&gt;"",HLOOKUP(MM$5,'[1]Recueil des UO'!$I$5:$AEI$12,6,FALSE),0)</f>
        <v>0</v>
      </c>
      <c r="MN8" s="12">
        <f>IF(MN$5&lt;&gt;"",HLOOKUP(MN$5,'[1]Recueil des UO'!$I$5:$AEI$12,6,FALSE),0)</f>
        <v>0</v>
      </c>
      <c r="MO8" s="12">
        <f>IF(MO$5&lt;&gt;"",HLOOKUP(MO$5,'[1]Recueil des UO'!$I$5:$AEI$12,6,FALSE),0)</f>
        <v>0</v>
      </c>
      <c r="MP8" s="12">
        <f>IF(MP$5&lt;&gt;"",HLOOKUP(MP$5,'[1]Recueil des UO'!$I$5:$AEI$12,6,FALSE),0)</f>
        <v>0</v>
      </c>
      <c r="MQ8" s="12">
        <f>IF(MQ$5&lt;&gt;"",HLOOKUP(MQ$5,'[1]Recueil des UO'!$I$5:$AEI$12,6,FALSE),0)</f>
        <v>0</v>
      </c>
      <c r="MR8" s="12">
        <f>IF(MR$5&lt;&gt;"",HLOOKUP(MR$5,'[1]Recueil des UO'!$I$5:$AEI$12,6,FALSE),0)</f>
        <v>0</v>
      </c>
      <c r="MS8" s="12">
        <f>IF(MS$5&lt;&gt;"",HLOOKUP(MS$5,'[1]Recueil des UO'!$I$5:$AEI$12,6,FALSE),0)</f>
        <v>0</v>
      </c>
      <c r="MT8" s="12">
        <f>IF(MT$5&lt;&gt;"",HLOOKUP(MT$5,'[1]Recueil des UO'!$I$5:$AEI$12,6,FALSE),0)</f>
        <v>0</v>
      </c>
      <c r="MU8" s="12">
        <f>IF(MU$5&lt;&gt;"",HLOOKUP(MU$5,'[1]Recueil des UO'!$I$5:$AEI$12,6,FALSE),0)</f>
        <v>0</v>
      </c>
      <c r="MV8" s="12">
        <f>IF(MV$5&lt;&gt;"",HLOOKUP(MV$5,'[1]Recueil des UO'!$I$5:$AEI$12,6,FALSE),0)</f>
        <v>0</v>
      </c>
      <c r="MW8" s="12">
        <f>IF(MW$5&lt;&gt;"",HLOOKUP(MW$5,'[1]Recueil des UO'!$I$5:$AEI$12,6,FALSE),0)</f>
        <v>0</v>
      </c>
      <c r="MX8" s="12">
        <f>IF(MX$5&lt;&gt;"",HLOOKUP(MX$5,'[1]Recueil des UO'!$I$5:$AEI$12,6,FALSE),0)</f>
        <v>0</v>
      </c>
      <c r="MY8" s="12">
        <f>IF(MY$5&lt;&gt;"",HLOOKUP(MY$5,'[1]Recueil des UO'!$I$5:$AEI$12,6,FALSE),0)</f>
        <v>0</v>
      </c>
      <c r="MZ8" s="12">
        <f>IF(MZ$5&lt;&gt;"",HLOOKUP(MZ$5,'[1]Recueil des UO'!$I$5:$AEI$12,6,FALSE),0)</f>
        <v>0</v>
      </c>
      <c r="NA8" s="12">
        <f>IF(NA$5&lt;&gt;"",HLOOKUP(NA$5,'[1]Recueil des UO'!$I$5:$AEI$12,6,FALSE),0)</f>
        <v>0</v>
      </c>
      <c r="NB8" s="12">
        <f>IF(NB$5&lt;&gt;"",HLOOKUP(NB$5,'[1]Recueil des UO'!$I$5:$AEI$12,6,FALSE),0)</f>
        <v>0</v>
      </c>
      <c r="NC8" s="12">
        <f>IF(NC$5&lt;&gt;"",HLOOKUP(NC$5,'[1]Recueil des UO'!$I$5:$AEI$12,6,FALSE),0)</f>
        <v>0</v>
      </c>
      <c r="ND8" s="12">
        <f>IF(ND$5&lt;&gt;"",HLOOKUP(ND$5,'[1]Recueil des UO'!$I$5:$AEI$12,6,FALSE),0)</f>
        <v>0</v>
      </c>
      <c r="NE8" s="12">
        <f>IF(NE$5&lt;&gt;"",HLOOKUP(NE$5,'[1]Recueil des UO'!$I$5:$AEI$12,6,FALSE),0)</f>
        <v>0</v>
      </c>
      <c r="NF8" s="12">
        <f>IF(NF$5&lt;&gt;"",HLOOKUP(NF$5,'[1]Recueil des UO'!$I$5:$AEI$12,6,FALSE),0)</f>
        <v>0</v>
      </c>
      <c r="NG8" s="12">
        <f>IF(NG$5&lt;&gt;"",HLOOKUP(NG$5,'[1]Recueil des UO'!$I$5:$AEI$12,6,FALSE),0)</f>
        <v>0</v>
      </c>
      <c r="NH8" s="12">
        <f>IF(NH$5&lt;&gt;"",HLOOKUP(NH$5,'[1]Recueil des UO'!$I$5:$AEI$12,6,FALSE),0)</f>
        <v>0</v>
      </c>
      <c r="NI8" s="12">
        <f>IF(NI$5&lt;&gt;"",HLOOKUP(NI$5,'[1]Recueil des UO'!$I$5:$AEI$12,6,FALSE),0)</f>
        <v>0</v>
      </c>
      <c r="NJ8" s="12">
        <f>IF(NJ$5&lt;&gt;"",HLOOKUP(NJ$5,'[1]Recueil des UO'!$I$5:$AEI$12,6,FALSE),0)</f>
        <v>0</v>
      </c>
      <c r="NK8" s="12">
        <f>IF(NK$5&lt;&gt;"",HLOOKUP(NK$5,'[1]Recueil des UO'!$I$5:$AEI$12,6,FALSE),0)</f>
        <v>0</v>
      </c>
      <c r="NL8" s="12">
        <f>IF(NL$5&lt;&gt;"",HLOOKUP(NL$5,'[1]Recueil des UO'!$I$5:$AEI$12,6,FALSE),0)</f>
        <v>0</v>
      </c>
      <c r="NM8" s="12">
        <f>IF(NM$5&lt;&gt;"",HLOOKUP(NM$5,'[1]Recueil des UO'!$I$5:$AEI$12,6,FALSE),0)</f>
        <v>0</v>
      </c>
      <c r="NN8" s="12">
        <f>IF(NN$5&lt;&gt;"",HLOOKUP(NN$5,'[1]Recueil des UO'!$I$5:$AEI$12,6,FALSE),0)</f>
        <v>0</v>
      </c>
      <c r="NO8" s="12">
        <f>IF(NO$5&lt;&gt;"",HLOOKUP(NO$5,'[1]Recueil des UO'!$I$5:$AEI$12,6,FALSE),0)</f>
        <v>0</v>
      </c>
      <c r="NP8" s="12">
        <f>IF(NP$5&lt;&gt;"",HLOOKUP(NP$5,'[1]Recueil des UO'!$I$5:$AEI$12,6,FALSE),0)</f>
        <v>0</v>
      </c>
      <c r="NQ8" s="12">
        <f>IF(NQ$5&lt;&gt;"",HLOOKUP(NQ$5,'[1]Recueil des UO'!$I$5:$AEI$12,6,FALSE),0)</f>
        <v>0</v>
      </c>
      <c r="NR8" s="12">
        <f>IF(NR$5&lt;&gt;"",HLOOKUP(NR$5,'[1]Recueil des UO'!$I$5:$AEI$12,6,FALSE),0)</f>
        <v>0</v>
      </c>
      <c r="NS8" s="12">
        <f>IF(NS$5&lt;&gt;"",HLOOKUP(NS$5,'[1]Recueil des UO'!$I$5:$AEI$12,6,FALSE),0)</f>
        <v>0</v>
      </c>
      <c r="NT8" s="12">
        <f>IF(NT$5&lt;&gt;"",HLOOKUP(NT$5,'[1]Recueil des UO'!$I$5:$AEI$12,6,FALSE),0)</f>
        <v>0</v>
      </c>
      <c r="NU8" s="12">
        <f>IF(NU$5&lt;&gt;"",HLOOKUP(NU$5,'[1]Recueil des UO'!$I$5:$AEI$12,6,FALSE),0)</f>
        <v>0</v>
      </c>
      <c r="NV8" s="12">
        <f>IF(NV$5&lt;&gt;"",HLOOKUP(NV$5,'[1]Recueil des UO'!$I$5:$AEI$12,6,FALSE),0)</f>
        <v>0</v>
      </c>
      <c r="NW8" s="12">
        <f>IF(NW$5&lt;&gt;"",HLOOKUP(NW$5,'[1]Recueil des UO'!$I$5:$AEI$12,6,FALSE),0)</f>
        <v>0</v>
      </c>
      <c r="NX8" s="12">
        <f>IF(NX$5&lt;&gt;"",HLOOKUP(NX$5,'[1]Recueil des UO'!$I$5:$AEI$12,6,FALSE),0)</f>
        <v>0</v>
      </c>
      <c r="NY8" s="12">
        <f>IF(NY$5&lt;&gt;"",HLOOKUP(NY$5,'[1]Recueil des UO'!$I$5:$AEI$12,6,FALSE),0)</f>
        <v>0</v>
      </c>
      <c r="NZ8" s="12">
        <f>IF(NZ$5&lt;&gt;"",HLOOKUP(NZ$5,'[1]Recueil des UO'!$I$5:$AEI$12,6,FALSE),0)</f>
        <v>0</v>
      </c>
      <c r="OA8" s="12">
        <f>IF(OA$5&lt;&gt;"",HLOOKUP(OA$5,'[1]Recueil des UO'!$I$5:$AEI$12,6,FALSE),0)</f>
        <v>0</v>
      </c>
      <c r="OB8" s="12">
        <f>IF(OB$5&lt;&gt;"",HLOOKUP(OB$5,'[1]Recueil des UO'!$I$5:$AEI$12,6,FALSE),0)</f>
        <v>0</v>
      </c>
      <c r="OC8" s="12">
        <f>IF(OC$5&lt;&gt;"",HLOOKUP(OC$5,'[1]Recueil des UO'!$I$5:$AEI$12,6,FALSE),0)</f>
        <v>0</v>
      </c>
      <c r="OD8" s="12">
        <f>IF(OD$5&lt;&gt;"",HLOOKUP(OD$5,'[1]Recueil des UO'!$I$5:$AEI$12,6,FALSE),0)</f>
        <v>0</v>
      </c>
      <c r="OE8" s="12">
        <f>IF(OE$5&lt;&gt;"",HLOOKUP(OE$5,'[1]Recueil des UO'!$I$5:$AEI$12,6,FALSE),0)</f>
        <v>0</v>
      </c>
      <c r="OF8" s="12">
        <f>IF(OF$5&lt;&gt;"",HLOOKUP(OF$5,'[1]Recueil des UO'!$I$5:$AEI$12,6,FALSE),0)</f>
        <v>0</v>
      </c>
      <c r="OG8" s="12">
        <f>IF(OG$5&lt;&gt;"",HLOOKUP(OG$5,'[1]Recueil des UO'!$I$5:$AEI$12,6,FALSE),0)</f>
        <v>0</v>
      </c>
      <c r="OH8" s="12">
        <f>IF(OH$5&lt;&gt;"",HLOOKUP(OH$5,'[1]Recueil des UO'!$I$5:$AEI$12,6,FALSE),0)</f>
        <v>0</v>
      </c>
      <c r="OI8" s="12">
        <f>IF(OI$5&lt;&gt;"",HLOOKUP(OI$5,'[1]Recueil des UO'!$I$5:$AEI$12,6,FALSE),0)</f>
        <v>0</v>
      </c>
      <c r="OJ8" s="12">
        <f>IF(OJ$5&lt;&gt;"",HLOOKUP(OJ$5,'[1]Recueil des UO'!$I$5:$AEI$12,6,FALSE),0)</f>
        <v>0</v>
      </c>
      <c r="OK8" s="12">
        <f>IF(OK$5&lt;&gt;"",HLOOKUP(OK$5,'[1]Recueil des UO'!$I$5:$AEI$12,6,FALSE),0)</f>
        <v>0</v>
      </c>
      <c r="OL8" s="12">
        <f>IF(OL$5&lt;&gt;"",HLOOKUP(OL$5,'[1]Recueil des UO'!$I$5:$AEI$12,6,FALSE),0)</f>
        <v>0</v>
      </c>
      <c r="OM8" s="12">
        <f>IF(OM$5&lt;&gt;"",HLOOKUP(OM$5,'[1]Recueil des UO'!$I$5:$AEI$12,6,FALSE),0)</f>
        <v>0</v>
      </c>
      <c r="ON8" s="12">
        <f>IF(ON$5&lt;&gt;"",HLOOKUP(ON$5,'[1]Recueil des UO'!$I$5:$AEI$12,6,FALSE),0)</f>
        <v>0</v>
      </c>
      <c r="OO8" s="12">
        <f>IF(OO$5&lt;&gt;"",HLOOKUP(OO$5,'[1]Recueil des UO'!$I$5:$AEI$12,6,FALSE),0)</f>
        <v>0</v>
      </c>
      <c r="OP8" s="12">
        <f>IF(OP$5&lt;&gt;"",HLOOKUP(OP$5,'[1]Recueil des UO'!$I$5:$AEI$12,6,FALSE),0)</f>
        <v>0</v>
      </c>
      <c r="OQ8" s="12">
        <f>IF(OQ$5&lt;&gt;"",HLOOKUP(OQ$5,'[1]Recueil des UO'!$I$5:$AEI$12,6,FALSE),0)</f>
        <v>0</v>
      </c>
      <c r="OR8" s="12">
        <f>IF(OR$5&lt;&gt;"",HLOOKUP(OR$5,'[1]Recueil des UO'!$I$5:$AEI$12,6,FALSE),0)</f>
        <v>0</v>
      </c>
      <c r="OS8" s="12">
        <f>IF(OS$5&lt;&gt;"",HLOOKUP(OS$5,'[1]Recueil des UO'!$I$5:$AEI$12,6,FALSE),0)</f>
        <v>0</v>
      </c>
      <c r="OT8" s="12">
        <f>IF(OT$5&lt;&gt;"",HLOOKUP(OT$5,'[1]Recueil des UO'!$I$5:$AEI$12,6,FALSE),0)</f>
        <v>0</v>
      </c>
      <c r="OU8" s="12">
        <f>IF(OU$5&lt;&gt;"",HLOOKUP(OU$5,'[1]Recueil des UO'!$I$5:$AEI$12,6,FALSE),0)</f>
        <v>0</v>
      </c>
      <c r="OV8" s="12">
        <f>IF(OV$5&lt;&gt;"",HLOOKUP(OV$5,'[1]Recueil des UO'!$I$5:$AEI$12,6,FALSE),0)</f>
        <v>0</v>
      </c>
      <c r="OW8" s="12">
        <f>IF(OW$5&lt;&gt;"",HLOOKUP(OW$5,'[1]Recueil des UO'!$I$5:$AEI$12,6,FALSE),0)</f>
        <v>0</v>
      </c>
      <c r="OX8" s="12">
        <f>IF(OX$5&lt;&gt;"",HLOOKUP(OX$5,'[1]Recueil des UO'!$I$5:$AEI$12,6,FALSE),0)</f>
        <v>0</v>
      </c>
      <c r="OY8" s="12">
        <f>IF(OY$5&lt;&gt;"",HLOOKUP(OY$5,'[1]Recueil des UO'!$I$5:$AEI$12,6,FALSE),0)</f>
        <v>0</v>
      </c>
      <c r="OZ8" s="12">
        <f>IF(OZ$5&lt;&gt;"",HLOOKUP(OZ$5,'[1]Recueil des UO'!$I$5:$AEI$12,6,FALSE),0)</f>
        <v>0</v>
      </c>
      <c r="PA8" s="12">
        <f>IF(PA$5&lt;&gt;"",HLOOKUP(PA$5,'[1]Recueil des UO'!$I$5:$AEI$12,6,FALSE),0)</f>
        <v>0</v>
      </c>
      <c r="PB8" s="12">
        <f>IF(PB$5&lt;&gt;"",HLOOKUP(PB$5,'[1]Recueil des UO'!$I$5:$AEI$12,6,FALSE),0)</f>
        <v>0</v>
      </c>
      <c r="PC8" s="12">
        <f>IF(PC$5&lt;&gt;"",HLOOKUP(PC$5,'[1]Recueil des UO'!$I$5:$AEI$12,6,FALSE),0)</f>
        <v>0</v>
      </c>
      <c r="PD8" s="12">
        <f>IF(PD$5&lt;&gt;"",HLOOKUP(PD$5,'[1]Recueil des UO'!$I$5:$AEI$12,6,FALSE),0)</f>
        <v>0</v>
      </c>
      <c r="PE8" s="12">
        <f>IF(PE$5&lt;&gt;"",HLOOKUP(PE$5,'[1]Recueil des UO'!$I$5:$AEI$12,6,FALSE),0)</f>
        <v>0</v>
      </c>
      <c r="PF8" s="12">
        <f>IF(PF$5&lt;&gt;"",HLOOKUP(PF$5,'[1]Recueil des UO'!$I$5:$AEI$12,6,FALSE),0)</f>
        <v>0</v>
      </c>
      <c r="PG8" s="12">
        <f>IF(PG$5&lt;&gt;"",HLOOKUP(PG$5,'[1]Recueil des UO'!$I$5:$AEI$12,6,FALSE),0)</f>
        <v>0</v>
      </c>
      <c r="PH8" s="12">
        <f>IF(PH$5&lt;&gt;"",HLOOKUP(PH$5,'[1]Recueil des UO'!$I$5:$AEI$12,6,FALSE),0)</f>
        <v>0</v>
      </c>
      <c r="PI8" s="12">
        <f>IF(PI$5&lt;&gt;"",HLOOKUP(PI$5,'[1]Recueil des UO'!$I$5:$AEI$12,6,FALSE),0)</f>
        <v>0</v>
      </c>
      <c r="PJ8" s="12">
        <f>IF(PJ$5&lt;&gt;"",HLOOKUP(PJ$5,'[1]Recueil des UO'!$I$5:$AEI$12,6,FALSE),0)</f>
        <v>0</v>
      </c>
      <c r="PK8" s="12">
        <f>IF(PK$5&lt;&gt;"",HLOOKUP(PK$5,'[1]Recueil des UO'!$I$5:$AEI$12,6,FALSE),0)</f>
        <v>0</v>
      </c>
      <c r="PL8" s="12">
        <f>IF(PL$5&lt;&gt;"",HLOOKUP(PL$5,'[1]Recueil des UO'!$I$5:$AEI$12,6,FALSE),0)</f>
        <v>0</v>
      </c>
      <c r="PM8" s="12">
        <f>IF(PM$5&lt;&gt;"",HLOOKUP(PM$5,'[1]Recueil des UO'!$I$5:$AEI$12,6,FALSE),0)</f>
        <v>0</v>
      </c>
      <c r="PN8" s="12">
        <f>IF(PN$5&lt;&gt;"",HLOOKUP(PN$5,'[1]Recueil des UO'!$I$5:$AEI$12,6,FALSE),0)</f>
        <v>0</v>
      </c>
      <c r="PO8" s="12">
        <f>IF(PO$5&lt;&gt;"",HLOOKUP(PO$5,'[1]Recueil des UO'!$I$5:$AEI$12,6,FALSE),0)</f>
        <v>0</v>
      </c>
      <c r="PP8" s="12">
        <f>IF(PP$5&lt;&gt;"",HLOOKUP(PP$5,'[1]Recueil des UO'!$I$5:$AEI$12,6,FALSE),0)</f>
        <v>0</v>
      </c>
      <c r="PQ8" s="12">
        <f>IF(PQ$5&lt;&gt;"",HLOOKUP(PQ$5,'[1]Recueil des UO'!$I$5:$AEI$12,6,FALSE),0)</f>
        <v>0</v>
      </c>
      <c r="PR8" s="12">
        <f>IF(PR$5&lt;&gt;"",HLOOKUP(PR$5,'[1]Recueil des UO'!$I$5:$AEI$12,6,FALSE),0)</f>
        <v>0</v>
      </c>
      <c r="PS8" s="12">
        <f>IF(PS$5&lt;&gt;"",HLOOKUP(PS$5,'[1]Recueil des UO'!$I$5:$AEI$12,6,FALSE),0)</f>
        <v>0</v>
      </c>
      <c r="PT8" s="12">
        <f>IF(PT$5&lt;&gt;"",HLOOKUP(PT$5,'[1]Recueil des UO'!$I$5:$AEI$12,6,FALSE),0)</f>
        <v>0</v>
      </c>
      <c r="PU8" s="12">
        <f>IF(PU$5&lt;&gt;"",HLOOKUP(PU$5,'[1]Recueil des UO'!$I$5:$AEI$12,6,FALSE),0)</f>
        <v>0</v>
      </c>
      <c r="PV8" s="12">
        <f>IF(PV$5&lt;&gt;"",HLOOKUP(PV$5,'[1]Recueil des UO'!$I$5:$AEI$12,6,FALSE),0)</f>
        <v>0</v>
      </c>
      <c r="PW8" s="12">
        <f>IF(PW$5&lt;&gt;"",HLOOKUP(PW$5,'[1]Recueil des UO'!$I$5:$AEI$12,6,FALSE),0)</f>
        <v>0</v>
      </c>
      <c r="PX8" s="12">
        <f>IF(PX$5&lt;&gt;"",HLOOKUP(PX$5,'[1]Recueil des UO'!$I$5:$AEI$12,6,FALSE),0)</f>
        <v>0</v>
      </c>
      <c r="PY8" s="12">
        <f>IF(PY$5&lt;&gt;"",HLOOKUP(PY$5,'[1]Recueil des UO'!$I$5:$AEI$12,6,FALSE),0)</f>
        <v>0</v>
      </c>
      <c r="PZ8" s="12">
        <f>IF(PZ$5&lt;&gt;"",HLOOKUP(PZ$5,'[1]Recueil des UO'!$I$5:$AEI$12,6,FALSE),0)</f>
        <v>0</v>
      </c>
      <c r="QA8" s="12">
        <f>IF(QA$5&lt;&gt;"",HLOOKUP(QA$5,'[1]Recueil des UO'!$I$5:$AEI$12,6,FALSE),0)</f>
        <v>0</v>
      </c>
      <c r="QB8" s="12">
        <f>IF(QB$5&lt;&gt;"",HLOOKUP(QB$5,'[1]Recueil des UO'!$I$5:$AEI$12,6,FALSE),0)</f>
        <v>0</v>
      </c>
      <c r="QC8" s="12">
        <f>IF(QC$5&lt;&gt;"",HLOOKUP(QC$5,'[1]Recueil des UO'!$I$5:$AEI$12,6,FALSE),0)</f>
        <v>0</v>
      </c>
      <c r="QD8" s="12">
        <f>IF(QD$5&lt;&gt;"",HLOOKUP(QD$5,'[1]Recueil des UO'!$I$5:$AEI$12,6,FALSE),0)</f>
        <v>0</v>
      </c>
      <c r="QE8" s="12">
        <f>IF(QE$5&lt;&gt;"",HLOOKUP(QE$5,'[1]Recueil des UO'!$I$5:$AEI$12,6,FALSE),0)</f>
        <v>0</v>
      </c>
      <c r="QF8" s="12">
        <f>IF(QF$5&lt;&gt;"",HLOOKUP(QF$5,'[1]Recueil des UO'!$I$5:$AEI$12,6,FALSE),0)</f>
        <v>0</v>
      </c>
      <c r="QG8" s="12">
        <f>IF(QG$5&lt;&gt;"",HLOOKUP(QG$5,'[1]Recueil des UO'!$I$5:$AEI$12,6,FALSE),0)</f>
        <v>0</v>
      </c>
      <c r="QH8" s="12">
        <f>IF(QH$5&lt;&gt;"",HLOOKUP(QH$5,'[1]Recueil des UO'!$I$5:$AEI$12,6,FALSE),0)</f>
        <v>0</v>
      </c>
      <c r="QI8" s="12">
        <f>IF(QI$5&lt;&gt;"",HLOOKUP(QI$5,'[1]Recueil des UO'!$I$5:$AEI$12,6,FALSE),0)</f>
        <v>0</v>
      </c>
      <c r="QJ8" s="12">
        <f>IF(QJ$5&lt;&gt;"",HLOOKUP(QJ$5,'[1]Recueil des UO'!$I$5:$AEI$12,6,FALSE),0)</f>
        <v>0</v>
      </c>
      <c r="QK8" s="12">
        <f>IF(QK$5&lt;&gt;"",HLOOKUP(QK$5,'[1]Recueil des UO'!$I$5:$AEI$12,6,FALSE),0)</f>
        <v>0</v>
      </c>
      <c r="QL8" s="12">
        <f>IF(QL$5&lt;&gt;"",HLOOKUP(QL$5,'[1]Recueil des UO'!$I$5:$AEI$12,6,FALSE),0)</f>
        <v>0</v>
      </c>
      <c r="QM8" s="12">
        <f>IF(QM$5&lt;&gt;"",HLOOKUP(QM$5,'[1]Recueil des UO'!$I$5:$AEI$12,6,FALSE),0)</f>
        <v>0</v>
      </c>
      <c r="QN8" s="12">
        <f>IF(QN$5&lt;&gt;"",HLOOKUP(QN$5,'[1]Recueil des UO'!$I$5:$AEI$12,6,FALSE),0)</f>
        <v>0</v>
      </c>
      <c r="QO8" s="12">
        <f>IF(QO$5&lt;&gt;"",HLOOKUP(QO$5,'[1]Recueil des UO'!$I$5:$AEI$12,6,FALSE),0)</f>
        <v>0</v>
      </c>
      <c r="QP8" s="12">
        <f>IF(QP$5&lt;&gt;"",HLOOKUP(QP$5,'[1]Recueil des UO'!$I$5:$AEI$12,6,FALSE),0)</f>
        <v>0</v>
      </c>
      <c r="QQ8" s="12">
        <f>IF(QQ$5&lt;&gt;"",HLOOKUP(QQ$5,'[1]Recueil des UO'!$I$5:$AEI$12,6,FALSE),0)</f>
        <v>0</v>
      </c>
      <c r="QR8" s="12">
        <f>IF(QR$5&lt;&gt;"",HLOOKUP(QR$5,'[1]Recueil des UO'!$I$5:$AEI$12,6,FALSE),0)</f>
        <v>0</v>
      </c>
      <c r="QS8" s="12">
        <f>IF(QS$5&lt;&gt;"",HLOOKUP(QS$5,'[1]Recueil des UO'!$I$5:$AEI$12,6,FALSE),0)</f>
        <v>0</v>
      </c>
      <c r="QT8" s="12">
        <f>IF(QT$5&lt;&gt;"",HLOOKUP(QT$5,'[1]Recueil des UO'!$I$5:$AEI$12,6,FALSE),0)</f>
        <v>0</v>
      </c>
      <c r="QU8" s="12">
        <f>IF(QU$5&lt;&gt;"",HLOOKUP(QU$5,'[1]Recueil des UO'!$I$5:$AEI$12,6,FALSE),0)</f>
        <v>0</v>
      </c>
      <c r="QV8" s="12">
        <f>IF(QV$5&lt;&gt;"",HLOOKUP(QV$5,'[1]Recueil des UO'!$I$5:$AEI$12,6,FALSE),0)</f>
        <v>0</v>
      </c>
      <c r="QW8" s="12">
        <f>IF(QW$5&lt;&gt;"",HLOOKUP(QW$5,'[1]Recueil des UO'!$I$5:$AEI$12,6,FALSE),0)</f>
        <v>0</v>
      </c>
      <c r="QX8" s="12">
        <f>IF(QX$5&lt;&gt;"",HLOOKUP(QX$5,'[1]Recueil des UO'!$I$5:$AEI$12,6,FALSE),0)</f>
        <v>0</v>
      </c>
      <c r="QY8" s="12">
        <f>IF(QY$5&lt;&gt;"",HLOOKUP(QY$5,'[1]Recueil des UO'!$I$5:$AEI$12,6,FALSE),0)</f>
        <v>0</v>
      </c>
      <c r="QZ8" s="12">
        <f>IF(QZ$5&lt;&gt;"",HLOOKUP(QZ$5,'[1]Recueil des UO'!$I$5:$AEI$12,6,FALSE),0)</f>
        <v>0</v>
      </c>
      <c r="RA8" s="12">
        <f>IF(RA$5&lt;&gt;"",HLOOKUP(RA$5,'[1]Recueil des UO'!$I$5:$AEI$12,6,FALSE),0)</f>
        <v>0</v>
      </c>
      <c r="RB8" s="12">
        <f>IF(RB$5&lt;&gt;"",HLOOKUP(RB$5,'[1]Recueil des UO'!$I$5:$AEI$12,6,FALSE),0)</f>
        <v>0</v>
      </c>
      <c r="RC8" s="12">
        <f>IF(RC$5&lt;&gt;"",HLOOKUP(RC$5,'[1]Recueil des UO'!$I$5:$AEI$12,6,FALSE),0)</f>
        <v>0</v>
      </c>
      <c r="RD8" s="12">
        <f>IF(RD$5&lt;&gt;"",HLOOKUP(RD$5,'[1]Recueil des UO'!$I$5:$AEI$12,6,FALSE),0)</f>
        <v>0</v>
      </c>
      <c r="RE8" s="12">
        <f>IF(RE$5&lt;&gt;"",HLOOKUP(RE$5,'[1]Recueil des UO'!$I$5:$AEI$12,6,FALSE),0)</f>
        <v>0</v>
      </c>
      <c r="RF8" s="12">
        <f>IF(RF$5&lt;&gt;"",HLOOKUP(RF$5,'[1]Recueil des UO'!$I$5:$AEI$12,6,FALSE),0)</f>
        <v>0</v>
      </c>
      <c r="RG8" s="12">
        <f>IF(RG$5&lt;&gt;"",HLOOKUP(RG$5,'[1]Recueil des UO'!$I$5:$AEI$12,6,FALSE),0)</f>
        <v>0</v>
      </c>
      <c r="RH8" s="12">
        <f>IF(RH$5&lt;&gt;"",HLOOKUP(RH$5,'[1]Recueil des UO'!$I$5:$AEI$12,6,FALSE),0)</f>
        <v>0</v>
      </c>
      <c r="RI8" s="12">
        <f>IF(RI$5&lt;&gt;"",HLOOKUP(RI$5,'[1]Recueil des UO'!$I$5:$AEI$12,6,FALSE),0)</f>
        <v>0</v>
      </c>
      <c r="RJ8" s="12">
        <f>IF(RJ$5&lt;&gt;"",HLOOKUP(RJ$5,'[1]Recueil des UO'!$I$5:$AEI$12,6,FALSE),0)</f>
        <v>0</v>
      </c>
      <c r="RK8" s="12">
        <f>IF(RK$5&lt;&gt;"",HLOOKUP(RK$5,'[1]Recueil des UO'!$I$5:$AEI$12,6,FALSE),0)</f>
        <v>0</v>
      </c>
      <c r="RL8" s="12">
        <f>IF(RL$5&lt;&gt;"",HLOOKUP(RL$5,'[1]Recueil des UO'!$I$5:$AEI$12,6,FALSE),0)</f>
        <v>0</v>
      </c>
      <c r="RM8" s="12">
        <f>IF(RM$5&lt;&gt;"",HLOOKUP(RM$5,'[1]Recueil des UO'!$I$5:$AEI$12,6,FALSE),0)</f>
        <v>0</v>
      </c>
      <c r="RN8" s="12">
        <f>IF(RN$5&lt;&gt;"",HLOOKUP(RN$5,'[1]Recueil des UO'!$I$5:$AEI$12,6,FALSE),0)</f>
        <v>0</v>
      </c>
      <c r="RO8" s="12">
        <f>IF(RO$5&lt;&gt;"",HLOOKUP(RO$5,'[1]Recueil des UO'!$I$5:$AEI$12,6,FALSE),0)</f>
        <v>0</v>
      </c>
      <c r="RP8" s="12">
        <f>IF(RP$5&lt;&gt;"",HLOOKUP(RP$5,'[1]Recueil des UO'!$I$5:$AEI$12,6,FALSE),0)</f>
        <v>0</v>
      </c>
      <c r="RQ8" s="12">
        <f>IF(RQ$5&lt;&gt;"",HLOOKUP(RQ$5,'[1]Recueil des UO'!$I$5:$AEI$12,6,FALSE),0)</f>
        <v>0</v>
      </c>
      <c r="RR8" s="12">
        <f>IF(RR$5&lt;&gt;"",HLOOKUP(RR$5,'[1]Recueil des UO'!$I$5:$AEI$12,6,FALSE),0)</f>
        <v>0</v>
      </c>
      <c r="RS8" s="12">
        <f>IF(RS$5&lt;&gt;"",HLOOKUP(RS$5,'[1]Recueil des UO'!$I$5:$AEI$12,6,FALSE),0)</f>
        <v>0</v>
      </c>
      <c r="RT8" s="12">
        <f>IF(RT$5&lt;&gt;"",HLOOKUP(RT$5,'[1]Recueil des UO'!$I$5:$AEI$12,6,FALSE),0)</f>
        <v>0</v>
      </c>
      <c r="RU8" s="12">
        <f>IF(RU$5&lt;&gt;"",HLOOKUP(RU$5,'[1]Recueil des UO'!$I$5:$AEI$12,6,FALSE),0)</f>
        <v>0</v>
      </c>
      <c r="RV8" s="12">
        <f>IF(RV$5&lt;&gt;"",HLOOKUP(RV$5,'[1]Recueil des UO'!$I$5:$AEI$12,6,FALSE),0)</f>
        <v>0</v>
      </c>
      <c r="RW8" s="12">
        <f>IF(RW$5&lt;&gt;"",HLOOKUP(RW$5,'[1]Recueil des UO'!$I$5:$AEI$12,6,FALSE),0)</f>
        <v>0</v>
      </c>
      <c r="RX8" s="12">
        <f>IF(RX$5&lt;&gt;"",HLOOKUP(RX$5,'[1]Recueil des UO'!$I$5:$AEI$12,6,FALSE),0)</f>
        <v>0</v>
      </c>
      <c r="RY8" s="12">
        <f>IF(RY$5&lt;&gt;"",HLOOKUP(RY$5,'[1]Recueil des UO'!$I$5:$AEI$12,6,FALSE),0)</f>
        <v>0</v>
      </c>
      <c r="RZ8" s="12">
        <f>IF(RZ$5&lt;&gt;"",HLOOKUP(RZ$5,'[1]Recueil des UO'!$I$5:$AEI$12,6,FALSE),0)</f>
        <v>0</v>
      </c>
      <c r="SA8" s="12">
        <f>IF(SA$5&lt;&gt;"",HLOOKUP(SA$5,'[1]Recueil des UO'!$I$5:$AEI$12,6,FALSE),0)</f>
        <v>0</v>
      </c>
      <c r="SB8" s="12">
        <f>IF(SB$5&lt;&gt;"",HLOOKUP(SB$5,'[1]Recueil des UO'!$I$5:$AEI$12,6,FALSE),0)</f>
        <v>0</v>
      </c>
      <c r="SC8" s="12">
        <f>IF(SC$5&lt;&gt;"",HLOOKUP(SC$5,'[1]Recueil des UO'!$I$5:$AEI$12,6,FALSE),0)</f>
        <v>0</v>
      </c>
      <c r="SD8" s="12">
        <f>IF(SD$5&lt;&gt;"",HLOOKUP(SD$5,'[1]Recueil des UO'!$I$5:$AEI$12,6,FALSE),0)</f>
        <v>0</v>
      </c>
      <c r="SE8" s="12">
        <f>IF(SE$5&lt;&gt;"",HLOOKUP(SE$5,'[1]Recueil des UO'!$I$5:$AEI$12,6,FALSE),0)</f>
        <v>0</v>
      </c>
      <c r="SF8" s="12">
        <f>IF(SF$5&lt;&gt;"",HLOOKUP(SF$5,'[1]Recueil des UO'!$I$5:$AEI$12,6,FALSE),0)</f>
        <v>0</v>
      </c>
      <c r="SG8" s="12">
        <f>IF(SG$5&lt;&gt;"",HLOOKUP(SG$5,'[1]Recueil des UO'!$I$5:$AEI$12,6,FALSE),0)</f>
        <v>0</v>
      </c>
      <c r="SH8" s="12">
        <f>IF(SH$5&lt;&gt;"",HLOOKUP(SH$5,'[1]Recueil des UO'!$I$5:$AEI$12,6,FALSE),0)</f>
        <v>0</v>
      </c>
      <c r="SI8" s="12">
        <f>IF(SI$5&lt;&gt;"",HLOOKUP(SI$5,'[1]Recueil des UO'!$I$5:$AEI$12,6,FALSE),0)</f>
        <v>0</v>
      </c>
      <c r="SJ8" s="12">
        <f>IF(SJ$5&lt;&gt;"",HLOOKUP(SJ$5,'[1]Recueil des UO'!$I$5:$AEI$12,6,FALSE),0)</f>
        <v>0</v>
      </c>
      <c r="SK8" s="12">
        <f>IF(SK$5&lt;&gt;"",HLOOKUP(SK$5,'[1]Recueil des UO'!$I$5:$AEI$12,6,FALSE),0)</f>
        <v>0</v>
      </c>
      <c r="SL8" s="12">
        <f>IF(SL$5&lt;&gt;"",HLOOKUP(SL$5,'[1]Recueil des UO'!$I$5:$AEI$12,6,FALSE),0)</f>
        <v>0</v>
      </c>
      <c r="SM8" s="12">
        <f>IF(SM$5&lt;&gt;"",HLOOKUP(SM$5,'[1]Recueil des UO'!$I$5:$AEI$12,6,FALSE),0)</f>
        <v>0</v>
      </c>
      <c r="SN8" s="12">
        <f>IF(SN$5&lt;&gt;"",HLOOKUP(SN$5,'[1]Recueil des UO'!$I$5:$AEI$12,6,FALSE),0)</f>
        <v>0</v>
      </c>
      <c r="SO8" s="12">
        <f>IF(SO$5&lt;&gt;"",HLOOKUP(SO$5,'[1]Recueil des UO'!$I$5:$AEI$12,6,FALSE),0)</f>
        <v>0</v>
      </c>
      <c r="SP8" s="12">
        <f>IF(SP$5&lt;&gt;"",HLOOKUP(SP$5,'[1]Recueil des UO'!$I$5:$AEI$12,6,FALSE),0)</f>
        <v>0</v>
      </c>
      <c r="SQ8" s="12">
        <f>IF(SQ$5&lt;&gt;"",HLOOKUP(SQ$5,'[1]Recueil des UO'!$I$5:$AEI$12,6,FALSE),0)</f>
        <v>0</v>
      </c>
      <c r="SR8" s="12">
        <f>IF(SR$5&lt;&gt;"",HLOOKUP(SR$5,'[1]Recueil des UO'!$I$5:$AEI$12,6,FALSE),0)</f>
        <v>0</v>
      </c>
      <c r="SS8" s="12">
        <f>IF(SS$5&lt;&gt;"",HLOOKUP(SS$5,'[1]Recueil des UO'!$I$5:$AEI$12,6,FALSE),0)</f>
        <v>0</v>
      </c>
      <c r="ST8" s="12">
        <f>IF(ST$5&lt;&gt;"",HLOOKUP(ST$5,'[1]Recueil des UO'!$I$5:$AEI$12,6,FALSE),0)</f>
        <v>0</v>
      </c>
      <c r="SU8" s="12">
        <f>IF(SU$5&lt;&gt;"",HLOOKUP(SU$5,'[1]Recueil des UO'!$I$5:$AEI$12,6,FALSE),0)</f>
        <v>0</v>
      </c>
      <c r="SV8" s="12">
        <f>IF(SV$5&lt;&gt;"",HLOOKUP(SV$5,'[1]Recueil des UO'!$I$5:$AEI$12,6,FALSE),0)</f>
        <v>0</v>
      </c>
      <c r="SW8" s="12">
        <f>IF(SW$5&lt;&gt;"",HLOOKUP(SW$5,'[1]Recueil des UO'!$I$5:$AEI$12,6,FALSE),0)</f>
        <v>0</v>
      </c>
      <c r="SX8" s="12">
        <f>IF(SX$5&lt;&gt;"",HLOOKUP(SX$5,'[1]Recueil des UO'!$I$5:$AEI$12,6,FALSE),0)</f>
        <v>0</v>
      </c>
      <c r="SY8" s="12">
        <f>IF(SY$5&lt;&gt;"",HLOOKUP(SY$5,'[1]Recueil des UO'!$I$5:$AEI$12,6,FALSE),0)</f>
        <v>0</v>
      </c>
      <c r="SZ8" s="12">
        <f>IF(SZ$5&lt;&gt;"",HLOOKUP(SZ$5,'[1]Recueil des UO'!$I$5:$AEI$12,6,FALSE),0)</f>
        <v>0</v>
      </c>
      <c r="TA8" s="12">
        <f>IF(TA$5&lt;&gt;"",HLOOKUP(TA$5,'[1]Recueil des UO'!$I$5:$AEI$12,6,FALSE),0)</f>
        <v>0</v>
      </c>
      <c r="TB8" s="12">
        <f>IF(TB$5&lt;&gt;"",HLOOKUP(TB$5,'[1]Recueil des UO'!$I$5:$AEI$12,6,FALSE),0)</f>
        <v>0</v>
      </c>
      <c r="TC8" s="12">
        <f>IF(TC$5&lt;&gt;"",HLOOKUP(TC$5,'[1]Recueil des UO'!$I$5:$AEI$12,6,FALSE),0)</f>
        <v>0</v>
      </c>
      <c r="TD8" s="12">
        <f>IF(TD$5&lt;&gt;"",HLOOKUP(TD$5,'[1]Recueil des UO'!$I$5:$AEI$12,6,FALSE),0)</f>
        <v>0</v>
      </c>
      <c r="TE8" s="12">
        <f>IF(TE$5&lt;&gt;"",HLOOKUP(TE$5,'[1]Recueil des UO'!$I$5:$AEI$12,6,FALSE),0)</f>
        <v>0</v>
      </c>
      <c r="TF8" s="12">
        <f>IF(TF$5&lt;&gt;"",HLOOKUP(TF$5,'[1]Recueil des UO'!$I$5:$AEI$12,6,FALSE),0)</f>
        <v>0</v>
      </c>
      <c r="TG8" s="12">
        <f>IF(TG$5&lt;&gt;"",HLOOKUP(TG$5,'[1]Recueil des UO'!$I$5:$AEI$12,6,FALSE),0)</f>
        <v>0</v>
      </c>
      <c r="TH8" s="12">
        <f>IF(TH$5&lt;&gt;"",HLOOKUP(TH$5,'[1]Recueil des UO'!$I$5:$AEI$12,6,FALSE),0)</f>
        <v>0</v>
      </c>
      <c r="TI8" s="12">
        <f>IF(TI$5&lt;&gt;"",HLOOKUP(TI$5,'[1]Recueil des UO'!$I$5:$AEI$12,6,FALSE),0)</f>
        <v>0</v>
      </c>
      <c r="TJ8" s="12">
        <f>IF(TJ$5&lt;&gt;"",HLOOKUP(TJ$5,'[1]Recueil des UO'!$I$5:$AEI$12,6,FALSE),0)</f>
        <v>0</v>
      </c>
      <c r="TK8" s="12">
        <f>IF(TK$5&lt;&gt;"",HLOOKUP(TK$5,'[1]Recueil des UO'!$I$5:$AEI$12,6,FALSE),0)</f>
        <v>0</v>
      </c>
      <c r="TL8" s="12">
        <f>IF(TL$5&lt;&gt;"",HLOOKUP(TL$5,'[1]Recueil des UO'!$I$5:$AEI$12,6,FALSE),0)</f>
        <v>0</v>
      </c>
      <c r="TM8" s="12">
        <f>IF(TM$5&lt;&gt;"",HLOOKUP(TM$5,'[1]Recueil des UO'!$I$5:$AEI$12,6,FALSE),0)</f>
        <v>0</v>
      </c>
      <c r="TN8" s="12">
        <f>IF(TN$5&lt;&gt;"",HLOOKUP(TN$5,'[1]Recueil des UO'!$I$5:$AEI$12,6,FALSE),0)</f>
        <v>0</v>
      </c>
      <c r="TO8" s="12">
        <f>IF(TO$5&lt;&gt;"",HLOOKUP(TO$5,'[1]Recueil des UO'!$I$5:$AEI$12,6,FALSE),0)</f>
        <v>0</v>
      </c>
      <c r="TP8" s="12">
        <f>IF(TP$5&lt;&gt;"",HLOOKUP(TP$5,'[1]Recueil des UO'!$I$5:$AEI$12,6,FALSE),0)</f>
        <v>0</v>
      </c>
      <c r="TQ8" s="12">
        <f>IF(TQ$5&lt;&gt;"",HLOOKUP(TQ$5,'[1]Recueil des UO'!$I$5:$AEI$12,6,FALSE),0)</f>
        <v>0</v>
      </c>
      <c r="TR8" s="12">
        <f>IF(TR$5&lt;&gt;"",HLOOKUP(TR$5,'[1]Recueil des UO'!$I$5:$AEI$12,6,FALSE),0)</f>
        <v>0</v>
      </c>
      <c r="TS8" s="12">
        <f>IF(TS$5&lt;&gt;"",HLOOKUP(TS$5,'[1]Recueil des UO'!$I$5:$AEI$12,6,FALSE),0)</f>
        <v>0</v>
      </c>
      <c r="TT8" s="12">
        <f>IF(TT$5&lt;&gt;"",HLOOKUP(TT$5,'[1]Recueil des UO'!$I$5:$AEI$12,6,FALSE),0)</f>
        <v>0</v>
      </c>
      <c r="TU8" s="12">
        <f>IF(TU$5&lt;&gt;"",HLOOKUP(TU$5,'[1]Recueil des UO'!$I$5:$AEI$12,6,FALSE),0)</f>
        <v>0</v>
      </c>
      <c r="TV8" s="12">
        <f>IF(TV$5&lt;&gt;"",HLOOKUP(TV$5,'[1]Recueil des UO'!$I$5:$AEI$12,6,FALSE),0)</f>
        <v>0</v>
      </c>
      <c r="TW8" s="12">
        <f>IF(TW$5&lt;&gt;"",HLOOKUP(TW$5,'[1]Recueil des UO'!$I$5:$AEI$12,6,FALSE),0)</f>
        <v>0</v>
      </c>
      <c r="TX8" s="12">
        <f>IF(TX$5&lt;&gt;"",HLOOKUP(TX$5,'[1]Recueil des UO'!$I$5:$AEI$12,6,FALSE),0)</f>
        <v>0</v>
      </c>
      <c r="TY8" s="12">
        <f>IF(TY$5&lt;&gt;"",HLOOKUP(TY$5,'[1]Recueil des UO'!$I$5:$AEI$12,6,FALSE),0)</f>
        <v>0</v>
      </c>
      <c r="TZ8" s="12">
        <f>IF(TZ$5&lt;&gt;"",HLOOKUP(TZ$5,'[1]Recueil des UO'!$I$5:$AEI$12,6,FALSE),0)</f>
        <v>0</v>
      </c>
      <c r="UA8" s="12">
        <f>IF(UA$5&lt;&gt;"",HLOOKUP(UA$5,'[1]Recueil des UO'!$I$5:$AEI$12,6,FALSE),0)</f>
        <v>0</v>
      </c>
      <c r="UB8" s="12">
        <f>IF(UB$5&lt;&gt;"",HLOOKUP(UB$5,'[1]Recueil des UO'!$I$5:$AEI$12,6,FALSE),0)</f>
        <v>0</v>
      </c>
      <c r="UC8" s="12">
        <f>IF(UC$5&lt;&gt;"",HLOOKUP(UC$5,'[1]Recueil des UO'!$I$5:$AEI$12,6,FALSE),0)</f>
        <v>0</v>
      </c>
      <c r="UD8" s="12">
        <f>IF(UD$5&lt;&gt;"",HLOOKUP(UD$5,'[1]Recueil des UO'!$I$5:$AEI$12,6,FALSE),0)</f>
        <v>0</v>
      </c>
      <c r="UE8" s="12">
        <f>IF(UE$5&lt;&gt;"",HLOOKUP(UE$5,'[1]Recueil des UO'!$I$5:$AEI$12,6,FALSE),0)</f>
        <v>0</v>
      </c>
      <c r="UF8" s="12">
        <f>IF(UF$5&lt;&gt;"",HLOOKUP(UF$5,'[1]Recueil des UO'!$I$5:$AEI$12,6,FALSE),0)</f>
        <v>0</v>
      </c>
      <c r="UG8" s="12">
        <f>IF(UG$5&lt;&gt;"",HLOOKUP(UG$5,'[1]Recueil des UO'!$I$5:$AEI$12,6,FALSE),0)</f>
        <v>0</v>
      </c>
      <c r="UH8" s="12">
        <f>IF(UH$5&lt;&gt;"",HLOOKUP(UH$5,'[1]Recueil des UO'!$I$5:$AEI$12,6,FALSE),0)</f>
        <v>0</v>
      </c>
      <c r="UI8" s="12">
        <f>IF(UI$5&lt;&gt;"",HLOOKUP(UI$5,'[1]Recueil des UO'!$I$5:$AEI$12,6,FALSE),0)</f>
        <v>0</v>
      </c>
      <c r="UJ8" s="12">
        <f>IF(UJ$5&lt;&gt;"",HLOOKUP(UJ$5,'[1]Recueil des UO'!$I$5:$AEI$12,6,FALSE),0)</f>
        <v>0</v>
      </c>
      <c r="UK8" s="12">
        <f>IF(UK$5&lt;&gt;"",HLOOKUP(UK$5,'[1]Recueil des UO'!$I$5:$AEI$12,6,FALSE),0)</f>
        <v>0</v>
      </c>
      <c r="UL8" s="12">
        <f>IF(UL$5&lt;&gt;"",HLOOKUP(UL$5,'[1]Recueil des UO'!$I$5:$AEI$12,6,FALSE),0)</f>
        <v>0</v>
      </c>
      <c r="UM8" s="12">
        <f>IF(UM$5&lt;&gt;"",HLOOKUP(UM$5,'[1]Recueil des UO'!$I$5:$AEI$12,6,FALSE),0)</f>
        <v>0</v>
      </c>
      <c r="UN8" s="12">
        <f>IF(UN$5&lt;&gt;"",HLOOKUP(UN$5,'[1]Recueil des UO'!$I$5:$AEI$12,6,FALSE),0)</f>
        <v>0</v>
      </c>
      <c r="UO8" s="12">
        <f>IF(UO$5&lt;&gt;"",HLOOKUP(UO$5,'[1]Recueil des UO'!$I$5:$AEI$12,6,FALSE),0)</f>
        <v>0</v>
      </c>
      <c r="UP8" s="12">
        <f>IF(UP$5&lt;&gt;"",HLOOKUP(UP$5,'[1]Recueil des UO'!$I$5:$AEI$12,6,FALSE),0)</f>
        <v>0</v>
      </c>
      <c r="UQ8" s="12">
        <f>IF(UQ$5&lt;&gt;"",HLOOKUP(UQ$5,'[1]Recueil des UO'!$I$5:$AEI$12,6,FALSE),0)</f>
        <v>0</v>
      </c>
      <c r="UR8" s="12">
        <f>IF(UR$5&lt;&gt;"",HLOOKUP(UR$5,'[1]Recueil des UO'!$I$5:$AEI$12,6,FALSE),0)</f>
        <v>0</v>
      </c>
      <c r="US8" s="12">
        <f>IF(US$5&lt;&gt;"",HLOOKUP(US$5,'[1]Recueil des UO'!$I$5:$AEI$12,6,FALSE),0)</f>
        <v>0</v>
      </c>
      <c r="UT8" s="12">
        <f>IF(UT$5&lt;&gt;"",HLOOKUP(UT$5,'[1]Recueil des UO'!$I$5:$AEI$12,6,FALSE),0)</f>
        <v>0</v>
      </c>
      <c r="UU8" s="12">
        <f>IF(UU$5&lt;&gt;"",HLOOKUP(UU$5,'[1]Recueil des UO'!$I$5:$AEI$12,6,FALSE),0)</f>
        <v>0</v>
      </c>
      <c r="UV8" s="12">
        <f>IF(UV$5&lt;&gt;"",HLOOKUP(UV$5,'[1]Recueil des UO'!$I$5:$AEI$12,6,FALSE),0)</f>
        <v>0</v>
      </c>
      <c r="UW8" s="12">
        <f>IF(UW$5&lt;&gt;"",HLOOKUP(UW$5,'[1]Recueil des UO'!$I$5:$AEI$12,6,FALSE),0)</f>
        <v>0</v>
      </c>
      <c r="UX8" s="12">
        <f>IF(UX$5&lt;&gt;"",HLOOKUP(UX$5,'[1]Recueil des UO'!$I$5:$AEI$12,6,FALSE),0)</f>
        <v>0</v>
      </c>
      <c r="UY8" s="12">
        <f>IF(UY$5&lt;&gt;"",HLOOKUP(UY$5,'[1]Recueil des UO'!$I$5:$AEI$12,6,FALSE),0)</f>
        <v>0</v>
      </c>
      <c r="UZ8" s="12">
        <f>IF(UZ$5&lt;&gt;"",HLOOKUP(UZ$5,'[1]Recueil des UO'!$I$5:$AEI$12,6,FALSE),0)</f>
        <v>0</v>
      </c>
      <c r="VA8" s="12">
        <f>IF(VA$5&lt;&gt;"",HLOOKUP(VA$5,'[1]Recueil des UO'!$I$5:$AEI$12,6,FALSE),0)</f>
        <v>0</v>
      </c>
      <c r="VB8" s="12">
        <f>IF(VB$5&lt;&gt;"",HLOOKUP(VB$5,'[1]Recueil des UO'!$I$5:$AEI$12,6,FALSE),0)</f>
        <v>0</v>
      </c>
      <c r="VC8" s="12">
        <f>IF(VC$5&lt;&gt;"",HLOOKUP(VC$5,'[1]Recueil des UO'!$I$5:$AEI$12,6,FALSE),0)</f>
        <v>0</v>
      </c>
      <c r="VD8" s="12">
        <f>IF(VD$5&lt;&gt;"",HLOOKUP(VD$5,'[1]Recueil des UO'!$I$5:$AEI$12,6,FALSE),0)</f>
        <v>0</v>
      </c>
      <c r="VE8" s="12">
        <f>IF(VE$5&lt;&gt;"",HLOOKUP(VE$5,'[1]Recueil des UO'!$I$5:$AEI$12,6,FALSE),0)</f>
        <v>0</v>
      </c>
      <c r="VF8" s="12">
        <f>IF(VF$5&lt;&gt;"",HLOOKUP(VF$5,'[1]Recueil des UO'!$I$5:$AEI$12,6,FALSE),0)</f>
        <v>0</v>
      </c>
      <c r="VG8" s="12">
        <f>IF(VG$5&lt;&gt;"",HLOOKUP(VG$5,'[1]Recueil des UO'!$I$5:$AEI$12,6,FALSE),0)</f>
        <v>0</v>
      </c>
      <c r="VH8" s="12">
        <f>IF(VH$5&lt;&gt;"",HLOOKUP(VH$5,'[1]Recueil des UO'!$I$5:$AEI$12,6,FALSE),0)</f>
        <v>0</v>
      </c>
      <c r="VI8" s="12">
        <f>IF(VI$5&lt;&gt;"",HLOOKUP(VI$5,'[1]Recueil des UO'!$I$5:$AEI$12,6,FALSE),0)</f>
        <v>0</v>
      </c>
      <c r="VJ8" s="12">
        <f>IF(VJ$5&lt;&gt;"",HLOOKUP(VJ$5,'[1]Recueil des UO'!$I$5:$AEI$12,6,FALSE),0)</f>
        <v>0</v>
      </c>
      <c r="VK8" s="12">
        <f>IF(VK$5&lt;&gt;"",HLOOKUP(VK$5,'[1]Recueil des UO'!$I$5:$AEI$12,6,FALSE),0)</f>
        <v>0</v>
      </c>
      <c r="VL8" s="12">
        <f>IF(VL$5&lt;&gt;"",HLOOKUP(VL$5,'[1]Recueil des UO'!$I$5:$AEI$12,6,FALSE),0)</f>
        <v>0</v>
      </c>
      <c r="VM8" s="12">
        <f>IF(VM$5&lt;&gt;"",HLOOKUP(VM$5,'[1]Recueil des UO'!$I$5:$AEI$12,6,FALSE),0)</f>
        <v>0</v>
      </c>
      <c r="VN8" s="12">
        <f>IF(VN$5&lt;&gt;"",HLOOKUP(VN$5,'[1]Recueil des UO'!$I$5:$AEI$12,6,FALSE),0)</f>
        <v>0</v>
      </c>
      <c r="VO8" s="12">
        <f>IF(VO$5&lt;&gt;"",HLOOKUP(VO$5,'[1]Recueil des UO'!$I$5:$AEI$12,6,FALSE),0)</f>
        <v>0</v>
      </c>
      <c r="VP8" s="12">
        <f>IF(VP$5&lt;&gt;"",HLOOKUP(VP$5,'[1]Recueil des UO'!$I$5:$AEI$12,6,FALSE),0)</f>
        <v>0</v>
      </c>
      <c r="VQ8" s="12">
        <f>IF(VQ$5&lt;&gt;"",HLOOKUP(VQ$5,'[1]Recueil des UO'!$I$5:$AEI$12,6,FALSE),0)</f>
        <v>0</v>
      </c>
      <c r="VR8" s="12">
        <f>IF(VR$5&lt;&gt;"",HLOOKUP(VR$5,'[1]Recueil des UO'!$I$5:$AEI$12,6,FALSE),0)</f>
        <v>0</v>
      </c>
      <c r="VS8" s="12">
        <f>IF(VS$5&lt;&gt;"",HLOOKUP(VS$5,'[1]Recueil des UO'!$I$5:$AEI$12,6,FALSE),0)</f>
        <v>0</v>
      </c>
      <c r="VT8" s="193"/>
    </row>
    <row r="9" spans="1:592" s="198" customFormat="1" ht="25.5">
      <c r="A9" s="115" t="s">
        <v>41</v>
      </c>
      <c r="B9" s="180"/>
      <c r="C9" s="115" t="s">
        <v>1523</v>
      </c>
      <c r="D9" s="174"/>
      <c r="E9" s="880"/>
      <c r="F9" s="880"/>
      <c r="G9" s="880"/>
      <c r="H9" s="604"/>
      <c r="I9" s="12">
        <f>HLOOKUP(I$5,'[1]Recueil des UO'!$I$5:$AEI$12,7,FALSE)</f>
        <v>0</v>
      </c>
      <c r="J9" s="12">
        <f>HLOOKUP(J$5,'[1]Recueil des UO'!$I$5:$AEI$12,7,FALSE)</f>
        <v>0</v>
      </c>
      <c r="K9" s="12">
        <f>HLOOKUP(K$5,'[1]Recueil des UO'!$I$5:$AEI$12,7,FALSE)</f>
        <v>0</v>
      </c>
      <c r="L9" s="12">
        <f>HLOOKUP(L$5,'[1]Recueil des UO'!$I$5:$AEI$12,7,FALSE)</f>
        <v>0</v>
      </c>
      <c r="M9" s="12">
        <f>HLOOKUP(M$5,'[1]Recueil des UO'!$I$5:$AEI$12,7,FALSE)</f>
        <v>0</v>
      </c>
      <c r="N9" s="12">
        <f>HLOOKUP(N$5,'[1]Recueil des UO'!$I$5:$AEI$12,7,FALSE)</f>
        <v>0</v>
      </c>
      <c r="O9" s="12">
        <f>HLOOKUP(O$5,'[1]Recueil des UO'!$I$5:$AEI$12,7,FALSE)</f>
        <v>0</v>
      </c>
      <c r="P9" s="12">
        <f>HLOOKUP(P$5,'[1]Recueil des UO'!$I$5:$AEI$12,7,FALSE)</f>
        <v>0</v>
      </c>
      <c r="Q9" s="12">
        <f>HLOOKUP(Q$5,'[1]Recueil des UO'!$I$5:$AEI$12,7,FALSE)</f>
        <v>0</v>
      </c>
      <c r="R9" s="12">
        <f>HLOOKUP(R$5,'[1]Recueil des UO'!$I$5:$AEI$12,7,FALSE)</f>
        <v>0</v>
      </c>
      <c r="S9" s="12">
        <f>HLOOKUP(S$5,'[1]Recueil des UO'!$I$5:$AEI$12,7,FALSE)</f>
        <v>0</v>
      </c>
      <c r="T9" s="12">
        <f>HLOOKUP(T$5,'[1]Recueil des UO'!$I$5:$AEI$12,7,FALSE)</f>
        <v>0</v>
      </c>
      <c r="U9" s="12">
        <f>HLOOKUP(U$5,'[1]Recueil des UO'!$I$5:$AEI$12,7,FALSE)</f>
        <v>0</v>
      </c>
      <c r="V9" s="12">
        <f>HLOOKUP(V$5,'[1]Recueil des UO'!$I$5:$AEI$12,7,FALSE)</f>
        <v>0</v>
      </c>
      <c r="W9" s="12">
        <f>HLOOKUP(W$5,'[1]Recueil des UO'!$I$5:$AEI$12,7,FALSE)</f>
        <v>0</v>
      </c>
      <c r="X9" s="12">
        <f>HLOOKUP(X$5,'[1]Recueil des UO'!$I$5:$AEI$12,7,FALSE)</f>
        <v>0</v>
      </c>
      <c r="Y9" s="12">
        <f>HLOOKUP(Y$5,'[1]Recueil des UO'!$I$5:$AEI$12,7,FALSE)</f>
        <v>0</v>
      </c>
      <c r="Z9" s="12">
        <f>HLOOKUP(Z$5,'[1]Recueil des UO'!$I$5:$AEI$12,7,FALSE)</f>
        <v>0</v>
      </c>
      <c r="AA9" s="12">
        <f>HLOOKUP(AA$5,'[1]Recueil des UO'!$I$5:$AEI$12,7,FALSE)</f>
        <v>0</v>
      </c>
      <c r="AB9" s="12">
        <f>HLOOKUP(AB$5,'[1]Recueil des UO'!$I$5:$AEI$12,7,FALSE)</f>
        <v>0</v>
      </c>
      <c r="AC9" s="12">
        <f>HLOOKUP(AC$5,'[1]Recueil des UO'!$I$5:$AEI$12,7,FALSE)</f>
        <v>0</v>
      </c>
      <c r="AD9" s="12">
        <f>HLOOKUP(AD$5,'[1]Recueil des UO'!$I$5:$AEI$12,7,FALSE)</f>
        <v>0</v>
      </c>
      <c r="AE9" s="12">
        <f>HLOOKUP(AE$5,'[1]Recueil des UO'!$I$5:$AEI$12,7,FALSE)</f>
        <v>0</v>
      </c>
      <c r="AF9" s="12">
        <f>HLOOKUP(AF$5,'[1]Recueil des UO'!$I$5:$AEI$12,7,FALSE)</f>
        <v>0</v>
      </c>
      <c r="AG9" s="12">
        <f>HLOOKUP(AG$5,'[1]Recueil des UO'!$I$5:$AEI$12,7,FALSE)</f>
        <v>0</v>
      </c>
      <c r="AH9" s="12">
        <f>HLOOKUP(AH$5,'[1]Recueil des UO'!$I$5:$AEI$12,7,FALSE)</f>
        <v>0</v>
      </c>
      <c r="AI9" s="12">
        <f>HLOOKUP(AI$5,'[1]Recueil des UO'!$I$5:$AEI$12,7,FALSE)</f>
        <v>0</v>
      </c>
      <c r="AJ9" s="12">
        <f>HLOOKUP(AJ$5,'[1]Recueil des UO'!$I$5:$AEI$12,7,FALSE)</f>
        <v>0</v>
      </c>
      <c r="AK9" s="12">
        <f>IF(AK$5&lt;&gt;"",HLOOKUP(AK$5,'[1]Recueil des UO'!$I$5:$AEI$12,7,FALSE),0)</f>
        <v>0</v>
      </c>
      <c r="AL9" s="12">
        <f>IF(AL$5&lt;&gt;"",HLOOKUP(AL$5,'[1]Recueil des UO'!$I$5:$AEI$12,7,FALSE),0)</f>
        <v>0</v>
      </c>
      <c r="AM9" s="12">
        <f>IF(AM$5&lt;&gt;"",HLOOKUP(AM$5,'[1]Recueil des UO'!$I$5:$AEI$12,7,FALSE),0)</f>
        <v>0</v>
      </c>
      <c r="AN9" s="12">
        <f>IF(AN$5&lt;&gt;"",HLOOKUP(AN$5,'[1]Recueil des UO'!$I$5:$AEI$12,7,FALSE),0)</f>
        <v>0</v>
      </c>
      <c r="AO9" s="12">
        <f>IF(AO$5&lt;&gt;"",HLOOKUP(AO$5,'[1]Recueil des UO'!$I$5:$AEI$12,7,FALSE),0)</f>
        <v>0</v>
      </c>
      <c r="AP9" s="12">
        <f>IF(AP$5&lt;&gt;"",HLOOKUP(AP$5,'[1]Recueil des UO'!$I$5:$AEI$12,7,FALSE),0)</f>
        <v>0</v>
      </c>
      <c r="AQ9" s="12">
        <f>IF(AQ$5&lt;&gt;"",HLOOKUP(AQ$5,'[1]Recueil des UO'!$I$5:$AEI$12,7,FALSE),0)</f>
        <v>0</v>
      </c>
      <c r="AR9" s="12">
        <f>IF(AR$5&lt;&gt;"",HLOOKUP(AR$5,'[1]Recueil des UO'!$I$5:$AEI$12,7,FALSE),0)</f>
        <v>0</v>
      </c>
      <c r="AS9" s="12">
        <f>IF(AS$5&lt;&gt;"",HLOOKUP(AS$5,'[1]Recueil des UO'!$I$5:$AEI$12,7,FALSE),0)</f>
        <v>0</v>
      </c>
      <c r="AT9" s="12">
        <f>IF(AT$5&lt;&gt;"",HLOOKUP(AT$5,'[1]Recueil des UO'!$I$5:$AEI$12,7,FALSE),0)</f>
        <v>0</v>
      </c>
      <c r="AU9" s="12">
        <f>IF(AU$5&lt;&gt;"",HLOOKUP(AU$5,'[1]Recueil des UO'!$I$5:$AEI$12,7,FALSE),0)</f>
        <v>0</v>
      </c>
      <c r="AV9" s="12">
        <f>IF(AV$5&lt;&gt;"",HLOOKUP(AV$5,'[1]Recueil des UO'!$I$5:$AEI$12,7,FALSE),0)</f>
        <v>0</v>
      </c>
      <c r="AW9" s="12">
        <f>IF(AW$5&lt;&gt;"",HLOOKUP(AW$5,'[1]Recueil des UO'!$I$5:$AEI$12,7,FALSE),0)</f>
        <v>0</v>
      </c>
      <c r="AX9" s="12">
        <f>IF(AX$5&lt;&gt;"",HLOOKUP(AX$5,'[1]Recueil des UO'!$I$5:$AEI$12,7,FALSE),0)</f>
        <v>0</v>
      </c>
      <c r="AY9" s="12">
        <f>IF(AY$5&lt;&gt;"",HLOOKUP(AY$5,'[1]Recueil des UO'!$I$5:$AEI$12,7,FALSE),0)</f>
        <v>0</v>
      </c>
      <c r="AZ9" s="12">
        <f>IF(AZ$5&lt;&gt;"",HLOOKUP(AZ$5,'[1]Recueil des UO'!$I$5:$AEI$12,7,FALSE),0)</f>
        <v>0</v>
      </c>
      <c r="BA9" s="12">
        <f>IF(BA$5&lt;&gt;"",HLOOKUP(BA$5,'[1]Recueil des UO'!$I$5:$AEI$12,7,FALSE),0)</f>
        <v>0</v>
      </c>
      <c r="BB9" s="12">
        <f>IF(BB$5&lt;&gt;"",HLOOKUP(BB$5,'[1]Recueil des UO'!$I$5:$AEI$12,7,FALSE),0)</f>
        <v>0</v>
      </c>
      <c r="BC9" s="12">
        <f>IF(BC$5&lt;&gt;"",HLOOKUP(BC$5,'[1]Recueil des UO'!$I$5:$AEI$12,7,FALSE),0)</f>
        <v>0</v>
      </c>
      <c r="BD9" s="12">
        <f>IF(BD$5&lt;&gt;"",HLOOKUP(BD$5,'[1]Recueil des UO'!$I$5:$AEI$12,7,FALSE),0)</f>
        <v>0</v>
      </c>
      <c r="BE9" s="12">
        <f>IF(BE$5&lt;&gt;"",HLOOKUP(BE$5,'[1]Recueil des UO'!$I$5:$AEI$12,7,FALSE),0)</f>
        <v>0</v>
      </c>
      <c r="BF9" s="12">
        <f>IF(BF$5&lt;&gt;"",HLOOKUP(BF$5,'[1]Recueil des UO'!$I$5:$AEI$12,7,FALSE),0)</f>
        <v>0</v>
      </c>
      <c r="BG9" s="12">
        <f>IF(BG$5&lt;&gt;"",HLOOKUP(BG$5,'[1]Recueil des UO'!$I$5:$AEI$12,7,FALSE),0)</f>
        <v>0</v>
      </c>
      <c r="BH9" s="12">
        <f>IF(BH$5&lt;&gt;"",HLOOKUP(BH$5,'[1]Recueil des UO'!$I$5:$AEI$12,7,FALSE),0)</f>
        <v>0</v>
      </c>
      <c r="BI9" s="12">
        <f>IF(BI$5&lt;&gt;"",HLOOKUP(BI$5,'[1]Recueil des UO'!$I$5:$AEI$12,7,FALSE),0)</f>
        <v>0</v>
      </c>
      <c r="BJ9" s="12">
        <f>IF(BJ$5&lt;&gt;"",HLOOKUP(BJ$5,'[1]Recueil des UO'!$I$5:$AEI$12,7,FALSE),0)</f>
        <v>0</v>
      </c>
      <c r="BK9" s="12">
        <f>IF(BK$5&lt;&gt;"",HLOOKUP(BK$5,'[1]Recueil des UO'!$I$5:$AEI$12,7,FALSE),0)</f>
        <v>0</v>
      </c>
      <c r="BL9" s="12">
        <f>IF(BL$5&lt;&gt;"",HLOOKUP(BL$5,'[1]Recueil des UO'!$I$5:$AEI$12,7,FALSE),0)</f>
        <v>0</v>
      </c>
      <c r="BM9" s="12">
        <f>IF(BM$5&lt;&gt;"",HLOOKUP(BM$5,'[1]Recueil des UO'!$I$5:$AEI$12,7,FALSE),0)</f>
        <v>0</v>
      </c>
      <c r="BN9" s="12">
        <f>IF(BN$5&lt;&gt;"",HLOOKUP(BN$5,'[1]Recueil des UO'!$I$5:$AEI$12,7,FALSE),0)</f>
        <v>0</v>
      </c>
      <c r="BO9" s="12">
        <f>IF(BO$5&lt;&gt;"",HLOOKUP(BO$5,'[1]Recueil des UO'!$I$5:$AEI$12,7,FALSE),0)</f>
        <v>0</v>
      </c>
      <c r="BP9" s="12">
        <f>IF(BP$5&lt;&gt;"",HLOOKUP(BP$5,'[1]Recueil des UO'!$I$5:$AEI$12,7,FALSE),0)</f>
        <v>0</v>
      </c>
      <c r="BQ9" s="12">
        <f>IF(BQ$5&lt;&gt;"",HLOOKUP(BQ$5,'[1]Recueil des UO'!$I$5:$AEI$12,7,FALSE),0)</f>
        <v>0</v>
      </c>
      <c r="BR9" s="12">
        <f>IF(BR$5&lt;&gt;"",HLOOKUP(BR$5,'[1]Recueil des UO'!$I$5:$AEI$12,7,FALSE),0)</f>
        <v>0</v>
      </c>
      <c r="BS9" s="12">
        <f>IF(BS$5&lt;&gt;"",HLOOKUP(BS$5,'[1]Recueil des UO'!$I$5:$AEI$12,7,FALSE),0)</f>
        <v>0</v>
      </c>
      <c r="BT9" s="12">
        <f>IF(BT$5&lt;&gt;"",HLOOKUP(BT$5,'[1]Recueil des UO'!$I$5:$AEI$12,7,FALSE),0)</f>
        <v>0</v>
      </c>
      <c r="BU9" s="12">
        <f>IF(BU$5&lt;&gt;"",HLOOKUP(BU$5,'[1]Recueil des UO'!$I$5:$AEI$12,7,FALSE),0)</f>
        <v>0</v>
      </c>
      <c r="BV9" s="12">
        <f>IF(BV$5&lt;&gt;"",HLOOKUP(BV$5,'[1]Recueil des UO'!$I$5:$AEI$12,7,FALSE),0)</f>
        <v>0</v>
      </c>
      <c r="BW9" s="12">
        <f>IF(BW$5&lt;&gt;"",HLOOKUP(BW$5,'[1]Recueil des UO'!$I$5:$AEI$12,7,FALSE),0)</f>
        <v>0</v>
      </c>
      <c r="BX9" s="12">
        <f>IF(BX$5&lt;&gt;"",HLOOKUP(BX$5,'[1]Recueil des UO'!$I$5:$AEI$12,7,FALSE),0)</f>
        <v>0</v>
      </c>
      <c r="BY9" s="12">
        <f>IF(BY$5&lt;&gt;"",HLOOKUP(BY$5,'[1]Recueil des UO'!$I$5:$AEI$12,7,FALSE),0)</f>
        <v>0</v>
      </c>
      <c r="BZ9" s="12">
        <f>IF(BZ$5&lt;&gt;"",HLOOKUP(BZ$5,'[1]Recueil des UO'!$I$5:$AEI$12,7,FALSE),0)</f>
        <v>0</v>
      </c>
      <c r="CA9" s="12">
        <f>IF(CA$5&lt;&gt;"",HLOOKUP(CA$5,'[1]Recueil des UO'!$I$5:$AEI$12,7,FALSE),0)</f>
        <v>0</v>
      </c>
      <c r="CB9" s="12">
        <f>IF(CB$5&lt;&gt;"",HLOOKUP(CB$5,'[1]Recueil des UO'!$I$5:$AEI$12,7,FALSE),0)</f>
        <v>0</v>
      </c>
      <c r="CC9" s="12">
        <f>IF(CC$5&lt;&gt;"",HLOOKUP(CC$5,'[1]Recueil des UO'!$I$5:$AEI$12,7,FALSE),0)</f>
        <v>0</v>
      </c>
      <c r="CD9" s="12">
        <f>IF(CD$5&lt;&gt;"",HLOOKUP(CD$5,'[1]Recueil des UO'!$I$5:$AEI$12,7,FALSE),0)</f>
        <v>0</v>
      </c>
      <c r="CE9" s="12">
        <f>IF(CE$5&lt;&gt;"",HLOOKUP(CE$5,'[1]Recueil des UO'!$I$5:$AEI$12,7,FALSE),0)</f>
        <v>0</v>
      </c>
      <c r="CF9" s="12">
        <f>IF(CF$5&lt;&gt;"",HLOOKUP(CF$5,'[1]Recueil des UO'!$I$5:$AEI$12,7,FALSE),0)</f>
        <v>0</v>
      </c>
      <c r="CG9" s="12">
        <f>IF(CG$5&lt;&gt;"",HLOOKUP(CG$5,'[1]Recueil des UO'!$I$5:$AEI$12,7,FALSE),0)</f>
        <v>0</v>
      </c>
      <c r="CH9" s="12">
        <f>IF(CH$5&lt;&gt;"",HLOOKUP(CH$5,'[1]Recueil des UO'!$I$5:$AEI$12,7,FALSE),0)</f>
        <v>0</v>
      </c>
      <c r="CI9" s="12">
        <f>IF(CI$5&lt;&gt;"",HLOOKUP(CI$5,'[1]Recueil des UO'!$I$5:$AEI$12,7,FALSE),0)</f>
        <v>0</v>
      </c>
      <c r="CJ9" s="12">
        <f>IF(CJ$5&lt;&gt;"",HLOOKUP(CJ$5,'[1]Recueil des UO'!$I$5:$AEI$12,7,FALSE),0)</f>
        <v>0</v>
      </c>
      <c r="CK9" s="12">
        <f>IF(CK$5&lt;&gt;"",HLOOKUP(CK$5,'[1]Recueil des UO'!$I$5:$AEI$12,7,FALSE),0)</f>
        <v>0</v>
      </c>
      <c r="CL9" s="12">
        <f>IF(CL$5&lt;&gt;"",HLOOKUP(CL$5,'[1]Recueil des UO'!$I$5:$AEI$12,7,FALSE),0)</f>
        <v>0</v>
      </c>
      <c r="CM9" s="12">
        <f>IF(CM$5&lt;&gt;"",HLOOKUP(CM$5,'[1]Recueil des UO'!$I$5:$AEI$12,7,FALSE),0)</f>
        <v>0</v>
      </c>
      <c r="CN9" s="12">
        <f>IF(CN$5&lt;&gt;"",HLOOKUP(CN$5,'[1]Recueil des UO'!$I$5:$AEI$12,7,FALSE),0)</f>
        <v>0</v>
      </c>
      <c r="CO9" s="12">
        <f>IF(CO$5&lt;&gt;"",HLOOKUP(CO$5,'[1]Recueil des UO'!$I$5:$AEI$12,7,FALSE),0)</f>
        <v>0</v>
      </c>
      <c r="CP9" s="12">
        <f>IF(CP$5&lt;&gt;"",HLOOKUP(CP$5,'[1]Recueil des UO'!$I$5:$AEI$12,7,FALSE),0)</f>
        <v>0</v>
      </c>
      <c r="CQ9" s="12">
        <f>IF(CQ$5&lt;&gt;"",HLOOKUP(CQ$5,'[1]Recueil des UO'!$I$5:$AEI$12,7,FALSE),0)</f>
        <v>0</v>
      </c>
      <c r="CR9" s="12">
        <f>IF(CR$5&lt;&gt;"",HLOOKUP(CR$5,'[1]Recueil des UO'!$I$5:$AEI$12,7,FALSE),0)</f>
        <v>0</v>
      </c>
      <c r="CS9" s="12">
        <f>IF(CS$5&lt;&gt;"",HLOOKUP(CS$5,'[1]Recueil des UO'!$I$5:$AEI$12,7,FALSE),0)</f>
        <v>0</v>
      </c>
      <c r="CT9" s="12">
        <f>IF(CT$5&lt;&gt;"",HLOOKUP(CT$5,'[1]Recueil des UO'!$I$5:$AEI$12,7,FALSE),0)</f>
        <v>0</v>
      </c>
      <c r="CU9" s="12">
        <f>IF(CU$5&lt;&gt;"",HLOOKUP(CU$5,'[1]Recueil des UO'!$I$5:$AEI$12,7,FALSE),0)</f>
        <v>0</v>
      </c>
      <c r="CV9" s="12">
        <f>IF(CV$5&lt;&gt;"",HLOOKUP(CV$5,'[1]Recueil des UO'!$I$5:$AEI$12,7,FALSE),0)</f>
        <v>0</v>
      </c>
      <c r="CW9" s="12">
        <f>IF(CW$5&lt;&gt;"",HLOOKUP(CW$5,'[1]Recueil des UO'!$I$5:$AEI$12,7,FALSE),0)</f>
        <v>0</v>
      </c>
      <c r="CX9" s="12">
        <f>IF(CX$5&lt;&gt;"",HLOOKUP(CX$5,'[1]Recueil des UO'!$I$5:$AEI$12,7,FALSE),0)</f>
        <v>0</v>
      </c>
      <c r="CY9" s="12">
        <f>IF(CY$5&lt;&gt;"",HLOOKUP(CY$5,'[1]Recueil des UO'!$I$5:$AEI$12,7,FALSE),0)</f>
        <v>0</v>
      </c>
      <c r="CZ9" s="12">
        <f>IF(CZ$5&lt;&gt;"",HLOOKUP(CZ$5,'[1]Recueil des UO'!$I$5:$AEI$12,7,FALSE),0)</f>
        <v>0</v>
      </c>
      <c r="DA9" s="12">
        <f>IF(DA$5&lt;&gt;"",HLOOKUP(DA$5,'[1]Recueil des UO'!$I$5:$AEI$12,7,FALSE),0)</f>
        <v>0</v>
      </c>
      <c r="DB9" s="12">
        <f>IF(DB$5&lt;&gt;"",HLOOKUP(DB$5,'[1]Recueil des UO'!$I$5:$AEI$12,7,FALSE),0)</f>
        <v>0</v>
      </c>
      <c r="DC9" s="12">
        <f>IF(DC$5&lt;&gt;"",HLOOKUP(DC$5,'[1]Recueil des UO'!$I$5:$AEI$12,7,FALSE),0)</f>
        <v>0</v>
      </c>
      <c r="DD9" s="12">
        <f>IF(DD$5&lt;&gt;"",HLOOKUP(DD$5,'[1]Recueil des UO'!$I$5:$AEI$12,7,FALSE),0)</f>
        <v>0</v>
      </c>
      <c r="DE9" s="12">
        <f>IF(DE$5&lt;&gt;"",HLOOKUP(DE$5,'[1]Recueil des UO'!$I$5:$AEI$12,7,FALSE),0)</f>
        <v>0</v>
      </c>
      <c r="DF9" s="12">
        <f>IF(DF$5&lt;&gt;"",HLOOKUP(DF$5,'[1]Recueil des UO'!$I$5:$AEI$12,7,FALSE),0)</f>
        <v>0</v>
      </c>
      <c r="DG9" s="12">
        <f>IF(DG$5&lt;&gt;"",HLOOKUP(DG$5,'[1]Recueil des UO'!$I$5:$AEI$12,7,FALSE),0)</f>
        <v>0</v>
      </c>
      <c r="DH9" s="12">
        <f>IF(DH$5&lt;&gt;"",HLOOKUP(DH$5,'[1]Recueil des UO'!$I$5:$AEI$12,7,FALSE),0)</f>
        <v>0</v>
      </c>
      <c r="DI9" s="12">
        <f>IF(DI$5&lt;&gt;"",HLOOKUP(DI$5,'[1]Recueil des UO'!$I$5:$AEI$12,7,FALSE),0)</f>
        <v>0</v>
      </c>
      <c r="DJ9" s="12">
        <f>IF(DJ$5&lt;&gt;"",HLOOKUP(DJ$5,'[1]Recueil des UO'!$I$5:$AEI$12,7,FALSE),0)</f>
        <v>0</v>
      </c>
      <c r="DK9" s="12">
        <f>IF(DK$5&lt;&gt;"",HLOOKUP(DK$5,'[1]Recueil des UO'!$I$5:$AEI$12,7,FALSE),0)</f>
        <v>0</v>
      </c>
      <c r="DL9" s="12">
        <f>IF(DL$5&lt;&gt;"",HLOOKUP(DL$5,'[1]Recueil des UO'!$I$5:$AEI$12,7,FALSE),0)</f>
        <v>0</v>
      </c>
      <c r="DM9" s="12">
        <f>IF(DM$5&lt;&gt;"",HLOOKUP(DM$5,'[1]Recueil des UO'!$I$5:$AEI$12,7,FALSE),0)</f>
        <v>0</v>
      </c>
      <c r="DN9" s="12">
        <f>IF(DN$5&lt;&gt;"",HLOOKUP(DN$5,'[1]Recueil des UO'!$I$5:$AEI$12,7,FALSE),0)</f>
        <v>0</v>
      </c>
      <c r="DO9" s="12">
        <f>IF(DO$5&lt;&gt;"",HLOOKUP(DO$5,'[1]Recueil des UO'!$I$5:$AEI$12,7,FALSE),0)</f>
        <v>0</v>
      </c>
      <c r="DP9" s="12">
        <f>IF(DP$5&lt;&gt;"",HLOOKUP(DP$5,'[1]Recueil des UO'!$I$5:$AEI$12,7,FALSE),0)</f>
        <v>0</v>
      </c>
      <c r="DQ9" s="12">
        <f>IF(DQ$5&lt;&gt;"",HLOOKUP(DQ$5,'[1]Recueil des UO'!$I$5:$AEI$12,7,FALSE),0)</f>
        <v>0</v>
      </c>
      <c r="DR9" s="12">
        <f>IF(DR$5&lt;&gt;"",HLOOKUP(DR$5,'[1]Recueil des UO'!$I$5:$AEI$12,7,FALSE),0)</f>
        <v>0</v>
      </c>
      <c r="DS9" s="12">
        <f>IF(DS$5&lt;&gt;"",HLOOKUP(DS$5,'[1]Recueil des UO'!$I$5:$AEI$12,7,FALSE),0)</f>
        <v>0</v>
      </c>
      <c r="DT9" s="12">
        <f>IF(DT$5&lt;&gt;"",HLOOKUP(DT$5,'[1]Recueil des UO'!$I$5:$AEI$12,7,FALSE),0)</f>
        <v>0</v>
      </c>
      <c r="DU9" s="12">
        <f>IF(DU$5&lt;&gt;"",HLOOKUP(DU$5,'[1]Recueil des UO'!$I$5:$AEI$12,7,FALSE),0)</f>
        <v>0</v>
      </c>
      <c r="DV9" s="12">
        <f>IF(DV$5&lt;&gt;"",HLOOKUP(DV$5,'[1]Recueil des UO'!$I$5:$AEI$12,7,FALSE),0)</f>
        <v>0</v>
      </c>
      <c r="DW9" s="12">
        <f>IF(DW$5&lt;&gt;"",HLOOKUP(DW$5,'[1]Recueil des UO'!$I$5:$AEI$12,7,FALSE),0)</f>
        <v>0</v>
      </c>
      <c r="DX9" s="12">
        <f>IF(DX$5&lt;&gt;"",HLOOKUP(DX$5,'[1]Recueil des UO'!$I$5:$AEI$12,7,FALSE),0)</f>
        <v>0</v>
      </c>
      <c r="DY9" s="12">
        <f>IF(DY$5&lt;&gt;"",HLOOKUP(DY$5,'[1]Recueil des UO'!$I$5:$AEI$12,7,FALSE),0)</f>
        <v>0</v>
      </c>
      <c r="DZ9" s="12">
        <f>IF(DZ$5&lt;&gt;"",HLOOKUP(DZ$5,'[1]Recueil des UO'!$I$5:$AEI$12,7,FALSE),0)</f>
        <v>0</v>
      </c>
      <c r="EA9" s="12">
        <f>IF(EA$5&lt;&gt;"",HLOOKUP(EA$5,'[1]Recueil des UO'!$I$5:$AEI$12,7,FALSE),0)</f>
        <v>0</v>
      </c>
      <c r="EB9" s="12">
        <f>IF(EB$5&lt;&gt;"",HLOOKUP(EB$5,'[1]Recueil des UO'!$I$5:$AEI$12,7,FALSE),0)</f>
        <v>0</v>
      </c>
      <c r="EC9" s="12">
        <f>IF(EC$5&lt;&gt;"",HLOOKUP(EC$5,'[1]Recueil des UO'!$I$5:$AEI$12,7,FALSE),0)</f>
        <v>0</v>
      </c>
      <c r="ED9" s="12">
        <f>IF(ED$5&lt;&gt;"",HLOOKUP(ED$5,'[1]Recueil des UO'!$I$5:$AEI$12,7,FALSE),0)</f>
        <v>0</v>
      </c>
      <c r="EE9" s="12">
        <f>IF(EE$5&lt;&gt;"",HLOOKUP(EE$5,'[1]Recueil des UO'!$I$5:$AEI$12,7,FALSE),0)</f>
        <v>0</v>
      </c>
      <c r="EF9" s="12">
        <f>IF(EF$5&lt;&gt;"",HLOOKUP(EF$5,'[1]Recueil des UO'!$I$5:$AEI$12,7,FALSE),0)</f>
        <v>0</v>
      </c>
      <c r="EG9" s="12">
        <f>IF(EG$5&lt;&gt;"",HLOOKUP(EG$5,'[1]Recueil des UO'!$I$5:$AEI$12,7,FALSE),0)</f>
        <v>0</v>
      </c>
      <c r="EH9" s="12">
        <f>IF(EH$5&lt;&gt;"",HLOOKUP(EH$5,'[1]Recueil des UO'!$I$5:$AEI$12,7,FALSE),0)</f>
        <v>0</v>
      </c>
      <c r="EI9" s="12">
        <f>IF(EI$5&lt;&gt;"",HLOOKUP(EI$5,'[1]Recueil des UO'!$I$5:$AEI$12,7,FALSE),0)</f>
        <v>0</v>
      </c>
      <c r="EJ9" s="12">
        <f>IF(EJ$5&lt;&gt;"",HLOOKUP(EJ$5,'[1]Recueil des UO'!$I$5:$AEI$12,7,FALSE),0)</f>
        <v>0</v>
      </c>
      <c r="EK9" s="12">
        <f>IF(EK$5&lt;&gt;"",HLOOKUP(EK$5,'[1]Recueil des UO'!$I$5:$AEI$12,7,FALSE),0)</f>
        <v>0</v>
      </c>
      <c r="EL9" s="12">
        <f>IF(EL$5&lt;&gt;"",HLOOKUP(EL$5,'[1]Recueil des UO'!$I$5:$AEI$12,7,FALSE),0)</f>
        <v>0</v>
      </c>
      <c r="EM9" s="12">
        <f>IF(EM$5&lt;&gt;"",HLOOKUP(EM$5,'[1]Recueil des UO'!$I$5:$AEI$12,7,FALSE),0)</f>
        <v>0</v>
      </c>
      <c r="EN9" s="12">
        <f>IF(EN$5&lt;&gt;"",HLOOKUP(EN$5,'[1]Recueil des UO'!$I$5:$AEI$12,7,FALSE),0)</f>
        <v>0</v>
      </c>
      <c r="EO9" s="12">
        <f>IF(EO$5&lt;&gt;"",HLOOKUP(EO$5,'[1]Recueil des UO'!$I$5:$AEI$12,7,FALSE),0)</f>
        <v>0</v>
      </c>
      <c r="EP9" s="12">
        <f>IF(EP$5&lt;&gt;"",HLOOKUP(EP$5,'[1]Recueil des UO'!$I$5:$AEI$12,7,FALSE),0)</f>
        <v>0</v>
      </c>
      <c r="EQ9" s="12">
        <f>IF(EQ$5&lt;&gt;"",HLOOKUP(EQ$5,'[1]Recueil des UO'!$I$5:$AEI$12,7,FALSE),0)</f>
        <v>0</v>
      </c>
      <c r="ER9" s="12">
        <f>IF(ER$5&lt;&gt;"",HLOOKUP(ER$5,'[1]Recueil des UO'!$I$5:$AEI$12,7,FALSE),0)</f>
        <v>0</v>
      </c>
      <c r="ES9" s="12">
        <f>IF(ES$5&lt;&gt;"",HLOOKUP(ES$5,'[1]Recueil des UO'!$I$5:$AEI$12,7,FALSE),0)</f>
        <v>0</v>
      </c>
      <c r="ET9" s="12">
        <f>IF(ET$5&lt;&gt;"",HLOOKUP(ET$5,'[1]Recueil des UO'!$I$5:$AEI$12,7,FALSE),0)</f>
        <v>0</v>
      </c>
      <c r="EU9" s="12">
        <f>IF(EU$5&lt;&gt;"",HLOOKUP(EU$5,'[1]Recueil des UO'!$I$5:$AEI$12,7,FALSE),0)</f>
        <v>0</v>
      </c>
      <c r="EV9" s="12">
        <f>IF(EV$5&lt;&gt;"",HLOOKUP(EV$5,'[1]Recueil des UO'!$I$5:$AEI$12,7,FALSE),0)</f>
        <v>0</v>
      </c>
      <c r="EW9" s="12">
        <f>IF(EW$5&lt;&gt;"",HLOOKUP(EW$5,'[1]Recueil des UO'!$I$5:$AEI$12,7,FALSE),0)</f>
        <v>0</v>
      </c>
      <c r="EX9" s="12">
        <f>IF(EX$5&lt;&gt;"",HLOOKUP(EX$5,'[1]Recueil des UO'!$I$5:$AEI$12,7,FALSE),0)</f>
        <v>0</v>
      </c>
      <c r="EY9" s="12">
        <f>IF(EY$5&lt;&gt;"",HLOOKUP(EY$5,'[1]Recueil des UO'!$I$5:$AEI$12,7,FALSE),0)</f>
        <v>0</v>
      </c>
      <c r="EZ9" s="12">
        <f>IF(EZ$5&lt;&gt;"",HLOOKUP(EZ$5,'[1]Recueil des UO'!$I$5:$AEI$12,7,FALSE),0)</f>
        <v>0</v>
      </c>
      <c r="FA9" s="12">
        <f>IF(FA$5&lt;&gt;"",HLOOKUP(FA$5,'[1]Recueil des UO'!$I$5:$AEI$12,7,FALSE),0)</f>
        <v>0</v>
      </c>
      <c r="FB9" s="12">
        <f>IF(FB$5&lt;&gt;"",HLOOKUP(FB$5,'[1]Recueil des UO'!$I$5:$AEI$12,7,FALSE),0)</f>
        <v>0</v>
      </c>
      <c r="FC9" s="12">
        <f>IF(FC$5&lt;&gt;"",HLOOKUP(FC$5,'[1]Recueil des UO'!$I$5:$AEI$12,7,FALSE),0)</f>
        <v>0</v>
      </c>
      <c r="FD9" s="12">
        <f>IF(FD$5&lt;&gt;"",HLOOKUP(FD$5,'[1]Recueil des UO'!$I$5:$AEI$12,7,FALSE),0)</f>
        <v>0</v>
      </c>
      <c r="FE9" s="12">
        <f>IF(FE$5&lt;&gt;"",HLOOKUP(FE$5,'[1]Recueil des UO'!$I$5:$AEI$12,7,FALSE),0)</f>
        <v>0</v>
      </c>
      <c r="FF9" s="12">
        <f>IF(FF$5&lt;&gt;"",HLOOKUP(FF$5,'[1]Recueil des UO'!$I$5:$AEI$12,7,FALSE),0)</f>
        <v>0</v>
      </c>
      <c r="FG9" s="12">
        <f>IF(FG$5&lt;&gt;"",HLOOKUP(FG$5,'[1]Recueil des UO'!$I$5:$AEI$12,7,FALSE),0)</f>
        <v>0</v>
      </c>
      <c r="FH9" s="12">
        <f>IF(FH$5&lt;&gt;"",HLOOKUP(FH$5,'[1]Recueil des UO'!$I$5:$AEI$12,7,FALSE),0)</f>
        <v>0</v>
      </c>
      <c r="FI9" s="12">
        <f>IF(FI$5&lt;&gt;"",HLOOKUP(FI$5,'[1]Recueil des UO'!$I$5:$AEI$12,7,FALSE),0)</f>
        <v>0</v>
      </c>
      <c r="FJ9" s="12">
        <f>IF(FJ$5&lt;&gt;"",HLOOKUP(FJ$5,'[1]Recueil des UO'!$I$5:$AEI$12,7,FALSE),0)</f>
        <v>0</v>
      </c>
      <c r="FK9" s="12">
        <f>IF(FK$5&lt;&gt;"",HLOOKUP(FK$5,'[1]Recueil des UO'!$I$5:$AEI$12,7,FALSE),0)</f>
        <v>0</v>
      </c>
      <c r="FL9" s="12">
        <f>IF(FL$5&lt;&gt;"",HLOOKUP(FL$5,'[1]Recueil des UO'!$I$5:$AEI$12,7,FALSE),0)</f>
        <v>0</v>
      </c>
      <c r="FM9" s="12">
        <f>IF(FM$5&lt;&gt;"",HLOOKUP(FM$5,'[1]Recueil des UO'!$I$5:$AEI$12,7,FALSE),0)</f>
        <v>0</v>
      </c>
      <c r="FN9" s="12">
        <f>IF(FN$5&lt;&gt;"",HLOOKUP(FN$5,'[1]Recueil des UO'!$I$5:$AEI$12,7,FALSE),0)</f>
        <v>0</v>
      </c>
      <c r="FO9" s="12">
        <f>IF(FO$5&lt;&gt;"",HLOOKUP(FO$5,'[1]Recueil des UO'!$I$5:$AEI$12,7,FALSE),0)</f>
        <v>0</v>
      </c>
      <c r="FP9" s="12">
        <f>IF(FP$5&lt;&gt;"",HLOOKUP(FP$5,'[1]Recueil des UO'!$I$5:$AEI$12,7,FALSE),0)</f>
        <v>0</v>
      </c>
      <c r="FQ9" s="12">
        <f>IF(FQ$5&lt;&gt;"",HLOOKUP(FQ$5,'[1]Recueil des UO'!$I$5:$AEI$12,7,FALSE),0)</f>
        <v>0</v>
      </c>
      <c r="FR9" s="12">
        <f>IF(FR$5&lt;&gt;"",HLOOKUP(FR$5,'[1]Recueil des UO'!$I$5:$AEI$12,7,FALSE),0)</f>
        <v>0</v>
      </c>
      <c r="FS9" s="12">
        <f>IF(FS$5&lt;&gt;"",HLOOKUP(FS$5,'[1]Recueil des UO'!$I$5:$AEI$12,7,FALSE),0)</f>
        <v>0</v>
      </c>
      <c r="FT9" s="12">
        <f>IF(FT$5&lt;&gt;"",HLOOKUP(FT$5,'[1]Recueil des UO'!$I$5:$AEI$12,7,FALSE),0)</f>
        <v>0</v>
      </c>
      <c r="FU9" s="12">
        <f>IF(FU$5&lt;&gt;"",HLOOKUP(FU$5,'[1]Recueil des UO'!$I$5:$AEI$12,7,FALSE),0)</f>
        <v>0</v>
      </c>
      <c r="FV9" s="12">
        <f>IF(FV$5&lt;&gt;"",HLOOKUP(FV$5,'[1]Recueil des UO'!$I$5:$AEI$12,7,FALSE),0)</f>
        <v>0</v>
      </c>
      <c r="FW9" s="12">
        <f>IF(FW$5&lt;&gt;"",HLOOKUP(FW$5,'[1]Recueil des UO'!$I$5:$AEI$12,7,FALSE),0)</f>
        <v>0</v>
      </c>
      <c r="FX9" s="12">
        <f>IF(FX$5&lt;&gt;"",HLOOKUP(FX$5,'[1]Recueil des UO'!$I$5:$AEI$12,7,FALSE),0)</f>
        <v>0</v>
      </c>
      <c r="FY9" s="12">
        <f>IF(FY$5&lt;&gt;"",HLOOKUP(FY$5,'[1]Recueil des UO'!$I$5:$AEI$12,7,FALSE),0)</f>
        <v>0</v>
      </c>
      <c r="FZ9" s="12">
        <f>IF(FZ$5&lt;&gt;"",HLOOKUP(FZ$5,'[1]Recueil des UO'!$I$5:$AEI$12,7,FALSE),0)</f>
        <v>0</v>
      </c>
      <c r="GA9" s="12">
        <f>IF(GA$5&lt;&gt;"",HLOOKUP(GA$5,'[1]Recueil des UO'!$I$5:$AEI$12,7,FALSE),0)</f>
        <v>0</v>
      </c>
      <c r="GB9" s="12">
        <f>IF(GB$5&lt;&gt;"",HLOOKUP(GB$5,'[1]Recueil des UO'!$I$5:$AEI$12,7,FALSE),0)</f>
        <v>0</v>
      </c>
      <c r="GC9" s="12">
        <f>IF(GC$5&lt;&gt;"",HLOOKUP(GC$5,'[1]Recueil des UO'!$I$5:$AEI$12,7,FALSE),0)</f>
        <v>0</v>
      </c>
      <c r="GD9" s="12">
        <f>IF(GD$5&lt;&gt;"",HLOOKUP(GD$5,'[1]Recueil des UO'!$I$5:$AEI$12,7,FALSE),0)</f>
        <v>0</v>
      </c>
      <c r="GE9" s="12">
        <f>IF(GE$5&lt;&gt;"",HLOOKUP(GE$5,'[1]Recueil des UO'!$I$5:$AEI$12,7,FALSE),0)</f>
        <v>0</v>
      </c>
      <c r="GF9" s="12">
        <f>IF(GF$5&lt;&gt;"",HLOOKUP(GF$5,'[1]Recueil des UO'!$I$5:$AEI$12,7,FALSE),0)</f>
        <v>0</v>
      </c>
      <c r="GG9" s="12">
        <f>IF(GG$5&lt;&gt;"",HLOOKUP(GG$5,'[1]Recueil des UO'!$I$5:$AEI$12,7,FALSE),0)</f>
        <v>0</v>
      </c>
      <c r="GH9" s="12">
        <f>IF(GH$5&lt;&gt;"",HLOOKUP(GH$5,'[1]Recueil des UO'!$I$5:$AEI$12,7,FALSE),0)</f>
        <v>0</v>
      </c>
      <c r="GI9" s="12">
        <f>IF(GI$5&lt;&gt;"",HLOOKUP(GI$5,'[1]Recueil des UO'!$I$5:$AEI$12,7,FALSE),0)</f>
        <v>0</v>
      </c>
      <c r="GJ9" s="12">
        <f>IF(GJ$5&lt;&gt;"",HLOOKUP(GJ$5,'[1]Recueil des UO'!$I$5:$AEI$12,7,FALSE),0)</f>
        <v>0</v>
      </c>
      <c r="GK9" s="12">
        <f>IF(GK$5&lt;&gt;"",HLOOKUP(GK$5,'[1]Recueil des UO'!$I$5:$AEI$12,7,FALSE),0)</f>
        <v>0</v>
      </c>
      <c r="GL9" s="12">
        <f>IF(GL$5&lt;&gt;"",HLOOKUP(GL$5,'[1]Recueil des UO'!$I$5:$AEI$12,7,FALSE),0)</f>
        <v>0</v>
      </c>
      <c r="GM9" s="12">
        <f>IF(GM$5&lt;&gt;"",HLOOKUP(GM$5,'[1]Recueil des UO'!$I$5:$AEI$12,7,FALSE),0)</f>
        <v>0</v>
      </c>
      <c r="GN9" s="12">
        <f>IF(GN$5&lt;&gt;"",HLOOKUP(GN$5,'[1]Recueil des UO'!$I$5:$AEI$12,7,FALSE),0)</f>
        <v>0</v>
      </c>
      <c r="GO9" s="12">
        <f>IF(GO$5&lt;&gt;"",HLOOKUP(GO$5,'[1]Recueil des UO'!$I$5:$AEI$12,7,FALSE),0)</f>
        <v>0</v>
      </c>
      <c r="GP9" s="12">
        <f>IF(GP$5&lt;&gt;"",HLOOKUP(GP$5,'[1]Recueil des UO'!$I$5:$AEI$12,7,FALSE),0)</f>
        <v>0</v>
      </c>
      <c r="GQ9" s="12">
        <f>IF(GQ$5&lt;&gt;"",HLOOKUP(GQ$5,'[1]Recueil des UO'!$I$5:$AEI$12,7,FALSE),0)</f>
        <v>0</v>
      </c>
      <c r="GR9" s="12">
        <f>IF(GR$5&lt;&gt;"",HLOOKUP(GR$5,'[1]Recueil des UO'!$I$5:$AEI$12,7,FALSE),0)</f>
        <v>0</v>
      </c>
      <c r="GS9" s="12">
        <f>IF(GS$5&lt;&gt;"",HLOOKUP(GS$5,'[1]Recueil des UO'!$I$5:$AEI$12,7,FALSE),0)</f>
        <v>0</v>
      </c>
      <c r="GT9" s="12">
        <f>IF(GT$5&lt;&gt;"",HLOOKUP(GT$5,'[1]Recueil des UO'!$I$5:$AEI$12,7,FALSE),0)</f>
        <v>0</v>
      </c>
      <c r="GU9" s="12">
        <f>IF(GU$5&lt;&gt;"",HLOOKUP(GU$5,'[1]Recueil des UO'!$I$5:$AEI$12,7,FALSE),0)</f>
        <v>0</v>
      </c>
      <c r="GV9" s="12">
        <f>IF(GV$5&lt;&gt;"",HLOOKUP(GV$5,'[1]Recueil des UO'!$I$5:$AEI$12,7,FALSE),0)</f>
        <v>0</v>
      </c>
      <c r="GW9" s="12">
        <f>IF(GW$5&lt;&gt;"",HLOOKUP(GW$5,'[1]Recueil des UO'!$I$5:$AEI$12,7,FALSE),0)</f>
        <v>0</v>
      </c>
      <c r="GX9" s="12">
        <f>IF(GX$5&lt;&gt;"",HLOOKUP(GX$5,'[1]Recueil des UO'!$I$5:$AEI$12,7,FALSE),0)</f>
        <v>0</v>
      </c>
      <c r="GY9" s="12">
        <f>IF(GY$5&lt;&gt;"",HLOOKUP(GY$5,'[1]Recueil des UO'!$I$5:$AEI$12,7,FALSE),0)</f>
        <v>0</v>
      </c>
      <c r="GZ9" s="12">
        <f>IF(GZ$5&lt;&gt;"",HLOOKUP(GZ$5,'[1]Recueil des UO'!$I$5:$AEI$12,7,FALSE),0)</f>
        <v>0</v>
      </c>
      <c r="HA9" s="12">
        <f>IF(HA$5&lt;&gt;"",HLOOKUP(HA$5,'[1]Recueil des UO'!$I$5:$AEI$12,7,FALSE),0)</f>
        <v>0</v>
      </c>
      <c r="HB9" s="12">
        <f>IF(HB$5&lt;&gt;"",HLOOKUP(HB$5,'[1]Recueil des UO'!$I$5:$AEI$12,7,FALSE),0)</f>
        <v>0</v>
      </c>
      <c r="HC9" s="12">
        <f>IF(HC$5&lt;&gt;"",HLOOKUP(HC$5,'[1]Recueil des UO'!$I$5:$AEI$12,7,FALSE),0)</f>
        <v>0</v>
      </c>
      <c r="HD9" s="12">
        <f>IF(HD$5&lt;&gt;"",HLOOKUP(HD$5,'[1]Recueil des UO'!$I$5:$AEI$12,7,FALSE),0)</f>
        <v>0</v>
      </c>
      <c r="HE9" s="12">
        <f>IF(HE$5&lt;&gt;"",HLOOKUP(HE$5,'[1]Recueil des UO'!$I$5:$AEI$12,7,FALSE),0)</f>
        <v>0</v>
      </c>
      <c r="HF9" s="12">
        <f>IF(HF$5&lt;&gt;"",HLOOKUP(HF$5,'[1]Recueil des UO'!$I$5:$AEI$12,7,FALSE),0)</f>
        <v>0</v>
      </c>
      <c r="HG9" s="12">
        <f>IF(HG$5&lt;&gt;"",HLOOKUP(HG$5,'[1]Recueil des UO'!$I$5:$AEI$12,7,FALSE),0)</f>
        <v>0</v>
      </c>
      <c r="HH9" s="12">
        <f>IF(HH$5&lt;&gt;"",HLOOKUP(HH$5,'[1]Recueil des UO'!$I$5:$AEI$12,7,FALSE),0)</f>
        <v>0</v>
      </c>
      <c r="HI9" s="12">
        <f>IF(HI$5&lt;&gt;"",HLOOKUP(HI$5,'[1]Recueil des UO'!$I$5:$AEI$12,7,FALSE),0)</f>
        <v>0</v>
      </c>
      <c r="HJ9" s="12">
        <f>IF(HJ$5&lt;&gt;"",HLOOKUP(HJ$5,'[1]Recueil des UO'!$I$5:$AEI$12,7,FALSE),0)</f>
        <v>0</v>
      </c>
      <c r="HK9" s="12">
        <f>IF(HK$5&lt;&gt;"",HLOOKUP(HK$5,'[1]Recueil des UO'!$I$5:$AEI$12,7,FALSE),0)</f>
        <v>0</v>
      </c>
      <c r="HL9" s="12">
        <f>IF(HL$5&lt;&gt;"",HLOOKUP(HL$5,'[1]Recueil des UO'!$I$5:$AEI$12,7,FALSE),0)</f>
        <v>0</v>
      </c>
      <c r="HM9" s="12">
        <f>IF(HM$5&lt;&gt;"",HLOOKUP(HM$5,'[1]Recueil des UO'!$I$5:$AEI$12,7,FALSE),0)</f>
        <v>0</v>
      </c>
      <c r="HN9" s="12">
        <f>IF(HN$5&lt;&gt;"",HLOOKUP(HN$5,'[1]Recueil des UO'!$I$5:$AEI$12,7,FALSE),0)</f>
        <v>0</v>
      </c>
      <c r="HO9" s="12">
        <f>IF(HO$5&lt;&gt;"",HLOOKUP(HO$5,'[1]Recueil des UO'!$I$5:$AEI$12,7,FALSE),0)</f>
        <v>0</v>
      </c>
      <c r="HP9" s="12">
        <f>IF(HP$5&lt;&gt;"",HLOOKUP(HP$5,'[1]Recueil des UO'!$I$5:$AEI$12,7,FALSE),0)</f>
        <v>0</v>
      </c>
      <c r="HQ9" s="12">
        <f>IF(HQ$5&lt;&gt;"",HLOOKUP(HQ$5,'[1]Recueil des UO'!$I$5:$AEI$12,7,FALSE),0)</f>
        <v>0</v>
      </c>
      <c r="HR9" s="12">
        <f>IF(HR$5&lt;&gt;"",HLOOKUP(HR$5,'[1]Recueil des UO'!$I$5:$AEI$12,7,FALSE),0)</f>
        <v>0</v>
      </c>
      <c r="HS9" s="12">
        <f>IF(HS$5&lt;&gt;"",HLOOKUP(HS$5,'[1]Recueil des UO'!$I$5:$AEI$12,7,FALSE),0)</f>
        <v>0</v>
      </c>
      <c r="HT9" s="12">
        <f>IF(HT$5&lt;&gt;"",HLOOKUP(HT$5,'[1]Recueil des UO'!$I$5:$AEI$12,7,FALSE),0)</f>
        <v>0</v>
      </c>
      <c r="HU9" s="12">
        <f>IF(HU$5&lt;&gt;"",HLOOKUP(HU$5,'[1]Recueil des UO'!$I$5:$AEI$12,7,FALSE),0)</f>
        <v>0</v>
      </c>
      <c r="HV9" s="12">
        <f>IF(HV$5&lt;&gt;"",HLOOKUP(HV$5,'[1]Recueil des UO'!$I$5:$AEI$12,7,FALSE),0)</f>
        <v>0</v>
      </c>
      <c r="HW9" s="12">
        <f>IF(HW$5&lt;&gt;"",HLOOKUP(HW$5,'[1]Recueil des UO'!$I$5:$AEI$12,7,FALSE),0)</f>
        <v>0</v>
      </c>
      <c r="HX9" s="12">
        <f>IF(HX$5&lt;&gt;"",HLOOKUP(HX$5,'[1]Recueil des UO'!$I$5:$AEI$12,7,FALSE),0)</f>
        <v>0</v>
      </c>
      <c r="HY9" s="12">
        <f>IF(HY$5&lt;&gt;"",HLOOKUP(HY$5,'[1]Recueil des UO'!$I$5:$AEI$12,7,FALSE),0)</f>
        <v>0</v>
      </c>
      <c r="HZ9" s="12">
        <f>IF(HZ$5&lt;&gt;"",HLOOKUP(HZ$5,'[1]Recueil des UO'!$I$5:$AEI$12,7,FALSE),0)</f>
        <v>0</v>
      </c>
      <c r="IA9" s="12">
        <f>IF(IA$5&lt;&gt;"",HLOOKUP(IA$5,'[1]Recueil des UO'!$I$5:$AEI$12,7,FALSE),0)</f>
        <v>0</v>
      </c>
      <c r="IB9" s="12">
        <f>IF(IB$5&lt;&gt;"",HLOOKUP(IB$5,'[1]Recueil des UO'!$I$5:$AEI$12,7,FALSE),0)</f>
        <v>0</v>
      </c>
      <c r="IC9" s="12">
        <f>IF(IC$5&lt;&gt;"",HLOOKUP(IC$5,'[1]Recueil des UO'!$I$5:$AEI$12,7,FALSE),0)</f>
        <v>0</v>
      </c>
      <c r="ID9" s="12">
        <f>IF(ID$5&lt;&gt;"",HLOOKUP(ID$5,'[1]Recueil des UO'!$I$5:$AEI$12,7,FALSE),0)</f>
        <v>0</v>
      </c>
      <c r="IE9" s="12">
        <f>IF(IE$5&lt;&gt;"",HLOOKUP(IE$5,'[1]Recueil des UO'!$I$5:$AEI$12,7,FALSE),0)</f>
        <v>0</v>
      </c>
      <c r="IF9" s="12">
        <f>IF(IF$5&lt;&gt;"",HLOOKUP(IF$5,'[1]Recueil des UO'!$I$5:$AEI$12,7,FALSE),0)</f>
        <v>0</v>
      </c>
      <c r="IG9" s="12">
        <f>IF(IG$5&lt;&gt;"",HLOOKUP(IG$5,'[1]Recueil des UO'!$I$5:$AEI$12,7,FALSE),0)</f>
        <v>0</v>
      </c>
      <c r="IH9" s="12">
        <f>IF(IH$5&lt;&gt;"",HLOOKUP(IH$5,'[1]Recueil des UO'!$I$5:$AEI$12,7,FALSE),0)</f>
        <v>0</v>
      </c>
      <c r="II9" s="12">
        <f>IF(II$5&lt;&gt;"",HLOOKUP(II$5,'[1]Recueil des UO'!$I$5:$AEI$12,7,FALSE),0)</f>
        <v>0</v>
      </c>
      <c r="IJ9" s="12">
        <f>IF(IJ$5&lt;&gt;"",HLOOKUP(IJ$5,'[1]Recueil des UO'!$I$5:$AEI$12,7,FALSE),0)</f>
        <v>0</v>
      </c>
      <c r="IK9" s="12">
        <f>IF(IK$5&lt;&gt;"",HLOOKUP(IK$5,'[1]Recueil des UO'!$I$5:$AEI$12,7,FALSE),0)</f>
        <v>0</v>
      </c>
      <c r="IL9" s="12">
        <f>IF(IL$5&lt;&gt;"",HLOOKUP(IL$5,'[1]Recueil des UO'!$I$5:$AEI$12,7,FALSE),0)</f>
        <v>0</v>
      </c>
      <c r="IM9" s="12">
        <f>IF(IM$5&lt;&gt;"",HLOOKUP(IM$5,'[1]Recueil des UO'!$I$5:$AEI$12,7,FALSE),0)</f>
        <v>0</v>
      </c>
      <c r="IN9" s="12">
        <f>IF(IN$5&lt;&gt;"",HLOOKUP(IN$5,'[1]Recueil des UO'!$I$5:$AEI$12,7,FALSE),0)</f>
        <v>0</v>
      </c>
      <c r="IO9" s="12">
        <f>IF(IO$5&lt;&gt;"",HLOOKUP(IO$5,'[1]Recueil des UO'!$I$5:$AEI$12,7,FALSE),0)</f>
        <v>0</v>
      </c>
      <c r="IP9" s="12">
        <f>IF(IP$5&lt;&gt;"",HLOOKUP(IP$5,'[1]Recueil des UO'!$I$5:$AEI$12,7,FALSE),0)</f>
        <v>0</v>
      </c>
      <c r="IQ9" s="12">
        <f>IF(IQ$5&lt;&gt;"",HLOOKUP(IQ$5,'[1]Recueil des UO'!$I$5:$AEI$12,7,FALSE),0)</f>
        <v>0</v>
      </c>
      <c r="IR9" s="12">
        <f>IF(IR$5&lt;&gt;"",HLOOKUP(IR$5,'[1]Recueil des UO'!$I$5:$AEI$12,7,FALSE),0)</f>
        <v>0</v>
      </c>
      <c r="IS9" s="12">
        <f>IF(IS$5&lt;&gt;"",HLOOKUP(IS$5,'[1]Recueil des UO'!$I$5:$AEI$12,7,FALSE),0)</f>
        <v>0</v>
      </c>
      <c r="IT9" s="12">
        <f>IF(IT$5&lt;&gt;"",HLOOKUP(IT$5,'[1]Recueil des UO'!$I$5:$AEI$12,7,FALSE),0)</f>
        <v>0</v>
      </c>
      <c r="IU9" s="12">
        <f>IF(IU$5&lt;&gt;"",HLOOKUP(IU$5,'[1]Recueil des UO'!$I$5:$AEI$12,7,FALSE),0)</f>
        <v>0</v>
      </c>
      <c r="IV9" s="12">
        <f>IF(IV$5&lt;&gt;"",HLOOKUP(IV$5,'[1]Recueil des UO'!$I$5:$AEI$12,7,FALSE),0)</f>
        <v>0</v>
      </c>
      <c r="IW9" s="12">
        <f>IF(IW$5&lt;&gt;"",HLOOKUP(IW$5,'[1]Recueil des UO'!$I$5:$AEI$12,7,FALSE),0)</f>
        <v>0</v>
      </c>
      <c r="IX9" s="12">
        <f>IF(IX$5&lt;&gt;"",HLOOKUP(IX$5,'[1]Recueil des UO'!$I$5:$AEI$12,7,FALSE),0)</f>
        <v>0</v>
      </c>
      <c r="IY9" s="12">
        <f>IF(IY$5&lt;&gt;"",HLOOKUP(IY$5,'[1]Recueil des UO'!$I$5:$AEI$12,7,FALSE),0)</f>
        <v>0</v>
      </c>
      <c r="IZ9" s="12">
        <f>IF(IZ$5&lt;&gt;"",HLOOKUP(IZ$5,'[1]Recueil des UO'!$I$5:$AEI$12,7,FALSE),0)</f>
        <v>0</v>
      </c>
      <c r="JA9" s="12">
        <f>IF(JA$5&lt;&gt;"",HLOOKUP(JA$5,'[1]Recueil des UO'!$I$5:$AEI$12,7,FALSE),0)</f>
        <v>0</v>
      </c>
      <c r="JB9" s="12">
        <f>IF(JB$5&lt;&gt;"",HLOOKUP(JB$5,'[1]Recueil des UO'!$I$5:$AEI$12,7,FALSE),0)</f>
        <v>0</v>
      </c>
      <c r="JC9" s="12">
        <f>IF(JC$5&lt;&gt;"",HLOOKUP(JC$5,'[1]Recueil des UO'!$I$5:$AEI$12,7,FALSE),0)</f>
        <v>0</v>
      </c>
      <c r="JD9" s="12">
        <f>IF(JD$5&lt;&gt;"",HLOOKUP(JD$5,'[1]Recueil des UO'!$I$5:$AEI$12,7,FALSE),0)</f>
        <v>0</v>
      </c>
      <c r="JE9" s="12">
        <f>IF(JE$5&lt;&gt;"",HLOOKUP(JE$5,'[1]Recueil des UO'!$I$5:$AEI$12,7,FALSE),0)</f>
        <v>0</v>
      </c>
      <c r="JF9" s="12">
        <f>IF(JF$5&lt;&gt;"",HLOOKUP(JF$5,'[1]Recueil des UO'!$I$5:$AEI$12,7,FALSE),0)</f>
        <v>0</v>
      </c>
      <c r="JG9" s="12">
        <f>IF(JG$5&lt;&gt;"",HLOOKUP(JG$5,'[1]Recueil des UO'!$I$5:$AEI$12,7,FALSE),0)</f>
        <v>0</v>
      </c>
      <c r="JH9" s="12">
        <f>IF(JH$5&lt;&gt;"",HLOOKUP(JH$5,'[1]Recueil des UO'!$I$5:$AEI$12,7,FALSE),0)</f>
        <v>0</v>
      </c>
      <c r="JI9" s="12">
        <f>IF(JI$5&lt;&gt;"",HLOOKUP(JI$5,'[1]Recueil des UO'!$I$5:$AEI$12,7,FALSE),0)</f>
        <v>0</v>
      </c>
      <c r="JJ9" s="12">
        <f>IF(JJ$5&lt;&gt;"",HLOOKUP(JJ$5,'[1]Recueil des UO'!$I$5:$AEI$12,7,FALSE),0)</f>
        <v>0</v>
      </c>
      <c r="JK9" s="12">
        <f>IF(JK$5&lt;&gt;"",HLOOKUP(JK$5,'[1]Recueil des UO'!$I$5:$AEI$12,7,FALSE),0)</f>
        <v>0</v>
      </c>
      <c r="JL9" s="12">
        <f>IF(JL$5&lt;&gt;"",HLOOKUP(JL$5,'[1]Recueil des UO'!$I$5:$AEI$12,7,FALSE),0)</f>
        <v>0</v>
      </c>
      <c r="JM9" s="12">
        <f>IF(JM$5&lt;&gt;"",HLOOKUP(JM$5,'[1]Recueil des UO'!$I$5:$AEI$12,7,FALSE),0)</f>
        <v>0</v>
      </c>
      <c r="JN9" s="12">
        <f>IF(JN$5&lt;&gt;"",HLOOKUP(JN$5,'[1]Recueil des UO'!$I$5:$AEI$12,7,FALSE),0)</f>
        <v>0</v>
      </c>
      <c r="JO9" s="12">
        <f>IF(JO$5&lt;&gt;"",HLOOKUP(JO$5,'[1]Recueil des UO'!$I$5:$AEI$12,7,FALSE),0)</f>
        <v>0</v>
      </c>
      <c r="JP9" s="12">
        <f>IF(JP$5&lt;&gt;"",HLOOKUP(JP$5,'[1]Recueil des UO'!$I$5:$AEI$12,7,FALSE),0)</f>
        <v>0</v>
      </c>
      <c r="JQ9" s="12">
        <f>IF(JQ$5&lt;&gt;"",HLOOKUP(JQ$5,'[1]Recueil des UO'!$I$5:$AEI$12,7,FALSE),0)</f>
        <v>0</v>
      </c>
      <c r="JR9" s="12">
        <f>IF(JR$5&lt;&gt;"",HLOOKUP(JR$5,'[1]Recueil des UO'!$I$5:$AEI$12,7,FALSE),0)</f>
        <v>0</v>
      </c>
      <c r="JS9" s="12">
        <f>IF(JS$5&lt;&gt;"",HLOOKUP(JS$5,'[1]Recueil des UO'!$I$5:$AEI$12,7,FALSE),0)</f>
        <v>0</v>
      </c>
      <c r="JT9" s="12">
        <f>IF(JT$5&lt;&gt;"",HLOOKUP(JT$5,'[1]Recueil des UO'!$I$5:$AEI$12,7,FALSE),0)</f>
        <v>0</v>
      </c>
      <c r="JU9" s="12">
        <f>IF(JU$5&lt;&gt;"",HLOOKUP(JU$5,'[1]Recueil des UO'!$I$5:$AEI$12,7,FALSE),0)</f>
        <v>0</v>
      </c>
      <c r="JV9" s="12">
        <f>IF(JV$5&lt;&gt;"",HLOOKUP(JV$5,'[1]Recueil des UO'!$I$5:$AEI$12,7,FALSE),0)</f>
        <v>0</v>
      </c>
      <c r="JW9" s="12">
        <f>IF(JW$5&lt;&gt;"",HLOOKUP(JW$5,'[1]Recueil des UO'!$I$5:$AEI$12,7,FALSE),0)</f>
        <v>0</v>
      </c>
      <c r="JX9" s="12">
        <f>IF(JX$5&lt;&gt;"",HLOOKUP(JX$5,'[1]Recueil des UO'!$I$5:$AEI$12,7,FALSE),0)</f>
        <v>0</v>
      </c>
      <c r="JY9" s="12">
        <f>IF(JY$5&lt;&gt;"",HLOOKUP(JY$5,'[1]Recueil des UO'!$I$5:$AEI$12,7,FALSE),0)</f>
        <v>0</v>
      </c>
      <c r="JZ9" s="12">
        <f>IF(JZ$5&lt;&gt;"",HLOOKUP(JZ$5,'[1]Recueil des UO'!$I$5:$AEI$12,7,FALSE),0)</f>
        <v>0</v>
      </c>
      <c r="KA9" s="12">
        <f>IF(KA$5&lt;&gt;"",HLOOKUP(KA$5,'[1]Recueil des UO'!$I$5:$AEI$12,7,FALSE),0)</f>
        <v>0</v>
      </c>
      <c r="KB9" s="12">
        <f>IF(KB$5&lt;&gt;"",HLOOKUP(KB$5,'[1]Recueil des UO'!$I$5:$AEI$12,7,FALSE),0)</f>
        <v>0</v>
      </c>
      <c r="KC9" s="12">
        <f>IF(KC$5&lt;&gt;"",HLOOKUP(KC$5,'[1]Recueil des UO'!$I$5:$AEI$12,7,FALSE),0)</f>
        <v>0</v>
      </c>
      <c r="KD9" s="12">
        <f>IF(KD$5&lt;&gt;"",HLOOKUP(KD$5,'[1]Recueil des UO'!$I$5:$AEI$12,7,FALSE),0)</f>
        <v>0</v>
      </c>
      <c r="KE9" s="12">
        <f>IF(KE$5&lt;&gt;"",HLOOKUP(KE$5,'[1]Recueil des UO'!$I$5:$AEI$12,7,FALSE),0)</f>
        <v>0</v>
      </c>
      <c r="KF9" s="12">
        <f>IF(KF$5&lt;&gt;"",HLOOKUP(KF$5,'[1]Recueil des UO'!$I$5:$AEI$12,7,FALSE),0)</f>
        <v>0</v>
      </c>
      <c r="KG9" s="12">
        <f>IF(KG$5&lt;&gt;"",HLOOKUP(KG$5,'[1]Recueil des UO'!$I$5:$AEI$12,7,FALSE),0)</f>
        <v>0</v>
      </c>
      <c r="KH9" s="12">
        <f>IF(KH$5&lt;&gt;"",HLOOKUP(KH$5,'[1]Recueil des UO'!$I$5:$AEI$12,7,FALSE),0)</f>
        <v>0</v>
      </c>
      <c r="KI9" s="12">
        <f>IF(KI$5&lt;&gt;"",HLOOKUP(KI$5,'[1]Recueil des UO'!$I$5:$AEI$12,7,FALSE),0)</f>
        <v>0</v>
      </c>
      <c r="KJ9" s="12">
        <f>IF(KJ$5&lt;&gt;"",HLOOKUP(KJ$5,'[1]Recueil des UO'!$I$5:$AEI$12,7,FALSE),0)</f>
        <v>0</v>
      </c>
      <c r="KK9" s="12">
        <f>IF(KK$5&lt;&gt;"",HLOOKUP(KK$5,'[1]Recueil des UO'!$I$5:$AEI$12,7,FALSE),0)</f>
        <v>0</v>
      </c>
      <c r="KL9" s="12">
        <f>IF(KL$5&lt;&gt;"",HLOOKUP(KL$5,'[1]Recueil des UO'!$I$5:$AEI$12,7,FALSE),0)</f>
        <v>0</v>
      </c>
      <c r="KM9" s="12">
        <f>IF(KM$5&lt;&gt;"",HLOOKUP(KM$5,'[1]Recueil des UO'!$I$5:$AEI$12,7,FALSE),0)</f>
        <v>0</v>
      </c>
      <c r="KN9" s="12">
        <f>IF(KN$5&lt;&gt;"",HLOOKUP(KN$5,'[1]Recueil des UO'!$I$5:$AEI$12,7,FALSE),0)</f>
        <v>0</v>
      </c>
      <c r="KO9" s="12">
        <f>IF(KO$5&lt;&gt;"",HLOOKUP(KO$5,'[1]Recueil des UO'!$I$5:$AEI$12,7,FALSE),0)</f>
        <v>0</v>
      </c>
      <c r="KP9" s="12">
        <f>IF(KP$5&lt;&gt;"",HLOOKUP(KP$5,'[1]Recueil des UO'!$I$5:$AEI$12,7,FALSE),0)</f>
        <v>0</v>
      </c>
      <c r="KQ9" s="12">
        <f>IF(KQ$5&lt;&gt;"",HLOOKUP(KQ$5,'[1]Recueil des UO'!$I$5:$AEI$12,7,FALSE),0)</f>
        <v>0</v>
      </c>
      <c r="KR9" s="12">
        <f>IF(KR$5&lt;&gt;"",HLOOKUP(KR$5,'[1]Recueil des UO'!$I$5:$AEI$12,7,FALSE),0)</f>
        <v>0</v>
      </c>
      <c r="KS9" s="12">
        <f>IF(KS$5&lt;&gt;"",HLOOKUP(KS$5,'[1]Recueil des UO'!$I$5:$AEI$12,7,FALSE),0)</f>
        <v>0</v>
      </c>
      <c r="KT9" s="12">
        <f>IF(KT$5&lt;&gt;"",HLOOKUP(KT$5,'[1]Recueil des UO'!$I$5:$AEI$12,7,FALSE),0)</f>
        <v>0</v>
      </c>
      <c r="KU9" s="12">
        <f>IF(KU$5&lt;&gt;"",HLOOKUP(KU$5,'[1]Recueil des UO'!$I$5:$AEI$12,7,FALSE),0)</f>
        <v>0</v>
      </c>
      <c r="KV9" s="12">
        <f>IF(KV$5&lt;&gt;"",HLOOKUP(KV$5,'[1]Recueil des UO'!$I$5:$AEI$12,7,FALSE),0)</f>
        <v>0</v>
      </c>
      <c r="KW9" s="12">
        <f>IF(KW$5&lt;&gt;"",HLOOKUP(KW$5,'[1]Recueil des UO'!$I$5:$AEI$12,7,FALSE),0)</f>
        <v>0</v>
      </c>
      <c r="KX9" s="12">
        <f>IF(KX$5&lt;&gt;"",HLOOKUP(KX$5,'[1]Recueil des UO'!$I$5:$AEI$12,7,FALSE),0)</f>
        <v>0</v>
      </c>
      <c r="KY9" s="12">
        <f>IF(KY$5&lt;&gt;"",HLOOKUP(KY$5,'[1]Recueil des UO'!$I$5:$AEI$12,7,FALSE),0)</f>
        <v>0</v>
      </c>
      <c r="KZ9" s="12">
        <f>IF(KZ$5&lt;&gt;"",HLOOKUP(KZ$5,'[1]Recueil des UO'!$I$5:$AEI$12,7,FALSE),0)</f>
        <v>0</v>
      </c>
      <c r="LA9" s="12">
        <f>IF(LA$5&lt;&gt;"",HLOOKUP(LA$5,'[1]Recueil des UO'!$I$5:$AEI$12,7,FALSE),0)</f>
        <v>0</v>
      </c>
      <c r="LB9" s="12">
        <f>IF(LB$5&lt;&gt;"",HLOOKUP(LB$5,'[1]Recueil des UO'!$I$5:$AEI$12,7,FALSE),0)</f>
        <v>0</v>
      </c>
      <c r="LC9" s="12">
        <f>IF(LC$5&lt;&gt;"",HLOOKUP(LC$5,'[1]Recueil des UO'!$I$5:$AEI$12,7,FALSE),0)</f>
        <v>0</v>
      </c>
      <c r="LD9" s="12">
        <f>IF(LD$5&lt;&gt;"",HLOOKUP(LD$5,'[1]Recueil des UO'!$I$5:$AEI$12,7,FALSE),0)</f>
        <v>0</v>
      </c>
      <c r="LE9" s="12">
        <f>IF(LE$5&lt;&gt;"",HLOOKUP(LE$5,'[1]Recueil des UO'!$I$5:$AEI$12,7,FALSE),0)</f>
        <v>0</v>
      </c>
      <c r="LF9" s="12">
        <f>IF(LF$5&lt;&gt;"",HLOOKUP(LF$5,'[1]Recueil des UO'!$I$5:$AEI$12,7,FALSE),0)</f>
        <v>0</v>
      </c>
      <c r="LG9" s="12">
        <f>IF(LG$5&lt;&gt;"",HLOOKUP(LG$5,'[1]Recueil des UO'!$I$5:$AEI$12,7,FALSE),0)</f>
        <v>0</v>
      </c>
      <c r="LH9" s="12">
        <f>IF(LH$5&lt;&gt;"",HLOOKUP(LH$5,'[1]Recueil des UO'!$I$5:$AEI$12,7,FALSE),0)</f>
        <v>0</v>
      </c>
      <c r="LI9" s="12">
        <f>IF(LI$5&lt;&gt;"",HLOOKUP(LI$5,'[1]Recueil des UO'!$I$5:$AEI$12,7,FALSE),0)</f>
        <v>0</v>
      </c>
      <c r="LJ9" s="12">
        <f>IF(LJ$5&lt;&gt;"",HLOOKUP(LJ$5,'[1]Recueil des UO'!$I$5:$AEI$12,7,FALSE),0)</f>
        <v>0</v>
      </c>
      <c r="LK9" s="12">
        <f>IF(LK$5&lt;&gt;"",HLOOKUP(LK$5,'[1]Recueil des UO'!$I$5:$AEI$12,7,FALSE),0)</f>
        <v>0</v>
      </c>
      <c r="LL9" s="12">
        <f>IF(LL$5&lt;&gt;"",HLOOKUP(LL$5,'[1]Recueil des UO'!$I$5:$AEI$12,7,FALSE),0)</f>
        <v>0</v>
      </c>
      <c r="LM9" s="12">
        <f>IF(LM$5&lt;&gt;"",HLOOKUP(LM$5,'[1]Recueil des UO'!$I$5:$AEI$12,7,FALSE),0)</f>
        <v>0</v>
      </c>
      <c r="LN9" s="12">
        <f>IF(LN$5&lt;&gt;"",HLOOKUP(LN$5,'[1]Recueil des UO'!$I$5:$AEI$12,7,FALSE),0)</f>
        <v>0</v>
      </c>
      <c r="LO9" s="12">
        <f>IF(LO$5&lt;&gt;"",HLOOKUP(LO$5,'[1]Recueil des UO'!$I$5:$AEI$12,7,FALSE),0)</f>
        <v>0</v>
      </c>
      <c r="LP9" s="12">
        <f>IF(LP$5&lt;&gt;"",HLOOKUP(LP$5,'[1]Recueil des UO'!$I$5:$AEI$12,7,FALSE),0)</f>
        <v>0</v>
      </c>
      <c r="LQ9" s="12">
        <f>IF(LQ$5&lt;&gt;"",HLOOKUP(LQ$5,'[1]Recueil des UO'!$I$5:$AEI$12,7,FALSE),0)</f>
        <v>0</v>
      </c>
      <c r="LR9" s="12">
        <f>IF(LR$5&lt;&gt;"",HLOOKUP(LR$5,'[1]Recueil des UO'!$I$5:$AEI$12,7,FALSE),0)</f>
        <v>0</v>
      </c>
      <c r="LS9" s="12">
        <f>IF(LS$5&lt;&gt;"",HLOOKUP(LS$5,'[1]Recueil des UO'!$I$5:$AEI$12,7,FALSE),0)</f>
        <v>0</v>
      </c>
      <c r="LT9" s="12">
        <f>IF(LT$5&lt;&gt;"",HLOOKUP(LT$5,'[1]Recueil des UO'!$I$5:$AEI$12,7,FALSE),0)</f>
        <v>0</v>
      </c>
      <c r="LU9" s="12">
        <f>IF(LU$5&lt;&gt;"",HLOOKUP(LU$5,'[1]Recueil des UO'!$I$5:$AEI$12,7,FALSE),0)</f>
        <v>0</v>
      </c>
      <c r="LV9" s="12">
        <f>IF(LV$5&lt;&gt;"",HLOOKUP(LV$5,'[1]Recueil des UO'!$I$5:$AEI$12,7,FALSE),0)</f>
        <v>0</v>
      </c>
      <c r="LW9" s="12">
        <f>IF(LW$5&lt;&gt;"",HLOOKUP(LW$5,'[1]Recueil des UO'!$I$5:$AEI$12,7,FALSE),0)</f>
        <v>0</v>
      </c>
      <c r="LX9" s="12">
        <f>IF(LX$5&lt;&gt;"",HLOOKUP(LX$5,'[1]Recueil des UO'!$I$5:$AEI$12,7,FALSE),0)</f>
        <v>0</v>
      </c>
      <c r="LY9" s="12">
        <f>IF(LY$5&lt;&gt;"",HLOOKUP(LY$5,'[1]Recueil des UO'!$I$5:$AEI$12,7,FALSE),0)</f>
        <v>0</v>
      </c>
      <c r="LZ9" s="12">
        <f>IF(LZ$5&lt;&gt;"",HLOOKUP(LZ$5,'[1]Recueil des UO'!$I$5:$AEI$12,7,FALSE),0)</f>
        <v>0</v>
      </c>
      <c r="MA9" s="12">
        <f>IF(MA$5&lt;&gt;"",HLOOKUP(MA$5,'[1]Recueil des UO'!$I$5:$AEI$12,7,FALSE),0)</f>
        <v>0</v>
      </c>
      <c r="MB9" s="12">
        <f>IF(MB$5&lt;&gt;"",HLOOKUP(MB$5,'[1]Recueil des UO'!$I$5:$AEI$12,7,FALSE),0)</f>
        <v>0</v>
      </c>
      <c r="MC9" s="12">
        <f>IF(MC$5&lt;&gt;"",HLOOKUP(MC$5,'[1]Recueil des UO'!$I$5:$AEI$12,7,FALSE),0)</f>
        <v>0</v>
      </c>
      <c r="MD9" s="12">
        <f>IF(MD$5&lt;&gt;"",HLOOKUP(MD$5,'[1]Recueil des UO'!$I$5:$AEI$12,7,FALSE),0)</f>
        <v>0</v>
      </c>
      <c r="ME9" s="12">
        <f>IF(ME$5&lt;&gt;"",HLOOKUP(ME$5,'[1]Recueil des UO'!$I$5:$AEI$12,7,FALSE),0)</f>
        <v>0</v>
      </c>
      <c r="MF9" s="12">
        <f>IF(MF$5&lt;&gt;"",HLOOKUP(MF$5,'[1]Recueil des UO'!$I$5:$AEI$12,7,FALSE),0)</f>
        <v>0</v>
      </c>
      <c r="MG9" s="12">
        <f>IF(MG$5&lt;&gt;"",HLOOKUP(MG$5,'[1]Recueil des UO'!$I$5:$AEI$12,7,FALSE),0)</f>
        <v>0</v>
      </c>
      <c r="MH9" s="12">
        <f>IF(MH$5&lt;&gt;"",HLOOKUP(MH$5,'[1]Recueil des UO'!$I$5:$AEI$12,7,FALSE),0)</f>
        <v>0</v>
      </c>
      <c r="MI9" s="12">
        <f>IF(MI$5&lt;&gt;"",HLOOKUP(MI$5,'[1]Recueil des UO'!$I$5:$AEI$12,7,FALSE),0)</f>
        <v>0</v>
      </c>
      <c r="MJ9" s="12">
        <f>IF(MJ$5&lt;&gt;"",HLOOKUP(MJ$5,'[1]Recueil des UO'!$I$5:$AEI$12,7,FALSE),0)</f>
        <v>0</v>
      </c>
      <c r="MK9" s="12">
        <f>IF(MK$5&lt;&gt;"",HLOOKUP(MK$5,'[1]Recueil des UO'!$I$5:$AEI$12,7,FALSE),0)</f>
        <v>0</v>
      </c>
      <c r="ML9" s="12">
        <f>IF(ML$5&lt;&gt;"",HLOOKUP(ML$5,'[1]Recueil des UO'!$I$5:$AEI$12,7,FALSE),0)</f>
        <v>0</v>
      </c>
      <c r="MM9" s="12">
        <f>IF(MM$5&lt;&gt;"",HLOOKUP(MM$5,'[1]Recueil des UO'!$I$5:$AEI$12,7,FALSE),0)</f>
        <v>0</v>
      </c>
      <c r="MN9" s="12">
        <f>IF(MN$5&lt;&gt;"",HLOOKUP(MN$5,'[1]Recueil des UO'!$I$5:$AEI$12,7,FALSE),0)</f>
        <v>0</v>
      </c>
      <c r="MO9" s="12">
        <f>IF(MO$5&lt;&gt;"",HLOOKUP(MO$5,'[1]Recueil des UO'!$I$5:$AEI$12,7,FALSE),0)</f>
        <v>0</v>
      </c>
      <c r="MP9" s="12">
        <f>IF(MP$5&lt;&gt;"",HLOOKUP(MP$5,'[1]Recueil des UO'!$I$5:$AEI$12,7,FALSE),0)</f>
        <v>0</v>
      </c>
      <c r="MQ9" s="12">
        <f>IF(MQ$5&lt;&gt;"",HLOOKUP(MQ$5,'[1]Recueil des UO'!$I$5:$AEI$12,7,FALSE),0)</f>
        <v>0</v>
      </c>
      <c r="MR9" s="12">
        <f>IF(MR$5&lt;&gt;"",HLOOKUP(MR$5,'[1]Recueil des UO'!$I$5:$AEI$12,7,FALSE),0)</f>
        <v>0</v>
      </c>
      <c r="MS9" s="12">
        <f>IF(MS$5&lt;&gt;"",HLOOKUP(MS$5,'[1]Recueil des UO'!$I$5:$AEI$12,7,FALSE),0)</f>
        <v>0</v>
      </c>
      <c r="MT9" s="12">
        <f>IF(MT$5&lt;&gt;"",HLOOKUP(MT$5,'[1]Recueil des UO'!$I$5:$AEI$12,7,FALSE),0)</f>
        <v>0</v>
      </c>
      <c r="MU9" s="12">
        <f>IF(MU$5&lt;&gt;"",HLOOKUP(MU$5,'[1]Recueil des UO'!$I$5:$AEI$12,7,FALSE),0)</f>
        <v>0</v>
      </c>
      <c r="MV9" s="12">
        <f>IF(MV$5&lt;&gt;"",HLOOKUP(MV$5,'[1]Recueil des UO'!$I$5:$AEI$12,7,FALSE),0)</f>
        <v>0</v>
      </c>
      <c r="MW9" s="12">
        <f>IF(MW$5&lt;&gt;"",HLOOKUP(MW$5,'[1]Recueil des UO'!$I$5:$AEI$12,7,FALSE),0)</f>
        <v>0</v>
      </c>
      <c r="MX9" s="12">
        <f>IF(MX$5&lt;&gt;"",HLOOKUP(MX$5,'[1]Recueil des UO'!$I$5:$AEI$12,7,FALSE),0)</f>
        <v>0</v>
      </c>
      <c r="MY9" s="12">
        <f>IF(MY$5&lt;&gt;"",HLOOKUP(MY$5,'[1]Recueil des UO'!$I$5:$AEI$12,7,FALSE),0)</f>
        <v>0</v>
      </c>
      <c r="MZ9" s="12">
        <f>IF(MZ$5&lt;&gt;"",HLOOKUP(MZ$5,'[1]Recueil des UO'!$I$5:$AEI$12,7,FALSE),0)</f>
        <v>0</v>
      </c>
      <c r="NA9" s="12">
        <f>IF(NA$5&lt;&gt;"",HLOOKUP(NA$5,'[1]Recueil des UO'!$I$5:$AEI$12,7,FALSE),0)</f>
        <v>0</v>
      </c>
      <c r="NB9" s="12">
        <f>IF(NB$5&lt;&gt;"",HLOOKUP(NB$5,'[1]Recueil des UO'!$I$5:$AEI$12,7,FALSE),0)</f>
        <v>0</v>
      </c>
      <c r="NC9" s="12">
        <f>IF(NC$5&lt;&gt;"",HLOOKUP(NC$5,'[1]Recueil des UO'!$I$5:$AEI$12,7,FALSE),0)</f>
        <v>0</v>
      </c>
      <c r="ND9" s="12">
        <f>IF(ND$5&lt;&gt;"",HLOOKUP(ND$5,'[1]Recueil des UO'!$I$5:$AEI$12,7,FALSE),0)</f>
        <v>0</v>
      </c>
      <c r="NE9" s="12">
        <f>IF(NE$5&lt;&gt;"",HLOOKUP(NE$5,'[1]Recueil des UO'!$I$5:$AEI$12,7,FALSE),0)</f>
        <v>0</v>
      </c>
      <c r="NF9" s="12">
        <f>IF(NF$5&lt;&gt;"",HLOOKUP(NF$5,'[1]Recueil des UO'!$I$5:$AEI$12,7,FALSE),0)</f>
        <v>0</v>
      </c>
      <c r="NG9" s="12">
        <f>IF(NG$5&lt;&gt;"",HLOOKUP(NG$5,'[1]Recueil des UO'!$I$5:$AEI$12,7,FALSE),0)</f>
        <v>0</v>
      </c>
      <c r="NH9" s="12">
        <f>IF(NH$5&lt;&gt;"",HLOOKUP(NH$5,'[1]Recueil des UO'!$I$5:$AEI$12,7,FALSE),0)</f>
        <v>0</v>
      </c>
      <c r="NI9" s="12">
        <f>IF(NI$5&lt;&gt;"",HLOOKUP(NI$5,'[1]Recueil des UO'!$I$5:$AEI$12,7,FALSE),0)</f>
        <v>0</v>
      </c>
      <c r="NJ9" s="12">
        <f>IF(NJ$5&lt;&gt;"",HLOOKUP(NJ$5,'[1]Recueil des UO'!$I$5:$AEI$12,7,FALSE),0)</f>
        <v>0</v>
      </c>
      <c r="NK9" s="12">
        <f>IF(NK$5&lt;&gt;"",HLOOKUP(NK$5,'[1]Recueil des UO'!$I$5:$AEI$12,7,FALSE),0)</f>
        <v>0</v>
      </c>
      <c r="NL9" s="12">
        <f>IF(NL$5&lt;&gt;"",HLOOKUP(NL$5,'[1]Recueil des UO'!$I$5:$AEI$12,7,FALSE),0)</f>
        <v>0</v>
      </c>
      <c r="NM9" s="12">
        <f>IF(NM$5&lt;&gt;"",HLOOKUP(NM$5,'[1]Recueil des UO'!$I$5:$AEI$12,7,FALSE),0)</f>
        <v>0</v>
      </c>
      <c r="NN9" s="12">
        <f>IF(NN$5&lt;&gt;"",HLOOKUP(NN$5,'[1]Recueil des UO'!$I$5:$AEI$12,7,FALSE),0)</f>
        <v>0</v>
      </c>
      <c r="NO9" s="12">
        <f>IF(NO$5&lt;&gt;"",HLOOKUP(NO$5,'[1]Recueil des UO'!$I$5:$AEI$12,7,FALSE),0)</f>
        <v>0</v>
      </c>
      <c r="NP9" s="12">
        <f>IF(NP$5&lt;&gt;"",HLOOKUP(NP$5,'[1]Recueil des UO'!$I$5:$AEI$12,7,FALSE),0)</f>
        <v>0</v>
      </c>
      <c r="NQ9" s="12">
        <f>IF(NQ$5&lt;&gt;"",HLOOKUP(NQ$5,'[1]Recueil des UO'!$I$5:$AEI$12,7,FALSE),0)</f>
        <v>0</v>
      </c>
      <c r="NR9" s="12">
        <f>IF(NR$5&lt;&gt;"",HLOOKUP(NR$5,'[1]Recueil des UO'!$I$5:$AEI$12,7,FALSE),0)</f>
        <v>0</v>
      </c>
      <c r="NS9" s="12">
        <f>IF(NS$5&lt;&gt;"",HLOOKUP(NS$5,'[1]Recueil des UO'!$I$5:$AEI$12,7,FALSE),0)</f>
        <v>0</v>
      </c>
      <c r="NT9" s="12">
        <f>IF(NT$5&lt;&gt;"",HLOOKUP(NT$5,'[1]Recueil des UO'!$I$5:$AEI$12,7,FALSE),0)</f>
        <v>0</v>
      </c>
      <c r="NU9" s="12">
        <f>IF(NU$5&lt;&gt;"",HLOOKUP(NU$5,'[1]Recueil des UO'!$I$5:$AEI$12,7,FALSE),0)</f>
        <v>0</v>
      </c>
      <c r="NV9" s="12">
        <f>IF(NV$5&lt;&gt;"",HLOOKUP(NV$5,'[1]Recueil des UO'!$I$5:$AEI$12,7,FALSE),0)</f>
        <v>0</v>
      </c>
      <c r="NW9" s="12">
        <f>IF(NW$5&lt;&gt;"",HLOOKUP(NW$5,'[1]Recueil des UO'!$I$5:$AEI$12,7,FALSE),0)</f>
        <v>0</v>
      </c>
      <c r="NX9" s="12">
        <f>IF(NX$5&lt;&gt;"",HLOOKUP(NX$5,'[1]Recueil des UO'!$I$5:$AEI$12,7,FALSE),0)</f>
        <v>0</v>
      </c>
      <c r="NY9" s="12">
        <f>IF(NY$5&lt;&gt;"",HLOOKUP(NY$5,'[1]Recueil des UO'!$I$5:$AEI$12,7,FALSE),0)</f>
        <v>0</v>
      </c>
      <c r="NZ9" s="12">
        <f>IF(NZ$5&lt;&gt;"",HLOOKUP(NZ$5,'[1]Recueil des UO'!$I$5:$AEI$12,7,FALSE),0)</f>
        <v>0</v>
      </c>
      <c r="OA9" s="12">
        <f>IF(OA$5&lt;&gt;"",HLOOKUP(OA$5,'[1]Recueil des UO'!$I$5:$AEI$12,7,FALSE),0)</f>
        <v>0</v>
      </c>
      <c r="OB9" s="12">
        <f>IF(OB$5&lt;&gt;"",HLOOKUP(OB$5,'[1]Recueil des UO'!$I$5:$AEI$12,7,FALSE),0)</f>
        <v>0</v>
      </c>
      <c r="OC9" s="12">
        <f>IF(OC$5&lt;&gt;"",HLOOKUP(OC$5,'[1]Recueil des UO'!$I$5:$AEI$12,7,FALSE),0)</f>
        <v>0</v>
      </c>
      <c r="OD9" s="12">
        <f>IF(OD$5&lt;&gt;"",HLOOKUP(OD$5,'[1]Recueil des UO'!$I$5:$AEI$12,7,FALSE),0)</f>
        <v>0</v>
      </c>
      <c r="OE9" s="12">
        <f>IF(OE$5&lt;&gt;"",HLOOKUP(OE$5,'[1]Recueil des UO'!$I$5:$AEI$12,7,FALSE),0)</f>
        <v>0</v>
      </c>
      <c r="OF9" s="12">
        <f>IF(OF$5&lt;&gt;"",HLOOKUP(OF$5,'[1]Recueil des UO'!$I$5:$AEI$12,7,FALSE),0)</f>
        <v>0</v>
      </c>
      <c r="OG9" s="12">
        <f>IF(OG$5&lt;&gt;"",HLOOKUP(OG$5,'[1]Recueil des UO'!$I$5:$AEI$12,7,FALSE),0)</f>
        <v>0</v>
      </c>
      <c r="OH9" s="12">
        <f>IF(OH$5&lt;&gt;"",HLOOKUP(OH$5,'[1]Recueil des UO'!$I$5:$AEI$12,7,FALSE),0)</f>
        <v>0</v>
      </c>
      <c r="OI9" s="12">
        <f>IF(OI$5&lt;&gt;"",HLOOKUP(OI$5,'[1]Recueil des UO'!$I$5:$AEI$12,7,FALSE),0)</f>
        <v>0</v>
      </c>
      <c r="OJ9" s="12">
        <f>IF(OJ$5&lt;&gt;"",HLOOKUP(OJ$5,'[1]Recueil des UO'!$I$5:$AEI$12,7,FALSE),0)</f>
        <v>0</v>
      </c>
      <c r="OK9" s="12">
        <f>IF(OK$5&lt;&gt;"",HLOOKUP(OK$5,'[1]Recueil des UO'!$I$5:$AEI$12,7,FALSE),0)</f>
        <v>0</v>
      </c>
      <c r="OL9" s="12">
        <f>IF(OL$5&lt;&gt;"",HLOOKUP(OL$5,'[1]Recueil des UO'!$I$5:$AEI$12,7,FALSE),0)</f>
        <v>0</v>
      </c>
      <c r="OM9" s="12">
        <f>IF(OM$5&lt;&gt;"",HLOOKUP(OM$5,'[1]Recueil des UO'!$I$5:$AEI$12,7,FALSE),0)</f>
        <v>0</v>
      </c>
      <c r="ON9" s="12">
        <f>IF(ON$5&lt;&gt;"",HLOOKUP(ON$5,'[1]Recueil des UO'!$I$5:$AEI$12,7,FALSE),0)</f>
        <v>0</v>
      </c>
      <c r="OO9" s="12">
        <f>IF(OO$5&lt;&gt;"",HLOOKUP(OO$5,'[1]Recueil des UO'!$I$5:$AEI$12,7,FALSE),0)</f>
        <v>0</v>
      </c>
      <c r="OP9" s="12">
        <f>IF(OP$5&lt;&gt;"",HLOOKUP(OP$5,'[1]Recueil des UO'!$I$5:$AEI$12,7,FALSE),0)</f>
        <v>0</v>
      </c>
      <c r="OQ9" s="12">
        <f>IF(OQ$5&lt;&gt;"",HLOOKUP(OQ$5,'[1]Recueil des UO'!$I$5:$AEI$12,7,FALSE),0)</f>
        <v>0</v>
      </c>
      <c r="OR9" s="12">
        <f>IF(OR$5&lt;&gt;"",HLOOKUP(OR$5,'[1]Recueil des UO'!$I$5:$AEI$12,7,FALSE),0)</f>
        <v>0</v>
      </c>
      <c r="OS9" s="12">
        <f>IF(OS$5&lt;&gt;"",HLOOKUP(OS$5,'[1]Recueil des UO'!$I$5:$AEI$12,7,FALSE),0)</f>
        <v>0</v>
      </c>
      <c r="OT9" s="12">
        <f>IF(OT$5&lt;&gt;"",HLOOKUP(OT$5,'[1]Recueil des UO'!$I$5:$AEI$12,7,FALSE),0)</f>
        <v>0</v>
      </c>
      <c r="OU9" s="12">
        <f>IF(OU$5&lt;&gt;"",HLOOKUP(OU$5,'[1]Recueil des UO'!$I$5:$AEI$12,7,FALSE),0)</f>
        <v>0</v>
      </c>
      <c r="OV9" s="12">
        <f>IF(OV$5&lt;&gt;"",HLOOKUP(OV$5,'[1]Recueil des UO'!$I$5:$AEI$12,7,FALSE),0)</f>
        <v>0</v>
      </c>
      <c r="OW9" s="12">
        <f>IF(OW$5&lt;&gt;"",HLOOKUP(OW$5,'[1]Recueil des UO'!$I$5:$AEI$12,7,FALSE),0)</f>
        <v>0</v>
      </c>
      <c r="OX9" s="12">
        <f>IF(OX$5&lt;&gt;"",HLOOKUP(OX$5,'[1]Recueil des UO'!$I$5:$AEI$12,7,FALSE),0)</f>
        <v>0</v>
      </c>
      <c r="OY9" s="12">
        <f>IF(OY$5&lt;&gt;"",HLOOKUP(OY$5,'[1]Recueil des UO'!$I$5:$AEI$12,7,FALSE),0)</f>
        <v>0</v>
      </c>
      <c r="OZ9" s="12">
        <f>IF(OZ$5&lt;&gt;"",HLOOKUP(OZ$5,'[1]Recueil des UO'!$I$5:$AEI$12,7,FALSE),0)</f>
        <v>0</v>
      </c>
      <c r="PA9" s="12">
        <f>IF(PA$5&lt;&gt;"",HLOOKUP(PA$5,'[1]Recueil des UO'!$I$5:$AEI$12,7,FALSE),0)</f>
        <v>0</v>
      </c>
      <c r="PB9" s="12">
        <f>IF(PB$5&lt;&gt;"",HLOOKUP(PB$5,'[1]Recueil des UO'!$I$5:$AEI$12,7,FALSE),0)</f>
        <v>0</v>
      </c>
      <c r="PC9" s="12">
        <f>IF(PC$5&lt;&gt;"",HLOOKUP(PC$5,'[1]Recueil des UO'!$I$5:$AEI$12,7,FALSE),0)</f>
        <v>0</v>
      </c>
      <c r="PD9" s="12">
        <f>IF(PD$5&lt;&gt;"",HLOOKUP(PD$5,'[1]Recueil des UO'!$I$5:$AEI$12,7,FALSE),0)</f>
        <v>0</v>
      </c>
      <c r="PE9" s="12">
        <f>IF(PE$5&lt;&gt;"",HLOOKUP(PE$5,'[1]Recueil des UO'!$I$5:$AEI$12,7,FALSE),0)</f>
        <v>0</v>
      </c>
      <c r="PF9" s="12">
        <f>IF(PF$5&lt;&gt;"",HLOOKUP(PF$5,'[1]Recueil des UO'!$I$5:$AEI$12,7,FALSE),0)</f>
        <v>0</v>
      </c>
      <c r="PG9" s="12">
        <f>IF(PG$5&lt;&gt;"",HLOOKUP(PG$5,'[1]Recueil des UO'!$I$5:$AEI$12,7,FALSE),0)</f>
        <v>0</v>
      </c>
      <c r="PH9" s="12">
        <f>IF(PH$5&lt;&gt;"",HLOOKUP(PH$5,'[1]Recueil des UO'!$I$5:$AEI$12,7,FALSE),0)</f>
        <v>0</v>
      </c>
      <c r="PI9" s="12">
        <f>IF(PI$5&lt;&gt;"",HLOOKUP(PI$5,'[1]Recueil des UO'!$I$5:$AEI$12,7,FALSE),0)</f>
        <v>0</v>
      </c>
      <c r="PJ9" s="12">
        <f>IF(PJ$5&lt;&gt;"",HLOOKUP(PJ$5,'[1]Recueil des UO'!$I$5:$AEI$12,7,FALSE),0)</f>
        <v>0</v>
      </c>
      <c r="PK9" s="12">
        <f>IF(PK$5&lt;&gt;"",HLOOKUP(PK$5,'[1]Recueil des UO'!$I$5:$AEI$12,7,FALSE),0)</f>
        <v>0</v>
      </c>
      <c r="PL9" s="12">
        <f>IF(PL$5&lt;&gt;"",HLOOKUP(PL$5,'[1]Recueil des UO'!$I$5:$AEI$12,7,FALSE),0)</f>
        <v>0</v>
      </c>
      <c r="PM9" s="12">
        <f>IF(PM$5&lt;&gt;"",HLOOKUP(PM$5,'[1]Recueil des UO'!$I$5:$AEI$12,7,FALSE),0)</f>
        <v>0</v>
      </c>
      <c r="PN9" s="12">
        <f>IF(PN$5&lt;&gt;"",HLOOKUP(PN$5,'[1]Recueil des UO'!$I$5:$AEI$12,7,FALSE),0)</f>
        <v>0</v>
      </c>
      <c r="PO9" s="12">
        <f>IF(PO$5&lt;&gt;"",HLOOKUP(PO$5,'[1]Recueil des UO'!$I$5:$AEI$12,7,FALSE),0)</f>
        <v>0</v>
      </c>
      <c r="PP9" s="12">
        <f>IF(PP$5&lt;&gt;"",HLOOKUP(PP$5,'[1]Recueil des UO'!$I$5:$AEI$12,7,FALSE),0)</f>
        <v>0</v>
      </c>
      <c r="PQ9" s="12">
        <f>IF(PQ$5&lt;&gt;"",HLOOKUP(PQ$5,'[1]Recueil des UO'!$I$5:$AEI$12,7,FALSE),0)</f>
        <v>0</v>
      </c>
      <c r="PR9" s="12">
        <f>IF(PR$5&lt;&gt;"",HLOOKUP(PR$5,'[1]Recueil des UO'!$I$5:$AEI$12,7,FALSE),0)</f>
        <v>0</v>
      </c>
      <c r="PS9" s="12">
        <f>IF(PS$5&lt;&gt;"",HLOOKUP(PS$5,'[1]Recueil des UO'!$I$5:$AEI$12,7,FALSE),0)</f>
        <v>0</v>
      </c>
      <c r="PT9" s="12">
        <f>IF(PT$5&lt;&gt;"",HLOOKUP(PT$5,'[1]Recueil des UO'!$I$5:$AEI$12,7,FALSE),0)</f>
        <v>0</v>
      </c>
      <c r="PU9" s="12">
        <f>IF(PU$5&lt;&gt;"",HLOOKUP(PU$5,'[1]Recueil des UO'!$I$5:$AEI$12,7,FALSE),0)</f>
        <v>0</v>
      </c>
      <c r="PV9" s="12">
        <f>IF(PV$5&lt;&gt;"",HLOOKUP(PV$5,'[1]Recueil des UO'!$I$5:$AEI$12,7,FALSE),0)</f>
        <v>0</v>
      </c>
      <c r="PW9" s="12">
        <f>IF(PW$5&lt;&gt;"",HLOOKUP(PW$5,'[1]Recueil des UO'!$I$5:$AEI$12,7,FALSE),0)</f>
        <v>0</v>
      </c>
      <c r="PX9" s="12">
        <f>IF(PX$5&lt;&gt;"",HLOOKUP(PX$5,'[1]Recueil des UO'!$I$5:$AEI$12,7,FALSE),0)</f>
        <v>0</v>
      </c>
      <c r="PY9" s="12">
        <f>IF(PY$5&lt;&gt;"",HLOOKUP(PY$5,'[1]Recueil des UO'!$I$5:$AEI$12,7,FALSE),0)</f>
        <v>0</v>
      </c>
      <c r="PZ9" s="12">
        <f>IF(PZ$5&lt;&gt;"",HLOOKUP(PZ$5,'[1]Recueil des UO'!$I$5:$AEI$12,7,FALSE),0)</f>
        <v>0</v>
      </c>
      <c r="QA9" s="12">
        <f>IF(QA$5&lt;&gt;"",HLOOKUP(QA$5,'[1]Recueil des UO'!$I$5:$AEI$12,7,FALSE),0)</f>
        <v>0</v>
      </c>
      <c r="QB9" s="12">
        <f>IF(QB$5&lt;&gt;"",HLOOKUP(QB$5,'[1]Recueil des UO'!$I$5:$AEI$12,7,FALSE),0)</f>
        <v>0</v>
      </c>
      <c r="QC9" s="12">
        <f>IF(QC$5&lt;&gt;"",HLOOKUP(QC$5,'[1]Recueil des UO'!$I$5:$AEI$12,7,FALSE),0)</f>
        <v>0</v>
      </c>
      <c r="QD9" s="12">
        <f>IF(QD$5&lt;&gt;"",HLOOKUP(QD$5,'[1]Recueil des UO'!$I$5:$AEI$12,7,FALSE),0)</f>
        <v>0</v>
      </c>
      <c r="QE9" s="12">
        <f>IF(QE$5&lt;&gt;"",HLOOKUP(QE$5,'[1]Recueil des UO'!$I$5:$AEI$12,7,FALSE),0)</f>
        <v>0</v>
      </c>
      <c r="QF9" s="12">
        <f>IF(QF$5&lt;&gt;"",HLOOKUP(QF$5,'[1]Recueil des UO'!$I$5:$AEI$12,7,FALSE),0)</f>
        <v>0</v>
      </c>
      <c r="QG9" s="12">
        <f>IF(QG$5&lt;&gt;"",HLOOKUP(QG$5,'[1]Recueil des UO'!$I$5:$AEI$12,7,FALSE),0)</f>
        <v>0</v>
      </c>
      <c r="QH9" s="12">
        <f>IF(QH$5&lt;&gt;"",HLOOKUP(QH$5,'[1]Recueil des UO'!$I$5:$AEI$12,7,FALSE),0)</f>
        <v>0</v>
      </c>
      <c r="QI9" s="12">
        <f>IF(QI$5&lt;&gt;"",HLOOKUP(QI$5,'[1]Recueil des UO'!$I$5:$AEI$12,7,FALSE),0)</f>
        <v>0</v>
      </c>
      <c r="QJ9" s="12">
        <f>IF(QJ$5&lt;&gt;"",HLOOKUP(QJ$5,'[1]Recueil des UO'!$I$5:$AEI$12,7,FALSE),0)</f>
        <v>0</v>
      </c>
      <c r="QK9" s="12">
        <f>IF(QK$5&lt;&gt;"",HLOOKUP(QK$5,'[1]Recueil des UO'!$I$5:$AEI$12,7,FALSE),0)</f>
        <v>0</v>
      </c>
      <c r="QL9" s="12">
        <f>IF(QL$5&lt;&gt;"",HLOOKUP(QL$5,'[1]Recueil des UO'!$I$5:$AEI$12,7,FALSE),0)</f>
        <v>0</v>
      </c>
      <c r="QM9" s="12">
        <f>IF(QM$5&lt;&gt;"",HLOOKUP(QM$5,'[1]Recueil des UO'!$I$5:$AEI$12,7,FALSE),0)</f>
        <v>0</v>
      </c>
      <c r="QN9" s="12">
        <f>IF(QN$5&lt;&gt;"",HLOOKUP(QN$5,'[1]Recueil des UO'!$I$5:$AEI$12,7,FALSE),0)</f>
        <v>0</v>
      </c>
      <c r="QO9" s="12">
        <f>IF(QO$5&lt;&gt;"",HLOOKUP(QO$5,'[1]Recueil des UO'!$I$5:$AEI$12,7,FALSE),0)</f>
        <v>0</v>
      </c>
      <c r="QP9" s="12">
        <f>IF(QP$5&lt;&gt;"",HLOOKUP(QP$5,'[1]Recueil des UO'!$I$5:$AEI$12,7,FALSE),0)</f>
        <v>0</v>
      </c>
      <c r="QQ9" s="12">
        <f>IF(QQ$5&lt;&gt;"",HLOOKUP(QQ$5,'[1]Recueil des UO'!$I$5:$AEI$12,7,FALSE),0)</f>
        <v>0</v>
      </c>
      <c r="QR9" s="12">
        <f>IF(QR$5&lt;&gt;"",HLOOKUP(QR$5,'[1]Recueil des UO'!$I$5:$AEI$12,7,FALSE),0)</f>
        <v>0</v>
      </c>
      <c r="QS9" s="12">
        <f>IF(QS$5&lt;&gt;"",HLOOKUP(QS$5,'[1]Recueil des UO'!$I$5:$AEI$12,7,FALSE),0)</f>
        <v>0</v>
      </c>
      <c r="QT9" s="12">
        <f>IF(QT$5&lt;&gt;"",HLOOKUP(QT$5,'[1]Recueil des UO'!$I$5:$AEI$12,7,FALSE),0)</f>
        <v>0</v>
      </c>
      <c r="QU9" s="12">
        <f>IF(QU$5&lt;&gt;"",HLOOKUP(QU$5,'[1]Recueil des UO'!$I$5:$AEI$12,7,FALSE),0)</f>
        <v>0</v>
      </c>
      <c r="QV9" s="12">
        <f>IF(QV$5&lt;&gt;"",HLOOKUP(QV$5,'[1]Recueil des UO'!$I$5:$AEI$12,7,FALSE),0)</f>
        <v>0</v>
      </c>
      <c r="QW9" s="12">
        <f>IF(QW$5&lt;&gt;"",HLOOKUP(QW$5,'[1]Recueil des UO'!$I$5:$AEI$12,7,FALSE),0)</f>
        <v>0</v>
      </c>
      <c r="QX9" s="12">
        <f>IF(QX$5&lt;&gt;"",HLOOKUP(QX$5,'[1]Recueil des UO'!$I$5:$AEI$12,7,FALSE),0)</f>
        <v>0</v>
      </c>
      <c r="QY9" s="12">
        <f>IF(QY$5&lt;&gt;"",HLOOKUP(QY$5,'[1]Recueil des UO'!$I$5:$AEI$12,7,FALSE),0)</f>
        <v>0</v>
      </c>
      <c r="QZ9" s="12">
        <f>IF(QZ$5&lt;&gt;"",HLOOKUP(QZ$5,'[1]Recueil des UO'!$I$5:$AEI$12,7,FALSE),0)</f>
        <v>0</v>
      </c>
      <c r="RA9" s="12">
        <f>IF(RA$5&lt;&gt;"",HLOOKUP(RA$5,'[1]Recueil des UO'!$I$5:$AEI$12,7,FALSE),0)</f>
        <v>0</v>
      </c>
      <c r="RB9" s="12">
        <f>IF(RB$5&lt;&gt;"",HLOOKUP(RB$5,'[1]Recueil des UO'!$I$5:$AEI$12,7,FALSE),0)</f>
        <v>0</v>
      </c>
      <c r="RC9" s="12">
        <f>IF(RC$5&lt;&gt;"",HLOOKUP(RC$5,'[1]Recueil des UO'!$I$5:$AEI$12,7,FALSE),0)</f>
        <v>0</v>
      </c>
      <c r="RD9" s="12">
        <f>IF(RD$5&lt;&gt;"",HLOOKUP(RD$5,'[1]Recueil des UO'!$I$5:$AEI$12,7,FALSE),0)</f>
        <v>0</v>
      </c>
      <c r="RE9" s="12">
        <f>IF(RE$5&lt;&gt;"",HLOOKUP(RE$5,'[1]Recueil des UO'!$I$5:$AEI$12,7,FALSE),0)</f>
        <v>0</v>
      </c>
      <c r="RF9" s="12">
        <f>IF(RF$5&lt;&gt;"",HLOOKUP(RF$5,'[1]Recueil des UO'!$I$5:$AEI$12,7,FALSE),0)</f>
        <v>0</v>
      </c>
      <c r="RG9" s="12">
        <f>IF(RG$5&lt;&gt;"",HLOOKUP(RG$5,'[1]Recueil des UO'!$I$5:$AEI$12,7,FALSE),0)</f>
        <v>0</v>
      </c>
      <c r="RH9" s="12">
        <f>IF(RH$5&lt;&gt;"",HLOOKUP(RH$5,'[1]Recueil des UO'!$I$5:$AEI$12,7,FALSE),0)</f>
        <v>0</v>
      </c>
      <c r="RI9" s="12">
        <f>IF(RI$5&lt;&gt;"",HLOOKUP(RI$5,'[1]Recueil des UO'!$I$5:$AEI$12,7,FALSE),0)</f>
        <v>0</v>
      </c>
      <c r="RJ9" s="12">
        <f>IF(RJ$5&lt;&gt;"",HLOOKUP(RJ$5,'[1]Recueil des UO'!$I$5:$AEI$12,7,FALSE),0)</f>
        <v>0</v>
      </c>
      <c r="RK9" s="12">
        <f>IF(RK$5&lt;&gt;"",HLOOKUP(RK$5,'[1]Recueil des UO'!$I$5:$AEI$12,7,FALSE),0)</f>
        <v>0</v>
      </c>
      <c r="RL9" s="12">
        <f>IF(RL$5&lt;&gt;"",HLOOKUP(RL$5,'[1]Recueil des UO'!$I$5:$AEI$12,7,FALSE),0)</f>
        <v>0</v>
      </c>
      <c r="RM9" s="12">
        <f>IF(RM$5&lt;&gt;"",HLOOKUP(RM$5,'[1]Recueil des UO'!$I$5:$AEI$12,7,FALSE),0)</f>
        <v>0</v>
      </c>
      <c r="RN9" s="12">
        <f>IF(RN$5&lt;&gt;"",HLOOKUP(RN$5,'[1]Recueil des UO'!$I$5:$AEI$12,7,FALSE),0)</f>
        <v>0</v>
      </c>
      <c r="RO9" s="12">
        <f>IF(RO$5&lt;&gt;"",HLOOKUP(RO$5,'[1]Recueil des UO'!$I$5:$AEI$12,7,FALSE),0)</f>
        <v>0</v>
      </c>
      <c r="RP9" s="12">
        <f>IF(RP$5&lt;&gt;"",HLOOKUP(RP$5,'[1]Recueil des UO'!$I$5:$AEI$12,7,FALSE),0)</f>
        <v>0</v>
      </c>
      <c r="RQ9" s="12">
        <f>IF(RQ$5&lt;&gt;"",HLOOKUP(RQ$5,'[1]Recueil des UO'!$I$5:$AEI$12,7,FALSE),0)</f>
        <v>0</v>
      </c>
      <c r="RR9" s="12">
        <f>IF(RR$5&lt;&gt;"",HLOOKUP(RR$5,'[1]Recueil des UO'!$I$5:$AEI$12,7,FALSE),0)</f>
        <v>0</v>
      </c>
      <c r="RS9" s="12">
        <f>IF(RS$5&lt;&gt;"",HLOOKUP(RS$5,'[1]Recueil des UO'!$I$5:$AEI$12,7,FALSE),0)</f>
        <v>0</v>
      </c>
      <c r="RT9" s="12">
        <f>IF(RT$5&lt;&gt;"",HLOOKUP(RT$5,'[1]Recueil des UO'!$I$5:$AEI$12,7,FALSE),0)</f>
        <v>0</v>
      </c>
      <c r="RU9" s="12">
        <f>IF(RU$5&lt;&gt;"",HLOOKUP(RU$5,'[1]Recueil des UO'!$I$5:$AEI$12,7,FALSE),0)</f>
        <v>0</v>
      </c>
      <c r="RV9" s="12">
        <f>IF(RV$5&lt;&gt;"",HLOOKUP(RV$5,'[1]Recueil des UO'!$I$5:$AEI$12,7,FALSE),0)</f>
        <v>0</v>
      </c>
      <c r="RW9" s="12">
        <f>IF(RW$5&lt;&gt;"",HLOOKUP(RW$5,'[1]Recueil des UO'!$I$5:$AEI$12,7,FALSE),0)</f>
        <v>0</v>
      </c>
      <c r="RX9" s="12">
        <f>IF(RX$5&lt;&gt;"",HLOOKUP(RX$5,'[1]Recueil des UO'!$I$5:$AEI$12,7,FALSE),0)</f>
        <v>0</v>
      </c>
      <c r="RY9" s="12">
        <f>IF(RY$5&lt;&gt;"",HLOOKUP(RY$5,'[1]Recueil des UO'!$I$5:$AEI$12,7,FALSE),0)</f>
        <v>0</v>
      </c>
      <c r="RZ9" s="12">
        <f>IF(RZ$5&lt;&gt;"",HLOOKUP(RZ$5,'[1]Recueil des UO'!$I$5:$AEI$12,7,FALSE),0)</f>
        <v>0</v>
      </c>
      <c r="SA9" s="12">
        <f>IF(SA$5&lt;&gt;"",HLOOKUP(SA$5,'[1]Recueil des UO'!$I$5:$AEI$12,7,FALSE),0)</f>
        <v>0</v>
      </c>
      <c r="SB9" s="12">
        <f>IF(SB$5&lt;&gt;"",HLOOKUP(SB$5,'[1]Recueil des UO'!$I$5:$AEI$12,7,FALSE),0)</f>
        <v>0</v>
      </c>
      <c r="SC9" s="12">
        <f>IF(SC$5&lt;&gt;"",HLOOKUP(SC$5,'[1]Recueil des UO'!$I$5:$AEI$12,7,FALSE),0)</f>
        <v>0</v>
      </c>
      <c r="SD9" s="12">
        <f>IF(SD$5&lt;&gt;"",HLOOKUP(SD$5,'[1]Recueil des UO'!$I$5:$AEI$12,7,FALSE),0)</f>
        <v>0</v>
      </c>
      <c r="SE9" s="12">
        <f>IF(SE$5&lt;&gt;"",HLOOKUP(SE$5,'[1]Recueil des UO'!$I$5:$AEI$12,7,FALSE),0)</f>
        <v>0</v>
      </c>
      <c r="SF9" s="12">
        <f>IF(SF$5&lt;&gt;"",HLOOKUP(SF$5,'[1]Recueil des UO'!$I$5:$AEI$12,7,FALSE),0)</f>
        <v>0</v>
      </c>
      <c r="SG9" s="12">
        <f>IF(SG$5&lt;&gt;"",HLOOKUP(SG$5,'[1]Recueil des UO'!$I$5:$AEI$12,7,FALSE),0)</f>
        <v>0</v>
      </c>
      <c r="SH9" s="12">
        <f>IF(SH$5&lt;&gt;"",HLOOKUP(SH$5,'[1]Recueil des UO'!$I$5:$AEI$12,7,FALSE),0)</f>
        <v>0</v>
      </c>
      <c r="SI9" s="12">
        <f>IF(SI$5&lt;&gt;"",HLOOKUP(SI$5,'[1]Recueil des UO'!$I$5:$AEI$12,7,FALSE),0)</f>
        <v>0</v>
      </c>
      <c r="SJ9" s="12">
        <f>IF(SJ$5&lt;&gt;"",HLOOKUP(SJ$5,'[1]Recueil des UO'!$I$5:$AEI$12,7,FALSE),0)</f>
        <v>0</v>
      </c>
      <c r="SK9" s="12">
        <f>IF(SK$5&lt;&gt;"",HLOOKUP(SK$5,'[1]Recueil des UO'!$I$5:$AEI$12,7,FALSE),0)</f>
        <v>0</v>
      </c>
      <c r="SL9" s="12">
        <f>IF(SL$5&lt;&gt;"",HLOOKUP(SL$5,'[1]Recueil des UO'!$I$5:$AEI$12,7,FALSE),0)</f>
        <v>0</v>
      </c>
      <c r="SM9" s="12">
        <f>IF(SM$5&lt;&gt;"",HLOOKUP(SM$5,'[1]Recueil des UO'!$I$5:$AEI$12,7,FALSE),0)</f>
        <v>0</v>
      </c>
      <c r="SN9" s="12">
        <f>IF(SN$5&lt;&gt;"",HLOOKUP(SN$5,'[1]Recueil des UO'!$I$5:$AEI$12,7,FALSE),0)</f>
        <v>0</v>
      </c>
      <c r="SO9" s="12">
        <f>IF(SO$5&lt;&gt;"",HLOOKUP(SO$5,'[1]Recueil des UO'!$I$5:$AEI$12,7,FALSE),0)</f>
        <v>0</v>
      </c>
      <c r="SP9" s="12">
        <f>IF(SP$5&lt;&gt;"",HLOOKUP(SP$5,'[1]Recueil des UO'!$I$5:$AEI$12,7,FALSE),0)</f>
        <v>0</v>
      </c>
      <c r="SQ9" s="12">
        <f>IF(SQ$5&lt;&gt;"",HLOOKUP(SQ$5,'[1]Recueil des UO'!$I$5:$AEI$12,7,FALSE),0)</f>
        <v>0</v>
      </c>
      <c r="SR9" s="12">
        <f>IF(SR$5&lt;&gt;"",HLOOKUP(SR$5,'[1]Recueil des UO'!$I$5:$AEI$12,7,FALSE),0)</f>
        <v>0</v>
      </c>
      <c r="SS9" s="12">
        <f>IF(SS$5&lt;&gt;"",HLOOKUP(SS$5,'[1]Recueil des UO'!$I$5:$AEI$12,7,FALSE),0)</f>
        <v>0</v>
      </c>
      <c r="ST9" s="12">
        <f>IF(ST$5&lt;&gt;"",HLOOKUP(ST$5,'[1]Recueil des UO'!$I$5:$AEI$12,7,FALSE),0)</f>
        <v>0</v>
      </c>
      <c r="SU9" s="12">
        <f>IF(SU$5&lt;&gt;"",HLOOKUP(SU$5,'[1]Recueil des UO'!$I$5:$AEI$12,7,FALSE),0)</f>
        <v>0</v>
      </c>
      <c r="SV9" s="12">
        <f>IF(SV$5&lt;&gt;"",HLOOKUP(SV$5,'[1]Recueil des UO'!$I$5:$AEI$12,7,FALSE),0)</f>
        <v>0</v>
      </c>
      <c r="SW9" s="12">
        <f>IF(SW$5&lt;&gt;"",HLOOKUP(SW$5,'[1]Recueil des UO'!$I$5:$AEI$12,7,FALSE),0)</f>
        <v>0</v>
      </c>
      <c r="SX9" s="12">
        <f>IF(SX$5&lt;&gt;"",HLOOKUP(SX$5,'[1]Recueil des UO'!$I$5:$AEI$12,7,FALSE),0)</f>
        <v>0</v>
      </c>
      <c r="SY9" s="12">
        <f>IF(SY$5&lt;&gt;"",HLOOKUP(SY$5,'[1]Recueil des UO'!$I$5:$AEI$12,7,FALSE),0)</f>
        <v>0</v>
      </c>
      <c r="SZ9" s="12">
        <f>IF(SZ$5&lt;&gt;"",HLOOKUP(SZ$5,'[1]Recueil des UO'!$I$5:$AEI$12,7,FALSE),0)</f>
        <v>0</v>
      </c>
      <c r="TA9" s="12">
        <f>IF(TA$5&lt;&gt;"",HLOOKUP(TA$5,'[1]Recueil des UO'!$I$5:$AEI$12,7,FALSE),0)</f>
        <v>0</v>
      </c>
      <c r="TB9" s="12">
        <f>IF(TB$5&lt;&gt;"",HLOOKUP(TB$5,'[1]Recueil des UO'!$I$5:$AEI$12,7,FALSE),0)</f>
        <v>0</v>
      </c>
      <c r="TC9" s="12">
        <f>IF(TC$5&lt;&gt;"",HLOOKUP(TC$5,'[1]Recueil des UO'!$I$5:$AEI$12,7,FALSE),0)</f>
        <v>0</v>
      </c>
      <c r="TD9" s="12">
        <f>IF(TD$5&lt;&gt;"",HLOOKUP(TD$5,'[1]Recueil des UO'!$I$5:$AEI$12,7,FALSE),0)</f>
        <v>0</v>
      </c>
      <c r="TE9" s="12">
        <f>IF(TE$5&lt;&gt;"",HLOOKUP(TE$5,'[1]Recueil des UO'!$I$5:$AEI$12,7,FALSE),0)</f>
        <v>0</v>
      </c>
      <c r="TF9" s="12">
        <f>IF(TF$5&lt;&gt;"",HLOOKUP(TF$5,'[1]Recueil des UO'!$I$5:$AEI$12,7,FALSE),0)</f>
        <v>0</v>
      </c>
      <c r="TG9" s="12">
        <f>IF(TG$5&lt;&gt;"",HLOOKUP(TG$5,'[1]Recueil des UO'!$I$5:$AEI$12,7,FALSE),0)</f>
        <v>0</v>
      </c>
      <c r="TH9" s="12">
        <f>IF(TH$5&lt;&gt;"",HLOOKUP(TH$5,'[1]Recueil des UO'!$I$5:$AEI$12,7,FALSE),0)</f>
        <v>0</v>
      </c>
      <c r="TI9" s="12">
        <f>IF(TI$5&lt;&gt;"",HLOOKUP(TI$5,'[1]Recueil des UO'!$I$5:$AEI$12,7,FALSE),0)</f>
        <v>0</v>
      </c>
      <c r="TJ9" s="12">
        <f>IF(TJ$5&lt;&gt;"",HLOOKUP(TJ$5,'[1]Recueil des UO'!$I$5:$AEI$12,7,FALSE),0)</f>
        <v>0</v>
      </c>
      <c r="TK9" s="12">
        <f>IF(TK$5&lt;&gt;"",HLOOKUP(TK$5,'[1]Recueil des UO'!$I$5:$AEI$12,7,FALSE),0)</f>
        <v>0</v>
      </c>
      <c r="TL9" s="12">
        <f>IF(TL$5&lt;&gt;"",HLOOKUP(TL$5,'[1]Recueil des UO'!$I$5:$AEI$12,7,FALSE),0)</f>
        <v>0</v>
      </c>
      <c r="TM9" s="12">
        <f>IF(TM$5&lt;&gt;"",HLOOKUP(TM$5,'[1]Recueil des UO'!$I$5:$AEI$12,7,FALSE),0)</f>
        <v>0</v>
      </c>
      <c r="TN9" s="12">
        <f>IF(TN$5&lt;&gt;"",HLOOKUP(TN$5,'[1]Recueil des UO'!$I$5:$AEI$12,7,FALSE),0)</f>
        <v>0</v>
      </c>
      <c r="TO9" s="12">
        <f>IF(TO$5&lt;&gt;"",HLOOKUP(TO$5,'[1]Recueil des UO'!$I$5:$AEI$12,7,FALSE),0)</f>
        <v>0</v>
      </c>
      <c r="TP9" s="12">
        <f>IF(TP$5&lt;&gt;"",HLOOKUP(TP$5,'[1]Recueil des UO'!$I$5:$AEI$12,7,FALSE),0)</f>
        <v>0</v>
      </c>
      <c r="TQ9" s="12">
        <f>IF(TQ$5&lt;&gt;"",HLOOKUP(TQ$5,'[1]Recueil des UO'!$I$5:$AEI$12,7,FALSE),0)</f>
        <v>0</v>
      </c>
      <c r="TR9" s="12">
        <f>IF(TR$5&lt;&gt;"",HLOOKUP(TR$5,'[1]Recueil des UO'!$I$5:$AEI$12,7,FALSE),0)</f>
        <v>0</v>
      </c>
      <c r="TS9" s="12">
        <f>IF(TS$5&lt;&gt;"",HLOOKUP(TS$5,'[1]Recueil des UO'!$I$5:$AEI$12,7,FALSE),0)</f>
        <v>0</v>
      </c>
      <c r="TT9" s="12">
        <f>IF(TT$5&lt;&gt;"",HLOOKUP(TT$5,'[1]Recueil des UO'!$I$5:$AEI$12,7,FALSE),0)</f>
        <v>0</v>
      </c>
      <c r="TU9" s="12">
        <f>IF(TU$5&lt;&gt;"",HLOOKUP(TU$5,'[1]Recueil des UO'!$I$5:$AEI$12,7,FALSE),0)</f>
        <v>0</v>
      </c>
      <c r="TV9" s="12">
        <f>IF(TV$5&lt;&gt;"",HLOOKUP(TV$5,'[1]Recueil des UO'!$I$5:$AEI$12,7,FALSE),0)</f>
        <v>0</v>
      </c>
      <c r="TW9" s="12">
        <f>IF(TW$5&lt;&gt;"",HLOOKUP(TW$5,'[1]Recueil des UO'!$I$5:$AEI$12,7,FALSE),0)</f>
        <v>0</v>
      </c>
      <c r="TX9" s="12">
        <f>IF(TX$5&lt;&gt;"",HLOOKUP(TX$5,'[1]Recueil des UO'!$I$5:$AEI$12,7,FALSE),0)</f>
        <v>0</v>
      </c>
      <c r="TY9" s="12">
        <f>IF(TY$5&lt;&gt;"",HLOOKUP(TY$5,'[1]Recueil des UO'!$I$5:$AEI$12,7,FALSE),0)</f>
        <v>0</v>
      </c>
      <c r="TZ9" s="12">
        <f>IF(TZ$5&lt;&gt;"",HLOOKUP(TZ$5,'[1]Recueil des UO'!$I$5:$AEI$12,7,FALSE),0)</f>
        <v>0</v>
      </c>
      <c r="UA9" s="12">
        <f>IF(UA$5&lt;&gt;"",HLOOKUP(UA$5,'[1]Recueil des UO'!$I$5:$AEI$12,7,FALSE),0)</f>
        <v>0</v>
      </c>
      <c r="UB9" s="12">
        <f>IF(UB$5&lt;&gt;"",HLOOKUP(UB$5,'[1]Recueil des UO'!$I$5:$AEI$12,7,FALSE),0)</f>
        <v>0</v>
      </c>
      <c r="UC9" s="12">
        <f>IF(UC$5&lt;&gt;"",HLOOKUP(UC$5,'[1]Recueil des UO'!$I$5:$AEI$12,7,FALSE),0)</f>
        <v>0</v>
      </c>
      <c r="UD9" s="12">
        <f>IF(UD$5&lt;&gt;"",HLOOKUP(UD$5,'[1]Recueil des UO'!$I$5:$AEI$12,7,FALSE),0)</f>
        <v>0</v>
      </c>
      <c r="UE9" s="12">
        <f>IF(UE$5&lt;&gt;"",HLOOKUP(UE$5,'[1]Recueil des UO'!$I$5:$AEI$12,7,FALSE),0)</f>
        <v>0</v>
      </c>
      <c r="UF9" s="12">
        <f>IF(UF$5&lt;&gt;"",HLOOKUP(UF$5,'[1]Recueil des UO'!$I$5:$AEI$12,7,FALSE),0)</f>
        <v>0</v>
      </c>
      <c r="UG9" s="12">
        <f>IF(UG$5&lt;&gt;"",HLOOKUP(UG$5,'[1]Recueil des UO'!$I$5:$AEI$12,7,FALSE),0)</f>
        <v>0</v>
      </c>
      <c r="UH9" s="12">
        <f>IF(UH$5&lt;&gt;"",HLOOKUP(UH$5,'[1]Recueil des UO'!$I$5:$AEI$12,7,FALSE),0)</f>
        <v>0</v>
      </c>
      <c r="UI9" s="12">
        <f>IF(UI$5&lt;&gt;"",HLOOKUP(UI$5,'[1]Recueil des UO'!$I$5:$AEI$12,7,FALSE),0)</f>
        <v>0</v>
      </c>
      <c r="UJ9" s="12">
        <f>IF(UJ$5&lt;&gt;"",HLOOKUP(UJ$5,'[1]Recueil des UO'!$I$5:$AEI$12,7,FALSE),0)</f>
        <v>0</v>
      </c>
      <c r="UK9" s="12">
        <f>IF(UK$5&lt;&gt;"",HLOOKUP(UK$5,'[1]Recueil des UO'!$I$5:$AEI$12,7,FALSE),0)</f>
        <v>0</v>
      </c>
      <c r="UL9" s="12">
        <f>IF(UL$5&lt;&gt;"",HLOOKUP(UL$5,'[1]Recueil des UO'!$I$5:$AEI$12,7,FALSE),0)</f>
        <v>0</v>
      </c>
      <c r="UM9" s="12">
        <f>IF(UM$5&lt;&gt;"",HLOOKUP(UM$5,'[1]Recueil des UO'!$I$5:$AEI$12,7,FALSE),0)</f>
        <v>0</v>
      </c>
      <c r="UN9" s="12">
        <f>IF(UN$5&lt;&gt;"",HLOOKUP(UN$5,'[1]Recueil des UO'!$I$5:$AEI$12,7,FALSE),0)</f>
        <v>0</v>
      </c>
      <c r="UO9" s="12">
        <f>IF(UO$5&lt;&gt;"",HLOOKUP(UO$5,'[1]Recueil des UO'!$I$5:$AEI$12,7,FALSE),0)</f>
        <v>0</v>
      </c>
      <c r="UP9" s="12">
        <f>IF(UP$5&lt;&gt;"",HLOOKUP(UP$5,'[1]Recueil des UO'!$I$5:$AEI$12,7,FALSE),0)</f>
        <v>0</v>
      </c>
      <c r="UQ9" s="12">
        <f>IF(UQ$5&lt;&gt;"",HLOOKUP(UQ$5,'[1]Recueil des UO'!$I$5:$AEI$12,7,FALSE),0)</f>
        <v>0</v>
      </c>
      <c r="UR9" s="12">
        <f>IF(UR$5&lt;&gt;"",HLOOKUP(UR$5,'[1]Recueil des UO'!$I$5:$AEI$12,7,FALSE),0)</f>
        <v>0</v>
      </c>
      <c r="US9" s="12">
        <f>IF(US$5&lt;&gt;"",HLOOKUP(US$5,'[1]Recueil des UO'!$I$5:$AEI$12,7,FALSE),0)</f>
        <v>0</v>
      </c>
      <c r="UT9" s="12">
        <f>IF(UT$5&lt;&gt;"",HLOOKUP(UT$5,'[1]Recueil des UO'!$I$5:$AEI$12,7,FALSE),0)</f>
        <v>0</v>
      </c>
      <c r="UU9" s="12">
        <f>IF(UU$5&lt;&gt;"",HLOOKUP(UU$5,'[1]Recueil des UO'!$I$5:$AEI$12,7,FALSE),0)</f>
        <v>0</v>
      </c>
      <c r="UV9" s="12">
        <f>IF(UV$5&lt;&gt;"",HLOOKUP(UV$5,'[1]Recueil des UO'!$I$5:$AEI$12,7,FALSE),0)</f>
        <v>0</v>
      </c>
      <c r="UW9" s="12">
        <f>IF(UW$5&lt;&gt;"",HLOOKUP(UW$5,'[1]Recueil des UO'!$I$5:$AEI$12,7,FALSE),0)</f>
        <v>0</v>
      </c>
      <c r="UX9" s="12">
        <f>IF(UX$5&lt;&gt;"",HLOOKUP(UX$5,'[1]Recueil des UO'!$I$5:$AEI$12,7,FALSE),0)</f>
        <v>0</v>
      </c>
      <c r="UY9" s="12">
        <f>IF(UY$5&lt;&gt;"",HLOOKUP(UY$5,'[1]Recueil des UO'!$I$5:$AEI$12,7,FALSE),0)</f>
        <v>0</v>
      </c>
      <c r="UZ9" s="12">
        <f>IF(UZ$5&lt;&gt;"",HLOOKUP(UZ$5,'[1]Recueil des UO'!$I$5:$AEI$12,7,FALSE),0)</f>
        <v>0</v>
      </c>
      <c r="VA9" s="12">
        <f>IF(VA$5&lt;&gt;"",HLOOKUP(VA$5,'[1]Recueil des UO'!$I$5:$AEI$12,7,FALSE),0)</f>
        <v>0</v>
      </c>
      <c r="VB9" s="12">
        <f>IF(VB$5&lt;&gt;"",HLOOKUP(VB$5,'[1]Recueil des UO'!$I$5:$AEI$12,7,FALSE),0)</f>
        <v>0</v>
      </c>
      <c r="VC9" s="12">
        <f>IF(VC$5&lt;&gt;"",HLOOKUP(VC$5,'[1]Recueil des UO'!$I$5:$AEI$12,7,FALSE),0)</f>
        <v>0</v>
      </c>
      <c r="VD9" s="12">
        <f>IF(VD$5&lt;&gt;"",HLOOKUP(VD$5,'[1]Recueil des UO'!$I$5:$AEI$12,7,FALSE),0)</f>
        <v>0</v>
      </c>
      <c r="VE9" s="12">
        <f>IF(VE$5&lt;&gt;"",HLOOKUP(VE$5,'[1]Recueil des UO'!$I$5:$AEI$12,7,FALSE),0)</f>
        <v>0</v>
      </c>
      <c r="VF9" s="12">
        <f>IF(VF$5&lt;&gt;"",HLOOKUP(VF$5,'[1]Recueil des UO'!$I$5:$AEI$12,7,FALSE),0)</f>
        <v>0</v>
      </c>
      <c r="VG9" s="12">
        <f>IF(VG$5&lt;&gt;"",HLOOKUP(VG$5,'[1]Recueil des UO'!$I$5:$AEI$12,7,FALSE),0)</f>
        <v>0</v>
      </c>
      <c r="VH9" s="12">
        <f>IF(VH$5&lt;&gt;"",HLOOKUP(VH$5,'[1]Recueil des UO'!$I$5:$AEI$12,7,FALSE),0)</f>
        <v>0</v>
      </c>
      <c r="VI9" s="12">
        <f>IF(VI$5&lt;&gt;"",HLOOKUP(VI$5,'[1]Recueil des UO'!$I$5:$AEI$12,7,FALSE),0)</f>
        <v>0</v>
      </c>
      <c r="VJ9" s="12">
        <f>IF(VJ$5&lt;&gt;"",HLOOKUP(VJ$5,'[1]Recueil des UO'!$I$5:$AEI$12,7,FALSE),0)</f>
        <v>0</v>
      </c>
      <c r="VK9" s="12">
        <f>IF(VK$5&lt;&gt;"",HLOOKUP(VK$5,'[1]Recueil des UO'!$I$5:$AEI$12,7,FALSE),0)</f>
        <v>0</v>
      </c>
      <c r="VL9" s="12">
        <f>IF(VL$5&lt;&gt;"",HLOOKUP(VL$5,'[1]Recueil des UO'!$I$5:$AEI$12,7,FALSE),0)</f>
        <v>0</v>
      </c>
      <c r="VM9" s="12">
        <f>IF(VM$5&lt;&gt;"",HLOOKUP(VM$5,'[1]Recueil des UO'!$I$5:$AEI$12,7,FALSE),0)</f>
        <v>0</v>
      </c>
      <c r="VN9" s="12">
        <f>IF(VN$5&lt;&gt;"",HLOOKUP(VN$5,'[1]Recueil des UO'!$I$5:$AEI$12,7,FALSE),0)</f>
        <v>0</v>
      </c>
      <c r="VO9" s="12">
        <f>IF(VO$5&lt;&gt;"",HLOOKUP(VO$5,'[1]Recueil des UO'!$I$5:$AEI$12,7,FALSE),0)</f>
        <v>0</v>
      </c>
      <c r="VP9" s="12">
        <f>IF(VP$5&lt;&gt;"",HLOOKUP(VP$5,'[1]Recueil des UO'!$I$5:$AEI$12,7,FALSE),0)</f>
        <v>0</v>
      </c>
      <c r="VQ9" s="12">
        <f>IF(VQ$5&lt;&gt;"",HLOOKUP(VQ$5,'[1]Recueil des UO'!$I$5:$AEI$12,7,FALSE),0)</f>
        <v>0</v>
      </c>
      <c r="VR9" s="12">
        <f>IF(VR$5&lt;&gt;"",HLOOKUP(VR$5,'[1]Recueil des UO'!$I$5:$AEI$12,7,FALSE),0)</f>
        <v>0</v>
      </c>
      <c r="VS9" s="12">
        <f>IF(VS$5&lt;&gt;"",HLOOKUP(VS$5,'[1]Recueil des UO'!$I$5:$AEI$12,7,FALSE),0)</f>
        <v>0</v>
      </c>
      <c r="VT9" s="193"/>
    </row>
    <row r="10" spans="1:592" s="198" customFormat="1" ht="25.5">
      <c r="A10" s="115" t="s">
        <v>41</v>
      </c>
      <c r="B10" s="180"/>
      <c r="C10" s="115" t="s">
        <v>1524</v>
      </c>
      <c r="D10" s="174"/>
      <c r="E10" s="880"/>
      <c r="F10" s="880"/>
      <c r="G10" s="880"/>
      <c r="H10" s="604"/>
      <c r="I10" s="12">
        <f>HLOOKUP(I$5,'[1]Recueil des UO'!$I$5:$AEI$12,8,FALSE)</f>
        <v>0</v>
      </c>
      <c r="J10" s="12">
        <f>HLOOKUP(J$5,'[1]Recueil des UO'!$I$5:$AEI$12,8,FALSE)</f>
        <v>0</v>
      </c>
      <c r="K10" s="12">
        <f>HLOOKUP(K$5,'[1]Recueil des UO'!$I$5:$AEI$12,8,FALSE)</f>
        <v>0</v>
      </c>
      <c r="L10" s="12">
        <f>HLOOKUP(L$5,'[1]Recueil des UO'!$I$5:$AEI$12,8,FALSE)</f>
        <v>0</v>
      </c>
      <c r="M10" s="12">
        <f>HLOOKUP(M$5,'[1]Recueil des UO'!$I$5:$AEI$12,8,FALSE)</f>
        <v>0</v>
      </c>
      <c r="N10" s="12">
        <f>HLOOKUP(N$5,'[1]Recueil des UO'!$I$5:$AEI$12,8,FALSE)</f>
        <v>0</v>
      </c>
      <c r="O10" s="12">
        <f>HLOOKUP(O$5,'[1]Recueil des UO'!$I$5:$AEI$12,8,FALSE)</f>
        <v>0</v>
      </c>
      <c r="P10" s="12">
        <f>HLOOKUP(P$5,'[1]Recueil des UO'!$I$5:$AEI$12,8,FALSE)</f>
        <v>0</v>
      </c>
      <c r="Q10" s="12">
        <f>HLOOKUP(Q$5,'[1]Recueil des UO'!$I$5:$AEI$12,8,FALSE)</f>
        <v>0</v>
      </c>
      <c r="R10" s="12">
        <f>HLOOKUP(R$5,'[1]Recueil des UO'!$I$5:$AEI$12,8,FALSE)</f>
        <v>0</v>
      </c>
      <c r="S10" s="12">
        <f>HLOOKUP(S$5,'[1]Recueil des UO'!$I$5:$AEI$12,8,FALSE)</f>
        <v>0</v>
      </c>
      <c r="T10" s="12">
        <f>HLOOKUP(T$5,'[1]Recueil des UO'!$I$5:$AEI$12,8,FALSE)</f>
        <v>0</v>
      </c>
      <c r="U10" s="12">
        <f>HLOOKUP(U$5,'[1]Recueil des UO'!$I$5:$AEI$12,8,FALSE)</f>
        <v>0</v>
      </c>
      <c r="V10" s="12">
        <f>HLOOKUP(V$5,'[1]Recueil des UO'!$I$5:$AEI$12,8,FALSE)</f>
        <v>0</v>
      </c>
      <c r="W10" s="12">
        <f>HLOOKUP(W$5,'[1]Recueil des UO'!$I$5:$AEI$12,8,FALSE)</f>
        <v>0</v>
      </c>
      <c r="X10" s="12">
        <f>HLOOKUP(X$5,'[1]Recueil des UO'!$I$5:$AEI$12,8,FALSE)</f>
        <v>0</v>
      </c>
      <c r="Y10" s="12">
        <f>HLOOKUP(Y$5,'[1]Recueil des UO'!$I$5:$AEI$12,8,FALSE)</f>
        <v>0</v>
      </c>
      <c r="Z10" s="12">
        <f>HLOOKUP(Z$5,'[1]Recueil des UO'!$I$5:$AEI$12,8,FALSE)</f>
        <v>0</v>
      </c>
      <c r="AA10" s="12">
        <f>HLOOKUP(AA$5,'[1]Recueil des UO'!$I$5:$AEI$12,8,FALSE)</f>
        <v>0</v>
      </c>
      <c r="AB10" s="12">
        <f>HLOOKUP(AB$5,'[1]Recueil des UO'!$I$5:$AEI$12,8,FALSE)</f>
        <v>0</v>
      </c>
      <c r="AC10" s="12">
        <f>HLOOKUP(AC$5,'[1]Recueil des UO'!$I$5:$AEI$12,8,FALSE)</f>
        <v>0</v>
      </c>
      <c r="AD10" s="12">
        <f>HLOOKUP(AD$5,'[1]Recueil des UO'!$I$5:$AEI$12,8,FALSE)</f>
        <v>0</v>
      </c>
      <c r="AE10" s="12">
        <f>HLOOKUP(AE$5,'[1]Recueil des UO'!$I$5:$AEI$12,8,FALSE)</f>
        <v>0</v>
      </c>
      <c r="AF10" s="12">
        <f>HLOOKUP(AF$5,'[1]Recueil des UO'!$I$5:$AEI$12,8,FALSE)</f>
        <v>0</v>
      </c>
      <c r="AG10" s="12">
        <f>HLOOKUP(AG$5,'[1]Recueil des UO'!$I$5:$AEI$12,8,FALSE)</f>
        <v>0</v>
      </c>
      <c r="AH10" s="12">
        <f>HLOOKUP(AH$5,'[1]Recueil des UO'!$I$5:$AEI$12,8,FALSE)</f>
        <v>0</v>
      </c>
      <c r="AI10" s="12">
        <f>HLOOKUP(AI$5,'[1]Recueil des UO'!$I$5:$AEI$12,8,FALSE)</f>
        <v>0</v>
      </c>
      <c r="AJ10" s="12">
        <f>HLOOKUP(AJ$5,'[1]Recueil des UO'!$I$5:$AEI$12,8,FALSE)</f>
        <v>0</v>
      </c>
      <c r="AK10" s="12">
        <f>IF(AK$5&lt;&gt;"",HLOOKUP(AK$5,'[1]Recueil des UO'!$I$5:$AEI$12,8,FALSE),0)</f>
        <v>0</v>
      </c>
      <c r="AL10" s="12">
        <f>IF(AL$5&lt;&gt;"",HLOOKUP(AL$5,'[1]Recueil des UO'!$I$5:$AEI$12,8,FALSE),0)</f>
        <v>0</v>
      </c>
      <c r="AM10" s="12">
        <f>IF(AM$5&lt;&gt;"",HLOOKUP(AM$5,'[1]Recueil des UO'!$I$5:$AEI$12,8,FALSE),0)</f>
        <v>0</v>
      </c>
      <c r="AN10" s="12">
        <f>IF(AN$5&lt;&gt;"",HLOOKUP(AN$5,'[1]Recueil des UO'!$I$5:$AEI$12,8,FALSE),0)</f>
        <v>0</v>
      </c>
      <c r="AO10" s="12">
        <f>IF(AO$5&lt;&gt;"",HLOOKUP(AO$5,'[1]Recueil des UO'!$I$5:$AEI$12,8,FALSE),0)</f>
        <v>0</v>
      </c>
      <c r="AP10" s="12">
        <f>IF(AP$5&lt;&gt;"",HLOOKUP(AP$5,'[1]Recueil des UO'!$I$5:$AEI$12,8,FALSE),0)</f>
        <v>0</v>
      </c>
      <c r="AQ10" s="12">
        <f>IF(AQ$5&lt;&gt;"",HLOOKUP(AQ$5,'[1]Recueil des UO'!$I$5:$AEI$12,8,FALSE),0)</f>
        <v>0</v>
      </c>
      <c r="AR10" s="12">
        <f>IF(AR$5&lt;&gt;"",HLOOKUP(AR$5,'[1]Recueil des UO'!$I$5:$AEI$12,8,FALSE),0)</f>
        <v>0</v>
      </c>
      <c r="AS10" s="12">
        <f>IF(AS$5&lt;&gt;"",HLOOKUP(AS$5,'[1]Recueil des UO'!$I$5:$AEI$12,8,FALSE),0)</f>
        <v>0</v>
      </c>
      <c r="AT10" s="12">
        <f>IF(AT$5&lt;&gt;"",HLOOKUP(AT$5,'[1]Recueil des UO'!$I$5:$AEI$12,8,FALSE),0)</f>
        <v>0</v>
      </c>
      <c r="AU10" s="12">
        <f>IF(AU$5&lt;&gt;"",HLOOKUP(AU$5,'[1]Recueil des UO'!$I$5:$AEI$12,8,FALSE),0)</f>
        <v>0</v>
      </c>
      <c r="AV10" s="12">
        <f>IF(AV$5&lt;&gt;"",HLOOKUP(AV$5,'[1]Recueil des UO'!$I$5:$AEI$12,8,FALSE),0)</f>
        <v>0</v>
      </c>
      <c r="AW10" s="12">
        <f>IF(AW$5&lt;&gt;"",HLOOKUP(AW$5,'[1]Recueil des UO'!$I$5:$AEI$12,8,FALSE),0)</f>
        <v>0</v>
      </c>
      <c r="AX10" s="12">
        <f>IF(AX$5&lt;&gt;"",HLOOKUP(AX$5,'[1]Recueil des UO'!$I$5:$AEI$12,8,FALSE),0)</f>
        <v>0</v>
      </c>
      <c r="AY10" s="12">
        <f>IF(AY$5&lt;&gt;"",HLOOKUP(AY$5,'[1]Recueil des UO'!$I$5:$AEI$12,8,FALSE),0)</f>
        <v>0</v>
      </c>
      <c r="AZ10" s="12">
        <f>IF(AZ$5&lt;&gt;"",HLOOKUP(AZ$5,'[1]Recueil des UO'!$I$5:$AEI$12,8,FALSE),0)</f>
        <v>0</v>
      </c>
      <c r="BA10" s="12">
        <f>IF(BA$5&lt;&gt;"",HLOOKUP(BA$5,'[1]Recueil des UO'!$I$5:$AEI$12,8,FALSE),0)</f>
        <v>0</v>
      </c>
      <c r="BB10" s="12">
        <f>IF(BB$5&lt;&gt;"",HLOOKUP(BB$5,'[1]Recueil des UO'!$I$5:$AEI$12,8,FALSE),0)</f>
        <v>0</v>
      </c>
      <c r="BC10" s="12">
        <f>IF(BC$5&lt;&gt;"",HLOOKUP(BC$5,'[1]Recueil des UO'!$I$5:$AEI$12,8,FALSE),0)</f>
        <v>0</v>
      </c>
      <c r="BD10" s="12">
        <f>IF(BD$5&lt;&gt;"",HLOOKUP(BD$5,'[1]Recueil des UO'!$I$5:$AEI$12,8,FALSE),0)</f>
        <v>0</v>
      </c>
      <c r="BE10" s="12">
        <f>IF(BE$5&lt;&gt;"",HLOOKUP(BE$5,'[1]Recueil des UO'!$I$5:$AEI$12,8,FALSE),0)</f>
        <v>0</v>
      </c>
      <c r="BF10" s="12">
        <f>IF(BF$5&lt;&gt;"",HLOOKUP(BF$5,'[1]Recueil des UO'!$I$5:$AEI$12,8,FALSE),0)</f>
        <v>0</v>
      </c>
      <c r="BG10" s="12">
        <f>IF(BG$5&lt;&gt;"",HLOOKUP(BG$5,'[1]Recueil des UO'!$I$5:$AEI$12,8,FALSE),0)</f>
        <v>0</v>
      </c>
      <c r="BH10" s="12">
        <f>IF(BH$5&lt;&gt;"",HLOOKUP(BH$5,'[1]Recueil des UO'!$I$5:$AEI$12,8,FALSE),0)</f>
        <v>0</v>
      </c>
      <c r="BI10" s="12">
        <f>IF(BI$5&lt;&gt;"",HLOOKUP(BI$5,'[1]Recueil des UO'!$I$5:$AEI$12,8,FALSE),0)</f>
        <v>0</v>
      </c>
      <c r="BJ10" s="12">
        <f>IF(BJ$5&lt;&gt;"",HLOOKUP(BJ$5,'[1]Recueil des UO'!$I$5:$AEI$12,8,FALSE),0)</f>
        <v>0</v>
      </c>
      <c r="BK10" s="12">
        <f>IF(BK$5&lt;&gt;"",HLOOKUP(BK$5,'[1]Recueil des UO'!$I$5:$AEI$12,8,FALSE),0)</f>
        <v>0</v>
      </c>
      <c r="BL10" s="12">
        <f>IF(BL$5&lt;&gt;"",HLOOKUP(BL$5,'[1]Recueil des UO'!$I$5:$AEI$12,8,FALSE),0)</f>
        <v>0</v>
      </c>
      <c r="BM10" s="12">
        <f>IF(BM$5&lt;&gt;"",HLOOKUP(BM$5,'[1]Recueil des UO'!$I$5:$AEI$12,8,FALSE),0)</f>
        <v>0</v>
      </c>
      <c r="BN10" s="12">
        <f>IF(BN$5&lt;&gt;"",HLOOKUP(BN$5,'[1]Recueil des UO'!$I$5:$AEI$12,8,FALSE),0)</f>
        <v>0</v>
      </c>
      <c r="BO10" s="12">
        <f>IF(BO$5&lt;&gt;"",HLOOKUP(BO$5,'[1]Recueil des UO'!$I$5:$AEI$12,8,FALSE),0)</f>
        <v>0</v>
      </c>
      <c r="BP10" s="12">
        <f>IF(BP$5&lt;&gt;"",HLOOKUP(BP$5,'[1]Recueil des UO'!$I$5:$AEI$12,8,FALSE),0)</f>
        <v>0</v>
      </c>
      <c r="BQ10" s="12">
        <f>IF(BQ$5&lt;&gt;"",HLOOKUP(BQ$5,'[1]Recueil des UO'!$I$5:$AEI$12,8,FALSE),0)</f>
        <v>0</v>
      </c>
      <c r="BR10" s="12">
        <f>IF(BR$5&lt;&gt;"",HLOOKUP(BR$5,'[1]Recueil des UO'!$I$5:$AEI$12,8,FALSE),0)</f>
        <v>0</v>
      </c>
      <c r="BS10" s="12">
        <f>IF(BS$5&lt;&gt;"",HLOOKUP(BS$5,'[1]Recueil des UO'!$I$5:$AEI$12,8,FALSE),0)</f>
        <v>0</v>
      </c>
      <c r="BT10" s="12">
        <f>IF(BT$5&lt;&gt;"",HLOOKUP(BT$5,'[1]Recueil des UO'!$I$5:$AEI$12,8,FALSE),0)</f>
        <v>0</v>
      </c>
      <c r="BU10" s="12">
        <f>IF(BU$5&lt;&gt;"",HLOOKUP(BU$5,'[1]Recueil des UO'!$I$5:$AEI$12,8,FALSE),0)</f>
        <v>0</v>
      </c>
      <c r="BV10" s="12">
        <f>IF(BV$5&lt;&gt;"",HLOOKUP(BV$5,'[1]Recueil des UO'!$I$5:$AEI$12,8,FALSE),0)</f>
        <v>0</v>
      </c>
      <c r="BW10" s="12">
        <f>IF(BW$5&lt;&gt;"",HLOOKUP(BW$5,'[1]Recueil des UO'!$I$5:$AEI$12,8,FALSE),0)</f>
        <v>0</v>
      </c>
      <c r="BX10" s="12">
        <f>IF(BX$5&lt;&gt;"",HLOOKUP(BX$5,'[1]Recueil des UO'!$I$5:$AEI$12,8,FALSE),0)</f>
        <v>0</v>
      </c>
      <c r="BY10" s="12">
        <f>IF(BY$5&lt;&gt;"",HLOOKUP(BY$5,'[1]Recueil des UO'!$I$5:$AEI$12,8,FALSE),0)</f>
        <v>0</v>
      </c>
      <c r="BZ10" s="12">
        <f>IF(BZ$5&lt;&gt;"",HLOOKUP(BZ$5,'[1]Recueil des UO'!$I$5:$AEI$12,8,FALSE),0)</f>
        <v>0</v>
      </c>
      <c r="CA10" s="12">
        <f>IF(CA$5&lt;&gt;"",HLOOKUP(CA$5,'[1]Recueil des UO'!$I$5:$AEI$12,8,FALSE),0)</f>
        <v>0</v>
      </c>
      <c r="CB10" s="12">
        <f>IF(CB$5&lt;&gt;"",HLOOKUP(CB$5,'[1]Recueil des UO'!$I$5:$AEI$12,8,FALSE),0)</f>
        <v>0</v>
      </c>
      <c r="CC10" s="12">
        <f>IF(CC$5&lt;&gt;"",HLOOKUP(CC$5,'[1]Recueil des UO'!$I$5:$AEI$12,8,FALSE),0)</f>
        <v>0</v>
      </c>
      <c r="CD10" s="12">
        <f>IF(CD$5&lt;&gt;"",HLOOKUP(CD$5,'[1]Recueil des UO'!$I$5:$AEI$12,8,FALSE),0)</f>
        <v>0</v>
      </c>
      <c r="CE10" s="12">
        <f>IF(CE$5&lt;&gt;"",HLOOKUP(CE$5,'[1]Recueil des UO'!$I$5:$AEI$12,8,FALSE),0)</f>
        <v>0</v>
      </c>
      <c r="CF10" s="12">
        <f>IF(CF$5&lt;&gt;"",HLOOKUP(CF$5,'[1]Recueil des UO'!$I$5:$AEI$12,8,FALSE),0)</f>
        <v>0</v>
      </c>
      <c r="CG10" s="12">
        <f>IF(CG$5&lt;&gt;"",HLOOKUP(CG$5,'[1]Recueil des UO'!$I$5:$AEI$12,8,FALSE),0)</f>
        <v>0</v>
      </c>
      <c r="CH10" s="12">
        <f>IF(CH$5&lt;&gt;"",HLOOKUP(CH$5,'[1]Recueil des UO'!$I$5:$AEI$12,8,FALSE),0)</f>
        <v>0</v>
      </c>
      <c r="CI10" s="12">
        <f>IF(CI$5&lt;&gt;"",HLOOKUP(CI$5,'[1]Recueil des UO'!$I$5:$AEI$12,8,FALSE),0)</f>
        <v>0</v>
      </c>
      <c r="CJ10" s="12">
        <f>IF(CJ$5&lt;&gt;"",HLOOKUP(CJ$5,'[1]Recueil des UO'!$I$5:$AEI$12,8,FALSE),0)</f>
        <v>0</v>
      </c>
      <c r="CK10" s="12">
        <f>IF(CK$5&lt;&gt;"",HLOOKUP(CK$5,'[1]Recueil des UO'!$I$5:$AEI$12,8,FALSE),0)</f>
        <v>0</v>
      </c>
      <c r="CL10" s="12">
        <f>IF(CL$5&lt;&gt;"",HLOOKUP(CL$5,'[1]Recueil des UO'!$I$5:$AEI$12,8,FALSE),0)</f>
        <v>0</v>
      </c>
      <c r="CM10" s="12">
        <f>IF(CM$5&lt;&gt;"",HLOOKUP(CM$5,'[1]Recueil des UO'!$I$5:$AEI$12,8,FALSE),0)</f>
        <v>0</v>
      </c>
      <c r="CN10" s="12">
        <f>IF(CN$5&lt;&gt;"",HLOOKUP(CN$5,'[1]Recueil des UO'!$I$5:$AEI$12,8,FALSE),0)</f>
        <v>0</v>
      </c>
      <c r="CO10" s="12">
        <f>IF(CO$5&lt;&gt;"",HLOOKUP(CO$5,'[1]Recueil des UO'!$I$5:$AEI$12,8,FALSE),0)</f>
        <v>0</v>
      </c>
      <c r="CP10" s="12">
        <f>IF(CP$5&lt;&gt;"",HLOOKUP(CP$5,'[1]Recueil des UO'!$I$5:$AEI$12,8,FALSE),0)</f>
        <v>0</v>
      </c>
      <c r="CQ10" s="12">
        <f>IF(CQ$5&lt;&gt;"",HLOOKUP(CQ$5,'[1]Recueil des UO'!$I$5:$AEI$12,8,FALSE),0)</f>
        <v>0</v>
      </c>
      <c r="CR10" s="12">
        <f>IF(CR$5&lt;&gt;"",HLOOKUP(CR$5,'[1]Recueil des UO'!$I$5:$AEI$12,8,FALSE),0)</f>
        <v>0</v>
      </c>
      <c r="CS10" s="12">
        <f>IF(CS$5&lt;&gt;"",HLOOKUP(CS$5,'[1]Recueil des UO'!$I$5:$AEI$12,8,FALSE),0)</f>
        <v>0</v>
      </c>
      <c r="CT10" s="12">
        <f>IF(CT$5&lt;&gt;"",HLOOKUP(CT$5,'[1]Recueil des UO'!$I$5:$AEI$12,8,FALSE),0)</f>
        <v>0</v>
      </c>
      <c r="CU10" s="12">
        <f>IF(CU$5&lt;&gt;"",HLOOKUP(CU$5,'[1]Recueil des UO'!$I$5:$AEI$12,8,FALSE),0)</f>
        <v>0</v>
      </c>
      <c r="CV10" s="12">
        <f>IF(CV$5&lt;&gt;"",HLOOKUP(CV$5,'[1]Recueil des UO'!$I$5:$AEI$12,8,FALSE),0)</f>
        <v>0</v>
      </c>
      <c r="CW10" s="12">
        <f>IF(CW$5&lt;&gt;"",HLOOKUP(CW$5,'[1]Recueil des UO'!$I$5:$AEI$12,8,FALSE),0)</f>
        <v>0</v>
      </c>
      <c r="CX10" s="12">
        <f>IF(CX$5&lt;&gt;"",HLOOKUP(CX$5,'[1]Recueil des UO'!$I$5:$AEI$12,8,FALSE),0)</f>
        <v>0</v>
      </c>
      <c r="CY10" s="12">
        <f>IF(CY$5&lt;&gt;"",HLOOKUP(CY$5,'[1]Recueil des UO'!$I$5:$AEI$12,8,FALSE),0)</f>
        <v>0</v>
      </c>
      <c r="CZ10" s="12">
        <f>IF(CZ$5&lt;&gt;"",HLOOKUP(CZ$5,'[1]Recueil des UO'!$I$5:$AEI$12,8,FALSE),0)</f>
        <v>0</v>
      </c>
      <c r="DA10" s="12">
        <f>IF(DA$5&lt;&gt;"",HLOOKUP(DA$5,'[1]Recueil des UO'!$I$5:$AEI$12,8,FALSE),0)</f>
        <v>0</v>
      </c>
      <c r="DB10" s="12">
        <f>IF(DB$5&lt;&gt;"",HLOOKUP(DB$5,'[1]Recueil des UO'!$I$5:$AEI$12,8,FALSE),0)</f>
        <v>0</v>
      </c>
      <c r="DC10" s="12">
        <f>IF(DC$5&lt;&gt;"",HLOOKUP(DC$5,'[1]Recueil des UO'!$I$5:$AEI$12,8,FALSE),0)</f>
        <v>0</v>
      </c>
      <c r="DD10" s="12">
        <f>IF(DD$5&lt;&gt;"",HLOOKUP(DD$5,'[1]Recueil des UO'!$I$5:$AEI$12,8,FALSE),0)</f>
        <v>0</v>
      </c>
      <c r="DE10" s="12">
        <f>IF(DE$5&lt;&gt;"",HLOOKUP(DE$5,'[1]Recueil des UO'!$I$5:$AEI$12,8,FALSE),0)</f>
        <v>0</v>
      </c>
      <c r="DF10" s="12">
        <f>IF(DF$5&lt;&gt;"",HLOOKUP(DF$5,'[1]Recueil des UO'!$I$5:$AEI$12,8,FALSE),0)</f>
        <v>0</v>
      </c>
      <c r="DG10" s="12">
        <f>IF(DG$5&lt;&gt;"",HLOOKUP(DG$5,'[1]Recueil des UO'!$I$5:$AEI$12,8,FALSE),0)</f>
        <v>0</v>
      </c>
      <c r="DH10" s="12">
        <f>IF(DH$5&lt;&gt;"",HLOOKUP(DH$5,'[1]Recueil des UO'!$I$5:$AEI$12,8,FALSE),0)</f>
        <v>0</v>
      </c>
      <c r="DI10" s="12">
        <f>IF(DI$5&lt;&gt;"",HLOOKUP(DI$5,'[1]Recueil des UO'!$I$5:$AEI$12,8,FALSE),0)</f>
        <v>0</v>
      </c>
      <c r="DJ10" s="12">
        <f>IF(DJ$5&lt;&gt;"",HLOOKUP(DJ$5,'[1]Recueil des UO'!$I$5:$AEI$12,8,FALSE),0)</f>
        <v>0</v>
      </c>
      <c r="DK10" s="12">
        <f>IF(DK$5&lt;&gt;"",HLOOKUP(DK$5,'[1]Recueil des UO'!$I$5:$AEI$12,8,FALSE),0)</f>
        <v>0</v>
      </c>
      <c r="DL10" s="12">
        <f>IF(DL$5&lt;&gt;"",HLOOKUP(DL$5,'[1]Recueil des UO'!$I$5:$AEI$12,8,FALSE),0)</f>
        <v>0</v>
      </c>
      <c r="DM10" s="12">
        <f>IF(DM$5&lt;&gt;"",HLOOKUP(DM$5,'[1]Recueil des UO'!$I$5:$AEI$12,8,FALSE),0)</f>
        <v>0</v>
      </c>
      <c r="DN10" s="12">
        <f>IF(DN$5&lt;&gt;"",HLOOKUP(DN$5,'[1]Recueil des UO'!$I$5:$AEI$12,8,FALSE),0)</f>
        <v>0</v>
      </c>
      <c r="DO10" s="12">
        <f>IF(DO$5&lt;&gt;"",HLOOKUP(DO$5,'[1]Recueil des UO'!$I$5:$AEI$12,8,FALSE),0)</f>
        <v>0</v>
      </c>
      <c r="DP10" s="12">
        <f>IF(DP$5&lt;&gt;"",HLOOKUP(DP$5,'[1]Recueil des UO'!$I$5:$AEI$12,8,FALSE),0)</f>
        <v>0</v>
      </c>
      <c r="DQ10" s="12">
        <f>IF(DQ$5&lt;&gt;"",HLOOKUP(DQ$5,'[1]Recueil des UO'!$I$5:$AEI$12,8,FALSE),0)</f>
        <v>0</v>
      </c>
      <c r="DR10" s="12">
        <f>IF(DR$5&lt;&gt;"",HLOOKUP(DR$5,'[1]Recueil des UO'!$I$5:$AEI$12,8,FALSE),0)</f>
        <v>0</v>
      </c>
      <c r="DS10" s="12">
        <f>IF(DS$5&lt;&gt;"",HLOOKUP(DS$5,'[1]Recueil des UO'!$I$5:$AEI$12,8,FALSE),0)</f>
        <v>0</v>
      </c>
      <c r="DT10" s="12">
        <f>IF(DT$5&lt;&gt;"",HLOOKUP(DT$5,'[1]Recueil des UO'!$I$5:$AEI$12,8,FALSE),0)</f>
        <v>0</v>
      </c>
      <c r="DU10" s="12">
        <f>IF(DU$5&lt;&gt;"",HLOOKUP(DU$5,'[1]Recueil des UO'!$I$5:$AEI$12,8,FALSE),0)</f>
        <v>0</v>
      </c>
      <c r="DV10" s="12">
        <f>IF(DV$5&lt;&gt;"",HLOOKUP(DV$5,'[1]Recueil des UO'!$I$5:$AEI$12,8,FALSE),0)</f>
        <v>0</v>
      </c>
      <c r="DW10" s="12">
        <f>IF(DW$5&lt;&gt;"",HLOOKUP(DW$5,'[1]Recueil des UO'!$I$5:$AEI$12,8,FALSE),0)</f>
        <v>0</v>
      </c>
      <c r="DX10" s="12">
        <f>IF(DX$5&lt;&gt;"",HLOOKUP(DX$5,'[1]Recueil des UO'!$I$5:$AEI$12,8,FALSE),0)</f>
        <v>0</v>
      </c>
      <c r="DY10" s="12">
        <f>IF(DY$5&lt;&gt;"",HLOOKUP(DY$5,'[1]Recueil des UO'!$I$5:$AEI$12,8,FALSE),0)</f>
        <v>0</v>
      </c>
      <c r="DZ10" s="12">
        <f>IF(DZ$5&lt;&gt;"",HLOOKUP(DZ$5,'[1]Recueil des UO'!$I$5:$AEI$12,8,FALSE),0)</f>
        <v>0</v>
      </c>
      <c r="EA10" s="12">
        <f>IF(EA$5&lt;&gt;"",HLOOKUP(EA$5,'[1]Recueil des UO'!$I$5:$AEI$12,8,FALSE),0)</f>
        <v>0</v>
      </c>
      <c r="EB10" s="12">
        <f>IF(EB$5&lt;&gt;"",HLOOKUP(EB$5,'[1]Recueil des UO'!$I$5:$AEI$12,8,FALSE),0)</f>
        <v>0</v>
      </c>
      <c r="EC10" s="12">
        <f>IF(EC$5&lt;&gt;"",HLOOKUP(EC$5,'[1]Recueil des UO'!$I$5:$AEI$12,8,FALSE),0)</f>
        <v>0</v>
      </c>
      <c r="ED10" s="12">
        <f>IF(ED$5&lt;&gt;"",HLOOKUP(ED$5,'[1]Recueil des UO'!$I$5:$AEI$12,8,FALSE),0)</f>
        <v>0</v>
      </c>
      <c r="EE10" s="12">
        <f>IF(EE$5&lt;&gt;"",HLOOKUP(EE$5,'[1]Recueil des UO'!$I$5:$AEI$12,8,FALSE),0)</f>
        <v>0</v>
      </c>
      <c r="EF10" s="12">
        <f>IF(EF$5&lt;&gt;"",HLOOKUP(EF$5,'[1]Recueil des UO'!$I$5:$AEI$12,8,FALSE),0)</f>
        <v>0</v>
      </c>
      <c r="EG10" s="12">
        <f>IF(EG$5&lt;&gt;"",HLOOKUP(EG$5,'[1]Recueil des UO'!$I$5:$AEI$12,8,FALSE),0)</f>
        <v>0</v>
      </c>
      <c r="EH10" s="12">
        <f>IF(EH$5&lt;&gt;"",HLOOKUP(EH$5,'[1]Recueil des UO'!$I$5:$AEI$12,8,FALSE),0)</f>
        <v>0</v>
      </c>
      <c r="EI10" s="12">
        <f>IF(EI$5&lt;&gt;"",HLOOKUP(EI$5,'[1]Recueil des UO'!$I$5:$AEI$12,8,FALSE),0)</f>
        <v>0</v>
      </c>
      <c r="EJ10" s="12">
        <f>IF(EJ$5&lt;&gt;"",HLOOKUP(EJ$5,'[1]Recueil des UO'!$I$5:$AEI$12,8,FALSE),0)</f>
        <v>0</v>
      </c>
      <c r="EK10" s="12">
        <f>IF(EK$5&lt;&gt;"",HLOOKUP(EK$5,'[1]Recueil des UO'!$I$5:$AEI$12,8,FALSE),0)</f>
        <v>0</v>
      </c>
      <c r="EL10" s="12">
        <f>IF(EL$5&lt;&gt;"",HLOOKUP(EL$5,'[1]Recueil des UO'!$I$5:$AEI$12,8,FALSE),0)</f>
        <v>0</v>
      </c>
      <c r="EM10" s="12">
        <f>IF(EM$5&lt;&gt;"",HLOOKUP(EM$5,'[1]Recueil des UO'!$I$5:$AEI$12,8,FALSE),0)</f>
        <v>0</v>
      </c>
      <c r="EN10" s="12">
        <f>IF(EN$5&lt;&gt;"",HLOOKUP(EN$5,'[1]Recueil des UO'!$I$5:$AEI$12,8,FALSE),0)</f>
        <v>0</v>
      </c>
      <c r="EO10" s="12">
        <f>IF(EO$5&lt;&gt;"",HLOOKUP(EO$5,'[1]Recueil des UO'!$I$5:$AEI$12,8,FALSE),0)</f>
        <v>0</v>
      </c>
      <c r="EP10" s="12">
        <f>IF(EP$5&lt;&gt;"",HLOOKUP(EP$5,'[1]Recueil des UO'!$I$5:$AEI$12,8,FALSE),0)</f>
        <v>0</v>
      </c>
      <c r="EQ10" s="12">
        <f>IF(EQ$5&lt;&gt;"",HLOOKUP(EQ$5,'[1]Recueil des UO'!$I$5:$AEI$12,8,FALSE),0)</f>
        <v>0</v>
      </c>
      <c r="ER10" s="12">
        <f>IF(ER$5&lt;&gt;"",HLOOKUP(ER$5,'[1]Recueil des UO'!$I$5:$AEI$12,8,FALSE),0)</f>
        <v>0</v>
      </c>
      <c r="ES10" s="12">
        <f>IF(ES$5&lt;&gt;"",HLOOKUP(ES$5,'[1]Recueil des UO'!$I$5:$AEI$12,8,FALSE),0)</f>
        <v>0</v>
      </c>
      <c r="ET10" s="12">
        <f>IF(ET$5&lt;&gt;"",HLOOKUP(ET$5,'[1]Recueil des UO'!$I$5:$AEI$12,8,FALSE),0)</f>
        <v>0</v>
      </c>
      <c r="EU10" s="12">
        <f>IF(EU$5&lt;&gt;"",HLOOKUP(EU$5,'[1]Recueil des UO'!$I$5:$AEI$12,8,FALSE),0)</f>
        <v>0</v>
      </c>
      <c r="EV10" s="12">
        <f>IF(EV$5&lt;&gt;"",HLOOKUP(EV$5,'[1]Recueil des UO'!$I$5:$AEI$12,8,FALSE),0)</f>
        <v>0</v>
      </c>
      <c r="EW10" s="12">
        <f>IF(EW$5&lt;&gt;"",HLOOKUP(EW$5,'[1]Recueil des UO'!$I$5:$AEI$12,8,FALSE),0)</f>
        <v>0</v>
      </c>
      <c r="EX10" s="12">
        <f>IF(EX$5&lt;&gt;"",HLOOKUP(EX$5,'[1]Recueil des UO'!$I$5:$AEI$12,8,FALSE),0)</f>
        <v>0</v>
      </c>
      <c r="EY10" s="12">
        <f>IF(EY$5&lt;&gt;"",HLOOKUP(EY$5,'[1]Recueil des UO'!$I$5:$AEI$12,8,FALSE),0)</f>
        <v>0</v>
      </c>
      <c r="EZ10" s="12">
        <f>IF(EZ$5&lt;&gt;"",HLOOKUP(EZ$5,'[1]Recueil des UO'!$I$5:$AEI$12,8,FALSE),0)</f>
        <v>0</v>
      </c>
      <c r="FA10" s="12">
        <f>IF(FA$5&lt;&gt;"",HLOOKUP(FA$5,'[1]Recueil des UO'!$I$5:$AEI$12,8,FALSE),0)</f>
        <v>0</v>
      </c>
      <c r="FB10" s="12">
        <f>IF(FB$5&lt;&gt;"",HLOOKUP(FB$5,'[1]Recueil des UO'!$I$5:$AEI$12,8,FALSE),0)</f>
        <v>0</v>
      </c>
      <c r="FC10" s="12">
        <f>IF(FC$5&lt;&gt;"",HLOOKUP(FC$5,'[1]Recueil des UO'!$I$5:$AEI$12,8,FALSE),0)</f>
        <v>0</v>
      </c>
      <c r="FD10" s="12">
        <f>IF(FD$5&lt;&gt;"",HLOOKUP(FD$5,'[1]Recueil des UO'!$I$5:$AEI$12,8,FALSE),0)</f>
        <v>0</v>
      </c>
      <c r="FE10" s="12">
        <f>IF(FE$5&lt;&gt;"",HLOOKUP(FE$5,'[1]Recueil des UO'!$I$5:$AEI$12,8,FALSE),0)</f>
        <v>0</v>
      </c>
      <c r="FF10" s="12">
        <f>IF(FF$5&lt;&gt;"",HLOOKUP(FF$5,'[1]Recueil des UO'!$I$5:$AEI$12,8,FALSE),0)</f>
        <v>0</v>
      </c>
      <c r="FG10" s="12">
        <f>IF(FG$5&lt;&gt;"",HLOOKUP(FG$5,'[1]Recueil des UO'!$I$5:$AEI$12,8,FALSE),0)</f>
        <v>0</v>
      </c>
      <c r="FH10" s="12">
        <f>IF(FH$5&lt;&gt;"",HLOOKUP(FH$5,'[1]Recueil des UO'!$I$5:$AEI$12,8,FALSE),0)</f>
        <v>0</v>
      </c>
      <c r="FI10" s="12">
        <f>IF(FI$5&lt;&gt;"",HLOOKUP(FI$5,'[1]Recueil des UO'!$I$5:$AEI$12,8,FALSE),0)</f>
        <v>0</v>
      </c>
      <c r="FJ10" s="12">
        <f>IF(FJ$5&lt;&gt;"",HLOOKUP(FJ$5,'[1]Recueil des UO'!$I$5:$AEI$12,8,FALSE),0)</f>
        <v>0</v>
      </c>
      <c r="FK10" s="12">
        <f>IF(FK$5&lt;&gt;"",HLOOKUP(FK$5,'[1]Recueil des UO'!$I$5:$AEI$12,8,FALSE),0)</f>
        <v>0</v>
      </c>
      <c r="FL10" s="12">
        <f>IF(FL$5&lt;&gt;"",HLOOKUP(FL$5,'[1]Recueil des UO'!$I$5:$AEI$12,8,FALSE),0)</f>
        <v>0</v>
      </c>
      <c r="FM10" s="12">
        <f>IF(FM$5&lt;&gt;"",HLOOKUP(FM$5,'[1]Recueil des UO'!$I$5:$AEI$12,8,FALSE),0)</f>
        <v>0</v>
      </c>
      <c r="FN10" s="12">
        <f>IF(FN$5&lt;&gt;"",HLOOKUP(FN$5,'[1]Recueil des UO'!$I$5:$AEI$12,8,FALSE),0)</f>
        <v>0</v>
      </c>
      <c r="FO10" s="12">
        <f>IF(FO$5&lt;&gt;"",HLOOKUP(FO$5,'[1]Recueil des UO'!$I$5:$AEI$12,8,FALSE),0)</f>
        <v>0</v>
      </c>
      <c r="FP10" s="12">
        <f>IF(FP$5&lt;&gt;"",HLOOKUP(FP$5,'[1]Recueil des UO'!$I$5:$AEI$12,8,FALSE),0)</f>
        <v>0</v>
      </c>
      <c r="FQ10" s="12">
        <f>IF(FQ$5&lt;&gt;"",HLOOKUP(FQ$5,'[1]Recueil des UO'!$I$5:$AEI$12,8,FALSE),0)</f>
        <v>0</v>
      </c>
      <c r="FR10" s="12">
        <f>IF(FR$5&lt;&gt;"",HLOOKUP(FR$5,'[1]Recueil des UO'!$I$5:$AEI$12,8,FALSE),0)</f>
        <v>0</v>
      </c>
      <c r="FS10" s="12">
        <f>IF(FS$5&lt;&gt;"",HLOOKUP(FS$5,'[1]Recueil des UO'!$I$5:$AEI$12,8,FALSE),0)</f>
        <v>0</v>
      </c>
      <c r="FT10" s="12">
        <f>IF(FT$5&lt;&gt;"",HLOOKUP(FT$5,'[1]Recueil des UO'!$I$5:$AEI$12,8,FALSE),0)</f>
        <v>0</v>
      </c>
      <c r="FU10" s="12">
        <f>IF(FU$5&lt;&gt;"",HLOOKUP(FU$5,'[1]Recueil des UO'!$I$5:$AEI$12,8,FALSE),0)</f>
        <v>0</v>
      </c>
      <c r="FV10" s="12">
        <f>IF(FV$5&lt;&gt;"",HLOOKUP(FV$5,'[1]Recueil des UO'!$I$5:$AEI$12,8,FALSE),0)</f>
        <v>0</v>
      </c>
      <c r="FW10" s="12">
        <f>IF(FW$5&lt;&gt;"",HLOOKUP(FW$5,'[1]Recueil des UO'!$I$5:$AEI$12,8,FALSE),0)</f>
        <v>0</v>
      </c>
      <c r="FX10" s="12">
        <f>IF(FX$5&lt;&gt;"",HLOOKUP(FX$5,'[1]Recueil des UO'!$I$5:$AEI$12,8,FALSE),0)</f>
        <v>0</v>
      </c>
      <c r="FY10" s="12">
        <f>IF(FY$5&lt;&gt;"",HLOOKUP(FY$5,'[1]Recueil des UO'!$I$5:$AEI$12,8,FALSE),0)</f>
        <v>0</v>
      </c>
      <c r="FZ10" s="12">
        <f>IF(FZ$5&lt;&gt;"",HLOOKUP(FZ$5,'[1]Recueil des UO'!$I$5:$AEI$12,8,FALSE),0)</f>
        <v>0</v>
      </c>
      <c r="GA10" s="12">
        <f>IF(GA$5&lt;&gt;"",HLOOKUP(GA$5,'[1]Recueil des UO'!$I$5:$AEI$12,8,FALSE),0)</f>
        <v>0</v>
      </c>
      <c r="GB10" s="12">
        <f>IF(GB$5&lt;&gt;"",HLOOKUP(GB$5,'[1]Recueil des UO'!$I$5:$AEI$12,8,FALSE),0)</f>
        <v>0</v>
      </c>
      <c r="GC10" s="12">
        <f>IF(GC$5&lt;&gt;"",HLOOKUP(GC$5,'[1]Recueil des UO'!$I$5:$AEI$12,8,FALSE),0)</f>
        <v>0</v>
      </c>
      <c r="GD10" s="12">
        <f>IF(GD$5&lt;&gt;"",HLOOKUP(GD$5,'[1]Recueil des UO'!$I$5:$AEI$12,8,FALSE),0)</f>
        <v>0</v>
      </c>
      <c r="GE10" s="12">
        <f>IF(GE$5&lt;&gt;"",HLOOKUP(GE$5,'[1]Recueil des UO'!$I$5:$AEI$12,8,FALSE),0)</f>
        <v>0</v>
      </c>
      <c r="GF10" s="12">
        <f>IF(GF$5&lt;&gt;"",HLOOKUP(GF$5,'[1]Recueil des UO'!$I$5:$AEI$12,8,FALSE),0)</f>
        <v>0</v>
      </c>
      <c r="GG10" s="12">
        <f>IF(GG$5&lt;&gt;"",HLOOKUP(GG$5,'[1]Recueil des UO'!$I$5:$AEI$12,8,FALSE),0)</f>
        <v>0</v>
      </c>
      <c r="GH10" s="12">
        <f>IF(GH$5&lt;&gt;"",HLOOKUP(GH$5,'[1]Recueil des UO'!$I$5:$AEI$12,8,FALSE),0)</f>
        <v>0</v>
      </c>
      <c r="GI10" s="12">
        <f>IF(GI$5&lt;&gt;"",HLOOKUP(GI$5,'[1]Recueil des UO'!$I$5:$AEI$12,8,FALSE),0)</f>
        <v>0</v>
      </c>
      <c r="GJ10" s="12">
        <f>IF(GJ$5&lt;&gt;"",HLOOKUP(GJ$5,'[1]Recueil des UO'!$I$5:$AEI$12,8,FALSE),0)</f>
        <v>0</v>
      </c>
      <c r="GK10" s="12">
        <f>IF(GK$5&lt;&gt;"",HLOOKUP(GK$5,'[1]Recueil des UO'!$I$5:$AEI$12,8,FALSE),0)</f>
        <v>0</v>
      </c>
      <c r="GL10" s="12">
        <f>IF(GL$5&lt;&gt;"",HLOOKUP(GL$5,'[1]Recueil des UO'!$I$5:$AEI$12,8,FALSE),0)</f>
        <v>0</v>
      </c>
      <c r="GM10" s="12">
        <f>IF(GM$5&lt;&gt;"",HLOOKUP(GM$5,'[1]Recueil des UO'!$I$5:$AEI$12,8,FALSE),0)</f>
        <v>0</v>
      </c>
      <c r="GN10" s="12">
        <f>IF(GN$5&lt;&gt;"",HLOOKUP(GN$5,'[1]Recueil des UO'!$I$5:$AEI$12,8,FALSE),0)</f>
        <v>0</v>
      </c>
      <c r="GO10" s="12">
        <f>IF(GO$5&lt;&gt;"",HLOOKUP(GO$5,'[1]Recueil des UO'!$I$5:$AEI$12,8,FALSE),0)</f>
        <v>0</v>
      </c>
      <c r="GP10" s="12">
        <f>IF(GP$5&lt;&gt;"",HLOOKUP(GP$5,'[1]Recueil des UO'!$I$5:$AEI$12,8,FALSE),0)</f>
        <v>0</v>
      </c>
      <c r="GQ10" s="12">
        <f>IF(GQ$5&lt;&gt;"",HLOOKUP(GQ$5,'[1]Recueil des UO'!$I$5:$AEI$12,8,FALSE),0)</f>
        <v>0</v>
      </c>
      <c r="GR10" s="12">
        <f>IF(GR$5&lt;&gt;"",HLOOKUP(GR$5,'[1]Recueil des UO'!$I$5:$AEI$12,8,FALSE),0)</f>
        <v>0</v>
      </c>
      <c r="GS10" s="12">
        <f>IF(GS$5&lt;&gt;"",HLOOKUP(GS$5,'[1]Recueil des UO'!$I$5:$AEI$12,8,FALSE),0)</f>
        <v>0</v>
      </c>
      <c r="GT10" s="12">
        <f>IF(GT$5&lt;&gt;"",HLOOKUP(GT$5,'[1]Recueil des UO'!$I$5:$AEI$12,8,FALSE),0)</f>
        <v>0</v>
      </c>
      <c r="GU10" s="12">
        <f>IF(GU$5&lt;&gt;"",HLOOKUP(GU$5,'[1]Recueil des UO'!$I$5:$AEI$12,8,FALSE),0)</f>
        <v>0</v>
      </c>
      <c r="GV10" s="12">
        <f>IF(GV$5&lt;&gt;"",HLOOKUP(GV$5,'[1]Recueil des UO'!$I$5:$AEI$12,8,FALSE),0)</f>
        <v>0</v>
      </c>
      <c r="GW10" s="12">
        <f>IF(GW$5&lt;&gt;"",HLOOKUP(GW$5,'[1]Recueil des UO'!$I$5:$AEI$12,8,FALSE),0)</f>
        <v>0</v>
      </c>
      <c r="GX10" s="12">
        <f>IF(GX$5&lt;&gt;"",HLOOKUP(GX$5,'[1]Recueil des UO'!$I$5:$AEI$12,8,FALSE),0)</f>
        <v>0</v>
      </c>
      <c r="GY10" s="12">
        <f>IF(GY$5&lt;&gt;"",HLOOKUP(GY$5,'[1]Recueil des UO'!$I$5:$AEI$12,8,FALSE),0)</f>
        <v>0</v>
      </c>
      <c r="GZ10" s="12">
        <f>IF(GZ$5&lt;&gt;"",HLOOKUP(GZ$5,'[1]Recueil des UO'!$I$5:$AEI$12,8,FALSE),0)</f>
        <v>0</v>
      </c>
      <c r="HA10" s="12">
        <f>IF(HA$5&lt;&gt;"",HLOOKUP(HA$5,'[1]Recueil des UO'!$I$5:$AEI$12,8,FALSE),0)</f>
        <v>0</v>
      </c>
      <c r="HB10" s="12">
        <f>IF(HB$5&lt;&gt;"",HLOOKUP(HB$5,'[1]Recueil des UO'!$I$5:$AEI$12,8,FALSE),0)</f>
        <v>0</v>
      </c>
      <c r="HC10" s="12">
        <f>IF(HC$5&lt;&gt;"",HLOOKUP(HC$5,'[1]Recueil des UO'!$I$5:$AEI$12,8,FALSE),0)</f>
        <v>0</v>
      </c>
      <c r="HD10" s="12">
        <f>IF(HD$5&lt;&gt;"",HLOOKUP(HD$5,'[1]Recueil des UO'!$I$5:$AEI$12,8,FALSE),0)</f>
        <v>0</v>
      </c>
      <c r="HE10" s="12">
        <f>IF(HE$5&lt;&gt;"",HLOOKUP(HE$5,'[1]Recueil des UO'!$I$5:$AEI$12,8,FALSE),0)</f>
        <v>0</v>
      </c>
      <c r="HF10" s="12">
        <f>IF(HF$5&lt;&gt;"",HLOOKUP(HF$5,'[1]Recueil des UO'!$I$5:$AEI$12,8,FALSE),0)</f>
        <v>0</v>
      </c>
      <c r="HG10" s="12">
        <f>IF(HG$5&lt;&gt;"",HLOOKUP(HG$5,'[1]Recueil des UO'!$I$5:$AEI$12,8,FALSE),0)</f>
        <v>0</v>
      </c>
      <c r="HH10" s="12">
        <f>IF(HH$5&lt;&gt;"",HLOOKUP(HH$5,'[1]Recueil des UO'!$I$5:$AEI$12,8,FALSE),0)</f>
        <v>0</v>
      </c>
      <c r="HI10" s="12">
        <f>IF(HI$5&lt;&gt;"",HLOOKUP(HI$5,'[1]Recueil des UO'!$I$5:$AEI$12,8,FALSE),0)</f>
        <v>0</v>
      </c>
      <c r="HJ10" s="12">
        <f>IF(HJ$5&lt;&gt;"",HLOOKUP(HJ$5,'[1]Recueil des UO'!$I$5:$AEI$12,8,FALSE),0)</f>
        <v>0</v>
      </c>
      <c r="HK10" s="12">
        <f>IF(HK$5&lt;&gt;"",HLOOKUP(HK$5,'[1]Recueil des UO'!$I$5:$AEI$12,8,FALSE),0)</f>
        <v>0</v>
      </c>
      <c r="HL10" s="12">
        <f>IF(HL$5&lt;&gt;"",HLOOKUP(HL$5,'[1]Recueil des UO'!$I$5:$AEI$12,8,FALSE),0)</f>
        <v>0</v>
      </c>
      <c r="HM10" s="12">
        <f>IF(HM$5&lt;&gt;"",HLOOKUP(HM$5,'[1]Recueil des UO'!$I$5:$AEI$12,8,FALSE),0)</f>
        <v>0</v>
      </c>
      <c r="HN10" s="12">
        <f>IF(HN$5&lt;&gt;"",HLOOKUP(HN$5,'[1]Recueil des UO'!$I$5:$AEI$12,8,FALSE),0)</f>
        <v>0</v>
      </c>
      <c r="HO10" s="12">
        <f>IF(HO$5&lt;&gt;"",HLOOKUP(HO$5,'[1]Recueil des UO'!$I$5:$AEI$12,8,FALSE),0)</f>
        <v>0</v>
      </c>
      <c r="HP10" s="12">
        <f>IF(HP$5&lt;&gt;"",HLOOKUP(HP$5,'[1]Recueil des UO'!$I$5:$AEI$12,8,FALSE),0)</f>
        <v>0</v>
      </c>
      <c r="HQ10" s="12">
        <f>IF(HQ$5&lt;&gt;"",HLOOKUP(HQ$5,'[1]Recueil des UO'!$I$5:$AEI$12,8,FALSE),0)</f>
        <v>0</v>
      </c>
      <c r="HR10" s="12">
        <f>IF(HR$5&lt;&gt;"",HLOOKUP(HR$5,'[1]Recueil des UO'!$I$5:$AEI$12,8,FALSE),0)</f>
        <v>0</v>
      </c>
      <c r="HS10" s="12">
        <f>IF(HS$5&lt;&gt;"",HLOOKUP(HS$5,'[1]Recueil des UO'!$I$5:$AEI$12,8,FALSE),0)</f>
        <v>0</v>
      </c>
      <c r="HT10" s="12">
        <f>IF(HT$5&lt;&gt;"",HLOOKUP(HT$5,'[1]Recueil des UO'!$I$5:$AEI$12,8,FALSE),0)</f>
        <v>0</v>
      </c>
      <c r="HU10" s="12">
        <f>IF(HU$5&lt;&gt;"",HLOOKUP(HU$5,'[1]Recueil des UO'!$I$5:$AEI$12,8,FALSE),0)</f>
        <v>0</v>
      </c>
      <c r="HV10" s="12">
        <f>IF(HV$5&lt;&gt;"",HLOOKUP(HV$5,'[1]Recueil des UO'!$I$5:$AEI$12,8,FALSE),0)</f>
        <v>0</v>
      </c>
      <c r="HW10" s="12">
        <f>IF(HW$5&lt;&gt;"",HLOOKUP(HW$5,'[1]Recueil des UO'!$I$5:$AEI$12,8,FALSE),0)</f>
        <v>0</v>
      </c>
      <c r="HX10" s="12">
        <f>IF(HX$5&lt;&gt;"",HLOOKUP(HX$5,'[1]Recueil des UO'!$I$5:$AEI$12,8,FALSE),0)</f>
        <v>0</v>
      </c>
      <c r="HY10" s="12">
        <f>IF(HY$5&lt;&gt;"",HLOOKUP(HY$5,'[1]Recueil des UO'!$I$5:$AEI$12,8,FALSE),0)</f>
        <v>0</v>
      </c>
      <c r="HZ10" s="12">
        <f>IF(HZ$5&lt;&gt;"",HLOOKUP(HZ$5,'[1]Recueil des UO'!$I$5:$AEI$12,8,FALSE),0)</f>
        <v>0</v>
      </c>
      <c r="IA10" s="12">
        <f>IF(IA$5&lt;&gt;"",HLOOKUP(IA$5,'[1]Recueil des UO'!$I$5:$AEI$12,8,FALSE),0)</f>
        <v>0</v>
      </c>
      <c r="IB10" s="12">
        <f>IF(IB$5&lt;&gt;"",HLOOKUP(IB$5,'[1]Recueil des UO'!$I$5:$AEI$12,8,FALSE),0)</f>
        <v>0</v>
      </c>
      <c r="IC10" s="12">
        <f>IF(IC$5&lt;&gt;"",HLOOKUP(IC$5,'[1]Recueil des UO'!$I$5:$AEI$12,8,FALSE),0)</f>
        <v>0</v>
      </c>
      <c r="ID10" s="12">
        <f>IF(ID$5&lt;&gt;"",HLOOKUP(ID$5,'[1]Recueil des UO'!$I$5:$AEI$12,8,FALSE),0)</f>
        <v>0</v>
      </c>
      <c r="IE10" s="12">
        <f>IF(IE$5&lt;&gt;"",HLOOKUP(IE$5,'[1]Recueil des UO'!$I$5:$AEI$12,8,FALSE),0)</f>
        <v>0</v>
      </c>
      <c r="IF10" s="12">
        <f>IF(IF$5&lt;&gt;"",HLOOKUP(IF$5,'[1]Recueil des UO'!$I$5:$AEI$12,8,FALSE),0)</f>
        <v>0</v>
      </c>
      <c r="IG10" s="12">
        <f>IF(IG$5&lt;&gt;"",HLOOKUP(IG$5,'[1]Recueil des UO'!$I$5:$AEI$12,8,FALSE),0)</f>
        <v>0</v>
      </c>
      <c r="IH10" s="12">
        <f>IF(IH$5&lt;&gt;"",HLOOKUP(IH$5,'[1]Recueil des UO'!$I$5:$AEI$12,8,FALSE),0)</f>
        <v>0</v>
      </c>
      <c r="II10" s="12">
        <f>IF(II$5&lt;&gt;"",HLOOKUP(II$5,'[1]Recueil des UO'!$I$5:$AEI$12,8,FALSE),0)</f>
        <v>0</v>
      </c>
      <c r="IJ10" s="12">
        <f>IF(IJ$5&lt;&gt;"",HLOOKUP(IJ$5,'[1]Recueil des UO'!$I$5:$AEI$12,8,FALSE),0)</f>
        <v>0</v>
      </c>
      <c r="IK10" s="12">
        <f>IF(IK$5&lt;&gt;"",HLOOKUP(IK$5,'[1]Recueil des UO'!$I$5:$AEI$12,8,FALSE),0)</f>
        <v>0</v>
      </c>
      <c r="IL10" s="12">
        <f>IF(IL$5&lt;&gt;"",HLOOKUP(IL$5,'[1]Recueil des UO'!$I$5:$AEI$12,8,FALSE),0)</f>
        <v>0</v>
      </c>
      <c r="IM10" s="12">
        <f>IF(IM$5&lt;&gt;"",HLOOKUP(IM$5,'[1]Recueil des UO'!$I$5:$AEI$12,8,FALSE),0)</f>
        <v>0</v>
      </c>
      <c r="IN10" s="12">
        <f>IF(IN$5&lt;&gt;"",HLOOKUP(IN$5,'[1]Recueil des UO'!$I$5:$AEI$12,8,FALSE),0)</f>
        <v>0</v>
      </c>
      <c r="IO10" s="12">
        <f>IF(IO$5&lt;&gt;"",HLOOKUP(IO$5,'[1]Recueil des UO'!$I$5:$AEI$12,8,FALSE),0)</f>
        <v>0</v>
      </c>
      <c r="IP10" s="12">
        <f>IF(IP$5&lt;&gt;"",HLOOKUP(IP$5,'[1]Recueil des UO'!$I$5:$AEI$12,8,FALSE),0)</f>
        <v>0</v>
      </c>
      <c r="IQ10" s="12">
        <f>IF(IQ$5&lt;&gt;"",HLOOKUP(IQ$5,'[1]Recueil des UO'!$I$5:$AEI$12,8,FALSE),0)</f>
        <v>0</v>
      </c>
      <c r="IR10" s="12">
        <f>IF(IR$5&lt;&gt;"",HLOOKUP(IR$5,'[1]Recueil des UO'!$I$5:$AEI$12,8,FALSE),0)</f>
        <v>0</v>
      </c>
      <c r="IS10" s="12">
        <f>IF(IS$5&lt;&gt;"",HLOOKUP(IS$5,'[1]Recueil des UO'!$I$5:$AEI$12,8,FALSE),0)</f>
        <v>0</v>
      </c>
      <c r="IT10" s="12">
        <f>IF(IT$5&lt;&gt;"",HLOOKUP(IT$5,'[1]Recueil des UO'!$I$5:$AEI$12,8,FALSE),0)</f>
        <v>0</v>
      </c>
      <c r="IU10" s="12">
        <f>IF(IU$5&lt;&gt;"",HLOOKUP(IU$5,'[1]Recueil des UO'!$I$5:$AEI$12,8,FALSE),0)</f>
        <v>0</v>
      </c>
      <c r="IV10" s="12">
        <f>IF(IV$5&lt;&gt;"",HLOOKUP(IV$5,'[1]Recueil des UO'!$I$5:$AEI$12,8,FALSE),0)</f>
        <v>0</v>
      </c>
      <c r="IW10" s="12">
        <f>IF(IW$5&lt;&gt;"",HLOOKUP(IW$5,'[1]Recueil des UO'!$I$5:$AEI$12,8,FALSE),0)</f>
        <v>0</v>
      </c>
      <c r="IX10" s="12">
        <f>IF(IX$5&lt;&gt;"",HLOOKUP(IX$5,'[1]Recueil des UO'!$I$5:$AEI$12,8,FALSE),0)</f>
        <v>0</v>
      </c>
      <c r="IY10" s="12">
        <f>IF(IY$5&lt;&gt;"",HLOOKUP(IY$5,'[1]Recueil des UO'!$I$5:$AEI$12,8,FALSE),0)</f>
        <v>0</v>
      </c>
      <c r="IZ10" s="12">
        <f>IF(IZ$5&lt;&gt;"",HLOOKUP(IZ$5,'[1]Recueil des UO'!$I$5:$AEI$12,8,FALSE),0)</f>
        <v>0</v>
      </c>
      <c r="JA10" s="12">
        <f>IF(JA$5&lt;&gt;"",HLOOKUP(JA$5,'[1]Recueil des UO'!$I$5:$AEI$12,8,FALSE),0)</f>
        <v>0</v>
      </c>
      <c r="JB10" s="12">
        <f>IF(JB$5&lt;&gt;"",HLOOKUP(JB$5,'[1]Recueil des UO'!$I$5:$AEI$12,8,FALSE),0)</f>
        <v>0</v>
      </c>
      <c r="JC10" s="12">
        <f>IF(JC$5&lt;&gt;"",HLOOKUP(JC$5,'[1]Recueil des UO'!$I$5:$AEI$12,8,FALSE),0)</f>
        <v>0</v>
      </c>
      <c r="JD10" s="12">
        <f>IF(JD$5&lt;&gt;"",HLOOKUP(JD$5,'[1]Recueil des UO'!$I$5:$AEI$12,8,FALSE),0)</f>
        <v>0</v>
      </c>
      <c r="JE10" s="12">
        <f>IF(JE$5&lt;&gt;"",HLOOKUP(JE$5,'[1]Recueil des UO'!$I$5:$AEI$12,8,FALSE),0)</f>
        <v>0</v>
      </c>
      <c r="JF10" s="12">
        <f>IF(JF$5&lt;&gt;"",HLOOKUP(JF$5,'[1]Recueil des UO'!$I$5:$AEI$12,8,FALSE),0)</f>
        <v>0</v>
      </c>
      <c r="JG10" s="12">
        <f>IF(JG$5&lt;&gt;"",HLOOKUP(JG$5,'[1]Recueil des UO'!$I$5:$AEI$12,8,FALSE),0)</f>
        <v>0</v>
      </c>
      <c r="JH10" s="12">
        <f>IF(JH$5&lt;&gt;"",HLOOKUP(JH$5,'[1]Recueil des UO'!$I$5:$AEI$12,8,FALSE),0)</f>
        <v>0</v>
      </c>
      <c r="JI10" s="12">
        <f>IF(JI$5&lt;&gt;"",HLOOKUP(JI$5,'[1]Recueil des UO'!$I$5:$AEI$12,8,FALSE),0)</f>
        <v>0</v>
      </c>
      <c r="JJ10" s="12">
        <f>IF(JJ$5&lt;&gt;"",HLOOKUP(JJ$5,'[1]Recueil des UO'!$I$5:$AEI$12,8,FALSE),0)</f>
        <v>0</v>
      </c>
      <c r="JK10" s="12">
        <f>IF(JK$5&lt;&gt;"",HLOOKUP(JK$5,'[1]Recueil des UO'!$I$5:$AEI$12,8,FALSE),0)</f>
        <v>0</v>
      </c>
      <c r="JL10" s="12">
        <f>IF(JL$5&lt;&gt;"",HLOOKUP(JL$5,'[1]Recueil des UO'!$I$5:$AEI$12,8,FALSE),0)</f>
        <v>0</v>
      </c>
      <c r="JM10" s="12">
        <f>IF(JM$5&lt;&gt;"",HLOOKUP(JM$5,'[1]Recueil des UO'!$I$5:$AEI$12,8,FALSE),0)</f>
        <v>0</v>
      </c>
      <c r="JN10" s="12">
        <f>IF(JN$5&lt;&gt;"",HLOOKUP(JN$5,'[1]Recueil des UO'!$I$5:$AEI$12,8,FALSE),0)</f>
        <v>0</v>
      </c>
      <c r="JO10" s="12">
        <f>IF(JO$5&lt;&gt;"",HLOOKUP(JO$5,'[1]Recueil des UO'!$I$5:$AEI$12,8,FALSE),0)</f>
        <v>0</v>
      </c>
      <c r="JP10" s="12">
        <f>IF(JP$5&lt;&gt;"",HLOOKUP(JP$5,'[1]Recueil des UO'!$I$5:$AEI$12,8,FALSE),0)</f>
        <v>0</v>
      </c>
      <c r="JQ10" s="12">
        <f>IF(JQ$5&lt;&gt;"",HLOOKUP(JQ$5,'[1]Recueil des UO'!$I$5:$AEI$12,8,FALSE),0)</f>
        <v>0</v>
      </c>
      <c r="JR10" s="12">
        <f>IF(JR$5&lt;&gt;"",HLOOKUP(JR$5,'[1]Recueil des UO'!$I$5:$AEI$12,8,FALSE),0)</f>
        <v>0</v>
      </c>
      <c r="JS10" s="12">
        <f>IF(JS$5&lt;&gt;"",HLOOKUP(JS$5,'[1]Recueil des UO'!$I$5:$AEI$12,8,FALSE),0)</f>
        <v>0</v>
      </c>
      <c r="JT10" s="12">
        <f>IF(JT$5&lt;&gt;"",HLOOKUP(JT$5,'[1]Recueil des UO'!$I$5:$AEI$12,8,FALSE),0)</f>
        <v>0</v>
      </c>
      <c r="JU10" s="12">
        <f>IF(JU$5&lt;&gt;"",HLOOKUP(JU$5,'[1]Recueil des UO'!$I$5:$AEI$12,8,FALSE),0)</f>
        <v>0</v>
      </c>
      <c r="JV10" s="12">
        <f>IF(JV$5&lt;&gt;"",HLOOKUP(JV$5,'[1]Recueil des UO'!$I$5:$AEI$12,8,FALSE),0)</f>
        <v>0</v>
      </c>
      <c r="JW10" s="12">
        <f>IF(JW$5&lt;&gt;"",HLOOKUP(JW$5,'[1]Recueil des UO'!$I$5:$AEI$12,8,FALSE),0)</f>
        <v>0</v>
      </c>
      <c r="JX10" s="12">
        <f>IF(JX$5&lt;&gt;"",HLOOKUP(JX$5,'[1]Recueil des UO'!$I$5:$AEI$12,8,FALSE),0)</f>
        <v>0</v>
      </c>
      <c r="JY10" s="12">
        <f>IF(JY$5&lt;&gt;"",HLOOKUP(JY$5,'[1]Recueil des UO'!$I$5:$AEI$12,8,FALSE),0)</f>
        <v>0</v>
      </c>
      <c r="JZ10" s="12">
        <f>IF(JZ$5&lt;&gt;"",HLOOKUP(JZ$5,'[1]Recueil des UO'!$I$5:$AEI$12,8,FALSE),0)</f>
        <v>0</v>
      </c>
      <c r="KA10" s="12">
        <f>IF(KA$5&lt;&gt;"",HLOOKUP(KA$5,'[1]Recueil des UO'!$I$5:$AEI$12,8,FALSE),0)</f>
        <v>0</v>
      </c>
      <c r="KB10" s="12">
        <f>IF(KB$5&lt;&gt;"",HLOOKUP(KB$5,'[1]Recueil des UO'!$I$5:$AEI$12,8,FALSE),0)</f>
        <v>0</v>
      </c>
      <c r="KC10" s="12">
        <f>IF(KC$5&lt;&gt;"",HLOOKUP(KC$5,'[1]Recueil des UO'!$I$5:$AEI$12,8,FALSE),0)</f>
        <v>0</v>
      </c>
      <c r="KD10" s="12">
        <f>IF(KD$5&lt;&gt;"",HLOOKUP(KD$5,'[1]Recueil des UO'!$I$5:$AEI$12,8,FALSE),0)</f>
        <v>0</v>
      </c>
      <c r="KE10" s="12">
        <f>IF(KE$5&lt;&gt;"",HLOOKUP(KE$5,'[1]Recueil des UO'!$I$5:$AEI$12,8,FALSE),0)</f>
        <v>0</v>
      </c>
      <c r="KF10" s="12">
        <f>IF(KF$5&lt;&gt;"",HLOOKUP(KF$5,'[1]Recueil des UO'!$I$5:$AEI$12,8,FALSE),0)</f>
        <v>0</v>
      </c>
      <c r="KG10" s="12">
        <f>IF(KG$5&lt;&gt;"",HLOOKUP(KG$5,'[1]Recueil des UO'!$I$5:$AEI$12,8,FALSE),0)</f>
        <v>0</v>
      </c>
      <c r="KH10" s="12">
        <f>IF(KH$5&lt;&gt;"",HLOOKUP(KH$5,'[1]Recueil des UO'!$I$5:$AEI$12,8,FALSE),0)</f>
        <v>0</v>
      </c>
      <c r="KI10" s="12">
        <f>IF(KI$5&lt;&gt;"",HLOOKUP(KI$5,'[1]Recueil des UO'!$I$5:$AEI$12,8,FALSE),0)</f>
        <v>0</v>
      </c>
      <c r="KJ10" s="12">
        <f>IF(KJ$5&lt;&gt;"",HLOOKUP(KJ$5,'[1]Recueil des UO'!$I$5:$AEI$12,8,FALSE),0)</f>
        <v>0</v>
      </c>
      <c r="KK10" s="12">
        <f>IF(KK$5&lt;&gt;"",HLOOKUP(KK$5,'[1]Recueil des UO'!$I$5:$AEI$12,8,FALSE),0)</f>
        <v>0</v>
      </c>
      <c r="KL10" s="12">
        <f>IF(KL$5&lt;&gt;"",HLOOKUP(KL$5,'[1]Recueil des UO'!$I$5:$AEI$12,8,FALSE),0)</f>
        <v>0</v>
      </c>
      <c r="KM10" s="12">
        <f>IF(KM$5&lt;&gt;"",HLOOKUP(KM$5,'[1]Recueil des UO'!$I$5:$AEI$12,8,FALSE),0)</f>
        <v>0</v>
      </c>
      <c r="KN10" s="12">
        <f>IF(KN$5&lt;&gt;"",HLOOKUP(KN$5,'[1]Recueil des UO'!$I$5:$AEI$12,8,FALSE),0)</f>
        <v>0</v>
      </c>
      <c r="KO10" s="12">
        <f>IF(KO$5&lt;&gt;"",HLOOKUP(KO$5,'[1]Recueil des UO'!$I$5:$AEI$12,8,FALSE),0)</f>
        <v>0</v>
      </c>
      <c r="KP10" s="12">
        <f>IF(KP$5&lt;&gt;"",HLOOKUP(KP$5,'[1]Recueil des UO'!$I$5:$AEI$12,8,FALSE),0)</f>
        <v>0</v>
      </c>
      <c r="KQ10" s="12">
        <f>IF(KQ$5&lt;&gt;"",HLOOKUP(KQ$5,'[1]Recueil des UO'!$I$5:$AEI$12,8,FALSE),0)</f>
        <v>0</v>
      </c>
      <c r="KR10" s="12">
        <f>IF(KR$5&lt;&gt;"",HLOOKUP(KR$5,'[1]Recueil des UO'!$I$5:$AEI$12,8,FALSE),0)</f>
        <v>0</v>
      </c>
      <c r="KS10" s="12">
        <f>IF(KS$5&lt;&gt;"",HLOOKUP(KS$5,'[1]Recueil des UO'!$I$5:$AEI$12,8,FALSE),0)</f>
        <v>0</v>
      </c>
      <c r="KT10" s="12">
        <f>IF(KT$5&lt;&gt;"",HLOOKUP(KT$5,'[1]Recueil des UO'!$I$5:$AEI$12,8,FALSE),0)</f>
        <v>0</v>
      </c>
      <c r="KU10" s="12">
        <f>IF(KU$5&lt;&gt;"",HLOOKUP(KU$5,'[1]Recueil des UO'!$I$5:$AEI$12,8,FALSE),0)</f>
        <v>0</v>
      </c>
      <c r="KV10" s="12">
        <f>IF(KV$5&lt;&gt;"",HLOOKUP(KV$5,'[1]Recueil des UO'!$I$5:$AEI$12,8,FALSE),0)</f>
        <v>0</v>
      </c>
      <c r="KW10" s="12">
        <f>IF(KW$5&lt;&gt;"",HLOOKUP(KW$5,'[1]Recueil des UO'!$I$5:$AEI$12,8,FALSE),0)</f>
        <v>0</v>
      </c>
      <c r="KX10" s="12">
        <f>IF(KX$5&lt;&gt;"",HLOOKUP(KX$5,'[1]Recueil des UO'!$I$5:$AEI$12,8,FALSE),0)</f>
        <v>0</v>
      </c>
      <c r="KY10" s="12">
        <f>IF(KY$5&lt;&gt;"",HLOOKUP(KY$5,'[1]Recueil des UO'!$I$5:$AEI$12,8,FALSE),0)</f>
        <v>0</v>
      </c>
      <c r="KZ10" s="12">
        <f>IF(KZ$5&lt;&gt;"",HLOOKUP(KZ$5,'[1]Recueil des UO'!$I$5:$AEI$12,8,FALSE),0)</f>
        <v>0</v>
      </c>
      <c r="LA10" s="12">
        <f>IF(LA$5&lt;&gt;"",HLOOKUP(LA$5,'[1]Recueil des UO'!$I$5:$AEI$12,8,FALSE),0)</f>
        <v>0</v>
      </c>
      <c r="LB10" s="12">
        <f>IF(LB$5&lt;&gt;"",HLOOKUP(LB$5,'[1]Recueil des UO'!$I$5:$AEI$12,8,FALSE),0)</f>
        <v>0</v>
      </c>
      <c r="LC10" s="12">
        <f>IF(LC$5&lt;&gt;"",HLOOKUP(LC$5,'[1]Recueil des UO'!$I$5:$AEI$12,8,FALSE),0)</f>
        <v>0</v>
      </c>
      <c r="LD10" s="12">
        <f>IF(LD$5&lt;&gt;"",HLOOKUP(LD$5,'[1]Recueil des UO'!$I$5:$AEI$12,8,FALSE),0)</f>
        <v>0</v>
      </c>
      <c r="LE10" s="12">
        <f>IF(LE$5&lt;&gt;"",HLOOKUP(LE$5,'[1]Recueil des UO'!$I$5:$AEI$12,8,FALSE),0)</f>
        <v>0</v>
      </c>
      <c r="LF10" s="12">
        <f>IF(LF$5&lt;&gt;"",HLOOKUP(LF$5,'[1]Recueil des UO'!$I$5:$AEI$12,8,FALSE),0)</f>
        <v>0</v>
      </c>
      <c r="LG10" s="12">
        <f>IF(LG$5&lt;&gt;"",HLOOKUP(LG$5,'[1]Recueil des UO'!$I$5:$AEI$12,8,FALSE),0)</f>
        <v>0</v>
      </c>
      <c r="LH10" s="12">
        <f>IF(LH$5&lt;&gt;"",HLOOKUP(LH$5,'[1]Recueil des UO'!$I$5:$AEI$12,8,FALSE),0)</f>
        <v>0</v>
      </c>
      <c r="LI10" s="12">
        <f>IF(LI$5&lt;&gt;"",HLOOKUP(LI$5,'[1]Recueil des UO'!$I$5:$AEI$12,8,FALSE),0)</f>
        <v>0</v>
      </c>
      <c r="LJ10" s="12">
        <f>IF(LJ$5&lt;&gt;"",HLOOKUP(LJ$5,'[1]Recueil des UO'!$I$5:$AEI$12,8,FALSE),0)</f>
        <v>0</v>
      </c>
      <c r="LK10" s="12">
        <f>IF(LK$5&lt;&gt;"",HLOOKUP(LK$5,'[1]Recueil des UO'!$I$5:$AEI$12,8,FALSE),0)</f>
        <v>0</v>
      </c>
      <c r="LL10" s="12">
        <f>IF(LL$5&lt;&gt;"",HLOOKUP(LL$5,'[1]Recueil des UO'!$I$5:$AEI$12,8,FALSE),0)</f>
        <v>0</v>
      </c>
      <c r="LM10" s="12">
        <f>IF(LM$5&lt;&gt;"",HLOOKUP(LM$5,'[1]Recueil des UO'!$I$5:$AEI$12,8,FALSE),0)</f>
        <v>0</v>
      </c>
      <c r="LN10" s="12">
        <f>IF(LN$5&lt;&gt;"",HLOOKUP(LN$5,'[1]Recueil des UO'!$I$5:$AEI$12,8,FALSE),0)</f>
        <v>0</v>
      </c>
      <c r="LO10" s="12">
        <f>IF(LO$5&lt;&gt;"",HLOOKUP(LO$5,'[1]Recueil des UO'!$I$5:$AEI$12,8,FALSE),0)</f>
        <v>0</v>
      </c>
      <c r="LP10" s="12">
        <f>IF(LP$5&lt;&gt;"",HLOOKUP(LP$5,'[1]Recueil des UO'!$I$5:$AEI$12,8,FALSE),0)</f>
        <v>0</v>
      </c>
      <c r="LQ10" s="12">
        <f>IF(LQ$5&lt;&gt;"",HLOOKUP(LQ$5,'[1]Recueil des UO'!$I$5:$AEI$12,8,FALSE),0)</f>
        <v>0</v>
      </c>
      <c r="LR10" s="12">
        <f>IF(LR$5&lt;&gt;"",HLOOKUP(LR$5,'[1]Recueil des UO'!$I$5:$AEI$12,8,FALSE),0)</f>
        <v>0</v>
      </c>
      <c r="LS10" s="12">
        <f>IF(LS$5&lt;&gt;"",HLOOKUP(LS$5,'[1]Recueil des UO'!$I$5:$AEI$12,8,FALSE),0)</f>
        <v>0</v>
      </c>
      <c r="LT10" s="12">
        <f>IF(LT$5&lt;&gt;"",HLOOKUP(LT$5,'[1]Recueil des UO'!$I$5:$AEI$12,8,FALSE),0)</f>
        <v>0</v>
      </c>
      <c r="LU10" s="12">
        <f>IF(LU$5&lt;&gt;"",HLOOKUP(LU$5,'[1]Recueil des UO'!$I$5:$AEI$12,8,FALSE),0)</f>
        <v>0</v>
      </c>
      <c r="LV10" s="12">
        <f>IF(LV$5&lt;&gt;"",HLOOKUP(LV$5,'[1]Recueil des UO'!$I$5:$AEI$12,8,FALSE),0)</f>
        <v>0</v>
      </c>
      <c r="LW10" s="12">
        <f>IF(LW$5&lt;&gt;"",HLOOKUP(LW$5,'[1]Recueil des UO'!$I$5:$AEI$12,8,FALSE),0)</f>
        <v>0</v>
      </c>
      <c r="LX10" s="12">
        <f>IF(LX$5&lt;&gt;"",HLOOKUP(LX$5,'[1]Recueil des UO'!$I$5:$AEI$12,8,FALSE),0)</f>
        <v>0</v>
      </c>
      <c r="LY10" s="12">
        <f>IF(LY$5&lt;&gt;"",HLOOKUP(LY$5,'[1]Recueil des UO'!$I$5:$AEI$12,8,FALSE),0)</f>
        <v>0</v>
      </c>
      <c r="LZ10" s="12">
        <f>IF(LZ$5&lt;&gt;"",HLOOKUP(LZ$5,'[1]Recueil des UO'!$I$5:$AEI$12,8,FALSE),0)</f>
        <v>0</v>
      </c>
      <c r="MA10" s="12">
        <f>IF(MA$5&lt;&gt;"",HLOOKUP(MA$5,'[1]Recueil des UO'!$I$5:$AEI$12,8,FALSE),0)</f>
        <v>0</v>
      </c>
      <c r="MB10" s="12">
        <f>IF(MB$5&lt;&gt;"",HLOOKUP(MB$5,'[1]Recueil des UO'!$I$5:$AEI$12,8,FALSE),0)</f>
        <v>0</v>
      </c>
      <c r="MC10" s="12">
        <f>IF(MC$5&lt;&gt;"",HLOOKUP(MC$5,'[1]Recueil des UO'!$I$5:$AEI$12,8,FALSE),0)</f>
        <v>0</v>
      </c>
      <c r="MD10" s="12">
        <f>IF(MD$5&lt;&gt;"",HLOOKUP(MD$5,'[1]Recueil des UO'!$I$5:$AEI$12,8,FALSE),0)</f>
        <v>0</v>
      </c>
      <c r="ME10" s="12">
        <f>IF(ME$5&lt;&gt;"",HLOOKUP(ME$5,'[1]Recueil des UO'!$I$5:$AEI$12,8,FALSE),0)</f>
        <v>0</v>
      </c>
      <c r="MF10" s="12">
        <f>IF(MF$5&lt;&gt;"",HLOOKUP(MF$5,'[1]Recueil des UO'!$I$5:$AEI$12,8,FALSE),0)</f>
        <v>0</v>
      </c>
      <c r="MG10" s="12">
        <f>IF(MG$5&lt;&gt;"",HLOOKUP(MG$5,'[1]Recueil des UO'!$I$5:$AEI$12,8,FALSE),0)</f>
        <v>0</v>
      </c>
      <c r="MH10" s="12">
        <f>IF(MH$5&lt;&gt;"",HLOOKUP(MH$5,'[1]Recueil des UO'!$I$5:$AEI$12,8,FALSE),0)</f>
        <v>0</v>
      </c>
      <c r="MI10" s="12">
        <f>IF(MI$5&lt;&gt;"",HLOOKUP(MI$5,'[1]Recueil des UO'!$I$5:$AEI$12,8,FALSE),0)</f>
        <v>0</v>
      </c>
      <c r="MJ10" s="12">
        <f>IF(MJ$5&lt;&gt;"",HLOOKUP(MJ$5,'[1]Recueil des UO'!$I$5:$AEI$12,8,FALSE),0)</f>
        <v>0</v>
      </c>
      <c r="MK10" s="12">
        <f>IF(MK$5&lt;&gt;"",HLOOKUP(MK$5,'[1]Recueil des UO'!$I$5:$AEI$12,8,FALSE),0)</f>
        <v>0</v>
      </c>
      <c r="ML10" s="12">
        <f>IF(ML$5&lt;&gt;"",HLOOKUP(ML$5,'[1]Recueil des UO'!$I$5:$AEI$12,8,FALSE),0)</f>
        <v>0</v>
      </c>
      <c r="MM10" s="12">
        <f>IF(MM$5&lt;&gt;"",HLOOKUP(MM$5,'[1]Recueil des UO'!$I$5:$AEI$12,8,FALSE),0)</f>
        <v>0</v>
      </c>
      <c r="MN10" s="12">
        <f>IF(MN$5&lt;&gt;"",HLOOKUP(MN$5,'[1]Recueil des UO'!$I$5:$AEI$12,8,FALSE),0)</f>
        <v>0</v>
      </c>
      <c r="MO10" s="12">
        <f>IF(MO$5&lt;&gt;"",HLOOKUP(MO$5,'[1]Recueil des UO'!$I$5:$AEI$12,8,FALSE),0)</f>
        <v>0</v>
      </c>
      <c r="MP10" s="12">
        <f>IF(MP$5&lt;&gt;"",HLOOKUP(MP$5,'[1]Recueil des UO'!$I$5:$AEI$12,8,FALSE),0)</f>
        <v>0</v>
      </c>
      <c r="MQ10" s="12">
        <f>IF(MQ$5&lt;&gt;"",HLOOKUP(MQ$5,'[1]Recueil des UO'!$I$5:$AEI$12,8,FALSE),0)</f>
        <v>0</v>
      </c>
      <c r="MR10" s="12">
        <f>IF(MR$5&lt;&gt;"",HLOOKUP(MR$5,'[1]Recueil des UO'!$I$5:$AEI$12,8,FALSE),0)</f>
        <v>0</v>
      </c>
      <c r="MS10" s="12">
        <f>IF(MS$5&lt;&gt;"",HLOOKUP(MS$5,'[1]Recueil des UO'!$I$5:$AEI$12,8,FALSE),0)</f>
        <v>0</v>
      </c>
      <c r="MT10" s="12">
        <f>IF(MT$5&lt;&gt;"",HLOOKUP(MT$5,'[1]Recueil des UO'!$I$5:$AEI$12,8,FALSE),0)</f>
        <v>0</v>
      </c>
      <c r="MU10" s="12">
        <f>IF(MU$5&lt;&gt;"",HLOOKUP(MU$5,'[1]Recueil des UO'!$I$5:$AEI$12,8,FALSE),0)</f>
        <v>0</v>
      </c>
      <c r="MV10" s="12">
        <f>IF(MV$5&lt;&gt;"",HLOOKUP(MV$5,'[1]Recueil des UO'!$I$5:$AEI$12,8,FALSE),0)</f>
        <v>0</v>
      </c>
      <c r="MW10" s="12">
        <f>IF(MW$5&lt;&gt;"",HLOOKUP(MW$5,'[1]Recueil des UO'!$I$5:$AEI$12,8,FALSE),0)</f>
        <v>0</v>
      </c>
      <c r="MX10" s="12">
        <f>IF(MX$5&lt;&gt;"",HLOOKUP(MX$5,'[1]Recueil des UO'!$I$5:$AEI$12,8,FALSE),0)</f>
        <v>0</v>
      </c>
      <c r="MY10" s="12">
        <f>IF(MY$5&lt;&gt;"",HLOOKUP(MY$5,'[1]Recueil des UO'!$I$5:$AEI$12,8,FALSE),0)</f>
        <v>0</v>
      </c>
      <c r="MZ10" s="12">
        <f>IF(MZ$5&lt;&gt;"",HLOOKUP(MZ$5,'[1]Recueil des UO'!$I$5:$AEI$12,8,FALSE),0)</f>
        <v>0</v>
      </c>
      <c r="NA10" s="12">
        <f>IF(NA$5&lt;&gt;"",HLOOKUP(NA$5,'[1]Recueil des UO'!$I$5:$AEI$12,8,FALSE),0)</f>
        <v>0</v>
      </c>
      <c r="NB10" s="12">
        <f>IF(NB$5&lt;&gt;"",HLOOKUP(NB$5,'[1]Recueil des UO'!$I$5:$AEI$12,8,FALSE),0)</f>
        <v>0</v>
      </c>
      <c r="NC10" s="12">
        <f>IF(NC$5&lt;&gt;"",HLOOKUP(NC$5,'[1]Recueil des UO'!$I$5:$AEI$12,8,FALSE),0)</f>
        <v>0</v>
      </c>
      <c r="ND10" s="12">
        <f>IF(ND$5&lt;&gt;"",HLOOKUP(ND$5,'[1]Recueil des UO'!$I$5:$AEI$12,8,FALSE),0)</f>
        <v>0</v>
      </c>
      <c r="NE10" s="12">
        <f>IF(NE$5&lt;&gt;"",HLOOKUP(NE$5,'[1]Recueil des UO'!$I$5:$AEI$12,8,FALSE),0)</f>
        <v>0</v>
      </c>
      <c r="NF10" s="12">
        <f>IF(NF$5&lt;&gt;"",HLOOKUP(NF$5,'[1]Recueil des UO'!$I$5:$AEI$12,8,FALSE),0)</f>
        <v>0</v>
      </c>
      <c r="NG10" s="12">
        <f>IF(NG$5&lt;&gt;"",HLOOKUP(NG$5,'[1]Recueil des UO'!$I$5:$AEI$12,8,FALSE),0)</f>
        <v>0</v>
      </c>
      <c r="NH10" s="12">
        <f>IF(NH$5&lt;&gt;"",HLOOKUP(NH$5,'[1]Recueil des UO'!$I$5:$AEI$12,8,FALSE),0)</f>
        <v>0</v>
      </c>
      <c r="NI10" s="12">
        <f>IF(NI$5&lt;&gt;"",HLOOKUP(NI$5,'[1]Recueil des UO'!$I$5:$AEI$12,8,FALSE),0)</f>
        <v>0</v>
      </c>
      <c r="NJ10" s="12">
        <f>IF(NJ$5&lt;&gt;"",HLOOKUP(NJ$5,'[1]Recueil des UO'!$I$5:$AEI$12,8,FALSE),0)</f>
        <v>0</v>
      </c>
      <c r="NK10" s="12">
        <f>IF(NK$5&lt;&gt;"",HLOOKUP(NK$5,'[1]Recueil des UO'!$I$5:$AEI$12,8,FALSE),0)</f>
        <v>0</v>
      </c>
      <c r="NL10" s="12">
        <f>IF(NL$5&lt;&gt;"",HLOOKUP(NL$5,'[1]Recueil des UO'!$I$5:$AEI$12,8,FALSE),0)</f>
        <v>0</v>
      </c>
      <c r="NM10" s="12">
        <f>IF(NM$5&lt;&gt;"",HLOOKUP(NM$5,'[1]Recueil des UO'!$I$5:$AEI$12,8,FALSE),0)</f>
        <v>0</v>
      </c>
      <c r="NN10" s="12">
        <f>IF(NN$5&lt;&gt;"",HLOOKUP(NN$5,'[1]Recueil des UO'!$I$5:$AEI$12,8,FALSE),0)</f>
        <v>0</v>
      </c>
      <c r="NO10" s="12">
        <f>IF(NO$5&lt;&gt;"",HLOOKUP(NO$5,'[1]Recueil des UO'!$I$5:$AEI$12,8,FALSE),0)</f>
        <v>0</v>
      </c>
      <c r="NP10" s="12">
        <f>IF(NP$5&lt;&gt;"",HLOOKUP(NP$5,'[1]Recueil des UO'!$I$5:$AEI$12,8,FALSE),0)</f>
        <v>0</v>
      </c>
      <c r="NQ10" s="12">
        <f>IF(NQ$5&lt;&gt;"",HLOOKUP(NQ$5,'[1]Recueil des UO'!$I$5:$AEI$12,8,FALSE),0)</f>
        <v>0</v>
      </c>
      <c r="NR10" s="12">
        <f>IF(NR$5&lt;&gt;"",HLOOKUP(NR$5,'[1]Recueil des UO'!$I$5:$AEI$12,8,FALSE),0)</f>
        <v>0</v>
      </c>
      <c r="NS10" s="12">
        <f>IF(NS$5&lt;&gt;"",HLOOKUP(NS$5,'[1]Recueil des UO'!$I$5:$AEI$12,8,FALSE),0)</f>
        <v>0</v>
      </c>
      <c r="NT10" s="12">
        <f>IF(NT$5&lt;&gt;"",HLOOKUP(NT$5,'[1]Recueil des UO'!$I$5:$AEI$12,8,FALSE),0)</f>
        <v>0</v>
      </c>
      <c r="NU10" s="12">
        <f>IF(NU$5&lt;&gt;"",HLOOKUP(NU$5,'[1]Recueil des UO'!$I$5:$AEI$12,8,FALSE),0)</f>
        <v>0</v>
      </c>
      <c r="NV10" s="12">
        <f>IF(NV$5&lt;&gt;"",HLOOKUP(NV$5,'[1]Recueil des UO'!$I$5:$AEI$12,8,FALSE),0)</f>
        <v>0</v>
      </c>
      <c r="NW10" s="12">
        <f>IF(NW$5&lt;&gt;"",HLOOKUP(NW$5,'[1]Recueil des UO'!$I$5:$AEI$12,8,FALSE),0)</f>
        <v>0</v>
      </c>
      <c r="NX10" s="12">
        <f>IF(NX$5&lt;&gt;"",HLOOKUP(NX$5,'[1]Recueil des UO'!$I$5:$AEI$12,8,FALSE),0)</f>
        <v>0</v>
      </c>
      <c r="NY10" s="12">
        <f>IF(NY$5&lt;&gt;"",HLOOKUP(NY$5,'[1]Recueil des UO'!$I$5:$AEI$12,8,FALSE),0)</f>
        <v>0</v>
      </c>
      <c r="NZ10" s="12">
        <f>IF(NZ$5&lt;&gt;"",HLOOKUP(NZ$5,'[1]Recueil des UO'!$I$5:$AEI$12,8,FALSE),0)</f>
        <v>0</v>
      </c>
      <c r="OA10" s="12">
        <f>IF(OA$5&lt;&gt;"",HLOOKUP(OA$5,'[1]Recueil des UO'!$I$5:$AEI$12,8,FALSE),0)</f>
        <v>0</v>
      </c>
      <c r="OB10" s="12">
        <f>IF(OB$5&lt;&gt;"",HLOOKUP(OB$5,'[1]Recueil des UO'!$I$5:$AEI$12,8,FALSE),0)</f>
        <v>0</v>
      </c>
      <c r="OC10" s="12">
        <f>IF(OC$5&lt;&gt;"",HLOOKUP(OC$5,'[1]Recueil des UO'!$I$5:$AEI$12,8,FALSE),0)</f>
        <v>0</v>
      </c>
      <c r="OD10" s="12">
        <f>IF(OD$5&lt;&gt;"",HLOOKUP(OD$5,'[1]Recueil des UO'!$I$5:$AEI$12,8,FALSE),0)</f>
        <v>0</v>
      </c>
      <c r="OE10" s="12">
        <f>IF(OE$5&lt;&gt;"",HLOOKUP(OE$5,'[1]Recueil des UO'!$I$5:$AEI$12,8,FALSE),0)</f>
        <v>0</v>
      </c>
      <c r="OF10" s="12">
        <f>IF(OF$5&lt;&gt;"",HLOOKUP(OF$5,'[1]Recueil des UO'!$I$5:$AEI$12,8,FALSE),0)</f>
        <v>0</v>
      </c>
      <c r="OG10" s="12">
        <f>IF(OG$5&lt;&gt;"",HLOOKUP(OG$5,'[1]Recueil des UO'!$I$5:$AEI$12,8,FALSE),0)</f>
        <v>0</v>
      </c>
      <c r="OH10" s="12">
        <f>IF(OH$5&lt;&gt;"",HLOOKUP(OH$5,'[1]Recueil des UO'!$I$5:$AEI$12,8,FALSE),0)</f>
        <v>0</v>
      </c>
      <c r="OI10" s="12">
        <f>IF(OI$5&lt;&gt;"",HLOOKUP(OI$5,'[1]Recueil des UO'!$I$5:$AEI$12,8,FALSE),0)</f>
        <v>0</v>
      </c>
      <c r="OJ10" s="12">
        <f>IF(OJ$5&lt;&gt;"",HLOOKUP(OJ$5,'[1]Recueil des UO'!$I$5:$AEI$12,8,FALSE),0)</f>
        <v>0</v>
      </c>
      <c r="OK10" s="12">
        <f>IF(OK$5&lt;&gt;"",HLOOKUP(OK$5,'[1]Recueil des UO'!$I$5:$AEI$12,8,FALSE),0)</f>
        <v>0</v>
      </c>
      <c r="OL10" s="12">
        <f>IF(OL$5&lt;&gt;"",HLOOKUP(OL$5,'[1]Recueil des UO'!$I$5:$AEI$12,8,FALSE),0)</f>
        <v>0</v>
      </c>
      <c r="OM10" s="12">
        <f>IF(OM$5&lt;&gt;"",HLOOKUP(OM$5,'[1]Recueil des UO'!$I$5:$AEI$12,8,FALSE),0)</f>
        <v>0</v>
      </c>
      <c r="ON10" s="12">
        <f>IF(ON$5&lt;&gt;"",HLOOKUP(ON$5,'[1]Recueil des UO'!$I$5:$AEI$12,8,FALSE),0)</f>
        <v>0</v>
      </c>
      <c r="OO10" s="12">
        <f>IF(OO$5&lt;&gt;"",HLOOKUP(OO$5,'[1]Recueil des UO'!$I$5:$AEI$12,8,FALSE),0)</f>
        <v>0</v>
      </c>
      <c r="OP10" s="12">
        <f>IF(OP$5&lt;&gt;"",HLOOKUP(OP$5,'[1]Recueil des UO'!$I$5:$AEI$12,8,FALSE),0)</f>
        <v>0</v>
      </c>
      <c r="OQ10" s="12">
        <f>IF(OQ$5&lt;&gt;"",HLOOKUP(OQ$5,'[1]Recueil des UO'!$I$5:$AEI$12,8,FALSE),0)</f>
        <v>0</v>
      </c>
      <c r="OR10" s="12">
        <f>IF(OR$5&lt;&gt;"",HLOOKUP(OR$5,'[1]Recueil des UO'!$I$5:$AEI$12,8,FALSE),0)</f>
        <v>0</v>
      </c>
      <c r="OS10" s="12">
        <f>IF(OS$5&lt;&gt;"",HLOOKUP(OS$5,'[1]Recueil des UO'!$I$5:$AEI$12,8,FALSE),0)</f>
        <v>0</v>
      </c>
      <c r="OT10" s="12">
        <f>IF(OT$5&lt;&gt;"",HLOOKUP(OT$5,'[1]Recueil des UO'!$I$5:$AEI$12,8,FALSE),0)</f>
        <v>0</v>
      </c>
      <c r="OU10" s="12">
        <f>IF(OU$5&lt;&gt;"",HLOOKUP(OU$5,'[1]Recueil des UO'!$I$5:$AEI$12,8,FALSE),0)</f>
        <v>0</v>
      </c>
      <c r="OV10" s="12">
        <f>IF(OV$5&lt;&gt;"",HLOOKUP(OV$5,'[1]Recueil des UO'!$I$5:$AEI$12,8,FALSE),0)</f>
        <v>0</v>
      </c>
      <c r="OW10" s="12">
        <f>IF(OW$5&lt;&gt;"",HLOOKUP(OW$5,'[1]Recueil des UO'!$I$5:$AEI$12,8,FALSE),0)</f>
        <v>0</v>
      </c>
      <c r="OX10" s="12">
        <f>IF(OX$5&lt;&gt;"",HLOOKUP(OX$5,'[1]Recueil des UO'!$I$5:$AEI$12,8,FALSE),0)</f>
        <v>0</v>
      </c>
      <c r="OY10" s="12">
        <f>IF(OY$5&lt;&gt;"",HLOOKUP(OY$5,'[1]Recueil des UO'!$I$5:$AEI$12,8,FALSE),0)</f>
        <v>0</v>
      </c>
      <c r="OZ10" s="12">
        <f>IF(OZ$5&lt;&gt;"",HLOOKUP(OZ$5,'[1]Recueil des UO'!$I$5:$AEI$12,8,FALSE),0)</f>
        <v>0</v>
      </c>
      <c r="PA10" s="12">
        <f>IF(PA$5&lt;&gt;"",HLOOKUP(PA$5,'[1]Recueil des UO'!$I$5:$AEI$12,8,FALSE),0)</f>
        <v>0</v>
      </c>
      <c r="PB10" s="12">
        <f>IF(PB$5&lt;&gt;"",HLOOKUP(PB$5,'[1]Recueil des UO'!$I$5:$AEI$12,8,FALSE),0)</f>
        <v>0</v>
      </c>
      <c r="PC10" s="12">
        <f>IF(PC$5&lt;&gt;"",HLOOKUP(PC$5,'[1]Recueil des UO'!$I$5:$AEI$12,8,FALSE),0)</f>
        <v>0</v>
      </c>
      <c r="PD10" s="12">
        <f>IF(PD$5&lt;&gt;"",HLOOKUP(PD$5,'[1]Recueil des UO'!$I$5:$AEI$12,8,FALSE),0)</f>
        <v>0</v>
      </c>
      <c r="PE10" s="12">
        <f>IF(PE$5&lt;&gt;"",HLOOKUP(PE$5,'[1]Recueil des UO'!$I$5:$AEI$12,8,FALSE),0)</f>
        <v>0</v>
      </c>
      <c r="PF10" s="12">
        <f>IF(PF$5&lt;&gt;"",HLOOKUP(PF$5,'[1]Recueil des UO'!$I$5:$AEI$12,8,FALSE),0)</f>
        <v>0</v>
      </c>
      <c r="PG10" s="12">
        <f>IF(PG$5&lt;&gt;"",HLOOKUP(PG$5,'[1]Recueil des UO'!$I$5:$AEI$12,8,FALSE),0)</f>
        <v>0</v>
      </c>
      <c r="PH10" s="12">
        <f>IF(PH$5&lt;&gt;"",HLOOKUP(PH$5,'[1]Recueil des UO'!$I$5:$AEI$12,8,FALSE),0)</f>
        <v>0</v>
      </c>
      <c r="PI10" s="12">
        <f>IF(PI$5&lt;&gt;"",HLOOKUP(PI$5,'[1]Recueil des UO'!$I$5:$AEI$12,8,FALSE),0)</f>
        <v>0</v>
      </c>
      <c r="PJ10" s="12">
        <f>IF(PJ$5&lt;&gt;"",HLOOKUP(PJ$5,'[1]Recueil des UO'!$I$5:$AEI$12,8,FALSE),0)</f>
        <v>0</v>
      </c>
      <c r="PK10" s="12">
        <f>IF(PK$5&lt;&gt;"",HLOOKUP(PK$5,'[1]Recueil des UO'!$I$5:$AEI$12,8,FALSE),0)</f>
        <v>0</v>
      </c>
      <c r="PL10" s="12">
        <f>IF(PL$5&lt;&gt;"",HLOOKUP(PL$5,'[1]Recueil des UO'!$I$5:$AEI$12,8,FALSE),0)</f>
        <v>0</v>
      </c>
      <c r="PM10" s="12">
        <f>IF(PM$5&lt;&gt;"",HLOOKUP(PM$5,'[1]Recueil des UO'!$I$5:$AEI$12,8,FALSE),0)</f>
        <v>0</v>
      </c>
      <c r="PN10" s="12">
        <f>IF(PN$5&lt;&gt;"",HLOOKUP(PN$5,'[1]Recueil des UO'!$I$5:$AEI$12,8,FALSE),0)</f>
        <v>0</v>
      </c>
      <c r="PO10" s="12">
        <f>IF(PO$5&lt;&gt;"",HLOOKUP(PO$5,'[1]Recueil des UO'!$I$5:$AEI$12,8,FALSE),0)</f>
        <v>0</v>
      </c>
      <c r="PP10" s="12">
        <f>IF(PP$5&lt;&gt;"",HLOOKUP(PP$5,'[1]Recueil des UO'!$I$5:$AEI$12,8,FALSE),0)</f>
        <v>0</v>
      </c>
      <c r="PQ10" s="12">
        <f>IF(PQ$5&lt;&gt;"",HLOOKUP(PQ$5,'[1]Recueil des UO'!$I$5:$AEI$12,8,FALSE),0)</f>
        <v>0</v>
      </c>
      <c r="PR10" s="12">
        <f>IF(PR$5&lt;&gt;"",HLOOKUP(PR$5,'[1]Recueil des UO'!$I$5:$AEI$12,8,FALSE),0)</f>
        <v>0</v>
      </c>
      <c r="PS10" s="12">
        <f>IF(PS$5&lt;&gt;"",HLOOKUP(PS$5,'[1]Recueil des UO'!$I$5:$AEI$12,8,FALSE),0)</f>
        <v>0</v>
      </c>
      <c r="PT10" s="12">
        <f>IF(PT$5&lt;&gt;"",HLOOKUP(PT$5,'[1]Recueil des UO'!$I$5:$AEI$12,8,FALSE),0)</f>
        <v>0</v>
      </c>
      <c r="PU10" s="12">
        <f>IF(PU$5&lt;&gt;"",HLOOKUP(PU$5,'[1]Recueil des UO'!$I$5:$AEI$12,8,FALSE),0)</f>
        <v>0</v>
      </c>
      <c r="PV10" s="12">
        <f>IF(PV$5&lt;&gt;"",HLOOKUP(PV$5,'[1]Recueil des UO'!$I$5:$AEI$12,8,FALSE),0)</f>
        <v>0</v>
      </c>
      <c r="PW10" s="12">
        <f>IF(PW$5&lt;&gt;"",HLOOKUP(PW$5,'[1]Recueil des UO'!$I$5:$AEI$12,8,FALSE),0)</f>
        <v>0</v>
      </c>
      <c r="PX10" s="12">
        <f>IF(PX$5&lt;&gt;"",HLOOKUP(PX$5,'[1]Recueil des UO'!$I$5:$AEI$12,8,FALSE),0)</f>
        <v>0</v>
      </c>
      <c r="PY10" s="12">
        <f>IF(PY$5&lt;&gt;"",HLOOKUP(PY$5,'[1]Recueil des UO'!$I$5:$AEI$12,8,FALSE),0)</f>
        <v>0</v>
      </c>
      <c r="PZ10" s="12">
        <f>IF(PZ$5&lt;&gt;"",HLOOKUP(PZ$5,'[1]Recueil des UO'!$I$5:$AEI$12,8,FALSE),0)</f>
        <v>0</v>
      </c>
      <c r="QA10" s="12">
        <f>IF(QA$5&lt;&gt;"",HLOOKUP(QA$5,'[1]Recueil des UO'!$I$5:$AEI$12,8,FALSE),0)</f>
        <v>0</v>
      </c>
      <c r="QB10" s="12">
        <f>IF(QB$5&lt;&gt;"",HLOOKUP(QB$5,'[1]Recueil des UO'!$I$5:$AEI$12,8,FALSE),0)</f>
        <v>0</v>
      </c>
      <c r="QC10" s="12">
        <f>IF(QC$5&lt;&gt;"",HLOOKUP(QC$5,'[1]Recueil des UO'!$I$5:$AEI$12,8,FALSE),0)</f>
        <v>0</v>
      </c>
      <c r="QD10" s="12">
        <f>IF(QD$5&lt;&gt;"",HLOOKUP(QD$5,'[1]Recueil des UO'!$I$5:$AEI$12,8,FALSE),0)</f>
        <v>0</v>
      </c>
      <c r="QE10" s="12">
        <f>IF(QE$5&lt;&gt;"",HLOOKUP(QE$5,'[1]Recueil des UO'!$I$5:$AEI$12,8,FALSE),0)</f>
        <v>0</v>
      </c>
      <c r="QF10" s="12">
        <f>IF(QF$5&lt;&gt;"",HLOOKUP(QF$5,'[1]Recueil des UO'!$I$5:$AEI$12,8,FALSE),0)</f>
        <v>0</v>
      </c>
      <c r="QG10" s="12">
        <f>IF(QG$5&lt;&gt;"",HLOOKUP(QG$5,'[1]Recueil des UO'!$I$5:$AEI$12,8,FALSE),0)</f>
        <v>0</v>
      </c>
      <c r="QH10" s="12">
        <f>IF(QH$5&lt;&gt;"",HLOOKUP(QH$5,'[1]Recueil des UO'!$I$5:$AEI$12,8,FALSE),0)</f>
        <v>0</v>
      </c>
      <c r="QI10" s="12">
        <f>IF(QI$5&lt;&gt;"",HLOOKUP(QI$5,'[1]Recueil des UO'!$I$5:$AEI$12,8,FALSE),0)</f>
        <v>0</v>
      </c>
      <c r="QJ10" s="12">
        <f>IF(QJ$5&lt;&gt;"",HLOOKUP(QJ$5,'[1]Recueil des UO'!$I$5:$AEI$12,8,FALSE),0)</f>
        <v>0</v>
      </c>
      <c r="QK10" s="12">
        <f>IF(QK$5&lt;&gt;"",HLOOKUP(QK$5,'[1]Recueil des UO'!$I$5:$AEI$12,8,FALSE),0)</f>
        <v>0</v>
      </c>
      <c r="QL10" s="12">
        <f>IF(QL$5&lt;&gt;"",HLOOKUP(QL$5,'[1]Recueil des UO'!$I$5:$AEI$12,8,FALSE),0)</f>
        <v>0</v>
      </c>
      <c r="QM10" s="12">
        <f>IF(QM$5&lt;&gt;"",HLOOKUP(QM$5,'[1]Recueil des UO'!$I$5:$AEI$12,8,FALSE),0)</f>
        <v>0</v>
      </c>
      <c r="QN10" s="12">
        <f>IF(QN$5&lt;&gt;"",HLOOKUP(QN$5,'[1]Recueil des UO'!$I$5:$AEI$12,8,FALSE),0)</f>
        <v>0</v>
      </c>
      <c r="QO10" s="12">
        <f>IF(QO$5&lt;&gt;"",HLOOKUP(QO$5,'[1]Recueil des UO'!$I$5:$AEI$12,8,FALSE),0)</f>
        <v>0</v>
      </c>
      <c r="QP10" s="12">
        <f>IF(QP$5&lt;&gt;"",HLOOKUP(QP$5,'[1]Recueil des UO'!$I$5:$AEI$12,8,FALSE),0)</f>
        <v>0</v>
      </c>
      <c r="QQ10" s="12">
        <f>IF(QQ$5&lt;&gt;"",HLOOKUP(QQ$5,'[1]Recueil des UO'!$I$5:$AEI$12,8,FALSE),0)</f>
        <v>0</v>
      </c>
      <c r="QR10" s="12">
        <f>IF(QR$5&lt;&gt;"",HLOOKUP(QR$5,'[1]Recueil des UO'!$I$5:$AEI$12,8,FALSE),0)</f>
        <v>0</v>
      </c>
      <c r="QS10" s="12">
        <f>IF(QS$5&lt;&gt;"",HLOOKUP(QS$5,'[1]Recueil des UO'!$I$5:$AEI$12,8,FALSE),0)</f>
        <v>0</v>
      </c>
      <c r="QT10" s="12">
        <f>IF(QT$5&lt;&gt;"",HLOOKUP(QT$5,'[1]Recueil des UO'!$I$5:$AEI$12,8,FALSE),0)</f>
        <v>0</v>
      </c>
      <c r="QU10" s="12">
        <f>IF(QU$5&lt;&gt;"",HLOOKUP(QU$5,'[1]Recueil des UO'!$I$5:$AEI$12,8,FALSE),0)</f>
        <v>0</v>
      </c>
      <c r="QV10" s="12">
        <f>IF(QV$5&lt;&gt;"",HLOOKUP(QV$5,'[1]Recueil des UO'!$I$5:$AEI$12,8,FALSE),0)</f>
        <v>0</v>
      </c>
      <c r="QW10" s="12">
        <f>IF(QW$5&lt;&gt;"",HLOOKUP(QW$5,'[1]Recueil des UO'!$I$5:$AEI$12,8,FALSE),0)</f>
        <v>0</v>
      </c>
      <c r="QX10" s="12">
        <f>IF(QX$5&lt;&gt;"",HLOOKUP(QX$5,'[1]Recueil des UO'!$I$5:$AEI$12,8,FALSE),0)</f>
        <v>0</v>
      </c>
      <c r="QY10" s="12">
        <f>IF(QY$5&lt;&gt;"",HLOOKUP(QY$5,'[1]Recueil des UO'!$I$5:$AEI$12,8,FALSE),0)</f>
        <v>0</v>
      </c>
      <c r="QZ10" s="12">
        <f>IF(QZ$5&lt;&gt;"",HLOOKUP(QZ$5,'[1]Recueil des UO'!$I$5:$AEI$12,8,FALSE),0)</f>
        <v>0</v>
      </c>
      <c r="RA10" s="12">
        <f>IF(RA$5&lt;&gt;"",HLOOKUP(RA$5,'[1]Recueil des UO'!$I$5:$AEI$12,8,FALSE),0)</f>
        <v>0</v>
      </c>
      <c r="RB10" s="12">
        <f>IF(RB$5&lt;&gt;"",HLOOKUP(RB$5,'[1]Recueil des UO'!$I$5:$AEI$12,8,FALSE),0)</f>
        <v>0</v>
      </c>
      <c r="RC10" s="12">
        <f>IF(RC$5&lt;&gt;"",HLOOKUP(RC$5,'[1]Recueil des UO'!$I$5:$AEI$12,8,FALSE),0)</f>
        <v>0</v>
      </c>
      <c r="RD10" s="12">
        <f>IF(RD$5&lt;&gt;"",HLOOKUP(RD$5,'[1]Recueil des UO'!$I$5:$AEI$12,8,FALSE),0)</f>
        <v>0</v>
      </c>
      <c r="RE10" s="12">
        <f>IF(RE$5&lt;&gt;"",HLOOKUP(RE$5,'[1]Recueil des UO'!$I$5:$AEI$12,8,FALSE),0)</f>
        <v>0</v>
      </c>
      <c r="RF10" s="12">
        <f>IF(RF$5&lt;&gt;"",HLOOKUP(RF$5,'[1]Recueil des UO'!$I$5:$AEI$12,8,FALSE),0)</f>
        <v>0</v>
      </c>
      <c r="RG10" s="12">
        <f>IF(RG$5&lt;&gt;"",HLOOKUP(RG$5,'[1]Recueil des UO'!$I$5:$AEI$12,8,FALSE),0)</f>
        <v>0</v>
      </c>
      <c r="RH10" s="12">
        <f>IF(RH$5&lt;&gt;"",HLOOKUP(RH$5,'[1]Recueil des UO'!$I$5:$AEI$12,8,FALSE),0)</f>
        <v>0</v>
      </c>
      <c r="RI10" s="12">
        <f>IF(RI$5&lt;&gt;"",HLOOKUP(RI$5,'[1]Recueil des UO'!$I$5:$AEI$12,8,FALSE),0)</f>
        <v>0</v>
      </c>
      <c r="RJ10" s="12">
        <f>IF(RJ$5&lt;&gt;"",HLOOKUP(RJ$5,'[1]Recueil des UO'!$I$5:$AEI$12,8,FALSE),0)</f>
        <v>0</v>
      </c>
      <c r="RK10" s="12">
        <f>IF(RK$5&lt;&gt;"",HLOOKUP(RK$5,'[1]Recueil des UO'!$I$5:$AEI$12,8,FALSE),0)</f>
        <v>0</v>
      </c>
      <c r="RL10" s="12">
        <f>IF(RL$5&lt;&gt;"",HLOOKUP(RL$5,'[1]Recueil des UO'!$I$5:$AEI$12,8,FALSE),0)</f>
        <v>0</v>
      </c>
      <c r="RM10" s="12">
        <f>IF(RM$5&lt;&gt;"",HLOOKUP(RM$5,'[1]Recueil des UO'!$I$5:$AEI$12,8,FALSE),0)</f>
        <v>0</v>
      </c>
      <c r="RN10" s="12">
        <f>IF(RN$5&lt;&gt;"",HLOOKUP(RN$5,'[1]Recueil des UO'!$I$5:$AEI$12,8,FALSE),0)</f>
        <v>0</v>
      </c>
      <c r="RO10" s="12">
        <f>IF(RO$5&lt;&gt;"",HLOOKUP(RO$5,'[1]Recueil des UO'!$I$5:$AEI$12,8,FALSE),0)</f>
        <v>0</v>
      </c>
      <c r="RP10" s="12">
        <f>IF(RP$5&lt;&gt;"",HLOOKUP(RP$5,'[1]Recueil des UO'!$I$5:$AEI$12,8,FALSE),0)</f>
        <v>0</v>
      </c>
      <c r="RQ10" s="12">
        <f>IF(RQ$5&lt;&gt;"",HLOOKUP(RQ$5,'[1]Recueil des UO'!$I$5:$AEI$12,8,FALSE),0)</f>
        <v>0</v>
      </c>
      <c r="RR10" s="12">
        <f>IF(RR$5&lt;&gt;"",HLOOKUP(RR$5,'[1]Recueil des UO'!$I$5:$AEI$12,8,FALSE),0)</f>
        <v>0</v>
      </c>
      <c r="RS10" s="12">
        <f>IF(RS$5&lt;&gt;"",HLOOKUP(RS$5,'[1]Recueil des UO'!$I$5:$AEI$12,8,FALSE),0)</f>
        <v>0</v>
      </c>
      <c r="RT10" s="12">
        <f>IF(RT$5&lt;&gt;"",HLOOKUP(RT$5,'[1]Recueil des UO'!$I$5:$AEI$12,8,FALSE),0)</f>
        <v>0</v>
      </c>
      <c r="RU10" s="12">
        <f>IF(RU$5&lt;&gt;"",HLOOKUP(RU$5,'[1]Recueil des UO'!$I$5:$AEI$12,8,FALSE),0)</f>
        <v>0</v>
      </c>
      <c r="RV10" s="12">
        <f>IF(RV$5&lt;&gt;"",HLOOKUP(RV$5,'[1]Recueil des UO'!$I$5:$AEI$12,8,FALSE),0)</f>
        <v>0</v>
      </c>
      <c r="RW10" s="12">
        <f>IF(RW$5&lt;&gt;"",HLOOKUP(RW$5,'[1]Recueil des UO'!$I$5:$AEI$12,8,FALSE),0)</f>
        <v>0</v>
      </c>
      <c r="RX10" s="12">
        <f>IF(RX$5&lt;&gt;"",HLOOKUP(RX$5,'[1]Recueil des UO'!$I$5:$AEI$12,8,FALSE),0)</f>
        <v>0</v>
      </c>
      <c r="RY10" s="12">
        <f>IF(RY$5&lt;&gt;"",HLOOKUP(RY$5,'[1]Recueil des UO'!$I$5:$AEI$12,8,FALSE),0)</f>
        <v>0</v>
      </c>
      <c r="RZ10" s="12">
        <f>IF(RZ$5&lt;&gt;"",HLOOKUP(RZ$5,'[1]Recueil des UO'!$I$5:$AEI$12,8,FALSE),0)</f>
        <v>0</v>
      </c>
      <c r="SA10" s="12">
        <f>IF(SA$5&lt;&gt;"",HLOOKUP(SA$5,'[1]Recueil des UO'!$I$5:$AEI$12,8,FALSE),0)</f>
        <v>0</v>
      </c>
      <c r="SB10" s="12">
        <f>IF(SB$5&lt;&gt;"",HLOOKUP(SB$5,'[1]Recueil des UO'!$I$5:$AEI$12,8,FALSE),0)</f>
        <v>0</v>
      </c>
      <c r="SC10" s="12">
        <f>IF(SC$5&lt;&gt;"",HLOOKUP(SC$5,'[1]Recueil des UO'!$I$5:$AEI$12,8,FALSE),0)</f>
        <v>0</v>
      </c>
      <c r="SD10" s="12">
        <f>IF(SD$5&lt;&gt;"",HLOOKUP(SD$5,'[1]Recueil des UO'!$I$5:$AEI$12,8,FALSE),0)</f>
        <v>0</v>
      </c>
      <c r="SE10" s="12">
        <f>IF(SE$5&lt;&gt;"",HLOOKUP(SE$5,'[1]Recueil des UO'!$I$5:$AEI$12,8,FALSE),0)</f>
        <v>0</v>
      </c>
      <c r="SF10" s="12">
        <f>IF(SF$5&lt;&gt;"",HLOOKUP(SF$5,'[1]Recueil des UO'!$I$5:$AEI$12,8,FALSE),0)</f>
        <v>0</v>
      </c>
      <c r="SG10" s="12">
        <f>IF(SG$5&lt;&gt;"",HLOOKUP(SG$5,'[1]Recueil des UO'!$I$5:$AEI$12,8,FALSE),0)</f>
        <v>0</v>
      </c>
      <c r="SH10" s="12">
        <f>IF(SH$5&lt;&gt;"",HLOOKUP(SH$5,'[1]Recueil des UO'!$I$5:$AEI$12,8,FALSE),0)</f>
        <v>0</v>
      </c>
      <c r="SI10" s="12">
        <f>IF(SI$5&lt;&gt;"",HLOOKUP(SI$5,'[1]Recueil des UO'!$I$5:$AEI$12,8,FALSE),0)</f>
        <v>0</v>
      </c>
      <c r="SJ10" s="12">
        <f>IF(SJ$5&lt;&gt;"",HLOOKUP(SJ$5,'[1]Recueil des UO'!$I$5:$AEI$12,8,FALSE),0)</f>
        <v>0</v>
      </c>
      <c r="SK10" s="12">
        <f>IF(SK$5&lt;&gt;"",HLOOKUP(SK$5,'[1]Recueil des UO'!$I$5:$AEI$12,8,FALSE),0)</f>
        <v>0</v>
      </c>
      <c r="SL10" s="12">
        <f>IF(SL$5&lt;&gt;"",HLOOKUP(SL$5,'[1]Recueil des UO'!$I$5:$AEI$12,8,FALSE),0)</f>
        <v>0</v>
      </c>
      <c r="SM10" s="12">
        <f>IF(SM$5&lt;&gt;"",HLOOKUP(SM$5,'[1]Recueil des UO'!$I$5:$AEI$12,8,FALSE),0)</f>
        <v>0</v>
      </c>
      <c r="SN10" s="12">
        <f>IF(SN$5&lt;&gt;"",HLOOKUP(SN$5,'[1]Recueil des UO'!$I$5:$AEI$12,8,FALSE),0)</f>
        <v>0</v>
      </c>
      <c r="SO10" s="12">
        <f>IF(SO$5&lt;&gt;"",HLOOKUP(SO$5,'[1]Recueil des UO'!$I$5:$AEI$12,8,FALSE),0)</f>
        <v>0</v>
      </c>
      <c r="SP10" s="12">
        <f>IF(SP$5&lt;&gt;"",HLOOKUP(SP$5,'[1]Recueil des UO'!$I$5:$AEI$12,8,FALSE),0)</f>
        <v>0</v>
      </c>
      <c r="SQ10" s="12">
        <f>IF(SQ$5&lt;&gt;"",HLOOKUP(SQ$5,'[1]Recueil des UO'!$I$5:$AEI$12,8,FALSE),0)</f>
        <v>0</v>
      </c>
      <c r="SR10" s="12">
        <f>IF(SR$5&lt;&gt;"",HLOOKUP(SR$5,'[1]Recueil des UO'!$I$5:$AEI$12,8,FALSE),0)</f>
        <v>0</v>
      </c>
      <c r="SS10" s="12">
        <f>IF(SS$5&lt;&gt;"",HLOOKUP(SS$5,'[1]Recueil des UO'!$I$5:$AEI$12,8,FALSE),0)</f>
        <v>0</v>
      </c>
      <c r="ST10" s="12">
        <f>IF(ST$5&lt;&gt;"",HLOOKUP(ST$5,'[1]Recueil des UO'!$I$5:$AEI$12,8,FALSE),0)</f>
        <v>0</v>
      </c>
      <c r="SU10" s="12">
        <f>IF(SU$5&lt;&gt;"",HLOOKUP(SU$5,'[1]Recueil des UO'!$I$5:$AEI$12,8,FALSE),0)</f>
        <v>0</v>
      </c>
      <c r="SV10" s="12">
        <f>IF(SV$5&lt;&gt;"",HLOOKUP(SV$5,'[1]Recueil des UO'!$I$5:$AEI$12,8,FALSE),0)</f>
        <v>0</v>
      </c>
      <c r="SW10" s="12">
        <f>IF(SW$5&lt;&gt;"",HLOOKUP(SW$5,'[1]Recueil des UO'!$I$5:$AEI$12,8,FALSE),0)</f>
        <v>0</v>
      </c>
      <c r="SX10" s="12">
        <f>IF(SX$5&lt;&gt;"",HLOOKUP(SX$5,'[1]Recueil des UO'!$I$5:$AEI$12,8,FALSE),0)</f>
        <v>0</v>
      </c>
      <c r="SY10" s="12">
        <f>IF(SY$5&lt;&gt;"",HLOOKUP(SY$5,'[1]Recueil des UO'!$I$5:$AEI$12,8,FALSE),0)</f>
        <v>0</v>
      </c>
      <c r="SZ10" s="12">
        <f>IF(SZ$5&lt;&gt;"",HLOOKUP(SZ$5,'[1]Recueil des UO'!$I$5:$AEI$12,8,FALSE),0)</f>
        <v>0</v>
      </c>
      <c r="TA10" s="12">
        <f>IF(TA$5&lt;&gt;"",HLOOKUP(TA$5,'[1]Recueil des UO'!$I$5:$AEI$12,8,FALSE),0)</f>
        <v>0</v>
      </c>
      <c r="TB10" s="12">
        <f>IF(TB$5&lt;&gt;"",HLOOKUP(TB$5,'[1]Recueil des UO'!$I$5:$AEI$12,8,FALSE),0)</f>
        <v>0</v>
      </c>
      <c r="TC10" s="12">
        <f>IF(TC$5&lt;&gt;"",HLOOKUP(TC$5,'[1]Recueil des UO'!$I$5:$AEI$12,8,FALSE),0)</f>
        <v>0</v>
      </c>
      <c r="TD10" s="12">
        <f>IF(TD$5&lt;&gt;"",HLOOKUP(TD$5,'[1]Recueil des UO'!$I$5:$AEI$12,8,FALSE),0)</f>
        <v>0</v>
      </c>
      <c r="TE10" s="12">
        <f>IF(TE$5&lt;&gt;"",HLOOKUP(TE$5,'[1]Recueil des UO'!$I$5:$AEI$12,8,FALSE),0)</f>
        <v>0</v>
      </c>
      <c r="TF10" s="12">
        <f>IF(TF$5&lt;&gt;"",HLOOKUP(TF$5,'[1]Recueil des UO'!$I$5:$AEI$12,8,FALSE),0)</f>
        <v>0</v>
      </c>
      <c r="TG10" s="12">
        <f>IF(TG$5&lt;&gt;"",HLOOKUP(TG$5,'[1]Recueil des UO'!$I$5:$AEI$12,8,FALSE),0)</f>
        <v>0</v>
      </c>
      <c r="TH10" s="12">
        <f>IF(TH$5&lt;&gt;"",HLOOKUP(TH$5,'[1]Recueil des UO'!$I$5:$AEI$12,8,FALSE),0)</f>
        <v>0</v>
      </c>
      <c r="TI10" s="12">
        <f>IF(TI$5&lt;&gt;"",HLOOKUP(TI$5,'[1]Recueil des UO'!$I$5:$AEI$12,8,FALSE),0)</f>
        <v>0</v>
      </c>
      <c r="TJ10" s="12">
        <f>IF(TJ$5&lt;&gt;"",HLOOKUP(TJ$5,'[1]Recueil des UO'!$I$5:$AEI$12,8,FALSE),0)</f>
        <v>0</v>
      </c>
      <c r="TK10" s="12">
        <f>IF(TK$5&lt;&gt;"",HLOOKUP(TK$5,'[1]Recueil des UO'!$I$5:$AEI$12,8,FALSE),0)</f>
        <v>0</v>
      </c>
      <c r="TL10" s="12">
        <f>IF(TL$5&lt;&gt;"",HLOOKUP(TL$5,'[1]Recueil des UO'!$I$5:$AEI$12,8,FALSE),0)</f>
        <v>0</v>
      </c>
      <c r="TM10" s="12">
        <f>IF(TM$5&lt;&gt;"",HLOOKUP(TM$5,'[1]Recueil des UO'!$I$5:$AEI$12,8,FALSE),0)</f>
        <v>0</v>
      </c>
      <c r="TN10" s="12">
        <f>IF(TN$5&lt;&gt;"",HLOOKUP(TN$5,'[1]Recueil des UO'!$I$5:$AEI$12,8,FALSE),0)</f>
        <v>0</v>
      </c>
      <c r="TO10" s="12">
        <f>IF(TO$5&lt;&gt;"",HLOOKUP(TO$5,'[1]Recueil des UO'!$I$5:$AEI$12,8,FALSE),0)</f>
        <v>0</v>
      </c>
      <c r="TP10" s="12">
        <f>IF(TP$5&lt;&gt;"",HLOOKUP(TP$5,'[1]Recueil des UO'!$I$5:$AEI$12,8,FALSE),0)</f>
        <v>0</v>
      </c>
      <c r="TQ10" s="12">
        <f>IF(TQ$5&lt;&gt;"",HLOOKUP(TQ$5,'[1]Recueil des UO'!$I$5:$AEI$12,8,FALSE),0)</f>
        <v>0</v>
      </c>
      <c r="TR10" s="12">
        <f>IF(TR$5&lt;&gt;"",HLOOKUP(TR$5,'[1]Recueil des UO'!$I$5:$AEI$12,8,FALSE),0)</f>
        <v>0</v>
      </c>
      <c r="TS10" s="12">
        <f>IF(TS$5&lt;&gt;"",HLOOKUP(TS$5,'[1]Recueil des UO'!$I$5:$AEI$12,8,FALSE),0)</f>
        <v>0</v>
      </c>
      <c r="TT10" s="12">
        <f>IF(TT$5&lt;&gt;"",HLOOKUP(TT$5,'[1]Recueil des UO'!$I$5:$AEI$12,8,FALSE),0)</f>
        <v>0</v>
      </c>
      <c r="TU10" s="12">
        <f>IF(TU$5&lt;&gt;"",HLOOKUP(TU$5,'[1]Recueil des UO'!$I$5:$AEI$12,8,FALSE),0)</f>
        <v>0</v>
      </c>
      <c r="TV10" s="12">
        <f>IF(TV$5&lt;&gt;"",HLOOKUP(TV$5,'[1]Recueil des UO'!$I$5:$AEI$12,8,FALSE),0)</f>
        <v>0</v>
      </c>
      <c r="TW10" s="12">
        <f>IF(TW$5&lt;&gt;"",HLOOKUP(TW$5,'[1]Recueil des UO'!$I$5:$AEI$12,8,FALSE),0)</f>
        <v>0</v>
      </c>
      <c r="TX10" s="12">
        <f>IF(TX$5&lt;&gt;"",HLOOKUP(TX$5,'[1]Recueil des UO'!$I$5:$AEI$12,8,FALSE),0)</f>
        <v>0</v>
      </c>
      <c r="TY10" s="12">
        <f>IF(TY$5&lt;&gt;"",HLOOKUP(TY$5,'[1]Recueil des UO'!$I$5:$AEI$12,8,FALSE),0)</f>
        <v>0</v>
      </c>
      <c r="TZ10" s="12">
        <f>IF(TZ$5&lt;&gt;"",HLOOKUP(TZ$5,'[1]Recueil des UO'!$I$5:$AEI$12,8,FALSE),0)</f>
        <v>0</v>
      </c>
      <c r="UA10" s="12">
        <f>IF(UA$5&lt;&gt;"",HLOOKUP(UA$5,'[1]Recueil des UO'!$I$5:$AEI$12,8,FALSE),0)</f>
        <v>0</v>
      </c>
      <c r="UB10" s="12">
        <f>IF(UB$5&lt;&gt;"",HLOOKUP(UB$5,'[1]Recueil des UO'!$I$5:$AEI$12,8,FALSE),0)</f>
        <v>0</v>
      </c>
      <c r="UC10" s="12">
        <f>IF(UC$5&lt;&gt;"",HLOOKUP(UC$5,'[1]Recueil des UO'!$I$5:$AEI$12,8,FALSE),0)</f>
        <v>0</v>
      </c>
      <c r="UD10" s="12">
        <f>IF(UD$5&lt;&gt;"",HLOOKUP(UD$5,'[1]Recueil des UO'!$I$5:$AEI$12,8,FALSE),0)</f>
        <v>0</v>
      </c>
      <c r="UE10" s="12">
        <f>IF(UE$5&lt;&gt;"",HLOOKUP(UE$5,'[1]Recueil des UO'!$I$5:$AEI$12,8,FALSE),0)</f>
        <v>0</v>
      </c>
      <c r="UF10" s="12">
        <f>IF(UF$5&lt;&gt;"",HLOOKUP(UF$5,'[1]Recueil des UO'!$I$5:$AEI$12,8,FALSE),0)</f>
        <v>0</v>
      </c>
      <c r="UG10" s="12">
        <f>IF(UG$5&lt;&gt;"",HLOOKUP(UG$5,'[1]Recueil des UO'!$I$5:$AEI$12,8,FALSE),0)</f>
        <v>0</v>
      </c>
      <c r="UH10" s="12">
        <f>IF(UH$5&lt;&gt;"",HLOOKUP(UH$5,'[1]Recueil des UO'!$I$5:$AEI$12,8,FALSE),0)</f>
        <v>0</v>
      </c>
      <c r="UI10" s="12">
        <f>IF(UI$5&lt;&gt;"",HLOOKUP(UI$5,'[1]Recueil des UO'!$I$5:$AEI$12,8,FALSE),0)</f>
        <v>0</v>
      </c>
      <c r="UJ10" s="12">
        <f>IF(UJ$5&lt;&gt;"",HLOOKUP(UJ$5,'[1]Recueil des UO'!$I$5:$AEI$12,8,FALSE),0)</f>
        <v>0</v>
      </c>
      <c r="UK10" s="12">
        <f>IF(UK$5&lt;&gt;"",HLOOKUP(UK$5,'[1]Recueil des UO'!$I$5:$AEI$12,8,FALSE),0)</f>
        <v>0</v>
      </c>
      <c r="UL10" s="12">
        <f>IF(UL$5&lt;&gt;"",HLOOKUP(UL$5,'[1]Recueil des UO'!$I$5:$AEI$12,8,FALSE),0)</f>
        <v>0</v>
      </c>
      <c r="UM10" s="12">
        <f>IF(UM$5&lt;&gt;"",HLOOKUP(UM$5,'[1]Recueil des UO'!$I$5:$AEI$12,8,FALSE),0)</f>
        <v>0</v>
      </c>
      <c r="UN10" s="12">
        <f>IF(UN$5&lt;&gt;"",HLOOKUP(UN$5,'[1]Recueil des UO'!$I$5:$AEI$12,8,FALSE),0)</f>
        <v>0</v>
      </c>
      <c r="UO10" s="12">
        <f>IF(UO$5&lt;&gt;"",HLOOKUP(UO$5,'[1]Recueil des UO'!$I$5:$AEI$12,8,FALSE),0)</f>
        <v>0</v>
      </c>
      <c r="UP10" s="12">
        <f>IF(UP$5&lt;&gt;"",HLOOKUP(UP$5,'[1]Recueil des UO'!$I$5:$AEI$12,8,FALSE),0)</f>
        <v>0</v>
      </c>
      <c r="UQ10" s="12">
        <f>IF(UQ$5&lt;&gt;"",HLOOKUP(UQ$5,'[1]Recueil des UO'!$I$5:$AEI$12,8,FALSE),0)</f>
        <v>0</v>
      </c>
      <c r="UR10" s="12">
        <f>IF(UR$5&lt;&gt;"",HLOOKUP(UR$5,'[1]Recueil des UO'!$I$5:$AEI$12,8,FALSE),0)</f>
        <v>0</v>
      </c>
      <c r="US10" s="12">
        <f>IF(US$5&lt;&gt;"",HLOOKUP(US$5,'[1]Recueil des UO'!$I$5:$AEI$12,8,FALSE),0)</f>
        <v>0</v>
      </c>
      <c r="UT10" s="12">
        <f>IF(UT$5&lt;&gt;"",HLOOKUP(UT$5,'[1]Recueil des UO'!$I$5:$AEI$12,8,FALSE),0)</f>
        <v>0</v>
      </c>
      <c r="UU10" s="12">
        <f>IF(UU$5&lt;&gt;"",HLOOKUP(UU$5,'[1]Recueil des UO'!$I$5:$AEI$12,8,FALSE),0)</f>
        <v>0</v>
      </c>
      <c r="UV10" s="12">
        <f>IF(UV$5&lt;&gt;"",HLOOKUP(UV$5,'[1]Recueil des UO'!$I$5:$AEI$12,8,FALSE),0)</f>
        <v>0</v>
      </c>
      <c r="UW10" s="12">
        <f>IF(UW$5&lt;&gt;"",HLOOKUP(UW$5,'[1]Recueil des UO'!$I$5:$AEI$12,8,FALSE),0)</f>
        <v>0</v>
      </c>
      <c r="UX10" s="12">
        <f>IF(UX$5&lt;&gt;"",HLOOKUP(UX$5,'[1]Recueil des UO'!$I$5:$AEI$12,8,FALSE),0)</f>
        <v>0</v>
      </c>
      <c r="UY10" s="12">
        <f>IF(UY$5&lt;&gt;"",HLOOKUP(UY$5,'[1]Recueil des UO'!$I$5:$AEI$12,8,FALSE),0)</f>
        <v>0</v>
      </c>
      <c r="UZ10" s="12">
        <f>IF(UZ$5&lt;&gt;"",HLOOKUP(UZ$5,'[1]Recueil des UO'!$I$5:$AEI$12,8,FALSE),0)</f>
        <v>0</v>
      </c>
      <c r="VA10" s="12">
        <f>IF(VA$5&lt;&gt;"",HLOOKUP(VA$5,'[1]Recueil des UO'!$I$5:$AEI$12,8,FALSE),0)</f>
        <v>0</v>
      </c>
      <c r="VB10" s="12">
        <f>IF(VB$5&lt;&gt;"",HLOOKUP(VB$5,'[1]Recueil des UO'!$I$5:$AEI$12,8,FALSE),0)</f>
        <v>0</v>
      </c>
      <c r="VC10" s="12">
        <f>IF(VC$5&lt;&gt;"",HLOOKUP(VC$5,'[1]Recueil des UO'!$I$5:$AEI$12,8,FALSE),0)</f>
        <v>0</v>
      </c>
      <c r="VD10" s="12">
        <f>IF(VD$5&lt;&gt;"",HLOOKUP(VD$5,'[1]Recueil des UO'!$I$5:$AEI$12,8,FALSE),0)</f>
        <v>0</v>
      </c>
      <c r="VE10" s="12">
        <f>IF(VE$5&lt;&gt;"",HLOOKUP(VE$5,'[1]Recueil des UO'!$I$5:$AEI$12,8,FALSE),0)</f>
        <v>0</v>
      </c>
      <c r="VF10" s="12">
        <f>IF(VF$5&lt;&gt;"",HLOOKUP(VF$5,'[1]Recueil des UO'!$I$5:$AEI$12,8,FALSE),0)</f>
        <v>0</v>
      </c>
      <c r="VG10" s="12">
        <f>IF(VG$5&lt;&gt;"",HLOOKUP(VG$5,'[1]Recueil des UO'!$I$5:$AEI$12,8,FALSE),0)</f>
        <v>0</v>
      </c>
      <c r="VH10" s="12">
        <f>IF(VH$5&lt;&gt;"",HLOOKUP(VH$5,'[1]Recueil des UO'!$I$5:$AEI$12,8,FALSE),0)</f>
        <v>0</v>
      </c>
      <c r="VI10" s="12">
        <f>IF(VI$5&lt;&gt;"",HLOOKUP(VI$5,'[1]Recueil des UO'!$I$5:$AEI$12,8,FALSE),0)</f>
        <v>0</v>
      </c>
      <c r="VJ10" s="12">
        <f>IF(VJ$5&lt;&gt;"",HLOOKUP(VJ$5,'[1]Recueil des UO'!$I$5:$AEI$12,8,FALSE),0)</f>
        <v>0</v>
      </c>
      <c r="VK10" s="12">
        <f>IF(VK$5&lt;&gt;"",HLOOKUP(VK$5,'[1]Recueil des UO'!$I$5:$AEI$12,8,FALSE),0)</f>
        <v>0</v>
      </c>
      <c r="VL10" s="12">
        <f>IF(VL$5&lt;&gt;"",HLOOKUP(VL$5,'[1]Recueil des UO'!$I$5:$AEI$12,8,FALSE),0)</f>
        <v>0</v>
      </c>
      <c r="VM10" s="12">
        <f>IF(VM$5&lt;&gt;"",HLOOKUP(VM$5,'[1]Recueil des UO'!$I$5:$AEI$12,8,FALSE),0)</f>
        <v>0</v>
      </c>
      <c r="VN10" s="12">
        <f>IF(VN$5&lt;&gt;"",HLOOKUP(VN$5,'[1]Recueil des UO'!$I$5:$AEI$12,8,FALSE),0)</f>
        <v>0</v>
      </c>
      <c r="VO10" s="12">
        <f>IF(VO$5&lt;&gt;"",HLOOKUP(VO$5,'[1]Recueil des UO'!$I$5:$AEI$12,8,FALSE),0)</f>
        <v>0</v>
      </c>
      <c r="VP10" s="12">
        <f>IF(VP$5&lt;&gt;"",HLOOKUP(VP$5,'[1]Recueil des UO'!$I$5:$AEI$12,8,FALSE),0)</f>
        <v>0</v>
      </c>
      <c r="VQ10" s="12">
        <f>IF(VQ$5&lt;&gt;"",HLOOKUP(VQ$5,'[1]Recueil des UO'!$I$5:$AEI$12,8,FALSE),0)</f>
        <v>0</v>
      </c>
      <c r="VR10" s="12">
        <f>IF(VR$5&lt;&gt;"",HLOOKUP(VR$5,'[1]Recueil des UO'!$I$5:$AEI$12,8,FALSE),0)</f>
        <v>0</v>
      </c>
      <c r="VS10" s="12">
        <f>IF(VS$5&lt;&gt;"",HLOOKUP(VS$5,'[1]Recueil des UO'!$I$5:$AEI$12,8,FALSE),0)</f>
        <v>0</v>
      </c>
      <c r="VT10" s="193"/>
    </row>
    <row r="11" spans="1:592" s="198" customFormat="1" ht="25.5">
      <c r="A11" s="115"/>
      <c r="B11" s="180"/>
      <c r="C11" s="115"/>
      <c r="D11" s="174"/>
      <c r="E11" s="240" t="s">
        <v>1370</v>
      </c>
      <c r="F11" s="191" t="s">
        <v>1072</v>
      </c>
      <c r="G11" s="884" t="s">
        <v>1369</v>
      </c>
      <c r="H11" s="240" t="s">
        <v>579</v>
      </c>
      <c r="I11" s="626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193"/>
    </row>
    <row r="12" spans="1:592" s="170" customFormat="1" ht="15.75" customHeight="1">
      <c r="A12" s="153"/>
      <c r="B12" s="197" t="s">
        <v>1055</v>
      </c>
      <c r="C12" s="115" t="str">
        <f t="shared" ref="C12:C17" si="1">CONCATENATE("n;",F12)</f>
        <v>n;PM_titulaire</v>
      </c>
      <c r="D12" s="153"/>
      <c r="E12" s="1067" t="s">
        <v>630</v>
      </c>
      <c r="F12" s="431" t="s">
        <v>1009</v>
      </c>
      <c r="G12" s="455" t="s">
        <v>631</v>
      </c>
      <c r="H12" s="365">
        <f t="shared" ref="H12:H22" si="2">SUM(I12:VS12)</f>
        <v>0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176"/>
    </row>
    <row r="13" spans="1:592" s="170" customFormat="1" ht="15.75" customHeight="1">
      <c r="A13" s="153"/>
      <c r="B13" s="115"/>
      <c r="C13" s="115" t="str">
        <f t="shared" si="1"/>
        <v>n;PM_plein</v>
      </c>
      <c r="D13" s="153"/>
      <c r="E13" s="1065"/>
      <c r="F13" s="431" t="s">
        <v>1010</v>
      </c>
      <c r="G13" s="362" t="s">
        <v>632</v>
      </c>
      <c r="H13" s="365">
        <f t="shared" si="2"/>
        <v>0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176"/>
    </row>
    <row r="14" spans="1:592" s="170" customFormat="1" ht="15.75" customHeight="1">
      <c r="A14" s="153"/>
      <c r="B14" s="115"/>
      <c r="C14" s="115" t="str">
        <f t="shared" si="1"/>
        <v>n;PM_partiel</v>
      </c>
      <c r="D14" s="153"/>
      <c r="E14" s="1065"/>
      <c r="F14" s="431" t="s">
        <v>1015</v>
      </c>
      <c r="G14" s="362" t="s">
        <v>633</v>
      </c>
      <c r="H14" s="365">
        <f t="shared" si="2"/>
        <v>0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176"/>
    </row>
    <row r="15" spans="1:592" s="170" customFormat="1" ht="15.75" customHeight="1">
      <c r="A15" s="153"/>
      <c r="B15" s="115"/>
      <c r="C15" s="115" t="str">
        <f t="shared" si="1"/>
        <v>n;PM_renouv</v>
      </c>
      <c r="D15" s="153"/>
      <c r="E15" s="1065"/>
      <c r="F15" s="431" t="s">
        <v>1011</v>
      </c>
      <c r="G15" s="243" t="s">
        <v>634</v>
      </c>
      <c r="H15" s="365">
        <f t="shared" si="2"/>
        <v>0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176"/>
    </row>
    <row r="16" spans="1:592" s="170" customFormat="1" ht="15.75" customHeight="1">
      <c r="A16" s="153"/>
      <c r="B16" s="115"/>
      <c r="C16" s="115" t="str">
        <f t="shared" si="1"/>
        <v>n;PM_temporaire</v>
      </c>
      <c r="D16" s="153"/>
      <c r="E16" s="1065"/>
      <c r="F16" s="431" t="s">
        <v>1012</v>
      </c>
      <c r="G16" s="243" t="s">
        <v>635</v>
      </c>
      <c r="H16" s="365">
        <f t="shared" si="2"/>
        <v>0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176"/>
    </row>
    <row r="17" spans="1:592" s="170" customFormat="1" ht="15.75" customHeight="1">
      <c r="A17" s="153"/>
      <c r="B17" s="115"/>
      <c r="C17" s="115" t="str">
        <f t="shared" si="1"/>
        <v>n;PM_sans_renouv</v>
      </c>
      <c r="D17" s="153"/>
      <c r="E17" s="1065"/>
      <c r="F17" s="431" t="s">
        <v>1013</v>
      </c>
      <c r="G17" s="281" t="s">
        <v>636</v>
      </c>
      <c r="H17" s="365">
        <f t="shared" si="2"/>
        <v>0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176"/>
    </row>
    <row r="18" spans="1:592" s="170" customFormat="1" ht="20.25" customHeight="1">
      <c r="A18" s="153"/>
      <c r="B18" s="115"/>
      <c r="C18" s="115" t="s">
        <v>1719</v>
      </c>
      <c r="D18" s="153"/>
      <c r="E18" s="1065"/>
      <c r="F18" s="431"/>
      <c r="G18" s="375" t="s">
        <v>637</v>
      </c>
      <c r="H18" s="365">
        <f t="shared" si="2"/>
        <v>0</v>
      </c>
      <c r="I18" s="39">
        <f t="shared" ref="I18:JB18" si="3">SUM(I12:I17)</f>
        <v>0</v>
      </c>
      <c r="J18" s="39">
        <f t="shared" si="3"/>
        <v>0</v>
      </c>
      <c r="K18" s="39">
        <f t="shared" si="3"/>
        <v>0</v>
      </c>
      <c r="L18" s="39">
        <f t="shared" si="3"/>
        <v>0</v>
      </c>
      <c r="M18" s="39">
        <f t="shared" si="3"/>
        <v>0</v>
      </c>
      <c r="N18" s="39">
        <f t="shared" si="3"/>
        <v>0</v>
      </c>
      <c r="O18" s="39">
        <f t="shared" si="3"/>
        <v>0</v>
      </c>
      <c r="P18" s="39">
        <f t="shared" si="3"/>
        <v>0</v>
      </c>
      <c r="Q18" s="39">
        <f t="shared" si="3"/>
        <v>0</v>
      </c>
      <c r="R18" s="39">
        <f t="shared" si="3"/>
        <v>0</v>
      </c>
      <c r="S18" s="39">
        <f t="shared" si="3"/>
        <v>0</v>
      </c>
      <c r="T18" s="39">
        <f t="shared" si="3"/>
        <v>0</v>
      </c>
      <c r="U18" s="39">
        <f t="shared" si="3"/>
        <v>0</v>
      </c>
      <c r="V18" s="39">
        <f t="shared" si="3"/>
        <v>0</v>
      </c>
      <c r="W18" s="39">
        <f t="shared" si="3"/>
        <v>0</v>
      </c>
      <c r="X18" s="39">
        <f t="shared" si="3"/>
        <v>0</v>
      </c>
      <c r="Y18" s="39">
        <f t="shared" si="3"/>
        <v>0</v>
      </c>
      <c r="Z18" s="39">
        <f t="shared" si="3"/>
        <v>0</v>
      </c>
      <c r="AA18" s="39">
        <f t="shared" si="3"/>
        <v>0</v>
      </c>
      <c r="AB18" s="39">
        <f t="shared" si="3"/>
        <v>0</v>
      </c>
      <c r="AC18" s="39">
        <f t="shared" si="3"/>
        <v>0</v>
      </c>
      <c r="AD18" s="39">
        <f t="shared" si="3"/>
        <v>0</v>
      </c>
      <c r="AE18" s="39">
        <f t="shared" si="3"/>
        <v>0</v>
      </c>
      <c r="AF18" s="39">
        <f t="shared" si="3"/>
        <v>0</v>
      </c>
      <c r="AG18" s="39">
        <f t="shared" si="3"/>
        <v>0</v>
      </c>
      <c r="AH18" s="39">
        <f t="shared" si="3"/>
        <v>0</v>
      </c>
      <c r="AI18" s="39">
        <f t="shared" si="3"/>
        <v>0</v>
      </c>
      <c r="AJ18" s="39">
        <f t="shared" si="3"/>
        <v>0</v>
      </c>
      <c r="AK18" s="39">
        <f t="shared" si="3"/>
        <v>0</v>
      </c>
      <c r="AL18" s="39">
        <f t="shared" si="3"/>
        <v>0</v>
      </c>
      <c r="AM18" s="39">
        <f t="shared" si="3"/>
        <v>0</v>
      </c>
      <c r="AN18" s="39">
        <f t="shared" si="3"/>
        <v>0</v>
      </c>
      <c r="AO18" s="39">
        <f t="shared" si="3"/>
        <v>0</v>
      </c>
      <c r="AP18" s="39">
        <f t="shared" si="3"/>
        <v>0</v>
      </c>
      <c r="AQ18" s="39">
        <f t="shared" si="3"/>
        <v>0</v>
      </c>
      <c r="AR18" s="39">
        <f t="shared" si="3"/>
        <v>0</v>
      </c>
      <c r="AS18" s="39">
        <f t="shared" si="3"/>
        <v>0</v>
      </c>
      <c r="AT18" s="39">
        <f t="shared" si="3"/>
        <v>0</v>
      </c>
      <c r="AU18" s="39">
        <f t="shared" si="3"/>
        <v>0</v>
      </c>
      <c r="AV18" s="39">
        <f t="shared" si="3"/>
        <v>0</v>
      </c>
      <c r="AW18" s="39">
        <f t="shared" si="3"/>
        <v>0</v>
      </c>
      <c r="AX18" s="39">
        <f t="shared" si="3"/>
        <v>0</v>
      </c>
      <c r="AY18" s="39">
        <f t="shared" si="3"/>
        <v>0</v>
      </c>
      <c r="AZ18" s="39">
        <f t="shared" si="3"/>
        <v>0</v>
      </c>
      <c r="BA18" s="39">
        <f t="shared" si="3"/>
        <v>0</v>
      </c>
      <c r="BB18" s="39">
        <f t="shared" si="3"/>
        <v>0</v>
      </c>
      <c r="BC18" s="39">
        <f t="shared" si="3"/>
        <v>0</v>
      </c>
      <c r="BD18" s="39">
        <f t="shared" si="3"/>
        <v>0</v>
      </c>
      <c r="BE18" s="39">
        <f t="shared" si="3"/>
        <v>0</v>
      </c>
      <c r="BF18" s="39">
        <f t="shared" si="3"/>
        <v>0</v>
      </c>
      <c r="BG18" s="39">
        <f t="shared" si="3"/>
        <v>0</v>
      </c>
      <c r="BH18" s="39">
        <f t="shared" si="3"/>
        <v>0</v>
      </c>
      <c r="BI18" s="39">
        <f t="shared" si="3"/>
        <v>0</v>
      </c>
      <c r="BJ18" s="39">
        <f t="shared" si="3"/>
        <v>0</v>
      </c>
      <c r="BK18" s="39">
        <f t="shared" si="3"/>
        <v>0</v>
      </c>
      <c r="BL18" s="39">
        <f t="shared" si="3"/>
        <v>0</v>
      </c>
      <c r="BM18" s="39">
        <f t="shared" si="3"/>
        <v>0</v>
      </c>
      <c r="BN18" s="39">
        <f t="shared" si="3"/>
        <v>0</v>
      </c>
      <c r="BO18" s="39">
        <f t="shared" si="3"/>
        <v>0</v>
      </c>
      <c r="BP18" s="39">
        <f t="shared" si="3"/>
        <v>0</v>
      </c>
      <c r="BQ18" s="39">
        <f t="shared" si="3"/>
        <v>0</v>
      </c>
      <c r="BR18" s="39">
        <f t="shared" si="3"/>
        <v>0</v>
      </c>
      <c r="BS18" s="39">
        <f t="shared" si="3"/>
        <v>0</v>
      </c>
      <c r="BT18" s="39">
        <f t="shared" si="3"/>
        <v>0</v>
      </c>
      <c r="BU18" s="39">
        <f t="shared" si="3"/>
        <v>0</v>
      </c>
      <c r="BV18" s="39">
        <f t="shared" si="3"/>
        <v>0</v>
      </c>
      <c r="BW18" s="39">
        <f t="shared" si="3"/>
        <v>0</v>
      </c>
      <c r="BX18" s="39">
        <f t="shared" si="3"/>
        <v>0</v>
      </c>
      <c r="BY18" s="39">
        <f t="shared" si="3"/>
        <v>0</v>
      </c>
      <c r="BZ18" s="39">
        <f t="shared" si="3"/>
        <v>0</v>
      </c>
      <c r="CA18" s="39">
        <f t="shared" si="3"/>
        <v>0</v>
      </c>
      <c r="CB18" s="39">
        <f t="shared" si="3"/>
        <v>0</v>
      </c>
      <c r="CC18" s="39">
        <f t="shared" si="3"/>
        <v>0</v>
      </c>
      <c r="CD18" s="39">
        <f t="shared" si="3"/>
        <v>0</v>
      </c>
      <c r="CE18" s="39">
        <f t="shared" si="3"/>
        <v>0</v>
      </c>
      <c r="CF18" s="39">
        <f t="shared" si="3"/>
        <v>0</v>
      </c>
      <c r="CG18" s="39">
        <f t="shared" si="3"/>
        <v>0</v>
      </c>
      <c r="CH18" s="39">
        <f t="shared" si="3"/>
        <v>0</v>
      </c>
      <c r="CI18" s="39">
        <f t="shared" si="3"/>
        <v>0</v>
      </c>
      <c r="CJ18" s="39">
        <f t="shared" si="3"/>
        <v>0</v>
      </c>
      <c r="CK18" s="39">
        <f t="shared" si="3"/>
        <v>0</v>
      </c>
      <c r="CL18" s="39">
        <f t="shared" si="3"/>
        <v>0</v>
      </c>
      <c r="CM18" s="39">
        <f t="shared" si="3"/>
        <v>0</v>
      </c>
      <c r="CN18" s="39">
        <f t="shared" si="3"/>
        <v>0</v>
      </c>
      <c r="CO18" s="39">
        <f t="shared" si="3"/>
        <v>0</v>
      </c>
      <c r="CP18" s="39">
        <f t="shared" si="3"/>
        <v>0</v>
      </c>
      <c r="CQ18" s="39">
        <f t="shared" si="3"/>
        <v>0</v>
      </c>
      <c r="CR18" s="39">
        <f t="shared" si="3"/>
        <v>0</v>
      </c>
      <c r="CS18" s="39">
        <f t="shared" si="3"/>
        <v>0</v>
      </c>
      <c r="CT18" s="39">
        <f t="shared" si="3"/>
        <v>0</v>
      </c>
      <c r="CU18" s="39">
        <f t="shared" si="3"/>
        <v>0</v>
      </c>
      <c r="CV18" s="39">
        <f t="shared" si="3"/>
        <v>0</v>
      </c>
      <c r="CW18" s="39">
        <f t="shared" si="3"/>
        <v>0</v>
      </c>
      <c r="CX18" s="39">
        <f t="shared" si="3"/>
        <v>0</v>
      </c>
      <c r="CY18" s="39">
        <f t="shared" si="3"/>
        <v>0</v>
      </c>
      <c r="CZ18" s="39">
        <f t="shared" si="3"/>
        <v>0</v>
      </c>
      <c r="DA18" s="39">
        <f t="shared" si="3"/>
        <v>0</v>
      </c>
      <c r="DB18" s="39">
        <f t="shared" si="3"/>
        <v>0</v>
      </c>
      <c r="DC18" s="39">
        <f t="shared" si="3"/>
        <v>0</v>
      </c>
      <c r="DD18" s="39">
        <f t="shared" si="3"/>
        <v>0</v>
      </c>
      <c r="DE18" s="39">
        <f t="shared" si="3"/>
        <v>0</v>
      </c>
      <c r="DF18" s="39">
        <f t="shared" si="3"/>
        <v>0</v>
      </c>
      <c r="DG18" s="39">
        <f t="shared" si="3"/>
        <v>0</v>
      </c>
      <c r="DH18" s="39">
        <f t="shared" si="3"/>
        <v>0</v>
      </c>
      <c r="DI18" s="39">
        <f t="shared" si="3"/>
        <v>0</v>
      </c>
      <c r="DJ18" s="39">
        <f t="shared" si="3"/>
        <v>0</v>
      </c>
      <c r="DK18" s="39">
        <f t="shared" si="3"/>
        <v>0</v>
      </c>
      <c r="DL18" s="39">
        <f t="shared" si="3"/>
        <v>0</v>
      </c>
      <c r="DM18" s="39">
        <f t="shared" si="3"/>
        <v>0</v>
      </c>
      <c r="DN18" s="39">
        <f t="shared" si="3"/>
        <v>0</v>
      </c>
      <c r="DO18" s="39">
        <f t="shared" si="3"/>
        <v>0</v>
      </c>
      <c r="DP18" s="39">
        <f t="shared" si="3"/>
        <v>0</v>
      </c>
      <c r="DQ18" s="39">
        <f t="shared" si="3"/>
        <v>0</v>
      </c>
      <c r="DR18" s="39">
        <f t="shared" si="3"/>
        <v>0</v>
      </c>
      <c r="DS18" s="39">
        <f t="shared" si="3"/>
        <v>0</v>
      </c>
      <c r="DT18" s="39">
        <f t="shared" si="3"/>
        <v>0</v>
      </c>
      <c r="DU18" s="39">
        <f t="shared" si="3"/>
        <v>0</v>
      </c>
      <c r="DV18" s="39">
        <f t="shared" si="3"/>
        <v>0</v>
      </c>
      <c r="DW18" s="39">
        <f t="shared" si="3"/>
        <v>0</v>
      </c>
      <c r="DX18" s="39">
        <f t="shared" si="3"/>
        <v>0</v>
      </c>
      <c r="DY18" s="39">
        <f t="shared" si="3"/>
        <v>0</v>
      </c>
      <c r="DZ18" s="39">
        <f t="shared" si="3"/>
        <v>0</v>
      </c>
      <c r="EA18" s="39">
        <f t="shared" si="3"/>
        <v>0</v>
      </c>
      <c r="EB18" s="39">
        <f t="shared" si="3"/>
        <v>0</v>
      </c>
      <c r="EC18" s="39">
        <f t="shared" si="3"/>
        <v>0</v>
      </c>
      <c r="ED18" s="39">
        <f t="shared" si="3"/>
        <v>0</v>
      </c>
      <c r="EE18" s="39">
        <f t="shared" si="3"/>
        <v>0</v>
      </c>
      <c r="EF18" s="39">
        <f t="shared" si="3"/>
        <v>0</v>
      </c>
      <c r="EG18" s="39">
        <f t="shared" si="3"/>
        <v>0</v>
      </c>
      <c r="EH18" s="39">
        <f t="shared" si="3"/>
        <v>0</v>
      </c>
      <c r="EI18" s="39">
        <f t="shared" si="3"/>
        <v>0</v>
      </c>
      <c r="EJ18" s="39">
        <f t="shared" si="3"/>
        <v>0</v>
      </c>
      <c r="EK18" s="39">
        <f t="shared" si="3"/>
        <v>0</v>
      </c>
      <c r="EL18" s="39">
        <f t="shared" si="3"/>
        <v>0</v>
      </c>
      <c r="EM18" s="39">
        <f t="shared" si="3"/>
        <v>0</v>
      </c>
      <c r="EN18" s="39">
        <f t="shared" si="3"/>
        <v>0</v>
      </c>
      <c r="EO18" s="39">
        <f t="shared" si="3"/>
        <v>0</v>
      </c>
      <c r="EP18" s="39">
        <f t="shared" si="3"/>
        <v>0</v>
      </c>
      <c r="EQ18" s="39">
        <f t="shared" si="3"/>
        <v>0</v>
      </c>
      <c r="ER18" s="39">
        <f t="shared" si="3"/>
        <v>0</v>
      </c>
      <c r="ES18" s="39">
        <f t="shared" si="3"/>
        <v>0</v>
      </c>
      <c r="ET18" s="39">
        <f t="shared" si="3"/>
        <v>0</v>
      </c>
      <c r="EU18" s="39">
        <f t="shared" si="3"/>
        <v>0</v>
      </c>
      <c r="EV18" s="39">
        <f t="shared" si="3"/>
        <v>0</v>
      </c>
      <c r="EW18" s="39">
        <f t="shared" si="3"/>
        <v>0</v>
      </c>
      <c r="EX18" s="39">
        <f t="shared" si="3"/>
        <v>0</v>
      </c>
      <c r="EY18" s="39">
        <f t="shared" si="3"/>
        <v>0</v>
      </c>
      <c r="EZ18" s="39">
        <f t="shared" si="3"/>
        <v>0</v>
      </c>
      <c r="FA18" s="39">
        <f t="shared" si="3"/>
        <v>0</v>
      </c>
      <c r="FB18" s="39">
        <f t="shared" si="3"/>
        <v>0</v>
      </c>
      <c r="FC18" s="39">
        <f t="shared" si="3"/>
        <v>0</v>
      </c>
      <c r="FD18" s="39">
        <f t="shared" si="3"/>
        <v>0</v>
      </c>
      <c r="FE18" s="39">
        <f t="shared" si="3"/>
        <v>0</v>
      </c>
      <c r="FF18" s="39">
        <f t="shared" si="3"/>
        <v>0</v>
      </c>
      <c r="FG18" s="39">
        <f t="shared" si="3"/>
        <v>0</v>
      </c>
      <c r="FH18" s="39">
        <f t="shared" si="3"/>
        <v>0</v>
      </c>
      <c r="FI18" s="39">
        <f t="shared" si="3"/>
        <v>0</v>
      </c>
      <c r="FJ18" s="39">
        <f t="shared" si="3"/>
        <v>0</v>
      </c>
      <c r="FK18" s="39">
        <f t="shared" si="3"/>
        <v>0</v>
      </c>
      <c r="FL18" s="39">
        <f t="shared" si="3"/>
        <v>0</v>
      </c>
      <c r="FM18" s="39">
        <f t="shared" si="3"/>
        <v>0</v>
      </c>
      <c r="FN18" s="39">
        <f t="shared" si="3"/>
        <v>0</v>
      </c>
      <c r="FO18" s="39">
        <f t="shared" si="3"/>
        <v>0</v>
      </c>
      <c r="FP18" s="39">
        <f t="shared" si="3"/>
        <v>0</v>
      </c>
      <c r="FQ18" s="39">
        <f t="shared" si="3"/>
        <v>0</v>
      </c>
      <c r="FR18" s="39">
        <f t="shared" si="3"/>
        <v>0</v>
      </c>
      <c r="FS18" s="39">
        <f t="shared" si="3"/>
        <v>0</v>
      </c>
      <c r="FT18" s="39">
        <f t="shared" si="3"/>
        <v>0</v>
      </c>
      <c r="FU18" s="39">
        <f t="shared" si="3"/>
        <v>0</v>
      </c>
      <c r="FV18" s="39">
        <f t="shared" si="3"/>
        <v>0</v>
      </c>
      <c r="FW18" s="39">
        <f t="shared" si="3"/>
        <v>0</v>
      </c>
      <c r="FX18" s="39">
        <f t="shared" si="3"/>
        <v>0</v>
      </c>
      <c r="FY18" s="39">
        <f t="shared" si="3"/>
        <v>0</v>
      </c>
      <c r="FZ18" s="39">
        <f t="shared" si="3"/>
        <v>0</v>
      </c>
      <c r="GA18" s="39">
        <f t="shared" si="3"/>
        <v>0</v>
      </c>
      <c r="GB18" s="39">
        <f t="shared" si="3"/>
        <v>0</v>
      </c>
      <c r="GC18" s="39">
        <f t="shared" si="3"/>
        <v>0</v>
      </c>
      <c r="GD18" s="39">
        <f t="shared" si="3"/>
        <v>0</v>
      </c>
      <c r="GE18" s="39">
        <f t="shared" si="3"/>
        <v>0</v>
      </c>
      <c r="GF18" s="39">
        <f t="shared" si="3"/>
        <v>0</v>
      </c>
      <c r="GG18" s="39">
        <f t="shared" si="3"/>
        <v>0</v>
      </c>
      <c r="GH18" s="39">
        <f t="shared" si="3"/>
        <v>0</v>
      </c>
      <c r="GI18" s="39">
        <f t="shared" si="3"/>
        <v>0</v>
      </c>
      <c r="GJ18" s="39">
        <f t="shared" si="3"/>
        <v>0</v>
      </c>
      <c r="GK18" s="39">
        <f t="shared" si="3"/>
        <v>0</v>
      </c>
      <c r="GL18" s="39">
        <f t="shared" si="3"/>
        <v>0</v>
      </c>
      <c r="GM18" s="39">
        <f t="shared" si="3"/>
        <v>0</v>
      </c>
      <c r="GN18" s="39">
        <f t="shared" si="3"/>
        <v>0</v>
      </c>
      <c r="GO18" s="39">
        <f t="shared" si="3"/>
        <v>0</v>
      </c>
      <c r="GP18" s="39">
        <f t="shared" si="3"/>
        <v>0</v>
      </c>
      <c r="GQ18" s="39">
        <f t="shared" si="3"/>
        <v>0</v>
      </c>
      <c r="GR18" s="39">
        <f t="shared" si="3"/>
        <v>0</v>
      </c>
      <c r="GS18" s="39">
        <f t="shared" si="3"/>
        <v>0</v>
      </c>
      <c r="GT18" s="39">
        <f t="shared" si="3"/>
        <v>0</v>
      </c>
      <c r="GU18" s="39">
        <f t="shared" si="3"/>
        <v>0</v>
      </c>
      <c r="GV18" s="39">
        <f t="shared" si="3"/>
        <v>0</v>
      </c>
      <c r="GW18" s="39">
        <f t="shared" si="3"/>
        <v>0</v>
      </c>
      <c r="GX18" s="39">
        <f t="shared" si="3"/>
        <v>0</v>
      </c>
      <c r="GY18" s="39">
        <f t="shared" si="3"/>
        <v>0</v>
      </c>
      <c r="GZ18" s="39">
        <f t="shared" si="3"/>
        <v>0</v>
      </c>
      <c r="HA18" s="39">
        <f t="shared" si="3"/>
        <v>0</v>
      </c>
      <c r="HB18" s="39">
        <f t="shared" si="3"/>
        <v>0</v>
      </c>
      <c r="HC18" s="39">
        <f t="shared" si="3"/>
        <v>0</v>
      </c>
      <c r="HD18" s="39">
        <f t="shared" si="3"/>
        <v>0</v>
      </c>
      <c r="HE18" s="39">
        <f t="shared" si="3"/>
        <v>0</v>
      </c>
      <c r="HF18" s="39">
        <f t="shared" si="3"/>
        <v>0</v>
      </c>
      <c r="HG18" s="39">
        <f t="shared" si="3"/>
        <v>0</v>
      </c>
      <c r="HH18" s="39">
        <f t="shared" si="3"/>
        <v>0</v>
      </c>
      <c r="HI18" s="39">
        <f t="shared" si="3"/>
        <v>0</v>
      </c>
      <c r="HJ18" s="39">
        <f t="shared" si="3"/>
        <v>0</v>
      </c>
      <c r="HK18" s="39">
        <f t="shared" si="3"/>
        <v>0</v>
      </c>
      <c r="HL18" s="39">
        <f t="shared" si="3"/>
        <v>0</v>
      </c>
      <c r="HM18" s="39">
        <f t="shared" si="3"/>
        <v>0</v>
      </c>
      <c r="HN18" s="39">
        <f t="shared" si="3"/>
        <v>0</v>
      </c>
      <c r="HO18" s="39">
        <f t="shared" si="3"/>
        <v>0</v>
      </c>
      <c r="HP18" s="39">
        <f t="shared" si="3"/>
        <v>0</v>
      </c>
      <c r="HQ18" s="39">
        <f t="shared" si="3"/>
        <v>0</v>
      </c>
      <c r="HR18" s="39">
        <f t="shared" si="3"/>
        <v>0</v>
      </c>
      <c r="HS18" s="39">
        <f t="shared" si="3"/>
        <v>0</v>
      </c>
      <c r="HT18" s="39">
        <f t="shared" si="3"/>
        <v>0</v>
      </c>
      <c r="HU18" s="39">
        <f t="shared" si="3"/>
        <v>0</v>
      </c>
      <c r="HV18" s="39">
        <f t="shared" si="3"/>
        <v>0</v>
      </c>
      <c r="HW18" s="39">
        <f t="shared" si="3"/>
        <v>0</v>
      </c>
      <c r="HX18" s="39">
        <f t="shared" si="3"/>
        <v>0</v>
      </c>
      <c r="HY18" s="39">
        <f t="shared" si="3"/>
        <v>0</v>
      </c>
      <c r="HZ18" s="39">
        <f t="shared" si="3"/>
        <v>0</v>
      </c>
      <c r="IA18" s="39">
        <f t="shared" si="3"/>
        <v>0</v>
      </c>
      <c r="IB18" s="39">
        <f t="shared" si="3"/>
        <v>0</v>
      </c>
      <c r="IC18" s="39">
        <f t="shared" si="3"/>
        <v>0</v>
      </c>
      <c r="ID18" s="39">
        <f t="shared" si="3"/>
        <v>0</v>
      </c>
      <c r="IE18" s="39">
        <f t="shared" si="3"/>
        <v>0</v>
      </c>
      <c r="IF18" s="39">
        <f t="shared" si="3"/>
        <v>0</v>
      </c>
      <c r="IG18" s="39">
        <f t="shared" si="3"/>
        <v>0</v>
      </c>
      <c r="IH18" s="39">
        <f t="shared" si="3"/>
        <v>0</v>
      </c>
      <c r="II18" s="39">
        <f t="shared" si="3"/>
        <v>0</v>
      </c>
      <c r="IJ18" s="39">
        <f t="shared" si="3"/>
        <v>0</v>
      </c>
      <c r="IK18" s="39">
        <f t="shared" si="3"/>
        <v>0</v>
      </c>
      <c r="IL18" s="39">
        <f t="shared" si="3"/>
        <v>0</v>
      </c>
      <c r="IM18" s="39">
        <f t="shared" si="3"/>
        <v>0</v>
      </c>
      <c r="IN18" s="39">
        <f t="shared" si="3"/>
        <v>0</v>
      </c>
      <c r="IO18" s="39">
        <f t="shared" si="3"/>
        <v>0</v>
      </c>
      <c r="IP18" s="39">
        <f t="shared" si="3"/>
        <v>0</v>
      </c>
      <c r="IQ18" s="39">
        <f t="shared" si="3"/>
        <v>0</v>
      </c>
      <c r="IR18" s="39">
        <f t="shared" si="3"/>
        <v>0</v>
      </c>
      <c r="IS18" s="39">
        <f t="shared" si="3"/>
        <v>0</v>
      </c>
      <c r="IT18" s="39">
        <f t="shared" si="3"/>
        <v>0</v>
      </c>
      <c r="IU18" s="39">
        <f t="shared" si="3"/>
        <v>0</v>
      </c>
      <c r="IV18" s="39">
        <f t="shared" si="3"/>
        <v>0</v>
      </c>
      <c r="IW18" s="39">
        <f t="shared" si="3"/>
        <v>0</v>
      </c>
      <c r="IX18" s="39">
        <f t="shared" si="3"/>
        <v>0</v>
      </c>
      <c r="IY18" s="39">
        <f t="shared" si="3"/>
        <v>0</v>
      </c>
      <c r="IZ18" s="39">
        <f t="shared" si="3"/>
        <v>0</v>
      </c>
      <c r="JA18" s="39">
        <f t="shared" si="3"/>
        <v>0</v>
      </c>
      <c r="JB18" s="39">
        <f t="shared" si="3"/>
        <v>0</v>
      </c>
      <c r="JC18" s="39">
        <f t="shared" ref="JC18:QN18" si="4">SUM(JC12:JC17)</f>
        <v>0</v>
      </c>
      <c r="JD18" s="39">
        <f t="shared" si="4"/>
        <v>0</v>
      </c>
      <c r="JE18" s="39">
        <f t="shared" si="4"/>
        <v>0</v>
      </c>
      <c r="JF18" s="39">
        <f t="shared" si="4"/>
        <v>0</v>
      </c>
      <c r="JG18" s="39">
        <f t="shared" si="4"/>
        <v>0</v>
      </c>
      <c r="JH18" s="39">
        <f t="shared" si="4"/>
        <v>0</v>
      </c>
      <c r="JI18" s="39">
        <f t="shared" si="4"/>
        <v>0</v>
      </c>
      <c r="JJ18" s="39">
        <f t="shared" si="4"/>
        <v>0</v>
      </c>
      <c r="JK18" s="39">
        <f t="shared" si="4"/>
        <v>0</v>
      </c>
      <c r="JL18" s="39">
        <f t="shared" si="4"/>
        <v>0</v>
      </c>
      <c r="JM18" s="39">
        <f t="shared" si="4"/>
        <v>0</v>
      </c>
      <c r="JN18" s="39">
        <f t="shared" si="4"/>
        <v>0</v>
      </c>
      <c r="JO18" s="39">
        <f t="shared" si="4"/>
        <v>0</v>
      </c>
      <c r="JP18" s="39">
        <f t="shared" si="4"/>
        <v>0</v>
      </c>
      <c r="JQ18" s="39">
        <f t="shared" si="4"/>
        <v>0</v>
      </c>
      <c r="JR18" s="39">
        <f t="shared" si="4"/>
        <v>0</v>
      </c>
      <c r="JS18" s="39">
        <f t="shared" si="4"/>
        <v>0</v>
      </c>
      <c r="JT18" s="39">
        <f t="shared" si="4"/>
        <v>0</v>
      </c>
      <c r="JU18" s="39">
        <f t="shared" si="4"/>
        <v>0</v>
      </c>
      <c r="JV18" s="39">
        <f t="shared" si="4"/>
        <v>0</v>
      </c>
      <c r="JW18" s="39">
        <f t="shared" si="4"/>
        <v>0</v>
      </c>
      <c r="JX18" s="39">
        <f t="shared" si="4"/>
        <v>0</v>
      </c>
      <c r="JY18" s="39">
        <f t="shared" si="4"/>
        <v>0</v>
      </c>
      <c r="JZ18" s="39">
        <f t="shared" si="4"/>
        <v>0</v>
      </c>
      <c r="KA18" s="39">
        <f t="shared" si="4"/>
        <v>0</v>
      </c>
      <c r="KB18" s="39">
        <f t="shared" si="4"/>
        <v>0</v>
      </c>
      <c r="KC18" s="39">
        <f t="shared" si="4"/>
        <v>0</v>
      </c>
      <c r="KD18" s="39">
        <f t="shared" si="4"/>
        <v>0</v>
      </c>
      <c r="KE18" s="39">
        <f t="shared" si="4"/>
        <v>0</v>
      </c>
      <c r="KF18" s="39">
        <f t="shared" si="4"/>
        <v>0</v>
      </c>
      <c r="KG18" s="39">
        <f t="shared" si="4"/>
        <v>0</v>
      </c>
      <c r="KH18" s="39">
        <f t="shared" si="4"/>
        <v>0</v>
      </c>
      <c r="KI18" s="39">
        <f t="shared" si="4"/>
        <v>0</v>
      </c>
      <c r="KJ18" s="39">
        <f t="shared" si="4"/>
        <v>0</v>
      </c>
      <c r="KK18" s="39">
        <f t="shared" si="4"/>
        <v>0</v>
      </c>
      <c r="KL18" s="39">
        <f t="shared" si="4"/>
        <v>0</v>
      </c>
      <c r="KM18" s="39">
        <f t="shared" si="4"/>
        <v>0</v>
      </c>
      <c r="KN18" s="39">
        <f t="shared" si="4"/>
        <v>0</v>
      </c>
      <c r="KO18" s="39">
        <f t="shared" si="4"/>
        <v>0</v>
      </c>
      <c r="KP18" s="39">
        <f t="shared" si="4"/>
        <v>0</v>
      </c>
      <c r="KQ18" s="39">
        <f t="shared" si="4"/>
        <v>0</v>
      </c>
      <c r="KR18" s="39">
        <f t="shared" si="4"/>
        <v>0</v>
      </c>
      <c r="KS18" s="39">
        <f t="shared" si="4"/>
        <v>0</v>
      </c>
      <c r="KT18" s="39">
        <f t="shared" si="4"/>
        <v>0</v>
      </c>
      <c r="KU18" s="39">
        <f t="shared" si="4"/>
        <v>0</v>
      </c>
      <c r="KV18" s="39">
        <f t="shared" si="4"/>
        <v>0</v>
      </c>
      <c r="KW18" s="39">
        <f t="shared" si="4"/>
        <v>0</v>
      </c>
      <c r="KX18" s="39">
        <f t="shared" si="4"/>
        <v>0</v>
      </c>
      <c r="KY18" s="39">
        <f t="shared" si="4"/>
        <v>0</v>
      </c>
      <c r="KZ18" s="39">
        <f t="shared" si="4"/>
        <v>0</v>
      </c>
      <c r="LA18" s="39">
        <f t="shared" si="4"/>
        <v>0</v>
      </c>
      <c r="LB18" s="39">
        <f t="shared" si="4"/>
        <v>0</v>
      </c>
      <c r="LC18" s="39">
        <f t="shared" si="4"/>
        <v>0</v>
      </c>
      <c r="LD18" s="39">
        <f t="shared" si="4"/>
        <v>0</v>
      </c>
      <c r="LE18" s="39">
        <f t="shared" si="4"/>
        <v>0</v>
      </c>
      <c r="LF18" s="39">
        <f t="shared" si="4"/>
        <v>0</v>
      </c>
      <c r="LG18" s="39">
        <f t="shared" si="4"/>
        <v>0</v>
      </c>
      <c r="LH18" s="39">
        <f t="shared" si="4"/>
        <v>0</v>
      </c>
      <c r="LI18" s="39">
        <f t="shared" si="4"/>
        <v>0</v>
      </c>
      <c r="LJ18" s="39">
        <f t="shared" si="4"/>
        <v>0</v>
      </c>
      <c r="LK18" s="39">
        <f t="shared" si="4"/>
        <v>0</v>
      </c>
      <c r="LL18" s="39">
        <f t="shared" si="4"/>
        <v>0</v>
      </c>
      <c r="LM18" s="39">
        <f t="shared" si="4"/>
        <v>0</v>
      </c>
      <c r="LN18" s="39">
        <f t="shared" si="4"/>
        <v>0</v>
      </c>
      <c r="LO18" s="39">
        <f t="shared" si="4"/>
        <v>0</v>
      </c>
      <c r="LP18" s="39">
        <f t="shared" si="4"/>
        <v>0</v>
      </c>
      <c r="LQ18" s="39">
        <f t="shared" si="4"/>
        <v>0</v>
      </c>
      <c r="LR18" s="39">
        <f t="shared" si="4"/>
        <v>0</v>
      </c>
      <c r="LS18" s="39">
        <f t="shared" si="4"/>
        <v>0</v>
      </c>
      <c r="LT18" s="39">
        <f t="shared" si="4"/>
        <v>0</v>
      </c>
      <c r="LU18" s="39">
        <f t="shared" si="4"/>
        <v>0</v>
      </c>
      <c r="LV18" s="39">
        <f t="shared" si="4"/>
        <v>0</v>
      </c>
      <c r="LW18" s="39">
        <f t="shared" si="4"/>
        <v>0</v>
      </c>
      <c r="LX18" s="39">
        <f t="shared" si="4"/>
        <v>0</v>
      </c>
      <c r="LY18" s="39">
        <f t="shared" si="4"/>
        <v>0</v>
      </c>
      <c r="LZ18" s="39">
        <f t="shared" si="4"/>
        <v>0</v>
      </c>
      <c r="MA18" s="39">
        <f t="shared" si="4"/>
        <v>0</v>
      </c>
      <c r="MB18" s="39">
        <f t="shared" si="4"/>
        <v>0</v>
      </c>
      <c r="MC18" s="39">
        <f t="shared" si="4"/>
        <v>0</v>
      </c>
      <c r="MD18" s="39">
        <f t="shared" si="4"/>
        <v>0</v>
      </c>
      <c r="ME18" s="39">
        <f t="shared" si="4"/>
        <v>0</v>
      </c>
      <c r="MF18" s="39">
        <f t="shared" si="4"/>
        <v>0</v>
      </c>
      <c r="MG18" s="39">
        <f t="shared" si="4"/>
        <v>0</v>
      </c>
      <c r="MH18" s="39">
        <f t="shared" si="4"/>
        <v>0</v>
      </c>
      <c r="MI18" s="39">
        <f t="shared" si="4"/>
        <v>0</v>
      </c>
      <c r="MJ18" s="39">
        <f t="shared" si="4"/>
        <v>0</v>
      </c>
      <c r="MK18" s="39">
        <f t="shared" si="4"/>
        <v>0</v>
      </c>
      <c r="ML18" s="39">
        <f t="shared" si="4"/>
        <v>0</v>
      </c>
      <c r="MM18" s="39">
        <f t="shared" si="4"/>
        <v>0</v>
      </c>
      <c r="MN18" s="39">
        <f t="shared" si="4"/>
        <v>0</v>
      </c>
      <c r="MO18" s="39">
        <f t="shared" si="4"/>
        <v>0</v>
      </c>
      <c r="MP18" s="39">
        <f t="shared" si="4"/>
        <v>0</v>
      </c>
      <c r="MQ18" s="39">
        <f t="shared" si="4"/>
        <v>0</v>
      </c>
      <c r="MR18" s="39">
        <f t="shared" si="4"/>
        <v>0</v>
      </c>
      <c r="MS18" s="39">
        <f t="shared" si="4"/>
        <v>0</v>
      </c>
      <c r="MT18" s="39">
        <f t="shared" si="4"/>
        <v>0</v>
      </c>
      <c r="MU18" s="39">
        <f t="shared" si="4"/>
        <v>0</v>
      </c>
      <c r="MV18" s="39">
        <f t="shared" si="4"/>
        <v>0</v>
      </c>
      <c r="MW18" s="39">
        <f t="shared" si="4"/>
        <v>0</v>
      </c>
      <c r="MX18" s="39">
        <f t="shared" si="4"/>
        <v>0</v>
      </c>
      <c r="MY18" s="39">
        <f t="shared" si="4"/>
        <v>0</v>
      </c>
      <c r="MZ18" s="39">
        <f t="shared" si="4"/>
        <v>0</v>
      </c>
      <c r="NA18" s="39">
        <f t="shared" si="4"/>
        <v>0</v>
      </c>
      <c r="NB18" s="39">
        <f t="shared" si="4"/>
        <v>0</v>
      </c>
      <c r="NC18" s="39">
        <f t="shared" si="4"/>
        <v>0</v>
      </c>
      <c r="ND18" s="39">
        <f t="shared" si="4"/>
        <v>0</v>
      </c>
      <c r="NE18" s="39">
        <f t="shared" si="4"/>
        <v>0</v>
      </c>
      <c r="NF18" s="39">
        <f t="shared" si="4"/>
        <v>0</v>
      </c>
      <c r="NG18" s="39">
        <f t="shared" si="4"/>
        <v>0</v>
      </c>
      <c r="NH18" s="39">
        <f t="shared" si="4"/>
        <v>0</v>
      </c>
      <c r="NI18" s="39">
        <f t="shared" si="4"/>
        <v>0</v>
      </c>
      <c r="NJ18" s="39">
        <f t="shared" si="4"/>
        <v>0</v>
      </c>
      <c r="NK18" s="39">
        <f t="shared" si="4"/>
        <v>0</v>
      </c>
      <c r="NL18" s="39">
        <f t="shared" si="4"/>
        <v>0</v>
      </c>
      <c r="NM18" s="39">
        <f t="shared" si="4"/>
        <v>0</v>
      </c>
      <c r="NN18" s="39">
        <f t="shared" si="4"/>
        <v>0</v>
      </c>
      <c r="NO18" s="39">
        <f t="shared" si="4"/>
        <v>0</v>
      </c>
      <c r="NP18" s="39">
        <f t="shared" si="4"/>
        <v>0</v>
      </c>
      <c r="NQ18" s="39">
        <f t="shared" si="4"/>
        <v>0</v>
      </c>
      <c r="NR18" s="39">
        <f t="shared" si="4"/>
        <v>0</v>
      </c>
      <c r="NS18" s="39">
        <f t="shared" si="4"/>
        <v>0</v>
      </c>
      <c r="NT18" s="39">
        <f t="shared" si="4"/>
        <v>0</v>
      </c>
      <c r="NU18" s="39">
        <f t="shared" si="4"/>
        <v>0</v>
      </c>
      <c r="NV18" s="39">
        <f t="shared" si="4"/>
        <v>0</v>
      </c>
      <c r="NW18" s="39">
        <f t="shared" si="4"/>
        <v>0</v>
      </c>
      <c r="NX18" s="39">
        <f t="shared" si="4"/>
        <v>0</v>
      </c>
      <c r="NY18" s="39">
        <f t="shared" si="4"/>
        <v>0</v>
      </c>
      <c r="NZ18" s="39">
        <f t="shared" si="4"/>
        <v>0</v>
      </c>
      <c r="OA18" s="39">
        <f t="shared" si="4"/>
        <v>0</v>
      </c>
      <c r="OB18" s="39">
        <f t="shared" si="4"/>
        <v>0</v>
      </c>
      <c r="OC18" s="39">
        <f t="shared" si="4"/>
        <v>0</v>
      </c>
      <c r="OD18" s="39">
        <f t="shared" si="4"/>
        <v>0</v>
      </c>
      <c r="OE18" s="39">
        <f t="shared" si="4"/>
        <v>0</v>
      </c>
      <c r="OF18" s="39">
        <f t="shared" si="4"/>
        <v>0</v>
      </c>
      <c r="OG18" s="39">
        <f t="shared" si="4"/>
        <v>0</v>
      </c>
      <c r="OH18" s="39">
        <f t="shared" si="4"/>
        <v>0</v>
      </c>
      <c r="OI18" s="39">
        <f t="shared" si="4"/>
        <v>0</v>
      </c>
      <c r="OJ18" s="39">
        <f t="shared" si="4"/>
        <v>0</v>
      </c>
      <c r="OK18" s="39">
        <f t="shared" si="4"/>
        <v>0</v>
      </c>
      <c r="OL18" s="39">
        <f t="shared" si="4"/>
        <v>0</v>
      </c>
      <c r="OM18" s="39">
        <f t="shared" si="4"/>
        <v>0</v>
      </c>
      <c r="ON18" s="39">
        <f t="shared" si="4"/>
        <v>0</v>
      </c>
      <c r="OO18" s="39">
        <f t="shared" si="4"/>
        <v>0</v>
      </c>
      <c r="OP18" s="39">
        <f t="shared" si="4"/>
        <v>0</v>
      </c>
      <c r="OQ18" s="39">
        <f t="shared" si="4"/>
        <v>0</v>
      </c>
      <c r="OR18" s="39">
        <f t="shared" si="4"/>
        <v>0</v>
      </c>
      <c r="OS18" s="39">
        <f t="shared" si="4"/>
        <v>0</v>
      </c>
      <c r="OT18" s="39">
        <f t="shared" si="4"/>
        <v>0</v>
      </c>
      <c r="OU18" s="39">
        <f t="shared" si="4"/>
        <v>0</v>
      </c>
      <c r="OV18" s="39">
        <f t="shared" si="4"/>
        <v>0</v>
      </c>
      <c r="OW18" s="39">
        <f t="shared" si="4"/>
        <v>0</v>
      </c>
      <c r="OX18" s="39">
        <f t="shared" si="4"/>
        <v>0</v>
      </c>
      <c r="OY18" s="39">
        <f t="shared" si="4"/>
        <v>0</v>
      </c>
      <c r="OZ18" s="39">
        <f t="shared" si="4"/>
        <v>0</v>
      </c>
      <c r="PA18" s="39">
        <f t="shared" si="4"/>
        <v>0</v>
      </c>
      <c r="PB18" s="39">
        <f t="shared" si="4"/>
        <v>0</v>
      </c>
      <c r="PC18" s="39">
        <f t="shared" si="4"/>
        <v>0</v>
      </c>
      <c r="PD18" s="39">
        <f t="shared" si="4"/>
        <v>0</v>
      </c>
      <c r="PE18" s="39">
        <f t="shared" si="4"/>
        <v>0</v>
      </c>
      <c r="PF18" s="39">
        <f t="shared" si="4"/>
        <v>0</v>
      </c>
      <c r="PG18" s="39">
        <f t="shared" si="4"/>
        <v>0</v>
      </c>
      <c r="PH18" s="39">
        <f t="shared" si="4"/>
        <v>0</v>
      </c>
      <c r="PI18" s="39">
        <f t="shared" si="4"/>
        <v>0</v>
      </c>
      <c r="PJ18" s="39">
        <f t="shared" si="4"/>
        <v>0</v>
      </c>
      <c r="PK18" s="39">
        <f t="shared" si="4"/>
        <v>0</v>
      </c>
      <c r="PL18" s="39">
        <f t="shared" si="4"/>
        <v>0</v>
      </c>
      <c r="PM18" s="39">
        <f t="shared" si="4"/>
        <v>0</v>
      </c>
      <c r="PN18" s="39">
        <f t="shared" si="4"/>
        <v>0</v>
      </c>
      <c r="PO18" s="39">
        <f t="shared" si="4"/>
        <v>0</v>
      </c>
      <c r="PP18" s="39">
        <f t="shared" si="4"/>
        <v>0</v>
      </c>
      <c r="PQ18" s="39">
        <f t="shared" si="4"/>
        <v>0</v>
      </c>
      <c r="PR18" s="39">
        <f t="shared" si="4"/>
        <v>0</v>
      </c>
      <c r="PS18" s="39">
        <f t="shared" si="4"/>
        <v>0</v>
      </c>
      <c r="PT18" s="39">
        <f t="shared" si="4"/>
        <v>0</v>
      </c>
      <c r="PU18" s="39">
        <f t="shared" si="4"/>
        <v>0</v>
      </c>
      <c r="PV18" s="39">
        <f t="shared" si="4"/>
        <v>0</v>
      </c>
      <c r="PW18" s="39">
        <f t="shared" si="4"/>
        <v>0</v>
      </c>
      <c r="PX18" s="39">
        <f t="shared" si="4"/>
        <v>0</v>
      </c>
      <c r="PY18" s="39">
        <f t="shared" si="4"/>
        <v>0</v>
      </c>
      <c r="PZ18" s="39">
        <f t="shared" si="4"/>
        <v>0</v>
      </c>
      <c r="QA18" s="39">
        <f t="shared" si="4"/>
        <v>0</v>
      </c>
      <c r="QB18" s="39">
        <f t="shared" si="4"/>
        <v>0</v>
      </c>
      <c r="QC18" s="39">
        <f t="shared" si="4"/>
        <v>0</v>
      </c>
      <c r="QD18" s="39">
        <f t="shared" si="4"/>
        <v>0</v>
      </c>
      <c r="QE18" s="39">
        <f t="shared" si="4"/>
        <v>0</v>
      </c>
      <c r="QF18" s="39">
        <f t="shared" si="4"/>
        <v>0</v>
      </c>
      <c r="QG18" s="39">
        <f t="shared" si="4"/>
        <v>0</v>
      </c>
      <c r="QH18" s="39">
        <f t="shared" si="4"/>
        <v>0</v>
      </c>
      <c r="QI18" s="39">
        <f t="shared" si="4"/>
        <v>0</v>
      </c>
      <c r="QJ18" s="39">
        <f t="shared" si="4"/>
        <v>0</v>
      </c>
      <c r="QK18" s="39">
        <f t="shared" si="4"/>
        <v>0</v>
      </c>
      <c r="QL18" s="39">
        <f t="shared" si="4"/>
        <v>0</v>
      </c>
      <c r="QM18" s="39">
        <f t="shared" si="4"/>
        <v>0</v>
      </c>
      <c r="QN18" s="39">
        <f t="shared" si="4"/>
        <v>0</v>
      </c>
      <c r="QO18" s="39">
        <f t="shared" ref="QO18:VS18" si="5">SUM(QO12:QO17)</f>
        <v>0</v>
      </c>
      <c r="QP18" s="39">
        <f t="shared" si="5"/>
        <v>0</v>
      </c>
      <c r="QQ18" s="39">
        <f t="shared" si="5"/>
        <v>0</v>
      </c>
      <c r="QR18" s="39">
        <f t="shared" si="5"/>
        <v>0</v>
      </c>
      <c r="QS18" s="39">
        <f t="shared" si="5"/>
        <v>0</v>
      </c>
      <c r="QT18" s="39">
        <f t="shared" si="5"/>
        <v>0</v>
      </c>
      <c r="QU18" s="39">
        <f t="shared" si="5"/>
        <v>0</v>
      </c>
      <c r="QV18" s="39">
        <f t="shared" si="5"/>
        <v>0</v>
      </c>
      <c r="QW18" s="39">
        <f t="shared" si="5"/>
        <v>0</v>
      </c>
      <c r="QX18" s="39">
        <f t="shared" si="5"/>
        <v>0</v>
      </c>
      <c r="QY18" s="39">
        <f t="shared" si="5"/>
        <v>0</v>
      </c>
      <c r="QZ18" s="39">
        <f t="shared" si="5"/>
        <v>0</v>
      </c>
      <c r="RA18" s="39">
        <f t="shared" si="5"/>
        <v>0</v>
      </c>
      <c r="RB18" s="39">
        <f t="shared" si="5"/>
        <v>0</v>
      </c>
      <c r="RC18" s="39">
        <f t="shared" si="5"/>
        <v>0</v>
      </c>
      <c r="RD18" s="39">
        <f t="shared" si="5"/>
        <v>0</v>
      </c>
      <c r="RE18" s="39">
        <f t="shared" si="5"/>
        <v>0</v>
      </c>
      <c r="RF18" s="39">
        <f t="shared" si="5"/>
        <v>0</v>
      </c>
      <c r="RG18" s="39">
        <f t="shared" si="5"/>
        <v>0</v>
      </c>
      <c r="RH18" s="39">
        <f t="shared" si="5"/>
        <v>0</v>
      </c>
      <c r="RI18" s="39">
        <f t="shared" si="5"/>
        <v>0</v>
      </c>
      <c r="RJ18" s="39">
        <f t="shared" si="5"/>
        <v>0</v>
      </c>
      <c r="RK18" s="39">
        <f t="shared" si="5"/>
        <v>0</v>
      </c>
      <c r="RL18" s="39">
        <f t="shared" si="5"/>
        <v>0</v>
      </c>
      <c r="RM18" s="39">
        <f t="shared" si="5"/>
        <v>0</v>
      </c>
      <c r="RN18" s="39">
        <f t="shared" si="5"/>
        <v>0</v>
      </c>
      <c r="RO18" s="39">
        <f t="shared" si="5"/>
        <v>0</v>
      </c>
      <c r="RP18" s="39">
        <f t="shared" si="5"/>
        <v>0</v>
      </c>
      <c r="RQ18" s="39">
        <f t="shared" si="5"/>
        <v>0</v>
      </c>
      <c r="RR18" s="39">
        <f t="shared" si="5"/>
        <v>0</v>
      </c>
      <c r="RS18" s="39">
        <f t="shared" si="5"/>
        <v>0</v>
      </c>
      <c r="RT18" s="39">
        <f t="shared" si="5"/>
        <v>0</v>
      </c>
      <c r="RU18" s="39">
        <f t="shared" si="5"/>
        <v>0</v>
      </c>
      <c r="RV18" s="39">
        <f t="shared" si="5"/>
        <v>0</v>
      </c>
      <c r="RW18" s="39">
        <f t="shared" si="5"/>
        <v>0</v>
      </c>
      <c r="RX18" s="39">
        <f t="shared" si="5"/>
        <v>0</v>
      </c>
      <c r="RY18" s="39">
        <f t="shared" si="5"/>
        <v>0</v>
      </c>
      <c r="RZ18" s="39">
        <f t="shared" si="5"/>
        <v>0</v>
      </c>
      <c r="SA18" s="39">
        <f t="shared" si="5"/>
        <v>0</v>
      </c>
      <c r="SB18" s="39">
        <f t="shared" si="5"/>
        <v>0</v>
      </c>
      <c r="SC18" s="39">
        <f t="shared" si="5"/>
        <v>0</v>
      </c>
      <c r="SD18" s="39">
        <f t="shared" si="5"/>
        <v>0</v>
      </c>
      <c r="SE18" s="39">
        <f t="shared" si="5"/>
        <v>0</v>
      </c>
      <c r="SF18" s="39">
        <f t="shared" si="5"/>
        <v>0</v>
      </c>
      <c r="SG18" s="39">
        <f t="shared" si="5"/>
        <v>0</v>
      </c>
      <c r="SH18" s="39">
        <f t="shared" si="5"/>
        <v>0</v>
      </c>
      <c r="SI18" s="39">
        <f t="shared" si="5"/>
        <v>0</v>
      </c>
      <c r="SJ18" s="39">
        <f t="shared" si="5"/>
        <v>0</v>
      </c>
      <c r="SK18" s="39">
        <f t="shared" si="5"/>
        <v>0</v>
      </c>
      <c r="SL18" s="39">
        <f t="shared" si="5"/>
        <v>0</v>
      </c>
      <c r="SM18" s="39">
        <f t="shared" si="5"/>
        <v>0</v>
      </c>
      <c r="SN18" s="39">
        <f t="shared" si="5"/>
        <v>0</v>
      </c>
      <c r="SO18" s="39">
        <f t="shared" si="5"/>
        <v>0</v>
      </c>
      <c r="SP18" s="39">
        <f t="shared" si="5"/>
        <v>0</v>
      </c>
      <c r="SQ18" s="39">
        <f t="shared" si="5"/>
        <v>0</v>
      </c>
      <c r="SR18" s="39">
        <f t="shared" si="5"/>
        <v>0</v>
      </c>
      <c r="SS18" s="39">
        <f t="shared" si="5"/>
        <v>0</v>
      </c>
      <c r="ST18" s="39">
        <f t="shared" si="5"/>
        <v>0</v>
      </c>
      <c r="SU18" s="39">
        <f t="shared" si="5"/>
        <v>0</v>
      </c>
      <c r="SV18" s="39">
        <f t="shared" si="5"/>
        <v>0</v>
      </c>
      <c r="SW18" s="39">
        <f t="shared" si="5"/>
        <v>0</v>
      </c>
      <c r="SX18" s="39">
        <f t="shared" si="5"/>
        <v>0</v>
      </c>
      <c r="SY18" s="39">
        <f t="shared" si="5"/>
        <v>0</v>
      </c>
      <c r="SZ18" s="39">
        <f t="shared" si="5"/>
        <v>0</v>
      </c>
      <c r="TA18" s="39">
        <f t="shared" si="5"/>
        <v>0</v>
      </c>
      <c r="TB18" s="39">
        <f t="shared" si="5"/>
        <v>0</v>
      </c>
      <c r="TC18" s="39">
        <f t="shared" si="5"/>
        <v>0</v>
      </c>
      <c r="TD18" s="39">
        <f t="shared" si="5"/>
        <v>0</v>
      </c>
      <c r="TE18" s="39">
        <f t="shared" si="5"/>
        <v>0</v>
      </c>
      <c r="TF18" s="39">
        <f t="shared" si="5"/>
        <v>0</v>
      </c>
      <c r="TG18" s="39">
        <f t="shared" si="5"/>
        <v>0</v>
      </c>
      <c r="TH18" s="39">
        <f t="shared" si="5"/>
        <v>0</v>
      </c>
      <c r="TI18" s="39">
        <f t="shared" si="5"/>
        <v>0</v>
      </c>
      <c r="TJ18" s="39">
        <f t="shared" si="5"/>
        <v>0</v>
      </c>
      <c r="TK18" s="39">
        <f t="shared" si="5"/>
        <v>0</v>
      </c>
      <c r="TL18" s="39">
        <f t="shared" si="5"/>
        <v>0</v>
      </c>
      <c r="TM18" s="39">
        <f t="shared" si="5"/>
        <v>0</v>
      </c>
      <c r="TN18" s="39">
        <f t="shared" si="5"/>
        <v>0</v>
      </c>
      <c r="TO18" s="39">
        <f t="shared" si="5"/>
        <v>0</v>
      </c>
      <c r="TP18" s="39">
        <f t="shared" si="5"/>
        <v>0</v>
      </c>
      <c r="TQ18" s="39">
        <f t="shared" si="5"/>
        <v>0</v>
      </c>
      <c r="TR18" s="39">
        <f t="shared" si="5"/>
        <v>0</v>
      </c>
      <c r="TS18" s="39">
        <f t="shared" si="5"/>
        <v>0</v>
      </c>
      <c r="TT18" s="39">
        <f t="shared" si="5"/>
        <v>0</v>
      </c>
      <c r="TU18" s="39">
        <f t="shared" si="5"/>
        <v>0</v>
      </c>
      <c r="TV18" s="39">
        <f t="shared" si="5"/>
        <v>0</v>
      </c>
      <c r="TW18" s="39">
        <f t="shared" si="5"/>
        <v>0</v>
      </c>
      <c r="TX18" s="39">
        <f t="shared" si="5"/>
        <v>0</v>
      </c>
      <c r="TY18" s="39">
        <f t="shared" si="5"/>
        <v>0</v>
      </c>
      <c r="TZ18" s="39">
        <f t="shared" si="5"/>
        <v>0</v>
      </c>
      <c r="UA18" s="39">
        <f t="shared" si="5"/>
        <v>0</v>
      </c>
      <c r="UB18" s="39">
        <f t="shared" si="5"/>
        <v>0</v>
      </c>
      <c r="UC18" s="39">
        <f t="shared" si="5"/>
        <v>0</v>
      </c>
      <c r="UD18" s="39">
        <f t="shared" si="5"/>
        <v>0</v>
      </c>
      <c r="UE18" s="39">
        <f t="shared" si="5"/>
        <v>0</v>
      </c>
      <c r="UF18" s="39">
        <f t="shared" si="5"/>
        <v>0</v>
      </c>
      <c r="UG18" s="39">
        <f t="shared" si="5"/>
        <v>0</v>
      </c>
      <c r="UH18" s="39">
        <f t="shared" si="5"/>
        <v>0</v>
      </c>
      <c r="UI18" s="39">
        <f t="shared" si="5"/>
        <v>0</v>
      </c>
      <c r="UJ18" s="39">
        <f t="shared" si="5"/>
        <v>0</v>
      </c>
      <c r="UK18" s="39">
        <f t="shared" si="5"/>
        <v>0</v>
      </c>
      <c r="UL18" s="39">
        <f t="shared" si="5"/>
        <v>0</v>
      </c>
      <c r="UM18" s="39">
        <f t="shared" si="5"/>
        <v>0</v>
      </c>
      <c r="UN18" s="39">
        <f t="shared" si="5"/>
        <v>0</v>
      </c>
      <c r="UO18" s="39">
        <f t="shared" si="5"/>
        <v>0</v>
      </c>
      <c r="UP18" s="39">
        <f t="shared" si="5"/>
        <v>0</v>
      </c>
      <c r="UQ18" s="39">
        <f t="shared" si="5"/>
        <v>0</v>
      </c>
      <c r="UR18" s="39">
        <f t="shared" si="5"/>
        <v>0</v>
      </c>
      <c r="US18" s="39">
        <f t="shared" si="5"/>
        <v>0</v>
      </c>
      <c r="UT18" s="39">
        <f t="shared" si="5"/>
        <v>0</v>
      </c>
      <c r="UU18" s="39">
        <f t="shared" si="5"/>
        <v>0</v>
      </c>
      <c r="UV18" s="39">
        <f t="shared" si="5"/>
        <v>0</v>
      </c>
      <c r="UW18" s="39">
        <f t="shared" si="5"/>
        <v>0</v>
      </c>
      <c r="UX18" s="39">
        <f t="shared" si="5"/>
        <v>0</v>
      </c>
      <c r="UY18" s="39">
        <f t="shared" si="5"/>
        <v>0</v>
      </c>
      <c r="UZ18" s="39">
        <f t="shared" si="5"/>
        <v>0</v>
      </c>
      <c r="VA18" s="39">
        <f t="shared" si="5"/>
        <v>0</v>
      </c>
      <c r="VB18" s="39">
        <f t="shared" si="5"/>
        <v>0</v>
      </c>
      <c r="VC18" s="39">
        <f t="shared" si="5"/>
        <v>0</v>
      </c>
      <c r="VD18" s="39">
        <f t="shared" si="5"/>
        <v>0</v>
      </c>
      <c r="VE18" s="39">
        <f t="shared" si="5"/>
        <v>0</v>
      </c>
      <c r="VF18" s="39">
        <f t="shared" si="5"/>
        <v>0</v>
      </c>
      <c r="VG18" s="39">
        <f t="shared" si="5"/>
        <v>0</v>
      </c>
      <c r="VH18" s="39">
        <f t="shared" si="5"/>
        <v>0</v>
      </c>
      <c r="VI18" s="39">
        <f t="shared" si="5"/>
        <v>0</v>
      </c>
      <c r="VJ18" s="39">
        <f t="shared" si="5"/>
        <v>0</v>
      </c>
      <c r="VK18" s="39">
        <f t="shared" si="5"/>
        <v>0</v>
      </c>
      <c r="VL18" s="39">
        <f t="shared" si="5"/>
        <v>0</v>
      </c>
      <c r="VM18" s="39">
        <f t="shared" si="5"/>
        <v>0</v>
      </c>
      <c r="VN18" s="39">
        <f t="shared" si="5"/>
        <v>0</v>
      </c>
      <c r="VO18" s="39">
        <f t="shared" si="5"/>
        <v>0</v>
      </c>
      <c r="VP18" s="39">
        <f t="shared" si="5"/>
        <v>0</v>
      </c>
      <c r="VQ18" s="39">
        <f t="shared" si="5"/>
        <v>0</v>
      </c>
      <c r="VR18" s="39">
        <f t="shared" si="5"/>
        <v>0</v>
      </c>
      <c r="VS18" s="39">
        <f t="shared" si="5"/>
        <v>0</v>
      </c>
      <c r="VT18" s="176"/>
    </row>
    <row r="19" spans="1:592" s="170" customFormat="1" ht="15.75" customHeight="1">
      <c r="A19" s="153"/>
      <c r="B19" s="115"/>
      <c r="C19" s="115" t="str">
        <f t="shared" ref="C19:C20" si="6">CONCATENATE("n;",F19)</f>
        <v>n;PM_interne</v>
      </c>
      <c r="D19" s="153"/>
      <c r="E19" s="1065"/>
      <c r="F19" s="431" t="s">
        <v>1014</v>
      </c>
      <c r="G19" s="408" t="s">
        <v>638</v>
      </c>
      <c r="H19" s="365">
        <f t="shared" si="2"/>
        <v>0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176"/>
    </row>
    <row r="20" spans="1:592" s="170" customFormat="1" ht="15.75" customHeight="1">
      <c r="A20" s="153"/>
      <c r="B20" s="115"/>
      <c r="C20" s="115" t="str">
        <f t="shared" si="6"/>
        <v>n;PM_etudiant</v>
      </c>
      <c r="D20" s="153"/>
      <c r="E20" s="1065"/>
      <c r="F20" s="431" t="s">
        <v>1016</v>
      </c>
      <c r="G20" s="386" t="s">
        <v>639</v>
      </c>
      <c r="H20" s="365">
        <f t="shared" si="2"/>
        <v>0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176"/>
    </row>
    <row r="21" spans="1:592" s="170" customFormat="1" ht="20.25" customHeight="1">
      <c r="A21" s="153"/>
      <c r="B21" s="115"/>
      <c r="C21" s="115" t="s">
        <v>1717</v>
      </c>
      <c r="D21" s="153"/>
      <c r="E21" s="1065"/>
      <c r="F21" s="391"/>
      <c r="G21" s="429" t="s">
        <v>640</v>
      </c>
      <c r="H21" s="365">
        <f t="shared" si="2"/>
        <v>0</v>
      </c>
      <c r="I21" s="41">
        <f t="shared" ref="I21:JB21" si="7">SUM(I19:I20)</f>
        <v>0</v>
      </c>
      <c r="J21" s="41">
        <f t="shared" si="7"/>
        <v>0</v>
      </c>
      <c r="K21" s="41">
        <f t="shared" si="7"/>
        <v>0</v>
      </c>
      <c r="L21" s="41">
        <f t="shared" si="7"/>
        <v>0</v>
      </c>
      <c r="M21" s="41">
        <f t="shared" si="7"/>
        <v>0</v>
      </c>
      <c r="N21" s="41">
        <f t="shared" si="7"/>
        <v>0</v>
      </c>
      <c r="O21" s="41">
        <f t="shared" si="7"/>
        <v>0</v>
      </c>
      <c r="P21" s="41">
        <f t="shared" si="7"/>
        <v>0</v>
      </c>
      <c r="Q21" s="41">
        <f t="shared" si="7"/>
        <v>0</v>
      </c>
      <c r="R21" s="41">
        <f t="shared" si="7"/>
        <v>0</v>
      </c>
      <c r="S21" s="41">
        <f t="shared" si="7"/>
        <v>0</v>
      </c>
      <c r="T21" s="41">
        <f t="shared" si="7"/>
        <v>0</v>
      </c>
      <c r="U21" s="41">
        <f t="shared" si="7"/>
        <v>0</v>
      </c>
      <c r="V21" s="41">
        <f t="shared" si="7"/>
        <v>0</v>
      </c>
      <c r="W21" s="41">
        <f t="shared" si="7"/>
        <v>0</v>
      </c>
      <c r="X21" s="41">
        <f t="shared" si="7"/>
        <v>0</v>
      </c>
      <c r="Y21" s="41">
        <f t="shared" si="7"/>
        <v>0</v>
      </c>
      <c r="Z21" s="41">
        <f t="shared" si="7"/>
        <v>0</v>
      </c>
      <c r="AA21" s="41">
        <f t="shared" si="7"/>
        <v>0</v>
      </c>
      <c r="AB21" s="41">
        <f t="shared" si="7"/>
        <v>0</v>
      </c>
      <c r="AC21" s="41">
        <f t="shared" si="7"/>
        <v>0</v>
      </c>
      <c r="AD21" s="41">
        <f t="shared" si="7"/>
        <v>0</v>
      </c>
      <c r="AE21" s="41">
        <f t="shared" si="7"/>
        <v>0</v>
      </c>
      <c r="AF21" s="41">
        <f t="shared" si="7"/>
        <v>0</v>
      </c>
      <c r="AG21" s="41">
        <f t="shared" si="7"/>
        <v>0</v>
      </c>
      <c r="AH21" s="41">
        <f t="shared" si="7"/>
        <v>0</v>
      </c>
      <c r="AI21" s="41">
        <f t="shared" si="7"/>
        <v>0</v>
      </c>
      <c r="AJ21" s="41">
        <f t="shared" si="7"/>
        <v>0</v>
      </c>
      <c r="AK21" s="41">
        <f t="shared" si="7"/>
        <v>0</v>
      </c>
      <c r="AL21" s="41">
        <f t="shared" si="7"/>
        <v>0</v>
      </c>
      <c r="AM21" s="41">
        <f t="shared" si="7"/>
        <v>0</v>
      </c>
      <c r="AN21" s="41">
        <f t="shared" si="7"/>
        <v>0</v>
      </c>
      <c r="AO21" s="41">
        <f t="shared" si="7"/>
        <v>0</v>
      </c>
      <c r="AP21" s="41">
        <f t="shared" si="7"/>
        <v>0</v>
      </c>
      <c r="AQ21" s="41">
        <f t="shared" si="7"/>
        <v>0</v>
      </c>
      <c r="AR21" s="41">
        <f t="shared" si="7"/>
        <v>0</v>
      </c>
      <c r="AS21" s="41">
        <f t="shared" si="7"/>
        <v>0</v>
      </c>
      <c r="AT21" s="41">
        <f t="shared" si="7"/>
        <v>0</v>
      </c>
      <c r="AU21" s="41">
        <f t="shared" si="7"/>
        <v>0</v>
      </c>
      <c r="AV21" s="41">
        <f t="shared" si="7"/>
        <v>0</v>
      </c>
      <c r="AW21" s="41">
        <f t="shared" si="7"/>
        <v>0</v>
      </c>
      <c r="AX21" s="41">
        <f t="shared" si="7"/>
        <v>0</v>
      </c>
      <c r="AY21" s="41">
        <f t="shared" si="7"/>
        <v>0</v>
      </c>
      <c r="AZ21" s="41">
        <f t="shared" si="7"/>
        <v>0</v>
      </c>
      <c r="BA21" s="41">
        <f t="shared" si="7"/>
        <v>0</v>
      </c>
      <c r="BB21" s="41">
        <f t="shared" si="7"/>
        <v>0</v>
      </c>
      <c r="BC21" s="41">
        <f t="shared" si="7"/>
        <v>0</v>
      </c>
      <c r="BD21" s="41">
        <f t="shared" si="7"/>
        <v>0</v>
      </c>
      <c r="BE21" s="41">
        <f t="shared" si="7"/>
        <v>0</v>
      </c>
      <c r="BF21" s="41">
        <f t="shared" si="7"/>
        <v>0</v>
      </c>
      <c r="BG21" s="41">
        <f t="shared" si="7"/>
        <v>0</v>
      </c>
      <c r="BH21" s="41">
        <f t="shared" si="7"/>
        <v>0</v>
      </c>
      <c r="BI21" s="41">
        <f t="shared" si="7"/>
        <v>0</v>
      </c>
      <c r="BJ21" s="41">
        <f t="shared" si="7"/>
        <v>0</v>
      </c>
      <c r="BK21" s="41">
        <f t="shared" si="7"/>
        <v>0</v>
      </c>
      <c r="BL21" s="41">
        <f t="shared" si="7"/>
        <v>0</v>
      </c>
      <c r="BM21" s="41">
        <f t="shared" si="7"/>
        <v>0</v>
      </c>
      <c r="BN21" s="41">
        <f t="shared" si="7"/>
        <v>0</v>
      </c>
      <c r="BO21" s="41">
        <f t="shared" si="7"/>
        <v>0</v>
      </c>
      <c r="BP21" s="41">
        <f t="shared" si="7"/>
        <v>0</v>
      </c>
      <c r="BQ21" s="41">
        <f t="shared" si="7"/>
        <v>0</v>
      </c>
      <c r="BR21" s="41">
        <f t="shared" si="7"/>
        <v>0</v>
      </c>
      <c r="BS21" s="41">
        <f t="shared" si="7"/>
        <v>0</v>
      </c>
      <c r="BT21" s="41">
        <f t="shared" si="7"/>
        <v>0</v>
      </c>
      <c r="BU21" s="41">
        <f t="shared" si="7"/>
        <v>0</v>
      </c>
      <c r="BV21" s="41">
        <f t="shared" si="7"/>
        <v>0</v>
      </c>
      <c r="BW21" s="41">
        <f t="shared" si="7"/>
        <v>0</v>
      </c>
      <c r="BX21" s="41">
        <f t="shared" si="7"/>
        <v>0</v>
      </c>
      <c r="BY21" s="41">
        <f t="shared" si="7"/>
        <v>0</v>
      </c>
      <c r="BZ21" s="41">
        <f t="shared" si="7"/>
        <v>0</v>
      </c>
      <c r="CA21" s="41">
        <f t="shared" si="7"/>
        <v>0</v>
      </c>
      <c r="CB21" s="41">
        <f t="shared" si="7"/>
        <v>0</v>
      </c>
      <c r="CC21" s="41">
        <f t="shared" si="7"/>
        <v>0</v>
      </c>
      <c r="CD21" s="41">
        <f t="shared" si="7"/>
        <v>0</v>
      </c>
      <c r="CE21" s="41">
        <f t="shared" si="7"/>
        <v>0</v>
      </c>
      <c r="CF21" s="41">
        <f t="shared" si="7"/>
        <v>0</v>
      </c>
      <c r="CG21" s="41">
        <f t="shared" si="7"/>
        <v>0</v>
      </c>
      <c r="CH21" s="41">
        <f t="shared" si="7"/>
        <v>0</v>
      </c>
      <c r="CI21" s="41">
        <f t="shared" si="7"/>
        <v>0</v>
      </c>
      <c r="CJ21" s="41">
        <f t="shared" si="7"/>
        <v>0</v>
      </c>
      <c r="CK21" s="41">
        <f t="shared" si="7"/>
        <v>0</v>
      </c>
      <c r="CL21" s="41">
        <f t="shared" si="7"/>
        <v>0</v>
      </c>
      <c r="CM21" s="41">
        <f t="shared" si="7"/>
        <v>0</v>
      </c>
      <c r="CN21" s="41">
        <f t="shared" si="7"/>
        <v>0</v>
      </c>
      <c r="CO21" s="41">
        <f t="shared" si="7"/>
        <v>0</v>
      </c>
      <c r="CP21" s="41">
        <f t="shared" si="7"/>
        <v>0</v>
      </c>
      <c r="CQ21" s="41">
        <f t="shared" si="7"/>
        <v>0</v>
      </c>
      <c r="CR21" s="41">
        <f t="shared" si="7"/>
        <v>0</v>
      </c>
      <c r="CS21" s="41">
        <f t="shared" si="7"/>
        <v>0</v>
      </c>
      <c r="CT21" s="41">
        <f t="shared" si="7"/>
        <v>0</v>
      </c>
      <c r="CU21" s="41">
        <f t="shared" si="7"/>
        <v>0</v>
      </c>
      <c r="CV21" s="41">
        <f t="shared" si="7"/>
        <v>0</v>
      </c>
      <c r="CW21" s="41">
        <f t="shared" si="7"/>
        <v>0</v>
      </c>
      <c r="CX21" s="41">
        <f t="shared" si="7"/>
        <v>0</v>
      </c>
      <c r="CY21" s="41">
        <f t="shared" si="7"/>
        <v>0</v>
      </c>
      <c r="CZ21" s="41">
        <f t="shared" si="7"/>
        <v>0</v>
      </c>
      <c r="DA21" s="41">
        <f t="shared" si="7"/>
        <v>0</v>
      </c>
      <c r="DB21" s="41">
        <f t="shared" si="7"/>
        <v>0</v>
      </c>
      <c r="DC21" s="41">
        <f t="shared" si="7"/>
        <v>0</v>
      </c>
      <c r="DD21" s="41">
        <f t="shared" si="7"/>
        <v>0</v>
      </c>
      <c r="DE21" s="41">
        <f t="shared" si="7"/>
        <v>0</v>
      </c>
      <c r="DF21" s="41">
        <f t="shared" si="7"/>
        <v>0</v>
      </c>
      <c r="DG21" s="41">
        <f t="shared" si="7"/>
        <v>0</v>
      </c>
      <c r="DH21" s="41">
        <f t="shared" si="7"/>
        <v>0</v>
      </c>
      <c r="DI21" s="41">
        <f t="shared" si="7"/>
        <v>0</v>
      </c>
      <c r="DJ21" s="41">
        <f t="shared" si="7"/>
        <v>0</v>
      </c>
      <c r="DK21" s="41">
        <f t="shared" si="7"/>
        <v>0</v>
      </c>
      <c r="DL21" s="41">
        <f t="shared" si="7"/>
        <v>0</v>
      </c>
      <c r="DM21" s="41">
        <f t="shared" si="7"/>
        <v>0</v>
      </c>
      <c r="DN21" s="41">
        <f t="shared" si="7"/>
        <v>0</v>
      </c>
      <c r="DO21" s="41">
        <f t="shared" si="7"/>
        <v>0</v>
      </c>
      <c r="DP21" s="41">
        <f t="shared" si="7"/>
        <v>0</v>
      </c>
      <c r="DQ21" s="41">
        <f t="shared" si="7"/>
        <v>0</v>
      </c>
      <c r="DR21" s="41">
        <f t="shared" si="7"/>
        <v>0</v>
      </c>
      <c r="DS21" s="41">
        <f t="shared" si="7"/>
        <v>0</v>
      </c>
      <c r="DT21" s="41">
        <f t="shared" si="7"/>
        <v>0</v>
      </c>
      <c r="DU21" s="41">
        <f t="shared" si="7"/>
        <v>0</v>
      </c>
      <c r="DV21" s="41">
        <f t="shared" si="7"/>
        <v>0</v>
      </c>
      <c r="DW21" s="41">
        <f t="shared" si="7"/>
        <v>0</v>
      </c>
      <c r="DX21" s="41">
        <f t="shared" si="7"/>
        <v>0</v>
      </c>
      <c r="DY21" s="41">
        <f t="shared" si="7"/>
        <v>0</v>
      </c>
      <c r="DZ21" s="41">
        <f t="shared" si="7"/>
        <v>0</v>
      </c>
      <c r="EA21" s="41">
        <f t="shared" si="7"/>
        <v>0</v>
      </c>
      <c r="EB21" s="41">
        <f t="shared" si="7"/>
        <v>0</v>
      </c>
      <c r="EC21" s="41">
        <f t="shared" si="7"/>
        <v>0</v>
      </c>
      <c r="ED21" s="41">
        <f t="shared" si="7"/>
        <v>0</v>
      </c>
      <c r="EE21" s="41">
        <f t="shared" si="7"/>
        <v>0</v>
      </c>
      <c r="EF21" s="41">
        <f t="shared" si="7"/>
        <v>0</v>
      </c>
      <c r="EG21" s="41">
        <f t="shared" si="7"/>
        <v>0</v>
      </c>
      <c r="EH21" s="41">
        <f t="shared" si="7"/>
        <v>0</v>
      </c>
      <c r="EI21" s="41">
        <f t="shared" si="7"/>
        <v>0</v>
      </c>
      <c r="EJ21" s="41">
        <f t="shared" si="7"/>
        <v>0</v>
      </c>
      <c r="EK21" s="41">
        <f t="shared" si="7"/>
        <v>0</v>
      </c>
      <c r="EL21" s="41">
        <f t="shared" si="7"/>
        <v>0</v>
      </c>
      <c r="EM21" s="41">
        <f t="shared" si="7"/>
        <v>0</v>
      </c>
      <c r="EN21" s="41">
        <f t="shared" si="7"/>
        <v>0</v>
      </c>
      <c r="EO21" s="41">
        <f t="shared" si="7"/>
        <v>0</v>
      </c>
      <c r="EP21" s="41">
        <f t="shared" si="7"/>
        <v>0</v>
      </c>
      <c r="EQ21" s="41">
        <f t="shared" si="7"/>
        <v>0</v>
      </c>
      <c r="ER21" s="41">
        <f t="shared" si="7"/>
        <v>0</v>
      </c>
      <c r="ES21" s="41">
        <f t="shared" si="7"/>
        <v>0</v>
      </c>
      <c r="ET21" s="41">
        <f t="shared" si="7"/>
        <v>0</v>
      </c>
      <c r="EU21" s="41">
        <f t="shared" si="7"/>
        <v>0</v>
      </c>
      <c r="EV21" s="41">
        <f t="shared" si="7"/>
        <v>0</v>
      </c>
      <c r="EW21" s="41">
        <f t="shared" si="7"/>
        <v>0</v>
      </c>
      <c r="EX21" s="41">
        <f t="shared" si="7"/>
        <v>0</v>
      </c>
      <c r="EY21" s="41">
        <f t="shared" si="7"/>
        <v>0</v>
      </c>
      <c r="EZ21" s="41">
        <f t="shared" si="7"/>
        <v>0</v>
      </c>
      <c r="FA21" s="41">
        <f t="shared" si="7"/>
        <v>0</v>
      </c>
      <c r="FB21" s="41">
        <f t="shared" si="7"/>
        <v>0</v>
      </c>
      <c r="FC21" s="41">
        <f t="shared" si="7"/>
        <v>0</v>
      </c>
      <c r="FD21" s="41">
        <f t="shared" si="7"/>
        <v>0</v>
      </c>
      <c r="FE21" s="41">
        <f t="shared" si="7"/>
        <v>0</v>
      </c>
      <c r="FF21" s="41">
        <f t="shared" si="7"/>
        <v>0</v>
      </c>
      <c r="FG21" s="41">
        <f t="shared" si="7"/>
        <v>0</v>
      </c>
      <c r="FH21" s="41">
        <f t="shared" si="7"/>
        <v>0</v>
      </c>
      <c r="FI21" s="41">
        <f t="shared" si="7"/>
        <v>0</v>
      </c>
      <c r="FJ21" s="41">
        <f t="shared" si="7"/>
        <v>0</v>
      </c>
      <c r="FK21" s="41">
        <f t="shared" si="7"/>
        <v>0</v>
      </c>
      <c r="FL21" s="41">
        <f t="shared" si="7"/>
        <v>0</v>
      </c>
      <c r="FM21" s="41">
        <f t="shared" si="7"/>
        <v>0</v>
      </c>
      <c r="FN21" s="41">
        <f t="shared" si="7"/>
        <v>0</v>
      </c>
      <c r="FO21" s="41">
        <f t="shared" si="7"/>
        <v>0</v>
      </c>
      <c r="FP21" s="41">
        <f t="shared" si="7"/>
        <v>0</v>
      </c>
      <c r="FQ21" s="41">
        <f t="shared" si="7"/>
        <v>0</v>
      </c>
      <c r="FR21" s="41">
        <f t="shared" si="7"/>
        <v>0</v>
      </c>
      <c r="FS21" s="41">
        <f t="shared" si="7"/>
        <v>0</v>
      </c>
      <c r="FT21" s="41">
        <f t="shared" si="7"/>
        <v>0</v>
      </c>
      <c r="FU21" s="41">
        <f t="shared" si="7"/>
        <v>0</v>
      </c>
      <c r="FV21" s="41">
        <f t="shared" si="7"/>
        <v>0</v>
      </c>
      <c r="FW21" s="41">
        <f t="shared" si="7"/>
        <v>0</v>
      </c>
      <c r="FX21" s="41">
        <f t="shared" si="7"/>
        <v>0</v>
      </c>
      <c r="FY21" s="41">
        <f t="shared" si="7"/>
        <v>0</v>
      </c>
      <c r="FZ21" s="41">
        <f t="shared" si="7"/>
        <v>0</v>
      </c>
      <c r="GA21" s="41">
        <f t="shared" si="7"/>
        <v>0</v>
      </c>
      <c r="GB21" s="41">
        <f t="shared" si="7"/>
        <v>0</v>
      </c>
      <c r="GC21" s="41">
        <f t="shared" si="7"/>
        <v>0</v>
      </c>
      <c r="GD21" s="41">
        <f t="shared" si="7"/>
        <v>0</v>
      </c>
      <c r="GE21" s="41">
        <f t="shared" si="7"/>
        <v>0</v>
      </c>
      <c r="GF21" s="41">
        <f t="shared" si="7"/>
        <v>0</v>
      </c>
      <c r="GG21" s="41">
        <f t="shared" si="7"/>
        <v>0</v>
      </c>
      <c r="GH21" s="41">
        <f t="shared" si="7"/>
        <v>0</v>
      </c>
      <c r="GI21" s="41">
        <f t="shared" si="7"/>
        <v>0</v>
      </c>
      <c r="GJ21" s="41">
        <f t="shared" si="7"/>
        <v>0</v>
      </c>
      <c r="GK21" s="41">
        <f t="shared" si="7"/>
        <v>0</v>
      </c>
      <c r="GL21" s="41">
        <f t="shared" si="7"/>
        <v>0</v>
      </c>
      <c r="GM21" s="41">
        <f t="shared" si="7"/>
        <v>0</v>
      </c>
      <c r="GN21" s="41">
        <f t="shared" si="7"/>
        <v>0</v>
      </c>
      <c r="GO21" s="41">
        <f t="shared" si="7"/>
        <v>0</v>
      </c>
      <c r="GP21" s="41">
        <f t="shared" si="7"/>
        <v>0</v>
      </c>
      <c r="GQ21" s="41">
        <f t="shared" si="7"/>
        <v>0</v>
      </c>
      <c r="GR21" s="41">
        <f t="shared" si="7"/>
        <v>0</v>
      </c>
      <c r="GS21" s="41">
        <f t="shared" si="7"/>
        <v>0</v>
      </c>
      <c r="GT21" s="41">
        <f t="shared" si="7"/>
        <v>0</v>
      </c>
      <c r="GU21" s="41">
        <f t="shared" si="7"/>
        <v>0</v>
      </c>
      <c r="GV21" s="41">
        <f t="shared" si="7"/>
        <v>0</v>
      </c>
      <c r="GW21" s="41">
        <f t="shared" si="7"/>
        <v>0</v>
      </c>
      <c r="GX21" s="41">
        <f t="shared" si="7"/>
        <v>0</v>
      </c>
      <c r="GY21" s="41">
        <f t="shared" si="7"/>
        <v>0</v>
      </c>
      <c r="GZ21" s="41">
        <f t="shared" si="7"/>
        <v>0</v>
      </c>
      <c r="HA21" s="41">
        <f t="shared" si="7"/>
        <v>0</v>
      </c>
      <c r="HB21" s="41">
        <f t="shared" si="7"/>
        <v>0</v>
      </c>
      <c r="HC21" s="41">
        <f t="shared" si="7"/>
        <v>0</v>
      </c>
      <c r="HD21" s="41">
        <f t="shared" si="7"/>
        <v>0</v>
      </c>
      <c r="HE21" s="41">
        <f t="shared" si="7"/>
        <v>0</v>
      </c>
      <c r="HF21" s="41">
        <f t="shared" si="7"/>
        <v>0</v>
      </c>
      <c r="HG21" s="41">
        <f t="shared" si="7"/>
        <v>0</v>
      </c>
      <c r="HH21" s="41">
        <f t="shared" si="7"/>
        <v>0</v>
      </c>
      <c r="HI21" s="41">
        <f t="shared" si="7"/>
        <v>0</v>
      </c>
      <c r="HJ21" s="41">
        <f t="shared" si="7"/>
        <v>0</v>
      </c>
      <c r="HK21" s="41">
        <f t="shared" si="7"/>
        <v>0</v>
      </c>
      <c r="HL21" s="41">
        <f t="shared" si="7"/>
        <v>0</v>
      </c>
      <c r="HM21" s="41">
        <f t="shared" si="7"/>
        <v>0</v>
      </c>
      <c r="HN21" s="41">
        <f t="shared" si="7"/>
        <v>0</v>
      </c>
      <c r="HO21" s="41">
        <f t="shared" si="7"/>
        <v>0</v>
      </c>
      <c r="HP21" s="41">
        <f t="shared" si="7"/>
        <v>0</v>
      </c>
      <c r="HQ21" s="41">
        <f t="shared" si="7"/>
        <v>0</v>
      </c>
      <c r="HR21" s="41">
        <f t="shared" si="7"/>
        <v>0</v>
      </c>
      <c r="HS21" s="41">
        <f t="shared" si="7"/>
        <v>0</v>
      </c>
      <c r="HT21" s="41">
        <f t="shared" si="7"/>
        <v>0</v>
      </c>
      <c r="HU21" s="41">
        <f t="shared" si="7"/>
        <v>0</v>
      </c>
      <c r="HV21" s="41">
        <f t="shared" si="7"/>
        <v>0</v>
      </c>
      <c r="HW21" s="41">
        <f t="shared" si="7"/>
        <v>0</v>
      </c>
      <c r="HX21" s="41">
        <f t="shared" si="7"/>
        <v>0</v>
      </c>
      <c r="HY21" s="41">
        <f t="shared" si="7"/>
        <v>0</v>
      </c>
      <c r="HZ21" s="41">
        <f t="shared" si="7"/>
        <v>0</v>
      </c>
      <c r="IA21" s="41">
        <f t="shared" si="7"/>
        <v>0</v>
      </c>
      <c r="IB21" s="41">
        <f t="shared" si="7"/>
        <v>0</v>
      </c>
      <c r="IC21" s="41">
        <f t="shared" si="7"/>
        <v>0</v>
      </c>
      <c r="ID21" s="41">
        <f t="shared" si="7"/>
        <v>0</v>
      </c>
      <c r="IE21" s="41">
        <f t="shared" si="7"/>
        <v>0</v>
      </c>
      <c r="IF21" s="41">
        <f t="shared" si="7"/>
        <v>0</v>
      </c>
      <c r="IG21" s="41">
        <f t="shared" si="7"/>
        <v>0</v>
      </c>
      <c r="IH21" s="41">
        <f t="shared" si="7"/>
        <v>0</v>
      </c>
      <c r="II21" s="41">
        <f t="shared" si="7"/>
        <v>0</v>
      </c>
      <c r="IJ21" s="41">
        <f t="shared" si="7"/>
        <v>0</v>
      </c>
      <c r="IK21" s="41">
        <f t="shared" si="7"/>
        <v>0</v>
      </c>
      <c r="IL21" s="41">
        <f t="shared" si="7"/>
        <v>0</v>
      </c>
      <c r="IM21" s="41">
        <f t="shared" si="7"/>
        <v>0</v>
      </c>
      <c r="IN21" s="41">
        <f t="shared" si="7"/>
        <v>0</v>
      </c>
      <c r="IO21" s="41">
        <f t="shared" si="7"/>
        <v>0</v>
      </c>
      <c r="IP21" s="41">
        <f t="shared" si="7"/>
        <v>0</v>
      </c>
      <c r="IQ21" s="41">
        <f t="shared" si="7"/>
        <v>0</v>
      </c>
      <c r="IR21" s="41">
        <f t="shared" si="7"/>
        <v>0</v>
      </c>
      <c r="IS21" s="41">
        <f t="shared" si="7"/>
        <v>0</v>
      </c>
      <c r="IT21" s="41">
        <f t="shared" si="7"/>
        <v>0</v>
      </c>
      <c r="IU21" s="41">
        <f t="shared" si="7"/>
        <v>0</v>
      </c>
      <c r="IV21" s="41">
        <f t="shared" si="7"/>
        <v>0</v>
      </c>
      <c r="IW21" s="41">
        <f t="shared" si="7"/>
        <v>0</v>
      </c>
      <c r="IX21" s="41">
        <f t="shared" si="7"/>
        <v>0</v>
      </c>
      <c r="IY21" s="41">
        <f t="shared" si="7"/>
        <v>0</v>
      </c>
      <c r="IZ21" s="41">
        <f t="shared" si="7"/>
        <v>0</v>
      </c>
      <c r="JA21" s="41">
        <f t="shared" si="7"/>
        <v>0</v>
      </c>
      <c r="JB21" s="41">
        <f t="shared" si="7"/>
        <v>0</v>
      </c>
      <c r="JC21" s="41">
        <f t="shared" ref="JC21:QN21" si="8">SUM(JC19:JC20)</f>
        <v>0</v>
      </c>
      <c r="JD21" s="41">
        <f t="shared" si="8"/>
        <v>0</v>
      </c>
      <c r="JE21" s="41">
        <f t="shared" si="8"/>
        <v>0</v>
      </c>
      <c r="JF21" s="41">
        <f t="shared" si="8"/>
        <v>0</v>
      </c>
      <c r="JG21" s="41">
        <f t="shared" si="8"/>
        <v>0</v>
      </c>
      <c r="JH21" s="41">
        <f t="shared" si="8"/>
        <v>0</v>
      </c>
      <c r="JI21" s="41">
        <f t="shared" si="8"/>
        <v>0</v>
      </c>
      <c r="JJ21" s="41">
        <f t="shared" si="8"/>
        <v>0</v>
      </c>
      <c r="JK21" s="41">
        <f t="shared" si="8"/>
        <v>0</v>
      </c>
      <c r="JL21" s="41">
        <f t="shared" si="8"/>
        <v>0</v>
      </c>
      <c r="JM21" s="41">
        <f t="shared" si="8"/>
        <v>0</v>
      </c>
      <c r="JN21" s="41">
        <f t="shared" si="8"/>
        <v>0</v>
      </c>
      <c r="JO21" s="41">
        <f t="shared" si="8"/>
        <v>0</v>
      </c>
      <c r="JP21" s="41">
        <f t="shared" si="8"/>
        <v>0</v>
      </c>
      <c r="JQ21" s="41">
        <f t="shared" si="8"/>
        <v>0</v>
      </c>
      <c r="JR21" s="41">
        <f t="shared" si="8"/>
        <v>0</v>
      </c>
      <c r="JS21" s="41">
        <f t="shared" si="8"/>
        <v>0</v>
      </c>
      <c r="JT21" s="41">
        <f t="shared" si="8"/>
        <v>0</v>
      </c>
      <c r="JU21" s="41">
        <f t="shared" si="8"/>
        <v>0</v>
      </c>
      <c r="JV21" s="41">
        <f t="shared" si="8"/>
        <v>0</v>
      </c>
      <c r="JW21" s="41">
        <f t="shared" si="8"/>
        <v>0</v>
      </c>
      <c r="JX21" s="41">
        <f t="shared" si="8"/>
        <v>0</v>
      </c>
      <c r="JY21" s="41">
        <f t="shared" si="8"/>
        <v>0</v>
      </c>
      <c r="JZ21" s="41">
        <f t="shared" si="8"/>
        <v>0</v>
      </c>
      <c r="KA21" s="41">
        <f t="shared" si="8"/>
        <v>0</v>
      </c>
      <c r="KB21" s="41">
        <f t="shared" si="8"/>
        <v>0</v>
      </c>
      <c r="KC21" s="41">
        <f t="shared" si="8"/>
        <v>0</v>
      </c>
      <c r="KD21" s="41">
        <f t="shared" si="8"/>
        <v>0</v>
      </c>
      <c r="KE21" s="41">
        <f t="shared" si="8"/>
        <v>0</v>
      </c>
      <c r="KF21" s="41">
        <f t="shared" si="8"/>
        <v>0</v>
      </c>
      <c r="KG21" s="41">
        <f t="shared" si="8"/>
        <v>0</v>
      </c>
      <c r="KH21" s="41">
        <f t="shared" si="8"/>
        <v>0</v>
      </c>
      <c r="KI21" s="41">
        <f t="shared" si="8"/>
        <v>0</v>
      </c>
      <c r="KJ21" s="41">
        <f t="shared" si="8"/>
        <v>0</v>
      </c>
      <c r="KK21" s="41">
        <f t="shared" si="8"/>
        <v>0</v>
      </c>
      <c r="KL21" s="41">
        <f t="shared" si="8"/>
        <v>0</v>
      </c>
      <c r="KM21" s="41">
        <f t="shared" si="8"/>
        <v>0</v>
      </c>
      <c r="KN21" s="41">
        <f t="shared" si="8"/>
        <v>0</v>
      </c>
      <c r="KO21" s="41">
        <f t="shared" si="8"/>
        <v>0</v>
      </c>
      <c r="KP21" s="41">
        <f t="shared" si="8"/>
        <v>0</v>
      </c>
      <c r="KQ21" s="41">
        <f t="shared" si="8"/>
        <v>0</v>
      </c>
      <c r="KR21" s="41">
        <f t="shared" si="8"/>
        <v>0</v>
      </c>
      <c r="KS21" s="41">
        <f t="shared" si="8"/>
        <v>0</v>
      </c>
      <c r="KT21" s="41">
        <f t="shared" si="8"/>
        <v>0</v>
      </c>
      <c r="KU21" s="41">
        <f t="shared" si="8"/>
        <v>0</v>
      </c>
      <c r="KV21" s="41">
        <f t="shared" si="8"/>
        <v>0</v>
      </c>
      <c r="KW21" s="41">
        <f t="shared" si="8"/>
        <v>0</v>
      </c>
      <c r="KX21" s="41">
        <f t="shared" si="8"/>
        <v>0</v>
      </c>
      <c r="KY21" s="41">
        <f t="shared" si="8"/>
        <v>0</v>
      </c>
      <c r="KZ21" s="41">
        <f t="shared" si="8"/>
        <v>0</v>
      </c>
      <c r="LA21" s="41">
        <f t="shared" si="8"/>
        <v>0</v>
      </c>
      <c r="LB21" s="41">
        <f t="shared" si="8"/>
        <v>0</v>
      </c>
      <c r="LC21" s="41">
        <f t="shared" si="8"/>
        <v>0</v>
      </c>
      <c r="LD21" s="41">
        <f t="shared" si="8"/>
        <v>0</v>
      </c>
      <c r="LE21" s="41">
        <f t="shared" si="8"/>
        <v>0</v>
      </c>
      <c r="LF21" s="41">
        <f t="shared" si="8"/>
        <v>0</v>
      </c>
      <c r="LG21" s="41">
        <f t="shared" si="8"/>
        <v>0</v>
      </c>
      <c r="LH21" s="41">
        <f t="shared" si="8"/>
        <v>0</v>
      </c>
      <c r="LI21" s="41">
        <f t="shared" si="8"/>
        <v>0</v>
      </c>
      <c r="LJ21" s="41">
        <f t="shared" si="8"/>
        <v>0</v>
      </c>
      <c r="LK21" s="41">
        <f t="shared" si="8"/>
        <v>0</v>
      </c>
      <c r="LL21" s="41">
        <f t="shared" si="8"/>
        <v>0</v>
      </c>
      <c r="LM21" s="41">
        <f t="shared" si="8"/>
        <v>0</v>
      </c>
      <c r="LN21" s="41">
        <f t="shared" si="8"/>
        <v>0</v>
      </c>
      <c r="LO21" s="41">
        <f t="shared" si="8"/>
        <v>0</v>
      </c>
      <c r="LP21" s="41">
        <f t="shared" si="8"/>
        <v>0</v>
      </c>
      <c r="LQ21" s="41">
        <f t="shared" si="8"/>
        <v>0</v>
      </c>
      <c r="LR21" s="41">
        <f t="shared" si="8"/>
        <v>0</v>
      </c>
      <c r="LS21" s="41">
        <f t="shared" si="8"/>
        <v>0</v>
      </c>
      <c r="LT21" s="41">
        <f t="shared" si="8"/>
        <v>0</v>
      </c>
      <c r="LU21" s="41">
        <f t="shared" si="8"/>
        <v>0</v>
      </c>
      <c r="LV21" s="41">
        <f t="shared" si="8"/>
        <v>0</v>
      </c>
      <c r="LW21" s="41">
        <f t="shared" si="8"/>
        <v>0</v>
      </c>
      <c r="LX21" s="41">
        <f t="shared" si="8"/>
        <v>0</v>
      </c>
      <c r="LY21" s="41">
        <f t="shared" si="8"/>
        <v>0</v>
      </c>
      <c r="LZ21" s="41">
        <f t="shared" si="8"/>
        <v>0</v>
      </c>
      <c r="MA21" s="41">
        <f t="shared" si="8"/>
        <v>0</v>
      </c>
      <c r="MB21" s="41">
        <f t="shared" si="8"/>
        <v>0</v>
      </c>
      <c r="MC21" s="41">
        <f t="shared" si="8"/>
        <v>0</v>
      </c>
      <c r="MD21" s="41">
        <f t="shared" si="8"/>
        <v>0</v>
      </c>
      <c r="ME21" s="41">
        <f t="shared" si="8"/>
        <v>0</v>
      </c>
      <c r="MF21" s="41">
        <f t="shared" si="8"/>
        <v>0</v>
      </c>
      <c r="MG21" s="41">
        <f t="shared" si="8"/>
        <v>0</v>
      </c>
      <c r="MH21" s="41">
        <f t="shared" si="8"/>
        <v>0</v>
      </c>
      <c r="MI21" s="41">
        <f t="shared" si="8"/>
        <v>0</v>
      </c>
      <c r="MJ21" s="41">
        <f t="shared" si="8"/>
        <v>0</v>
      </c>
      <c r="MK21" s="41">
        <f t="shared" si="8"/>
        <v>0</v>
      </c>
      <c r="ML21" s="41">
        <f t="shared" si="8"/>
        <v>0</v>
      </c>
      <c r="MM21" s="41">
        <f t="shared" si="8"/>
        <v>0</v>
      </c>
      <c r="MN21" s="41">
        <f t="shared" si="8"/>
        <v>0</v>
      </c>
      <c r="MO21" s="41">
        <f t="shared" si="8"/>
        <v>0</v>
      </c>
      <c r="MP21" s="41">
        <f t="shared" si="8"/>
        <v>0</v>
      </c>
      <c r="MQ21" s="41">
        <f t="shared" si="8"/>
        <v>0</v>
      </c>
      <c r="MR21" s="41">
        <f t="shared" si="8"/>
        <v>0</v>
      </c>
      <c r="MS21" s="41">
        <f t="shared" si="8"/>
        <v>0</v>
      </c>
      <c r="MT21" s="41">
        <f t="shared" si="8"/>
        <v>0</v>
      </c>
      <c r="MU21" s="41">
        <f t="shared" si="8"/>
        <v>0</v>
      </c>
      <c r="MV21" s="41">
        <f t="shared" si="8"/>
        <v>0</v>
      </c>
      <c r="MW21" s="41">
        <f t="shared" si="8"/>
        <v>0</v>
      </c>
      <c r="MX21" s="41">
        <f t="shared" si="8"/>
        <v>0</v>
      </c>
      <c r="MY21" s="41">
        <f t="shared" si="8"/>
        <v>0</v>
      </c>
      <c r="MZ21" s="41">
        <f t="shared" si="8"/>
        <v>0</v>
      </c>
      <c r="NA21" s="41">
        <f t="shared" si="8"/>
        <v>0</v>
      </c>
      <c r="NB21" s="41">
        <f t="shared" si="8"/>
        <v>0</v>
      </c>
      <c r="NC21" s="41">
        <f t="shared" si="8"/>
        <v>0</v>
      </c>
      <c r="ND21" s="41">
        <f t="shared" si="8"/>
        <v>0</v>
      </c>
      <c r="NE21" s="41">
        <f t="shared" si="8"/>
        <v>0</v>
      </c>
      <c r="NF21" s="41">
        <f t="shared" si="8"/>
        <v>0</v>
      </c>
      <c r="NG21" s="41">
        <f t="shared" si="8"/>
        <v>0</v>
      </c>
      <c r="NH21" s="41">
        <f t="shared" si="8"/>
        <v>0</v>
      </c>
      <c r="NI21" s="41">
        <f t="shared" si="8"/>
        <v>0</v>
      </c>
      <c r="NJ21" s="41">
        <f t="shared" si="8"/>
        <v>0</v>
      </c>
      <c r="NK21" s="41">
        <f t="shared" si="8"/>
        <v>0</v>
      </c>
      <c r="NL21" s="41">
        <f t="shared" si="8"/>
        <v>0</v>
      </c>
      <c r="NM21" s="41">
        <f t="shared" si="8"/>
        <v>0</v>
      </c>
      <c r="NN21" s="41">
        <f t="shared" si="8"/>
        <v>0</v>
      </c>
      <c r="NO21" s="41">
        <f t="shared" si="8"/>
        <v>0</v>
      </c>
      <c r="NP21" s="41">
        <f t="shared" si="8"/>
        <v>0</v>
      </c>
      <c r="NQ21" s="41">
        <f t="shared" si="8"/>
        <v>0</v>
      </c>
      <c r="NR21" s="41">
        <f t="shared" si="8"/>
        <v>0</v>
      </c>
      <c r="NS21" s="41">
        <f t="shared" si="8"/>
        <v>0</v>
      </c>
      <c r="NT21" s="41">
        <f t="shared" si="8"/>
        <v>0</v>
      </c>
      <c r="NU21" s="41">
        <f t="shared" si="8"/>
        <v>0</v>
      </c>
      <c r="NV21" s="41">
        <f t="shared" si="8"/>
        <v>0</v>
      </c>
      <c r="NW21" s="41">
        <f t="shared" si="8"/>
        <v>0</v>
      </c>
      <c r="NX21" s="41">
        <f t="shared" si="8"/>
        <v>0</v>
      </c>
      <c r="NY21" s="41">
        <f t="shared" si="8"/>
        <v>0</v>
      </c>
      <c r="NZ21" s="41">
        <f t="shared" si="8"/>
        <v>0</v>
      </c>
      <c r="OA21" s="41">
        <f t="shared" si="8"/>
        <v>0</v>
      </c>
      <c r="OB21" s="41">
        <f t="shared" si="8"/>
        <v>0</v>
      </c>
      <c r="OC21" s="41">
        <f t="shared" si="8"/>
        <v>0</v>
      </c>
      <c r="OD21" s="41">
        <f t="shared" si="8"/>
        <v>0</v>
      </c>
      <c r="OE21" s="41">
        <f t="shared" si="8"/>
        <v>0</v>
      </c>
      <c r="OF21" s="41">
        <f t="shared" si="8"/>
        <v>0</v>
      </c>
      <c r="OG21" s="41">
        <f t="shared" si="8"/>
        <v>0</v>
      </c>
      <c r="OH21" s="41">
        <f t="shared" si="8"/>
        <v>0</v>
      </c>
      <c r="OI21" s="41">
        <f t="shared" si="8"/>
        <v>0</v>
      </c>
      <c r="OJ21" s="41">
        <f t="shared" si="8"/>
        <v>0</v>
      </c>
      <c r="OK21" s="41">
        <f t="shared" si="8"/>
        <v>0</v>
      </c>
      <c r="OL21" s="41">
        <f t="shared" si="8"/>
        <v>0</v>
      </c>
      <c r="OM21" s="41">
        <f t="shared" si="8"/>
        <v>0</v>
      </c>
      <c r="ON21" s="41">
        <f t="shared" si="8"/>
        <v>0</v>
      </c>
      <c r="OO21" s="41">
        <f t="shared" si="8"/>
        <v>0</v>
      </c>
      <c r="OP21" s="41">
        <f t="shared" si="8"/>
        <v>0</v>
      </c>
      <c r="OQ21" s="41">
        <f t="shared" si="8"/>
        <v>0</v>
      </c>
      <c r="OR21" s="41">
        <f t="shared" si="8"/>
        <v>0</v>
      </c>
      <c r="OS21" s="41">
        <f t="shared" si="8"/>
        <v>0</v>
      </c>
      <c r="OT21" s="41">
        <f t="shared" si="8"/>
        <v>0</v>
      </c>
      <c r="OU21" s="41">
        <f t="shared" si="8"/>
        <v>0</v>
      </c>
      <c r="OV21" s="41">
        <f t="shared" si="8"/>
        <v>0</v>
      </c>
      <c r="OW21" s="41">
        <f t="shared" si="8"/>
        <v>0</v>
      </c>
      <c r="OX21" s="41">
        <f t="shared" si="8"/>
        <v>0</v>
      </c>
      <c r="OY21" s="41">
        <f t="shared" si="8"/>
        <v>0</v>
      </c>
      <c r="OZ21" s="41">
        <f t="shared" si="8"/>
        <v>0</v>
      </c>
      <c r="PA21" s="41">
        <f t="shared" si="8"/>
        <v>0</v>
      </c>
      <c r="PB21" s="41">
        <f t="shared" si="8"/>
        <v>0</v>
      </c>
      <c r="PC21" s="41">
        <f t="shared" si="8"/>
        <v>0</v>
      </c>
      <c r="PD21" s="41">
        <f t="shared" si="8"/>
        <v>0</v>
      </c>
      <c r="PE21" s="41">
        <f t="shared" si="8"/>
        <v>0</v>
      </c>
      <c r="PF21" s="41">
        <f t="shared" si="8"/>
        <v>0</v>
      </c>
      <c r="PG21" s="41">
        <f t="shared" si="8"/>
        <v>0</v>
      </c>
      <c r="PH21" s="41">
        <f t="shared" si="8"/>
        <v>0</v>
      </c>
      <c r="PI21" s="41">
        <f t="shared" si="8"/>
        <v>0</v>
      </c>
      <c r="PJ21" s="41">
        <f t="shared" si="8"/>
        <v>0</v>
      </c>
      <c r="PK21" s="41">
        <f t="shared" si="8"/>
        <v>0</v>
      </c>
      <c r="PL21" s="41">
        <f t="shared" si="8"/>
        <v>0</v>
      </c>
      <c r="PM21" s="41">
        <f t="shared" si="8"/>
        <v>0</v>
      </c>
      <c r="PN21" s="41">
        <f t="shared" si="8"/>
        <v>0</v>
      </c>
      <c r="PO21" s="41">
        <f t="shared" si="8"/>
        <v>0</v>
      </c>
      <c r="PP21" s="41">
        <f t="shared" si="8"/>
        <v>0</v>
      </c>
      <c r="PQ21" s="41">
        <f t="shared" si="8"/>
        <v>0</v>
      </c>
      <c r="PR21" s="41">
        <f t="shared" si="8"/>
        <v>0</v>
      </c>
      <c r="PS21" s="41">
        <f t="shared" si="8"/>
        <v>0</v>
      </c>
      <c r="PT21" s="41">
        <f t="shared" si="8"/>
        <v>0</v>
      </c>
      <c r="PU21" s="41">
        <f t="shared" si="8"/>
        <v>0</v>
      </c>
      <c r="PV21" s="41">
        <f t="shared" si="8"/>
        <v>0</v>
      </c>
      <c r="PW21" s="41">
        <f t="shared" si="8"/>
        <v>0</v>
      </c>
      <c r="PX21" s="41">
        <f t="shared" si="8"/>
        <v>0</v>
      </c>
      <c r="PY21" s="41">
        <f t="shared" si="8"/>
        <v>0</v>
      </c>
      <c r="PZ21" s="41">
        <f t="shared" si="8"/>
        <v>0</v>
      </c>
      <c r="QA21" s="41">
        <f t="shared" si="8"/>
        <v>0</v>
      </c>
      <c r="QB21" s="41">
        <f t="shared" si="8"/>
        <v>0</v>
      </c>
      <c r="QC21" s="41">
        <f t="shared" si="8"/>
        <v>0</v>
      </c>
      <c r="QD21" s="41">
        <f t="shared" si="8"/>
        <v>0</v>
      </c>
      <c r="QE21" s="41">
        <f t="shared" si="8"/>
        <v>0</v>
      </c>
      <c r="QF21" s="41">
        <f t="shared" si="8"/>
        <v>0</v>
      </c>
      <c r="QG21" s="41">
        <f t="shared" si="8"/>
        <v>0</v>
      </c>
      <c r="QH21" s="41">
        <f t="shared" si="8"/>
        <v>0</v>
      </c>
      <c r="QI21" s="41">
        <f t="shared" si="8"/>
        <v>0</v>
      </c>
      <c r="QJ21" s="41">
        <f t="shared" si="8"/>
        <v>0</v>
      </c>
      <c r="QK21" s="41">
        <f t="shared" si="8"/>
        <v>0</v>
      </c>
      <c r="QL21" s="41">
        <f t="shared" si="8"/>
        <v>0</v>
      </c>
      <c r="QM21" s="41">
        <f t="shared" si="8"/>
        <v>0</v>
      </c>
      <c r="QN21" s="41">
        <f t="shared" si="8"/>
        <v>0</v>
      </c>
      <c r="QO21" s="41">
        <f t="shared" ref="QO21:VS21" si="9">SUM(QO19:QO20)</f>
        <v>0</v>
      </c>
      <c r="QP21" s="41">
        <f t="shared" si="9"/>
        <v>0</v>
      </c>
      <c r="QQ21" s="41">
        <f t="shared" si="9"/>
        <v>0</v>
      </c>
      <c r="QR21" s="41">
        <f t="shared" si="9"/>
        <v>0</v>
      </c>
      <c r="QS21" s="41">
        <f t="shared" si="9"/>
        <v>0</v>
      </c>
      <c r="QT21" s="41">
        <f t="shared" si="9"/>
        <v>0</v>
      </c>
      <c r="QU21" s="41">
        <f t="shared" si="9"/>
        <v>0</v>
      </c>
      <c r="QV21" s="41">
        <f t="shared" si="9"/>
        <v>0</v>
      </c>
      <c r="QW21" s="41">
        <f t="shared" si="9"/>
        <v>0</v>
      </c>
      <c r="QX21" s="41">
        <f t="shared" si="9"/>
        <v>0</v>
      </c>
      <c r="QY21" s="41">
        <f t="shared" si="9"/>
        <v>0</v>
      </c>
      <c r="QZ21" s="41">
        <f t="shared" si="9"/>
        <v>0</v>
      </c>
      <c r="RA21" s="41">
        <f t="shared" si="9"/>
        <v>0</v>
      </c>
      <c r="RB21" s="41">
        <f t="shared" si="9"/>
        <v>0</v>
      </c>
      <c r="RC21" s="41">
        <f t="shared" si="9"/>
        <v>0</v>
      </c>
      <c r="RD21" s="41">
        <f t="shared" si="9"/>
        <v>0</v>
      </c>
      <c r="RE21" s="41">
        <f t="shared" si="9"/>
        <v>0</v>
      </c>
      <c r="RF21" s="41">
        <f t="shared" si="9"/>
        <v>0</v>
      </c>
      <c r="RG21" s="41">
        <f t="shared" si="9"/>
        <v>0</v>
      </c>
      <c r="RH21" s="41">
        <f t="shared" si="9"/>
        <v>0</v>
      </c>
      <c r="RI21" s="41">
        <f t="shared" si="9"/>
        <v>0</v>
      </c>
      <c r="RJ21" s="41">
        <f t="shared" si="9"/>
        <v>0</v>
      </c>
      <c r="RK21" s="41">
        <f t="shared" si="9"/>
        <v>0</v>
      </c>
      <c r="RL21" s="41">
        <f t="shared" si="9"/>
        <v>0</v>
      </c>
      <c r="RM21" s="41">
        <f t="shared" si="9"/>
        <v>0</v>
      </c>
      <c r="RN21" s="41">
        <f t="shared" si="9"/>
        <v>0</v>
      </c>
      <c r="RO21" s="41">
        <f t="shared" si="9"/>
        <v>0</v>
      </c>
      <c r="RP21" s="41">
        <f t="shared" si="9"/>
        <v>0</v>
      </c>
      <c r="RQ21" s="41">
        <f t="shared" si="9"/>
        <v>0</v>
      </c>
      <c r="RR21" s="41">
        <f t="shared" si="9"/>
        <v>0</v>
      </c>
      <c r="RS21" s="41">
        <f t="shared" si="9"/>
        <v>0</v>
      </c>
      <c r="RT21" s="41">
        <f t="shared" si="9"/>
        <v>0</v>
      </c>
      <c r="RU21" s="41">
        <f t="shared" si="9"/>
        <v>0</v>
      </c>
      <c r="RV21" s="41">
        <f t="shared" si="9"/>
        <v>0</v>
      </c>
      <c r="RW21" s="41">
        <f t="shared" si="9"/>
        <v>0</v>
      </c>
      <c r="RX21" s="41">
        <f t="shared" si="9"/>
        <v>0</v>
      </c>
      <c r="RY21" s="41">
        <f t="shared" si="9"/>
        <v>0</v>
      </c>
      <c r="RZ21" s="41">
        <f t="shared" si="9"/>
        <v>0</v>
      </c>
      <c r="SA21" s="41">
        <f t="shared" si="9"/>
        <v>0</v>
      </c>
      <c r="SB21" s="41">
        <f t="shared" si="9"/>
        <v>0</v>
      </c>
      <c r="SC21" s="41">
        <f t="shared" si="9"/>
        <v>0</v>
      </c>
      <c r="SD21" s="41">
        <f t="shared" si="9"/>
        <v>0</v>
      </c>
      <c r="SE21" s="41">
        <f t="shared" si="9"/>
        <v>0</v>
      </c>
      <c r="SF21" s="41">
        <f t="shared" si="9"/>
        <v>0</v>
      </c>
      <c r="SG21" s="41">
        <f t="shared" si="9"/>
        <v>0</v>
      </c>
      <c r="SH21" s="41">
        <f t="shared" si="9"/>
        <v>0</v>
      </c>
      <c r="SI21" s="41">
        <f t="shared" si="9"/>
        <v>0</v>
      </c>
      <c r="SJ21" s="41">
        <f t="shared" si="9"/>
        <v>0</v>
      </c>
      <c r="SK21" s="41">
        <f t="shared" si="9"/>
        <v>0</v>
      </c>
      <c r="SL21" s="41">
        <f t="shared" si="9"/>
        <v>0</v>
      </c>
      <c r="SM21" s="41">
        <f t="shared" si="9"/>
        <v>0</v>
      </c>
      <c r="SN21" s="41">
        <f t="shared" si="9"/>
        <v>0</v>
      </c>
      <c r="SO21" s="41">
        <f t="shared" si="9"/>
        <v>0</v>
      </c>
      <c r="SP21" s="41">
        <f t="shared" si="9"/>
        <v>0</v>
      </c>
      <c r="SQ21" s="41">
        <f t="shared" si="9"/>
        <v>0</v>
      </c>
      <c r="SR21" s="41">
        <f t="shared" si="9"/>
        <v>0</v>
      </c>
      <c r="SS21" s="41">
        <f t="shared" si="9"/>
        <v>0</v>
      </c>
      <c r="ST21" s="41">
        <f t="shared" si="9"/>
        <v>0</v>
      </c>
      <c r="SU21" s="41">
        <f t="shared" si="9"/>
        <v>0</v>
      </c>
      <c r="SV21" s="41">
        <f t="shared" si="9"/>
        <v>0</v>
      </c>
      <c r="SW21" s="41">
        <f t="shared" si="9"/>
        <v>0</v>
      </c>
      <c r="SX21" s="41">
        <f t="shared" si="9"/>
        <v>0</v>
      </c>
      <c r="SY21" s="41">
        <f t="shared" si="9"/>
        <v>0</v>
      </c>
      <c r="SZ21" s="41">
        <f t="shared" si="9"/>
        <v>0</v>
      </c>
      <c r="TA21" s="41">
        <f t="shared" si="9"/>
        <v>0</v>
      </c>
      <c r="TB21" s="41">
        <f t="shared" si="9"/>
        <v>0</v>
      </c>
      <c r="TC21" s="41">
        <f t="shared" si="9"/>
        <v>0</v>
      </c>
      <c r="TD21" s="41">
        <f t="shared" si="9"/>
        <v>0</v>
      </c>
      <c r="TE21" s="41">
        <f t="shared" si="9"/>
        <v>0</v>
      </c>
      <c r="TF21" s="41">
        <f t="shared" si="9"/>
        <v>0</v>
      </c>
      <c r="TG21" s="41">
        <f t="shared" si="9"/>
        <v>0</v>
      </c>
      <c r="TH21" s="41">
        <f t="shared" si="9"/>
        <v>0</v>
      </c>
      <c r="TI21" s="41">
        <f t="shared" si="9"/>
        <v>0</v>
      </c>
      <c r="TJ21" s="41">
        <f t="shared" si="9"/>
        <v>0</v>
      </c>
      <c r="TK21" s="41">
        <f t="shared" si="9"/>
        <v>0</v>
      </c>
      <c r="TL21" s="41">
        <f t="shared" si="9"/>
        <v>0</v>
      </c>
      <c r="TM21" s="41">
        <f t="shared" si="9"/>
        <v>0</v>
      </c>
      <c r="TN21" s="41">
        <f t="shared" si="9"/>
        <v>0</v>
      </c>
      <c r="TO21" s="41">
        <f t="shared" si="9"/>
        <v>0</v>
      </c>
      <c r="TP21" s="41">
        <f t="shared" si="9"/>
        <v>0</v>
      </c>
      <c r="TQ21" s="41">
        <f t="shared" si="9"/>
        <v>0</v>
      </c>
      <c r="TR21" s="41">
        <f t="shared" si="9"/>
        <v>0</v>
      </c>
      <c r="TS21" s="41">
        <f t="shared" si="9"/>
        <v>0</v>
      </c>
      <c r="TT21" s="41">
        <f t="shared" si="9"/>
        <v>0</v>
      </c>
      <c r="TU21" s="41">
        <f t="shared" si="9"/>
        <v>0</v>
      </c>
      <c r="TV21" s="41">
        <f t="shared" si="9"/>
        <v>0</v>
      </c>
      <c r="TW21" s="41">
        <f t="shared" si="9"/>
        <v>0</v>
      </c>
      <c r="TX21" s="41">
        <f t="shared" si="9"/>
        <v>0</v>
      </c>
      <c r="TY21" s="41">
        <f t="shared" si="9"/>
        <v>0</v>
      </c>
      <c r="TZ21" s="41">
        <f t="shared" si="9"/>
        <v>0</v>
      </c>
      <c r="UA21" s="41">
        <f t="shared" si="9"/>
        <v>0</v>
      </c>
      <c r="UB21" s="41">
        <f t="shared" si="9"/>
        <v>0</v>
      </c>
      <c r="UC21" s="41">
        <f t="shared" si="9"/>
        <v>0</v>
      </c>
      <c r="UD21" s="41">
        <f t="shared" si="9"/>
        <v>0</v>
      </c>
      <c r="UE21" s="41">
        <f t="shared" si="9"/>
        <v>0</v>
      </c>
      <c r="UF21" s="41">
        <f t="shared" si="9"/>
        <v>0</v>
      </c>
      <c r="UG21" s="41">
        <f t="shared" si="9"/>
        <v>0</v>
      </c>
      <c r="UH21" s="41">
        <f t="shared" si="9"/>
        <v>0</v>
      </c>
      <c r="UI21" s="41">
        <f t="shared" si="9"/>
        <v>0</v>
      </c>
      <c r="UJ21" s="41">
        <f t="shared" si="9"/>
        <v>0</v>
      </c>
      <c r="UK21" s="41">
        <f t="shared" si="9"/>
        <v>0</v>
      </c>
      <c r="UL21" s="41">
        <f t="shared" si="9"/>
        <v>0</v>
      </c>
      <c r="UM21" s="41">
        <f t="shared" si="9"/>
        <v>0</v>
      </c>
      <c r="UN21" s="41">
        <f t="shared" si="9"/>
        <v>0</v>
      </c>
      <c r="UO21" s="41">
        <f t="shared" si="9"/>
        <v>0</v>
      </c>
      <c r="UP21" s="41">
        <f t="shared" si="9"/>
        <v>0</v>
      </c>
      <c r="UQ21" s="41">
        <f t="shared" si="9"/>
        <v>0</v>
      </c>
      <c r="UR21" s="41">
        <f t="shared" si="9"/>
        <v>0</v>
      </c>
      <c r="US21" s="41">
        <f t="shared" si="9"/>
        <v>0</v>
      </c>
      <c r="UT21" s="41">
        <f t="shared" si="9"/>
        <v>0</v>
      </c>
      <c r="UU21" s="41">
        <f t="shared" si="9"/>
        <v>0</v>
      </c>
      <c r="UV21" s="41">
        <f t="shared" si="9"/>
        <v>0</v>
      </c>
      <c r="UW21" s="41">
        <f t="shared" si="9"/>
        <v>0</v>
      </c>
      <c r="UX21" s="41">
        <f t="shared" si="9"/>
        <v>0</v>
      </c>
      <c r="UY21" s="41">
        <f t="shared" si="9"/>
        <v>0</v>
      </c>
      <c r="UZ21" s="41">
        <f t="shared" si="9"/>
        <v>0</v>
      </c>
      <c r="VA21" s="41">
        <f t="shared" si="9"/>
        <v>0</v>
      </c>
      <c r="VB21" s="41">
        <f t="shared" si="9"/>
        <v>0</v>
      </c>
      <c r="VC21" s="41">
        <f t="shared" si="9"/>
        <v>0</v>
      </c>
      <c r="VD21" s="41">
        <f t="shared" si="9"/>
        <v>0</v>
      </c>
      <c r="VE21" s="41">
        <f t="shared" si="9"/>
        <v>0</v>
      </c>
      <c r="VF21" s="41">
        <f t="shared" si="9"/>
        <v>0</v>
      </c>
      <c r="VG21" s="41">
        <f t="shared" si="9"/>
        <v>0</v>
      </c>
      <c r="VH21" s="41">
        <f t="shared" si="9"/>
        <v>0</v>
      </c>
      <c r="VI21" s="41">
        <f t="shared" si="9"/>
        <v>0</v>
      </c>
      <c r="VJ21" s="41">
        <f t="shared" si="9"/>
        <v>0</v>
      </c>
      <c r="VK21" s="41">
        <f t="shared" si="9"/>
        <v>0</v>
      </c>
      <c r="VL21" s="41">
        <f t="shared" si="9"/>
        <v>0</v>
      </c>
      <c r="VM21" s="41">
        <f t="shared" si="9"/>
        <v>0</v>
      </c>
      <c r="VN21" s="41">
        <f t="shared" si="9"/>
        <v>0</v>
      </c>
      <c r="VO21" s="41">
        <f t="shared" si="9"/>
        <v>0</v>
      </c>
      <c r="VP21" s="41">
        <f t="shared" si="9"/>
        <v>0</v>
      </c>
      <c r="VQ21" s="41">
        <f t="shared" si="9"/>
        <v>0</v>
      </c>
      <c r="VR21" s="41">
        <f t="shared" si="9"/>
        <v>0</v>
      </c>
      <c r="VS21" s="41">
        <f t="shared" si="9"/>
        <v>0</v>
      </c>
      <c r="VT21" s="176"/>
    </row>
    <row r="22" spans="1:592" s="170" customFormat="1" ht="22.5" customHeight="1">
      <c r="A22" s="153"/>
      <c r="B22" s="153"/>
      <c r="C22" s="115" t="s">
        <v>1718</v>
      </c>
      <c r="D22" s="153"/>
      <c r="E22" s="1066"/>
      <c r="F22" s="393"/>
      <c r="G22" s="445" t="s">
        <v>641</v>
      </c>
      <c r="H22" s="365">
        <f t="shared" si="2"/>
        <v>0</v>
      </c>
      <c r="I22" s="38">
        <f t="shared" ref="I22:JB22" si="10">I18+I21</f>
        <v>0</v>
      </c>
      <c r="J22" s="38">
        <f t="shared" si="10"/>
        <v>0</v>
      </c>
      <c r="K22" s="38">
        <f t="shared" si="10"/>
        <v>0</v>
      </c>
      <c r="L22" s="38">
        <f t="shared" si="10"/>
        <v>0</v>
      </c>
      <c r="M22" s="38">
        <f t="shared" si="10"/>
        <v>0</v>
      </c>
      <c r="N22" s="38">
        <f t="shared" si="10"/>
        <v>0</v>
      </c>
      <c r="O22" s="38">
        <f t="shared" si="10"/>
        <v>0</v>
      </c>
      <c r="P22" s="38">
        <f t="shared" si="10"/>
        <v>0</v>
      </c>
      <c r="Q22" s="38">
        <f t="shared" si="10"/>
        <v>0</v>
      </c>
      <c r="R22" s="38">
        <f t="shared" si="10"/>
        <v>0</v>
      </c>
      <c r="S22" s="38">
        <f t="shared" si="10"/>
        <v>0</v>
      </c>
      <c r="T22" s="38">
        <f t="shared" si="10"/>
        <v>0</v>
      </c>
      <c r="U22" s="38">
        <f t="shared" si="10"/>
        <v>0</v>
      </c>
      <c r="V22" s="38">
        <f t="shared" si="10"/>
        <v>0</v>
      </c>
      <c r="W22" s="38">
        <f t="shared" si="10"/>
        <v>0</v>
      </c>
      <c r="X22" s="38">
        <f t="shared" si="10"/>
        <v>0</v>
      </c>
      <c r="Y22" s="38">
        <f t="shared" si="10"/>
        <v>0</v>
      </c>
      <c r="Z22" s="38">
        <f t="shared" si="10"/>
        <v>0</v>
      </c>
      <c r="AA22" s="38">
        <f t="shared" si="10"/>
        <v>0</v>
      </c>
      <c r="AB22" s="38">
        <f t="shared" si="10"/>
        <v>0</v>
      </c>
      <c r="AC22" s="38">
        <f t="shared" si="10"/>
        <v>0</v>
      </c>
      <c r="AD22" s="38">
        <f t="shared" si="10"/>
        <v>0</v>
      </c>
      <c r="AE22" s="38">
        <f t="shared" si="10"/>
        <v>0</v>
      </c>
      <c r="AF22" s="38">
        <f t="shared" si="10"/>
        <v>0</v>
      </c>
      <c r="AG22" s="38">
        <f t="shared" si="10"/>
        <v>0</v>
      </c>
      <c r="AH22" s="38">
        <f t="shared" si="10"/>
        <v>0</v>
      </c>
      <c r="AI22" s="38">
        <f t="shared" si="10"/>
        <v>0</v>
      </c>
      <c r="AJ22" s="38">
        <f t="shared" si="10"/>
        <v>0</v>
      </c>
      <c r="AK22" s="38">
        <f t="shared" si="10"/>
        <v>0</v>
      </c>
      <c r="AL22" s="38">
        <f t="shared" si="10"/>
        <v>0</v>
      </c>
      <c r="AM22" s="38">
        <f t="shared" si="10"/>
        <v>0</v>
      </c>
      <c r="AN22" s="38">
        <f t="shared" si="10"/>
        <v>0</v>
      </c>
      <c r="AO22" s="38">
        <f t="shared" si="10"/>
        <v>0</v>
      </c>
      <c r="AP22" s="38">
        <f t="shared" si="10"/>
        <v>0</v>
      </c>
      <c r="AQ22" s="38">
        <f t="shared" si="10"/>
        <v>0</v>
      </c>
      <c r="AR22" s="38">
        <f t="shared" si="10"/>
        <v>0</v>
      </c>
      <c r="AS22" s="38">
        <f t="shared" si="10"/>
        <v>0</v>
      </c>
      <c r="AT22" s="38">
        <f t="shared" si="10"/>
        <v>0</v>
      </c>
      <c r="AU22" s="38">
        <f t="shared" si="10"/>
        <v>0</v>
      </c>
      <c r="AV22" s="38">
        <f t="shared" si="10"/>
        <v>0</v>
      </c>
      <c r="AW22" s="38">
        <f t="shared" si="10"/>
        <v>0</v>
      </c>
      <c r="AX22" s="38">
        <f t="shared" si="10"/>
        <v>0</v>
      </c>
      <c r="AY22" s="38">
        <f t="shared" si="10"/>
        <v>0</v>
      </c>
      <c r="AZ22" s="38">
        <f t="shared" si="10"/>
        <v>0</v>
      </c>
      <c r="BA22" s="38">
        <f t="shared" si="10"/>
        <v>0</v>
      </c>
      <c r="BB22" s="38">
        <f t="shared" si="10"/>
        <v>0</v>
      </c>
      <c r="BC22" s="38">
        <f t="shared" si="10"/>
        <v>0</v>
      </c>
      <c r="BD22" s="38">
        <f t="shared" si="10"/>
        <v>0</v>
      </c>
      <c r="BE22" s="38">
        <f t="shared" si="10"/>
        <v>0</v>
      </c>
      <c r="BF22" s="38">
        <f t="shared" si="10"/>
        <v>0</v>
      </c>
      <c r="BG22" s="38">
        <f t="shared" si="10"/>
        <v>0</v>
      </c>
      <c r="BH22" s="38">
        <f t="shared" si="10"/>
        <v>0</v>
      </c>
      <c r="BI22" s="38">
        <f t="shared" si="10"/>
        <v>0</v>
      </c>
      <c r="BJ22" s="38">
        <f t="shared" si="10"/>
        <v>0</v>
      </c>
      <c r="BK22" s="38">
        <f t="shared" si="10"/>
        <v>0</v>
      </c>
      <c r="BL22" s="38">
        <f t="shared" si="10"/>
        <v>0</v>
      </c>
      <c r="BM22" s="38">
        <f t="shared" si="10"/>
        <v>0</v>
      </c>
      <c r="BN22" s="38">
        <f t="shared" si="10"/>
        <v>0</v>
      </c>
      <c r="BO22" s="38">
        <f t="shared" si="10"/>
        <v>0</v>
      </c>
      <c r="BP22" s="38">
        <f t="shared" si="10"/>
        <v>0</v>
      </c>
      <c r="BQ22" s="38">
        <f t="shared" si="10"/>
        <v>0</v>
      </c>
      <c r="BR22" s="38">
        <f t="shared" si="10"/>
        <v>0</v>
      </c>
      <c r="BS22" s="38">
        <f t="shared" si="10"/>
        <v>0</v>
      </c>
      <c r="BT22" s="38">
        <f t="shared" si="10"/>
        <v>0</v>
      </c>
      <c r="BU22" s="38">
        <f t="shared" si="10"/>
        <v>0</v>
      </c>
      <c r="BV22" s="38">
        <f t="shared" si="10"/>
        <v>0</v>
      </c>
      <c r="BW22" s="38">
        <f t="shared" si="10"/>
        <v>0</v>
      </c>
      <c r="BX22" s="38">
        <f t="shared" si="10"/>
        <v>0</v>
      </c>
      <c r="BY22" s="38">
        <f t="shared" si="10"/>
        <v>0</v>
      </c>
      <c r="BZ22" s="38">
        <f t="shared" si="10"/>
        <v>0</v>
      </c>
      <c r="CA22" s="38">
        <f t="shared" si="10"/>
        <v>0</v>
      </c>
      <c r="CB22" s="38">
        <f t="shared" si="10"/>
        <v>0</v>
      </c>
      <c r="CC22" s="38">
        <f t="shared" si="10"/>
        <v>0</v>
      </c>
      <c r="CD22" s="38">
        <f t="shared" si="10"/>
        <v>0</v>
      </c>
      <c r="CE22" s="38">
        <f t="shared" si="10"/>
        <v>0</v>
      </c>
      <c r="CF22" s="38">
        <f t="shared" si="10"/>
        <v>0</v>
      </c>
      <c r="CG22" s="38">
        <f t="shared" si="10"/>
        <v>0</v>
      </c>
      <c r="CH22" s="38">
        <f t="shared" si="10"/>
        <v>0</v>
      </c>
      <c r="CI22" s="38">
        <f t="shared" si="10"/>
        <v>0</v>
      </c>
      <c r="CJ22" s="38">
        <f t="shared" si="10"/>
        <v>0</v>
      </c>
      <c r="CK22" s="38">
        <f t="shared" si="10"/>
        <v>0</v>
      </c>
      <c r="CL22" s="38">
        <f t="shared" si="10"/>
        <v>0</v>
      </c>
      <c r="CM22" s="38">
        <f t="shared" si="10"/>
        <v>0</v>
      </c>
      <c r="CN22" s="38">
        <f t="shared" si="10"/>
        <v>0</v>
      </c>
      <c r="CO22" s="38">
        <f t="shared" si="10"/>
        <v>0</v>
      </c>
      <c r="CP22" s="38">
        <f t="shared" si="10"/>
        <v>0</v>
      </c>
      <c r="CQ22" s="38">
        <f t="shared" si="10"/>
        <v>0</v>
      </c>
      <c r="CR22" s="38">
        <f t="shared" si="10"/>
        <v>0</v>
      </c>
      <c r="CS22" s="38">
        <f t="shared" si="10"/>
        <v>0</v>
      </c>
      <c r="CT22" s="38">
        <f t="shared" si="10"/>
        <v>0</v>
      </c>
      <c r="CU22" s="38">
        <f t="shared" si="10"/>
        <v>0</v>
      </c>
      <c r="CV22" s="38">
        <f t="shared" si="10"/>
        <v>0</v>
      </c>
      <c r="CW22" s="38">
        <f t="shared" si="10"/>
        <v>0</v>
      </c>
      <c r="CX22" s="38">
        <f t="shared" si="10"/>
        <v>0</v>
      </c>
      <c r="CY22" s="38">
        <f t="shared" si="10"/>
        <v>0</v>
      </c>
      <c r="CZ22" s="38">
        <f t="shared" si="10"/>
        <v>0</v>
      </c>
      <c r="DA22" s="38">
        <f t="shared" si="10"/>
        <v>0</v>
      </c>
      <c r="DB22" s="38">
        <f t="shared" si="10"/>
        <v>0</v>
      </c>
      <c r="DC22" s="38">
        <f t="shared" si="10"/>
        <v>0</v>
      </c>
      <c r="DD22" s="38">
        <f t="shared" si="10"/>
        <v>0</v>
      </c>
      <c r="DE22" s="38">
        <f t="shared" si="10"/>
        <v>0</v>
      </c>
      <c r="DF22" s="38">
        <f t="shared" si="10"/>
        <v>0</v>
      </c>
      <c r="DG22" s="38">
        <f t="shared" si="10"/>
        <v>0</v>
      </c>
      <c r="DH22" s="38">
        <f t="shared" si="10"/>
        <v>0</v>
      </c>
      <c r="DI22" s="38">
        <f t="shared" si="10"/>
        <v>0</v>
      </c>
      <c r="DJ22" s="38">
        <f t="shared" si="10"/>
        <v>0</v>
      </c>
      <c r="DK22" s="38">
        <f t="shared" si="10"/>
        <v>0</v>
      </c>
      <c r="DL22" s="38">
        <f t="shared" si="10"/>
        <v>0</v>
      </c>
      <c r="DM22" s="38">
        <f t="shared" si="10"/>
        <v>0</v>
      </c>
      <c r="DN22" s="38">
        <f t="shared" si="10"/>
        <v>0</v>
      </c>
      <c r="DO22" s="38">
        <f t="shared" si="10"/>
        <v>0</v>
      </c>
      <c r="DP22" s="38">
        <f t="shared" si="10"/>
        <v>0</v>
      </c>
      <c r="DQ22" s="38">
        <f t="shared" si="10"/>
        <v>0</v>
      </c>
      <c r="DR22" s="38">
        <f t="shared" si="10"/>
        <v>0</v>
      </c>
      <c r="DS22" s="38">
        <f t="shared" si="10"/>
        <v>0</v>
      </c>
      <c r="DT22" s="38">
        <f t="shared" si="10"/>
        <v>0</v>
      </c>
      <c r="DU22" s="38">
        <f t="shared" si="10"/>
        <v>0</v>
      </c>
      <c r="DV22" s="38">
        <f t="shared" si="10"/>
        <v>0</v>
      </c>
      <c r="DW22" s="38">
        <f t="shared" si="10"/>
        <v>0</v>
      </c>
      <c r="DX22" s="38">
        <f t="shared" si="10"/>
        <v>0</v>
      </c>
      <c r="DY22" s="38">
        <f t="shared" si="10"/>
        <v>0</v>
      </c>
      <c r="DZ22" s="38">
        <f t="shared" si="10"/>
        <v>0</v>
      </c>
      <c r="EA22" s="38">
        <f t="shared" si="10"/>
        <v>0</v>
      </c>
      <c r="EB22" s="38">
        <f t="shared" si="10"/>
        <v>0</v>
      </c>
      <c r="EC22" s="38">
        <f t="shared" si="10"/>
        <v>0</v>
      </c>
      <c r="ED22" s="38">
        <f t="shared" si="10"/>
        <v>0</v>
      </c>
      <c r="EE22" s="38">
        <f t="shared" si="10"/>
        <v>0</v>
      </c>
      <c r="EF22" s="38">
        <f t="shared" si="10"/>
        <v>0</v>
      </c>
      <c r="EG22" s="38">
        <f t="shared" si="10"/>
        <v>0</v>
      </c>
      <c r="EH22" s="38">
        <f t="shared" si="10"/>
        <v>0</v>
      </c>
      <c r="EI22" s="38">
        <f t="shared" si="10"/>
        <v>0</v>
      </c>
      <c r="EJ22" s="38">
        <f t="shared" si="10"/>
        <v>0</v>
      </c>
      <c r="EK22" s="38">
        <f t="shared" si="10"/>
        <v>0</v>
      </c>
      <c r="EL22" s="38">
        <f t="shared" si="10"/>
        <v>0</v>
      </c>
      <c r="EM22" s="38">
        <f t="shared" si="10"/>
        <v>0</v>
      </c>
      <c r="EN22" s="38">
        <f t="shared" si="10"/>
        <v>0</v>
      </c>
      <c r="EO22" s="38">
        <f t="shared" si="10"/>
        <v>0</v>
      </c>
      <c r="EP22" s="38">
        <f t="shared" si="10"/>
        <v>0</v>
      </c>
      <c r="EQ22" s="38">
        <f t="shared" si="10"/>
        <v>0</v>
      </c>
      <c r="ER22" s="38">
        <f t="shared" si="10"/>
        <v>0</v>
      </c>
      <c r="ES22" s="38">
        <f t="shared" si="10"/>
        <v>0</v>
      </c>
      <c r="ET22" s="38">
        <f t="shared" si="10"/>
        <v>0</v>
      </c>
      <c r="EU22" s="38">
        <f t="shared" si="10"/>
        <v>0</v>
      </c>
      <c r="EV22" s="38">
        <f t="shared" si="10"/>
        <v>0</v>
      </c>
      <c r="EW22" s="38">
        <f t="shared" si="10"/>
        <v>0</v>
      </c>
      <c r="EX22" s="38">
        <f t="shared" si="10"/>
        <v>0</v>
      </c>
      <c r="EY22" s="38">
        <f t="shared" si="10"/>
        <v>0</v>
      </c>
      <c r="EZ22" s="38">
        <f t="shared" si="10"/>
        <v>0</v>
      </c>
      <c r="FA22" s="38">
        <f t="shared" si="10"/>
        <v>0</v>
      </c>
      <c r="FB22" s="38">
        <f t="shared" si="10"/>
        <v>0</v>
      </c>
      <c r="FC22" s="38">
        <f t="shared" si="10"/>
        <v>0</v>
      </c>
      <c r="FD22" s="38">
        <f t="shared" si="10"/>
        <v>0</v>
      </c>
      <c r="FE22" s="38">
        <f t="shared" si="10"/>
        <v>0</v>
      </c>
      <c r="FF22" s="38">
        <f t="shared" si="10"/>
        <v>0</v>
      </c>
      <c r="FG22" s="38">
        <f t="shared" si="10"/>
        <v>0</v>
      </c>
      <c r="FH22" s="38">
        <f t="shared" si="10"/>
        <v>0</v>
      </c>
      <c r="FI22" s="38">
        <f t="shared" si="10"/>
        <v>0</v>
      </c>
      <c r="FJ22" s="38">
        <f t="shared" si="10"/>
        <v>0</v>
      </c>
      <c r="FK22" s="38">
        <f t="shared" si="10"/>
        <v>0</v>
      </c>
      <c r="FL22" s="38">
        <f t="shared" si="10"/>
        <v>0</v>
      </c>
      <c r="FM22" s="38">
        <f t="shared" si="10"/>
        <v>0</v>
      </c>
      <c r="FN22" s="38">
        <f t="shared" si="10"/>
        <v>0</v>
      </c>
      <c r="FO22" s="38">
        <f t="shared" si="10"/>
        <v>0</v>
      </c>
      <c r="FP22" s="38">
        <f t="shared" si="10"/>
        <v>0</v>
      </c>
      <c r="FQ22" s="38">
        <f t="shared" si="10"/>
        <v>0</v>
      </c>
      <c r="FR22" s="38">
        <f t="shared" si="10"/>
        <v>0</v>
      </c>
      <c r="FS22" s="38">
        <f t="shared" si="10"/>
        <v>0</v>
      </c>
      <c r="FT22" s="38">
        <f t="shared" si="10"/>
        <v>0</v>
      </c>
      <c r="FU22" s="38">
        <f t="shared" si="10"/>
        <v>0</v>
      </c>
      <c r="FV22" s="38">
        <f t="shared" si="10"/>
        <v>0</v>
      </c>
      <c r="FW22" s="38">
        <f t="shared" si="10"/>
        <v>0</v>
      </c>
      <c r="FX22" s="38">
        <f t="shared" si="10"/>
        <v>0</v>
      </c>
      <c r="FY22" s="38">
        <f t="shared" si="10"/>
        <v>0</v>
      </c>
      <c r="FZ22" s="38">
        <f t="shared" si="10"/>
        <v>0</v>
      </c>
      <c r="GA22" s="38">
        <f t="shared" si="10"/>
        <v>0</v>
      </c>
      <c r="GB22" s="38">
        <f t="shared" si="10"/>
        <v>0</v>
      </c>
      <c r="GC22" s="38">
        <f t="shared" si="10"/>
        <v>0</v>
      </c>
      <c r="GD22" s="38">
        <f t="shared" si="10"/>
        <v>0</v>
      </c>
      <c r="GE22" s="38">
        <f t="shared" si="10"/>
        <v>0</v>
      </c>
      <c r="GF22" s="38">
        <f t="shared" si="10"/>
        <v>0</v>
      </c>
      <c r="GG22" s="38">
        <f t="shared" si="10"/>
        <v>0</v>
      </c>
      <c r="GH22" s="38">
        <f t="shared" si="10"/>
        <v>0</v>
      </c>
      <c r="GI22" s="38">
        <f t="shared" si="10"/>
        <v>0</v>
      </c>
      <c r="GJ22" s="38">
        <f t="shared" si="10"/>
        <v>0</v>
      </c>
      <c r="GK22" s="38">
        <f t="shared" si="10"/>
        <v>0</v>
      </c>
      <c r="GL22" s="38">
        <f t="shared" si="10"/>
        <v>0</v>
      </c>
      <c r="GM22" s="38">
        <f t="shared" si="10"/>
        <v>0</v>
      </c>
      <c r="GN22" s="38">
        <f t="shared" si="10"/>
        <v>0</v>
      </c>
      <c r="GO22" s="38">
        <f t="shared" si="10"/>
        <v>0</v>
      </c>
      <c r="GP22" s="38">
        <f t="shared" si="10"/>
        <v>0</v>
      </c>
      <c r="GQ22" s="38">
        <f t="shared" si="10"/>
        <v>0</v>
      </c>
      <c r="GR22" s="38">
        <f t="shared" si="10"/>
        <v>0</v>
      </c>
      <c r="GS22" s="38">
        <f t="shared" si="10"/>
        <v>0</v>
      </c>
      <c r="GT22" s="38">
        <f t="shared" si="10"/>
        <v>0</v>
      </c>
      <c r="GU22" s="38">
        <f t="shared" si="10"/>
        <v>0</v>
      </c>
      <c r="GV22" s="38">
        <f t="shared" si="10"/>
        <v>0</v>
      </c>
      <c r="GW22" s="38">
        <f t="shared" si="10"/>
        <v>0</v>
      </c>
      <c r="GX22" s="38">
        <f t="shared" si="10"/>
        <v>0</v>
      </c>
      <c r="GY22" s="38">
        <f t="shared" si="10"/>
        <v>0</v>
      </c>
      <c r="GZ22" s="38">
        <f t="shared" si="10"/>
        <v>0</v>
      </c>
      <c r="HA22" s="38">
        <f t="shared" si="10"/>
        <v>0</v>
      </c>
      <c r="HB22" s="38">
        <f t="shared" si="10"/>
        <v>0</v>
      </c>
      <c r="HC22" s="38">
        <f t="shared" si="10"/>
        <v>0</v>
      </c>
      <c r="HD22" s="38">
        <f t="shared" si="10"/>
        <v>0</v>
      </c>
      <c r="HE22" s="38">
        <f t="shared" si="10"/>
        <v>0</v>
      </c>
      <c r="HF22" s="38">
        <f t="shared" si="10"/>
        <v>0</v>
      </c>
      <c r="HG22" s="38">
        <f t="shared" si="10"/>
        <v>0</v>
      </c>
      <c r="HH22" s="38">
        <f t="shared" si="10"/>
        <v>0</v>
      </c>
      <c r="HI22" s="38">
        <f t="shared" si="10"/>
        <v>0</v>
      </c>
      <c r="HJ22" s="38">
        <f t="shared" si="10"/>
        <v>0</v>
      </c>
      <c r="HK22" s="38">
        <f t="shared" si="10"/>
        <v>0</v>
      </c>
      <c r="HL22" s="38">
        <f t="shared" si="10"/>
        <v>0</v>
      </c>
      <c r="HM22" s="38">
        <f t="shared" si="10"/>
        <v>0</v>
      </c>
      <c r="HN22" s="38">
        <f t="shared" si="10"/>
        <v>0</v>
      </c>
      <c r="HO22" s="38">
        <f t="shared" si="10"/>
        <v>0</v>
      </c>
      <c r="HP22" s="38">
        <f t="shared" si="10"/>
        <v>0</v>
      </c>
      <c r="HQ22" s="38">
        <f t="shared" si="10"/>
        <v>0</v>
      </c>
      <c r="HR22" s="38">
        <f t="shared" si="10"/>
        <v>0</v>
      </c>
      <c r="HS22" s="38">
        <f t="shared" si="10"/>
        <v>0</v>
      </c>
      <c r="HT22" s="38">
        <f t="shared" si="10"/>
        <v>0</v>
      </c>
      <c r="HU22" s="38">
        <f t="shared" si="10"/>
        <v>0</v>
      </c>
      <c r="HV22" s="38">
        <f t="shared" si="10"/>
        <v>0</v>
      </c>
      <c r="HW22" s="38">
        <f t="shared" si="10"/>
        <v>0</v>
      </c>
      <c r="HX22" s="38">
        <f t="shared" si="10"/>
        <v>0</v>
      </c>
      <c r="HY22" s="38">
        <f t="shared" si="10"/>
        <v>0</v>
      </c>
      <c r="HZ22" s="38">
        <f t="shared" si="10"/>
        <v>0</v>
      </c>
      <c r="IA22" s="38">
        <f t="shared" si="10"/>
        <v>0</v>
      </c>
      <c r="IB22" s="38">
        <f t="shared" si="10"/>
        <v>0</v>
      </c>
      <c r="IC22" s="38">
        <f t="shared" si="10"/>
        <v>0</v>
      </c>
      <c r="ID22" s="38">
        <f t="shared" si="10"/>
        <v>0</v>
      </c>
      <c r="IE22" s="38">
        <f t="shared" si="10"/>
        <v>0</v>
      </c>
      <c r="IF22" s="38">
        <f t="shared" si="10"/>
        <v>0</v>
      </c>
      <c r="IG22" s="38">
        <f t="shared" si="10"/>
        <v>0</v>
      </c>
      <c r="IH22" s="38">
        <f t="shared" si="10"/>
        <v>0</v>
      </c>
      <c r="II22" s="38">
        <f t="shared" si="10"/>
        <v>0</v>
      </c>
      <c r="IJ22" s="38">
        <f t="shared" si="10"/>
        <v>0</v>
      </c>
      <c r="IK22" s="38">
        <f t="shared" si="10"/>
        <v>0</v>
      </c>
      <c r="IL22" s="38">
        <f t="shared" si="10"/>
        <v>0</v>
      </c>
      <c r="IM22" s="38">
        <f t="shared" si="10"/>
        <v>0</v>
      </c>
      <c r="IN22" s="38">
        <f t="shared" si="10"/>
        <v>0</v>
      </c>
      <c r="IO22" s="38">
        <f t="shared" si="10"/>
        <v>0</v>
      </c>
      <c r="IP22" s="38">
        <f t="shared" si="10"/>
        <v>0</v>
      </c>
      <c r="IQ22" s="38">
        <f t="shared" si="10"/>
        <v>0</v>
      </c>
      <c r="IR22" s="38">
        <f t="shared" si="10"/>
        <v>0</v>
      </c>
      <c r="IS22" s="38">
        <f t="shared" si="10"/>
        <v>0</v>
      </c>
      <c r="IT22" s="38">
        <f t="shared" si="10"/>
        <v>0</v>
      </c>
      <c r="IU22" s="38">
        <f t="shared" si="10"/>
        <v>0</v>
      </c>
      <c r="IV22" s="38">
        <f t="shared" si="10"/>
        <v>0</v>
      </c>
      <c r="IW22" s="38">
        <f t="shared" si="10"/>
        <v>0</v>
      </c>
      <c r="IX22" s="38">
        <f t="shared" si="10"/>
        <v>0</v>
      </c>
      <c r="IY22" s="38">
        <f t="shared" si="10"/>
        <v>0</v>
      </c>
      <c r="IZ22" s="38">
        <f t="shared" si="10"/>
        <v>0</v>
      </c>
      <c r="JA22" s="38">
        <f t="shared" si="10"/>
        <v>0</v>
      </c>
      <c r="JB22" s="38">
        <f t="shared" si="10"/>
        <v>0</v>
      </c>
      <c r="JC22" s="38">
        <f t="shared" ref="JC22:QN22" si="11">JC18+JC21</f>
        <v>0</v>
      </c>
      <c r="JD22" s="38">
        <f t="shared" si="11"/>
        <v>0</v>
      </c>
      <c r="JE22" s="38">
        <f t="shared" si="11"/>
        <v>0</v>
      </c>
      <c r="JF22" s="38">
        <f t="shared" si="11"/>
        <v>0</v>
      </c>
      <c r="JG22" s="38">
        <f t="shared" si="11"/>
        <v>0</v>
      </c>
      <c r="JH22" s="38">
        <f t="shared" si="11"/>
        <v>0</v>
      </c>
      <c r="JI22" s="38">
        <f t="shared" si="11"/>
        <v>0</v>
      </c>
      <c r="JJ22" s="38">
        <f t="shared" si="11"/>
        <v>0</v>
      </c>
      <c r="JK22" s="38">
        <f t="shared" si="11"/>
        <v>0</v>
      </c>
      <c r="JL22" s="38">
        <f t="shared" si="11"/>
        <v>0</v>
      </c>
      <c r="JM22" s="38">
        <f t="shared" si="11"/>
        <v>0</v>
      </c>
      <c r="JN22" s="38">
        <f t="shared" si="11"/>
        <v>0</v>
      </c>
      <c r="JO22" s="38">
        <f t="shared" si="11"/>
        <v>0</v>
      </c>
      <c r="JP22" s="38">
        <f t="shared" si="11"/>
        <v>0</v>
      </c>
      <c r="JQ22" s="38">
        <f t="shared" si="11"/>
        <v>0</v>
      </c>
      <c r="JR22" s="38">
        <f t="shared" si="11"/>
        <v>0</v>
      </c>
      <c r="JS22" s="38">
        <f t="shared" si="11"/>
        <v>0</v>
      </c>
      <c r="JT22" s="38">
        <f t="shared" si="11"/>
        <v>0</v>
      </c>
      <c r="JU22" s="38">
        <f t="shared" si="11"/>
        <v>0</v>
      </c>
      <c r="JV22" s="38">
        <f t="shared" si="11"/>
        <v>0</v>
      </c>
      <c r="JW22" s="38">
        <f t="shared" si="11"/>
        <v>0</v>
      </c>
      <c r="JX22" s="38">
        <f t="shared" si="11"/>
        <v>0</v>
      </c>
      <c r="JY22" s="38">
        <f t="shared" si="11"/>
        <v>0</v>
      </c>
      <c r="JZ22" s="38">
        <f t="shared" si="11"/>
        <v>0</v>
      </c>
      <c r="KA22" s="38">
        <f t="shared" si="11"/>
        <v>0</v>
      </c>
      <c r="KB22" s="38">
        <f t="shared" si="11"/>
        <v>0</v>
      </c>
      <c r="KC22" s="38">
        <f t="shared" si="11"/>
        <v>0</v>
      </c>
      <c r="KD22" s="38">
        <f t="shared" si="11"/>
        <v>0</v>
      </c>
      <c r="KE22" s="38">
        <f t="shared" si="11"/>
        <v>0</v>
      </c>
      <c r="KF22" s="38">
        <f t="shared" si="11"/>
        <v>0</v>
      </c>
      <c r="KG22" s="38">
        <f t="shared" si="11"/>
        <v>0</v>
      </c>
      <c r="KH22" s="38">
        <f t="shared" si="11"/>
        <v>0</v>
      </c>
      <c r="KI22" s="38">
        <f t="shared" si="11"/>
        <v>0</v>
      </c>
      <c r="KJ22" s="38">
        <f t="shared" si="11"/>
        <v>0</v>
      </c>
      <c r="KK22" s="38">
        <f t="shared" si="11"/>
        <v>0</v>
      </c>
      <c r="KL22" s="38">
        <f t="shared" si="11"/>
        <v>0</v>
      </c>
      <c r="KM22" s="38">
        <f t="shared" si="11"/>
        <v>0</v>
      </c>
      <c r="KN22" s="38">
        <f t="shared" si="11"/>
        <v>0</v>
      </c>
      <c r="KO22" s="38">
        <f t="shared" si="11"/>
        <v>0</v>
      </c>
      <c r="KP22" s="38">
        <f t="shared" si="11"/>
        <v>0</v>
      </c>
      <c r="KQ22" s="38">
        <f t="shared" si="11"/>
        <v>0</v>
      </c>
      <c r="KR22" s="38">
        <f t="shared" si="11"/>
        <v>0</v>
      </c>
      <c r="KS22" s="38">
        <f t="shared" si="11"/>
        <v>0</v>
      </c>
      <c r="KT22" s="38">
        <f t="shared" si="11"/>
        <v>0</v>
      </c>
      <c r="KU22" s="38">
        <f t="shared" si="11"/>
        <v>0</v>
      </c>
      <c r="KV22" s="38">
        <f t="shared" si="11"/>
        <v>0</v>
      </c>
      <c r="KW22" s="38">
        <f t="shared" si="11"/>
        <v>0</v>
      </c>
      <c r="KX22" s="38">
        <f t="shared" si="11"/>
        <v>0</v>
      </c>
      <c r="KY22" s="38">
        <f t="shared" si="11"/>
        <v>0</v>
      </c>
      <c r="KZ22" s="38">
        <f t="shared" si="11"/>
        <v>0</v>
      </c>
      <c r="LA22" s="38">
        <f t="shared" si="11"/>
        <v>0</v>
      </c>
      <c r="LB22" s="38">
        <f t="shared" si="11"/>
        <v>0</v>
      </c>
      <c r="LC22" s="38">
        <f t="shared" si="11"/>
        <v>0</v>
      </c>
      <c r="LD22" s="38">
        <f t="shared" si="11"/>
        <v>0</v>
      </c>
      <c r="LE22" s="38">
        <f t="shared" si="11"/>
        <v>0</v>
      </c>
      <c r="LF22" s="38">
        <f t="shared" si="11"/>
        <v>0</v>
      </c>
      <c r="LG22" s="38">
        <f t="shared" si="11"/>
        <v>0</v>
      </c>
      <c r="LH22" s="38">
        <f t="shared" si="11"/>
        <v>0</v>
      </c>
      <c r="LI22" s="38">
        <f t="shared" si="11"/>
        <v>0</v>
      </c>
      <c r="LJ22" s="38">
        <f t="shared" si="11"/>
        <v>0</v>
      </c>
      <c r="LK22" s="38">
        <f t="shared" si="11"/>
        <v>0</v>
      </c>
      <c r="LL22" s="38">
        <f t="shared" si="11"/>
        <v>0</v>
      </c>
      <c r="LM22" s="38">
        <f t="shared" si="11"/>
        <v>0</v>
      </c>
      <c r="LN22" s="38">
        <f t="shared" si="11"/>
        <v>0</v>
      </c>
      <c r="LO22" s="38">
        <f t="shared" si="11"/>
        <v>0</v>
      </c>
      <c r="LP22" s="38">
        <f t="shared" si="11"/>
        <v>0</v>
      </c>
      <c r="LQ22" s="38">
        <f t="shared" si="11"/>
        <v>0</v>
      </c>
      <c r="LR22" s="38">
        <f t="shared" si="11"/>
        <v>0</v>
      </c>
      <c r="LS22" s="38">
        <f t="shared" si="11"/>
        <v>0</v>
      </c>
      <c r="LT22" s="38">
        <f t="shared" si="11"/>
        <v>0</v>
      </c>
      <c r="LU22" s="38">
        <f t="shared" si="11"/>
        <v>0</v>
      </c>
      <c r="LV22" s="38">
        <f t="shared" si="11"/>
        <v>0</v>
      </c>
      <c r="LW22" s="38">
        <f t="shared" si="11"/>
        <v>0</v>
      </c>
      <c r="LX22" s="38">
        <f t="shared" si="11"/>
        <v>0</v>
      </c>
      <c r="LY22" s="38">
        <f t="shared" si="11"/>
        <v>0</v>
      </c>
      <c r="LZ22" s="38">
        <f t="shared" si="11"/>
        <v>0</v>
      </c>
      <c r="MA22" s="38">
        <f t="shared" si="11"/>
        <v>0</v>
      </c>
      <c r="MB22" s="38">
        <f t="shared" si="11"/>
        <v>0</v>
      </c>
      <c r="MC22" s="38">
        <f t="shared" si="11"/>
        <v>0</v>
      </c>
      <c r="MD22" s="38">
        <f t="shared" si="11"/>
        <v>0</v>
      </c>
      <c r="ME22" s="38">
        <f t="shared" si="11"/>
        <v>0</v>
      </c>
      <c r="MF22" s="38">
        <f t="shared" si="11"/>
        <v>0</v>
      </c>
      <c r="MG22" s="38">
        <f t="shared" si="11"/>
        <v>0</v>
      </c>
      <c r="MH22" s="38">
        <f t="shared" si="11"/>
        <v>0</v>
      </c>
      <c r="MI22" s="38">
        <f t="shared" si="11"/>
        <v>0</v>
      </c>
      <c r="MJ22" s="38">
        <f t="shared" si="11"/>
        <v>0</v>
      </c>
      <c r="MK22" s="38">
        <f t="shared" si="11"/>
        <v>0</v>
      </c>
      <c r="ML22" s="38">
        <f t="shared" si="11"/>
        <v>0</v>
      </c>
      <c r="MM22" s="38">
        <f t="shared" si="11"/>
        <v>0</v>
      </c>
      <c r="MN22" s="38">
        <f t="shared" si="11"/>
        <v>0</v>
      </c>
      <c r="MO22" s="38">
        <f t="shared" si="11"/>
        <v>0</v>
      </c>
      <c r="MP22" s="38">
        <f t="shared" si="11"/>
        <v>0</v>
      </c>
      <c r="MQ22" s="38">
        <f t="shared" si="11"/>
        <v>0</v>
      </c>
      <c r="MR22" s="38">
        <f t="shared" si="11"/>
        <v>0</v>
      </c>
      <c r="MS22" s="38">
        <f t="shared" si="11"/>
        <v>0</v>
      </c>
      <c r="MT22" s="38">
        <f t="shared" si="11"/>
        <v>0</v>
      </c>
      <c r="MU22" s="38">
        <f t="shared" si="11"/>
        <v>0</v>
      </c>
      <c r="MV22" s="38">
        <f t="shared" si="11"/>
        <v>0</v>
      </c>
      <c r="MW22" s="38">
        <f t="shared" si="11"/>
        <v>0</v>
      </c>
      <c r="MX22" s="38">
        <f t="shared" si="11"/>
        <v>0</v>
      </c>
      <c r="MY22" s="38">
        <f t="shared" si="11"/>
        <v>0</v>
      </c>
      <c r="MZ22" s="38">
        <f t="shared" si="11"/>
        <v>0</v>
      </c>
      <c r="NA22" s="38">
        <f t="shared" si="11"/>
        <v>0</v>
      </c>
      <c r="NB22" s="38">
        <f t="shared" si="11"/>
        <v>0</v>
      </c>
      <c r="NC22" s="38">
        <f t="shared" si="11"/>
        <v>0</v>
      </c>
      <c r="ND22" s="38">
        <f t="shared" si="11"/>
        <v>0</v>
      </c>
      <c r="NE22" s="38">
        <f t="shared" si="11"/>
        <v>0</v>
      </c>
      <c r="NF22" s="38">
        <f t="shared" si="11"/>
        <v>0</v>
      </c>
      <c r="NG22" s="38">
        <f t="shared" si="11"/>
        <v>0</v>
      </c>
      <c r="NH22" s="38">
        <f t="shared" si="11"/>
        <v>0</v>
      </c>
      <c r="NI22" s="38">
        <f t="shared" si="11"/>
        <v>0</v>
      </c>
      <c r="NJ22" s="38">
        <f t="shared" si="11"/>
        <v>0</v>
      </c>
      <c r="NK22" s="38">
        <f t="shared" si="11"/>
        <v>0</v>
      </c>
      <c r="NL22" s="38">
        <f t="shared" si="11"/>
        <v>0</v>
      </c>
      <c r="NM22" s="38">
        <f t="shared" si="11"/>
        <v>0</v>
      </c>
      <c r="NN22" s="38">
        <f t="shared" si="11"/>
        <v>0</v>
      </c>
      <c r="NO22" s="38">
        <f t="shared" si="11"/>
        <v>0</v>
      </c>
      <c r="NP22" s="38">
        <f t="shared" si="11"/>
        <v>0</v>
      </c>
      <c r="NQ22" s="38">
        <f t="shared" si="11"/>
        <v>0</v>
      </c>
      <c r="NR22" s="38">
        <f t="shared" si="11"/>
        <v>0</v>
      </c>
      <c r="NS22" s="38">
        <f t="shared" si="11"/>
        <v>0</v>
      </c>
      <c r="NT22" s="38">
        <f t="shared" si="11"/>
        <v>0</v>
      </c>
      <c r="NU22" s="38">
        <f t="shared" si="11"/>
        <v>0</v>
      </c>
      <c r="NV22" s="38">
        <f t="shared" si="11"/>
        <v>0</v>
      </c>
      <c r="NW22" s="38">
        <f t="shared" si="11"/>
        <v>0</v>
      </c>
      <c r="NX22" s="38">
        <f t="shared" si="11"/>
        <v>0</v>
      </c>
      <c r="NY22" s="38">
        <f t="shared" si="11"/>
        <v>0</v>
      </c>
      <c r="NZ22" s="38">
        <f t="shared" si="11"/>
        <v>0</v>
      </c>
      <c r="OA22" s="38">
        <f t="shared" si="11"/>
        <v>0</v>
      </c>
      <c r="OB22" s="38">
        <f t="shared" si="11"/>
        <v>0</v>
      </c>
      <c r="OC22" s="38">
        <f t="shared" si="11"/>
        <v>0</v>
      </c>
      <c r="OD22" s="38">
        <f t="shared" si="11"/>
        <v>0</v>
      </c>
      <c r="OE22" s="38">
        <f t="shared" si="11"/>
        <v>0</v>
      </c>
      <c r="OF22" s="38">
        <f t="shared" si="11"/>
        <v>0</v>
      </c>
      <c r="OG22" s="38">
        <f t="shared" si="11"/>
        <v>0</v>
      </c>
      <c r="OH22" s="38">
        <f t="shared" si="11"/>
        <v>0</v>
      </c>
      <c r="OI22" s="38">
        <f t="shared" si="11"/>
        <v>0</v>
      </c>
      <c r="OJ22" s="38">
        <f t="shared" si="11"/>
        <v>0</v>
      </c>
      <c r="OK22" s="38">
        <f t="shared" si="11"/>
        <v>0</v>
      </c>
      <c r="OL22" s="38">
        <f t="shared" si="11"/>
        <v>0</v>
      </c>
      <c r="OM22" s="38">
        <f t="shared" si="11"/>
        <v>0</v>
      </c>
      <c r="ON22" s="38">
        <f t="shared" si="11"/>
        <v>0</v>
      </c>
      <c r="OO22" s="38">
        <f t="shared" si="11"/>
        <v>0</v>
      </c>
      <c r="OP22" s="38">
        <f t="shared" si="11"/>
        <v>0</v>
      </c>
      <c r="OQ22" s="38">
        <f t="shared" si="11"/>
        <v>0</v>
      </c>
      <c r="OR22" s="38">
        <f t="shared" si="11"/>
        <v>0</v>
      </c>
      <c r="OS22" s="38">
        <f t="shared" si="11"/>
        <v>0</v>
      </c>
      <c r="OT22" s="38">
        <f t="shared" si="11"/>
        <v>0</v>
      </c>
      <c r="OU22" s="38">
        <f t="shared" si="11"/>
        <v>0</v>
      </c>
      <c r="OV22" s="38">
        <f t="shared" si="11"/>
        <v>0</v>
      </c>
      <c r="OW22" s="38">
        <f t="shared" si="11"/>
        <v>0</v>
      </c>
      <c r="OX22" s="38">
        <f t="shared" si="11"/>
        <v>0</v>
      </c>
      <c r="OY22" s="38">
        <f t="shared" si="11"/>
        <v>0</v>
      </c>
      <c r="OZ22" s="38">
        <f t="shared" si="11"/>
        <v>0</v>
      </c>
      <c r="PA22" s="38">
        <f t="shared" si="11"/>
        <v>0</v>
      </c>
      <c r="PB22" s="38">
        <f t="shared" si="11"/>
        <v>0</v>
      </c>
      <c r="PC22" s="38">
        <f t="shared" si="11"/>
        <v>0</v>
      </c>
      <c r="PD22" s="38">
        <f t="shared" si="11"/>
        <v>0</v>
      </c>
      <c r="PE22" s="38">
        <f t="shared" si="11"/>
        <v>0</v>
      </c>
      <c r="PF22" s="38">
        <f t="shared" si="11"/>
        <v>0</v>
      </c>
      <c r="PG22" s="38">
        <f t="shared" si="11"/>
        <v>0</v>
      </c>
      <c r="PH22" s="38">
        <f t="shared" si="11"/>
        <v>0</v>
      </c>
      <c r="PI22" s="38">
        <f t="shared" si="11"/>
        <v>0</v>
      </c>
      <c r="PJ22" s="38">
        <f t="shared" si="11"/>
        <v>0</v>
      </c>
      <c r="PK22" s="38">
        <f t="shared" si="11"/>
        <v>0</v>
      </c>
      <c r="PL22" s="38">
        <f t="shared" si="11"/>
        <v>0</v>
      </c>
      <c r="PM22" s="38">
        <f t="shared" si="11"/>
        <v>0</v>
      </c>
      <c r="PN22" s="38">
        <f t="shared" si="11"/>
        <v>0</v>
      </c>
      <c r="PO22" s="38">
        <f t="shared" si="11"/>
        <v>0</v>
      </c>
      <c r="PP22" s="38">
        <f t="shared" si="11"/>
        <v>0</v>
      </c>
      <c r="PQ22" s="38">
        <f t="shared" si="11"/>
        <v>0</v>
      </c>
      <c r="PR22" s="38">
        <f t="shared" si="11"/>
        <v>0</v>
      </c>
      <c r="PS22" s="38">
        <f t="shared" si="11"/>
        <v>0</v>
      </c>
      <c r="PT22" s="38">
        <f t="shared" si="11"/>
        <v>0</v>
      </c>
      <c r="PU22" s="38">
        <f t="shared" si="11"/>
        <v>0</v>
      </c>
      <c r="PV22" s="38">
        <f t="shared" si="11"/>
        <v>0</v>
      </c>
      <c r="PW22" s="38">
        <f t="shared" si="11"/>
        <v>0</v>
      </c>
      <c r="PX22" s="38">
        <f t="shared" si="11"/>
        <v>0</v>
      </c>
      <c r="PY22" s="38">
        <f t="shared" si="11"/>
        <v>0</v>
      </c>
      <c r="PZ22" s="38">
        <f t="shared" si="11"/>
        <v>0</v>
      </c>
      <c r="QA22" s="38">
        <f t="shared" si="11"/>
        <v>0</v>
      </c>
      <c r="QB22" s="38">
        <f t="shared" si="11"/>
        <v>0</v>
      </c>
      <c r="QC22" s="38">
        <f t="shared" si="11"/>
        <v>0</v>
      </c>
      <c r="QD22" s="38">
        <f t="shared" si="11"/>
        <v>0</v>
      </c>
      <c r="QE22" s="38">
        <f t="shared" si="11"/>
        <v>0</v>
      </c>
      <c r="QF22" s="38">
        <f t="shared" si="11"/>
        <v>0</v>
      </c>
      <c r="QG22" s="38">
        <f t="shared" si="11"/>
        <v>0</v>
      </c>
      <c r="QH22" s="38">
        <f t="shared" si="11"/>
        <v>0</v>
      </c>
      <c r="QI22" s="38">
        <f t="shared" si="11"/>
        <v>0</v>
      </c>
      <c r="QJ22" s="38">
        <f t="shared" si="11"/>
        <v>0</v>
      </c>
      <c r="QK22" s="38">
        <f t="shared" si="11"/>
        <v>0</v>
      </c>
      <c r="QL22" s="38">
        <f t="shared" si="11"/>
        <v>0</v>
      </c>
      <c r="QM22" s="38">
        <f t="shared" si="11"/>
        <v>0</v>
      </c>
      <c r="QN22" s="38">
        <f t="shared" si="11"/>
        <v>0</v>
      </c>
      <c r="QO22" s="38">
        <f t="shared" ref="QO22:VS22" si="12">QO18+QO21</f>
        <v>0</v>
      </c>
      <c r="QP22" s="38">
        <f t="shared" si="12"/>
        <v>0</v>
      </c>
      <c r="QQ22" s="38">
        <f t="shared" si="12"/>
        <v>0</v>
      </c>
      <c r="QR22" s="38">
        <f t="shared" si="12"/>
        <v>0</v>
      </c>
      <c r="QS22" s="38">
        <f t="shared" si="12"/>
        <v>0</v>
      </c>
      <c r="QT22" s="38">
        <f t="shared" si="12"/>
        <v>0</v>
      </c>
      <c r="QU22" s="38">
        <f t="shared" si="12"/>
        <v>0</v>
      </c>
      <c r="QV22" s="38">
        <f t="shared" si="12"/>
        <v>0</v>
      </c>
      <c r="QW22" s="38">
        <f t="shared" si="12"/>
        <v>0</v>
      </c>
      <c r="QX22" s="38">
        <f t="shared" si="12"/>
        <v>0</v>
      </c>
      <c r="QY22" s="38">
        <f t="shared" si="12"/>
        <v>0</v>
      </c>
      <c r="QZ22" s="38">
        <f t="shared" si="12"/>
        <v>0</v>
      </c>
      <c r="RA22" s="38">
        <f t="shared" si="12"/>
        <v>0</v>
      </c>
      <c r="RB22" s="38">
        <f t="shared" si="12"/>
        <v>0</v>
      </c>
      <c r="RC22" s="38">
        <f t="shared" si="12"/>
        <v>0</v>
      </c>
      <c r="RD22" s="38">
        <f t="shared" si="12"/>
        <v>0</v>
      </c>
      <c r="RE22" s="38">
        <f t="shared" si="12"/>
        <v>0</v>
      </c>
      <c r="RF22" s="38">
        <f t="shared" si="12"/>
        <v>0</v>
      </c>
      <c r="RG22" s="38">
        <f t="shared" si="12"/>
        <v>0</v>
      </c>
      <c r="RH22" s="38">
        <f t="shared" si="12"/>
        <v>0</v>
      </c>
      <c r="RI22" s="38">
        <f t="shared" si="12"/>
        <v>0</v>
      </c>
      <c r="RJ22" s="38">
        <f t="shared" si="12"/>
        <v>0</v>
      </c>
      <c r="RK22" s="38">
        <f t="shared" si="12"/>
        <v>0</v>
      </c>
      <c r="RL22" s="38">
        <f t="shared" si="12"/>
        <v>0</v>
      </c>
      <c r="RM22" s="38">
        <f t="shared" si="12"/>
        <v>0</v>
      </c>
      <c r="RN22" s="38">
        <f t="shared" si="12"/>
        <v>0</v>
      </c>
      <c r="RO22" s="38">
        <f t="shared" si="12"/>
        <v>0</v>
      </c>
      <c r="RP22" s="38">
        <f t="shared" si="12"/>
        <v>0</v>
      </c>
      <c r="RQ22" s="38">
        <f t="shared" si="12"/>
        <v>0</v>
      </c>
      <c r="RR22" s="38">
        <f t="shared" si="12"/>
        <v>0</v>
      </c>
      <c r="RS22" s="38">
        <f t="shared" si="12"/>
        <v>0</v>
      </c>
      <c r="RT22" s="38">
        <f t="shared" si="12"/>
        <v>0</v>
      </c>
      <c r="RU22" s="38">
        <f t="shared" si="12"/>
        <v>0</v>
      </c>
      <c r="RV22" s="38">
        <f t="shared" si="12"/>
        <v>0</v>
      </c>
      <c r="RW22" s="38">
        <f t="shared" si="12"/>
        <v>0</v>
      </c>
      <c r="RX22" s="38">
        <f t="shared" si="12"/>
        <v>0</v>
      </c>
      <c r="RY22" s="38">
        <f t="shared" si="12"/>
        <v>0</v>
      </c>
      <c r="RZ22" s="38">
        <f t="shared" si="12"/>
        <v>0</v>
      </c>
      <c r="SA22" s="38">
        <f t="shared" si="12"/>
        <v>0</v>
      </c>
      <c r="SB22" s="38">
        <f t="shared" si="12"/>
        <v>0</v>
      </c>
      <c r="SC22" s="38">
        <f t="shared" si="12"/>
        <v>0</v>
      </c>
      <c r="SD22" s="38">
        <f t="shared" si="12"/>
        <v>0</v>
      </c>
      <c r="SE22" s="38">
        <f t="shared" si="12"/>
        <v>0</v>
      </c>
      <c r="SF22" s="38">
        <f t="shared" si="12"/>
        <v>0</v>
      </c>
      <c r="SG22" s="38">
        <f t="shared" si="12"/>
        <v>0</v>
      </c>
      <c r="SH22" s="38">
        <f t="shared" si="12"/>
        <v>0</v>
      </c>
      <c r="SI22" s="38">
        <f t="shared" si="12"/>
        <v>0</v>
      </c>
      <c r="SJ22" s="38">
        <f t="shared" si="12"/>
        <v>0</v>
      </c>
      <c r="SK22" s="38">
        <f t="shared" si="12"/>
        <v>0</v>
      </c>
      <c r="SL22" s="38">
        <f t="shared" si="12"/>
        <v>0</v>
      </c>
      <c r="SM22" s="38">
        <f t="shared" si="12"/>
        <v>0</v>
      </c>
      <c r="SN22" s="38">
        <f t="shared" si="12"/>
        <v>0</v>
      </c>
      <c r="SO22" s="38">
        <f t="shared" si="12"/>
        <v>0</v>
      </c>
      <c r="SP22" s="38">
        <f t="shared" si="12"/>
        <v>0</v>
      </c>
      <c r="SQ22" s="38">
        <f t="shared" si="12"/>
        <v>0</v>
      </c>
      <c r="SR22" s="38">
        <f t="shared" si="12"/>
        <v>0</v>
      </c>
      <c r="SS22" s="38">
        <f t="shared" si="12"/>
        <v>0</v>
      </c>
      <c r="ST22" s="38">
        <f t="shared" si="12"/>
        <v>0</v>
      </c>
      <c r="SU22" s="38">
        <f t="shared" si="12"/>
        <v>0</v>
      </c>
      <c r="SV22" s="38">
        <f t="shared" si="12"/>
        <v>0</v>
      </c>
      <c r="SW22" s="38">
        <f t="shared" si="12"/>
        <v>0</v>
      </c>
      <c r="SX22" s="38">
        <f t="shared" si="12"/>
        <v>0</v>
      </c>
      <c r="SY22" s="38">
        <f t="shared" si="12"/>
        <v>0</v>
      </c>
      <c r="SZ22" s="38">
        <f t="shared" si="12"/>
        <v>0</v>
      </c>
      <c r="TA22" s="38">
        <f t="shared" si="12"/>
        <v>0</v>
      </c>
      <c r="TB22" s="38">
        <f t="shared" si="12"/>
        <v>0</v>
      </c>
      <c r="TC22" s="38">
        <f t="shared" si="12"/>
        <v>0</v>
      </c>
      <c r="TD22" s="38">
        <f t="shared" si="12"/>
        <v>0</v>
      </c>
      <c r="TE22" s="38">
        <f t="shared" si="12"/>
        <v>0</v>
      </c>
      <c r="TF22" s="38">
        <f t="shared" si="12"/>
        <v>0</v>
      </c>
      <c r="TG22" s="38">
        <f t="shared" si="12"/>
        <v>0</v>
      </c>
      <c r="TH22" s="38">
        <f t="shared" si="12"/>
        <v>0</v>
      </c>
      <c r="TI22" s="38">
        <f t="shared" si="12"/>
        <v>0</v>
      </c>
      <c r="TJ22" s="38">
        <f t="shared" si="12"/>
        <v>0</v>
      </c>
      <c r="TK22" s="38">
        <f t="shared" si="12"/>
        <v>0</v>
      </c>
      <c r="TL22" s="38">
        <f t="shared" si="12"/>
        <v>0</v>
      </c>
      <c r="TM22" s="38">
        <f t="shared" si="12"/>
        <v>0</v>
      </c>
      <c r="TN22" s="38">
        <f t="shared" si="12"/>
        <v>0</v>
      </c>
      <c r="TO22" s="38">
        <f t="shared" si="12"/>
        <v>0</v>
      </c>
      <c r="TP22" s="38">
        <f t="shared" si="12"/>
        <v>0</v>
      </c>
      <c r="TQ22" s="38">
        <f t="shared" si="12"/>
        <v>0</v>
      </c>
      <c r="TR22" s="38">
        <f t="shared" si="12"/>
        <v>0</v>
      </c>
      <c r="TS22" s="38">
        <f t="shared" si="12"/>
        <v>0</v>
      </c>
      <c r="TT22" s="38">
        <f t="shared" si="12"/>
        <v>0</v>
      </c>
      <c r="TU22" s="38">
        <f t="shared" si="12"/>
        <v>0</v>
      </c>
      <c r="TV22" s="38">
        <f t="shared" si="12"/>
        <v>0</v>
      </c>
      <c r="TW22" s="38">
        <f t="shared" si="12"/>
        <v>0</v>
      </c>
      <c r="TX22" s="38">
        <f t="shared" si="12"/>
        <v>0</v>
      </c>
      <c r="TY22" s="38">
        <f t="shared" si="12"/>
        <v>0</v>
      </c>
      <c r="TZ22" s="38">
        <f t="shared" si="12"/>
        <v>0</v>
      </c>
      <c r="UA22" s="38">
        <f t="shared" si="12"/>
        <v>0</v>
      </c>
      <c r="UB22" s="38">
        <f t="shared" si="12"/>
        <v>0</v>
      </c>
      <c r="UC22" s="38">
        <f t="shared" si="12"/>
        <v>0</v>
      </c>
      <c r="UD22" s="38">
        <f t="shared" si="12"/>
        <v>0</v>
      </c>
      <c r="UE22" s="38">
        <f t="shared" si="12"/>
        <v>0</v>
      </c>
      <c r="UF22" s="38">
        <f t="shared" si="12"/>
        <v>0</v>
      </c>
      <c r="UG22" s="38">
        <f t="shared" si="12"/>
        <v>0</v>
      </c>
      <c r="UH22" s="38">
        <f t="shared" si="12"/>
        <v>0</v>
      </c>
      <c r="UI22" s="38">
        <f t="shared" si="12"/>
        <v>0</v>
      </c>
      <c r="UJ22" s="38">
        <f t="shared" si="12"/>
        <v>0</v>
      </c>
      <c r="UK22" s="38">
        <f t="shared" si="12"/>
        <v>0</v>
      </c>
      <c r="UL22" s="38">
        <f t="shared" si="12"/>
        <v>0</v>
      </c>
      <c r="UM22" s="38">
        <f t="shared" si="12"/>
        <v>0</v>
      </c>
      <c r="UN22" s="38">
        <f t="shared" si="12"/>
        <v>0</v>
      </c>
      <c r="UO22" s="38">
        <f t="shared" si="12"/>
        <v>0</v>
      </c>
      <c r="UP22" s="38">
        <f t="shared" si="12"/>
        <v>0</v>
      </c>
      <c r="UQ22" s="38">
        <f t="shared" si="12"/>
        <v>0</v>
      </c>
      <c r="UR22" s="38">
        <f t="shared" si="12"/>
        <v>0</v>
      </c>
      <c r="US22" s="38">
        <f t="shared" si="12"/>
        <v>0</v>
      </c>
      <c r="UT22" s="38">
        <f t="shared" si="12"/>
        <v>0</v>
      </c>
      <c r="UU22" s="38">
        <f t="shared" si="12"/>
        <v>0</v>
      </c>
      <c r="UV22" s="38">
        <f t="shared" si="12"/>
        <v>0</v>
      </c>
      <c r="UW22" s="38">
        <f t="shared" si="12"/>
        <v>0</v>
      </c>
      <c r="UX22" s="38">
        <f t="shared" si="12"/>
        <v>0</v>
      </c>
      <c r="UY22" s="38">
        <f t="shared" si="12"/>
        <v>0</v>
      </c>
      <c r="UZ22" s="38">
        <f t="shared" si="12"/>
        <v>0</v>
      </c>
      <c r="VA22" s="38">
        <f t="shared" si="12"/>
        <v>0</v>
      </c>
      <c r="VB22" s="38">
        <f t="shared" si="12"/>
        <v>0</v>
      </c>
      <c r="VC22" s="38">
        <f t="shared" si="12"/>
        <v>0</v>
      </c>
      <c r="VD22" s="38">
        <f t="shared" si="12"/>
        <v>0</v>
      </c>
      <c r="VE22" s="38">
        <f t="shared" si="12"/>
        <v>0</v>
      </c>
      <c r="VF22" s="38">
        <f t="shared" si="12"/>
        <v>0</v>
      </c>
      <c r="VG22" s="38">
        <f t="shared" si="12"/>
        <v>0</v>
      </c>
      <c r="VH22" s="38">
        <f t="shared" si="12"/>
        <v>0</v>
      </c>
      <c r="VI22" s="38">
        <f t="shared" si="12"/>
        <v>0</v>
      </c>
      <c r="VJ22" s="38">
        <f t="shared" si="12"/>
        <v>0</v>
      </c>
      <c r="VK22" s="38">
        <f t="shared" si="12"/>
        <v>0</v>
      </c>
      <c r="VL22" s="38">
        <f t="shared" si="12"/>
        <v>0</v>
      </c>
      <c r="VM22" s="38">
        <f t="shared" si="12"/>
        <v>0</v>
      </c>
      <c r="VN22" s="38">
        <f t="shared" si="12"/>
        <v>0</v>
      </c>
      <c r="VO22" s="38">
        <f t="shared" si="12"/>
        <v>0</v>
      </c>
      <c r="VP22" s="38">
        <f t="shared" si="12"/>
        <v>0</v>
      </c>
      <c r="VQ22" s="38">
        <f t="shared" si="12"/>
        <v>0</v>
      </c>
      <c r="VR22" s="38">
        <f t="shared" si="12"/>
        <v>0</v>
      </c>
      <c r="VS22" s="38">
        <f t="shared" si="12"/>
        <v>0</v>
      </c>
      <c r="VT22" s="176"/>
    </row>
    <row r="23" spans="1:592" ht="7.5" customHeight="1">
      <c r="F23" s="331"/>
      <c r="G23" s="370"/>
      <c r="H23" s="677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  <c r="EI23" s="121"/>
      <c r="EJ23" s="121"/>
      <c r="EK23" s="121"/>
      <c r="EL23" s="121"/>
      <c r="EM23" s="121"/>
      <c r="EN23" s="121"/>
      <c r="EO23" s="121"/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121"/>
      <c r="MT23" s="121"/>
      <c r="MU23" s="121"/>
      <c r="MV23" s="121"/>
      <c r="MW23" s="121"/>
      <c r="MX23" s="121"/>
      <c r="MY23" s="121"/>
      <c r="MZ23" s="121"/>
      <c r="NA23" s="121"/>
      <c r="NB23" s="121"/>
      <c r="NC23" s="121"/>
      <c r="ND23" s="121"/>
      <c r="NE23" s="121"/>
      <c r="NF23" s="121"/>
      <c r="NG23" s="121"/>
      <c r="NH23" s="121"/>
      <c r="NI23" s="121"/>
      <c r="NJ23" s="121"/>
      <c r="NK23" s="121"/>
      <c r="NL23" s="121"/>
      <c r="NM23" s="121"/>
      <c r="NN23" s="121"/>
      <c r="NO23" s="121"/>
      <c r="NP23" s="121"/>
      <c r="NQ23" s="121"/>
      <c r="NR23" s="121"/>
      <c r="NS23" s="121"/>
      <c r="NT23" s="121"/>
      <c r="NU23" s="121"/>
      <c r="NV23" s="121"/>
      <c r="NW23" s="121"/>
      <c r="NX23" s="121"/>
      <c r="NY23" s="121"/>
      <c r="NZ23" s="121"/>
      <c r="OA23" s="121"/>
      <c r="OB23" s="121"/>
      <c r="OC23" s="121"/>
      <c r="OD23" s="121"/>
      <c r="OE23" s="121"/>
      <c r="OF23" s="121"/>
      <c r="OG23" s="19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</row>
    <row r="24" spans="1:592" s="170" customFormat="1" ht="25.5">
      <c r="A24" s="153"/>
      <c r="B24" s="115"/>
      <c r="C24" s="115" t="str">
        <f t="shared" ref="C24:C30" si="13">CONCATENATE("n;",F24)</f>
        <v>n;PNM_encadrement</v>
      </c>
      <c r="D24" s="153"/>
      <c r="E24" s="1048" t="s">
        <v>642</v>
      </c>
      <c r="F24" s="378" t="s">
        <v>1017</v>
      </c>
      <c r="G24" s="394" t="s">
        <v>643</v>
      </c>
      <c r="H24" s="365">
        <f t="shared" ref="H24:H34" si="14">SUM(I24:VS24)</f>
        <v>0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176"/>
    </row>
    <row r="25" spans="1:592" s="170" customFormat="1" ht="15.75" customHeight="1">
      <c r="A25" s="153"/>
      <c r="B25" s="115"/>
      <c r="C25" s="115" t="str">
        <f t="shared" si="13"/>
        <v>n;PNM_soins</v>
      </c>
      <c r="D25" s="153"/>
      <c r="E25" s="1049"/>
      <c r="F25" s="422" t="s">
        <v>1069</v>
      </c>
      <c r="G25" s="243" t="s">
        <v>644</v>
      </c>
      <c r="H25" s="365">
        <f t="shared" si="14"/>
        <v>0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176"/>
    </row>
    <row r="26" spans="1:592" s="369" customFormat="1" ht="12.75">
      <c r="A26" s="271"/>
      <c r="B26" s="115"/>
      <c r="C26" s="115" t="str">
        <f t="shared" si="13"/>
        <v>n;PNM_reeduc</v>
      </c>
      <c r="D26" s="271"/>
      <c r="E26" s="1049"/>
      <c r="F26" s="422" t="s">
        <v>1019</v>
      </c>
      <c r="G26" s="368" t="s">
        <v>645</v>
      </c>
      <c r="H26" s="365">
        <f t="shared" si="14"/>
        <v>0</v>
      </c>
      <c r="I26" s="190"/>
      <c r="J26" s="190"/>
      <c r="K26" s="190"/>
      <c r="L26" s="190"/>
      <c r="M26" s="190"/>
      <c r="N26" s="190"/>
      <c r="O26" s="190"/>
      <c r="P26" s="83"/>
      <c r="Q26" s="83"/>
      <c r="R26" s="83"/>
      <c r="S26" s="83"/>
      <c r="T26" s="83"/>
      <c r="U26" s="83"/>
      <c r="V26" s="83"/>
      <c r="W26" s="83"/>
      <c r="X26" s="343"/>
      <c r="Y26" s="84"/>
      <c r="Z26" s="311"/>
      <c r="AA26" s="495"/>
      <c r="AB26" s="190"/>
      <c r="AC26" s="83"/>
      <c r="AD26" s="190"/>
      <c r="AE26" s="83"/>
      <c r="AF26" s="83"/>
      <c r="AG26" s="83"/>
      <c r="AH26" s="83"/>
      <c r="AI26" s="83"/>
      <c r="AJ26" s="343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2"/>
      <c r="DE26" s="12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2"/>
      <c r="DU26" s="122"/>
      <c r="DV26" s="122"/>
      <c r="DW26" s="122"/>
      <c r="DX26" s="122"/>
      <c r="DY26" s="122"/>
      <c r="DZ26" s="122"/>
      <c r="EA26" s="122"/>
      <c r="EB26" s="122"/>
      <c r="EC26" s="122"/>
      <c r="ED26" s="122"/>
      <c r="EE26" s="122"/>
      <c r="EF26" s="122"/>
      <c r="EG26" s="122"/>
      <c r="EH26" s="122"/>
      <c r="EI26" s="122"/>
      <c r="EJ26" s="122"/>
      <c r="EK26" s="122"/>
      <c r="EL26" s="122"/>
      <c r="EM26" s="122"/>
      <c r="EN26" s="122"/>
      <c r="EO26" s="122"/>
      <c r="EP26" s="122"/>
      <c r="EQ26" s="122"/>
      <c r="ER26" s="122"/>
      <c r="ES26" s="122"/>
      <c r="ET26" s="122"/>
      <c r="EU26" s="122"/>
      <c r="EV26" s="122"/>
      <c r="EW26" s="122"/>
      <c r="EX26" s="122"/>
      <c r="EY26" s="122"/>
      <c r="EZ26" s="122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  <c r="GF26" s="110"/>
      <c r="GG26" s="110"/>
      <c r="GH26" s="110"/>
      <c r="GI26" s="110"/>
      <c r="GJ26" s="110"/>
      <c r="GK26" s="110"/>
      <c r="GL26" s="110"/>
      <c r="GM26" s="110"/>
      <c r="GN26" s="110"/>
      <c r="GO26" s="110"/>
      <c r="GP26" s="110"/>
      <c r="GQ26" s="110"/>
      <c r="GR26" s="110"/>
      <c r="GS26" s="110"/>
      <c r="GT26" s="110"/>
      <c r="GU26" s="110"/>
      <c r="GV26" s="110"/>
      <c r="GW26" s="110"/>
      <c r="GX26" s="110"/>
      <c r="GY26" s="110"/>
      <c r="GZ26" s="110"/>
      <c r="HA26" s="110"/>
      <c r="HB26" s="110"/>
      <c r="HC26" s="110"/>
      <c r="HD26" s="110"/>
      <c r="HE26" s="110"/>
      <c r="HF26" s="110"/>
      <c r="HG26" s="110"/>
      <c r="HH26" s="110"/>
      <c r="HI26" s="110"/>
      <c r="HJ26" s="110"/>
      <c r="HK26" s="110"/>
      <c r="HL26" s="110"/>
      <c r="HM26" s="110"/>
      <c r="HN26" s="110"/>
      <c r="HO26" s="110"/>
      <c r="HP26" s="110"/>
      <c r="HQ26" s="110"/>
      <c r="HR26" s="110"/>
      <c r="HS26" s="110"/>
      <c r="HT26" s="110"/>
      <c r="HU26" s="110"/>
      <c r="HV26" s="110"/>
      <c r="HW26" s="110"/>
      <c r="HX26" s="110"/>
      <c r="HY26" s="110"/>
      <c r="HZ26" s="110"/>
      <c r="IA26" s="110"/>
      <c r="IB26" s="110"/>
      <c r="IC26" s="110"/>
      <c r="ID26" s="110"/>
      <c r="IE26" s="110"/>
      <c r="IF26" s="110"/>
      <c r="IG26" s="110"/>
      <c r="IH26" s="110"/>
      <c r="II26" s="110"/>
      <c r="IJ26" s="110"/>
      <c r="IK26" s="110"/>
      <c r="IL26" s="110"/>
      <c r="IM26" s="110"/>
      <c r="IN26" s="110"/>
      <c r="IO26" s="110"/>
      <c r="IP26" s="110"/>
      <c r="IQ26" s="110"/>
      <c r="IR26" s="110"/>
      <c r="IS26" s="110"/>
      <c r="IT26" s="110"/>
      <c r="IU26" s="110"/>
      <c r="IV26" s="110"/>
      <c r="IW26" s="110"/>
      <c r="IX26" s="110"/>
      <c r="IY26" s="110"/>
      <c r="IZ26" s="110"/>
      <c r="JA26" s="110"/>
      <c r="JB26" s="110"/>
      <c r="JC26" s="110"/>
      <c r="JD26" s="110"/>
      <c r="JE26" s="110"/>
      <c r="JF26" s="110"/>
      <c r="JG26" s="110"/>
      <c r="JH26" s="110"/>
      <c r="JI26" s="110"/>
      <c r="JJ26" s="110"/>
      <c r="JK26" s="110"/>
      <c r="JL26" s="110"/>
      <c r="JM26" s="110"/>
      <c r="JN26" s="110"/>
      <c r="JO26" s="110"/>
      <c r="JP26" s="110"/>
      <c r="JQ26" s="110"/>
      <c r="JR26" s="110"/>
      <c r="JS26" s="110"/>
      <c r="JT26" s="110"/>
      <c r="JU26" s="110"/>
      <c r="JV26" s="110"/>
      <c r="JW26" s="110"/>
      <c r="JX26" s="110"/>
      <c r="JY26" s="110"/>
      <c r="JZ26" s="110"/>
      <c r="KA26" s="110"/>
      <c r="KB26" s="110"/>
      <c r="KC26" s="110"/>
      <c r="KD26" s="110"/>
      <c r="KE26" s="110"/>
      <c r="KF26" s="110"/>
      <c r="KG26" s="110"/>
      <c r="KH26" s="110"/>
      <c r="KI26" s="110"/>
      <c r="KJ26" s="110"/>
      <c r="KK26" s="110"/>
      <c r="KL26" s="110"/>
      <c r="KM26" s="110"/>
      <c r="KN26" s="110"/>
      <c r="KO26" s="110"/>
      <c r="KP26" s="110"/>
      <c r="KQ26" s="110"/>
      <c r="KR26" s="110"/>
      <c r="KS26" s="110"/>
      <c r="KT26" s="110"/>
      <c r="KU26" s="110"/>
      <c r="KV26" s="110"/>
      <c r="KW26" s="110"/>
      <c r="KX26" s="110"/>
      <c r="KY26" s="110"/>
      <c r="KZ26" s="110"/>
      <c r="LA26" s="110"/>
      <c r="LB26" s="110"/>
      <c r="LC26" s="110"/>
      <c r="LD26" s="110"/>
      <c r="LE26" s="110"/>
      <c r="LF26" s="110"/>
      <c r="LG26" s="110"/>
      <c r="LH26" s="110"/>
      <c r="LI26" s="110"/>
      <c r="LJ26" s="110"/>
      <c r="LK26" s="110"/>
      <c r="LL26" s="110"/>
      <c r="LM26" s="110"/>
      <c r="LN26" s="110"/>
      <c r="LO26" s="110"/>
      <c r="LP26" s="110"/>
      <c r="LQ26" s="110"/>
      <c r="LR26" s="110"/>
      <c r="LS26" s="110"/>
      <c r="LT26" s="110"/>
      <c r="LU26" s="110"/>
      <c r="LV26" s="110"/>
      <c r="LW26" s="110"/>
      <c r="LX26" s="110"/>
      <c r="LY26" s="110"/>
      <c r="LZ26" s="110"/>
      <c r="MA26" s="110"/>
      <c r="MB26" s="110"/>
      <c r="MC26" s="110"/>
      <c r="MD26" s="110"/>
      <c r="ME26" s="110"/>
      <c r="MF26" s="110"/>
      <c r="MG26" s="110"/>
      <c r="MH26" s="110"/>
      <c r="MI26" s="110"/>
      <c r="MJ26" s="110"/>
      <c r="MK26" s="110"/>
      <c r="ML26" s="110"/>
      <c r="MM26" s="110"/>
      <c r="MN26" s="110"/>
      <c r="MO26" s="110"/>
      <c r="MP26" s="110"/>
      <c r="MQ26" s="110"/>
      <c r="MR26" s="110"/>
      <c r="MS26" s="122"/>
      <c r="MT26" s="122"/>
      <c r="MU26" s="122"/>
      <c r="MV26" s="122"/>
      <c r="MW26" s="122"/>
      <c r="MX26" s="122"/>
      <c r="MY26" s="122"/>
      <c r="MZ26" s="122"/>
      <c r="NA26" s="122"/>
      <c r="NB26" s="122"/>
      <c r="NC26" s="122"/>
      <c r="ND26" s="122"/>
      <c r="NE26" s="122"/>
      <c r="NF26" s="122"/>
      <c r="NG26" s="122"/>
      <c r="NH26" s="122"/>
      <c r="NI26" s="122"/>
      <c r="NJ26" s="122"/>
      <c r="NK26" s="122"/>
      <c r="NL26" s="122"/>
      <c r="NM26" s="122"/>
      <c r="NN26" s="122"/>
      <c r="NO26" s="122"/>
      <c r="NP26" s="122"/>
      <c r="NQ26" s="122"/>
      <c r="NR26" s="122"/>
      <c r="NS26" s="122"/>
      <c r="NT26" s="122"/>
      <c r="NU26" s="122"/>
      <c r="NV26" s="122"/>
      <c r="NW26" s="122"/>
      <c r="NX26" s="122"/>
      <c r="NY26" s="122"/>
      <c r="NZ26" s="122"/>
      <c r="OA26" s="122"/>
      <c r="OB26" s="122"/>
      <c r="OC26" s="122"/>
      <c r="OD26" s="122"/>
      <c r="OE26" s="122"/>
      <c r="OF26" s="122"/>
      <c r="OG26" s="122"/>
      <c r="OH26" s="91"/>
      <c r="OI26" s="91"/>
      <c r="OJ26" s="91"/>
      <c r="OK26" s="91"/>
      <c r="OL26" s="91"/>
      <c r="OM26" s="91"/>
      <c r="ON26" s="91"/>
      <c r="OO26" s="91"/>
      <c r="OP26" s="91"/>
      <c r="OQ26" s="91"/>
      <c r="OR26" s="91"/>
      <c r="OS26" s="91"/>
      <c r="OT26" s="91"/>
      <c r="OU26" s="91"/>
      <c r="OV26" s="91"/>
      <c r="OW26" s="91"/>
      <c r="OX26" s="91"/>
      <c r="OY26" s="91"/>
      <c r="OZ26" s="91"/>
      <c r="PA26" s="91"/>
      <c r="PB26" s="91"/>
      <c r="PC26" s="91"/>
      <c r="PD26" s="91"/>
      <c r="PE26" s="91"/>
      <c r="PF26" s="91"/>
      <c r="PG26" s="91"/>
      <c r="PH26" s="91"/>
      <c r="PI26" s="91"/>
      <c r="PJ26" s="91"/>
      <c r="PK26" s="91"/>
      <c r="PL26" s="91"/>
      <c r="PM26" s="91"/>
      <c r="PN26" s="91"/>
      <c r="PO26" s="91"/>
      <c r="PP26" s="91"/>
      <c r="PQ26" s="91"/>
      <c r="PR26" s="91"/>
      <c r="PS26" s="91"/>
      <c r="PT26" s="91"/>
      <c r="PU26" s="91"/>
      <c r="PV26" s="91"/>
      <c r="PW26" s="91"/>
      <c r="PX26" s="91"/>
      <c r="PY26" s="91"/>
      <c r="PZ26" s="91"/>
      <c r="QA26" s="91"/>
      <c r="QB26" s="91"/>
      <c r="QC26" s="91"/>
      <c r="QD26" s="91"/>
      <c r="QE26" s="91"/>
      <c r="QF26" s="91"/>
      <c r="QG26" s="91"/>
      <c r="QH26" s="91"/>
      <c r="QI26" s="91"/>
      <c r="QJ26" s="91"/>
      <c r="QK26" s="91"/>
      <c r="QL26" s="91"/>
      <c r="QM26" s="91"/>
      <c r="QN26" s="91"/>
      <c r="QO26" s="91"/>
      <c r="QP26" s="91"/>
      <c r="QQ26" s="91"/>
      <c r="QR26" s="91"/>
      <c r="QS26" s="91"/>
      <c r="QT26" s="91"/>
      <c r="QU26" s="91"/>
      <c r="QV26" s="91"/>
      <c r="QW26" s="91"/>
      <c r="QX26" s="91"/>
      <c r="QY26" s="91"/>
      <c r="QZ26" s="91"/>
      <c r="RA26" s="91"/>
      <c r="RB26" s="91"/>
      <c r="RC26" s="91"/>
      <c r="RD26" s="91"/>
      <c r="RE26" s="91"/>
      <c r="RF26" s="91"/>
      <c r="RG26" s="91"/>
      <c r="RH26" s="91"/>
      <c r="RI26" s="91"/>
      <c r="RJ26" s="91"/>
      <c r="RK26" s="91"/>
      <c r="RL26" s="91"/>
      <c r="RM26" s="91"/>
      <c r="RN26" s="91"/>
      <c r="RO26" s="91"/>
      <c r="RP26" s="91"/>
      <c r="RQ26" s="91"/>
      <c r="RR26" s="91"/>
      <c r="RS26" s="91"/>
      <c r="RT26" s="91"/>
      <c r="RU26" s="91"/>
      <c r="RV26" s="91"/>
      <c r="RW26" s="91"/>
      <c r="RX26" s="91"/>
      <c r="RY26" s="91"/>
      <c r="RZ26" s="91"/>
      <c r="SA26" s="91"/>
      <c r="SB26" s="91"/>
      <c r="SC26" s="91"/>
      <c r="SD26" s="91"/>
      <c r="SE26" s="91"/>
      <c r="SF26" s="91"/>
      <c r="SG26" s="91"/>
      <c r="SH26" s="91"/>
      <c r="SI26" s="91"/>
      <c r="SJ26" s="91"/>
      <c r="SK26" s="91"/>
      <c r="SL26" s="91"/>
      <c r="SM26" s="91"/>
      <c r="SN26" s="91"/>
      <c r="SO26" s="91"/>
      <c r="SP26" s="91"/>
      <c r="SQ26" s="91"/>
      <c r="SR26" s="91"/>
      <c r="SS26" s="91"/>
      <c r="ST26" s="91"/>
      <c r="SU26" s="91"/>
      <c r="SV26" s="91"/>
      <c r="SW26" s="91"/>
      <c r="SX26" s="91"/>
      <c r="SY26" s="91"/>
      <c r="SZ26" s="91"/>
      <c r="TA26" s="91"/>
      <c r="TB26" s="91"/>
      <c r="TC26" s="91"/>
      <c r="TD26" s="91"/>
      <c r="TE26" s="91"/>
      <c r="TF26" s="91"/>
      <c r="TG26" s="91"/>
      <c r="TH26" s="91"/>
      <c r="TI26" s="91"/>
      <c r="TJ26" s="91"/>
      <c r="TK26" s="91"/>
      <c r="TL26" s="91"/>
      <c r="TM26" s="91"/>
      <c r="TN26" s="91"/>
      <c r="TO26" s="91"/>
      <c r="TP26" s="91"/>
      <c r="TQ26" s="91"/>
      <c r="TR26" s="91"/>
      <c r="TS26" s="91"/>
      <c r="TT26" s="91"/>
      <c r="TU26" s="91"/>
      <c r="TV26" s="91"/>
      <c r="TW26" s="91"/>
      <c r="TX26" s="91"/>
      <c r="TY26" s="91"/>
      <c r="TZ26" s="91"/>
      <c r="UA26" s="91"/>
      <c r="UB26" s="91"/>
      <c r="UC26" s="91"/>
      <c r="UD26" s="91"/>
      <c r="UE26" s="91"/>
      <c r="UF26" s="91"/>
      <c r="UG26" s="91"/>
      <c r="UH26" s="91"/>
      <c r="UI26" s="91"/>
      <c r="UJ26" s="91"/>
      <c r="UK26" s="91"/>
      <c r="UL26" s="91"/>
      <c r="UM26" s="91"/>
      <c r="UN26" s="91"/>
      <c r="UO26" s="91"/>
      <c r="UP26" s="91"/>
      <c r="UQ26" s="91"/>
      <c r="UR26" s="91"/>
      <c r="US26" s="91"/>
      <c r="UT26" s="91"/>
      <c r="UU26" s="91"/>
      <c r="UV26" s="91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392"/>
    </row>
    <row r="27" spans="1:592" s="170" customFormat="1" ht="15.75" customHeight="1">
      <c r="A27" s="153"/>
      <c r="B27" s="115"/>
      <c r="C27" s="115" t="str">
        <f t="shared" si="13"/>
        <v>n;PNM_educ</v>
      </c>
      <c r="D27" s="153"/>
      <c r="E27" s="1049"/>
      <c r="F27" s="422" t="s">
        <v>1018</v>
      </c>
      <c r="G27" s="243" t="s">
        <v>646</v>
      </c>
      <c r="H27" s="365">
        <f t="shared" si="14"/>
        <v>0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176"/>
    </row>
    <row r="28" spans="1:592" s="170" customFormat="1" ht="15.75" customHeight="1">
      <c r="A28" s="153"/>
      <c r="B28" s="115"/>
      <c r="C28" s="115" t="str">
        <f t="shared" si="13"/>
        <v>n;PNM_medicotech</v>
      </c>
      <c r="D28" s="153"/>
      <c r="E28" s="1049"/>
      <c r="F28" s="422" t="s">
        <v>1371</v>
      </c>
      <c r="G28" s="243" t="s">
        <v>647</v>
      </c>
      <c r="H28" s="365">
        <f t="shared" si="14"/>
        <v>0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176"/>
    </row>
    <row r="29" spans="1:592" s="170" customFormat="1" ht="15.75" customHeight="1">
      <c r="A29" s="153"/>
      <c r="B29" s="115"/>
      <c r="C29" s="115" t="str">
        <f t="shared" si="13"/>
        <v>n;PNM_ouvriers</v>
      </c>
      <c r="D29" s="153"/>
      <c r="E29" s="1049"/>
      <c r="F29" s="422" t="s">
        <v>1020</v>
      </c>
      <c r="G29" s="243" t="s">
        <v>648</v>
      </c>
      <c r="H29" s="365">
        <f t="shared" si="14"/>
        <v>0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176"/>
    </row>
    <row r="30" spans="1:592" s="170" customFormat="1" ht="15.75" customHeight="1">
      <c r="A30" s="153"/>
      <c r="B30" s="115"/>
      <c r="C30" s="115" t="str">
        <f t="shared" si="13"/>
        <v>n;PNM_autres</v>
      </c>
      <c r="D30" s="153"/>
      <c r="E30" s="1049"/>
      <c r="F30" s="422" t="s">
        <v>1021</v>
      </c>
      <c r="G30" s="281" t="s">
        <v>649</v>
      </c>
      <c r="H30" s="365">
        <f t="shared" si="14"/>
        <v>0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176"/>
    </row>
    <row r="31" spans="1:592" s="170" customFormat="1" ht="22.5" customHeight="1">
      <c r="A31" s="153"/>
      <c r="B31" s="115"/>
      <c r="C31" s="115" t="s">
        <v>1720</v>
      </c>
      <c r="D31" s="153"/>
      <c r="E31" s="1049"/>
      <c r="F31" s="422"/>
      <c r="G31" s="398" t="s">
        <v>650</v>
      </c>
      <c r="H31" s="428">
        <f t="shared" si="14"/>
        <v>0</v>
      </c>
      <c r="I31" s="40">
        <f t="shared" ref="I31:JB31" si="15">SUM(I24:I30)-I26</f>
        <v>0</v>
      </c>
      <c r="J31" s="40">
        <f t="shared" si="15"/>
        <v>0</v>
      </c>
      <c r="K31" s="40">
        <f t="shared" si="15"/>
        <v>0</v>
      </c>
      <c r="L31" s="40">
        <f t="shared" si="15"/>
        <v>0</v>
      </c>
      <c r="M31" s="40">
        <f t="shared" si="15"/>
        <v>0</v>
      </c>
      <c r="N31" s="40">
        <f t="shared" si="15"/>
        <v>0</v>
      </c>
      <c r="O31" s="40">
        <f t="shared" si="15"/>
        <v>0</v>
      </c>
      <c r="P31" s="40">
        <f t="shared" si="15"/>
        <v>0</v>
      </c>
      <c r="Q31" s="40">
        <f t="shared" si="15"/>
        <v>0</v>
      </c>
      <c r="R31" s="40">
        <f t="shared" si="15"/>
        <v>0</v>
      </c>
      <c r="S31" s="40">
        <f t="shared" si="15"/>
        <v>0</v>
      </c>
      <c r="T31" s="40">
        <f t="shared" si="15"/>
        <v>0</v>
      </c>
      <c r="U31" s="40">
        <f t="shared" si="15"/>
        <v>0</v>
      </c>
      <c r="V31" s="40">
        <f t="shared" si="15"/>
        <v>0</v>
      </c>
      <c r="W31" s="40">
        <f t="shared" si="15"/>
        <v>0</v>
      </c>
      <c r="X31" s="40">
        <f t="shared" si="15"/>
        <v>0</v>
      </c>
      <c r="Y31" s="40">
        <f t="shared" si="15"/>
        <v>0</v>
      </c>
      <c r="Z31" s="40">
        <f t="shared" si="15"/>
        <v>0</v>
      </c>
      <c r="AA31" s="40">
        <f t="shared" si="15"/>
        <v>0</v>
      </c>
      <c r="AB31" s="40">
        <f t="shared" si="15"/>
        <v>0</v>
      </c>
      <c r="AC31" s="40">
        <f t="shared" si="15"/>
        <v>0</v>
      </c>
      <c r="AD31" s="40">
        <f t="shared" si="15"/>
        <v>0</v>
      </c>
      <c r="AE31" s="40">
        <f t="shared" si="15"/>
        <v>0</v>
      </c>
      <c r="AF31" s="40">
        <f t="shared" si="15"/>
        <v>0</v>
      </c>
      <c r="AG31" s="40">
        <f t="shared" si="15"/>
        <v>0</v>
      </c>
      <c r="AH31" s="40">
        <f t="shared" si="15"/>
        <v>0</v>
      </c>
      <c r="AI31" s="40">
        <f t="shared" si="15"/>
        <v>0</v>
      </c>
      <c r="AJ31" s="40">
        <f t="shared" si="15"/>
        <v>0</v>
      </c>
      <c r="AK31" s="40">
        <f t="shared" si="15"/>
        <v>0</v>
      </c>
      <c r="AL31" s="40">
        <f t="shared" si="15"/>
        <v>0</v>
      </c>
      <c r="AM31" s="40">
        <f t="shared" si="15"/>
        <v>0</v>
      </c>
      <c r="AN31" s="40">
        <f t="shared" si="15"/>
        <v>0</v>
      </c>
      <c r="AO31" s="40">
        <f t="shared" si="15"/>
        <v>0</v>
      </c>
      <c r="AP31" s="40">
        <f t="shared" si="15"/>
        <v>0</v>
      </c>
      <c r="AQ31" s="40">
        <f t="shared" si="15"/>
        <v>0</v>
      </c>
      <c r="AR31" s="40">
        <f t="shared" si="15"/>
        <v>0</v>
      </c>
      <c r="AS31" s="40">
        <f t="shared" si="15"/>
        <v>0</v>
      </c>
      <c r="AT31" s="40">
        <f t="shared" si="15"/>
        <v>0</v>
      </c>
      <c r="AU31" s="40">
        <f t="shared" si="15"/>
        <v>0</v>
      </c>
      <c r="AV31" s="40">
        <f t="shared" si="15"/>
        <v>0</v>
      </c>
      <c r="AW31" s="40">
        <f t="shared" si="15"/>
        <v>0</v>
      </c>
      <c r="AX31" s="40">
        <f t="shared" si="15"/>
        <v>0</v>
      </c>
      <c r="AY31" s="40">
        <f t="shared" si="15"/>
        <v>0</v>
      </c>
      <c r="AZ31" s="40">
        <f t="shared" si="15"/>
        <v>0</v>
      </c>
      <c r="BA31" s="40">
        <f t="shared" si="15"/>
        <v>0</v>
      </c>
      <c r="BB31" s="40">
        <f t="shared" si="15"/>
        <v>0</v>
      </c>
      <c r="BC31" s="40">
        <f t="shared" si="15"/>
        <v>0</v>
      </c>
      <c r="BD31" s="40">
        <f t="shared" si="15"/>
        <v>0</v>
      </c>
      <c r="BE31" s="40">
        <f t="shared" si="15"/>
        <v>0</v>
      </c>
      <c r="BF31" s="40">
        <f t="shared" si="15"/>
        <v>0</v>
      </c>
      <c r="BG31" s="40">
        <f t="shared" si="15"/>
        <v>0</v>
      </c>
      <c r="BH31" s="40">
        <f t="shared" si="15"/>
        <v>0</v>
      </c>
      <c r="BI31" s="40">
        <f t="shared" si="15"/>
        <v>0</v>
      </c>
      <c r="BJ31" s="40">
        <f t="shared" si="15"/>
        <v>0</v>
      </c>
      <c r="BK31" s="40">
        <f t="shared" si="15"/>
        <v>0</v>
      </c>
      <c r="BL31" s="40">
        <f t="shared" si="15"/>
        <v>0</v>
      </c>
      <c r="BM31" s="40">
        <f t="shared" si="15"/>
        <v>0</v>
      </c>
      <c r="BN31" s="40">
        <f t="shared" si="15"/>
        <v>0</v>
      </c>
      <c r="BO31" s="40">
        <f t="shared" si="15"/>
        <v>0</v>
      </c>
      <c r="BP31" s="40">
        <f t="shared" si="15"/>
        <v>0</v>
      </c>
      <c r="BQ31" s="40">
        <f t="shared" si="15"/>
        <v>0</v>
      </c>
      <c r="BR31" s="40">
        <f t="shared" si="15"/>
        <v>0</v>
      </c>
      <c r="BS31" s="40">
        <f t="shared" si="15"/>
        <v>0</v>
      </c>
      <c r="BT31" s="40">
        <f t="shared" si="15"/>
        <v>0</v>
      </c>
      <c r="BU31" s="40">
        <f t="shared" si="15"/>
        <v>0</v>
      </c>
      <c r="BV31" s="40">
        <f t="shared" si="15"/>
        <v>0</v>
      </c>
      <c r="BW31" s="40">
        <f t="shared" si="15"/>
        <v>0</v>
      </c>
      <c r="BX31" s="40">
        <f t="shared" si="15"/>
        <v>0</v>
      </c>
      <c r="BY31" s="40">
        <f t="shared" si="15"/>
        <v>0</v>
      </c>
      <c r="BZ31" s="40">
        <f t="shared" si="15"/>
        <v>0</v>
      </c>
      <c r="CA31" s="40">
        <f t="shared" si="15"/>
        <v>0</v>
      </c>
      <c r="CB31" s="40">
        <f t="shared" si="15"/>
        <v>0</v>
      </c>
      <c r="CC31" s="40">
        <f t="shared" si="15"/>
        <v>0</v>
      </c>
      <c r="CD31" s="40">
        <f t="shared" si="15"/>
        <v>0</v>
      </c>
      <c r="CE31" s="40">
        <f t="shared" si="15"/>
        <v>0</v>
      </c>
      <c r="CF31" s="40">
        <f t="shared" si="15"/>
        <v>0</v>
      </c>
      <c r="CG31" s="40">
        <f t="shared" si="15"/>
        <v>0</v>
      </c>
      <c r="CH31" s="40">
        <f t="shared" si="15"/>
        <v>0</v>
      </c>
      <c r="CI31" s="40">
        <f t="shared" si="15"/>
        <v>0</v>
      </c>
      <c r="CJ31" s="40">
        <f t="shared" si="15"/>
        <v>0</v>
      </c>
      <c r="CK31" s="40">
        <f t="shared" si="15"/>
        <v>0</v>
      </c>
      <c r="CL31" s="40">
        <f t="shared" si="15"/>
        <v>0</v>
      </c>
      <c r="CM31" s="40">
        <f t="shared" si="15"/>
        <v>0</v>
      </c>
      <c r="CN31" s="40">
        <f t="shared" si="15"/>
        <v>0</v>
      </c>
      <c r="CO31" s="40">
        <f t="shared" si="15"/>
        <v>0</v>
      </c>
      <c r="CP31" s="40">
        <f t="shared" si="15"/>
        <v>0</v>
      </c>
      <c r="CQ31" s="40">
        <f t="shared" si="15"/>
        <v>0</v>
      </c>
      <c r="CR31" s="40">
        <f t="shared" si="15"/>
        <v>0</v>
      </c>
      <c r="CS31" s="40">
        <f t="shared" si="15"/>
        <v>0</v>
      </c>
      <c r="CT31" s="40">
        <f t="shared" si="15"/>
        <v>0</v>
      </c>
      <c r="CU31" s="40">
        <f t="shared" si="15"/>
        <v>0</v>
      </c>
      <c r="CV31" s="40">
        <f t="shared" si="15"/>
        <v>0</v>
      </c>
      <c r="CW31" s="40">
        <f t="shared" si="15"/>
        <v>0</v>
      </c>
      <c r="CX31" s="40">
        <f t="shared" si="15"/>
        <v>0</v>
      </c>
      <c r="CY31" s="40">
        <f t="shared" si="15"/>
        <v>0</v>
      </c>
      <c r="CZ31" s="40">
        <f t="shared" si="15"/>
        <v>0</v>
      </c>
      <c r="DA31" s="40">
        <f t="shared" si="15"/>
        <v>0</v>
      </c>
      <c r="DB31" s="40">
        <f t="shared" si="15"/>
        <v>0</v>
      </c>
      <c r="DC31" s="40">
        <f t="shared" si="15"/>
        <v>0</v>
      </c>
      <c r="DD31" s="40">
        <f t="shared" si="15"/>
        <v>0</v>
      </c>
      <c r="DE31" s="40">
        <f t="shared" si="15"/>
        <v>0</v>
      </c>
      <c r="DF31" s="40">
        <f t="shared" si="15"/>
        <v>0</v>
      </c>
      <c r="DG31" s="40">
        <f t="shared" si="15"/>
        <v>0</v>
      </c>
      <c r="DH31" s="40">
        <f t="shared" si="15"/>
        <v>0</v>
      </c>
      <c r="DI31" s="40">
        <f t="shared" si="15"/>
        <v>0</v>
      </c>
      <c r="DJ31" s="40">
        <f t="shared" si="15"/>
        <v>0</v>
      </c>
      <c r="DK31" s="40">
        <f t="shared" si="15"/>
        <v>0</v>
      </c>
      <c r="DL31" s="40">
        <f t="shared" si="15"/>
        <v>0</v>
      </c>
      <c r="DM31" s="40">
        <f t="shared" si="15"/>
        <v>0</v>
      </c>
      <c r="DN31" s="40">
        <f t="shared" si="15"/>
        <v>0</v>
      </c>
      <c r="DO31" s="40">
        <f t="shared" si="15"/>
        <v>0</v>
      </c>
      <c r="DP31" s="40">
        <f t="shared" si="15"/>
        <v>0</v>
      </c>
      <c r="DQ31" s="40">
        <f t="shared" si="15"/>
        <v>0</v>
      </c>
      <c r="DR31" s="40">
        <f t="shared" si="15"/>
        <v>0</v>
      </c>
      <c r="DS31" s="40">
        <f t="shared" si="15"/>
        <v>0</v>
      </c>
      <c r="DT31" s="40">
        <f t="shared" si="15"/>
        <v>0</v>
      </c>
      <c r="DU31" s="40">
        <f t="shared" si="15"/>
        <v>0</v>
      </c>
      <c r="DV31" s="40">
        <f t="shared" si="15"/>
        <v>0</v>
      </c>
      <c r="DW31" s="40">
        <f t="shared" si="15"/>
        <v>0</v>
      </c>
      <c r="DX31" s="40">
        <f t="shared" si="15"/>
        <v>0</v>
      </c>
      <c r="DY31" s="40">
        <f t="shared" si="15"/>
        <v>0</v>
      </c>
      <c r="DZ31" s="40">
        <f t="shared" si="15"/>
        <v>0</v>
      </c>
      <c r="EA31" s="40">
        <f t="shared" si="15"/>
        <v>0</v>
      </c>
      <c r="EB31" s="40">
        <f t="shared" si="15"/>
        <v>0</v>
      </c>
      <c r="EC31" s="40">
        <f t="shared" si="15"/>
        <v>0</v>
      </c>
      <c r="ED31" s="40">
        <f t="shared" si="15"/>
        <v>0</v>
      </c>
      <c r="EE31" s="40">
        <f t="shared" si="15"/>
        <v>0</v>
      </c>
      <c r="EF31" s="40">
        <f t="shared" si="15"/>
        <v>0</v>
      </c>
      <c r="EG31" s="40">
        <f t="shared" si="15"/>
        <v>0</v>
      </c>
      <c r="EH31" s="40">
        <f t="shared" si="15"/>
        <v>0</v>
      </c>
      <c r="EI31" s="40">
        <f t="shared" si="15"/>
        <v>0</v>
      </c>
      <c r="EJ31" s="40">
        <f t="shared" si="15"/>
        <v>0</v>
      </c>
      <c r="EK31" s="40">
        <f t="shared" si="15"/>
        <v>0</v>
      </c>
      <c r="EL31" s="40">
        <f t="shared" si="15"/>
        <v>0</v>
      </c>
      <c r="EM31" s="40">
        <f t="shared" si="15"/>
        <v>0</v>
      </c>
      <c r="EN31" s="40">
        <f t="shared" si="15"/>
        <v>0</v>
      </c>
      <c r="EO31" s="40">
        <f t="shared" si="15"/>
        <v>0</v>
      </c>
      <c r="EP31" s="40">
        <f t="shared" si="15"/>
        <v>0</v>
      </c>
      <c r="EQ31" s="40">
        <f t="shared" si="15"/>
        <v>0</v>
      </c>
      <c r="ER31" s="40">
        <f t="shared" si="15"/>
        <v>0</v>
      </c>
      <c r="ES31" s="40">
        <f t="shared" si="15"/>
        <v>0</v>
      </c>
      <c r="ET31" s="40">
        <f t="shared" si="15"/>
        <v>0</v>
      </c>
      <c r="EU31" s="40">
        <f t="shared" si="15"/>
        <v>0</v>
      </c>
      <c r="EV31" s="40">
        <f t="shared" si="15"/>
        <v>0</v>
      </c>
      <c r="EW31" s="40">
        <f t="shared" si="15"/>
        <v>0</v>
      </c>
      <c r="EX31" s="40">
        <f t="shared" si="15"/>
        <v>0</v>
      </c>
      <c r="EY31" s="40">
        <f t="shared" si="15"/>
        <v>0</v>
      </c>
      <c r="EZ31" s="40">
        <f t="shared" si="15"/>
        <v>0</v>
      </c>
      <c r="FA31" s="40">
        <f t="shared" si="15"/>
        <v>0</v>
      </c>
      <c r="FB31" s="40">
        <f t="shared" si="15"/>
        <v>0</v>
      </c>
      <c r="FC31" s="40">
        <f t="shared" si="15"/>
        <v>0</v>
      </c>
      <c r="FD31" s="40">
        <f t="shared" si="15"/>
        <v>0</v>
      </c>
      <c r="FE31" s="40">
        <f t="shared" si="15"/>
        <v>0</v>
      </c>
      <c r="FF31" s="40">
        <f t="shared" si="15"/>
        <v>0</v>
      </c>
      <c r="FG31" s="40">
        <f t="shared" si="15"/>
        <v>0</v>
      </c>
      <c r="FH31" s="40">
        <f t="shared" si="15"/>
        <v>0</v>
      </c>
      <c r="FI31" s="40">
        <f t="shared" si="15"/>
        <v>0</v>
      </c>
      <c r="FJ31" s="40">
        <f t="shared" si="15"/>
        <v>0</v>
      </c>
      <c r="FK31" s="40">
        <f t="shared" si="15"/>
        <v>0</v>
      </c>
      <c r="FL31" s="40">
        <f t="shared" si="15"/>
        <v>0</v>
      </c>
      <c r="FM31" s="40">
        <f t="shared" si="15"/>
        <v>0</v>
      </c>
      <c r="FN31" s="40">
        <f t="shared" si="15"/>
        <v>0</v>
      </c>
      <c r="FO31" s="40">
        <f t="shared" si="15"/>
        <v>0</v>
      </c>
      <c r="FP31" s="40">
        <f t="shared" si="15"/>
        <v>0</v>
      </c>
      <c r="FQ31" s="40">
        <f t="shared" si="15"/>
        <v>0</v>
      </c>
      <c r="FR31" s="40">
        <f t="shared" si="15"/>
        <v>0</v>
      </c>
      <c r="FS31" s="40">
        <f t="shared" si="15"/>
        <v>0</v>
      </c>
      <c r="FT31" s="40">
        <f t="shared" si="15"/>
        <v>0</v>
      </c>
      <c r="FU31" s="40">
        <f t="shared" si="15"/>
        <v>0</v>
      </c>
      <c r="FV31" s="40">
        <f t="shared" si="15"/>
        <v>0</v>
      </c>
      <c r="FW31" s="40">
        <f t="shared" si="15"/>
        <v>0</v>
      </c>
      <c r="FX31" s="40">
        <f t="shared" si="15"/>
        <v>0</v>
      </c>
      <c r="FY31" s="40">
        <f t="shared" si="15"/>
        <v>0</v>
      </c>
      <c r="FZ31" s="40">
        <f t="shared" si="15"/>
        <v>0</v>
      </c>
      <c r="GA31" s="40">
        <f t="shared" si="15"/>
        <v>0</v>
      </c>
      <c r="GB31" s="40">
        <f t="shared" si="15"/>
        <v>0</v>
      </c>
      <c r="GC31" s="40">
        <f t="shared" si="15"/>
        <v>0</v>
      </c>
      <c r="GD31" s="40">
        <f t="shared" si="15"/>
        <v>0</v>
      </c>
      <c r="GE31" s="40">
        <f t="shared" si="15"/>
        <v>0</v>
      </c>
      <c r="GF31" s="40">
        <f t="shared" si="15"/>
        <v>0</v>
      </c>
      <c r="GG31" s="40">
        <f t="shared" si="15"/>
        <v>0</v>
      </c>
      <c r="GH31" s="40">
        <f t="shared" si="15"/>
        <v>0</v>
      </c>
      <c r="GI31" s="40">
        <f t="shared" si="15"/>
        <v>0</v>
      </c>
      <c r="GJ31" s="40">
        <f t="shared" si="15"/>
        <v>0</v>
      </c>
      <c r="GK31" s="40">
        <f t="shared" si="15"/>
        <v>0</v>
      </c>
      <c r="GL31" s="40">
        <f t="shared" si="15"/>
        <v>0</v>
      </c>
      <c r="GM31" s="40">
        <f t="shared" si="15"/>
        <v>0</v>
      </c>
      <c r="GN31" s="40">
        <f t="shared" si="15"/>
        <v>0</v>
      </c>
      <c r="GO31" s="40">
        <f t="shared" si="15"/>
        <v>0</v>
      </c>
      <c r="GP31" s="40">
        <f t="shared" si="15"/>
        <v>0</v>
      </c>
      <c r="GQ31" s="40">
        <f t="shared" si="15"/>
        <v>0</v>
      </c>
      <c r="GR31" s="40">
        <f t="shared" si="15"/>
        <v>0</v>
      </c>
      <c r="GS31" s="40">
        <f t="shared" si="15"/>
        <v>0</v>
      </c>
      <c r="GT31" s="40">
        <f t="shared" si="15"/>
        <v>0</v>
      </c>
      <c r="GU31" s="40">
        <f t="shared" si="15"/>
        <v>0</v>
      </c>
      <c r="GV31" s="40">
        <f t="shared" si="15"/>
        <v>0</v>
      </c>
      <c r="GW31" s="40">
        <f t="shared" si="15"/>
        <v>0</v>
      </c>
      <c r="GX31" s="40">
        <f t="shared" si="15"/>
        <v>0</v>
      </c>
      <c r="GY31" s="40">
        <f t="shared" si="15"/>
        <v>0</v>
      </c>
      <c r="GZ31" s="40">
        <f t="shared" si="15"/>
        <v>0</v>
      </c>
      <c r="HA31" s="40">
        <f t="shared" si="15"/>
        <v>0</v>
      </c>
      <c r="HB31" s="40">
        <f t="shared" si="15"/>
        <v>0</v>
      </c>
      <c r="HC31" s="40">
        <f t="shared" si="15"/>
        <v>0</v>
      </c>
      <c r="HD31" s="40">
        <f t="shared" si="15"/>
        <v>0</v>
      </c>
      <c r="HE31" s="40">
        <f t="shared" si="15"/>
        <v>0</v>
      </c>
      <c r="HF31" s="40">
        <f t="shared" si="15"/>
        <v>0</v>
      </c>
      <c r="HG31" s="40">
        <f t="shared" si="15"/>
        <v>0</v>
      </c>
      <c r="HH31" s="40">
        <f t="shared" si="15"/>
        <v>0</v>
      </c>
      <c r="HI31" s="40">
        <f t="shared" si="15"/>
        <v>0</v>
      </c>
      <c r="HJ31" s="40">
        <f t="shared" si="15"/>
        <v>0</v>
      </c>
      <c r="HK31" s="40">
        <f t="shared" si="15"/>
        <v>0</v>
      </c>
      <c r="HL31" s="40">
        <f t="shared" si="15"/>
        <v>0</v>
      </c>
      <c r="HM31" s="40">
        <f t="shared" si="15"/>
        <v>0</v>
      </c>
      <c r="HN31" s="40">
        <f t="shared" si="15"/>
        <v>0</v>
      </c>
      <c r="HO31" s="40">
        <f t="shared" si="15"/>
        <v>0</v>
      </c>
      <c r="HP31" s="40">
        <f t="shared" si="15"/>
        <v>0</v>
      </c>
      <c r="HQ31" s="40">
        <f t="shared" si="15"/>
        <v>0</v>
      </c>
      <c r="HR31" s="40">
        <f t="shared" si="15"/>
        <v>0</v>
      </c>
      <c r="HS31" s="40">
        <f t="shared" si="15"/>
        <v>0</v>
      </c>
      <c r="HT31" s="40">
        <f t="shared" si="15"/>
        <v>0</v>
      </c>
      <c r="HU31" s="40">
        <f t="shared" si="15"/>
        <v>0</v>
      </c>
      <c r="HV31" s="40">
        <f t="shared" si="15"/>
        <v>0</v>
      </c>
      <c r="HW31" s="40">
        <f t="shared" si="15"/>
        <v>0</v>
      </c>
      <c r="HX31" s="40">
        <f t="shared" si="15"/>
        <v>0</v>
      </c>
      <c r="HY31" s="40">
        <f t="shared" si="15"/>
        <v>0</v>
      </c>
      <c r="HZ31" s="40">
        <f t="shared" si="15"/>
        <v>0</v>
      </c>
      <c r="IA31" s="40">
        <f t="shared" si="15"/>
        <v>0</v>
      </c>
      <c r="IB31" s="40">
        <f t="shared" si="15"/>
        <v>0</v>
      </c>
      <c r="IC31" s="40">
        <f t="shared" si="15"/>
        <v>0</v>
      </c>
      <c r="ID31" s="40">
        <f t="shared" si="15"/>
        <v>0</v>
      </c>
      <c r="IE31" s="40">
        <f t="shared" si="15"/>
        <v>0</v>
      </c>
      <c r="IF31" s="40">
        <f t="shared" si="15"/>
        <v>0</v>
      </c>
      <c r="IG31" s="40">
        <f t="shared" si="15"/>
        <v>0</v>
      </c>
      <c r="IH31" s="40">
        <f t="shared" si="15"/>
        <v>0</v>
      </c>
      <c r="II31" s="40">
        <f t="shared" si="15"/>
        <v>0</v>
      </c>
      <c r="IJ31" s="40">
        <f t="shared" si="15"/>
        <v>0</v>
      </c>
      <c r="IK31" s="40">
        <f t="shared" si="15"/>
        <v>0</v>
      </c>
      <c r="IL31" s="40">
        <f t="shared" si="15"/>
        <v>0</v>
      </c>
      <c r="IM31" s="40">
        <f t="shared" si="15"/>
        <v>0</v>
      </c>
      <c r="IN31" s="40">
        <f t="shared" si="15"/>
        <v>0</v>
      </c>
      <c r="IO31" s="40">
        <f t="shared" si="15"/>
        <v>0</v>
      </c>
      <c r="IP31" s="40">
        <f t="shared" si="15"/>
        <v>0</v>
      </c>
      <c r="IQ31" s="40">
        <f t="shared" si="15"/>
        <v>0</v>
      </c>
      <c r="IR31" s="40">
        <f t="shared" si="15"/>
        <v>0</v>
      </c>
      <c r="IS31" s="40">
        <f t="shared" si="15"/>
        <v>0</v>
      </c>
      <c r="IT31" s="40">
        <f t="shared" si="15"/>
        <v>0</v>
      </c>
      <c r="IU31" s="40">
        <f t="shared" si="15"/>
        <v>0</v>
      </c>
      <c r="IV31" s="40">
        <f t="shared" si="15"/>
        <v>0</v>
      </c>
      <c r="IW31" s="40">
        <f t="shared" si="15"/>
        <v>0</v>
      </c>
      <c r="IX31" s="40">
        <f t="shared" si="15"/>
        <v>0</v>
      </c>
      <c r="IY31" s="40">
        <f t="shared" si="15"/>
        <v>0</v>
      </c>
      <c r="IZ31" s="40">
        <f t="shared" si="15"/>
        <v>0</v>
      </c>
      <c r="JA31" s="40">
        <f t="shared" si="15"/>
        <v>0</v>
      </c>
      <c r="JB31" s="40">
        <f t="shared" si="15"/>
        <v>0</v>
      </c>
      <c r="JC31" s="40">
        <f t="shared" ref="JC31:QN31" si="16">SUM(JC24:JC30)-JC26</f>
        <v>0</v>
      </c>
      <c r="JD31" s="40">
        <f t="shared" si="16"/>
        <v>0</v>
      </c>
      <c r="JE31" s="40">
        <f t="shared" si="16"/>
        <v>0</v>
      </c>
      <c r="JF31" s="40">
        <f t="shared" si="16"/>
        <v>0</v>
      </c>
      <c r="JG31" s="40">
        <f t="shared" si="16"/>
        <v>0</v>
      </c>
      <c r="JH31" s="40">
        <f t="shared" si="16"/>
        <v>0</v>
      </c>
      <c r="JI31" s="40">
        <f t="shared" si="16"/>
        <v>0</v>
      </c>
      <c r="JJ31" s="40">
        <f t="shared" si="16"/>
        <v>0</v>
      </c>
      <c r="JK31" s="40">
        <f t="shared" si="16"/>
        <v>0</v>
      </c>
      <c r="JL31" s="40">
        <f t="shared" si="16"/>
        <v>0</v>
      </c>
      <c r="JM31" s="40">
        <f t="shared" si="16"/>
        <v>0</v>
      </c>
      <c r="JN31" s="40">
        <f t="shared" si="16"/>
        <v>0</v>
      </c>
      <c r="JO31" s="40">
        <f t="shared" si="16"/>
        <v>0</v>
      </c>
      <c r="JP31" s="40">
        <f t="shared" si="16"/>
        <v>0</v>
      </c>
      <c r="JQ31" s="40">
        <f t="shared" si="16"/>
        <v>0</v>
      </c>
      <c r="JR31" s="40">
        <f t="shared" si="16"/>
        <v>0</v>
      </c>
      <c r="JS31" s="40">
        <f t="shared" si="16"/>
        <v>0</v>
      </c>
      <c r="JT31" s="40">
        <f t="shared" si="16"/>
        <v>0</v>
      </c>
      <c r="JU31" s="40">
        <f t="shared" si="16"/>
        <v>0</v>
      </c>
      <c r="JV31" s="40">
        <f t="shared" si="16"/>
        <v>0</v>
      </c>
      <c r="JW31" s="40">
        <f t="shared" si="16"/>
        <v>0</v>
      </c>
      <c r="JX31" s="40">
        <f t="shared" si="16"/>
        <v>0</v>
      </c>
      <c r="JY31" s="40">
        <f t="shared" si="16"/>
        <v>0</v>
      </c>
      <c r="JZ31" s="40">
        <f t="shared" si="16"/>
        <v>0</v>
      </c>
      <c r="KA31" s="40">
        <f t="shared" si="16"/>
        <v>0</v>
      </c>
      <c r="KB31" s="40">
        <f t="shared" si="16"/>
        <v>0</v>
      </c>
      <c r="KC31" s="40">
        <f t="shared" si="16"/>
        <v>0</v>
      </c>
      <c r="KD31" s="40">
        <f t="shared" si="16"/>
        <v>0</v>
      </c>
      <c r="KE31" s="40">
        <f t="shared" si="16"/>
        <v>0</v>
      </c>
      <c r="KF31" s="40">
        <f t="shared" si="16"/>
        <v>0</v>
      </c>
      <c r="KG31" s="40">
        <f t="shared" si="16"/>
        <v>0</v>
      </c>
      <c r="KH31" s="40">
        <f t="shared" si="16"/>
        <v>0</v>
      </c>
      <c r="KI31" s="40">
        <f t="shared" si="16"/>
        <v>0</v>
      </c>
      <c r="KJ31" s="40">
        <f t="shared" si="16"/>
        <v>0</v>
      </c>
      <c r="KK31" s="40">
        <f t="shared" si="16"/>
        <v>0</v>
      </c>
      <c r="KL31" s="40">
        <f t="shared" si="16"/>
        <v>0</v>
      </c>
      <c r="KM31" s="40">
        <f t="shared" si="16"/>
        <v>0</v>
      </c>
      <c r="KN31" s="40">
        <f t="shared" si="16"/>
        <v>0</v>
      </c>
      <c r="KO31" s="40">
        <f t="shared" si="16"/>
        <v>0</v>
      </c>
      <c r="KP31" s="40">
        <f t="shared" si="16"/>
        <v>0</v>
      </c>
      <c r="KQ31" s="40">
        <f t="shared" si="16"/>
        <v>0</v>
      </c>
      <c r="KR31" s="40">
        <f t="shared" si="16"/>
        <v>0</v>
      </c>
      <c r="KS31" s="40">
        <f t="shared" si="16"/>
        <v>0</v>
      </c>
      <c r="KT31" s="40">
        <f t="shared" si="16"/>
        <v>0</v>
      </c>
      <c r="KU31" s="40">
        <f t="shared" si="16"/>
        <v>0</v>
      </c>
      <c r="KV31" s="40">
        <f t="shared" si="16"/>
        <v>0</v>
      </c>
      <c r="KW31" s="40">
        <f t="shared" si="16"/>
        <v>0</v>
      </c>
      <c r="KX31" s="40">
        <f t="shared" si="16"/>
        <v>0</v>
      </c>
      <c r="KY31" s="40">
        <f t="shared" si="16"/>
        <v>0</v>
      </c>
      <c r="KZ31" s="40">
        <f t="shared" si="16"/>
        <v>0</v>
      </c>
      <c r="LA31" s="40">
        <f t="shared" si="16"/>
        <v>0</v>
      </c>
      <c r="LB31" s="40">
        <f t="shared" si="16"/>
        <v>0</v>
      </c>
      <c r="LC31" s="40">
        <f t="shared" si="16"/>
        <v>0</v>
      </c>
      <c r="LD31" s="40">
        <f t="shared" si="16"/>
        <v>0</v>
      </c>
      <c r="LE31" s="40">
        <f t="shared" si="16"/>
        <v>0</v>
      </c>
      <c r="LF31" s="40">
        <f t="shared" si="16"/>
        <v>0</v>
      </c>
      <c r="LG31" s="40">
        <f t="shared" si="16"/>
        <v>0</v>
      </c>
      <c r="LH31" s="40">
        <f t="shared" si="16"/>
        <v>0</v>
      </c>
      <c r="LI31" s="40">
        <f t="shared" si="16"/>
        <v>0</v>
      </c>
      <c r="LJ31" s="40">
        <f t="shared" si="16"/>
        <v>0</v>
      </c>
      <c r="LK31" s="40">
        <f t="shared" si="16"/>
        <v>0</v>
      </c>
      <c r="LL31" s="40">
        <f t="shared" si="16"/>
        <v>0</v>
      </c>
      <c r="LM31" s="40">
        <f t="shared" si="16"/>
        <v>0</v>
      </c>
      <c r="LN31" s="40">
        <f t="shared" si="16"/>
        <v>0</v>
      </c>
      <c r="LO31" s="40">
        <f t="shared" si="16"/>
        <v>0</v>
      </c>
      <c r="LP31" s="40">
        <f t="shared" si="16"/>
        <v>0</v>
      </c>
      <c r="LQ31" s="40">
        <f t="shared" si="16"/>
        <v>0</v>
      </c>
      <c r="LR31" s="40">
        <f t="shared" si="16"/>
        <v>0</v>
      </c>
      <c r="LS31" s="40">
        <f t="shared" si="16"/>
        <v>0</v>
      </c>
      <c r="LT31" s="40">
        <f t="shared" si="16"/>
        <v>0</v>
      </c>
      <c r="LU31" s="40">
        <f t="shared" si="16"/>
        <v>0</v>
      </c>
      <c r="LV31" s="40">
        <f t="shared" si="16"/>
        <v>0</v>
      </c>
      <c r="LW31" s="40">
        <f t="shared" si="16"/>
        <v>0</v>
      </c>
      <c r="LX31" s="40">
        <f t="shared" si="16"/>
        <v>0</v>
      </c>
      <c r="LY31" s="40">
        <f t="shared" si="16"/>
        <v>0</v>
      </c>
      <c r="LZ31" s="40">
        <f t="shared" si="16"/>
        <v>0</v>
      </c>
      <c r="MA31" s="40">
        <f t="shared" si="16"/>
        <v>0</v>
      </c>
      <c r="MB31" s="40">
        <f t="shared" si="16"/>
        <v>0</v>
      </c>
      <c r="MC31" s="40">
        <f t="shared" si="16"/>
        <v>0</v>
      </c>
      <c r="MD31" s="40">
        <f t="shared" si="16"/>
        <v>0</v>
      </c>
      <c r="ME31" s="40">
        <f t="shared" si="16"/>
        <v>0</v>
      </c>
      <c r="MF31" s="40">
        <f t="shared" si="16"/>
        <v>0</v>
      </c>
      <c r="MG31" s="40">
        <f t="shared" si="16"/>
        <v>0</v>
      </c>
      <c r="MH31" s="40">
        <f t="shared" si="16"/>
        <v>0</v>
      </c>
      <c r="MI31" s="40">
        <f t="shared" si="16"/>
        <v>0</v>
      </c>
      <c r="MJ31" s="40">
        <f t="shared" si="16"/>
        <v>0</v>
      </c>
      <c r="MK31" s="40">
        <f t="shared" si="16"/>
        <v>0</v>
      </c>
      <c r="ML31" s="40">
        <f t="shared" si="16"/>
        <v>0</v>
      </c>
      <c r="MM31" s="40">
        <f t="shared" si="16"/>
        <v>0</v>
      </c>
      <c r="MN31" s="40">
        <f t="shared" si="16"/>
        <v>0</v>
      </c>
      <c r="MO31" s="40">
        <f t="shared" si="16"/>
        <v>0</v>
      </c>
      <c r="MP31" s="40">
        <f t="shared" si="16"/>
        <v>0</v>
      </c>
      <c r="MQ31" s="40">
        <f t="shared" si="16"/>
        <v>0</v>
      </c>
      <c r="MR31" s="40">
        <f t="shared" si="16"/>
        <v>0</v>
      </c>
      <c r="MS31" s="40">
        <f t="shared" si="16"/>
        <v>0</v>
      </c>
      <c r="MT31" s="40">
        <f t="shared" si="16"/>
        <v>0</v>
      </c>
      <c r="MU31" s="40">
        <f t="shared" si="16"/>
        <v>0</v>
      </c>
      <c r="MV31" s="40">
        <f t="shared" si="16"/>
        <v>0</v>
      </c>
      <c r="MW31" s="40">
        <f t="shared" si="16"/>
        <v>0</v>
      </c>
      <c r="MX31" s="40">
        <f t="shared" si="16"/>
        <v>0</v>
      </c>
      <c r="MY31" s="40">
        <f t="shared" si="16"/>
        <v>0</v>
      </c>
      <c r="MZ31" s="40">
        <f t="shared" si="16"/>
        <v>0</v>
      </c>
      <c r="NA31" s="40">
        <f t="shared" si="16"/>
        <v>0</v>
      </c>
      <c r="NB31" s="40">
        <f t="shared" si="16"/>
        <v>0</v>
      </c>
      <c r="NC31" s="40">
        <f t="shared" si="16"/>
        <v>0</v>
      </c>
      <c r="ND31" s="40">
        <f t="shared" si="16"/>
        <v>0</v>
      </c>
      <c r="NE31" s="40">
        <f t="shared" si="16"/>
        <v>0</v>
      </c>
      <c r="NF31" s="40">
        <f t="shared" si="16"/>
        <v>0</v>
      </c>
      <c r="NG31" s="40">
        <f t="shared" si="16"/>
        <v>0</v>
      </c>
      <c r="NH31" s="40">
        <f t="shared" si="16"/>
        <v>0</v>
      </c>
      <c r="NI31" s="40">
        <f t="shared" si="16"/>
        <v>0</v>
      </c>
      <c r="NJ31" s="40">
        <f t="shared" si="16"/>
        <v>0</v>
      </c>
      <c r="NK31" s="40">
        <f t="shared" si="16"/>
        <v>0</v>
      </c>
      <c r="NL31" s="40">
        <f t="shared" si="16"/>
        <v>0</v>
      </c>
      <c r="NM31" s="40">
        <f t="shared" si="16"/>
        <v>0</v>
      </c>
      <c r="NN31" s="40">
        <f t="shared" si="16"/>
        <v>0</v>
      </c>
      <c r="NO31" s="40">
        <f t="shared" si="16"/>
        <v>0</v>
      </c>
      <c r="NP31" s="40">
        <f t="shared" si="16"/>
        <v>0</v>
      </c>
      <c r="NQ31" s="40">
        <f t="shared" si="16"/>
        <v>0</v>
      </c>
      <c r="NR31" s="40">
        <f t="shared" si="16"/>
        <v>0</v>
      </c>
      <c r="NS31" s="40">
        <f t="shared" si="16"/>
        <v>0</v>
      </c>
      <c r="NT31" s="40">
        <f t="shared" si="16"/>
        <v>0</v>
      </c>
      <c r="NU31" s="40">
        <f t="shared" si="16"/>
        <v>0</v>
      </c>
      <c r="NV31" s="40">
        <f t="shared" si="16"/>
        <v>0</v>
      </c>
      <c r="NW31" s="40">
        <f t="shared" si="16"/>
        <v>0</v>
      </c>
      <c r="NX31" s="40">
        <f t="shared" si="16"/>
        <v>0</v>
      </c>
      <c r="NY31" s="40">
        <f t="shared" si="16"/>
        <v>0</v>
      </c>
      <c r="NZ31" s="40">
        <f t="shared" si="16"/>
        <v>0</v>
      </c>
      <c r="OA31" s="40">
        <f t="shared" si="16"/>
        <v>0</v>
      </c>
      <c r="OB31" s="40">
        <f t="shared" si="16"/>
        <v>0</v>
      </c>
      <c r="OC31" s="40">
        <f t="shared" si="16"/>
        <v>0</v>
      </c>
      <c r="OD31" s="40">
        <f t="shared" si="16"/>
        <v>0</v>
      </c>
      <c r="OE31" s="40">
        <f t="shared" si="16"/>
        <v>0</v>
      </c>
      <c r="OF31" s="40">
        <f t="shared" si="16"/>
        <v>0</v>
      </c>
      <c r="OG31" s="40">
        <f t="shared" si="16"/>
        <v>0</v>
      </c>
      <c r="OH31" s="40">
        <f t="shared" si="16"/>
        <v>0</v>
      </c>
      <c r="OI31" s="40">
        <f t="shared" si="16"/>
        <v>0</v>
      </c>
      <c r="OJ31" s="40">
        <f t="shared" si="16"/>
        <v>0</v>
      </c>
      <c r="OK31" s="40">
        <f t="shared" si="16"/>
        <v>0</v>
      </c>
      <c r="OL31" s="40">
        <f t="shared" si="16"/>
        <v>0</v>
      </c>
      <c r="OM31" s="40">
        <f t="shared" si="16"/>
        <v>0</v>
      </c>
      <c r="ON31" s="40">
        <f t="shared" si="16"/>
        <v>0</v>
      </c>
      <c r="OO31" s="40">
        <f t="shared" si="16"/>
        <v>0</v>
      </c>
      <c r="OP31" s="40">
        <f t="shared" si="16"/>
        <v>0</v>
      </c>
      <c r="OQ31" s="40">
        <f t="shared" si="16"/>
        <v>0</v>
      </c>
      <c r="OR31" s="40">
        <f t="shared" si="16"/>
        <v>0</v>
      </c>
      <c r="OS31" s="40">
        <f t="shared" si="16"/>
        <v>0</v>
      </c>
      <c r="OT31" s="40">
        <f t="shared" si="16"/>
        <v>0</v>
      </c>
      <c r="OU31" s="40">
        <f t="shared" si="16"/>
        <v>0</v>
      </c>
      <c r="OV31" s="40">
        <f t="shared" si="16"/>
        <v>0</v>
      </c>
      <c r="OW31" s="40">
        <f t="shared" si="16"/>
        <v>0</v>
      </c>
      <c r="OX31" s="40">
        <f t="shared" si="16"/>
        <v>0</v>
      </c>
      <c r="OY31" s="40">
        <f t="shared" si="16"/>
        <v>0</v>
      </c>
      <c r="OZ31" s="40">
        <f t="shared" si="16"/>
        <v>0</v>
      </c>
      <c r="PA31" s="40">
        <f t="shared" si="16"/>
        <v>0</v>
      </c>
      <c r="PB31" s="40">
        <f t="shared" si="16"/>
        <v>0</v>
      </c>
      <c r="PC31" s="40">
        <f t="shared" si="16"/>
        <v>0</v>
      </c>
      <c r="PD31" s="40">
        <f t="shared" si="16"/>
        <v>0</v>
      </c>
      <c r="PE31" s="40">
        <f t="shared" si="16"/>
        <v>0</v>
      </c>
      <c r="PF31" s="40">
        <f t="shared" si="16"/>
        <v>0</v>
      </c>
      <c r="PG31" s="40">
        <f t="shared" si="16"/>
        <v>0</v>
      </c>
      <c r="PH31" s="40">
        <f t="shared" si="16"/>
        <v>0</v>
      </c>
      <c r="PI31" s="40">
        <f t="shared" si="16"/>
        <v>0</v>
      </c>
      <c r="PJ31" s="40">
        <f t="shared" si="16"/>
        <v>0</v>
      </c>
      <c r="PK31" s="40">
        <f t="shared" si="16"/>
        <v>0</v>
      </c>
      <c r="PL31" s="40">
        <f t="shared" si="16"/>
        <v>0</v>
      </c>
      <c r="PM31" s="40">
        <f t="shared" si="16"/>
        <v>0</v>
      </c>
      <c r="PN31" s="40">
        <f t="shared" si="16"/>
        <v>0</v>
      </c>
      <c r="PO31" s="40">
        <f t="shared" si="16"/>
        <v>0</v>
      </c>
      <c r="PP31" s="40">
        <f t="shared" si="16"/>
        <v>0</v>
      </c>
      <c r="PQ31" s="40">
        <f t="shared" si="16"/>
        <v>0</v>
      </c>
      <c r="PR31" s="40">
        <f t="shared" si="16"/>
        <v>0</v>
      </c>
      <c r="PS31" s="40">
        <f t="shared" si="16"/>
        <v>0</v>
      </c>
      <c r="PT31" s="40">
        <f t="shared" si="16"/>
        <v>0</v>
      </c>
      <c r="PU31" s="40">
        <f t="shared" si="16"/>
        <v>0</v>
      </c>
      <c r="PV31" s="40">
        <f t="shared" si="16"/>
        <v>0</v>
      </c>
      <c r="PW31" s="40">
        <f t="shared" si="16"/>
        <v>0</v>
      </c>
      <c r="PX31" s="40">
        <f t="shared" si="16"/>
        <v>0</v>
      </c>
      <c r="PY31" s="40">
        <f t="shared" si="16"/>
        <v>0</v>
      </c>
      <c r="PZ31" s="40">
        <f t="shared" si="16"/>
        <v>0</v>
      </c>
      <c r="QA31" s="40">
        <f t="shared" si="16"/>
        <v>0</v>
      </c>
      <c r="QB31" s="40">
        <f t="shared" si="16"/>
        <v>0</v>
      </c>
      <c r="QC31" s="40">
        <f t="shared" si="16"/>
        <v>0</v>
      </c>
      <c r="QD31" s="40">
        <f t="shared" si="16"/>
        <v>0</v>
      </c>
      <c r="QE31" s="40">
        <f t="shared" si="16"/>
        <v>0</v>
      </c>
      <c r="QF31" s="40">
        <f t="shared" si="16"/>
        <v>0</v>
      </c>
      <c r="QG31" s="40">
        <f t="shared" si="16"/>
        <v>0</v>
      </c>
      <c r="QH31" s="40">
        <f t="shared" si="16"/>
        <v>0</v>
      </c>
      <c r="QI31" s="40">
        <f t="shared" si="16"/>
        <v>0</v>
      </c>
      <c r="QJ31" s="40">
        <f t="shared" si="16"/>
        <v>0</v>
      </c>
      <c r="QK31" s="40">
        <f t="shared" si="16"/>
        <v>0</v>
      </c>
      <c r="QL31" s="40">
        <f t="shared" si="16"/>
        <v>0</v>
      </c>
      <c r="QM31" s="40">
        <f t="shared" si="16"/>
        <v>0</v>
      </c>
      <c r="QN31" s="40">
        <f t="shared" si="16"/>
        <v>0</v>
      </c>
      <c r="QO31" s="40">
        <f t="shared" ref="QO31:VS31" si="17">SUM(QO24:QO30)-QO26</f>
        <v>0</v>
      </c>
      <c r="QP31" s="40">
        <f t="shared" si="17"/>
        <v>0</v>
      </c>
      <c r="QQ31" s="40">
        <f t="shared" si="17"/>
        <v>0</v>
      </c>
      <c r="QR31" s="40">
        <f t="shared" si="17"/>
        <v>0</v>
      </c>
      <c r="QS31" s="40">
        <f t="shared" si="17"/>
        <v>0</v>
      </c>
      <c r="QT31" s="40">
        <f t="shared" si="17"/>
        <v>0</v>
      </c>
      <c r="QU31" s="40">
        <f t="shared" si="17"/>
        <v>0</v>
      </c>
      <c r="QV31" s="40">
        <f t="shared" si="17"/>
        <v>0</v>
      </c>
      <c r="QW31" s="40">
        <f t="shared" si="17"/>
        <v>0</v>
      </c>
      <c r="QX31" s="40">
        <f t="shared" si="17"/>
        <v>0</v>
      </c>
      <c r="QY31" s="40">
        <f t="shared" si="17"/>
        <v>0</v>
      </c>
      <c r="QZ31" s="40">
        <f t="shared" si="17"/>
        <v>0</v>
      </c>
      <c r="RA31" s="40">
        <f t="shared" si="17"/>
        <v>0</v>
      </c>
      <c r="RB31" s="40">
        <f t="shared" si="17"/>
        <v>0</v>
      </c>
      <c r="RC31" s="40">
        <f t="shared" si="17"/>
        <v>0</v>
      </c>
      <c r="RD31" s="40">
        <f t="shared" si="17"/>
        <v>0</v>
      </c>
      <c r="RE31" s="40">
        <f t="shared" si="17"/>
        <v>0</v>
      </c>
      <c r="RF31" s="40">
        <f t="shared" si="17"/>
        <v>0</v>
      </c>
      <c r="RG31" s="40">
        <f t="shared" si="17"/>
        <v>0</v>
      </c>
      <c r="RH31" s="40">
        <f t="shared" si="17"/>
        <v>0</v>
      </c>
      <c r="RI31" s="40">
        <f t="shared" si="17"/>
        <v>0</v>
      </c>
      <c r="RJ31" s="40">
        <f t="shared" si="17"/>
        <v>0</v>
      </c>
      <c r="RK31" s="40">
        <f t="shared" si="17"/>
        <v>0</v>
      </c>
      <c r="RL31" s="40">
        <f t="shared" si="17"/>
        <v>0</v>
      </c>
      <c r="RM31" s="40">
        <f t="shared" si="17"/>
        <v>0</v>
      </c>
      <c r="RN31" s="40">
        <f t="shared" si="17"/>
        <v>0</v>
      </c>
      <c r="RO31" s="40">
        <f t="shared" si="17"/>
        <v>0</v>
      </c>
      <c r="RP31" s="40">
        <f t="shared" si="17"/>
        <v>0</v>
      </c>
      <c r="RQ31" s="40">
        <f t="shared" si="17"/>
        <v>0</v>
      </c>
      <c r="RR31" s="40">
        <f t="shared" si="17"/>
        <v>0</v>
      </c>
      <c r="RS31" s="40">
        <f t="shared" si="17"/>
        <v>0</v>
      </c>
      <c r="RT31" s="40">
        <f t="shared" si="17"/>
        <v>0</v>
      </c>
      <c r="RU31" s="40">
        <f t="shared" si="17"/>
        <v>0</v>
      </c>
      <c r="RV31" s="40">
        <f t="shared" si="17"/>
        <v>0</v>
      </c>
      <c r="RW31" s="40">
        <f t="shared" si="17"/>
        <v>0</v>
      </c>
      <c r="RX31" s="40">
        <f t="shared" si="17"/>
        <v>0</v>
      </c>
      <c r="RY31" s="40">
        <f t="shared" si="17"/>
        <v>0</v>
      </c>
      <c r="RZ31" s="40">
        <f t="shared" si="17"/>
        <v>0</v>
      </c>
      <c r="SA31" s="40">
        <f t="shared" si="17"/>
        <v>0</v>
      </c>
      <c r="SB31" s="40">
        <f t="shared" si="17"/>
        <v>0</v>
      </c>
      <c r="SC31" s="40">
        <f t="shared" si="17"/>
        <v>0</v>
      </c>
      <c r="SD31" s="40">
        <f t="shared" si="17"/>
        <v>0</v>
      </c>
      <c r="SE31" s="40">
        <f t="shared" si="17"/>
        <v>0</v>
      </c>
      <c r="SF31" s="40">
        <f t="shared" si="17"/>
        <v>0</v>
      </c>
      <c r="SG31" s="40">
        <f t="shared" si="17"/>
        <v>0</v>
      </c>
      <c r="SH31" s="40">
        <f t="shared" si="17"/>
        <v>0</v>
      </c>
      <c r="SI31" s="40">
        <f t="shared" si="17"/>
        <v>0</v>
      </c>
      <c r="SJ31" s="40">
        <f t="shared" si="17"/>
        <v>0</v>
      </c>
      <c r="SK31" s="40">
        <f t="shared" si="17"/>
        <v>0</v>
      </c>
      <c r="SL31" s="40">
        <f t="shared" si="17"/>
        <v>0</v>
      </c>
      <c r="SM31" s="40">
        <f t="shared" si="17"/>
        <v>0</v>
      </c>
      <c r="SN31" s="40">
        <f t="shared" si="17"/>
        <v>0</v>
      </c>
      <c r="SO31" s="40">
        <f t="shared" si="17"/>
        <v>0</v>
      </c>
      <c r="SP31" s="40">
        <f t="shared" si="17"/>
        <v>0</v>
      </c>
      <c r="SQ31" s="40">
        <f t="shared" si="17"/>
        <v>0</v>
      </c>
      <c r="SR31" s="40">
        <f t="shared" si="17"/>
        <v>0</v>
      </c>
      <c r="SS31" s="40">
        <f t="shared" si="17"/>
        <v>0</v>
      </c>
      <c r="ST31" s="40">
        <f t="shared" si="17"/>
        <v>0</v>
      </c>
      <c r="SU31" s="40">
        <f t="shared" si="17"/>
        <v>0</v>
      </c>
      <c r="SV31" s="40">
        <f t="shared" si="17"/>
        <v>0</v>
      </c>
      <c r="SW31" s="40">
        <f t="shared" si="17"/>
        <v>0</v>
      </c>
      <c r="SX31" s="40">
        <f t="shared" si="17"/>
        <v>0</v>
      </c>
      <c r="SY31" s="40">
        <f t="shared" si="17"/>
        <v>0</v>
      </c>
      <c r="SZ31" s="40">
        <f t="shared" si="17"/>
        <v>0</v>
      </c>
      <c r="TA31" s="40">
        <f t="shared" si="17"/>
        <v>0</v>
      </c>
      <c r="TB31" s="40">
        <f t="shared" si="17"/>
        <v>0</v>
      </c>
      <c r="TC31" s="40">
        <f t="shared" si="17"/>
        <v>0</v>
      </c>
      <c r="TD31" s="40">
        <f t="shared" si="17"/>
        <v>0</v>
      </c>
      <c r="TE31" s="40">
        <f t="shared" si="17"/>
        <v>0</v>
      </c>
      <c r="TF31" s="40">
        <f t="shared" si="17"/>
        <v>0</v>
      </c>
      <c r="TG31" s="40">
        <f t="shared" si="17"/>
        <v>0</v>
      </c>
      <c r="TH31" s="40">
        <f t="shared" si="17"/>
        <v>0</v>
      </c>
      <c r="TI31" s="40">
        <f t="shared" si="17"/>
        <v>0</v>
      </c>
      <c r="TJ31" s="40">
        <f t="shared" si="17"/>
        <v>0</v>
      </c>
      <c r="TK31" s="40">
        <f t="shared" si="17"/>
        <v>0</v>
      </c>
      <c r="TL31" s="40">
        <f t="shared" si="17"/>
        <v>0</v>
      </c>
      <c r="TM31" s="40">
        <f t="shared" si="17"/>
        <v>0</v>
      </c>
      <c r="TN31" s="40">
        <f t="shared" si="17"/>
        <v>0</v>
      </c>
      <c r="TO31" s="40">
        <f t="shared" si="17"/>
        <v>0</v>
      </c>
      <c r="TP31" s="40">
        <f t="shared" si="17"/>
        <v>0</v>
      </c>
      <c r="TQ31" s="40">
        <f t="shared" si="17"/>
        <v>0</v>
      </c>
      <c r="TR31" s="40">
        <f t="shared" si="17"/>
        <v>0</v>
      </c>
      <c r="TS31" s="40">
        <f t="shared" si="17"/>
        <v>0</v>
      </c>
      <c r="TT31" s="40">
        <f t="shared" si="17"/>
        <v>0</v>
      </c>
      <c r="TU31" s="40">
        <f t="shared" si="17"/>
        <v>0</v>
      </c>
      <c r="TV31" s="40">
        <f t="shared" si="17"/>
        <v>0</v>
      </c>
      <c r="TW31" s="40">
        <f t="shared" si="17"/>
        <v>0</v>
      </c>
      <c r="TX31" s="40">
        <f t="shared" si="17"/>
        <v>0</v>
      </c>
      <c r="TY31" s="40">
        <f t="shared" si="17"/>
        <v>0</v>
      </c>
      <c r="TZ31" s="40">
        <f t="shared" si="17"/>
        <v>0</v>
      </c>
      <c r="UA31" s="40">
        <f t="shared" si="17"/>
        <v>0</v>
      </c>
      <c r="UB31" s="40">
        <f t="shared" si="17"/>
        <v>0</v>
      </c>
      <c r="UC31" s="40">
        <f t="shared" si="17"/>
        <v>0</v>
      </c>
      <c r="UD31" s="40">
        <f t="shared" si="17"/>
        <v>0</v>
      </c>
      <c r="UE31" s="40">
        <f t="shared" si="17"/>
        <v>0</v>
      </c>
      <c r="UF31" s="40">
        <f t="shared" si="17"/>
        <v>0</v>
      </c>
      <c r="UG31" s="40">
        <f t="shared" si="17"/>
        <v>0</v>
      </c>
      <c r="UH31" s="40">
        <f t="shared" si="17"/>
        <v>0</v>
      </c>
      <c r="UI31" s="40">
        <f t="shared" si="17"/>
        <v>0</v>
      </c>
      <c r="UJ31" s="40">
        <f t="shared" si="17"/>
        <v>0</v>
      </c>
      <c r="UK31" s="40">
        <f t="shared" si="17"/>
        <v>0</v>
      </c>
      <c r="UL31" s="40">
        <f t="shared" si="17"/>
        <v>0</v>
      </c>
      <c r="UM31" s="40">
        <f t="shared" si="17"/>
        <v>0</v>
      </c>
      <c r="UN31" s="40">
        <f t="shared" si="17"/>
        <v>0</v>
      </c>
      <c r="UO31" s="40">
        <f t="shared" si="17"/>
        <v>0</v>
      </c>
      <c r="UP31" s="40">
        <f t="shared" si="17"/>
        <v>0</v>
      </c>
      <c r="UQ31" s="40">
        <f t="shared" si="17"/>
        <v>0</v>
      </c>
      <c r="UR31" s="40">
        <f t="shared" si="17"/>
        <v>0</v>
      </c>
      <c r="US31" s="40">
        <f t="shared" si="17"/>
        <v>0</v>
      </c>
      <c r="UT31" s="40">
        <f t="shared" si="17"/>
        <v>0</v>
      </c>
      <c r="UU31" s="40">
        <f t="shared" si="17"/>
        <v>0</v>
      </c>
      <c r="UV31" s="40">
        <f t="shared" si="17"/>
        <v>0</v>
      </c>
      <c r="UW31" s="40">
        <f t="shared" si="17"/>
        <v>0</v>
      </c>
      <c r="UX31" s="40">
        <f t="shared" si="17"/>
        <v>0</v>
      </c>
      <c r="UY31" s="40">
        <f t="shared" si="17"/>
        <v>0</v>
      </c>
      <c r="UZ31" s="40">
        <f t="shared" si="17"/>
        <v>0</v>
      </c>
      <c r="VA31" s="40">
        <f t="shared" si="17"/>
        <v>0</v>
      </c>
      <c r="VB31" s="40">
        <f t="shared" si="17"/>
        <v>0</v>
      </c>
      <c r="VC31" s="40">
        <f t="shared" si="17"/>
        <v>0</v>
      </c>
      <c r="VD31" s="40">
        <f t="shared" si="17"/>
        <v>0</v>
      </c>
      <c r="VE31" s="40">
        <f t="shared" si="17"/>
        <v>0</v>
      </c>
      <c r="VF31" s="40">
        <f t="shared" si="17"/>
        <v>0</v>
      </c>
      <c r="VG31" s="40">
        <f t="shared" si="17"/>
        <v>0</v>
      </c>
      <c r="VH31" s="40">
        <f t="shared" si="17"/>
        <v>0</v>
      </c>
      <c r="VI31" s="40">
        <f t="shared" si="17"/>
        <v>0</v>
      </c>
      <c r="VJ31" s="40">
        <f t="shared" si="17"/>
        <v>0</v>
      </c>
      <c r="VK31" s="40">
        <f t="shared" si="17"/>
        <v>0</v>
      </c>
      <c r="VL31" s="40">
        <f t="shared" si="17"/>
        <v>0</v>
      </c>
      <c r="VM31" s="40">
        <f t="shared" si="17"/>
        <v>0</v>
      </c>
      <c r="VN31" s="40">
        <f t="shared" si="17"/>
        <v>0</v>
      </c>
      <c r="VO31" s="40">
        <f t="shared" si="17"/>
        <v>0</v>
      </c>
      <c r="VP31" s="40">
        <f t="shared" si="17"/>
        <v>0</v>
      </c>
      <c r="VQ31" s="40">
        <f t="shared" si="17"/>
        <v>0</v>
      </c>
      <c r="VR31" s="40">
        <f t="shared" si="17"/>
        <v>0</v>
      </c>
      <c r="VS31" s="40">
        <f t="shared" si="17"/>
        <v>0</v>
      </c>
      <c r="VT31" s="176"/>
    </row>
    <row r="32" spans="1:592" s="170" customFormat="1" ht="11.25" customHeight="1">
      <c r="A32" s="153"/>
      <c r="B32" s="115"/>
      <c r="C32" s="115" t="str">
        <f t="shared" ref="C32:C34" si="18">CONCATENATE("n;",F32)</f>
        <v>n;PNM_CDD</v>
      </c>
      <c r="D32" s="153"/>
      <c r="E32" s="1049"/>
      <c r="F32" s="422" t="s">
        <v>995</v>
      </c>
      <c r="G32" s="508" t="s">
        <v>651</v>
      </c>
      <c r="H32" s="365">
        <f t="shared" si="14"/>
        <v>0</v>
      </c>
      <c r="I32" s="223"/>
      <c r="J32" s="223"/>
      <c r="K32" s="223"/>
      <c r="L32" s="223"/>
      <c r="M32" s="223"/>
      <c r="N32" s="223"/>
      <c r="O32" s="223"/>
      <c r="P32" s="88"/>
      <c r="Q32" s="88"/>
      <c r="R32" s="88"/>
      <c r="S32" s="88"/>
      <c r="T32" s="88"/>
      <c r="U32" s="88"/>
      <c r="V32" s="88"/>
      <c r="W32" s="88"/>
      <c r="X32" s="437"/>
      <c r="Y32" s="85"/>
      <c r="Z32" s="395"/>
      <c r="AA32" s="682"/>
      <c r="AB32" s="223"/>
      <c r="AC32" s="88"/>
      <c r="AD32" s="223"/>
      <c r="AE32" s="88"/>
      <c r="AF32" s="88"/>
      <c r="AG32" s="88"/>
      <c r="AH32" s="88"/>
      <c r="AI32" s="88"/>
      <c r="AJ32" s="437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  <c r="HV32" s="85"/>
      <c r="HW32" s="85"/>
      <c r="HX32" s="85"/>
      <c r="HY32" s="85"/>
      <c r="HZ32" s="85"/>
      <c r="IA32" s="85"/>
      <c r="IB32" s="85"/>
      <c r="IC32" s="85"/>
      <c r="ID32" s="85"/>
      <c r="IE32" s="85"/>
      <c r="IF32" s="85"/>
      <c r="IG32" s="85"/>
      <c r="IH32" s="85"/>
      <c r="II32" s="85"/>
      <c r="IJ32" s="85"/>
      <c r="IK32" s="85"/>
      <c r="IL32" s="85"/>
      <c r="IM32" s="85"/>
      <c r="IN32" s="85"/>
      <c r="IO32" s="85"/>
      <c r="IP32" s="85"/>
      <c r="IQ32" s="85"/>
      <c r="IR32" s="85"/>
      <c r="IS32" s="85"/>
      <c r="IT32" s="85"/>
      <c r="IU32" s="85"/>
      <c r="IV32" s="85"/>
      <c r="IW32" s="85"/>
      <c r="IX32" s="85"/>
      <c r="IY32" s="85"/>
      <c r="IZ32" s="85"/>
      <c r="JA32" s="85"/>
      <c r="JB32" s="85"/>
      <c r="JC32" s="85"/>
      <c r="JD32" s="85"/>
      <c r="JE32" s="85"/>
      <c r="JF32" s="85"/>
      <c r="JG32" s="85"/>
      <c r="JH32" s="85"/>
      <c r="JI32" s="85"/>
      <c r="JJ32" s="85"/>
      <c r="JK32" s="85"/>
      <c r="JL32" s="85"/>
      <c r="JM32" s="85"/>
      <c r="JN32" s="85"/>
      <c r="JO32" s="85"/>
      <c r="JP32" s="85"/>
      <c r="JQ32" s="85"/>
      <c r="JR32" s="85"/>
      <c r="JS32" s="85"/>
      <c r="JT32" s="85"/>
      <c r="JU32" s="85"/>
      <c r="JV32" s="85"/>
      <c r="JW32" s="85"/>
      <c r="JX32" s="85"/>
      <c r="JY32" s="85"/>
      <c r="JZ32" s="85"/>
      <c r="KA32" s="85"/>
      <c r="KB32" s="85"/>
      <c r="KC32" s="85"/>
      <c r="KD32" s="85"/>
      <c r="KE32" s="85"/>
      <c r="KF32" s="85"/>
      <c r="KG32" s="85"/>
      <c r="KH32" s="85"/>
      <c r="KI32" s="85"/>
      <c r="KJ32" s="85"/>
      <c r="KK32" s="85"/>
      <c r="KL32" s="85"/>
      <c r="KM32" s="85"/>
      <c r="KN32" s="85"/>
      <c r="KO32" s="85"/>
      <c r="KP32" s="85"/>
      <c r="KQ32" s="85"/>
      <c r="KR32" s="85"/>
      <c r="KS32" s="85"/>
      <c r="KT32" s="85"/>
      <c r="KU32" s="85"/>
      <c r="KV32" s="85"/>
      <c r="KW32" s="85"/>
      <c r="KX32" s="85"/>
      <c r="KY32" s="85"/>
      <c r="KZ32" s="85"/>
      <c r="LA32" s="85"/>
      <c r="LB32" s="85"/>
      <c r="LC32" s="85"/>
      <c r="LD32" s="85"/>
      <c r="LE32" s="85"/>
      <c r="LF32" s="85"/>
      <c r="LG32" s="85"/>
      <c r="LH32" s="85"/>
      <c r="LI32" s="85"/>
      <c r="LJ32" s="85"/>
      <c r="LK32" s="85"/>
      <c r="LL32" s="85"/>
      <c r="LM32" s="85"/>
      <c r="LN32" s="85"/>
      <c r="LO32" s="85"/>
      <c r="LP32" s="85"/>
      <c r="LQ32" s="85"/>
      <c r="LR32" s="85"/>
      <c r="LS32" s="85"/>
      <c r="LT32" s="85"/>
      <c r="LU32" s="85"/>
      <c r="LV32" s="85"/>
      <c r="LW32" s="85"/>
      <c r="LX32" s="85"/>
      <c r="LY32" s="85"/>
      <c r="LZ32" s="85"/>
      <c r="MA32" s="85"/>
      <c r="MB32" s="85"/>
      <c r="MC32" s="85"/>
      <c r="MD32" s="85"/>
      <c r="ME32" s="85"/>
      <c r="MF32" s="85"/>
      <c r="MG32" s="85"/>
      <c r="MH32" s="85"/>
      <c r="MI32" s="85"/>
      <c r="MJ32" s="85"/>
      <c r="MK32" s="85"/>
      <c r="ML32" s="85"/>
      <c r="MM32" s="85"/>
      <c r="MN32" s="85"/>
      <c r="MO32" s="85"/>
      <c r="MP32" s="85"/>
      <c r="MQ32" s="85"/>
      <c r="MR32" s="85"/>
      <c r="MS32" s="124"/>
      <c r="MT32" s="124"/>
      <c r="MU32" s="124"/>
      <c r="MV32" s="124"/>
      <c r="MW32" s="124"/>
      <c r="MX32" s="124"/>
      <c r="MY32" s="124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24"/>
      <c r="NN32" s="124"/>
      <c r="NO32" s="124"/>
      <c r="NP32" s="124"/>
      <c r="NQ32" s="124"/>
      <c r="NR32" s="124"/>
      <c r="NS32" s="124"/>
      <c r="NT32" s="124"/>
      <c r="NU32" s="124"/>
      <c r="NV32" s="124"/>
      <c r="NW32" s="124"/>
      <c r="NX32" s="124"/>
      <c r="NY32" s="124"/>
      <c r="NZ32" s="124"/>
      <c r="OA32" s="124"/>
      <c r="OB32" s="124"/>
      <c r="OC32" s="124"/>
      <c r="OD32" s="124"/>
      <c r="OE32" s="124"/>
      <c r="OF32" s="124"/>
      <c r="OG32" s="132"/>
      <c r="OH32" s="88"/>
      <c r="OI32" s="88"/>
      <c r="OJ32" s="88"/>
      <c r="OK32" s="88"/>
      <c r="OL32" s="88"/>
      <c r="OM32" s="88"/>
      <c r="ON32" s="88"/>
      <c r="OO32" s="88"/>
      <c r="OP32" s="88"/>
      <c r="OQ32" s="88"/>
      <c r="OR32" s="88"/>
      <c r="OS32" s="88"/>
      <c r="OT32" s="88"/>
      <c r="OU32" s="88"/>
      <c r="OV32" s="88"/>
      <c r="OW32" s="88"/>
      <c r="OX32" s="88"/>
      <c r="OY32" s="88"/>
      <c r="OZ32" s="88"/>
      <c r="PA32" s="88"/>
      <c r="PB32" s="88"/>
      <c r="PC32" s="88"/>
      <c r="PD32" s="88"/>
      <c r="PE32" s="88"/>
      <c r="PF32" s="88"/>
      <c r="PG32" s="88"/>
      <c r="PH32" s="88"/>
      <c r="PI32" s="88"/>
      <c r="PJ32" s="88"/>
      <c r="PK32" s="88"/>
      <c r="PL32" s="88"/>
      <c r="PM32" s="88"/>
      <c r="PN32" s="88"/>
      <c r="PO32" s="88"/>
      <c r="PP32" s="88"/>
      <c r="PQ32" s="88"/>
      <c r="PR32" s="88"/>
      <c r="PS32" s="88"/>
      <c r="PT32" s="88"/>
      <c r="PU32" s="88"/>
      <c r="PV32" s="88"/>
      <c r="PW32" s="88"/>
      <c r="PX32" s="88"/>
      <c r="PY32" s="88"/>
      <c r="PZ32" s="88"/>
      <c r="QA32" s="88"/>
      <c r="QB32" s="88"/>
      <c r="QC32" s="88"/>
      <c r="QD32" s="88"/>
      <c r="QE32" s="88"/>
      <c r="QF32" s="88"/>
      <c r="QG32" s="88"/>
      <c r="QH32" s="88"/>
      <c r="QI32" s="88"/>
      <c r="QJ32" s="88"/>
      <c r="QK32" s="88"/>
      <c r="QL32" s="88"/>
      <c r="QM32" s="88"/>
      <c r="QN32" s="88"/>
      <c r="QO32" s="88"/>
      <c r="QP32" s="88"/>
      <c r="QQ32" s="88"/>
      <c r="QR32" s="88"/>
      <c r="QS32" s="88"/>
      <c r="QT32" s="88"/>
      <c r="QU32" s="88"/>
      <c r="QV32" s="88"/>
      <c r="QW32" s="88"/>
      <c r="QX32" s="88"/>
      <c r="QY32" s="88"/>
      <c r="QZ32" s="88"/>
      <c r="RA32" s="88"/>
      <c r="RB32" s="88"/>
      <c r="RC32" s="88"/>
      <c r="RD32" s="88"/>
      <c r="RE32" s="88"/>
      <c r="RF32" s="88"/>
      <c r="RG32" s="88"/>
      <c r="RH32" s="88"/>
      <c r="RI32" s="88"/>
      <c r="RJ32" s="88"/>
      <c r="RK32" s="88"/>
      <c r="RL32" s="88"/>
      <c r="RM32" s="88"/>
      <c r="RN32" s="88"/>
      <c r="RO32" s="88"/>
      <c r="RP32" s="88"/>
      <c r="RQ32" s="88"/>
      <c r="RR32" s="88"/>
      <c r="RS32" s="88"/>
      <c r="RT32" s="88"/>
      <c r="RU32" s="88"/>
      <c r="RV32" s="88"/>
      <c r="RW32" s="88"/>
      <c r="RX32" s="88"/>
      <c r="RY32" s="88"/>
      <c r="RZ32" s="88"/>
      <c r="SA32" s="88"/>
      <c r="SB32" s="88"/>
      <c r="SC32" s="88"/>
      <c r="SD32" s="88"/>
      <c r="SE32" s="88"/>
      <c r="SF32" s="88"/>
      <c r="SG32" s="88"/>
      <c r="SH32" s="88"/>
      <c r="SI32" s="88"/>
      <c r="SJ32" s="88"/>
      <c r="SK32" s="88"/>
      <c r="SL32" s="88"/>
      <c r="SM32" s="88"/>
      <c r="SN32" s="88"/>
      <c r="SO32" s="88"/>
      <c r="SP32" s="88"/>
      <c r="SQ32" s="88"/>
      <c r="SR32" s="88"/>
      <c r="SS32" s="88"/>
      <c r="ST32" s="88"/>
      <c r="SU32" s="88"/>
      <c r="SV32" s="88"/>
      <c r="SW32" s="88"/>
      <c r="SX32" s="88"/>
      <c r="SY32" s="88"/>
      <c r="SZ32" s="88"/>
      <c r="TA32" s="88"/>
      <c r="TB32" s="88"/>
      <c r="TC32" s="88"/>
      <c r="TD32" s="88"/>
      <c r="TE32" s="88"/>
      <c r="TF32" s="88"/>
      <c r="TG32" s="88"/>
      <c r="TH32" s="88"/>
      <c r="TI32" s="88"/>
      <c r="TJ32" s="88"/>
      <c r="TK32" s="88"/>
      <c r="TL32" s="88"/>
      <c r="TM32" s="88"/>
      <c r="TN32" s="88"/>
      <c r="TO32" s="88"/>
      <c r="TP32" s="88"/>
      <c r="TQ32" s="88"/>
      <c r="TR32" s="88"/>
      <c r="TS32" s="88"/>
      <c r="TT32" s="88"/>
      <c r="TU32" s="88"/>
      <c r="TV32" s="88"/>
      <c r="TW32" s="88"/>
      <c r="TX32" s="88"/>
      <c r="TY32" s="88"/>
      <c r="TZ32" s="88"/>
      <c r="UA32" s="88"/>
      <c r="UB32" s="88"/>
      <c r="UC32" s="88"/>
      <c r="UD32" s="88"/>
      <c r="UE32" s="88"/>
      <c r="UF32" s="88"/>
      <c r="UG32" s="88"/>
      <c r="UH32" s="88"/>
      <c r="UI32" s="88"/>
      <c r="UJ32" s="88"/>
      <c r="UK32" s="88"/>
      <c r="UL32" s="88"/>
      <c r="UM32" s="88"/>
      <c r="UN32" s="88"/>
      <c r="UO32" s="88"/>
      <c r="UP32" s="88"/>
      <c r="UQ32" s="88"/>
      <c r="UR32" s="88"/>
      <c r="US32" s="88"/>
      <c r="UT32" s="88"/>
      <c r="UU32" s="88"/>
      <c r="UV32" s="88"/>
      <c r="UW32" s="88"/>
      <c r="UX32" s="88"/>
      <c r="UY32" s="88"/>
      <c r="UZ32" s="88"/>
      <c r="VA32" s="88"/>
      <c r="VB32" s="88"/>
      <c r="VC32" s="88"/>
      <c r="VD32" s="88"/>
      <c r="VE32" s="88"/>
      <c r="VF32" s="88"/>
      <c r="VG32" s="88"/>
      <c r="VH32" s="88"/>
      <c r="VI32" s="88"/>
      <c r="VJ32" s="88"/>
      <c r="VK32" s="88"/>
      <c r="VL32" s="88"/>
      <c r="VM32" s="88"/>
      <c r="VN32" s="88"/>
      <c r="VO32" s="88"/>
      <c r="VP32" s="88"/>
      <c r="VQ32" s="88"/>
      <c r="VR32" s="88"/>
      <c r="VS32" s="88"/>
      <c r="VT32" s="176"/>
    </row>
    <row r="33" spans="1:592" s="170" customFormat="1" ht="24">
      <c r="A33" s="153"/>
      <c r="B33" s="115"/>
      <c r="C33" s="115" t="str">
        <f t="shared" si="18"/>
        <v>n;PNM_dispo_p</v>
      </c>
      <c r="D33" s="153"/>
      <c r="E33" s="1049"/>
      <c r="F33" s="422" t="s">
        <v>1070</v>
      </c>
      <c r="G33" s="489" t="s">
        <v>668</v>
      </c>
      <c r="H33" s="365">
        <f t="shared" si="14"/>
        <v>0</v>
      </c>
      <c r="I33" s="190"/>
      <c r="J33" s="190"/>
      <c r="K33" s="190"/>
      <c r="L33" s="190"/>
      <c r="M33" s="190"/>
      <c r="N33" s="190"/>
      <c r="O33" s="190"/>
      <c r="P33" s="83"/>
      <c r="Q33" s="83"/>
      <c r="R33" s="83"/>
      <c r="S33" s="83"/>
      <c r="T33" s="83"/>
      <c r="U33" s="83"/>
      <c r="V33" s="83"/>
      <c r="W33" s="83"/>
      <c r="X33" s="343"/>
      <c r="Y33" s="84"/>
      <c r="Z33" s="311"/>
      <c r="AA33" s="495"/>
      <c r="AB33" s="190"/>
      <c r="AC33" s="83"/>
      <c r="AD33" s="190"/>
      <c r="AE33" s="83"/>
      <c r="AF33" s="83"/>
      <c r="AG33" s="83"/>
      <c r="AH33" s="83"/>
      <c r="AI33" s="83"/>
      <c r="AJ33" s="34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  <c r="IW33" s="84"/>
      <c r="IX33" s="84"/>
      <c r="IY33" s="84"/>
      <c r="IZ33" s="84"/>
      <c r="JA33" s="84"/>
      <c r="JB33" s="84"/>
      <c r="JC33" s="84"/>
      <c r="JD33" s="84"/>
      <c r="JE33" s="84"/>
      <c r="JF33" s="84"/>
      <c r="JG33" s="84"/>
      <c r="JH33" s="84"/>
      <c r="JI33" s="84"/>
      <c r="JJ33" s="84"/>
      <c r="JK33" s="84"/>
      <c r="JL33" s="84"/>
      <c r="JM33" s="84"/>
      <c r="JN33" s="84"/>
      <c r="JO33" s="84"/>
      <c r="JP33" s="84"/>
      <c r="JQ33" s="84"/>
      <c r="JR33" s="84"/>
      <c r="JS33" s="84"/>
      <c r="JT33" s="84"/>
      <c r="JU33" s="84"/>
      <c r="JV33" s="84"/>
      <c r="JW33" s="84"/>
      <c r="JX33" s="84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84"/>
      <c r="KK33" s="84"/>
      <c r="KL33" s="84"/>
      <c r="KM33" s="84"/>
      <c r="KN33" s="84"/>
      <c r="KO33" s="84"/>
      <c r="KP33" s="84"/>
      <c r="KQ33" s="84"/>
      <c r="KR33" s="84"/>
      <c r="KS33" s="84"/>
      <c r="KT33" s="84"/>
      <c r="KU33" s="84"/>
      <c r="KV33" s="84"/>
      <c r="KW33" s="84"/>
      <c r="KX33" s="84"/>
      <c r="KY33" s="84"/>
      <c r="KZ33" s="84"/>
      <c r="LA33" s="84"/>
      <c r="LB33" s="84"/>
      <c r="LC33" s="84"/>
      <c r="LD33" s="84"/>
      <c r="LE33" s="84"/>
      <c r="LF33" s="84"/>
      <c r="LG33" s="84"/>
      <c r="LH33" s="84"/>
      <c r="LI33" s="84"/>
      <c r="LJ33" s="84"/>
      <c r="LK33" s="84"/>
      <c r="LL33" s="84"/>
      <c r="LM33" s="84"/>
      <c r="LN33" s="84"/>
      <c r="LO33" s="84"/>
      <c r="LP33" s="84"/>
      <c r="LQ33" s="84"/>
      <c r="LR33" s="84"/>
      <c r="LS33" s="84"/>
      <c r="LT33" s="84"/>
      <c r="LU33" s="84"/>
      <c r="LV33" s="84"/>
      <c r="LW33" s="84"/>
      <c r="LX33" s="84"/>
      <c r="LY33" s="84"/>
      <c r="LZ33" s="84"/>
      <c r="MA33" s="84"/>
      <c r="MB33" s="84"/>
      <c r="MC33" s="84"/>
      <c r="MD33" s="84"/>
      <c r="ME33" s="84"/>
      <c r="MF33" s="84"/>
      <c r="MG33" s="84"/>
      <c r="MH33" s="84"/>
      <c r="MI33" s="84"/>
      <c r="MJ33" s="84"/>
      <c r="MK33" s="84"/>
      <c r="ML33" s="84"/>
      <c r="MM33" s="84"/>
      <c r="MN33" s="84"/>
      <c r="MO33" s="84"/>
      <c r="MP33" s="84"/>
      <c r="MQ33" s="84"/>
      <c r="MR33" s="84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74"/>
      <c r="OH33" s="83"/>
      <c r="OI33" s="83"/>
      <c r="OJ33" s="83"/>
      <c r="OK33" s="83"/>
      <c r="OL33" s="83"/>
      <c r="OM33" s="83"/>
      <c r="ON33" s="83"/>
      <c r="OO33" s="83"/>
      <c r="OP33" s="83"/>
      <c r="OQ33" s="83"/>
      <c r="OR33" s="83"/>
      <c r="OS33" s="83"/>
      <c r="OT33" s="83"/>
      <c r="OU33" s="83"/>
      <c r="OV33" s="83"/>
      <c r="OW33" s="83"/>
      <c r="OX33" s="83"/>
      <c r="OY33" s="83"/>
      <c r="OZ33" s="83"/>
      <c r="PA33" s="83"/>
      <c r="PB33" s="83"/>
      <c r="PC33" s="83"/>
      <c r="PD33" s="83"/>
      <c r="PE33" s="83"/>
      <c r="PF33" s="83"/>
      <c r="PG33" s="83"/>
      <c r="PH33" s="83"/>
      <c r="PI33" s="83"/>
      <c r="PJ33" s="83"/>
      <c r="PK33" s="83"/>
      <c r="PL33" s="83"/>
      <c r="PM33" s="83"/>
      <c r="PN33" s="83"/>
      <c r="PO33" s="83"/>
      <c r="PP33" s="83"/>
      <c r="PQ33" s="83"/>
      <c r="PR33" s="83"/>
      <c r="PS33" s="83"/>
      <c r="PT33" s="83"/>
      <c r="PU33" s="83"/>
      <c r="PV33" s="83"/>
      <c r="PW33" s="83"/>
      <c r="PX33" s="83"/>
      <c r="PY33" s="83"/>
      <c r="PZ33" s="83"/>
      <c r="QA33" s="83"/>
      <c r="QB33" s="83"/>
      <c r="QC33" s="83"/>
      <c r="QD33" s="83"/>
      <c r="QE33" s="83"/>
      <c r="QF33" s="83"/>
      <c r="QG33" s="83"/>
      <c r="QH33" s="83"/>
      <c r="QI33" s="83"/>
      <c r="QJ33" s="83"/>
      <c r="QK33" s="83"/>
      <c r="QL33" s="83"/>
      <c r="QM33" s="83"/>
      <c r="QN33" s="83"/>
      <c r="QO33" s="83"/>
      <c r="QP33" s="83"/>
      <c r="QQ33" s="83"/>
      <c r="QR33" s="83"/>
      <c r="QS33" s="83"/>
      <c r="QT33" s="83"/>
      <c r="QU33" s="83"/>
      <c r="QV33" s="83"/>
      <c r="QW33" s="83"/>
      <c r="QX33" s="83"/>
      <c r="QY33" s="83"/>
      <c r="QZ33" s="83"/>
      <c r="RA33" s="83"/>
      <c r="RB33" s="83"/>
      <c r="RC33" s="83"/>
      <c r="RD33" s="83"/>
      <c r="RE33" s="83"/>
      <c r="RF33" s="83"/>
      <c r="RG33" s="83"/>
      <c r="RH33" s="83"/>
      <c r="RI33" s="83"/>
      <c r="RJ33" s="83"/>
      <c r="RK33" s="83"/>
      <c r="RL33" s="83"/>
      <c r="RM33" s="83"/>
      <c r="RN33" s="83"/>
      <c r="RO33" s="83"/>
      <c r="RP33" s="83"/>
      <c r="RQ33" s="83"/>
      <c r="RR33" s="83"/>
      <c r="RS33" s="83"/>
      <c r="RT33" s="83"/>
      <c r="RU33" s="83"/>
      <c r="RV33" s="83"/>
      <c r="RW33" s="83"/>
      <c r="RX33" s="83"/>
      <c r="RY33" s="83"/>
      <c r="RZ33" s="83"/>
      <c r="SA33" s="83"/>
      <c r="SB33" s="83"/>
      <c r="SC33" s="83"/>
      <c r="SD33" s="83"/>
      <c r="SE33" s="83"/>
      <c r="SF33" s="83"/>
      <c r="SG33" s="83"/>
      <c r="SH33" s="83"/>
      <c r="SI33" s="83"/>
      <c r="SJ33" s="83"/>
      <c r="SK33" s="83"/>
      <c r="SL33" s="83"/>
      <c r="SM33" s="83"/>
      <c r="SN33" s="83"/>
      <c r="SO33" s="83"/>
      <c r="SP33" s="83"/>
      <c r="SQ33" s="83"/>
      <c r="SR33" s="83"/>
      <c r="SS33" s="83"/>
      <c r="ST33" s="83"/>
      <c r="SU33" s="83"/>
      <c r="SV33" s="83"/>
      <c r="SW33" s="83"/>
      <c r="SX33" s="83"/>
      <c r="SY33" s="83"/>
      <c r="SZ33" s="83"/>
      <c r="TA33" s="83"/>
      <c r="TB33" s="83"/>
      <c r="TC33" s="83"/>
      <c r="TD33" s="83"/>
      <c r="TE33" s="83"/>
      <c r="TF33" s="83"/>
      <c r="TG33" s="83"/>
      <c r="TH33" s="83"/>
      <c r="TI33" s="83"/>
      <c r="TJ33" s="83"/>
      <c r="TK33" s="83"/>
      <c r="TL33" s="83"/>
      <c r="TM33" s="83"/>
      <c r="TN33" s="83"/>
      <c r="TO33" s="83"/>
      <c r="TP33" s="83"/>
      <c r="TQ33" s="83"/>
      <c r="TR33" s="83"/>
      <c r="TS33" s="83"/>
      <c r="TT33" s="83"/>
      <c r="TU33" s="83"/>
      <c r="TV33" s="83"/>
      <c r="TW33" s="83"/>
      <c r="TX33" s="83"/>
      <c r="TY33" s="83"/>
      <c r="TZ33" s="83"/>
      <c r="UA33" s="83"/>
      <c r="UB33" s="83"/>
      <c r="UC33" s="83"/>
      <c r="UD33" s="83"/>
      <c r="UE33" s="83"/>
      <c r="UF33" s="83"/>
      <c r="UG33" s="83"/>
      <c r="UH33" s="83"/>
      <c r="UI33" s="83"/>
      <c r="UJ33" s="83"/>
      <c r="UK33" s="83"/>
      <c r="UL33" s="83"/>
      <c r="UM33" s="83"/>
      <c r="UN33" s="83"/>
      <c r="UO33" s="83"/>
      <c r="UP33" s="83"/>
      <c r="UQ33" s="83"/>
      <c r="UR33" s="83"/>
      <c r="US33" s="83"/>
      <c r="UT33" s="83"/>
      <c r="UU33" s="83"/>
      <c r="UV33" s="83"/>
      <c r="UW33" s="83"/>
      <c r="UX33" s="83"/>
      <c r="UY33" s="83"/>
      <c r="UZ33" s="83"/>
      <c r="VA33" s="83"/>
      <c r="VB33" s="83"/>
      <c r="VC33" s="83"/>
      <c r="VD33" s="83"/>
      <c r="VE33" s="83"/>
      <c r="VF33" s="83"/>
      <c r="VG33" s="83"/>
      <c r="VH33" s="83"/>
      <c r="VI33" s="83"/>
      <c r="VJ33" s="83"/>
      <c r="VK33" s="83"/>
      <c r="VL33" s="83"/>
      <c r="VM33" s="83"/>
      <c r="VN33" s="83"/>
      <c r="VO33" s="83"/>
      <c r="VP33" s="83"/>
      <c r="VQ33" s="83"/>
      <c r="VR33" s="83"/>
      <c r="VS33" s="83"/>
      <c r="VT33" s="176"/>
    </row>
    <row r="34" spans="1:592" s="170" customFormat="1" ht="11.25" customHeight="1">
      <c r="A34" s="153"/>
      <c r="B34" s="115"/>
      <c r="C34" s="115" t="str">
        <f t="shared" si="18"/>
        <v>n;PNM_apprentis</v>
      </c>
      <c r="D34" s="153"/>
      <c r="E34" s="1050"/>
      <c r="F34" s="381" t="s">
        <v>1022</v>
      </c>
      <c r="G34" s="454" t="s">
        <v>653</v>
      </c>
      <c r="H34" s="365">
        <f t="shared" si="14"/>
        <v>0</v>
      </c>
      <c r="I34" s="237"/>
      <c r="J34" s="237"/>
      <c r="K34" s="237"/>
      <c r="L34" s="237"/>
      <c r="M34" s="237"/>
      <c r="N34" s="237"/>
      <c r="O34" s="237"/>
      <c r="P34" s="87"/>
      <c r="Q34" s="87"/>
      <c r="R34" s="87"/>
      <c r="S34" s="87"/>
      <c r="T34" s="87"/>
      <c r="U34" s="87"/>
      <c r="V34" s="87"/>
      <c r="W34" s="87"/>
      <c r="X34" s="461"/>
      <c r="Y34" s="86"/>
      <c r="Z34" s="389"/>
      <c r="AA34" s="577"/>
      <c r="AB34" s="237"/>
      <c r="AC34" s="87"/>
      <c r="AD34" s="237"/>
      <c r="AE34" s="87"/>
      <c r="AF34" s="87"/>
      <c r="AG34" s="87"/>
      <c r="AH34" s="87"/>
      <c r="AI34" s="87"/>
      <c r="AJ34" s="461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86"/>
      <c r="FB34" s="86"/>
      <c r="FC34" s="86"/>
      <c r="FD34" s="86"/>
      <c r="FE34" s="86"/>
      <c r="FF34" s="86"/>
      <c r="FG34" s="86"/>
      <c r="FH34" s="86"/>
      <c r="FI34" s="86"/>
      <c r="FJ34" s="86"/>
      <c r="FK34" s="86"/>
      <c r="FL34" s="86"/>
      <c r="FM34" s="86"/>
      <c r="FN34" s="86"/>
      <c r="FO34" s="86"/>
      <c r="FP34" s="86"/>
      <c r="FQ34" s="86"/>
      <c r="FR34" s="86"/>
      <c r="FS34" s="86"/>
      <c r="FT34" s="86"/>
      <c r="FU34" s="86"/>
      <c r="FV34" s="86"/>
      <c r="FW34" s="86"/>
      <c r="FX34" s="86"/>
      <c r="FY34" s="86"/>
      <c r="FZ34" s="86"/>
      <c r="GA34" s="86"/>
      <c r="GB34" s="86"/>
      <c r="GC34" s="86"/>
      <c r="GD34" s="86"/>
      <c r="GE34" s="86"/>
      <c r="GF34" s="86"/>
      <c r="GG34" s="86"/>
      <c r="GH34" s="86"/>
      <c r="GI34" s="86"/>
      <c r="GJ34" s="86"/>
      <c r="GK34" s="86"/>
      <c r="GL34" s="86"/>
      <c r="GM34" s="86"/>
      <c r="GN34" s="86"/>
      <c r="GO34" s="86"/>
      <c r="GP34" s="86"/>
      <c r="GQ34" s="86"/>
      <c r="GR34" s="86"/>
      <c r="GS34" s="86"/>
      <c r="GT34" s="86"/>
      <c r="GU34" s="86"/>
      <c r="GV34" s="86"/>
      <c r="GW34" s="86"/>
      <c r="GX34" s="86"/>
      <c r="GY34" s="86"/>
      <c r="GZ34" s="86"/>
      <c r="HA34" s="86"/>
      <c r="HB34" s="86"/>
      <c r="HC34" s="86"/>
      <c r="HD34" s="86"/>
      <c r="HE34" s="86"/>
      <c r="HF34" s="86"/>
      <c r="HG34" s="86"/>
      <c r="HH34" s="86"/>
      <c r="HI34" s="86"/>
      <c r="HJ34" s="86"/>
      <c r="HK34" s="86"/>
      <c r="HL34" s="86"/>
      <c r="HM34" s="86"/>
      <c r="HN34" s="86"/>
      <c r="HO34" s="86"/>
      <c r="HP34" s="86"/>
      <c r="HQ34" s="86"/>
      <c r="HR34" s="86"/>
      <c r="HS34" s="86"/>
      <c r="HT34" s="86"/>
      <c r="HU34" s="86"/>
      <c r="HV34" s="86"/>
      <c r="HW34" s="86"/>
      <c r="HX34" s="86"/>
      <c r="HY34" s="86"/>
      <c r="HZ34" s="86"/>
      <c r="IA34" s="86"/>
      <c r="IB34" s="86"/>
      <c r="IC34" s="86"/>
      <c r="ID34" s="86"/>
      <c r="IE34" s="86"/>
      <c r="IF34" s="86"/>
      <c r="IG34" s="86"/>
      <c r="IH34" s="86"/>
      <c r="II34" s="86"/>
      <c r="IJ34" s="86"/>
      <c r="IK34" s="86"/>
      <c r="IL34" s="86"/>
      <c r="IM34" s="86"/>
      <c r="IN34" s="86"/>
      <c r="IO34" s="86"/>
      <c r="IP34" s="86"/>
      <c r="IQ34" s="86"/>
      <c r="IR34" s="86"/>
      <c r="IS34" s="86"/>
      <c r="IT34" s="86"/>
      <c r="IU34" s="86"/>
      <c r="IV34" s="86"/>
      <c r="IW34" s="86"/>
      <c r="IX34" s="86"/>
      <c r="IY34" s="86"/>
      <c r="IZ34" s="86"/>
      <c r="JA34" s="86"/>
      <c r="JB34" s="86"/>
      <c r="JC34" s="86"/>
      <c r="JD34" s="86"/>
      <c r="JE34" s="86"/>
      <c r="JF34" s="86"/>
      <c r="JG34" s="86"/>
      <c r="JH34" s="86"/>
      <c r="JI34" s="86"/>
      <c r="JJ34" s="86"/>
      <c r="JK34" s="86"/>
      <c r="JL34" s="86"/>
      <c r="JM34" s="86"/>
      <c r="JN34" s="86"/>
      <c r="JO34" s="86"/>
      <c r="JP34" s="86"/>
      <c r="JQ34" s="86"/>
      <c r="JR34" s="86"/>
      <c r="JS34" s="86"/>
      <c r="JT34" s="86"/>
      <c r="JU34" s="86"/>
      <c r="JV34" s="86"/>
      <c r="JW34" s="86"/>
      <c r="JX34" s="86"/>
      <c r="JY34" s="86"/>
      <c r="JZ34" s="86"/>
      <c r="KA34" s="86"/>
      <c r="KB34" s="86"/>
      <c r="KC34" s="86"/>
      <c r="KD34" s="86"/>
      <c r="KE34" s="86"/>
      <c r="KF34" s="86"/>
      <c r="KG34" s="86"/>
      <c r="KH34" s="86"/>
      <c r="KI34" s="86"/>
      <c r="KJ34" s="86"/>
      <c r="KK34" s="86"/>
      <c r="KL34" s="86"/>
      <c r="KM34" s="86"/>
      <c r="KN34" s="86"/>
      <c r="KO34" s="86"/>
      <c r="KP34" s="86"/>
      <c r="KQ34" s="86"/>
      <c r="KR34" s="86"/>
      <c r="KS34" s="86"/>
      <c r="KT34" s="86"/>
      <c r="KU34" s="86"/>
      <c r="KV34" s="86"/>
      <c r="KW34" s="86"/>
      <c r="KX34" s="86"/>
      <c r="KY34" s="86"/>
      <c r="KZ34" s="86"/>
      <c r="LA34" s="86"/>
      <c r="LB34" s="86"/>
      <c r="LC34" s="86"/>
      <c r="LD34" s="86"/>
      <c r="LE34" s="86"/>
      <c r="LF34" s="86"/>
      <c r="LG34" s="86"/>
      <c r="LH34" s="86"/>
      <c r="LI34" s="86"/>
      <c r="LJ34" s="86"/>
      <c r="LK34" s="86"/>
      <c r="LL34" s="86"/>
      <c r="LM34" s="86"/>
      <c r="LN34" s="86"/>
      <c r="LO34" s="86"/>
      <c r="LP34" s="86"/>
      <c r="LQ34" s="86"/>
      <c r="LR34" s="86"/>
      <c r="LS34" s="86"/>
      <c r="LT34" s="86"/>
      <c r="LU34" s="86"/>
      <c r="LV34" s="86"/>
      <c r="LW34" s="86"/>
      <c r="LX34" s="86"/>
      <c r="LY34" s="86"/>
      <c r="LZ34" s="86"/>
      <c r="MA34" s="86"/>
      <c r="MB34" s="86"/>
      <c r="MC34" s="86"/>
      <c r="MD34" s="86"/>
      <c r="ME34" s="86"/>
      <c r="MF34" s="86"/>
      <c r="MG34" s="86"/>
      <c r="MH34" s="86"/>
      <c r="MI34" s="86"/>
      <c r="MJ34" s="86"/>
      <c r="MK34" s="86"/>
      <c r="ML34" s="86"/>
      <c r="MM34" s="86"/>
      <c r="MN34" s="86"/>
      <c r="MO34" s="86"/>
      <c r="MP34" s="86"/>
      <c r="MQ34" s="86"/>
      <c r="MR34" s="86"/>
      <c r="MS34" s="125"/>
      <c r="MT34" s="125"/>
      <c r="MU34" s="125"/>
      <c r="MV34" s="125"/>
      <c r="MW34" s="125"/>
      <c r="MX34" s="125"/>
      <c r="MY34" s="125"/>
      <c r="MZ34" s="125"/>
      <c r="NA34" s="125"/>
      <c r="NB34" s="125"/>
      <c r="NC34" s="125"/>
      <c r="ND34" s="125"/>
      <c r="NE34" s="125"/>
      <c r="NF34" s="125"/>
      <c r="NG34" s="125"/>
      <c r="NH34" s="125"/>
      <c r="NI34" s="125"/>
      <c r="NJ34" s="125"/>
      <c r="NK34" s="125"/>
      <c r="NL34" s="125"/>
      <c r="NM34" s="125"/>
      <c r="NN34" s="125"/>
      <c r="NO34" s="125"/>
      <c r="NP34" s="125"/>
      <c r="NQ34" s="125"/>
      <c r="NR34" s="125"/>
      <c r="NS34" s="125"/>
      <c r="NT34" s="125"/>
      <c r="NU34" s="125"/>
      <c r="NV34" s="125"/>
      <c r="NW34" s="125"/>
      <c r="NX34" s="125"/>
      <c r="NY34" s="125"/>
      <c r="NZ34" s="125"/>
      <c r="OA34" s="125"/>
      <c r="OB34" s="125"/>
      <c r="OC34" s="125"/>
      <c r="OD34" s="125"/>
      <c r="OE34" s="125"/>
      <c r="OF34" s="125"/>
      <c r="OG34" s="133"/>
      <c r="OH34" s="87"/>
      <c r="OI34" s="87"/>
      <c r="OJ34" s="87"/>
      <c r="OK34" s="87"/>
      <c r="OL34" s="87"/>
      <c r="OM34" s="87"/>
      <c r="ON34" s="87"/>
      <c r="OO34" s="87"/>
      <c r="OP34" s="87"/>
      <c r="OQ34" s="87"/>
      <c r="OR34" s="87"/>
      <c r="OS34" s="87"/>
      <c r="OT34" s="87"/>
      <c r="OU34" s="87"/>
      <c r="OV34" s="87"/>
      <c r="OW34" s="87"/>
      <c r="OX34" s="87"/>
      <c r="OY34" s="87"/>
      <c r="OZ34" s="87"/>
      <c r="PA34" s="87"/>
      <c r="PB34" s="87"/>
      <c r="PC34" s="87"/>
      <c r="PD34" s="87"/>
      <c r="PE34" s="87"/>
      <c r="PF34" s="87"/>
      <c r="PG34" s="87"/>
      <c r="PH34" s="87"/>
      <c r="PI34" s="87"/>
      <c r="PJ34" s="87"/>
      <c r="PK34" s="87"/>
      <c r="PL34" s="87"/>
      <c r="PM34" s="87"/>
      <c r="PN34" s="87"/>
      <c r="PO34" s="87"/>
      <c r="PP34" s="87"/>
      <c r="PQ34" s="87"/>
      <c r="PR34" s="87"/>
      <c r="PS34" s="87"/>
      <c r="PT34" s="87"/>
      <c r="PU34" s="87"/>
      <c r="PV34" s="87"/>
      <c r="PW34" s="87"/>
      <c r="PX34" s="87"/>
      <c r="PY34" s="87"/>
      <c r="PZ34" s="87"/>
      <c r="QA34" s="87"/>
      <c r="QB34" s="87"/>
      <c r="QC34" s="87"/>
      <c r="QD34" s="87"/>
      <c r="QE34" s="87"/>
      <c r="QF34" s="87"/>
      <c r="QG34" s="87"/>
      <c r="QH34" s="87"/>
      <c r="QI34" s="87"/>
      <c r="QJ34" s="87"/>
      <c r="QK34" s="87"/>
      <c r="QL34" s="87"/>
      <c r="QM34" s="87"/>
      <c r="QN34" s="87"/>
      <c r="QO34" s="87"/>
      <c r="QP34" s="87"/>
      <c r="QQ34" s="87"/>
      <c r="QR34" s="87"/>
      <c r="QS34" s="87"/>
      <c r="QT34" s="87"/>
      <c r="QU34" s="87"/>
      <c r="QV34" s="87"/>
      <c r="QW34" s="87"/>
      <c r="QX34" s="87"/>
      <c r="QY34" s="87"/>
      <c r="QZ34" s="87"/>
      <c r="RA34" s="87"/>
      <c r="RB34" s="87"/>
      <c r="RC34" s="87"/>
      <c r="RD34" s="87"/>
      <c r="RE34" s="87"/>
      <c r="RF34" s="87"/>
      <c r="RG34" s="87"/>
      <c r="RH34" s="87"/>
      <c r="RI34" s="87"/>
      <c r="RJ34" s="87"/>
      <c r="RK34" s="87"/>
      <c r="RL34" s="87"/>
      <c r="RM34" s="87"/>
      <c r="RN34" s="87"/>
      <c r="RO34" s="87"/>
      <c r="RP34" s="87"/>
      <c r="RQ34" s="87"/>
      <c r="RR34" s="87"/>
      <c r="RS34" s="87"/>
      <c r="RT34" s="87"/>
      <c r="RU34" s="87"/>
      <c r="RV34" s="87"/>
      <c r="RW34" s="87"/>
      <c r="RX34" s="87"/>
      <c r="RY34" s="87"/>
      <c r="RZ34" s="87"/>
      <c r="SA34" s="87"/>
      <c r="SB34" s="87"/>
      <c r="SC34" s="87"/>
      <c r="SD34" s="87"/>
      <c r="SE34" s="87"/>
      <c r="SF34" s="87"/>
      <c r="SG34" s="87"/>
      <c r="SH34" s="87"/>
      <c r="SI34" s="87"/>
      <c r="SJ34" s="87"/>
      <c r="SK34" s="87"/>
      <c r="SL34" s="87"/>
      <c r="SM34" s="87"/>
      <c r="SN34" s="87"/>
      <c r="SO34" s="87"/>
      <c r="SP34" s="87"/>
      <c r="SQ34" s="87"/>
      <c r="SR34" s="87"/>
      <c r="SS34" s="87"/>
      <c r="ST34" s="87"/>
      <c r="SU34" s="87"/>
      <c r="SV34" s="87"/>
      <c r="SW34" s="87"/>
      <c r="SX34" s="87"/>
      <c r="SY34" s="87"/>
      <c r="SZ34" s="87"/>
      <c r="TA34" s="87"/>
      <c r="TB34" s="87"/>
      <c r="TC34" s="87"/>
      <c r="TD34" s="87"/>
      <c r="TE34" s="87"/>
      <c r="TF34" s="87"/>
      <c r="TG34" s="87"/>
      <c r="TH34" s="87"/>
      <c r="TI34" s="87"/>
      <c r="TJ34" s="87"/>
      <c r="TK34" s="87"/>
      <c r="TL34" s="87"/>
      <c r="TM34" s="87"/>
      <c r="TN34" s="87"/>
      <c r="TO34" s="87"/>
      <c r="TP34" s="87"/>
      <c r="TQ34" s="87"/>
      <c r="TR34" s="87"/>
      <c r="TS34" s="87"/>
      <c r="TT34" s="87"/>
      <c r="TU34" s="87"/>
      <c r="TV34" s="87"/>
      <c r="TW34" s="87"/>
      <c r="TX34" s="87"/>
      <c r="TY34" s="87"/>
      <c r="TZ34" s="87"/>
      <c r="UA34" s="87"/>
      <c r="UB34" s="87"/>
      <c r="UC34" s="87"/>
      <c r="UD34" s="87"/>
      <c r="UE34" s="87"/>
      <c r="UF34" s="87"/>
      <c r="UG34" s="87"/>
      <c r="UH34" s="87"/>
      <c r="UI34" s="87"/>
      <c r="UJ34" s="87"/>
      <c r="UK34" s="87"/>
      <c r="UL34" s="87"/>
      <c r="UM34" s="87"/>
      <c r="UN34" s="87"/>
      <c r="UO34" s="87"/>
      <c r="UP34" s="87"/>
      <c r="UQ34" s="87"/>
      <c r="UR34" s="87"/>
      <c r="US34" s="87"/>
      <c r="UT34" s="87"/>
      <c r="UU34" s="87"/>
      <c r="UV34" s="87"/>
      <c r="UW34" s="87"/>
      <c r="UX34" s="87"/>
      <c r="UY34" s="87"/>
      <c r="UZ34" s="87"/>
      <c r="VA34" s="87"/>
      <c r="VB34" s="87"/>
      <c r="VC34" s="87"/>
      <c r="VD34" s="87"/>
      <c r="VE34" s="87"/>
      <c r="VF34" s="87"/>
      <c r="VG34" s="87"/>
      <c r="VH34" s="87"/>
      <c r="VI34" s="87"/>
      <c r="VJ34" s="87"/>
      <c r="VK34" s="87"/>
      <c r="VL34" s="87"/>
      <c r="VM34" s="87"/>
      <c r="VN34" s="87"/>
      <c r="VO34" s="87"/>
      <c r="VP34" s="87"/>
      <c r="VQ34" s="87"/>
      <c r="VR34" s="87"/>
      <c r="VS34" s="87"/>
      <c r="VT34" s="176"/>
    </row>
    <row r="35" spans="1:592" ht="7.5" customHeight="1">
      <c r="C35" s="115"/>
      <c r="E35" s="4"/>
      <c r="F35" s="4"/>
      <c r="G35" s="4"/>
      <c r="H35" s="176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</row>
    <row r="36" spans="1:592" s="170" customFormat="1" ht="30" customHeight="1">
      <c r="A36" s="153"/>
      <c r="B36" s="153"/>
      <c r="C36" s="115" t="s">
        <v>1721</v>
      </c>
      <c r="D36" s="153"/>
      <c r="E36" s="1067" t="s">
        <v>654</v>
      </c>
      <c r="F36" s="473"/>
      <c r="G36" s="1070" t="s">
        <v>655</v>
      </c>
      <c r="H36" s="1071"/>
      <c r="I36" s="6">
        <f>IF([1]Identification!$E$23="NON",'[1]CN LGG-MT-LM-STR-Clin'!L13-'[1]CN LGG-MT-LM-STR-Clin'!L14-'[1]CN LGG-MT-LM-STR-Clin'!L16-'[1]CN LGG-MT-LM-STR-Clin'!L199,'[1]cpte_CN LGG-MT-LM-STR-Clin'!L13-'[1]cpte_CN LGG-MT-LM-STR-Clin'!L14-'[1]cpte_CN LGG-MT-LM-STR-Clin'!L16-'[1]cpte_CN LGG-MT-LM-STR-Clin'!L277)</f>
        <v>0</v>
      </c>
      <c r="J36" s="6">
        <f>IF([1]Identification!$E$23="NON",'[1]CN LGG-MT-LM-STR-Clin'!M13-'[1]CN LGG-MT-LM-STR-Clin'!M14-'[1]CN LGG-MT-LM-STR-Clin'!M16-'[1]CN LGG-MT-LM-STR-Clin'!M199,'[1]cpte_CN LGG-MT-LM-STR-Clin'!M13-'[1]cpte_CN LGG-MT-LM-STR-Clin'!M14-'[1]cpte_CN LGG-MT-LM-STR-Clin'!M16-'[1]cpte_CN LGG-MT-LM-STR-Clin'!M277)</f>
        <v>0</v>
      </c>
      <c r="K36" s="6">
        <f>IF([1]Identification!$E$23="NON",'[1]CN LGG-MT-LM-STR-Clin'!N13-'[1]CN LGG-MT-LM-STR-Clin'!N14-'[1]CN LGG-MT-LM-STR-Clin'!N16-'[1]CN LGG-MT-LM-STR-Clin'!N199,'[1]cpte_CN LGG-MT-LM-STR-Clin'!N13-'[1]cpte_CN LGG-MT-LM-STR-Clin'!N14-'[1]cpte_CN LGG-MT-LM-STR-Clin'!N16-'[1]cpte_CN LGG-MT-LM-STR-Clin'!N277)</f>
        <v>0</v>
      </c>
      <c r="L36" s="6">
        <f>IF([1]Identification!$E$23="NON",'[1]CN LGG-MT-LM-STR-Clin'!O13-'[1]CN LGG-MT-LM-STR-Clin'!O14-'[1]CN LGG-MT-LM-STR-Clin'!O16-'[1]CN LGG-MT-LM-STR-Clin'!O199,'[1]cpte_CN LGG-MT-LM-STR-Clin'!O13-'[1]cpte_CN LGG-MT-LM-STR-Clin'!O14-'[1]cpte_CN LGG-MT-LM-STR-Clin'!O16-'[1]cpte_CN LGG-MT-LM-STR-Clin'!O277)</f>
        <v>0</v>
      </c>
      <c r="M36" s="6">
        <f>IF([1]Identification!$E$23="NON",'[1]CN LGG-MT-LM-STR-Clin'!P13-'[1]CN LGG-MT-LM-STR-Clin'!P14-'[1]CN LGG-MT-LM-STR-Clin'!P16-'[1]CN LGG-MT-LM-STR-Clin'!P199,'[1]cpte_CN LGG-MT-LM-STR-Clin'!P13-'[1]cpte_CN LGG-MT-LM-STR-Clin'!P14-'[1]cpte_CN LGG-MT-LM-STR-Clin'!P16-'[1]cpte_CN LGG-MT-LM-STR-Clin'!P277)</f>
        <v>0</v>
      </c>
      <c r="N36" s="6">
        <f>IF([1]Identification!$E$23="NON",'[1]CN LGG-MT-LM-STR-Clin'!Q13-'[1]CN LGG-MT-LM-STR-Clin'!Q14-'[1]CN LGG-MT-LM-STR-Clin'!Q16-'[1]CN LGG-MT-LM-STR-Clin'!Q199,'[1]cpte_CN LGG-MT-LM-STR-Clin'!Q13-'[1]cpte_CN LGG-MT-LM-STR-Clin'!Q14-'[1]cpte_CN LGG-MT-LM-STR-Clin'!Q16-'[1]cpte_CN LGG-MT-LM-STR-Clin'!Q277)</f>
        <v>0</v>
      </c>
      <c r="O36" s="6">
        <f>IF([1]Identification!$E$23="NON",'[1]CN LGG-MT-LM-STR-Clin'!R13-'[1]CN LGG-MT-LM-STR-Clin'!R14-'[1]CN LGG-MT-LM-STR-Clin'!R16-'[1]CN LGG-MT-LM-STR-Clin'!R199,'[1]cpte_CN LGG-MT-LM-STR-Clin'!R13-'[1]cpte_CN LGG-MT-LM-STR-Clin'!R14-'[1]cpte_CN LGG-MT-LM-STR-Clin'!R16-'[1]cpte_CN LGG-MT-LM-STR-Clin'!R277)</f>
        <v>0</v>
      </c>
      <c r="P36" s="6">
        <f>IF([1]Identification!$E$23="NON",'[1]CN LGG-MT-LM-STR-Clin'!S13-'[1]CN LGG-MT-LM-STR-Clin'!S14-'[1]CN LGG-MT-LM-STR-Clin'!S16-'[1]CN LGG-MT-LM-STR-Clin'!S199,'[1]cpte_CN LGG-MT-LM-STR-Clin'!S13-'[1]cpte_CN LGG-MT-LM-STR-Clin'!S14-'[1]cpte_CN LGG-MT-LM-STR-Clin'!S16-'[1]cpte_CN LGG-MT-LM-STR-Clin'!S277)</f>
        <v>0</v>
      </c>
      <c r="Q36" s="6">
        <f>IF([1]Identification!$E$23="NON",'[1]CN LGG-MT-LM-STR-Clin'!T13-'[1]CN LGG-MT-LM-STR-Clin'!T14-'[1]CN LGG-MT-LM-STR-Clin'!T16-'[1]CN LGG-MT-LM-STR-Clin'!T199,'[1]cpte_CN LGG-MT-LM-STR-Clin'!T13-'[1]cpte_CN LGG-MT-LM-STR-Clin'!T14-'[1]cpte_CN LGG-MT-LM-STR-Clin'!T16-'[1]cpte_CN LGG-MT-LM-STR-Clin'!T277)</f>
        <v>0</v>
      </c>
      <c r="R36" s="6">
        <f>IF([1]Identification!$E$23="NON",'[1]CN LGG-MT-LM-STR-Clin'!U13-'[1]CN LGG-MT-LM-STR-Clin'!U14-'[1]CN LGG-MT-LM-STR-Clin'!U16-'[1]CN LGG-MT-LM-STR-Clin'!U199,'[1]cpte_CN LGG-MT-LM-STR-Clin'!U13-'[1]cpte_CN LGG-MT-LM-STR-Clin'!U14-'[1]cpte_CN LGG-MT-LM-STR-Clin'!U16-'[1]cpte_CN LGG-MT-LM-STR-Clin'!U277)</f>
        <v>0</v>
      </c>
      <c r="S36" s="6">
        <f>IF([1]Identification!$E$23="NON",'[1]CN LGG-MT-LM-STR-Clin'!V13-'[1]CN LGG-MT-LM-STR-Clin'!V14-'[1]CN LGG-MT-LM-STR-Clin'!V16-'[1]CN LGG-MT-LM-STR-Clin'!V199,'[1]cpte_CN LGG-MT-LM-STR-Clin'!V13-'[1]cpte_CN LGG-MT-LM-STR-Clin'!V14-'[1]cpte_CN LGG-MT-LM-STR-Clin'!V16-'[1]cpte_CN LGG-MT-LM-STR-Clin'!V277)</f>
        <v>0</v>
      </c>
      <c r="T36" s="6">
        <f>IF([1]Identification!$E$23="NON",'[1]CN LGG-MT-LM-STR-Clin'!W13-'[1]CN LGG-MT-LM-STR-Clin'!W14-'[1]CN LGG-MT-LM-STR-Clin'!W16-'[1]CN LGG-MT-LM-STR-Clin'!W199,'[1]cpte_CN LGG-MT-LM-STR-Clin'!W13-'[1]cpte_CN LGG-MT-LM-STR-Clin'!W14-'[1]cpte_CN LGG-MT-LM-STR-Clin'!W16-'[1]cpte_CN LGG-MT-LM-STR-Clin'!W277)</f>
        <v>0</v>
      </c>
      <c r="U36" s="6">
        <f>IF([1]Identification!$E$23="NON",'[1]CN LGG-MT-LM-STR-Clin'!X13-'[1]CN LGG-MT-LM-STR-Clin'!X14-'[1]CN LGG-MT-LM-STR-Clin'!X16-'[1]CN LGG-MT-LM-STR-Clin'!X199,'[1]cpte_CN LGG-MT-LM-STR-Clin'!X13-'[1]cpte_CN LGG-MT-LM-STR-Clin'!X14-'[1]cpte_CN LGG-MT-LM-STR-Clin'!X16-'[1]cpte_CN LGG-MT-LM-STR-Clin'!X277)</f>
        <v>0</v>
      </c>
      <c r="V36" s="6">
        <f>IF([1]Identification!$E$23="NON",'[1]CN LGG-MT-LM-STR-Clin'!Y13-'[1]CN LGG-MT-LM-STR-Clin'!Y14-'[1]CN LGG-MT-LM-STR-Clin'!Y16-'[1]CN LGG-MT-LM-STR-Clin'!Y199,'[1]cpte_CN LGG-MT-LM-STR-Clin'!Y13-'[1]cpte_CN LGG-MT-LM-STR-Clin'!Y14-'[1]cpte_CN LGG-MT-LM-STR-Clin'!Y16-'[1]cpte_CN LGG-MT-LM-STR-Clin'!Y277)</f>
        <v>0</v>
      </c>
      <c r="W36" s="6">
        <f>IF([1]Identification!$E$23="NON",'[1]CN LGG-MT-LM-STR-Clin'!Z13-'[1]CN LGG-MT-LM-STR-Clin'!Z14-'[1]CN LGG-MT-LM-STR-Clin'!Z16-'[1]CN LGG-MT-LM-STR-Clin'!Z199,'[1]cpte_CN LGG-MT-LM-STR-Clin'!Z13-'[1]cpte_CN LGG-MT-LM-STR-Clin'!Z14-'[1]cpte_CN LGG-MT-LM-STR-Clin'!Z16-'[1]cpte_CN LGG-MT-LM-STR-Clin'!Z277)</f>
        <v>0</v>
      </c>
      <c r="X36" s="6">
        <f>IF([1]Identification!$E$23="NON",'[1]CN LGG-MT-LM-STR-Clin'!AA13-'[1]CN LGG-MT-LM-STR-Clin'!AA14-'[1]CN LGG-MT-LM-STR-Clin'!AA16-'[1]CN LGG-MT-LM-STR-Clin'!AA199,'[1]cpte_CN LGG-MT-LM-STR-Clin'!AA13-'[1]cpte_CN LGG-MT-LM-STR-Clin'!AA14-'[1]cpte_CN LGG-MT-LM-STR-Clin'!AA16-'[1]cpte_CN LGG-MT-LM-STR-Clin'!AA277)</f>
        <v>0</v>
      </c>
      <c r="Y36" s="6">
        <f>IF([1]Identification!$E$23="NON",'[1]CN LGG-MT-LM-STR-Clin'!AB13-'[1]CN LGG-MT-LM-STR-Clin'!AB14-'[1]CN LGG-MT-LM-STR-Clin'!AB16-'[1]CN LGG-MT-LM-STR-Clin'!AB199,'[1]cpte_CN LGG-MT-LM-STR-Clin'!AB13-'[1]cpte_CN LGG-MT-LM-STR-Clin'!AB14-'[1]cpte_CN LGG-MT-LM-STR-Clin'!AB16-'[1]cpte_CN LGG-MT-LM-STR-Clin'!AB277)</f>
        <v>0</v>
      </c>
      <c r="Z36" s="6">
        <f>IF([1]Identification!$E$23="NON",'[1]CN LGG-MT-LM-STR-Clin'!AC13-'[1]CN LGG-MT-LM-STR-Clin'!AC14-'[1]CN LGG-MT-LM-STR-Clin'!AC16-'[1]CN LGG-MT-LM-STR-Clin'!AC199,'[1]cpte_CN LGG-MT-LM-STR-Clin'!AC13-'[1]cpte_CN LGG-MT-LM-STR-Clin'!AC14-'[1]cpte_CN LGG-MT-LM-STR-Clin'!AC16-'[1]cpte_CN LGG-MT-LM-STR-Clin'!AC277)</f>
        <v>0</v>
      </c>
      <c r="AA36" s="6">
        <f>IF([1]Identification!$E$23="NON",'[1]CN LGG-MT-LM-STR-Clin'!AD13-'[1]CN LGG-MT-LM-STR-Clin'!AD14-'[1]CN LGG-MT-LM-STR-Clin'!AD16-'[1]CN LGG-MT-LM-STR-Clin'!AD199,'[1]cpte_CN LGG-MT-LM-STR-Clin'!AD13-'[1]cpte_CN LGG-MT-LM-STR-Clin'!AD14-'[1]cpte_CN LGG-MT-LM-STR-Clin'!AD16-'[1]cpte_CN LGG-MT-LM-STR-Clin'!AD277)</f>
        <v>0</v>
      </c>
      <c r="AB36" s="6">
        <f>IF([1]Identification!$E$23="NON",'[1]CN LGG-MT-LM-STR-Clin'!AE13-'[1]CN LGG-MT-LM-STR-Clin'!AE14-'[1]CN LGG-MT-LM-STR-Clin'!AE16-'[1]CN LGG-MT-LM-STR-Clin'!AE199,'[1]cpte_CN LGG-MT-LM-STR-Clin'!AE13-'[1]cpte_CN LGG-MT-LM-STR-Clin'!AE14-'[1]cpte_CN LGG-MT-LM-STR-Clin'!AE16-'[1]cpte_CN LGG-MT-LM-STR-Clin'!AE277)</f>
        <v>0</v>
      </c>
      <c r="AC36" s="6">
        <f>IF([1]Identification!$E$23="NON",'[1]CN LGG-MT-LM-STR-Clin'!AF13-'[1]CN LGG-MT-LM-STR-Clin'!AF14-'[1]CN LGG-MT-LM-STR-Clin'!AF16-'[1]CN LGG-MT-LM-STR-Clin'!AF199,'[1]cpte_CN LGG-MT-LM-STR-Clin'!AF13-'[1]cpte_CN LGG-MT-LM-STR-Clin'!AF14-'[1]cpte_CN LGG-MT-LM-STR-Clin'!AF16-'[1]cpte_CN LGG-MT-LM-STR-Clin'!AF277)</f>
        <v>0</v>
      </c>
      <c r="AD36" s="6">
        <f>IF([1]Identification!$E$23="NON",'[1]CN LGG-MT-LM-STR-Clin'!AG13-'[1]CN LGG-MT-LM-STR-Clin'!AG14-'[1]CN LGG-MT-LM-STR-Clin'!AG16-'[1]CN LGG-MT-LM-STR-Clin'!AG199,'[1]cpte_CN LGG-MT-LM-STR-Clin'!AG13-'[1]cpte_CN LGG-MT-LM-STR-Clin'!AG14-'[1]cpte_CN LGG-MT-LM-STR-Clin'!AG16-'[1]cpte_CN LGG-MT-LM-STR-Clin'!AG277)</f>
        <v>0</v>
      </c>
      <c r="AE36" s="6">
        <f>IF([1]Identification!$E$23="NON",'[1]CN LGG-MT-LM-STR-Clin'!AH13-'[1]CN LGG-MT-LM-STR-Clin'!AH14-'[1]CN LGG-MT-LM-STR-Clin'!AH16-'[1]CN LGG-MT-LM-STR-Clin'!AH199,'[1]cpte_CN LGG-MT-LM-STR-Clin'!AH13-'[1]cpte_CN LGG-MT-LM-STR-Clin'!AH14-'[1]cpte_CN LGG-MT-LM-STR-Clin'!AH16-'[1]cpte_CN LGG-MT-LM-STR-Clin'!AH277)</f>
        <v>0</v>
      </c>
      <c r="AF36" s="6">
        <f>IF([1]Identification!$E$23="NON",'[1]CN LGG-MT-LM-STR-Clin'!AI13-'[1]CN LGG-MT-LM-STR-Clin'!AI14-'[1]CN LGG-MT-LM-STR-Clin'!AI16-'[1]CN LGG-MT-LM-STR-Clin'!AI199,'[1]cpte_CN LGG-MT-LM-STR-Clin'!AI13-'[1]cpte_CN LGG-MT-LM-STR-Clin'!AI14-'[1]cpte_CN LGG-MT-LM-STR-Clin'!AI16-'[1]cpte_CN LGG-MT-LM-STR-Clin'!AI277)</f>
        <v>0</v>
      </c>
      <c r="AG36" s="6">
        <f>IF([1]Identification!$E$23="NON",'[1]CN LGG-MT-LM-STR-Clin'!AJ13-'[1]CN LGG-MT-LM-STR-Clin'!AJ14-'[1]CN LGG-MT-LM-STR-Clin'!AJ16-'[1]CN LGG-MT-LM-STR-Clin'!AJ199,'[1]cpte_CN LGG-MT-LM-STR-Clin'!AJ13-'[1]cpte_CN LGG-MT-LM-STR-Clin'!AJ14-'[1]cpte_CN LGG-MT-LM-STR-Clin'!AJ16-'[1]cpte_CN LGG-MT-LM-STR-Clin'!AJ277)</f>
        <v>0</v>
      </c>
      <c r="AH36" s="6">
        <f>IF([1]Identification!$E$23="NON",'[1]CN LGG-MT-LM-STR-Clin'!AK13-'[1]CN LGG-MT-LM-STR-Clin'!AK14-'[1]CN LGG-MT-LM-STR-Clin'!AK16-'[1]CN LGG-MT-LM-STR-Clin'!AK199,'[1]cpte_CN LGG-MT-LM-STR-Clin'!AK13-'[1]cpte_CN LGG-MT-LM-STR-Clin'!AK14-'[1]cpte_CN LGG-MT-LM-STR-Clin'!AK16-'[1]cpte_CN LGG-MT-LM-STR-Clin'!AK277)</f>
        <v>0</v>
      </c>
      <c r="AI36" s="6">
        <f>IF([1]Identification!$E$23="NON",'[1]CN LGG-MT-LM-STR-Clin'!AL13-'[1]CN LGG-MT-LM-STR-Clin'!AL14-'[1]CN LGG-MT-LM-STR-Clin'!AL16-'[1]CN LGG-MT-LM-STR-Clin'!AL199,'[1]cpte_CN LGG-MT-LM-STR-Clin'!AL13-'[1]cpte_CN LGG-MT-LM-STR-Clin'!AL14-'[1]cpte_CN LGG-MT-LM-STR-Clin'!AL16-'[1]cpte_CN LGG-MT-LM-STR-Clin'!AL277)</f>
        <v>0</v>
      </c>
      <c r="AJ36" s="6">
        <f>IF([1]Identification!$E$23="NON",'[1]CN LGG-MT-LM-STR-Clin'!AM13-'[1]CN LGG-MT-LM-STR-Clin'!AM14-'[1]CN LGG-MT-LM-STR-Clin'!AM16-'[1]CN LGG-MT-LM-STR-Clin'!AM199,'[1]cpte_CN LGG-MT-LM-STR-Clin'!AM13-'[1]cpte_CN LGG-MT-LM-STR-Clin'!AM14-'[1]cpte_CN LGG-MT-LM-STR-Clin'!AM16-'[1]cpte_CN LGG-MT-LM-STR-Clin'!AM277)</f>
        <v>0</v>
      </c>
      <c r="AK36" s="6">
        <f>IF([1]Identification!$E$23="NON",'[1]CN LGG-MT-LM-STR-Clin'!AN13-'[1]CN LGG-MT-LM-STR-Clin'!AN14-'[1]CN LGG-MT-LM-STR-Clin'!AN16-'[1]CN LGG-MT-LM-STR-Clin'!AN199,'[1]cpte_CN LGG-MT-LM-STR-Clin'!AN13-'[1]cpte_CN LGG-MT-LM-STR-Clin'!AN14-'[1]cpte_CN LGG-MT-LM-STR-Clin'!AN16-'[1]cpte_CN LGG-MT-LM-STR-Clin'!AN277)</f>
        <v>0</v>
      </c>
      <c r="AL36" s="6">
        <f>IF([1]Identification!$E$23="NON",'[1]CN LGG-MT-LM-STR-Clin'!AO13-'[1]CN LGG-MT-LM-STR-Clin'!AO14-'[1]CN LGG-MT-LM-STR-Clin'!AO16-'[1]CN LGG-MT-LM-STR-Clin'!AO199,'[1]cpte_CN LGG-MT-LM-STR-Clin'!AO13-'[1]cpte_CN LGG-MT-LM-STR-Clin'!AO14-'[1]cpte_CN LGG-MT-LM-STR-Clin'!AO16-'[1]cpte_CN LGG-MT-LM-STR-Clin'!AO277)</f>
        <v>0</v>
      </c>
      <c r="AM36" s="6">
        <f>IF([1]Identification!$E$23="NON",'[1]CN LGG-MT-LM-STR-Clin'!AP13-'[1]CN LGG-MT-LM-STR-Clin'!AP14-'[1]CN LGG-MT-LM-STR-Clin'!AP16-'[1]CN LGG-MT-LM-STR-Clin'!AP199,'[1]cpte_CN LGG-MT-LM-STR-Clin'!AP13-'[1]cpte_CN LGG-MT-LM-STR-Clin'!AP14-'[1]cpte_CN LGG-MT-LM-STR-Clin'!AP16-'[1]cpte_CN LGG-MT-LM-STR-Clin'!AP277)</f>
        <v>0</v>
      </c>
      <c r="AN36" s="6">
        <f>IF([1]Identification!$E$23="NON",'[1]CN LGG-MT-LM-STR-Clin'!AQ13-'[1]CN LGG-MT-LM-STR-Clin'!AQ14-'[1]CN LGG-MT-LM-STR-Clin'!AQ16-'[1]CN LGG-MT-LM-STR-Clin'!AQ199,'[1]cpte_CN LGG-MT-LM-STR-Clin'!AQ13-'[1]cpte_CN LGG-MT-LM-STR-Clin'!AQ14-'[1]cpte_CN LGG-MT-LM-STR-Clin'!AQ16-'[1]cpte_CN LGG-MT-LM-STR-Clin'!AQ277)</f>
        <v>0</v>
      </c>
      <c r="AO36" s="6">
        <f>IF([1]Identification!$E$23="NON",'[1]CN LGG-MT-LM-STR-Clin'!AR13-'[1]CN LGG-MT-LM-STR-Clin'!AR14-'[1]CN LGG-MT-LM-STR-Clin'!AR16-'[1]CN LGG-MT-LM-STR-Clin'!AR199,'[1]cpte_CN LGG-MT-LM-STR-Clin'!AR13-'[1]cpte_CN LGG-MT-LM-STR-Clin'!AR14-'[1]cpte_CN LGG-MT-LM-STR-Clin'!AR16-'[1]cpte_CN LGG-MT-LM-STR-Clin'!AR277)</f>
        <v>0</v>
      </c>
      <c r="AP36" s="6">
        <f>IF([1]Identification!$E$23="NON",'[1]CN LGG-MT-LM-STR-Clin'!AS13-'[1]CN LGG-MT-LM-STR-Clin'!AS14-'[1]CN LGG-MT-LM-STR-Clin'!AS16-'[1]CN LGG-MT-LM-STR-Clin'!AS199,'[1]cpte_CN LGG-MT-LM-STR-Clin'!AS13-'[1]cpte_CN LGG-MT-LM-STR-Clin'!AS14-'[1]cpte_CN LGG-MT-LM-STR-Clin'!AS16-'[1]cpte_CN LGG-MT-LM-STR-Clin'!AS277)</f>
        <v>0</v>
      </c>
      <c r="AQ36" s="6">
        <f>IF([1]Identification!$E$23="NON",'[1]CN LGG-MT-LM-STR-Clin'!AT13-'[1]CN LGG-MT-LM-STR-Clin'!AT14-'[1]CN LGG-MT-LM-STR-Clin'!AT16-'[1]CN LGG-MT-LM-STR-Clin'!AT199,'[1]cpte_CN LGG-MT-LM-STR-Clin'!AT13-'[1]cpte_CN LGG-MT-LM-STR-Clin'!AT14-'[1]cpte_CN LGG-MT-LM-STR-Clin'!AT16-'[1]cpte_CN LGG-MT-LM-STR-Clin'!AT277)</f>
        <v>0</v>
      </c>
      <c r="AR36" s="6">
        <f>IF([1]Identification!$E$23="NON",'[1]CN LGG-MT-LM-STR-Clin'!AU13-'[1]CN LGG-MT-LM-STR-Clin'!AU14-'[1]CN LGG-MT-LM-STR-Clin'!AU16-'[1]CN LGG-MT-LM-STR-Clin'!AU199,'[1]cpte_CN LGG-MT-LM-STR-Clin'!AU13-'[1]cpte_CN LGG-MT-LM-STR-Clin'!AU14-'[1]cpte_CN LGG-MT-LM-STR-Clin'!AU16-'[1]cpte_CN LGG-MT-LM-STR-Clin'!AU277)</f>
        <v>0</v>
      </c>
      <c r="AS36" s="6">
        <f>IF([1]Identification!$E$23="NON",'[1]CN LGG-MT-LM-STR-Clin'!AV13-'[1]CN LGG-MT-LM-STR-Clin'!AV14-'[1]CN LGG-MT-LM-STR-Clin'!AV16-'[1]CN LGG-MT-LM-STR-Clin'!AV199,'[1]cpte_CN LGG-MT-LM-STR-Clin'!AV13-'[1]cpte_CN LGG-MT-LM-STR-Clin'!AV14-'[1]cpte_CN LGG-MT-LM-STR-Clin'!AV16-'[1]cpte_CN LGG-MT-LM-STR-Clin'!AV277)</f>
        <v>0</v>
      </c>
      <c r="AT36" s="6">
        <f>IF([1]Identification!$E$23="NON",'[1]CN LGG-MT-LM-STR-Clin'!AW13-'[1]CN LGG-MT-LM-STR-Clin'!AW14-'[1]CN LGG-MT-LM-STR-Clin'!AW16-'[1]CN LGG-MT-LM-STR-Clin'!AW199,'[1]cpte_CN LGG-MT-LM-STR-Clin'!AW13-'[1]cpte_CN LGG-MT-LM-STR-Clin'!AW14-'[1]cpte_CN LGG-MT-LM-STR-Clin'!AW16-'[1]cpte_CN LGG-MT-LM-STR-Clin'!AW277)</f>
        <v>0</v>
      </c>
      <c r="AU36" s="6">
        <f>IF([1]Identification!$E$23="NON",'[1]CN LGG-MT-LM-STR-Clin'!AX13-'[1]CN LGG-MT-LM-STR-Clin'!AX14-'[1]CN LGG-MT-LM-STR-Clin'!AX16-'[1]CN LGG-MT-LM-STR-Clin'!AX199,'[1]cpte_CN LGG-MT-LM-STR-Clin'!AX13-'[1]cpte_CN LGG-MT-LM-STR-Clin'!AX14-'[1]cpte_CN LGG-MT-LM-STR-Clin'!AX16-'[1]cpte_CN LGG-MT-LM-STR-Clin'!AX277)</f>
        <v>0</v>
      </c>
      <c r="AV36" s="6">
        <f>IF([1]Identification!$E$23="NON",'[1]CN LGG-MT-LM-STR-Clin'!AY13-'[1]CN LGG-MT-LM-STR-Clin'!AY14-'[1]CN LGG-MT-LM-STR-Clin'!AY16-'[1]CN LGG-MT-LM-STR-Clin'!AY199,'[1]cpte_CN LGG-MT-LM-STR-Clin'!AY13-'[1]cpte_CN LGG-MT-LM-STR-Clin'!AY14-'[1]cpte_CN LGG-MT-LM-STR-Clin'!AY16-'[1]cpte_CN LGG-MT-LM-STR-Clin'!AY277)</f>
        <v>0</v>
      </c>
      <c r="AW36" s="6">
        <f>IF([1]Identification!$E$23="NON",'[1]CN LGG-MT-LM-STR-Clin'!AZ13-'[1]CN LGG-MT-LM-STR-Clin'!AZ14-'[1]CN LGG-MT-LM-STR-Clin'!AZ16-'[1]CN LGG-MT-LM-STR-Clin'!AZ199,'[1]cpte_CN LGG-MT-LM-STR-Clin'!AZ13-'[1]cpte_CN LGG-MT-LM-STR-Clin'!AZ14-'[1]cpte_CN LGG-MT-LM-STR-Clin'!AZ16-'[1]cpte_CN LGG-MT-LM-STR-Clin'!AZ277)</f>
        <v>0</v>
      </c>
      <c r="AX36" s="6">
        <f>IF([1]Identification!$E$23="NON",'[1]CN LGG-MT-LM-STR-Clin'!BA13-'[1]CN LGG-MT-LM-STR-Clin'!BA14-'[1]CN LGG-MT-LM-STR-Clin'!BA16-'[1]CN LGG-MT-LM-STR-Clin'!BA199,'[1]cpte_CN LGG-MT-LM-STR-Clin'!BA13-'[1]cpte_CN LGG-MT-LM-STR-Clin'!BA14-'[1]cpte_CN LGG-MT-LM-STR-Clin'!BA16-'[1]cpte_CN LGG-MT-LM-STR-Clin'!BA277)</f>
        <v>0</v>
      </c>
      <c r="AY36" s="6">
        <f>IF([1]Identification!$E$23="NON",'[1]CN LGG-MT-LM-STR-Clin'!BB13-'[1]CN LGG-MT-LM-STR-Clin'!BB14-'[1]CN LGG-MT-LM-STR-Clin'!BB16-'[1]CN LGG-MT-LM-STR-Clin'!BB199,'[1]cpte_CN LGG-MT-LM-STR-Clin'!BB13-'[1]cpte_CN LGG-MT-LM-STR-Clin'!BB14-'[1]cpte_CN LGG-MT-LM-STR-Clin'!BB16-'[1]cpte_CN LGG-MT-LM-STR-Clin'!BB277)</f>
        <v>0</v>
      </c>
      <c r="AZ36" s="6">
        <f>IF([1]Identification!$E$23="NON",'[1]CN LGG-MT-LM-STR-Clin'!BC13-'[1]CN LGG-MT-LM-STR-Clin'!BC14-'[1]CN LGG-MT-LM-STR-Clin'!BC16-'[1]CN LGG-MT-LM-STR-Clin'!BC199,'[1]cpte_CN LGG-MT-LM-STR-Clin'!BC13-'[1]cpte_CN LGG-MT-LM-STR-Clin'!BC14-'[1]cpte_CN LGG-MT-LM-STR-Clin'!BC16-'[1]cpte_CN LGG-MT-LM-STR-Clin'!BC277)</f>
        <v>0</v>
      </c>
      <c r="BA36" s="6">
        <f>IF([1]Identification!$E$23="NON",'[1]CN LGG-MT-LM-STR-Clin'!BD13-'[1]CN LGG-MT-LM-STR-Clin'!BD14-'[1]CN LGG-MT-LM-STR-Clin'!BD16-'[1]CN LGG-MT-LM-STR-Clin'!BD199,'[1]cpte_CN LGG-MT-LM-STR-Clin'!BD13-'[1]cpte_CN LGG-MT-LM-STR-Clin'!BD14-'[1]cpte_CN LGG-MT-LM-STR-Clin'!BD16-'[1]cpte_CN LGG-MT-LM-STR-Clin'!BD277)</f>
        <v>0</v>
      </c>
      <c r="BB36" s="6">
        <f>IF([1]Identification!$E$23="NON",'[1]CN LGG-MT-LM-STR-Clin'!BE13-'[1]CN LGG-MT-LM-STR-Clin'!BE14-'[1]CN LGG-MT-LM-STR-Clin'!BE16-'[1]CN LGG-MT-LM-STR-Clin'!BE199,'[1]cpte_CN LGG-MT-LM-STR-Clin'!BE13-'[1]cpte_CN LGG-MT-LM-STR-Clin'!BE14-'[1]cpte_CN LGG-MT-LM-STR-Clin'!BE16-'[1]cpte_CN LGG-MT-LM-STR-Clin'!BE277)</f>
        <v>0</v>
      </c>
      <c r="BC36" s="6">
        <f>IF([1]Identification!$E$23="NON",'[1]CN LGG-MT-LM-STR-Clin'!BF13-'[1]CN LGG-MT-LM-STR-Clin'!BF14-'[1]CN LGG-MT-LM-STR-Clin'!BF16-'[1]CN LGG-MT-LM-STR-Clin'!BF199,'[1]cpte_CN LGG-MT-LM-STR-Clin'!BF13-'[1]cpte_CN LGG-MT-LM-STR-Clin'!BF14-'[1]cpte_CN LGG-MT-LM-STR-Clin'!BF16-'[1]cpte_CN LGG-MT-LM-STR-Clin'!BF277)</f>
        <v>0</v>
      </c>
      <c r="BD36" s="6">
        <f>IF([1]Identification!$E$23="NON",'[1]CN LGG-MT-LM-STR-Clin'!BG13-'[1]CN LGG-MT-LM-STR-Clin'!BG14-'[1]CN LGG-MT-LM-STR-Clin'!BG16-'[1]CN LGG-MT-LM-STR-Clin'!BG199,'[1]cpte_CN LGG-MT-LM-STR-Clin'!BG13-'[1]cpte_CN LGG-MT-LM-STR-Clin'!BG14-'[1]cpte_CN LGG-MT-LM-STR-Clin'!BG16-'[1]cpte_CN LGG-MT-LM-STR-Clin'!BG277)</f>
        <v>0</v>
      </c>
      <c r="BE36" s="6">
        <f>IF([1]Identification!$E$23="NON",'[1]CN LGG-MT-LM-STR-Clin'!BH13-'[1]CN LGG-MT-LM-STR-Clin'!BH14-'[1]CN LGG-MT-LM-STR-Clin'!BH16-'[1]CN LGG-MT-LM-STR-Clin'!BH199,'[1]cpte_CN LGG-MT-LM-STR-Clin'!BH13-'[1]cpte_CN LGG-MT-LM-STR-Clin'!BH14-'[1]cpte_CN LGG-MT-LM-STR-Clin'!BH16-'[1]cpte_CN LGG-MT-LM-STR-Clin'!BH277)</f>
        <v>0</v>
      </c>
      <c r="BF36" s="6">
        <f>IF([1]Identification!$E$23="NON",'[1]CN LGG-MT-LM-STR-Clin'!BI13-'[1]CN LGG-MT-LM-STR-Clin'!BI14-'[1]CN LGG-MT-LM-STR-Clin'!BI16-'[1]CN LGG-MT-LM-STR-Clin'!BI199,'[1]cpte_CN LGG-MT-LM-STR-Clin'!BI13-'[1]cpte_CN LGG-MT-LM-STR-Clin'!BI14-'[1]cpte_CN LGG-MT-LM-STR-Clin'!BI16-'[1]cpte_CN LGG-MT-LM-STR-Clin'!BI277)</f>
        <v>0</v>
      </c>
      <c r="BG36" s="6">
        <f>IF([1]Identification!$E$23="NON",'[1]CN LGG-MT-LM-STR-Clin'!BJ13-'[1]CN LGG-MT-LM-STR-Clin'!BJ14-'[1]CN LGG-MT-LM-STR-Clin'!BJ16-'[1]CN LGG-MT-LM-STR-Clin'!BJ199,'[1]cpte_CN LGG-MT-LM-STR-Clin'!BJ13-'[1]cpte_CN LGG-MT-LM-STR-Clin'!BJ14-'[1]cpte_CN LGG-MT-LM-STR-Clin'!BJ16-'[1]cpte_CN LGG-MT-LM-STR-Clin'!BJ277)</f>
        <v>0</v>
      </c>
      <c r="BH36" s="6">
        <f>IF([1]Identification!$E$23="NON",'[1]CN LGG-MT-LM-STR-Clin'!BK13-'[1]CN LGG-MT-LM-STR-Clin'!BK14-'[1]CN LGG-MT-LM-STR-Clin'!BK16-'[1]CN LGG-MT-LM-STR-Clin'!BK199,'[1]cpte_CN LGG-MT-LM-STR-Clin'!BK13-'[1]cpte_CN LGG-MT-LM-STR-Clin'!BK14-'[1]cpte_CN LGG-MT-LM-STR-Clin'!BK16-'[1]cpte_CN LGG-MT-LM-STR-Clin'!BK277)</f>
        <v>0</v>
      </c>
      <c r="BI36" s="6">
        <f>IF([1]Identification!$E$23="NON",'[1]CN LGG-MT-LM-STR-Clin'!BL13-'[1]CN LGG-MT-LM-STR-Clin'!BL14-'[1]CN LGG-MT-LM-STR-Clin'!BL16-'[1]CN LGG-MT-LM-STR-Clin'!BL199,'[1]cpte_CN LGG-MT-LM-STR-Clin'!BL13-'[1]cpte_CN LGG-MT-LM-STR-Clin'!BL14-'[1]cpte_CN LGG-MT-LM-STR-Clin'!BL16-'[1]cpte_CN LGG-MT-LM-STR-Clin'!BL277)</f>
        <v>0</v>
      </c>
      <c r="BJ36" s="6">
        <f>IF([1]Identification!$E$23="NON",'[1]CN LGG-MT-LM-STR-Clin'!BM13-'[1]CN LGG-MT-LM-STR-Clin'!BM14-'[1]CN LGG-MT-LM-STR-Clin'!BM16-'[1]CN LGG-MT-LM-STR-Clin'!BM199,'[1]cpte_CN LGG-MT-LM-STR-Clin'!BM13-'[1]cpte_CN LGG-MT-LM-STR-Clin'!BM14-'[1]cpte_CN LGG-MT-LM-STR-Clin'!BM16-'[1]cpte_CN LGG-MT-LM-STR-Clin'!BM277)</f>
        <v>0</v>
      </c>
      <c r="BK36" s="6">
        <f>IF([1]Identification!$E$23="NON",'[1]CN LGG-MT-LM-STR-Clin'!BN13-'[1]CN LGG-MT-LM-STR-Clin'!BN14-'[1]CN LGG-MT-LM-STR-Clin'!BN16-'[1]CN LGG-MT-LM-STR-Clin'!BN199,'[1]cpte_CN LGG-MT-LM-STR-Clin'!BN13-'[1]cpte_CN LGG-MT-LM-STR-Clin'!BN14-'[1]cpte_CN LGG-MT-LM-STR-Clin'!BN16-'[1]cpte_CN LGG-MT-LM-STR-Clin'!BN277)</f>
        <v>0</v>
      </c>
      <c r="BL36" s="6">
        <f>IF([1]Identification!$E$23="NON",'[1]CN LGG-MT-LM-STR-Clin'!BO13-'[1]CN LGG-MT-LM-STR-Clin'!BO14-'[1]CN LGG-MT-LM-STR-Clin'!BO16-'[1]CN LGG-MT-LM-STR-Clin'!BO199,'[1]cpte_CN LGG-MT-LM-STR-Clin'!BO13-'[1]cpte_CN LGG-MT-LM-STR-Clin'!BO14-'[1]cpte_CN LGG-MT-LM-STR-Clin'!BO16-'[1]cpte_CN LGG-MT-LM-STR-Clin'!BO277)</f>
        <v>0</v>
      </c>
      <c r="BM36" s="6">
        <f>IF([1]Identification!$E$23="NON",'[1]CN LGG-MT-LM-STR-Clin'!BP13-'[1]CN LGG-MT-LM-STR-Clin'!BP14-'[1]CN LGG-MT-LM-STR-Clin'!BP16-'[1]CN LGG-MT-LM-STR-Clin'!BP199,'[1]cpte_CN LGG-MT-LM-STR-Clin'!BP13-'[1]cpte_CN LGG-MT-LM-STR-Clin'!BP14-'[1]cpte_CN LGG-MT-LM-STR-Clin'!BP16-'[1]cpte_CN LGG-MT-LM-STR-Clin'!BP277)</f>
        <v>0</v>
      </c>
      <c r="BN36" s="6">
        <f>IF([1]Identification!$E$23="NON",'[1]CN LGG-MT-LM-STR-Clin'!BQ13-'[1]CN LGG-MT-LM-STR-Clin'!BQ14-'[1]CN LGG-MT-LM-STR-Clin'!BQ16-'[1]CN LGG-MT-LM-STR-Clin'!BQ199,'[1]cpte_CN LGG-MT-LM-STR-Clin'!BQ13-'[1]cpte_CN LGG-MT-LM-STR-Clin'!BQ14-'[1]cpte_CN LGG-MT-LM-STR-Clin'!BQ16-'[1]cpte_CN LGG-MT-LM-STR-Clin'!BQ277)</f>
        <v>0</v>
      </c>
      <c r="BO36" s="6">
        <f>IF([1]Identification!$E$23="NON",'[1]CN LGG-MT-LM-STR-Clin'!BR13-'[1]CN LGG-MT-LM-STR-Clin'!BR14-'[1]CN LGG-MT-LM-STR-Clin'!BR16-'[1]CN LGG-MT-LM-STR-Clin'!BR199,'[1]cpte_CN LGG-MT-LM-STR-Clin'!BR13-'[1]cpte_CN LGG-MT-LM-STR-Clin'!BR14-'[1]cpte_CN LGG-MT-LM-STR-Clin'!BR16-'[1]cpte_CN LGG-MT-LM-STR-Clin'!BR277)</f>
        <v>0</v>
      </c>
      <c r="BP36" s="6">
        <f>IF([1]Identification!$E$23="NON",'[1]CN LGG-MT-LM-STR-Clin'!BS13-'[1]CN LGG-MT-LM-STR-Clin'!BS14-'[1]CN LGG-MT-LM-STR-Clin'!BS16-'[1]CN LGG-MT-LM-STR-Clin'!BS199,'[1]cpte_CN LGG-MT-LM-STR-Clin'!BS13-'[1]cpte_CN LGG-MT-LM-STR-Clin'!BS14-'[1]cpte_CN LGG-MT-LM-STR-Clin'!BS16-'[1]cpte_CN LGG-MT-LM-STR-Clin'!BS277)</f>
        <v>0</v>
      </c>
      <c r="BQ36" s="6">
        <f>IF([1]Identification!$E$23="NON",'[1]CN LGG-MT-LM-STR-Clin'!BT13-'[1]CN LGG-MT-LM-STR-Clin'!BT14-'[1]CN LGG-MT-LM-STR-Clin'!BT16-'[1]CN LGG-MT-LM-STR-Clin'!BT199,'[1]cpte_CN LGG-MT-LM-STR-Clin'!BT13-'[1]cpte_CN LGG-MT-LM-STR-Clin'!BT14-'[1]cpte_CN LGG-MT-LM-STR-Clin'!BT16-'[1]cpte_CN LGG-MT-LM-STR-Clin'!BT277)</f>
        <v>0</v>
      </c>
      <c r="BR36" s="6">
        <f>IF([1]Identification!$E$23="NON",'[1]CN LGG-MT-LM-STR-Clin'!BU13-'[1]CN LGG-MT-LM-STR-Clin'!BU14-'[1]CN LGG-MT-LM-STR-Clin'!BU16-'[1]CN LGG-MT-LM-STR-Clin'!BU199,'[1]cpte_CN LGG-MT-LM-STR-Clin'!BU13-'[1]cpte_CN LGG-MT-LM-STR-Clin'!BU14-'[1]cpte_CN LGG-MT-LM-STR-Clin'!BU16-'[1]cpte_CN LGG-MT-LM-STR-Clin'!BU277)</f>
        <v>0</v>
      </c>
      <c r="BS36" s="6">
        <f>IF([1]Identification!$E$23="NON",'[1]CN LGG-MT-LM-STR-Clin'!BV13-'[1]CN LGG-MT-LM-STR-Clin'!BV14-'[1]CN LGG-MT-LM-STR-Clin'!BV16-'[1]CN LGG-MT-LM-STR-Clin'!BV199,'[1]cpte_CN LGG-MT-LM-STR-Clin'!BV13-'[1]cpte_CN LGG-MT-LM-STR-Clin'!BV14-'[1]cpte_CN LGG-MT-LM-STR-Clin'!BV16-'[1]cpte_CN LGG-MT-LM-STR-Clin'!BV277)</f>
        <v>0</v>
      </c>
      <c r="BT36" s="6">
        <f>IF([1]Identification!$E$23="NON",'[1]CN LGG-MT-LM-STR-Clin'!BW13-'[1]CN LGG-MT-LM-STR-Clin'!BW14-'[1]CN LGG-MT-LM-STR-Clin'!BW16-'[1]CN LGG-MT-LM-STR-Clin'!BW199,'[1]cpte_CN LGG-MT-LM-STR-Clin'!BW13-'[1]cpte_CN LGG-MT-LM-STR-Clin'!BW14-'[1]cpte_CN LGG-MT-LM-STR-Clin'!BW16-'[1]cpte_CN LGG-MT-LM-STR-Clin'!BW277)</f>
        <v>0</v>
      </c>
      <c r="BU36" s="6">
        <f>IF([1]Identification!$E$23="NON",'[1]CN LGG-MT-LM-STR-Clin'!BX13-'[1]CN LGG-MT-LM-STR-Clin'!BX14-'[1]CN LGG-MT-LM-STR-Clin'!BX16-'[1]CN LGG-MT-LM-STR-Clin'!BX199,'[1]cpte_CN LGG-MT-LM-STR-Clin'!BX13-'[1]cpte_CN LGG-MT-LM-STR-Clin'!BX14-'[1]cpte_CN LGG-MT-LM-STR-Clin'!BX16-'[1]cpte_CN LGG-MT-LM-STR-Clin'!BX277)</f>
        <v>0</v>
      </c>
      <c r="BV36" s="6">
        <f>IF([1]Identification!$E$23="NON",'[1]CN LGG-MT-LM-STR-Clin'!BY13-'[1]CN LGG-MT-LM-STR-Clin'!BY14-'[1]CN LGG-MT-LM-STR-Clin'!BY16-'[1]CN LGG-MT-LM-STR-Clin'!BY199,'[1]cpte_CN LGG-MT-LM-STR-Clin'!BY13-'[1]cpte_CN LGG-MT-LM-STR-Clin'!BY14-'[1]cpte_CN LGG-MT-LM-STR-Clin'!BY16-'[1]cpte_CN LGG-MT-LM-STR-Clin'!BY277)</f>
        <v>0</v>
      </c>
      <c r="BW36" s="6">
        <f>IF([1]Identification!$E$23="NON",'[1]CN LGG-MT-LM-STR-Clin'!BZ13-'[1]CN LGG-MT-LM-STR-Clin'!BZ14-'[1]CN LGG-MT-LM-STR-Clin'!BZ16-'[1]CN LGG-MT-LM-STR-Clin'!BZ199,'[1]cpte_CN LGG-MT-LM-STR-Clin'!BZ13-'[1]cpte_CN LGG-MT-LM-STR-Clin'!BZ14-'[1]cpte_CN LGG-MT-LM-STR-Clin'!BZ16-'[1]cpte_CN LGG-MT-LM-STR-Clin'!BZ277)</f>
        <v>0</v>
      </c>
      <c r="BX36" s="6">
        <f>IF([1]Identification!$E$23="NON",'[1]CN LGG-MT-LM-STR-Clin'!CA13-'[1]CN LGG-MT-LM-STR-Clin'!CA14-'[1]CN LGG-MT-LM-STR-Clin'!CA16-'[1]CN LGG-MT-LM-STR-Clin'!CA199,'[1]cpte_CN LGG-MT-LM-STR-Clin'!CA13-'[1]cpte_CN LGG-MT-LM-STR-Clin'!CA14-'[1]cpte_CN LGG-MT-LM-STR-Clin'!CA16-'[1]cpte_CN LGG-MT-LM-STR-Clin'!CA277)</f>
        <v>0</v>
      </c>
      <c r="BY36" s="6">
        <f>IF([1]Identification!$E$23="NON",'[1]CN LGG-MT-LM-STR-Clin'!CB13-'[1]CN LGG-MT-LM-STR-Clin'!CB14-'[1]CN LGG-MT-LM-STR-Clin'!CB16-'[1]CN LGG-MT-LM-STR-Clin'!CB199,'[1]cpte_CN LGG-MT-LM-STR-Clin'!CB13-'[1]cpte_CN LGG-MT-LM-STR-Clin'!CB14-'[1]cpte_CN LGG-MT-LM-STR-Clin'!CB16-'[1]cpte_CN LGG-MT-LM-STR-Clin'!CB277)</f>
        <v>0</v>
      </c>
      <c r="BZ36" s="6">
        <f>IF([1]Identification!$E$23="NON",'[1]CN LGG-MT-LM-STR-Clin'!CC13-'[1]CN LGG-MT-LM-STR-Clin'!CC14-'[1]CN LGG-MT-LM-STR-Clin'!CC16-'[1]CN LGG-MT-LM-STR-Clin'!CC199,'[1]cpte_CN LGG-MT-LM-STR-Clin'!CC13-'[1]cpte_CN LGG-MT-LM-STR-Clin'!CC14-'[1]cpte_CN LGG-MT-LM-STR-Clin'!CC16-'[1]cpte_CN LGG-MT-LM-STR-Clin'!CC277)</f>
        <v>0</v>
      </c>
      <c r="CA36" s="6">
        <f>IF([1]Identification!$E$23="NON",'[1]CN LGG-MT-LM-STR-Clin'!CD13-'[1]CN LGG-MT-LM-STR-Clin'!CD14-'[1]CN LGG-MT-LM-STR-Clin'!CD16-'[1]CN LGG-MT-LM-STR-Clin'!CD199,'[1]cpte_CN LGG-MT-LM-STR-Clin'!CD13-'[1]cpte_CN LGG-MT-LM-STR-Clin'!CD14-'[1]cpte_CN LGG-MT-LM-STR-Clin'!CD16-'[1]cpte_CN LGG-MT-LM-STR-Clin'!CD277)</f>
        <v>0</v>
      </c>
      <c r="CB36" s="6">
        <f>IF([1]Identification!$E$23="NON",'[1]CN LGG-MT-LM-STR-Clin'!CE13-'[1]CN LGG-MT-LM-STR-Clin'!CE14-'[1]CN LGG-MT-LM-STR-Clin'!CE16-'[1]CN LGG-MT-LM-STR-Clin'!CE199,'[1]cpte_CN LGG-MT-LM-STR-Clin'!CE13-'[1]cpte_CN LGG-MT-LM-STR-Clin'!CE14-'[1]cpte_CN LGG-MT-LM-STR-Clin'!CE16-'[1]cpte_CN LGG-MT-LM-STR-Clin'!CE277)</f>
        <v>0</v>
      </c>
      <c r="CC36" s="6">
        <f>IF([1]Identification!$E$23="NON",'[1]CN LGG-MT-LM-STR-Clin'!CF13-'[1]CN LGG-MT-LM-STR-Clin'!CF14-'[1]CN LGG-MT-LM-STR-Clin'!CF16-'[1]CN LGG-MT-LM-STR-Clin'!CF199,'[1]cpte_CN LGG-MT-LM-STR-Clin'!CF13-'[1]cpte_CN LGG-MT-LM-STR-Clin'!CF14-'[1]cpte_CN LGG-MT-LM-STR-Clin'!CF16-'[1]cpte_CN LGG-MT-LM-STR-Clin'!CF277)</f>
        <v>0</v>
      </c>
      <c r="CD36" s="6">
        <f>IF([1]Identification!$E$23="NON",'[1]CN LGG-MT-LM-STR-Clin'!CG13-'[1]CN LGG-MT-LM-STR-Clin'!CG14-'[1]CN LGG-MT-LM-STR-Clin'!CG16-'[1]CN LGG-MT-LM-STR-Clin'!CG199,'[1]cpte_CN LGG-MT-LM-STR-Clin'!CG13-'[1]cpte_CN LGG-MT-LM-STR-Clin'!CG14-'[1]cpte_CN LGG-MT-LM-STR-Clin'!CG16-'[1]cpte_CN LGG-MT-LM-STR-Clin'!CG277)</f>
        <v>0</v>
      </c>
      <c r="CE36" s="6">
        <f>IF([1]Identification!$E$23="NON",'[1]CN LGG-MT-LM-STR-Clin'!CH13-'[1]CN LGG-MT-LM-STR-Clin'!CH14-'[1]CN LGG-MT-LM-STR-Clin'!CH16-'[1]CN LGG-MT-LM-STR-Clin'!CH199,'[1]cpte_CN LGG-MT-LM-STR-Clin'!CH13-'[1]cpte_CN LGG-MT-LM-STR-Clin'!CH14-'[1]cpte_CN LGG-MT-LM-STR-Clin'!CH16-'[1]cpte_CN LGG-MT-LM-STR-Clin'!CH277)</f>
        <v>0</v>
      </c>
      <c r="CF36" s="6">
        <f>IF([1]Identification!$E$23="NON",'[1]CN LGG-MT-LM-STR-Clin'!CI13-'[1]CN LGG-MT-LM-STR-Clin'!CI14-'[1]CN LGG-MT-LM-STR-Clin'!CI16-'[1]CN LGG-MT-LM-STR-Clin'!CI199,'[1]cpte_CN LGG-MT-LM-STR-Clin'!CI13-'[1]cpte_CN LGG-MT-LM-STR-Clin'!CI14-'[1]cpte_CN LGG-MT-LM-STR-Clin'!CI16-'[1]cpte_CN LGG-MT-LM-STR-Clin'!CI277)</f>
        <v>0</v>
      </c>
      <c r="CG36" s="6">
        <f>IF([1]Identification!$E$23="NON",'[1]CN LGG-MT-LM-STR-Clin'!CJ13-'[1]CN LGG-MT-LM-STR-Clin'!CJ14-'[1]CN LGG-MT-LM-STR-Clin'!CJ16-'[1]CN LGG-MT-LM-STR-Clin'!CJ199,'[1]cpte_CN LGG-MT-LM-STR-Clin'!CJ13-'[1]cpte_CN LGG-MT-LM-STR-Clin'!CJ14-'[1]cpte_CN LGG-MT-LM-STR-Clin'!CJ16-'[1]cpte_CN LGG-MT-LM-STR-Clin'!CJ277)</f>
        <v>0</v>
      </c>
      <c r="CH36" s="6">
        <f>IF([1]Identification!$E$23="NON",'[1]CN LGG-MT-LM-STR-Clin'!CK13-'[1]CN LGG-MT-LM-STR-Clin'!CK14-'[1]CN LGG-MT-LM-STR-Clin'!CK16-'[1]CN LGG-MT-LM-STR-Clin'!CK199,'[1]cpte_CN LGG-MT-LM-STR-Clin'!CK13-'[1]cpte_CN LGG-MT-LM-STR-Clin'!CK14-'[1]cpte_CN LGG-MT-LM-STR-Clin'!CK16-'[1]cpte_CN LGG-MT-LM-STR-Clin'!CK277)</f>
        <v>0</v>
      </c>
      <c r="CI36" s="6">
        <f>IF([1]Identification!$E$23="NON",'[1]CN LGG-MT-LM-STR-Clin'!CL13-'[1]CN LGG-MT-LM-STR-Clin'!CL14-'[1]CN LGG-MT-LM-STR-Clin'!CL16-'[1]CN LGG-MT-LM-STR-Clin'!CL199,'[1]cpte_CN LGG-MT-LM-STR-Clin'!CL13-'[1]cpte_CN LGG-MT-LM-STR-Clin'!CL14-'[1]cpte_CN LGG-MT-LM-STR-Clin'!CL16-'[1]cpte_CN LGG-MT-LM-STR-Clin'!CL277)</f>
        <v>0</v>
      </c>
      <c r="CJ36" s="6">
        <f>IF([1]Identification!$E$23="NON",'[1]CN LGG-MT-LM-STR-Clin'!CM13-'[1]CN LGG-MT-LM-STR-Clin'!CM14-'[1]CN LGG-MT-LM-STR-Clin'!CM16-'[1]CN LGG-MT-LM-STR-Clin'!CM199,'[1]cpte_CN LGG-MT-LM-STR-Clin'!CM13-'[1]cpte_CN LGG-MT-LM-STR-Clin'!CM14-'[1]cpte_CN LGG-MT-LM-STR-Clin'!CM16-'[1]cpte_CN LGG-MT-LM-STR-Clin'!CM277)</f>
        <v>0</v>
      </c>
      <c r="CK36" s="6">
        <f>IF([1]Identification!$E$23="NON",'[1]CN LGG-MT-LM-STR-Clin'!CN13-'[1]CN LGG-MT-LM-STR-Clin'!CN14-'[1]CN LGG-MT-LM-STR-Clin'!CN16-'[1]CN LGG-MT-LM-STR-Clin'!CN199,'[1]cpte_CN LGG-MT-LM-STR-Clin'!CN13-'[1]cpte_CN LGG-MT-LM-STR-Clin'!CN14-'[1]cpte_CN LGG-MT-LM-STR-Clin'!CN16-'[1]cpte_CN LGG-MT-LM-STR-Clin'!CN277)</f>
        <v>0</v>
      </c>
      <c r="CL36" s="6">
        <f>IF([1]Identification!$E$23="NON",'[1]CN LGG-MT-LM-STR-Clin'!CO13-'[1]CN LGG-MT-LM-STR-Clin'!CO14-'[1]CN LGG-MT-LM-STR-Clin'!CO16-'[1]CN LGG-MT-LM-STR-Clin'!CO199,'[1]cpte_CN LGG-MT-LM-STR-Clin'!CO13-'[1]cpte_CN LGG-MT-LM-STR-Clin'!CO14-'[1]cpte_CN LGG-MT-LM-STR-Clin'!CO16-'[1]cpte_CN LGG-MT-LM-STR-Clin'!CO277)</f>
        <v>0</v>
      </c>
      <c r="CM36" s="6">
        <f>IF([1]Identification!$E$23="NON",'[1]CN LGG-MT-LM-STR-Clin'!CP13-'[1]CN LGG-MT-LM-STR-Clin'!CP14-'[1]CN LGG-MT-LM-STR-Clin'!CP16-'[1]CN LGG-MT-LM-STR-Clin'!CP199,'[1]cpte_CN LGG-MT-LM-STR-Clin'!CP13-'[1]cpte_CN LGG-MT-LM-STR-Clin'!CP14-'[1]cpte_CN LGG-MT-LM-STR-Clin'!CP16-'[1]cpte_CN LGG-MT-LM-STR-Clin'!CP277)</f>
        <v>0</v>
      </c>
      <c r="CN36" s="6">
        <f>IF([1]Identification!$E$23="NON",'[1]CN LGG-MT-LM-STR-Clin'!CQ13-'[1]CN LGG-MT-LM-STR-Clin'!CQ14-'[1]CN LGG-MT-LM-STR-Clin'!CQ16-'[1]CN LGG-MT-LM-STR-Clin'!CQ199,'[1]cpte_CN LGG-MT-LM-STR-Clin'!CQ13-'[1]cpte_CN LGG-MT-LM-STR-Clin'!CQ14-'[1]cpte_CN LGG-MT-LM-STR-Clin'!CQ16-'[1]cpte_CN LGG-MT-LM-STR-Clin'!CQ277)</f>
        <v>0</v>
      </c>
      <c r="CO36" s="6">
        <f>IF([1]Identification!$E$23="NON",'[1]CN LGG-MT-LM-STR-Clin'!CR13-'[1]CN LGG-MT-LM-STR-Clin'!CR14-'[1]CN LGG-MT-LM-STR-Clin'!CR16-'[1]CN LGG-MT-LM-STR-Clin'!CR199,'[1]cpte_CN LGG-MT-LM-STR-Clin'!CR13-'[1]cpte_CN LGG-MT-LM-STR-Clin'!CR14-'[1]cpte_CN LGG-MT-LM-STR-Clin'!CR16-'[1]cpte_CN LGG-MT-LM-STR-Clin'!CR277)</f>
        <v>0</v>
      </c>
      <c r="CP36" s="6">
        <f>IF([1]Identification!$E$23="NON",'[1]CN LGG-MT-LM-STR-Clin'!CS13-'[1]CN LGG-MT-LM-STR-Clin'!CS14-'[1]CN LGG-MT-LM-STR-Clin'!CS16-'[1]CN LGG-MT-LM-STR-Clin'!CS199,'[1]cpte_CN LGG-MT-LM-STR-Clin'!CS13-'[1]cpte_CN LGG-MT-LM-STR-Clin'!CS14-'[1]cpte_CN LGG-MT-LM-STR-Clin'!CS16-'[1]cpte_CN LGG-MT-LM-STR-Clin'!CS277)</f>
        <v>0</v>
      </c>
      <c r="CQ36" s="6">
        <f>IF([1]Identification!$E$23="NON",'[1]CN LGG-MT-LM-STR-Clin'!CT13-'[1]CN LGG-MT-LM-STR-Clin'!CT14-'[1]CN LGG-MT-LM-STR-Clin'!CT16-'[1]CN LGG-MT-LM-STR-Clin'!CT199,'[1]cpte_CN LGG-MT-LM-STR-Clin'!CT13-'[1]cpte_CN LGG-MT-LM-STR-Clin'!CT14-'[1]cpte_CN LGG-MT-LM-STR-Clin'!CT16-'[1]cpte_CN LGG-MT-LM-STR-Clin'!CT277)</f>
        <v>0</v>
      </c>
      <c r="CR36" s="6">
        <f>IF([1]Identification!$E$23="NON",'[1]CN LGG-MT-LM-STR-Clin'!CU13-'[1]CN LGG-MT-LM-STR-Clin'!CU14-'[1]CN LGG-MT-LM-STR-Clin'!CU16-'[1]CN LGG-MT-LM-STR-Clin'!CU199,'[1]cpte_CN LGG-MT-LM-STR-Clin'!CU13-'[1]cpte_CN LGG-MT-LM-STR-Clin'!CU14-'[1]cpte_CN LGG-MT-LM-STR-Clin'!CU16-'[1]cpte_CN LGG-MT-LM-STR-Clin'!CU277)</f>
        <v>0</v>
      </c>
      <c r="CS36" s="6">
        <f>IF([1]Identification!$E$23="NON",'[1]CN LGG-MT-LM-STR-Clin'!CV13-'[1]CN LGG-MT-LM-STR-Clin'!CV14-'[1]CN LGG-MT-LM-STR-Clin'!CV16-'[1]CN LGG-MT-LM-STR-Clin'!CV199,'[1]cpte_CN LGG-MT-LM-STR-Clin'!CV13-'[1]cpte_CN LGG-MT-LM-STR-Clin'!CV14-'[1]cpte_CN LGG-MT-LM-STR-Clin'!CV16-'[1]cpte_CN LGG-MT-LM-STR-Clin'!CV277)</f>
        <v>0</v>
      </c>
      <c r="CT36" s="6">
        <f>IF([1]Identification!$E$23="NON",'[1]CN LGG-MT-LM-STR-Clin'!CW13-'[1]CN LGG-MT-LM-STR-Clin'!CW14-'[1]CN LGG-MT-LM-STR-Clin'!CW16-'[1]CN LGG-MT-LM-STR-Clin'!CW199,'[1]cpte_CN LGG-MT-LM-STR-Clin'!CW13-'[1]cpte_CN LGG-MT-LM-STR-Clin'!CW14-'[1]cpte_CN LGG-MT-LM-STR-Clin'!CW16-'[1]cpte_CN LGG-MT-LM-STR-Clin'!CW277)</f>
        <v>0</v>
      </c>
      <c r="CU36" s="6">
        <f>IF([1]Identification!$E$23="NON",'[1]CN LGG-MT-LM-STR-Clin'!CX13-'[1]CN LGG-MT-LM-STR-Clin'!CX14-'[1]CN LGG-MT-LM-STR-Clin'!CX16-'[1]CN LGG-MT-LM-STR-Clin'!CX199,'[1]cpte_CN LGG-MT-LM-STR-Clin'!CX13-'[1]cpte_CN LGG-MT-LM-STR-Clin'!CX14-'[1]cpte_CN LGG-MT-LM-STR-Clin'!CX16-'[1]cpte_CN LGG-MT-LM-STR-Clin'!CX277)</f>
        <v>0</v>
      </c>
      <c r="CV36" s="6">
        <f>IF([1]Identification!$E$23="NON",'[1]CN LGG-MT-LM-STR-Clin'!CY13-'[1]CN LGG-MT-LM-STR-Clin'!CY14-'[1]CN LGG-MT-LM-STR-Clin'!CY16-'[1]CN LGG-MT-LM-STR-Clin'!CY199,'[1]cpte_CN LGG-MT-LM-STR-Clin'!CY13-'[1]cpte_CN LGG-MT-LM-STR-Clin'!CY14-'[1]cpte_CN LGG-MT-LM-STR-Clin'!CY16-'[1]cpte_CN LGG-MT-LM-STR-Clin'!CY277)</f>
        <v>0</v>
      </c>
      <c r="CW36" s="6">
        <f>IF([1]Identification!$E$23="NON",'[1]CN LGG-MT-LM-STR-Clin'!CZ13-'[1]CN LGG-MT-LM-STR-Clin'!CZ14-'[1]CN LGG-MT-LM-STR-Clin'!CZ16-'[1]CN LGG-MT-LM-STR-Clin'!CZ199,'[1]cpte_CN LGG-MT-LM-STR-Clin'!CZ13-'[1]cpte_CN LGG-MT-LM-STR-Clin'!CZ14-'[1]cpte_CN LGG-MT-LM-STR-Clin'!CZ16-'[1]cpte_CN LGG-MT-LM-STR-Clin'!CZ277)</f>
        <v>0</v>
      </c>
      <c r="CX36" s="6">
        <f>IF([1]Identification!$E$23="NON",'[1]CN LGG-MT-LM-STR-Clin'!DA13-'[1]CN LGG-MT-LM-STR-Clin'!DA14-'[1]CN LGG-MT-LM-STR-Clin'!DA16-'[1]CN LGG-MT-LM-STR-Clin'!DA199,'[1]cpte_CN LGG-MT-LM-STR-Clin'!DA13-'[1]cpte_CN LGG-MT-LM-STR-Clin'!DA14-'[1]cpte_CN LGG-MT-LM-STR-Clin'!DA16-'[1]cpte_CN LGG-MT-LM-STR-Clin'!DA277)</f>
        <v>0</v>
      </c>
      <c r="CY36" s="6">
        <f>IF([1]Identification!$E$23="NON",'[1]CN LGG-MT-LM-STR-Clin'!DB13-'[1]CN LGG-MT-LM-STR-Clin'!DB14-'[1]CN LGG-MT-LM-STR-Clin'!DB16-'[1]CN LGG-MT-LM-STR-Clin'!DB199,'[1]cpte_CN LGG-MT-LM-STR-Clin'!DB13-'[1]cpte_CN LGG-MT-LM-STR-Clin'!DB14-'[1]cpte_CN LGG-MT-LM-STR-Clin'!DB16-'[1]cpte_CN LGG-MT-LM-STR-Clin'!DB277)</f>
        <v>0</v>
      </c>
      <c r="CZ36" s="6">
        <f>IF([1]Identification!$E$23="NON",'[1]CN LGG-MT-LM-STR-Clin'!DC13-'[1]CN LGG-MT-LM-STR-Clin'!DC14-'[1]CN LGG-MT-LM-STR-Clin'!DC16-'[1]CN LGG-MT-LM-STR-Clin'!DC199,'[1]cpte_CN LGG-MT-LM-STR-Clin'!DC13-'[1]cpte_CN LGG-MT-LM-STR-Clin'!DC14-'[1]cpte_CN LGG-MT-LM-STR-Clin'!DC16-'[1]cpte_CN LGG-MT-LM-STR-Clin'!DC277)</f>
        <v>0</v>
      </c>
      <c r="DA36" s="6">
        <f>IF([1]Identification!$E$23="NON",'[1]CN LGG-MT-LM-STR-Clin'!DD13-'[1]CN LGG-MT-LM-STR-Clin'!DD14-'[1]CN LGG-MT-LM-STR-Clin'!DD16-'[1]CN LGG-MT-LM-STR-Clin'!DD199,'[1]cpte_CN LGG-MT-LM-STR-Clin'!DD13-'[1]cpte_CN LGG-MT-LM-STR-Clin'!DD14-'[1]cpte_CN LGG-MT-LM-STR-Clin'!DD16-'[1]cpte_CN LGG-MT-LM-STR-Clin'!DD277)</f>
        <v>0</v>
      </c>
      <c r="DB36" s="6">
        <f>IF([1]Identification!$E$23="NON",'[1]CN LGG-MT-LM-STR-Clin'!DE13-'[1]CN LGG-MT-LM-STR-Clin'!DE14-'[1]CN LGG-MT-LM-STR-Clin'!DE16-'[1]CN LGG-MT-LM-STR-Clin'!DE199,'[1]cpte_CN LGG-MT-LM-STR-Clin'!DE13-'[1]cpte_CN LGG-MT-LM-STR-Clin'!DE14-'[1]cpte_CN LGG-MT-LM-STR-Clin'!DE16-'[1]cpte_CN LGG-MT-LM-STR-Clin'!DE277)</f>
        <v>0</v>
      </c>
      <c r="DC36" s="6">
        <f>IF([1]Identification!$E$23="NON",'[1]CN LGG-MT-LM-STR-Clin'!DF13-'[1]CN LGG-MT-LM-STR-Clin'!DF14-'[1]CN LGG-MT-LM-STR-Clin'!DF16-'[1]CN LGG-MT-LM-STR-Clin'!DF199,'[1]cpte_CN LGG-MT-LM-STR-Clin'!DF13-'[1]cpte_CN LGG-MT-LM-STR-Clin'!DF14-'[1]cpte_CN LGG-MT-LM-STR-Clin'!DF16-'[1]cpte_CN LGG-MT-LM-STR-Clin'!DF277)</f>
        <v>0</v>
      </c>
      <c r="DD36" s="6">
        <f>IF([1]Identification!$E$23="NON",'[1]CN LGG-MT-LM-STR-Clin'!DG13-'[1]CN LGG-MT-LM-STR-Clin'!DG14-'[1]CN LGG-MT-LM-STR-Clin'!DG16-'[1]CN LGG-MT-LM-STR-Clin'!DG199,'[1]cpte_CN LGG-MT-LM-STR-Clin'!DG13-'[1]cpte_CN LGG-MT-LM-STR-Clin'!DG14-'[1]cpte_CN LGG-MT-LM-STR-Clin'!DG16-'[1]cpte_CN LGG-MT-LM-STR-Clin'!DG277)</f>
        <v>0</v>
      </c>
      <c r="DE36" s="6">
        <f>IF([1]Identification!$E$23="NON",'[1]CN LGG-MT-LM-STR-Clin'!DH13-'[1]CN LGG-MT-LM-STR-Clin'!DH14-'[1]CN LGG-MT-LM-STR-Clin'!DH16-'[1]CN LGG-MT-LM-STR-Clin'!DH199,'[1]cpte_CN LGG-MT-LM-STR-Clin'!DH13-'[1]cpte_CN LGG-MT-LM-STR-Clin'!DH14-'[1]cpte_CN LGG-MT-LM-STR-Clin'!DH16-'[1]cpte_CN LGG-MT-LM-STR-Clin'!DH277)</f>
        <v>0</v>
      </c>
      <c r="DF36" s="6">
        <f>IF([1]Identification!$E$23="NON",'[1]CN LGG-MT-LM-STR-Clin'!DI13-'[1]CN LGG-MT-LM-STR-Clin'!DI14-'[1]CN LGG-MT-LM-STR-Clin'!DI16-'[1]CN LGG-MT-LM-STR-Clin'!DI199,'[1]cpte_CN LGG-MT-LM-STR-Clin'!DI13-'[1]cpte_CN LGG-MT-LM-STR-Clin'!DI14-'[1]cpte_CN LGG-MT-LM-STR-Clin'!DI16-'[1]cpte_CN LGG-MT-LM-STR-Clin'!DI277)</f>
        <v>0</v>
      </c>
      <c r="DG36" s="6">
        <f>IF([1]Identification!$E$23="NON",'[1]CN LGG-MT-LM-STR-Clin'!DJ13-'[1]CN LGG-MT-LM-STR-Clin'!DJ14-'[1]CN LGG-MT-LM-STR-Clin'!DJ16-'[1]CN LGG-MT-LM-STR-Clin'!DJ199,'[1]cpte_CN LGG-MT-LM-STR-Clin'!DJ13-'[1]cpte_CN LGG-MT-LM-STR-Clin'!DJ14-'[1]cpte_CN LGG-MT-LM-STR-Clin'!DJ16-'[1]cpte_CN LGG-MT-LM-STR-Clin'!DJ277)</f>
        <v>0</v>
      </c>
      <c r="DH36" s="6">
        <f>IF([1]Identification!$E$23="NON",'[1]CN LGG-MT-LM-STR-Clin'!DK13-'[1]CN LGG-MT-LM-STR-Clin'!DK14-'[1]CN LGG-MT-LM-STR-Clin'!DK16-'[1]CN LGG-MT-LM-STR-Clin'!DK199,'[1]cpte_CN LGG-MT-LM-STR-Clin'!DK13-'[1]cpte_CN LGG-MT-LM-STR-Clin'!DK14-'[1]cpte_CN LGG-MT-LM-STR-Clin'!DK16-'[1]cpte_CN LGG-MT-LM-STR-Clin'!DK277)</f>
        <v>0</v>
      </c>
      <c r="DI36" s="6">
        <f>IF([1]Identification!$E$23="NON",'[1]CN LGG-MT-LM-STR-Clin'!DL13-'[1]CN LGG-MT-LM-STR-Clin'!DL14-'[1]CN LGG-MT-LM-STR-Clin'!DL16-'[1]CN LGG-MT-LM-STR-Clin'!DL199,'[1]cpte_CN LGG-MT-LM-STR-Clin'!DL13-'[1]cpte_CN LGG-MT-LM-STR-Clin'!DL14-'[1]cpte_CN LGG-MT-LM-STR-Clin'!DL16-'[1]cpte_CN LGG-MT-LM-STR-Clin'!DL277)</f>
        <v>0</v>
      </c>
      <c r="DJ36" s="6">
        <f>IF([1]Identification!$E$23="NON",'[1]CN LGG-MT-LM-STR-Clin'!DM13-'[1]CN LGG-MT-LM-STR-Clin'!DM14-'[1]CN LGG-MT-LM-STR-Clin'!DM16-'[1]CN LGG-MT-LM-STR-Clin'!DM199,'[1]cpte_CN LGG-MT-LM-STR-Clin'!DM13-'[1]cpte_CN LGG-MT-LM-STR-Clin'!DM14-'[1]cpte_CN LGG-MT-LM-STR-Clin'!DM16-'[1]cpte_CN LGG-MT-LM-STR-Clin'!DM277)</f>
        <v>0</v>
      </c>
      <c r="DK36" s="6">
        <f>IF([1]Identification!$E$23="NON",'[1]CN LGG-MT-LM-STR-Clin'!DN13-'[1]CN LGG-MT-LM-STR-Clin'!DN14-'[1]CN LGG-MT-LM-STR-Clin'!DN16-'[1]CN LGG-MT-LM-STR-Clin'!DN199,'[1]cpte_CN LGG-MT-LM-STR-Clin'!DN13-'[1]cpte_CN LGG-MT-LM-STR-Clin'!DN14-'[1]cpte_CN LGG-MT-LM-STR-Clin'!DN16-'[1]cpte_CN LGG-MT-LM-STR-Clin'!DN277)</f>
        <v>0</v>
      </c>
      <c r="DL36" s="6">
        <f>IF([1]Identification!$E$23="NON",'[1]CN LGG-MT-LM-STR-Clin'!DO13-'[1]CN LGG-MT-LM-STR-Clin'!DO14-'[1]CN LGG-MT-LM-STR-Clin'!DO16-'[1]CN LGG-MT-LM-STR-Clin'!DO199,'[1]cpte_CN LGG-MT-LM-STR-Clin'!DO13-'[1]cpte_CN LGG-MT-LM-STR-Clin'!DO14-'[1]cpte_CN LGG-MT-LM-STR-Clin'!DO16-'[1]cpte_CN LGG-MT-LM-STR-Clin'!DO277)</f>
        <v>0</v>
      </c>
      <c r="DM36" s="6">
        <f>IF([1]Identification!$E$23="NON",'[1]CN LGG-MT-LM-STR-Clin'!DP13-'[1]CN LGG-MT-LM-STR-Clin'!DP14-'[1]CN LGG-MT-LM-STR-Clin'!DP16-'[1]CN LGG-MT-LM-STR-Clin'!DP199,'[1]cpte_CN LGG-MT-LM-STR-Clin'!DP13-'[1]cpte_CN LGG-MT-LM-STR-Clin'!DP14-'[1]cpte_CN LGG-MT-LM-STR-Clin'!DP16-'[1]cpte_CN LGG-MT-LM-STR-Clin'!DP277)</f>
        <v>0</v>
      </c>
      <c r="DN36" s="6">
        <f>IF([1]Identification!$E$23="NON",'[1]CN LGG-MT-LM-STR-Clin'!DQ13-'[1]CN LGG-MT-LM-STR-Clin'!DQ14-'[1]CN LGG-MT-LM-STR-Clin'!DQ16-'[1]CN LGG-MT-LM-STR-Clin'!DQ199,'[1]cpte_CN LGG-MT-LM-STR-Clin'!DQ13-'[1]cpte_CN LGG-MT-LM-STR-Clin'!DQ14-'[1]cpte_CN LGG-MT-LM-STR-Clin'!DQ16-'[1]cpte_CN LGG-MT-LM-STR-Clin'!DQ277)</f>
        <v>0</v>
      </c>
      <c r="DO36" s="6">
        <f>IF([1]Identification!$E$23="NON",'[1]CN LGG-MT-LM-STR-Clin'!DR13-'[1]CN LGG-MT-LM-STR-Clin'!DR14-'[1]CN LGG-MT-LM-STR-Clin'!DR16-'[1]CN LGG-MT-LM-STR-Clin'!DR199,'[1]cpte_CN LGG-MT-LM-STR-Clin'!DR13-'[1]cpte_CN LGG-MT-LM-STR-Clin'!DR14-'[1]cpte_CN LGG-MT-LM-STR-Clin'!DR16-'[1]cpte_CN LGG-MT-LM-STR-Clin'!DR277)</f>
        <v>0</v>
      </c>
      <c r="DP36" s="6">
        <f>IF([1]Identification!$E$23="NON",'[1]CN LGG-MT-LM-STR-Clin'!DS13-'[1]CN LGG-MT-LM-STR-Clin'!DS14-'[1]CN LGG-MT-LM-STR-Clin'!DS16-'[1]CN LGG-MT-LM-STR-Clin'!DS199,'[1]cpte_CN LGG-MT-LM-STR-Clin'!DS13-'[1]cpte_CN LGG-MT-LM-STR-Clin'!DS14-'[1]cpte_CN LGG-MT-LM-STR-Clin'!DS16-'[1]cpte_CN LGG-MT-LM-STR-Clin'!DS277)</f>
        <v>0</v>
      </c>
      <c r="DQ36" s="6">
        <f>IF([1]Identification!$E$23="NON",'[1]CN LGG-MT-LM-STR-Clin'!DT13-'[1]CN LGG-MT-LM-STR-Clin'!DT14-'[1]CN LGG-MT-LM-STR-Clin'!DT16-'[1]CN LGG-MT-LM-STR-Clin'!DT199,'[1]cpte_CN LGG-MT-LM-STR-Clin'!DT13-'[1]cpte_CN LGG-MT-LM-STR-Clin'!DT14-'[1]cpte_CN LGG-MT-LM-STR-Clin'!DT16-'[1]cpte_CN LGG-MT-LM-STR-Clin'!DT277)</f>
        <v>0</v>
      </c>
      <c r="DR36" s="6">
        <f>IF([1]Identification!$E$23="NON",'[1]CN LGG-MT-LM-STR-Clin'!DU13-'[1]CN LGG-MT-LM-STR-Clin'!DU14-'[1]CN LGG-MT-LM-STR-Clin'!DU16-'[1]CN LGG-MT-LM-STR-Clin'!DU199,'[1]cpte_CN LGG-MT-LM-STR-Clin'!DU13-'[1]cpte_CN LGG-MT-LM-STR-Clin'!DU14-'[1]cpte_CN LGG-MT-LM-STR-Clin'!DU16-'[1]cpte_CN LGG-MT-LM-STR-Clin'!DU277)</f>
        <v>0</v>
      </c>
      <c r="DS36" s="6">
        <f>IF([1]Identification!$E$23="NON",'[1]CN LGG-MT-LM-STR-Clin'!DV13-'[1]CN LGG-MT-LM-STR-Clin'!DV14-'[1]CN LGG-MT-LM-STR-Clin'!DV16-'[1]CN LGG-MT-LM-STR-Clin'!DV199,'[1]cpte_CN LGG-MT-LM-STR-Clin'!DV13-'[1]cpte_CN LGG-MT-LM-STR-Clin'!DV14-'[1]cpte_CN LGG-MT-LM-STR-Clin'!DV16-'[1]cpte_CN LGG-MT-LM-STR-Clin'!DV277)</f>
        <v>0</v>
      </c>
      <c r="DT36" s="6">
        <f>IF([1]Identification!$E$23="NON",'[1]CN LGG-MT-LM-STR-Clin'!DW13-'[1]CN LGG-MT-LM-STR-Clin'!DW14-'[1]CN LGG-MT-LM-STR-Clin'!DW16-'[1]CN LGG-MT-LM-STR-Clin'!DW199,'[1]cpte_CN LGG-MT-LM-STR-Clin'!DW13-'[1]cpte_CN LGG-MT-LM-STR-Clin'!DW14-'[1]cpte_CN LGG-MT-LM-STR-Clin'!DW16-'[1]cpte_CN LGG-MT-LM-STR-Clin'!DW277)</f>
        <v>0</v>
      </c>
      <c r="DU36" s="6">
        <f>IF([1]Identification!$E$23="NON",'[1]CN LGG-MT-LM-STR-Clin'!DX13-'[1]CN LGG-MT-LM-STR-Clin'!DX14-'[1]CN LGG-MT-LM-STR-Clin'!DX16-'[1]CN LGG-MT-LM-STR-Clin'!DX199,'[1]cpte_CN LGG-MT-LM-STR-Clin'!DX13-'[1]cpte_CN LGG-MT-LM-STR-Clin'!DX14-'[1]cpte_CN LGG-MT-LM-STR-Clin'!DX16-'[1]cpte_CN LGG-MT-LM-STR-Clin'!DX277)</f>
        <v>0</v>
      </c>
      <c r="DV36" s="6">
        <f>IF([1]Identification!$E$23="NON",'[1]CN LGG-MT-LM-STR-Clin'!DY13-'[1]CN LGG-MT-LM-STR-Clin'!DY14-'[1]CN LGG-MT-LM-STR-Clin'!DY16-'[1]CN LGG-MT-LM-STR-Clin'!DY199,'[1]cpte_CN LGG-MT-LM-STR-Clin'!DY13-'[1]cpte_CN LGG-MT-LM-STR-Clin'!DY14-'[1]cpte_CN LGG-MT-LM-STR-Clin'!DY16-'[1]cpte_CN LGG-MT-LM-STR-Clin'!DY277)</f>
        <v>0</v>
      </c>
      <c r="DW36" s="6">
        <f>IF([1]Identification!$E$23="NON",'[1]CN LGG-MT-LM-STR-Clin'!DZ13-'[1]CN LGG-MT-LM-STR-Clin'!DZ14-'[1]CN LGG-MT-LM-STR-Clin'!DZ16-'[1]CN LGG-MT-LM-STR-Clin'!DZ199,'[1]cpte_CN LGG-MT-LM-STR-Clin'!DZ13-'[1]cpte_CN LGG-MT-LM-STR-Clin'!DZ14-'[1]cpte_CN LGG-MT-LM-STR-Clin'!DZ16-'[1]cpte_CN LGG-MT-LM-STR-Clin'!DZ277)</f>
        <v>0</v>
      </c>
      <c r="DX36" s="6">
        <f>IF([1]Identification!$E$23="NON",'[1]CN LGG-MT-LM-STR-Clin'!EA13-'[1]CN LGG-MT-LM-STR-Clin'!EA14-'[1]CN LGG-MT-LM-STR-Clin'!EA16-'[1]CN LGG-MT-LM-STR-Clin'!EA199,'[1]cpte_CN LGG-MT-LM-STR-Clin'!EA13-'[1]cpte_CN LGG-MT-LM-STR-Clin'!EA14-'[1]cpte_CN LGG-MT-LM-STR-Clin'!EA16-'[1]cpte_CN LGG-MT-LM-STR-Clin'!EA277)</f>
        <v>0</v>
      </c>
      <c r="DY36" s="6">
        <f>IF([1]Identification!$E$23="NON",'[1]CN LGG-MT-LM-STR-Clin'!EB13-'[1]CN LGG-MT-LM-STR-Clin'!EB14-'[1]CN LGG-MT-LM-STR-Clin'!EB16-'[1]CN LGG-MT-LM-STR-Clin'!EB199,'[1]cpte_CN LGG-MT-LM-STR-Clin'!EB13-'[1]cpte_CN LGG-MT-LM-STR-Clin'!EB14-'[1]cpte_CN LGG-MT-LM-STR-Clin'!EB16-'[1]cpte_CN LGG-MT-LM-STR-Clin'!EB277)</f>
        <v>0</v>
      </c>
      <c r="DZ36" s="6">
        <f>IF([1]Identification!$E$23="NON",'[1]CN LGG-MT-LM-STR-Clin'!EC13-'[1]CN LGG-MT-LM-STR-Clin'!EC14-'[1]CN LGG-MT-LM-STR-Clin'!EC16-'[1]CN LGG-MT-LM-STR-Clin'!EC199,'[1]cpte_CN LGG-MT-LM-STR-Clin'!EC13-'[1]cpte_CN LGG-MT-LM-STR-Clin'!EC14-'[1]cpte_CN LGG-MT-LM-STR-Clin'!EC16-'[1]cpte_CN LGG-MT-LM-STR-Clin'!EC277)</f>
        <v>0</v>
      </c>
      <c r="EA36" s="6">
        <f>IF([1]Identification!$E$23="NON",'[1]CN LGG-MT-LM-STR-Clin'!ED13-'[1]CN LGG-MT-LM-STR-Clin'!ED14-'[1]CN LGG-MT-LM-STR-Clin'!ED16-'[1]CN LGG-MT-LM-STR-Clin'!ED199,'[1]cpte_CN LGG-MT-LM-STR-Clin'!ED13-'[1]cpte_CN LGG-MT-LM-STR-Clin'!ED14-'[1]cpte_CN LGG-MT-LM-STR-Clin'!ED16-'[1]cpte_CN LGG-MT-LM-STR-Clin'!ED277)</f>
        <v>0</v>
      </c>
      <c r="EB36" s="6">
        <f>IF([1]Identification!$E$23="NON",'[1]CN LGG-MT-LM-STR-Clin'!EE13-'[1]CN LGG-MT-LM-STR-Clin'!EE14-'[1]CN LGG-MT-LM-STR-Clin'!EE16-'[1]CN LGG-MT-LM-STR-Clin'!EE199,'[1]cpte_CN LGG-MT-LM-STR-Clin'!EE13-'[1]cpte_CN LGG-MT-LM-STR-Clin'!EE14-'[1]cpte_CN LGG-MT-LM-STR-Clin'!EE16-'[1]cpte_CN LGG-MT-LM-STR-Clin'!EE277)</f>
        <v>0</v>
      </c>
      <c r="EC36" s="6">
        <f>IF([1]Identification!$E$23="NON",'[1]CN LGG-MT-LM-STR-Clin'!EF13-'[1]CN LGG-MT-LM-STR-Clin'!EF14-'[1]CN LGG-MT-LM-STR-Clin'!EF16-'[1]CN LGG-MT-LM-STR-Clin'!EF199,'[1]cpte_CN LGG-MT-LM-STR-Clin'!EF13-'[1]cpte_CN LGG-MT-LM-STR-Clin'!EF14-'[1]cpte_CN LGG-MT-LM-STR-Clin'!EF16-'[1]cpte_CN LGG-MT-LM-STR-Clin'!EF277)</f>
        <v>0</v>
      </c>
      <c r="ED36" s="6">
        <f>IF([1]Identification!$E$23="NON",'[1]CN LGG-MT-LM-STR-Clin'!EG13-'[1]CN LGG-MT-LM-STR-Clin'!EG14-'[1]CN LGG-MT-LM-STR-Clin'!EG16-'[1]CN LGG-MT-LM-STR-Clin'!EG199,'[1]cpte_CN LGG-MT-LM-STR-Clin'!EG13-'[1]cpte_CN LGG-MT-LM-STR-Clin'!EG14-'[1]cpte_CN LGG-MT-LM-STR-Clin'!EG16-'[1]cpte_CN LGG-MT-LM-STR-Clin'!EG277)</f>
        <v>0</v>
      </c>
      <c r="EE36" s="6">
        <f>IF([1]Identification!$E$23="NON",'[1]CN LGG-MT-LM-STR-Clin'!EH13-'[1]CN LGG-MT-LM-STR-Clin'!EH14-'[1]CN LGG-MT-LM-STR-Clin'!EH16-'[1]CN LGG-MT-LM-STR-Clin'!EH199,'[1]cpte_CN LGG-MT-LM-STR-Clin'!EH13-'[1]cpte_CN LGG-MT-LM-STR-Clin'!EH14-'[1]cpte_CN LGG-MT-LM-STR-Clin'!EH16-'[1]cpte_CN LGG-MT-LM-STR-Clin'!EH277)</f>
        <v>0</v>
      </c>
      <c r="EF36" s="6">
        <f>IF([1]Identification!$E$23="NON",'[1]CN LGG-MT-LM-STR-Clin'!EI13-'[1]CN LGG-MT-LM-STR-Clin'!EI14-'[1]CN LGG-MT-LM-STR-Clin'!EI16-'[1]CN LGG-MT-LM-STR-Clin'!EI199,'[1]cpte_CN LGG-MT-LM-STR-Clin'!EI13-'[1]cpte_CN LGG-MT-LM-STR-Clin'!EI14-'[1]cpte_CN LGG-MT-LM-STR-Clin'!EI16-'[1]cpte_CN LGG-MT-LM-STR-Clin'!EI277)</f>
        <v>0</v>
      </c>
      <c r="EG36" s="6">
        <f>IF([1]Identification!$E$23="NON",'[1]CN LGG-MT-LM-STR-Clin'!EJ13-'[1]CN LGG-MT-LM-STR-Clin'!EJ14-'[1]CN LGG-MT-LM-STR-Clin'!EJ16-'[1]CN LGG-MT-LM-STR-Clin'!EJ199,'[1]cpte_CN LGG-MT-LM-STR-Clin'!EJ13-'[1]cpte_CN LGG-MT-LM-STR-Clin'!EJ14-'[1]cpte_CN LGG-MT-LM-STR-Clin'!EJ16-'[1]cpte_CN LGG-MT-LM-STR-Clin'!EJ277)</f>
        <v>0</v>
      </c>
      <c r="EH36" s="6">
        <f>IF([1]Identification!$E$23="NON",'[1]CN LGG-MT-LM-STR-Clin'!EK13-'[1]CN LGG-MT-LM-STR-Clin'!EK14-'[1]CN LGG-MT-LM-STR-Clin'!EK16-'[1]CN LGG-MT-LM-STR-Clin'!EK199,'[1]cpte_CN LGG-MT-LM-STR-Clin'!EK13-'[1]cpte_CN LGG-MT-LM-STR-Clin'!EK14-'[1]cpte_CN LGG-MT-LM-STR-Clin'!EK16-'[1]cpte_CN LGG-MT-LM-STR-Clin'!EK277)</f>
        <v>0</v>
      </c>
      <c r="EI36" s="6">
        <f>IF([1]Identification!$E$23="NON",'[1]CN LGG-MT-LM-STR-Clin'!EL13-'[1]CN LGG-MT-LM-STR-Clin'!EL14-'[1]CN LGG-MT-LM-STR-Clin'!EL16-'[1]CN LGG-MT-LM-STR-Clin'!EL199,'[1]cpte_CN LGG-MT-LM-STR-Clin'!EL13-'[1]cpte_CN LGG-MT-LM-STR-Clin'!EL14-'[1]cpte_CN LGG-MT-LM-STR-Clin'!EL16-'[1]cpte_CN LGG-MT-LM-STR-Clin'!EL277)</f>
        <v>0</v>
      </c>
      <c r="EJ36" s="6">
        <f>IF([1]Identification!$E$23="NON",'[1]CN LGG-MT-LM-STR-Clin'!EM13-'[1]CN LGG-MT-LM-STR-Clin'!EM14-'[1]CN LGG-MT-LM-STR-Clin'!EM16-'[1]CN LGG-MT-LM-STR-Clin'!EM199,'[1]cpte_CN LGG-MT-LM-STR-Clin'!EM13-'[1]cpte_CN LGG-MT-LM-STR-Clin'!EM14-'[1]cpte_CN LGG-MT-LM-STR-Clin'!EM16-'[1]cpte_CN LGG-MT-LM-STR-Clin'!EM277)</f>
        <v>0</v>
      </c>
      <c r="EK36" s="6">
        <f>IF([1]Identification!$E$23="NON",'[1]CN LGG-MT-LM-STR-Clin'!EN13-'[1]CN LGG-MT-LM-STR-Clin'!EN14-'[1]CN LGG-MT-LM-STR-Clin'!EN16-'[1]CN LGG-MT-LM-STR-Clin'!EN199,'[1]cpte_CN LGG-MT-LM-STR-Clin'!EN13-'[1]cpte_CN LGG-MT-LM-STR-Clin'!EN14-'[1]cpte_CN LGG-MT-LM-STR-Clin'!EN16-'[1]cpte_CN LGG-MT-LM-STR-Clin'!EN277)</f>
        <v>0</v>
      </c>
      <c r="EL36" s="6">
        <f>IF([1]Identification!$E$23="NON",'[1]CN LGG-MT-LM-STR-Clin'!EO13-'[1]CN LGG-MT-LM-STR-Clin'!EO14-'[1]CN LGG-MT-LM-STR-Clin'!EO16-'[1]CN LGG-MT-LM-STR-Clin'!EO199,'[1]cpte_CN LGG-MT-LM-STR-Clin'!EO13-'[1]cpte_CN LGG-MT-LM-STR-Clin'!EO14-'[1]cpte_CN LGG-MT-LM-STR-Clin'!EO16-'[1]cpte_CN LGG-MT-LM-STR-Clin'!EO277)</f>
        <v>0</v>
      </c>
      <c r="EM36" s="6">
        <f>IF([1]Identification!$E$23="NON",'[1]CN LGG-MT-LM-STR-Clin'!EP13-'[1]CN LGG-MT-LM-STR-Clin'!EP14-'[1]CN LGG-MT-LM-STR-Clin'!EP16-'[1]CN LGG-MT-LM-STR-Clin'!EP199,'[1]cpte_CN LGG-MT-LM-STR-Clin'!EP13-'[1]cpte_CN LGG-MT-LM-STR-Clin'!EP14-'[1]cpte_CN LGG-MT-LM-STR-Clin'!EP16-'[1]cpte_CN LGG-MT-LM-STR-Clin'!EP277)</f>
        <v>0</v>
      </c>
      <c r="EN36" s="6">
        <f>IF([1]Identification!$E$23="NON",'[1]CN LGG-MT-LM-STR-Clin'!EQ13-'[1]CN LGG-MT-LM-STR-Clin'!EQ14-'[1]CN LGG-MT-LM-STR-Clin'!EQ16-'[1]CN LGG-MT-LM-STR-Clin'!EQ199,'[1]cpte_CN LGG-MT-LM-STR-Clin'!EQ13-'[1]cpte_CN LGG-MT-LM-STR-Clin'!EQ14-'[1]cpte_CN LGG-MT-LM-STR-Clin'!EQ16-'[1]cpte_CN LGG-MT-LM-STR-Clin'!EQ277)</f>
        <v>0</v>
      </c>
      <c r="EO36" s="6">
        <f>IF([1]Identification!$E$23="NON",'[1]CN LGG-MT-LM-STR-Clin'!ER13-'[1]CN LGG-MT-LM-STR-Clin'!ER14-'[1]CN LGG-MT-LM-STR-Clin'!ER16-'[1]CN LGG-MT-LM-STR-Clin'!ER199,'[1]cpte_CN LGG-MT-LM-STR-Clin'!ER13-'[1]cpte_CN LGG-MT-LM-STR-Clin'!ER14-'[1]cpte_CN LGG-MT-LM-STR-Clin'!ER16-'[1]cpte_CN LGG-MT-LM-STR-Clin'!ER277)</f>
        <v>0</v>
      </c>
      <c r="EP36" s="6">
        <f>IF([1]Identification!$E$23="NON",'[1]CN LGG-MT-LM-STR-Clin'!ES13-'[1]CN LGG-MT-LM-STR-Clin'!ES14-'[1]CN LGG-MT-LM-STR-Clin'!ES16-'[1]CN LGG-MT-LM-STR-Clin'!ES199,'[1]cpte_CN LGG-MT-LM-STR-Clin'!ES13-'[1]cpte_CN LGG-MT-LM-STR-Clin'!ES14-'[1]cpte_CN LGG-MT-LM-STR-Clin'!ES16-'[1]cpte_CN LGG-MT-LM-STR-Clin'!ES277)</f>
        <v>0</v>
      </c>
      <c r="EQ36" s="6">
        <f>IF([1]Identification!$E$23="NON",'[1]CN LGG-MT-LM-STR-Clin'!ET13-'[1]CN LGG-MT-LM-STR-Clin'!ET14-'[1]CN LGG-MT-LM-STR-Clin'!ET16-'[1]CN LGG-MT-LM-STR-Clin'!ET199,'[1]cpte_CN LGG-MT-LM-STR-Clin'!ET13-'[1]cpte_CN LGG-MT-LM-STR-Clin'!ET14-'[1]cpte_CN LGG-MT-LM-STR-Clin'!ET16-'[1]cpte_CN LGG-MT-LM-STR-Clin'!ET277)</f>
        <v>0</v>
      </c>
      <c r="ER36" s="6">
        <f>IF([1]Identification!$E$23="NON",'[1]CN LGG-MT-LM-STR-Clin'!EU13-'[1]CN LGG-MT-LM-STR-Clin'!EU14-'[1]CN LGG-MT-LM-STR-Clin'!EU16-'[1]CN LGG-MT-LM-STR-Clin'!EU199,'[1]cpte_CN LGG-MT-LM-STR-Clin'!EU13-'[1]cpte_CN LGG-MT-LM-STR-Clin'!EU14-'[1]cpte_CN LGG-MT-LM-STR-Clin'!EU16-'[1]cpte_CN LGG-MT-LM-STR-Clin'!EU277)</f>
        <v>0</v>
      </c>
      <c r="ES36" s="6">
        <f>IF([1]Identification!$E$23="NON",'[1]CN LGG-MT-LM-STR-Clin'!EV13-'[1]CN LGG-MT-LM-STR-Clin'!EV14-'[1]CN LGG-MT-LM-STR-Clin'!EV16-'[1]CN LGG-MT-LM-STR-Clin'!EV199,'[1]cpte_CN LGG-MT-LM-STR-Clin'!EV13-'[1]cpte_CN LGG-MT-LM-STR-Clin'!EV14-'[1]cpte_CN LGG-MT-LM-STR-Clin'!EV16-'[1]cpte_CN LGG-MT-LM-STR-Clin'!EV277)</f>
        <v>0</v>
      </c>
      <c r="ET36" s="6">
        <f>IF([1]Identification!$E$23="NON",'[1]CN LGG-MT-LM-STR-Clin'!EW13-'[1]CN LGG-MT-LM-STR-Clin'!EW14-'[1]CN LGG-MT-LM-STR-Clin'!EW16-'[1]CN LGG-MT-LM-STR-Clin'!EW199,'[1]cpte_CN LGG-MT-LM-STR-Clin'!EW13-'[1]cpte_CN LGG-MT-LM-STR-Clin'!EW14-'[1]cpte_CN LGG-MT-LM-STR-Clin'!EW16-'[1]cpte_CN LGG-MT-LM-STR-Clin'!EW277)</f>
        <v>0</v>
      </c>
      <c r="EU36" s="6">
        <f>IF([1]Identification!$E$23="NON",'[1]CN LGG-MT-LM-STR-Clin'!EX13-'[1]CN LGG-MT-LM-STR-Clin'!EX14-'[1]CN LGG-MT-LM-STR-Clin'!EX16-'[1]CN LGG-MT-LM-STR-Clin'!EX199,'[1]cpte_CN LGG-MT-LM-STR-Clin'!EX13-'[1]cpte_CN LGG-MT-LM-STR-Clin'!EX14-'[1]cpte_CN LGG-MT-LM-STR-Clin'!EX16-'[1]cpte_CN LGG-MT-LM-STR-Clin'!EX277)</f>
        <v>0</v>
      </c>
      <c r="EV36" s="6">
        <f>IF([1]Identification!$E$23="NON",'[1]CN LGG-MT-LM-STR-Clin'!EY13-'[1]CN LGG-MT-LM-STR-Clin'!EY14-'[1]CN LGG-MT-LM-STR-Clin'!EY16-'[1]CN LGG-MT-LM-STR-Clin'!EY199,'[1]cpte_CN LGG-MT-LM-STR-Clin'!EY13-'[1]cpte_CN LGG-MT-LM-STR-Clin'!EY14-'[1]cpte_CN LGG-MT-LM-STR-Clin'!EY16-'[1]cpte_CN LGG-MT-LM-STR-Clin'!EY277)</f>
        <v>0</v>
      </c>
      <c r="EW36" s="6">
        <f>IF([1]Identification!$E$23="NON",'[1]CN LGG-MT-LM-STR-Clin'!EZ13-'[1]CN LGG-MT-LM-STR-Clin'!EZ14-'[1]CN LGG-MT-LM-STR-Clin'!EZ16-'[1]CN LGG-MT-LM-STR-Clin'!EZ199,'[1]cpte_CN LGG-MT-LM-STR-Clin'!EZ13-'[1]cpte_CN LGG-MT-LM-STR-Clin'!EZ14-'[1]cpte_CN LGG-MT-LM-STR-Clin'!EZ16-'[1]cpte_CN LGG-MT-LM-STR-Clin'!EZ277)</f>
        <v>0</v>
      </c>
      <c r="EX36" s="6">
        <f>IF([1]Identification!$E$23="NON",'[1]CN LGG-MT-LM-STR-Clin'!FA13-'[1]CN LGG-MT-LM-STR-Clin'!FA14-'[1]CN LGG-MT-LM-STR-Clin'!FA16-'[1]CN LGG-MT-LM-STR-Clin'!FA199,'[1]cpte_CN LGG-MT-LM-STR-Clin'!FA13-'[1]cpte_CN LGG-MT-LM-STR-Clin'!FA14-'[1]cpte_CN LGG-MT-LM-STR-Clin'!FA16-'[1]cpte_CN LGG-MT-LM-STR-Clin'!FA277)</f>
        <v>0</v>
      </c>
      <c r="EY36" s="6">
        <f>IF([1]Identification!$E$23="NON",'[1]CN LGG-MT-LM-STR-Clin'!FB13-'[1]CN LGG-MT-LM-STR-Clin'!FB14-'[1]CN LGG-MT-LM-STR-Clin'!FB16-'[1]CN LGG-MT-LM-STR-Clin'!FB199,'[1]cpte_CN LGG-MT-LM-STR-Clin'!FB13-'[1]cpte_CN LGG-MT-LM-STR-Clin'!FB14-'[1]cpte_CN LGG-MT-LM-STR-Clin'!FB16-'[1]cpte_CN LGG-MT-LM-STR-Clin'!FB277)</f>
        <v>0</v>
      </c>
      <c r="EZ36" s="6">
        <f>IF([1]Identification!$E$23="NON",'[1]CN LGG-MT-LM-STR-Clin'!FC13-'[1]CN LGG-MT-LM-STR-Clin'!FC14-'[1]CN LGG-MT-LM-STR-Clin'!FC16-'[1]CN LGG-MT-LM-STR-Clin'!FC199,'[1]cpte_CN LGG-MT-LM-STR-Clin'!FC13-'[1]cpte_CN LGG-MT-LM-STR-Clin'!FC14-'[1]cpte_CN LGG-MT-LM-STR-Clin'!FC16-'[1]cpte_CN LGG-MT-LM-STR-Clin'!FC277)</f>
        <v>0</v>
      </c>
      <c r="FA36" s="6">
        <f>IF([1]Identification!$E$23="NON",'[1]CN LGG-MT-LM-STR-Clin'!FD13-'[1]CN LGG-MT-LM-STR-Clin'!FD14-'[1]CN LGG-MT-LM-STR-Clin'!FD16-'[1]CN LGG-MT-LM-STR-Clin'!FD199,'[1]cpte_CN LGG-MT-LM-STR-Clin'!FD13-'[1]cpte_CN LGG-MT-LM-STR-Clin'!FD14-'[1]cpte_CN LGG-MT-LM-STR-Clin'!FD16-'[1]cpte_CN LGG-MT-LM-STR-Clin'!FD277)</f>
        <v>0</v>
      </c>
      <c r="FB36" s="6">
        <f>IF([1]Identification!$E$23="NON",'[1]CN LGG-MT-LM-STR-Clin'!FE13-'[1]CN LGG-MT-LM-STR-Clin'!FE14-'[1]CN LGG-MT-LM-STR-Clin'!FE16-'[1]CN LGG-MT-LM-STR-Clin'!FE199,'[1]cpte_CN LGG-MT-LM-STR-Clin'!FE13-'[1]cpte_CN LGG-MT-LM-STR-Clin'!FE14-'[1]cpte_CN LGG-MT-LM-STR-Clin'!FE16-'[1]cpte_CN LGG-MT-LM-STR-Clin'!FE277)</f>
        <v>0</v>
      </c>
      <c r="FC36" s="6">
        <f>IF([1]Identification!$E$23="NON",'[1]CN LGG-MT-LM-STR-Clin'!FF13-'[1]CN LGG-MT-LM-STR-Clin'!FF14-'[1]CN LGG-MT-LM-STR-Clin'!FF16-'[1]CN LGG-MT-LM-STR-Clin'!FF199,'[1]cpte_CN LGG-MT-LM-STR-Clin'!FF13-'[1]cpte_CN LGG-MT-LM-STR-Clin'!FF14-'[1]cpte_CN LGG-MT-LM-STR-Clin'!FF16-'[1]cpte_CN LGG-MT-LM-STR-Clin'!FF277)</f>
        <v>0</v>
      </c>
      <c r="FD36" s="6">
        <f>IF([1]Identification!$E$23="NON",'[1]CN LGG-MT-LM-STR-Clin'!FG13-'[1]CN LGG-MT-LM-STR-Clin'!FG14-'[1]CN LGG-MT-LM-STR-Clin'!FG16-'[1]CN LGG-MT-LM-STR-Clin'!FG199,'[1]cpte_CN LGG-MT-LM-STR-Clin'!FG13-'[1]cpte_CN LGG-MT-LM-STR-Clin'!FG14-'[1]cpte_CN LGG-MT-LM-STR-Clin'!FG16-'[1]cpte_CN LGG-MT-LM-STR-Clin'!FG277)</f>
        <v>0</v>
      </c>
      <c r="FE36" s="6">
        <f>IF([1]Identification!$E$23="NON",'[1]CN LGG-MT-LM-STR-Clin'!FH13-'[1]CN LGG-MT-LM-STR-Clin'!FH14-'[1]CN LGG-MT-LM-STR-Clin'!FH16-'[1]CN LGG-MT-LM-STR-Clin'!FH199,'[1]cpte_CN LGG-MT-LM-STR-Clin'!FH13-'[1]cpte_CN LGG-MT-LM-STR-Clin'!FH14-'[1]cpte_CN LGG-MT-LM-STR-Clin'!FH16-'[1]cpte_CN LGG-MT-LM-STR-Clin'!FH277)</f>
        <v>0</v>
      </c>
      <c r="FF36" s="6">
        <f>IF([1]Identification!$E$23="NON",'[1]CN LGG-MT-LM-STR-Clin'!FI13-'[1]CN LGG-MT-LM-STR-Clin'!FI14-'[1]CN LGG-MT-LM-STR-Clin'!FI16-'[1]CN LGG-MT-LM-STR-Clin'!FI199,'[1]cpte_CN LGG-MT-LM-STR-Clin'!FI13-'[1]cpte_CN LGG-MT-LM-STR-Clin'!FI14-'[1]cpte_CN LGG-MT-LM-STR-Clin'!FI16-'[1]cpte_CN LGG-MT-LM-STR-Clin'!FI277)</f>
        <v>0</v>
      </c>
      <c r="FG36" s="6">
        <f>IF([1]Identification!$E$23="NON",'[1]CN LGG-MT-LM-STR-Clin'!FJ13-'[1]CN LGG-MT-LM-STR-Clin'!FJ14-'[1]CN LGG-MT-LM-STR-Clin'!FJ16-'[1]CN LGG-MT-LM-STR-Clin'!FJ199,'[1]cpte_CN LGG-MT-LM-STR-Clin'!FJ13-'[1]cpte_CN LGG-MT-LM-STR-Clin'!FJ14-'[1]cpte_CN LGG-MT-LM-STR-Clin'!FJ16-'[1]cpte_CN LGG-MT-LM-STR-Clin'!FJ277)</f>
        <v>0</v>
      </c>
      <c r="FH36" s="6">
        <f>IF([1]Identification!$E$23="NON",'[1]CN LGG-MT-LM-STR-Clin'!FK13-'[1]CN LGG-MT-LM-STR-Clin'!FK14-'[1]CN LGG-MT-LM-STR-Clin'!FK16-'[1]CN LGG-MT-LM-STR-Clin'!FK199,'[1]cpte_CN LGG-MT-LM-STR-Clin'!FK13-'[1]cpte_CN LGG-MT-LM-STR-Clin'!FK14-'[1]cpte_CN LGG-MT-LM-STR-Clin'!FK16-'[1]cpte_CN LGG-MT-LM-STR-Clin'!FK277)</f>
        <v>0</v>
      </c>
      <c r="FI36" s="6">
        <f>IF([1]Identification!$E$23="NON",'[1]CN LGG-MT-LM-STR-Clin'!FL13-'[1]CN LGG-MT-LM-STR-Clin'!FL14-'[1]CN LGG-MT-LM-STR-Clin'!FL16-'[1]CN LGG-MT-LM-STR-Clin'!FL199,'[1]cpte_CN LGG-MT-LM-STR-Clin'!FL13-'[1]cpte_CN LGG-MT-LM-STR-Clin'!FL14-'[1]cpte_CN LGG-MT-LM-STR-Clin'!FL16-'[1]cpte_CN LGG-MT-LM-STR-Clin'!FL277)</f>
        <v>0</v>
      </c>
      <c r="FJ36" s="6">
        <f>IF([1]Identification!$E$23="NON",'[1]CN LGG-MT-LM-STR-Clin'!FM13-'[1]CN LGG-MT-LM-STR-Clin'!FM14-'[1]CN LGG-MT-LM-STR-Clin'!FM16-'[1]CN LGG-MT-LM-STR-Clin'!FM199,'[1]cpte_CN LGG-MT-LM-STR-Clin'!FM13-'[1]cpte_CN LGG-MT-LM-STR-Clin'!FM14-'[1]cpte_CN LGG-MT-LM-STR-Clin'!FM16-'[1]cpte_CN LGG-MT-LM-STR-Clin'!FM277)</f>
        <v>0</v>
      </c>
      <c r="FK36" s="6">
        <f>IF([1]Identification!$E$23="NON",'[1]CN LGG-MT-LM-STR-Clin'!FN13-'[1]CN LGG-MT-LM-STR-Clin'!FN14-'[1]CN LGG-MT-LM-STR-Clin'!FN16-'[1]CN LGG-MT-LM-STR-Clin'!FN199,'[1]cpte_CN LGG-MT-LM-STR-Clin'!FN13-'[1]cpte_CN LGG-MT-LM-STR-Clin'!FN14-'[1]cpte_CN LGG-MT-LM-STR-Clin'!FN16-'[1]cpte_CN LGG-MT-LM-STR-Clin'!FN277)</f>
        <v>0</v>
      </c>
      <c r="FL36" s="6">
        <f>IF([1]Identification!$E$23="NON",'[1]CN LGG-MT-LM-STR-Clin'!FO13-'[1]CN LGG-MT-LM-STR-Clin'!FO14-'[1]CN LGG-MT-LM-STR-Clin'!FO16-'[1]CN LGG-MT-LM-STR-Clin'!FO199,'[1]cpte_CN LGG-MT-LM-STR-Clin'!FO13-'[1]cpte_CN LGG-MT-LM-STR-Clin'!FO14-'[1]cpte_CN LGG-MT-LM-STR-Clin'!FO16-'[1]cpte_CN LGG-MT-LM-STR-Clin'!FO277)</f>
        <v>0</v>
      </c>
      <c r="FM36" s="6">
        <f>IF([1]Identification!$E$23="NON",'[1]CN LGG-MT-LM-STR-Clin'!FP13-'[1]CN LGG-MT-LM-STR-Clin'!FP14-'[1]CN LGG-MT-LM-STR-Clin'!FP16-'[1]CN LGG-MT-LM-STR-Clin'!FP199,'[1]cpte_CN LGG-MT-LM-STR-Clin'!FP13-'[1]cpte_CN LGG-MT-LM-STR-Clin'!FP14-'[1]cpte_CN LGG-MT-LM-STR-Clin'!FP16-'[1]cpte_CN LGG-MT-LM-STR-Clin'!FP277)</f>
        <v>0</v>
      </c>
      <c r="FN36" s="6">
        <f>IF([1]Identification!$E$23="NON",'[1]CN LGG-MT-LM-STR-Clin'!FQ13-'[1]CN LGG-MT-LM-STR-Clin'!FQ14-'[1]CN LGG-MT-LM-STR-Clin'!FQ16-'[1]CN LGG-MT-LM-STR-Clin'!FQ199,'[1]cpte_CN LGG-MT-LM-STR-Clin'!FQ13-'[1]cpte_CN LGG-MT-LM-STR-Clin'!FQ14-'[1]cpte_CN LGG-MT-LM-STR-Clin'!FQ16-'[1]cpte_CN LGG-MT-LM-STR-Clin'!FQ277)</f>
        <v>0</v>
      </c>
      <c r="FO36" s="6">
        <f>IF([1]Identification!$E$23="NON",'[1]CN LGG-MT-LM-STR-Clin'!FR13-'[1]CN LGG-MT-LM-STR-Clin'!FR14-'[1]CN LGG-MT-LM-STR-Clin'!FR16-'[1]CN LGG-MT-LM-STR-Clin'!FR199,'[1]cpte_CN LGG-MT-LM-STR-Clin'!FR13-'[1]cpte_CN LGG-MT-LM-STR-Clin'!FR14-'[1]cpte_CN LGG-MT-LM-STR-Clin'!FR16-'[1]cpte_CN LGG-MT-LM-STR-Clin'!FR277)</f>
        <v>0</v>
      </c>
      <c r="FP36" s="6">
        <f>IF([1]Identification!$E$23="NON",'[1]CN LGG-MT-LM-STR-Clin'!FS13-'[1]CN LGG-MT-LM-STR-Clin'!FS14-'[1]CN LGG-MT-LM-STR-Clin'!FS16-'[1]CN LGG-MT-LM-STR-Clin'!FS199,'[1]cpte_CN LGG-MT-LM-STR-Clin'!FS13-'[1]cpte_CN LGG-MT-LM-STR-Clin'!FS14-'[1]cpte_CN LGG-MT-LM-STR-Clin'!FS16-'[1]cpte_CN LGG-MT-LM-STR-Clin'!FS277)</f>
        <v>0</v>
      </c>
      <c r="FQ36" s="6">
        <f>IF([1]Identification!$E$23="NON",'[1]CN LGG-MT-LM-STR-Clin'!FT13-'[1]CN LGG-MT-LM-STR-Clin'!FT14-'[1]CN LGG-MT-LM-STR-Clin'!FT16-'[1]CN LGG-MT-LM-STR-Clin'!FT199,'[1]cpte_CN LGG-MT-LM-STR-Clin'!FT13-'[1]cpte_CN LGG-MT-LM-STR-Clin'!FT14-'[1]cpte_CN LGG-MT-LM-STR-Clin'!FT16-'[1]cpte_CN LGG-MT-LM-STR-Clin'!FT277)</f>
        <v>0</v>
      </c>
      <c r="FR36" s="6">
        <f>IF([1]Identification!$E$23="NON",'[1]CN LGG-MT-LM-STR-Clin'!FU13-'[1]CN LGG-MT-LM-STR-Clin'!FU14-'[1]CN LGG-MT-LM-STR-Clin'!FU16-'[1]CN LGG-MT-LM-STR-Clin'!FU199,'[1]cpte_CN LGG-MT-LM-STR-Clin'!FU13-'[1]cpte_CN LGG-MT-LM-STR-Clin'!FU14-'[1]cpte_CN LGG-MT-LM-STR-Clin'!FU16-'[1]cpte_CN LGG-MT-LM-STR-Clin'!FU277)</f>
        <v>0</v>
      </c>
      <c r="FS36" s="6">
        <f>IF([1]Identification!$E$23="NON",'[1]CN LGG-MT-LM-STR-Clin'!FV13-'[1]CN LGG-MT-LM-STR-Clin'!FV14-'[1]CN LGG-MT-LM-STR-Clin'!FV16-'[1]CN LGG-MT-LM-STR-Clin'!FV199,'[1]cpte_CN LGG-MT-LM-STR-Clin'!FV13-'[1]cpte_CN LGG-MT-LM-STR-Clin'!FV14-'[1]cpte_CN LGG-MT-LM-STR-Clin'!FV16-'[1]cpte_CN LGG-MT-LM-STR-Clin'!FV277)</f>
        <v>0</v>
      </c>
      <c r="FT36" s="6">
        <f>IF([1]Identification!$E$23="NON",'[1]CN LGG-MT-LM-STR-Clin'!FW13-'[1]CN LGG-MT-LM-STR-Clin'!FW14-'[1]CN LGG-MT-LM-STR-Clin'!FW16-'[1]CN LGG-MT-LM-STR-Clin'!FW199,'[1]cpte_CN LGG-MT-LM-STR-Clin'!FW13-'[1]cpte_CN LGG-MT-LM-STR-Clin'!FW14-'[1]cpte_CN LGG-MT-LM-STR-Clin'!FW16-'[1]cpte_CN LGG-MT-LM-STR-Clin'!FW277)</f>
        <v>0</v>
      </c>
      <c r="FU36" s="6">
        <f>IF([1]Identification!$E$23="NON",'[1]CN LGG-MT-LM-STR-Clin'!FX13-'[1]CN LGG-MT-LM-STR-Clin'!FX14-'[1]CN LGG-MT-LM-STR-Clin'!FX16-'[1]CN LGG-MT-LM-STR-Clin'!FX199,'[1]cpte_CN LGG-MT-LM-STR-Clin'!FX13-'[1]cpte_CN LGG-MT-LM-STR-Clin'!FX14-'[1]cpte_CN LGG-MT-LM-STR-Clin'!FX16-'[1]cpte_CN LGG-MT-LM-STR-Clin'!FX277)</f>
        <v>0</v>
      </c>
      <c r="FV36" s="6">
        <f>IF([1]Identification!$E$23="NON",'[1]CN LGG-MT-LM-STR-Clin'!FY13-'[1]CN LGG-MT-LM-STR-Clin'!FY14-'[1]CN LGG-MT-LM-STR-Clin'!FY16-'[1]CN LGG-MT-LM-STR-Clin'!FY199,'[1]cpte_CN LGG-MT-LM-STR-Clin'!FY13-'[1]cpte_CN LGG-MT-LM-STR-Clin'!FY14-'[1]cpte_CN LGG-MT-LM-STR-Clin'!FY16-'[1]cpte_CN LGG-MT-LM-STR-Clin'!FY277)</f>
        <v>0</v>
      </c>
      <c r="FW36" s="6">
        <f>IF([1]Identification!$E$23="NON",'[1]CN LGG-MT-LM-STR-Clin'!FZ13-'[1]CN LGG-MT-LM-STR-Clin'!FZ14-'[1]CN LGG-MT-LM-STR-Clin'!FZ16-'[1]CN LGG-MT-LM-STR-Clin'!FZ199,'[1]cpte_CN LGG-MT-LM-STR-Clin'!FZ13-'[1]cpte_CN LGG-MT-LM-STR-Clin'!FZ14-'[1]cpte_CN LGG-MT-LM-STR-Clin'!FZ16-'[1]cpte_CN LGG-MT-LM-STR-Clin'!FZ277)</f>
        <v>0</v>
      </c>
      <c r="FX36" s="6">
        <f>IF([1]Identification!$E$23="NON",'[1]CN LGG-MT-LM-STR-Clin'!GA13-'[1]CN LGG-MT-LM-STR-Clin'!GA14-'[1]CN LGG-MT-LM-STR-Clin'!GA16-'[1]CN LGG-MT-LM-STR-Clin'!GA199,'[1]cpte_CN LGG-MT-LM-STR-Clin'!GA13-'[1]cpte_CN LGG-MT-LM-STR-Clin'!GA14-'[1]cpte_CN LGG-MT-LM-STR-Clin'!GA16-'[1]cpte_CN LGG-MT-LM-STR-Clin'!GA277)</f>
        <v>0</v>
      </c>
      <c r="FY36" s="6">
        <f>IF([1]Identification!$E$23="NON",'[1]CN LGG-MT-LM-STR-Clin'!GB13-'[1]CN LGG-MT-LM-STR-Clin'!GB14-'[1]CN LGG-MT-LM-STR-Clin'!GB16-'[1]CN LGG-MT-LM-STR-Clin'!GB199,'[1]cpte_CN LGG-MT-LM-STR-Clin'!GB13-'[1]cpte_CN LGG-MT-LM-STR-Clin'!GB14-'[1]cpte_CN LGG-MT-LM-STR-Clin'!GB16-'[1]cpte_CN LGG-MT-LM-STR-Clin'!GB277)</f>
        <v>0</v>
      </c>
      <c r="FZ36" s="6">
        <f>IF([1]Identification!$E$23="NON",'[1]CN LGG-MT-LM-STR-Clin'!GC13-'[1]CN LGG-MT-LM-STR-Clin'!GC14-'[1]CN LGG-MT-LM-STR-Clin'!GC16-'[1]CN LGG-MT-LM-STR-Clin'!GC199,'[1]cpte_CN LGG-MT-LM-STR-Clin'!GC13-'[1]cpte_CN LGG-MT-LM-STR-Clin'!GC14-'[1]cpte_CN LGG-MT-LM-STR-Clin'!GC16-'[1]cpte_CN LGG-MT-LM-STR-Clin'!GC277)</f>
        <v>0</v>
      </c>
      <c r="GA36" s="6">
        <f>IF([1]Identification!$E$23="NON",'[1]CN LGG-MT-LM-STR-Clin'!GD13-'[1]CN LGG-MT-LM-STR-Clin'!GD14-'[1]CN LGG-MT-LM-STR-Clin'!GD16-'[1]CN LGG-MT-LM-STR-Clin'!GD199,'[1]cpte_CN LGG-MT-LM-STR-Clin'!GD13-'[1]cpte_CN LGG-MT-LM-STR-Clin'!GD14-'[1]cpte_CN LGG-MT-LM-STR-Clin'!GD16-'[1]cpte_CN LGG-MT-LM-STR-Clin'!GD277)</f>
        <v>0</v>
      </c>
      <c r="GB36" s="6">
        <f>IF([1]Identification!$E$23="NON",'[1]CN LGG-MT-LM-STR-Clin'!GE13-'[1]CN LGG-MT-LM-STR-Clin'!GE14-'[1]CN LGG-MT-LM-STR-Clin'!GE16-'[1]CN LGG-MT-LM-STR-Clin'!GE199,'[1]cpte_CN LGG-MT-LM-STR-Clin'!GE13-'[1]cpte_CN LGG-MT-LM-STR-Clin'!GE14-'[1]cpte_CN LGG-MT-LM-STR-Clin'!GE16-'[1]cpte_CN LGG-MT-LM-STR-Clin'!GE277)</f>
        <v>0</v>
      </c>
      <c r="GC36" s="6">
        <f>IF([1]Identification!$E$23="NON",'[1]CN LGG-MT-LM-STR-Clin'!GF13-'[1]CN LGG-MT-LM-STR-Clin'!GF14-'[1]CN LGG-MT-LM-STR-Clin'!GF16-'[1]CN LGG-MT-LM-STR-Clin'!GF199,'[1]cpte_CN LGG-MT-LM-STR-Clin'!GF13-'[1]cpte_CN LGG-MT-LM-STR-Clin'!GF14-'[1]cpte_CN LGG-MT-LM-STR-Clin'!GF16-'[1]cpte_CN LGG-MT-LM-STR-Clin'!GF277)</f>
        <v>0</v>
      </c>
      <c r="GD36" s="6">
        <f>IF([1]Identification!$E$23="NON",'[1]CN LGG-MT-LM-STR-Clin'!GG13-'[1]CN LGG-MT-LM-STR-Clin'!GG14-'[1]CN LGG-MT-LM-STR-Clin'!GG16-'[1]CN LGG-MT-LM-STR-Clin'!GG199,'[1]cpte_CN LGG-MT-LM-STR-Clin'!GG13-'[1]cpte_CN LGG-MT-LM-STR-Clin'!GG14-'[1]cpte_CN LGG-MT-LM-STR-Clin'!GG16-'[1]cpte_CN LGG-MT-LM-STR-Clin'!GG277)</f>
        <v>0</v>
      </c>
      <c r="GE36" s="6">
        <f>IF([1]Identification!$E$23="NON",'[1]CN LGG-MT-LM-STR-Clin'!GH13-'[1]CN LGG-MT-LM-STR-Clin'!GH14-'[1]CN LGG-MT-LM-STR-Clin'!GH16-'[1]CN LGG-MT-LM-STR-Clin'!GH199,'[1]cpte_CN LGG-MT-LM-STR-Clin'!GH13-'[1]cpte_CN LGG-MT-LM-STR-Clin'!GH14-'[1]cpte_CN LGG-MT-LM-STR-Clin'!GH16-'[1]cpte_CN LGG-MT-LM-STR-Clin'!GH277)</f>
        <v>0</v>
      </c>
      <c r="GF36" s="6">
        <f>IF([1]Identification!$E$23="NON",'[1]CN LGG-MT-LM-STR-Clin'!GI13-'[1]CN LGG-MT-LM-STR-Clin'!GI14-'[1]CN LGG-MT-LM-STR-Clin'!GI16-'[1]CN LGG-MT-LM-STR-Clin'!GI199,'[1]cpte_CN LGG-MT-LM-STR-Clin'!GI13-'[1]cpte_CN LGG-MT-LM-STR-Clin'!GI14-'[1]cpte_CN LGG-MT-LM-STR-Clin'!GI16-'[1]cpte_CN LGG-MT-LM-STR-Clin'!GI277)</f>
        <v>0</v>
      </c>
      <c r="GG36" s="6">
        <f>IF([1]Identification!$E$23="NON",'[1]CN LGG-MT-LM-STR-Clin'!GJ13-'[1]CN LGG-MT-LM-STR-Clin'!GJ14-'[1]CN LGG-MT-LM-STR-Clin'!GJ16-'[1]CN LGG-MT-LM-STR-Clin'!GJ199,'[1]cpte_CN LGG-MT-LM-STR-Clin'!GJ13-'[1]cpte_CN LGG-MT-LM-STR-Clin'!GJ14-'[1]cpte_CN LGG-MT-LM-STR-Clin'!GJ16-'[1]cpte_CN LGG-MT-LM-STR-Clin'!GJ277)</f>
        <v>0</v>
      </c>
      <c r="GH36" s="6">
        <f>IF([1]Identification!$E$23="NON",'[1]CN LGG-MT-LM-STR-Clin'!GK13-'[1]CN LGG-MT-LM-STR-Clin'!GK14-'[1]CN LGG-MT-LM-STR-Clin'!GK16-'[1]CN LGG-MT-LM-STR-Clin'!GK199,'[1]cpte_CN LGG-MT-LM-STR-Clin'!GK13-'[1]cpte_CN LGG-MT-LM-STR-Clin'!GK14-'[1]cpte_CN LGG-MT-LM-STR-Clin'!GK16-'[1]cpte_CN LGG-MT-LM-STR-Clin'!GK277)</f>
        <v>0</v>
      </c>
      <c r="GI36" s="6">
        <f>IF([1]Identification!$E$23="NON",'[1]CN LGG-MT-LM-STR-Clin'!GL13-'[1]CN LGG-MT-LM-STR-Clin'!GL14-'[1]CN LGG-MT-LM-STR-Clin'!GL16-'[1]CN LGG-MT-LM-STR-Clin'!GL199,'[1]cpte_CN LGG-MT-LM-STR-Clin'!GL13-'[1]cpte_CN LGG-MT-LM-STR-Clin'!GL14-'[1]cpte_CN LGG-MT-LM-STR-Clin'!GL16-'[1]cpte_CN LGG-MT-LM-STR-Clin'!GL277)</f>
        <v>0</v>
      </c>
      <c r="GJ36" s="6">
        <f>IF([1]Identification!$E$23="NON",'[1]CN LGG-MT-LM-STR-Clin'!GM13-'[1]CN LGG-MT-LM-STR-Clin'!GM14-'[1]CN LGG-MT-LM-STR-Clin'!GM16-'[1]CN LGG-MT-LM-STR-Clin'!GM199,'[1]cpte_CN LGG-MT-LM-STR-Clin'!GM13-'[1]cpte_CN LGG-MT-LM-STR-Clin'!GM14-'[1]cpte_CN LGG-MT-LM-STR-Clin'!GM16-'[1]cpte_CN LGG-MT-LM-STR-Clin'!GM277)</f>
        <v>0</v>
      </c>
      <c r="GK36" s="6">
        <f>IF([1]Identification!$E$23="NON",'[1]CN LGG-MT-LM-STR-Clin'!GN13-'[1]CN LGG-MT-LM-STR-Clin'!GN14-'[1]CN LGG-MT-LM-STR-Clin'!GN16-'[1]CN LGG-MT-LM-STR-Clin'!GN199,'[1]cpte_CN LGG-MT-LM-STR-Clin'!GN13-'[1]cpte_CN LGG-MT-LM-STR-Clin'!GN14-'[1]cpte_CN LGG-MT-LM-STR-Clin'!GN16-'[1]cpte_CN LGG-MT-LM-STR-Clin'!GN277)</f>
        <v>0</v>
      </c>
      <c r="GL36" s="6">
        <f>IF([1]Identification!$E$23="NON",'[1]CN LGG-MT-LM-STR-Clin'!GO13-'[1]CN LGG-MT-LM-STR-Clin'!GO14-'[1]CN LGG-MT-LM-STR-Clin'!GO16-'[1]CN LGG-MT-LM-STR-Clin'!GO199,'[1]cpte_CN LGG-MT-LM-STR-Clin'!GO13-'[1]cpte_CN LGG-MT-LM-STR-Clin'!GO14-'[1]cpte_CN LGG-MT-LM-STR-Clin'!GO16-'[1]cpte_CN LGG-MT-LM-STR-Clin'!GO277)</f>
        <v>0</v>
      </c>
      <c r="GM36" s="6">
        <f>IF([1]Identification!$E$23="NON",'[1]CN LGG-MT-LM-STR-Clin'!GP13-'[1]CN LGG-MT-LM-STR-Clin'!GP14-'[1]CN LGG-MT-LM-STR-Clin'!GP16-'[1]CN LGG-MT-LM-STR-Clin'!GP199,'[1]cpte_CN LGG-MT-LM-STR-Clin'!GP13-'[1]cpte_CN LGG-MT-LM-STR-Clin'!GP14-'[1]cpte_CN LGG-MT-LM-STR-Clin'!GP16-'[1]cpte_CN LGG-MT-LM-STR-Clin'!GP277)</f>
        <v>0</v>
      </c>
      <c r="GN36" s="6">
        <f>IF([1]Identification!$E$23="NON",'[1]CN LGG-MT-LM-STR-Clin'!GQ13-'[1]CN LGG-MT-LM-STR-Clin'!GQ14-'[1]CN LGG-MT-LM-STR-Clin'!GQ16-'[1]CN LGG-MT-LM-STR-Clin'!GQ199,'[1]cpte_CN LGG-MT-LM-STR-Clin'!GQ13-'[1]cpte_CN LGG-MT-LM-STR-Clin'!GQ14-'[1]cpte_CN LGG-MT-LM-STR-Clin'!GQ16-'[1]cpte_CN LGG-MT-LM-STR-Clin'!GQ277)</f>
        <v>0</v>
      </c>
      <c r="GO36" s="6">
        <f>IF([1]Identification!$E$23="NON",'[1]CN LGG-MT-LM-STR-Clin'!GR13-'[1]CN LGG-MT-LM-STR-Clin'!GR14-'[1]CN LGG-MT-LM-STR-Clin'!GR16-'[1]CN LGG-MT-LM-STR-Clin'!GR199,'[1]cpte_CN LGG-MT-LM-STR-Clin'!GR13-'[1]cpte_CN LGG-MT-LM-STR-Clin'!GR14-'[1]cpte_CN LGG-MT-LM-STR-Clin'!GR16-'[1]cpte_CN LGG-MT-LM-STR-Clin'!GR277)</f>
        <v>0</v>
      </c>
      <c r="GP36" s="6">
        <f>IF([1]Identification!$E$23="NON",'[1]CN LGG-MT-LM-STR-Clin'!GS13-'[1]CN LGG-MT-LM-STR-Clin'!GS14-'[1]CN LGG-MT-LM-STR-Clin'!GS16-'[1]CN LGG-MT-LM-STR-Clin'!GS199,'[1]cpte_CN LGG-MT-LM-STR-Clin'!GS13-'[1]cpte_CN LGG-MT-LM-STR-Clin'!GS14-'[1]cpte_CN LGG-MT-LM-STR-Clin'!GS16-'[1]cpte_CN LGG-MT-LM-STR-Clin'!GS277)</f>
        <v>0</v>
      </c>
      <c r="GQ36" s="6">
        <f>IF([1]Identification!$E$23="NON",'[1]CN LGG-MT-LM-STR-Clin'!GT13-'[1]CN LGG-MT-LM-STR-Clin'!GT14-'[1]CN LGG-MT-LM-STR-Clin'!GT16-'[1]CN LGG-MT-LM-STR-Clin'!GT199,'[1]cpte_CN LGG-MT-LM-STR-Clin'!GT13-'[1]cpte_CN LGG-MT-LM-STR-Clin'!GT14-'[1]cpte_CN LGG-MT-LM-STR-Clin'!GT16-'[1]cpte_CN LGG-MT-LM-STR-Clin'!GT277)</f>
        <v>0</v>
      </c>
      <c r="GR36" s="6">
        <f>IF([1]Identification!$E$23="NON",'[1]CN LGG-MT-LM-STR-Clin'!GU13-'[1]CN LGG-MT-LM-STR-Clin'!GU14-'[1]CN LGG-MT-LM-STR-Clin'!GU16-'[1]CN LGG-MT-LM-STR-Clin'!GU199,'[1]cpte_CN LGG-MT-LM-STR-Clin'!GU13-'[1]cpte_CN LGG-MT-LM-STR-Clin'!GU14-'[1]cpte_CN LGG-MT-LM-STR-Clin'!GU16-'[1]cpte_CN LGG-MT-LM-STR-Clin'!GU277)</f>
        <v>0</v>
      </c>
      <c r="GS36" s="6">
        <f>IF([1]Identification!$E$23="NON",'[1]CN LGG-MT-LM-STR-Clin'!GV13-'[1]CN LGG-MT-LM-STR-Clin'!GV14-'[1]CN LGG-MT-LM-STR-Clin'!GV16-'[1]CN LGG-MT-LM-STR-Clin'!GV199,'[1]cpte_CN LGG-MT-LM-STR-Clin'!GV13-'[1]cpte_CN LGG-MT-LM-STR-Clin'!GV14-'[1]cpte_CN LGG-MT-LM-STR-Clin'!GV16-'[1]cpte_CN LGG-MT-LM-STR-Clin'!GV277)</f>
        <v>0</v>
      </c>
      <c r="GT36" s="6">
        <f>IF([1]Identification!$E$23="NON",'[1]CN LGG-MT-LM-STR-Clin'!GW13-'[1]CN LGG-MT-LM-STR-Clin'!GW14-'[1]CN LGG-MT-LM-STR-Clin'!GW16-'[1]CN LGG-MT-LM-STR-Clin'!GW199,'[1]cpte_CN LGG-MT-LM-STR-Clin'!GW13-'[1]cpte_CN LGG-MT-LM-STR-Clin'!GW14-'[1]cpte_CN LGG-MT-LM-STR-Clin'!GW16-'[1]cpte_CN LGG-MT-LM-STR-Clin'!GW277)</f>
        <v>0</v>
      </c>
      <c r="GU36" s="6">
        <f>IF([1]Identification!$E$23="NON",'[1]CN LGG-MT-LM-STR-Clin'!GX13-'[1]CN LGG-MT-LM-STR-Clin'!GX14-'[1]CN LGG-MT-LM-STR-Clin'!GX16-'[1]CN LGG-MT-LM-STR-Clin'!GX199,'[1]cpte_CN LGG-MT-LM-STR-Clin'!GX13-'[1]cpte_CN LGG-MT-LM-STR-Clin'!GX14-'[1]cpte_CN LGG-MT-LM-STR-Clin'!GX16-'[1]cpte_CN LGG-MT-LM-STR-Clin'!GX277)</f>
        <v>0</v>
      </c>
      <c r="GV36" s="6">
        <f>IF([1]Identification!$E$23="NON",'[1]CN LGG-MT-LM-STR-Clin'!GY13-'[1]CN LGG-MT-LM-STR-Clin'!GY14-'[1]CN LGG-MT-LM-STR-Clin'!GY16-'[1]CN LGG-MT-LM-STR-Clin'!GY199,'[1]cpte_CN LGG-MT-LM-STR-Clin'!GY13-'[1]cpte_CN LGG-MT-LM-STR-Clin'!GY14-'[1]cpte_CN LGG-MT-LM-STR-Clin'!GY16-'[1]cpte_CN LGG-MT-LM-STR-Clin'!GY277)</f>
        <v>0</v>
      </c>
      <c r="GW36" s="6">
        <f>IF([1]Identification!$E$23="NON",'[1]CN LGG-MT-LM-STR-Clin'!GZ13-'[1]CN LGG-MT-LM-STR-Clin'!GZ14-'[1]CN LGG-MT-LM-STR-Clin'!GZ16-'[1]CN LGG-MT-LM-STR-Clin'!GZ199,'[1]cpte_CN LGG-MT-LM-STR-Clin'!GZ13-'[1]cpte_CN LGG-MT-LM-STR-Clin'!GZ14-'[1]cpte_CN LGG-MT-LM-STR-Clin'!GZ16-'[1]cpte_CN LGG-MT-LM-STR-Clin'!GZ277)</f>
        <v>0</v>
      </c>
      <c r="GX36" s="6">
        <f>IF([1]Identification!$E$23="NON",'[1]CN LGG-MT-LM-STR-Clin'!HA13-'[1]CN LGG-MT-LM-STR-Clin'!HA14-'[1]CN LGG-MT-LM-STR-Clin'!HA16-'[1]CN LGG-MT-LM-STR-Clin'!HA199,'[1]cpte_CN LGG-MT-LM-STR-Clin'!HA13-'[1]cpte_CN LGG-MT-LM-STR-Clin'!HA14-'[1]cpte_CN LGG-MT-LM-STR-Clin'!HA16-'[1]cpte_CN LGG-MT-LM-STR-Clin'!HA277)</f>
        <v>0</v>
      </c>
      <c r="GY36" s="6">
        <f>IF([1]Identification!$E$23="NON",'[1]CN LGG-MT-LM-STR-Clin'!HB13-'[1]CN LGG-MT-LM-STR-Clin'!HB14-'[1]CN LGG-MT-LM-STR-Clin'!HB16-'[1]CN LGG-MT-LM-STR-Clin'!HB199,'[1]cpte_CN LGG-MT-LM-STR-Clin'!HB13-'[1]cpte_CN LGG-MT-LM-STR-Clin'!HB14-'[1]cpte_CN LGG-MT-LM-STR-Clin'!HB16-'[1]cpte_CN LGG-MT-LM-STR-Clin'!HB277)</f>
        <v>0</v>
      </c>
      <c r="GZ36" s="6">
        <f>IF([1]Identification!$E$23="NON",'[1]CN LGG-MT-LM-STR-Clin'!HC13-'[1]CN LGG-MT-LM-STR-Clin'!HC14-'[1]CN LGG-MT-LM-STR-Clin'!HC16-'[1]CN LGG-MT-LM-STR-Clin'!HC199,'[1]cpte_CN LGG-MT-LM-STR-Clin'!HC13-'[1]cpte_CN LGG-MT-LM-STR-Clin'!HC14-'[1]cpte_CN LGG-MT-LM-STR-Clin'!HC16-'[1]cpte_CN LGG-MT-LM-STR-Clin'!HC277)</f>
        <v>0</v>
      </c>
      <c r="HA36" s="6">
        <f>IF([1]Identification!$E$23="NON",'[1]CN LGG-MT-LM-STR-Clin'!HD13-'[1]CN LGG-MT-LM-STR-Clin'!HD14-'[1]CN LGG-MT-LM-STR-Clin'!HD16-'[1]CN LGG-MT-LM-STR-Clin'!HD199,'[1]cpte_CN LGG-MT-LM-STR-Clin'!HD13-'[1]cpte_CN LGG-MT-LM-STR-Clin'!HD14-'[1]cpte_CN LGG-MT-LM-STR-Clin'!HD16-'[1]cpte_CN LGG-MT-LM-STR-Clin'!HD277)</f>
        <v>0</v>
      </c>
      <c r="HB36" s="6">
        <f>IF([1]Identification!$E$23="NON",'[1]CN LGG-MT-LM-STR-Clin'!HE13-'[1]CN LGG-MT-LM-STR-Clin'!HE14-'[1]CN LGG-MT-LM-STR-Clin'!HE16-'[1]CN LGG-MT-LM-STR-Clin'!HE199,'[1]cpte_CN LGG-MT-LM-STR-Clin'!HE13-'[1]cpte_CN LGG-MT-LM-STR-Clin'!HE14-'[1]cpte_CN LGG-MT-LM-STR-Clin'!HE16-'[1]cpte_CN LGG-MT-LM-STR-Clin'!HE277)</f>
        <v>0</v>
      </c>
      <c r="HC36" s="6">
        <f>IF([1]Identification!$E$23="NON",'[1]CN LGG-MT-LM-STR-Clin'!HF13-'[1]CN LGG-MT-LM-STR-Clin'!HF14-'[1]CN LGG-MT-LM-STR-Clin'!HF16-'[1]CN LGG-MT-LM-STR-Clin'!HF199,'[1]cpte_CN LGG-MT-LM-STR-Clin'!HF13-'[1]cpte_CN LGG-MT-LM-STR-Clin'!HF14-'[1]cpte_CN LGG-MT-LM-STR-Clin'!HF16-'[1]cpte_CN LGG-MT-LM-STR-Clin'!HF277)</f>
        <v>0</v>
      </c>
      <c r="HD36" s="6">
        <f>IF([1]Identification!$E$23="NON",'[1]CN LGG-MT-LM-STR-Clin'!HG13-'[1]CN LGG-MT-LM-STR-Clin'!HG14-'[1]CN LGG-MT-LM-STR-Clin'!HG16-'[1]CN LGG-MT-LM-STR-Clin'!HG199,'[1]cpte_CN LGG-MT-LM-STR-Clin'!HG13-'[1]cpte_CN LGG-MT-LM-STR-Clin'!HG14-'[1]cpte_CN LGG-MT-LM-STR-Clin'!HG16-'[1]cpte_CN LGG-MT-LM-STR-Clin'!HG277)</f>
        <v>0</v>
      </c>
      <c r="HE36" s="6">
        <f>IF([1]Identification!$E$23="NON",'[1]CN LGG-MT-LM-STR-Clin'!HH13-'[1]CN LGG-MT-LM-STR-Clin'!HH14-'[1]CN LGG-MT-LM-STR-Clin'!HH16-'[1]CN LGG-MT-LM-STR-Clin'!HH199,'[1]cpte_CN LGG-MT-LM-STR-Clin'!HH13-'[1]cpte_CN LGG-MT-LM-STR-Clin'!HH14-'[1]cpte_CN LGG-MT-LM-STR-Clin'!HH16-'[1]cpte_CN LGG-MT-LM-STR-Clin'!HH277)</f>
        <v>0</v>
      </c>
      <c r="HF36" s="6">
        <f>IF([1]Identification!$E$23="NON",'[1]CN LGG-MT-LM-STR-Clin'!HI13-'[1]CN LGG-MT-LM-STR-Clin'!HI14-'[1]CN LGG-MT-LM-STR-Clin'!HI16-'[1]CN LGG-MT-LM-STR-Clin'!HI199,'[1]cpte_CN LGG-MT-LM-STR-Clin'!HI13-'[1]cpte_CN LGG-MT-LM-STR-Clin'!HI14-'[1]cpte_CN LGG-MT-LM-STR-Clin'!HI16-'[1]cpte_CN LGG-MT-LM-STR-Clin'!HI277)</f>
        <v>0</v>
      </c>
      <c r="HG36" s="6">
        <f>IF([1]Identification!$E$23="NON",'[1]CN LGG-MT-LM-STR-Clin'!HJ13-'[1]CN LGG-MT-LM-STR-Clin'!HJ14-'[1]CN LGG-MT-LM-STR-Clin'!HJ16-'[1]CN LGG-MT-LM-STR-Clin'!HJ199,'[1]cpte_CN LGG-MT-LM-STR-Clin'!HJ13-'[1]cpte_CN LGG-MT-LM-STR-Clin'!HJ14-'[1]cpte_CN LGG-MT-LM-STR-Clin'!HJ16-'[1]cpte_CN LGG-MT-LM-STR-Clin'!HJ277)</f>
        <v>0</v>
      </c>
      <c r="HH36" s="6">
        <f>IF([1]Identification!$E$23="NON",'[1]CN LGG-MT-LM-STR-Clin'!HK13-'[1]CN LGG-MT-LM-STR-Clin'!HK14-'[1]CN LGG-MT-LM-STR-Clin'!HK16-'[1]CN LGG-MT-LM-STR-Clin'!HK199,'[1]cpte_CN LGG-MT-LM-STR-Clin'!HK13-'[1]cpte_CN LGG-MT-LM-STR-Clin'!HK14-'[1]cpte_CN LGG-MT-LM-STR-Clin'!HK16-'[1]cpte_CN LGG-MT-LM-STR-Clin'!HK277)</f>
        <v>0</v>
      </c>
      <c r="HI36" s="6">
        <f>IF([1]Identification!$E$23="NON",'[1]CN LGG-MT-LM-STR-Clin'!HL13-'[1]CN LGG-MT-LM-STR-Clin'!HL14-'[1]CN LGG-MT-LM-STR-Clin'!HL16-'[1]CN LGG-MT-LM-STR-Clin'!HL199,'[1]cpte_CN LGG-MT-LM-STR-Clin'!HL13-'[1]cpte_CN LGG-MT-LM-STR-Clin'!HL14-'[1]cpte_CN LGG-MT-LM-STR-Clin'!HL16-'[1]cpte_CN LGG-MT-LM-STR-Clin'!HL277)</f>
        <v>0</v>
      </c>
      <c r="HJ36" s="6">
        <f>IF([1]Identification!$E$23="NON",'[1]CN LGG-MT-LM-STR-Clin'!HM13-'[1]CN LGG-MT-LM-STR-Clin'!HM14-'[1]CN LGG-MT-LM-STR-Clin'!HM16-'[1]CN LGG-MT-LM-STR-Clin'!HM199,'[1]cpte_CN LGG-MT-LM-STR-Clin'!HM13-'[1]cpte_CN LGG-MT-LM-STR-Clin'!HM14-'[1]cpte_CN LGG-MT-LM-STR-Clin'!HM16-'[1]cpte_CN LGG-MT-LM-STR-Clin'!HM277)</f>
        <v>0</v>
      </c>
      <c r="HK36" s="6">
        <f>IF([1]Identification!$E$23="NON",'[1]CN LGG-MT-LM-STR-Clin'!HN13-'[1]CN LGG-MT-LM-STR-Clin'!HN14-'[1]CN LGG-MT-LM-STR-Clin'!HN16-'[1]CN LGG-MT-LM-STR-Clin'!HN199,'[1]cpte_CN LGG-MT-LM-STR-Clin'!HN13-'[1]cpte_CN LGG-MT-LM-STR-Clin'!HN14-'[1]cpte_CN LGG-MT-LM-STR-Clin'!HN16-'[1]cpte_CN LGG-MT-LM-STR-Clin'!HN277)</f>
        <v>0</v>
      </c>
      <c r="HL36" s="6">
        <f>IF([1]Identification!$E$23="NON",'[1]CN LGG-MT-LM-STR-Clin'!HO13-'[1]CN LGG-MT-LM-STR-Clin'!HO14-'[1]CN LGG-MT-LM-STR-Clin'!HO16-'[1]CN LGG-MT-LM-STR-Clin'!HO199,'[1]cpte_CN LGG-MT-LM-STR-Clin'!HO13-'[1]cpte_CN LGG-MT-LM-STR-Clin'!HO14-'[1]cpte_CN LGG-MT-LM-STR-Clin'!HO16-'[1]cpte_CN LGG-MT-LM-STR-Clin'!HO277)</f>
        <v>0</v>
      </c>
      <c r="HM36" s="6">
        <f>IF([1]Identification!$E$23="NON",'[1]CN LGG-MT-LM-STR-Clin'!HP13-'[1]CN LGG-MT-LM-STR-Clin'!HP14-'[1]CN LGG-MT-LM-STR-Clin'!HP16-'[1]CN LGG-MT-LM-STR-Clin'!HP199,'[1]cpte_CN LGG-MT-LM-STR-Clin'!HP13-'[1]cpte_CN LGG-MT-LM-STR-Clin'!HP14-'[1]cpte_CN LGG-MT-LM-STR-Clin'!HP16-'[1]cpte_CN LGG-MT-LM-STR-Clin'!HP277)</f>
        <v>0</v>
      </c>
      <c r="HN36" s="6">
        <f>IF([1]Identification!$E$23="NON",'[1]CN LGG-MT-LM-STR-Clin'!HQ13-'[1]CN LGG-MT-LM-STR-Clin'!HQ14-'[1]CN LGG-MT-LM-STR-Clin'!HQ16-'[1]CN LGG-MT-LM-STR-Clin'!HQ199,'[1]cpte_CN LGG-MT-LM-STR-Clin'!HQ13-'[1]cpte_CN LGG-MT-LM-STR-Clin'!HQ14-'[1]cpte_CN LGG-MT-LM-STR-Clin'!HQ16-'[1]cpte_CN LGG-MT-LM-STR-Clin'!HQ277)</f>
        <v>0</v>
      </c>
      <c r="HO36" s="6">
        <f>IF([1]Identification!$E$23="NON",'[1]CN LGG-MT-LM-STR-Clin'!HR13-'[1]CN LGG-MT-LM-STR-Clin'!HR14-'[1]CN LGG-MT-LM-STR-Clin'!HR16-'[1]CN LGG-MT-LM-STR-Clin'!HR199,'[1]cpte_CN LGG-MT-LM-STR-Clin'!HR13-'[1]cpte_CN LGG-MT-LM-STR-Clin'!HR14-'[1]cpte_CN LGG-MT-LM-STR-Clin'!HR16-'[1]cpte_CN LGG-MT-LM-STR-Clin'!HR277)</f>
        <v>0</v>
      </c>
      <c r="HP36" s="6">
        <f>IF([1]Identification!$E$23="NON",'[1]CN LGG-MT-LM-STR-Clin'!HS13-'[1]CN LGG-MT-LM-STR-Clin'!HS14-'[1]CN LGG-MT-LM-STR-Clin'!HS16-'[1]CN LGG-MT-LM-STR-Clin'!HS199,'[1]cpte_CN LGG-MT-LM-STR-Clin'!HS13-'[1]cpte_CN LGG-MT-LM-STR-Clin'!HS14-'[1]cpte_CN LGG-MT-LM-STR-Clin'!HS16-'[1]cpte_CN LGG-MT-LM-STR-Clin'!HS277)</f>
        <v>0</v>
      </c>
      <c r="HQ36" s="6">
        <f>IF([1]Identification!$E$23="NON",'[1]CN LGG-MT-LM-STR-Clin'!HT13-'[1]CN LGG-MT-LM-STR-Clin'!HT14-'[1]CN LGG-MT-LM-STR-Clin'!HT16-'[1]CN LGG-MT-LM-STR-Clin'!HT199,'[1]cpte_CN LGG-MT-LM-STR-Clin'!HT13-'[1]cpte_CN LGG-MT-LM-STR-Clin'!HT14-'[1]cpte_CN LGG-MT-LM-STR-Clin'!HT16-'[1]cpte_CN LGG-MT-LM-STR-Clin'!HT277)</f>
        <v>0</v>
      </c>
      <c r="HR36" s="6">
        <f>IF([1]Identification!$E$23="NON",'[1]CN LGG-MT-LM-STR-Clin'!HU13-'[1]CN LGG-MT-LM-STR-Clin'!HU14-'[1]CN LGG-MT-LM-STR-Clin'!HU16-'[1]CN LGG-MT-LM-STR-Clin'!HU199,'[1]cpte_CN LGG-MT-LM-STR-Clin'!HU13-'[1]cpte_CN LGG-MT-LM-STR-Clin'!HU14-'[1]cpte_CN LGG-MT-LM-STR-Clin'!HU16-'[1]cpte_CN LGG-MT-LM-STR-Clin'!HU277)</f>
        <v>0</v>
      </c>
      <c r="HS36" s="6">
        <f>IF([1]Identification!$E$23="NON",'[1]CN LGG-MT-LM-STR-Clin'!HV13-'[1]CN LGG-MT-LM-STR-Clin'!HV14-'[1]CN LGG-MT-LM-STR-Clin'!HV16-'[1]CN LGG-MT-LM-STR-Clin'!HV199,'[1]cpte_CN LGG-MT-LM-STR-Clin'!HV13-'[1]cpte_CN LGG-MT-LM-STR-Clin'!HV14-'[1]cpte_CN LGG-MT-LM-STR-Clin'!HV16-'[1]cpte_CN LGG-MT-LM-STR-Clin'!HV277)</f>
        <v>0</v>
      </c>
      <c r="HT36" s="6">
        <f>IF([1]Identification!$E$23="NON",'[1]CN LGG-MT-LM-STR-Clin'!HW13-'[1]CN LGG-MT-LM-STR-Clin'!HW14-'[1]CN LGG-MT-LM-STR-Clin'!HW16-'[1]CN LGG-MT-LM-STR-Clin'!HW199,'[1]cpte_CN LGG-MT-LM-STR-Clin'!HW13-'[1]cpte_CN LGG-MT-LM-STR-Clin'!HW14-'[1]cpte_CN LGG-MT-LM-STR-Clin'!HW16-'[1]cpte_CN LGG-MT-LM-STR-Clin'!HW277)</f>
        <v>0</v>
      </c>
      <c r="HU36" s="6">
        <f>IF([1]Identification!$E$23="NON",'[1]CN LGG-MT-LM-STR-Clin'!HX13-'[1]CN LGG-MT-LM-STR-Clin'!HX14-'[1]CN LGG-MT-LM-STR-Clin'!HX16-'[1]CN LGG-MT-LM-STR-Clin'!HX199,'[1]cpte_CN LGG-MT-LM-STR-Clin'!HX13-'[1]cpte_CN LGG-MT-LM-STR-Clin'!HX14-'[1]cpte_CN LGG-MT-LM-STR-Clin'!HX16-'[1]cpte_CN LGG-MT-LM-STR-Clin'!HX277)</f>
        <v>0</v>
      </c>
      <c r="HV36" s="6">
        <f>IF([1]Identification!$E$23="NON",'[1]CN LGG-MT-LM-STR-Clin'!HY13-'[1]CN LGG-MT-LM-STR-Clin'!HY14-'[1]CN LGG-MT-LM-STR-Clin'!HY16-'[1]CN LGG-MT-LM-STR-Clin'!HY199,'[1]cpte_CN LGG-MT-LM-STR-Clin'!HY13-'[1]cpte_CN LGG-MT-LM-STR-Clin'!HY14-'[1]cpte_CN LGG-MT-LM-STR-Clin'!HY16-'[1]cpte_CN LGG-MT-LM-STR-Clin'!HY277)</f>
        <v>0</v>
      </c>
      <c r="HW36" s="6">
        <f>IF([1]Identification!$E$23="NON",'[1]CN LGG-MT-LM-STR-Clin'!HZ13-'[1]CN LGG-MT-LM-STR-Clin'!HZ14-'[1]CN LGG-MT-LM-STR-Clin'!HZ16-'[1]CN LGG-MT-LM-STR-Clin'!HZ199,'[1]cpte_CN LGG-MT-LM-STR-Clin'!HZ13-'[1]cpte_CN LGG-MT-LM-STR-Clin'!HZ14-'[1]cpte_CN LGG-MT-LM-STR-Clin'!HZ16-'[1]cpte_CN LGG-MT-LM-STR-Clin'!HZ277)</f>
        <v>0</v>
      </c>
      <c r="HX36" s="6">
        <f>IF([1]Identification!$E$23="NON",'[1]CN LGG-MT-LM-STR-Clin'!IA13-'[1]CN LGG-MT-LM-STR-Clin'!IA14-'[1]CN LGG-MT-LM-STR-Clin'!IA16-'[1]CN LGG-MT-LM-STR-Clin'!IA199,'[1]cpte_CN LGG-MT-LM-STR-Clin'!IA13-'[1]cpte_CN LGG-MT-LM-STR-Clin'!IA14-'[1]cpte_CN LGG-MT-LM-STR-Clin'!IA16-'[1]cpte_CN LGG-MT-LM-STR-Clin'!IA277)</f>
        <v>0</v>
      </c>
      <c r="HY36" s="6">
        <f>IF([1]Identification!$E$23="NON",'[1]CN LGG-MT-LM-STR-Clin'!IB13-'[1]CN LGG-MT-LM-STR-Clin'!IB14-'[1]CN LGG-MT-LM-STR-Clin'!IB16-'[1]CN LGG-MT-LM-STR-Clin'!IB199,'[1]cpte_CN LGG-MT-LM-STR-Clin'!IB13-'[1]cpte_CN LGG-MT-LM-STR-Clin'!IB14-'[1]cpte_CN LGG-MT-LM-STR-Clin'!IB16-'[1]cpte_CN LGG-MT-LM-STR-Clin'!IB277)</f>
        <v>0</v>
      </c>
      <c r="HZ36" s="6">
        <f>IF([1]Identification!$E$23="NON",'[1]CN LGG-MT-LM-STR-Clin'!IC13-'[1]CN LGG-MT-LM-STR-Clin'!IC14-'[1]CN LGG-MT-LM-STR-Clin'!IC16-'[1]CN LGG-MT-LM-STR-Clin'!IC199,'[1]cpte_CN LGG-MT-LM-STR-Clin'!IC13-'[1]cpte_CN LGG-MT-LM-STR-Clin'!IC14-'[1]cpte_CN LGG-MT-LM-STR-Clin'!IC16-'[1]cpte_CN LGG-MT-LM-STR-Clin'!IC277)</f>
        <v>0</v>
      </c>
      <c r="IA36" s="6">
        <f>IF([1]Identification!$E$23="NON",'[1]CN LGG-MT-LM-STR-Clin'!ID13-'[1]CN LGG-MT-LM-STR-Clin'!ID14-'[1]CN LGG-MT-LM-STR-Clin'!ID16-'[1]CN LGG-MT-LM-STR-Clin'!ID199,'[1]cpte_CN LGG-MT-LM-STR-Clin'!ID13-'[1]cpte_CN LGG-MT-LM-STR-Clin'!ID14-'[1]cpte_CN LGG-MT-LM-STR-Clin'!ID16-'[1]cpte_CN LGG-MT-LM-STR-Clin'!ID277)</f>
        <v>0</v>
      </c>
      <c r="IB36" s="6">
        <f>IF([1]Identification!$E$23="NON",'[1]CN LGG-MT-LM-STR-Clin'!IE13-'[1]CN LGG-MT-LM-STR-Clin'!IE14-'[1]CN LGG-MT-LM-STR-Clin'!IE16-'[1]CN LGG-MT-LM-STR-Clin'!IE199,'[1]cpte_CN LGG-MT-LM-STR-Clin'!IE13-'[1]cpte_CN LGG-MT-LM-STR-Clin'!IE14-'[1]cpte_CN LGG-MT-LM-STR-Clin'!IE16-'[1]cpte_CN LGG-MT-LM-STR-Clin'!IE277)</f>
        <v>0</v>
      </c>
      <c r="IC36" s="6">
        <f>IF([1]Identification!$E$23="NON",'[1]CN LGG-MT-LM-STR-Clin'!IF13-'[1]CN LGG-MT-LM-STR-Clin'!IF14-'[1]CN LGG-MT-LM-STR-Clin'!IF16-'[1]CN LGG-MT-LM-STR-Clin'!IF199,'[1]cpte_CN LGG-MT-LM-STR-Clin'!IF13-'[1]cpte_CN LGG-MT-LM-STR-Clin'!IF14-'[1]cpte_CN LGG-MT-LM-STR-Clin'!IF16-'[1]cpte_CN LGG-MT-LM-STR-Clin'!IF277)</f>
        <v>0</v>
      </c>
      <c r="ID36" s="6">
        <f>IF([1]Identification!$E$23="NON",'[1]CN LGG-MT-LM-STR-Clin'!IG13-'[1]CN LGG-MT-LM-STR-Clin'!IG14-'[1]CN LGG-MT-LM-STR-Clin'!IG16-'[1]CN LGG-MT-LM-STR-Clin'!IG199,'[1]cpte_CN LGG-MT-LM-STR-Clin'!IG13-'[1]cpte_CN LGG-MT-LM-STR-Clin'!IG14-'[1]cpte_CN LGG-MT-LM-STR-Clin'!IG16-'[1]cpte_CN LGG-MT-LM-STR-Clin'!IG277)</f>
        <v>0</v>
      </c>
      <c r="IE36" s="6">
        <f>IF([1]Identification!$E$23="NON",'[1]CN LGG-MT-LM-STR-Clin'!IH13-'[1]CN LGG-MT-LM-STR-Clin'!IH14-'[1]CN LGG-MT-LM-STR-Clin'!IH16-'[1]CN LGG-MT-LM-STR-Clin'!IH199,'[1]cpte_CN LGG-MT-LM-STR-Clin'!IH13-'[1]cpte_CN LGG-MT-LM-STR-Clin'!IH14-'[1]cpte_CN LGG-MT-LM-STR-Clin'!IH16-'[1]cpte_CN LGG-MT-LM-STR-Clin'!IH277)</f>
        <v>0</v>
      </c>
      <c r="IF36" s="6">
        <f>IF([1]Identification!$E$23="NON",'[1]CN LGG-MT-LM-STR-Clin'!II13-'[1]CN LGG-MT-LM-STR-Clin'!II14-'[1]CN LGG-MT-LM-STR-Clin'!II16-'[1]CN LGG-MT-LM-STR-Clin'!II199,'[1]cpte_CN LGG-MT-LM-STR-Clin'!II13-'[1]cpte_CN LGG-MT-LM-STR-Clin'!II14-'[1]cpte_CN LGG-MT-LM-STR-Clin'!II16-'[1]cpte_CN LGG-MT-LM-STR-Clin'!II277)</f>
        <v>0</v>
      </c>
      <c r="IG36" s="6">
        <f>IF([1]Identification!$E$23="NON",'[1]CN LGG-MT-LM-STR-Clin'!IJ13-'[1]CN LGG-MT-LM-STR-Clin'!IJ14-'[1]CN LGG-MT-LM-STR-Clin'!IJ16-'[1]CN LGG-MT-LM-STR-Clin'!IJ199,'[1]cpte_CN LGG-MT-LM-STR-Clin'!IJ13-'[1]cpte_CN LGG-MT-LM-STR-Clin'!IJ14-'[1]cpte_CN LGG-MT-LM-STR-Clin'!IJ16-'[1]cpte_CN LGG-MT-LM-STR-Clin'!IJ277)</f>
        <v>0</v>
      </c>
      <c r="IH36" s="6">
        <f>IF([1]Identification!$E$23="NON",'[1]CN LGG-MT-LM-STR-Clin'!IK13-'[1]CN LGG-MT-LM-STR-Clin'!IK14-'[1]CN LGG-MT-LM-STR-Clin'!IK16-'[1]CN LGG-MT-LM-STR-Clin'!IK199,'[1]cpte_CN LGG-MT-LM-STR-Clin'!IK13-'[1]cpte_CN LGG-MT-LM-STR-Clin'!IK14-'[1]cpte_CN LGG-MT-LM-STR-Clin'!IK16-'[1]cpte_CN LGG-MT-LM-STR-Clin'!IK277)</f>
        <v>0</v>
      </c>
      <c r="II36" s="6">
        <f>IF([1]Identification!$E$23="NON",'[1]CN LGG-MT-LM-STR-Clin'!IL13-'[1]CN LGG-MT-LM-STR-Clin'!IL14-'[1]CN LGG-MT-LM-STR-Clin'!IL16-'[1]CN LGG-MT-LM-STR-Clin'!IL199,'[1]cpte_CN LGG-MT-LM-STR-Clin'!IL13-'[1]cpte_CN LGG-MT-LM-STR-Clin'!IL14-'[1]cpte_CN LGG-MT-LM-STR-Clin'!IL16-'[1]cpte_CN LGG-MT-LM-STR-Clin'!IL277)</f>
        <v>0</v>
      </c>
      <c r="IJ36" s="6">
        <f>IF([1]Identification!$E$23="NON",'[1]CN LGG-MT-LM-STR-Clin'!IM13-'[1]CN LGG-MT-LM-STR-Clin'!IM14-'[1]CN LGG-MT-LM-STR-Clin'!IM16-'[1]CN LGG-MT-LM-STR-Clin'!IM199,'[1]cpte_CN LGG-MT-LM-STR-Clin'!IM13-'[1]cpte_CN LGG-MT-LM-STR-Clin'!IM14-'[1]cpte_CN LGG-MT-LM-STR-Clin'!IM16-'[1]cpte_CN LGG-MT-LM-STR-Clin'!IM277)</f>
        <v>0</v>
      </c>
      <c r="IK36" s="6">
        <f>IF([1]Identification!$E$23="NON",'[1]CN LGG-MT-LM-STR-Clin'!IN13-'[1]CN LGG-MT-LM-STR-Clin'!IN14-'[1]CN LGG-MT-LM-STR-Clin'!IN16-'[1]CN LGG-MT-LM-STR-Clin'!IN199,'[1]cpte_CN LGG-MT-LM-STR-Clin'!IN13-'[1]cpte_CN LGG-MT-LM-STR-Clin'!IN14-'[1]cpte_CN LGG-MT-LM-STR-Clin'!IN16-'[1]cpte_CN LGG-MT-LM-STR-Clin'!IN277)</f>
        <v>0</v>
      </c>
      <c r="IL36" s="6">
        <f>IF([1]Identification!$E$23="NON",'[1]CN LGG-MT-LM-STR-Clin'!IO13-'[1]CN LGG-MT-LM-STR-Clin'!IO14-'[1]CN LGG-MT-LM-STR-Clin'!IO16-'[1]CN LGG-MT-LM-STR-Clin'!IO199,'[1]cpte_CN LGG-MT-LM-STR-Clin'!IO13-'[1]cpte_CN LGG-MT-LM-STR-Clin'!IO14-'[1]cpte_CN LGG-MT-LM-STR-Clin'!IO16-'[1]cpte_CN LGG-MT-LM-STR-Clin'!IO277)</f>
        <v>0</v>
      </c>
      <c r="IM36" s="6">
        <f>IF([1]Identification!$E$23="NON",'[1]CN LGG-MT-LM-STR-Clin'!IP13-'[1]CN LGG-MT-LM-STR-Clin'!IP14-'[1]CN LGG-MT-LM-STR-Clin'!IP16-'[1]CN LGG-MT-LM-STR-Clin'!IP199,'[1]cpte_CN LGG-MT-LM-STR-Clin'!IP13-'[1]cpte_CN LGG-MT-LM-STR-Clin'!IP14-'[1]cpte_CN LGG-MT-LM-STR-Clin'!IP16-'[1]cpte_CN LGG-MT-LM-STR-Clin'!IP277)</f>
        <v>0</v>
      </c>
      <c r="IN36" s="6">
        <f>IF([1]Identification!$E$23="NON",'[1]CN LGG-MT-LM-STR-Clin'!IQ13-'[1]CN LGG-MT-LM-STR-Clin'!IQ14-'[1]CN LGG-MT-LM-STR-Clin'!IQ16-'[1]CN LGG-MT-LM-STR-Clin'!IQ199,'[1]cpte_CN LGG-MT-LM-STR-Clin'!IQ13-'[1]cpte_CN LGG-MT-LM-STR-Clin'!IQ14-'[1]cpte_CN LGG-MT-LM-STR-Clin'!IQ16-'[1]cpte_CN LGG-MT-LM-STR-Clin'!IQ277)</f>
        <v>0</v>
      </c>
      <c r="IO36" s="6">
        <f>IF([1]Identification!$E$23="NON",'[1]CN LGG-MT-LM-STR-Clin'!IR13-'[1]CN LGG-MT-LM-STR-Clin'!IR14-'[1]CN LGG-MT-LM-STR-Clin'!IR16-'[1]CN LGG-MT-LM-STR-Clin'!IR199,'[1]cpte_CN LGG-MT-LM-STR-Clin'!IR13-'[1]cpte_CN LGG-MT-LM-STR-Clin'!IR14-'[1]cpte_CN LGG-MT-LM-STR-Clin'!IR16-'[1]cpte_CN LGG-MT-LM-STR-Clin'!IR277)</f>
        <v>0</v>
      </c>
      <c r="IP36" s="6">
        <f>IF([1]Identification!$E$23="NON",'[1]CN LGG-MT-LM-STR-Clin'!IS13-'[1]CN LGG-MT-LM-STR-Clin'!IS14-'[1]CN LGG-MT-LM-STR-Clin'!IS16-'[1]CN LGG-MT-LM-STR-Clin'!IS199,'[1]cpte_CN LGG-MT-LM-STR-Clin'!IS13-'[1]cpte_CN LGG-MT-LM-STR-Clin'!IS14-'[1]cpte_CN LGG-MT-LM-STR-Clin'!IS16-'[1]cpte_CN LGG-MT-LM-STR-Clin'!IS277)</f>
        <v>0</v>
      </c>
      <c r="IQ36" s="6">
        <f>IF([1]Identification!$E$23="NON",'[1]CN LGG-MT-LM-STR-Clin'!IT13-'[1]CN LGG-MT-LM-STR-Clin'!IT14-'[1]CN LGG-MT-LM-STR-Clin'!IT16-'[1]CN LGG-MT-LM-STR-Clin'!IT199,'[1]cpte_CN LGG-MT-LM-STR-Clin'!IT13-'[1]cpte_CN LGG-MT-LM-STR-Clin'!IT14-'[1]cpte_CN LGG-MT-LM-STR-Clin'!IT16-'[1]cpte_CN LGG-MT-LM-STR-Clin'!IT277)</f>
        <v>0</v>
      </c>
      <c r="IR36" s="6">
        <f>IF([1]Identification!$E$23="NON",'[1]CN LGG-MT-LM-STR-Clin'!IU13-'[1]CN LGG-MT-LM-STR-Clin'!IU14-'[1]CN LGG-MT-LM-STR-Clin'!IU16-'[1]CN LGG-MT-LM-STR-Clin'!IU199,'[1]cpte_CN LGG-MT-LM-STR-Clin'!IU13-'[1]cpte_CN LGG-MT-LM-STR-Clin'!IU14-'[1]cpte_CN LGG-MT-LM-STR-Clin'!IU16-'[1]cpte_CN LGG-MT-LM-STR-Clin'!IU277)</f>
        <v>0</v>
      </c>
      <c r="IS36" s="6">
        <f>IF([1]Identification!$E$23="NON",'[1]CN LGG-MT-LM-STR-Clin'!IV13-'[1]CN LGG-MT-LM-STR-Clin'!IV14-'[1]CN LGG-MT-LM-STR-Clin'!IV16-'[1]CN LGG-MT-LM-STR-Clin'!IV199,'[1]cpte_CN LGG-MT-LM-STR-Clin'!IV13-'[1]cpte_CN LGG-MT-LM-STR-Clin'!IV14-'[1]cpte_CN LGG-MT-LM-STR-Clin'!IV16-'[1]cpte_CN LGG-MT-LM-STR-Clin'!IV277)</f>
        <v>0</v>
      </c>
      <c r="IT36" s="6">
        <f>IF([1]Identification!$E$23="NON",'[1]CN LGG-MT-LM-STR-Clin'!IW13-'[1]CN LGG-MT-LM-STR-Clin'!IW14-'[1]CN LGG-MT-LM-STR-Clin'!IW16-'[1]CN LGG-MT-LM-STR-Clin'!IW199,'[1]cpte_CN LGG-MT-LM-STR-Clin'!IW13-'[1]cpte_CN LGG-MT-LM-STR-Clin'!IW14-'[1]cpte_CN LGG-MT-LM-STR-Clin'!IW16-'[1]cpte_CN LGG-MT-LM-STR-Clin'!IW277)</f>
        <v>0</v>
      </c>
      <c r="IU36" s="6">
        <f>IF([1]Identification!$E$23="NON",'[1]CN LGG-MT-LM-STR-Clin'!IX13-'[1]CN LGG-MT-LM-STR-Clin'!IX14-'[1]CN LGG-MT-LM-STR-Clin'!IX16-'[1]CN LGG-MT-LM-STR-Clin'!IX199,'[1]cpte_CN LGG-MT-LM-STR-Clin'!IX13-'[1]cpte_CN LGG-MT-LM-STR-Clin'!IX14-'[1]cpte_CN LGG-MT-LM-STR-Clin'!IX16-'[1]cpte_CN LGG-MT-LM-STR-Clin'!IX277)</f>
        <v>0</v>
      </c>
      <c r="IV36" s="6">
        <f>IF([1]Identification!$E$23="NON",'[1]CN LGG-MT-LM-STR-Clin'!IY13-'[1]CN LGG-MT-LM-STR-Clin'!IY14-'[1]CN LGG-MT-LM-STR-Clin'!IY16-'[1]CN LGG-MT-LM-STR-Clin'!IY199,'[1]cpte_CN LGG-MT-LM-STR-Clin'!IY13-'[1]cpte_CN LGG-MT-LM-STR-Clin'!IY14-'[1]cpte_CN LGG-MT-LM-STR-Clin'!IY16-'[1]cpte_CN LGG-MT-LM-STR-Clin'!IY277)</f>
        <v>0</v>
      </c>
      <c r="IW36" s="6">
        <f>IF([1]Identification!$E$23="NON",'[1]CN LGG-MT-LM-STR-Clin'!IZ13-'[1]CN LGG-MT-LM-STR-Clin'!IZ14-'[1]CN LGG-MT-LM-STR-Clin'!IZ16-'[1]CN LGG-MT-LM-STR-Clin'!IZ199,'[1]cpte_CN LGG-MT-LM-STR-Clin'!IZ13-'[1]cpte_CN LGG-MT-LM-STR-Clin'!IZ14-'[1]cpte_CN LGG-MT-LM-STR-Clin'!IZ16-'[1]cpte_CN LGG-MT-LM-STR-Clin'!IZ277)</f>
        <v>0</v>
      </c>
      <c r="IX36" s="6">
        <f>IF([1]Identification!$E$23="NON",'[1]CN LGG-MT-LM-STR-Clin'!JA13-'[1]CN LGG-MT-LM-STR-Clin'!JA14-'[1]CN LGG-MT-LM-STR-Clin'!JA16-'[1]CN LGG-MT-LM-STR-Clin'!JA199,'[1]cpte_CN LGG-MT-LM-STR-Clin'!JA13-'[1]cpte_CN LGG-MT-LM-STR-Clin'!JA14-'[1]cpte_CN LGG-MT-LM-STR-Clin'!JA16-'[1]cpte_CN LGG-MT-LM-STR-Clin'!JA277)</f>
        <v>0</v>
      </c>
      <c r="IY36" s="6">
        <f>IF([1]Identification!$E$23="NON",'[1]CN LGG-MT-LM-STR-Clin'!JB13-'[1]CN LGG-MT-LM-STR-Clin'!JB14-'[1]CN LGG-MT-LM-STR-Clin'!JB16-'[1]CN LGG-MT-LM-STR-Clin'!JB199,'[1]cpte_CN LGG-MT-LM-STR-Clin'!JB13-'[1]cpte_CN LGG-MT-LM-STR-Clin'!JB14-'[1]cpte_CN LGG-MT-LM-STR-Clin'!JB16-'[1]cpte_CN LGG-MT-LM-STR-Clin'!JB277)</f>
        <v>0</v>
      </c>
      <c r="IZ36" s="6">
        <f>IF([1]Identification!$E$23="NON",'[1]CN LGG-MT-LM-STR-Clin'!JC13-'[1]CN LGG-MT-LM-STR-Clin'!JC14-'[1]CN LGG-MT-LM-STR-Clin'!JC16-'[1]CN LGG-MT-LM-STR-Clin'!JC199,'[1]cpte_CN LGG-MT-LM-STR-Clin'!JC13-'[1]cpte_CN LGG-MT-LM-STR-Clin'!JC14-'[1]cpte_CN LGG-MT-LM-STR-Clin'!JC16-'[1]cpte_CN LGG-MT-LM-STR-Clin'!JC277)</f>
        <v>0</v>
      </c>
      <c r="JA36" s="6">
        <f>IF([1]Identification!$E$23="NON",'[1]CN LGG-MT-LM-STR-Clin'!JD13-'[1]CN LGG-MT-LM-STR-Clin'!JD14-'[1]CN LGG-MT-LM-STR-Clin'!JD16-'[1]CN LGG-MT-LM-STR-Clin'!JD199,'[1]cpte_CN LGG-MT-LM-STR-Clin'!JD13-'[1]cpte_CN LGG-MT-LM-STR-Clin'!JD14-'[1]cpte_CN LGG-MT-LM-STR-Clin'!JD16-'[1]cpte_CN LGG-MT-LM-STR-Clin'!JD277)</f>
        <v>0</v>
      </c>
      <c r="JB36" s="6">
        <f>IF([1]Identification!$E$23="NON",'[1]CN LGG-MT-LM-STR-Clin'!JE13-'[1]CN LGG-MT-LM-STR-Clin'!JE14-'[1]CN LGG-MT-LM-STR-Clin'!JE16-'[1]CN LGG-MT-LM-STR-Clin'!JE199,'[1]cpte_CN LGG-MT-LM-STR-Clin'!JE13-'[1]cpte_CN LGG-MT-LM-STR-Clin'!JE14-'[1]cpte_CN LGG-MT-LM-STR-Clin'!JE16-'[1]cpte_CN LGG-MT-LM-STR-Clin'!JE277)</f>
        <v>0</v>
      </c>
      <c r="JC36" s="6">
        <f>IF([1]Identification!$E$23="NON",'[1]CN LGG-MT-LM-STR-Clin'!JF13-'[1]CN LGG-MT-LM-STR-Clin'!JF14-'[1]CN LGG-MT-LM-STR-Clin'!JF16-'[1]CN LGG-MT-LM-STR-Clin'!JF199,'[1]cpte_CN LGG-MT-LM-STR-Clin'!JF13-'[1]cpte_CN LGG-MT-LM-STR-Clin'!JF14-'[1]cpte_CN LGG-MT-LM-STR-Clin'!JF16-'[1]cpte_CN LGG-MT-LM-STR-Clin'!JF277)</f>
        <v>0</v>
      </c>
      <c r="JD36" s="6">
        <f>IF([1]Identification!$E$23="NON",'[1]CN LGG-MT-LM-STR-Clin'!JG13-'[1]CN LGG-MT-LM-STR-Clin'!JG14-'[1]CN LGG-MT-LM-STR-Clin'!JG16-'[1]CN LGG-MT-LM-STR-Clin'!JG199,'[1]cpte_CN LGG-MT-LM-STR-Clin'!JG13-'[1]cpte_CN LGG-MT-LM-STR-Clin'!JG14-'[1]cpte_CN LGG-MT-LM-STR-Clin'!JG16-'[1]cpte_CN LGG-MT-LM-STR-Clin'!JG277)</f>
        <v>0</v>
      </c>
      <c r="JE36" s="6">
        <f>IF([1]Identification!$E$23="NON",'[1]CN LGG-MT-LM-STR-Clin'!JH13-'[1]CN LGG-MT-LM-STR-Clin'!JH14-'[1]CN LGG-MT-LM-STR-Clin'!JH16-'[1]CN LGG-MT-LM-STR-Clin'!JH199,'[1]cpte_CN LGG-MT-LM-STR-Clin'!JH13-'[1]cpte_CN LGG-MT-LM-STR-Clin'!JH14-'[1]cpte_CN LGG-MT-LM-STR-Clin'!JH16-'[1]cpte_CN LGG-MT-LM-STR-Clin'!JH277)</f>
        <v>0</v>
      </c>
      <c r="JF36" s="6">
        <f>IF([1]Identification!$E$23="NON",'[1]CN LGG-MT-LM-STR-Clin'!JI13-'[1]CN LGG-MT-LM-STR-Clin'!JI14-'[1]CN LGG-MT-LM-STR-Clin'!JI16-'[1]CN LGG-MT-LM-STR-Clin'!JI199,'[1]cpte_CN LGG-MT-LM-STR-Clin'!JI13-'[1]cpte_CN LGG-MT-LM-STR-Clin'!JI14-'[1]cpte_CN LGG-MT-LM-STR-Clin'!JI16-'[1]cpte_CN LGG-MT-LM-STR-Clin'!JI277)</f>
        <v>0</v>
      </c>
      <c r="JG36" s="6">
        <f>IF([1]Identification!$E$23="NON",'[1]CN LGG-MT-LM-STR-Clin'!JJ13-'[1]CN LGG-MT-LM-STR-Clin'!JJ14-'[1]CN LGG-MT-LM-STR-Clin'!JJ16-'[1]CN LGG-MT-LM-STR-Clin'!JJ199,'[1]cpte_CN LGG-MT-LM-STR-Clin'!JJ13-'[1]cpte_CN LGG-MT-LM-STR-Clin'!JJ14-'[1]cpte_CN LGG-MT-LM-STR-Clin'!JJ16-'[1]cpte_CN LGG-MT-LM-STR-Clin'!JJ277)</f>
        <v>0</v>
      </c>
      <c r="JH36" s="6">
        <f>IF([1]Identification!$E$23="NON",'[1]CN LGG-MT-LM-STR-Clin'!JK13-'[1]CN LGG-MT-LM-STR-Clin'!JK14-'[1]CN LGG-MT-LM-STR-Clin'!JK16-'[1]CN LGG-MT-LM-STR-Clin'!JK199,'[1]cpte_CN LGG-MT-LM-STR-Clin'!JK13-'[1]cpte_CN LGG-MT-LM-STR-Clin'!JK14-'[1]cpte_CN LGG-MT-LM-STR-Clin'!JK16-'[1]cpte_CN LGG-MT-LM-STR-Clin'!JK277)</f>
        <v>0</v>
      </c>
      <c r="JI36" s="6">
        <f>IF([1]Identification!$E$23="NON",'[1]CN LGG-MT-LM-STR-Clin'!JL13-'[1]CN LGG-MT-LM-STR-Clin'!JL14-'[1]CN LGG-MT-LM-STR-Clin'!JL16-'[1]CN LGG-MT-LM-STR-Clin'!JL199,'[1]cpte_CN LGG-MT-LM-STR-Clin'!JL13-'[1]cpte_CN LGG-MT-LM-STR-Clin'!JL14-'[1]cpte_CN LGG-MT-LM-STR-Clin'!JL16-'[1]cpte_CN LGG-MT-LM-STR-Clin'!JL277)</f>
        <v>0</v>
      </c>
      <c r="JJ36" s="6">
        <f>IF([1]Identification!$E$23="NON",'[1]CN LGG-MT-LM-STR-Clin'!JM13-'[1]CN LGG-MT-LM-STR-Clin'!JM14-'[1]CN LGG-MT-LM-STR-Clin'!JM16-'[1]CN LGG-MT-LM-STR-Clin'!JM199,'[1]cpte_CN LGG-MT-LM-STR-Clin'!JM13-'[1]cpte_CN LGG-MT-LM-STR-Clin'!JM14-'[1]cpte_CN LGG-MT-LM-STR-Clin'!JM16-'[1]cpte_CN LGG-MT-LM-STR-Clin'!JM277)</f>
        <v>0</v>
      </c>
      <c r="JK36" s="6">
        <f>IF([1]Identification!$E$23="NON",'[1]CN LGG-MT-LM-STR-Clin'!JN13-'[1]CN LGG-MT-LM-STR-Clin'!JN14-'[1]CN LGG-MT-LM-STR-Clin'!JN16-'[1]CN LGG-MT-LM-STR-Clin'!JN199,'[1]cpte_CN LGG-MT-LM-STR-Clin'!JN13-'[1]cpte_CN LGG-MT-LM-STR-Clin'!JN14-'[1]cpte_CN LGG-MT-LM-STR-Clin'!JN16-'[1]cpte_CN LGG-MT-LM-STR-Clin'!JN277)</f>
        <v>0</v>
      </c>
      <c r="JL36" s="6">
        <f>IF([1]Identification!$E$23="NON",'[1]CN LGG-MT-LM-STR-Clin'!JO13-'[1]CN LGG-MT-LM-STR-Clin'!JO14-'[1]CN LGG-MT-LM-STR-Clin'!JO16-'[1]CN LGG-MT-LM-STR-Clin'!JO199,'[1]cpte_CN LGG-MT-LM-STR-Clin'!JO13-'[1]cpte_CN LGG-MT-LM-STR-Clin'!JO14-'[1]cpte_CN LGG-MT-LM-STR-Clin'!JO16-'[1]cpte_CN LGG-MT-LM-STR-Clin'!JO277)</f>
        <v>0</v>
      </c>
      <c r="JM36" s="6">
        <f>IF([1]Identification!$E$23="NON",'[1]CN LGG-MT-LM-STR-Clin'!JP13-'[1]CN LGG-MT-LM-STR-Clin'!JP14-'[1]CN LGG-MT-LM-STR-Clin'!JP16-'[1]CN LGG-MT-LM-STR-Clin'!JP199,'[1]cpte_CN LGG-MT-LM-STR-Clin'!JP13-'[1]cpte_CN LGG-MT-LM-STR-Clin'!JP14-'[1]cpte_CN LGG-MT-LM-STR-Clin'!JP16-'[1]cpte_CN LGG-MT-LM-STR-Clin'!JP277)</f>
        <v>0</v>
      </c>
      <c r="JN36" s="6">
        <f>IF([1]Identification!$E$23="NON",'[1]CN LGG-MT-LM-STR-Clin'!JQ13-'[1]CN LGG-MT-LM-STR-Clin'!JQ14-'[1]CN LGG-MT-LM-STR-Clin'!JQ16-'[1]CN LGG-MT-LM-STR-Clin'!JQ199,'[1]cpte_CN LGG-MT-LM-STR-Clin'!JQ13-'[1]cpte_CN LGG-MT-LM-STR-Clin'!JQ14-'[1]cpte_CN LGG-MT-LM-STR-Clin'!JQ16-'[1]cpte_CN LGG-MT-LM-STR-Clin'!JQ277)</f>
        <v>0</v>
      </c>
      <c r="JO36" s="6">
        <f>IF([1]Identification!$E$23="NON",'[1]CN LGG-MT-LM-STR-Clin'!JR13-'[1]CN LGG-MT-LM-STR-Clin'!JR14-'[1]CN LGG-MT-LM-STR-Clin'!JR16-'[1]CN LGG-MT-LM-STR-Clin'!JR199,'[1]cpte_CN LGG-MT-LM-STR-Clin'!JR13-'[1]cpte_CN LGG-MT-LM-STR-Clin'!JR14-'[1]cpte_CN LGG-MT-LM-STR-Clin'!JR16-'[1]cpte_CN LGG-MT-LM-STR-Clin'!JR277)</f>
        <v>0</v>
      </c>
      <c r="JP36" s="6">
        <f>IF([1]Identification!$E$23="NON",'[1]CN LGG-MT-LM-STR-Clin'!JS13-'[1]CN LGG-MT-LM-STR-Clin'!JS14-'[1]CN LGG-MT-LM-STR-Clin'!JS16-'[1]CN LGG-MT-LM-STR-Clin'!JS199,'[1]cpte_CN LGG-MT-LM-STR-Clin'!JS13-'[1]cpte_CN LGG-MT-LM-STR-Clin'!JS14-'[1]cpte_CN LGG-MT-LM-STR-Clin'!JS16-'[1]cpte_CN LGG-MT-LM-STR-Clin'!JS277)</f>
        <v>0</v>
      </c>
      <c r="JQ36" s="6">
        <f>IF([1]Identification!$E$23="NON",'[1]CN LGG-MT-LM-STR-Clin'!JT13-'[1]CN LGG-MT-LM-STR-Clin'!JT14-'[1]CN LGG-MT-LM-STR-Clin'!JT16-'[1]CN LGG-MT-LM-STR-Clin'!JT199,'[1]cpte_CN LGG-MT-LM-STR-Clin'!JT13-'[1]cpte_CN LGG-MT-LM-STR-Clin'!JT14-'[1]cpte_CN LGG-MT-LM-STR-Clin'!JT16-'[1]cpte_CN LGG-MT-LM-STR-Clin'!JT277)</f>
        <v>0</v>
      </c>
      <c r="JR36" s="6">
        <f>IF([1]Identification!$E$23="NON",'[1]CN LGG-MT-LM-STR-Clin'!JU13-'[1]CN LGG-MT-LM-STR-Clin'!JU14-'[1]CN LGG-MT-LM-STR-Clin'!JU16-'[1]CN LGG-MT-LM-STR-Clin'!JU199,'[1]cpte_CN LGG-MT-LM-STR-Clin'!JU13-'[1]cpte_CN LGG-MT-LM-STR-Clin'!JU14-'[1]cpte_CN LGG-MT-LM-STR-Clin'!JU16-'[1]cpte_CN LGG-MT-LM-STR-Clin'!JU277)</f>
        <v>0</v>
      </c>
      <c r="JS36" s="6">
        <f>IF([1]Identification!$E$23="NON",'[1]CN LGG-MT-LM-STR-Clin'!JV13-'[1]CN LGG-MT-LM-STR-Clin'!JV14-'[1]CN LGG-MT-LM-STR-Clin'!JV16-'[1]CN LGG-MT-LM-STR-Clin'!JV199,'[1]cpte_CN LGG-MT-LM-STR-Clin'!JV13-'[1]cpte_CN LGG-MT-LM-STR-Clin'!JV14-'[1]cpte_CN LGG-MT-LM-STR-Clin'!JV16-'[1]cpte_CN LGG-MT-LM-STR-Clin'!JV277)</f>
        <v>0</v>
      </c>
      <c r="JT36" s="6">
        <f>IF([1]Identification!$E$23="NON",'[1]CN LGG-MT-LM-STR-Clin'!JW13-'[1]CN LGG-MT-LM-STR-Clin'!JW14-'[1]CN LGG-MT-LM-STR-Clin'!JW16-'[1]CN LGG-MT-LM-STR-Clin'!JW199,'[1]cpte_CN LGG-MT-LM-STR-Clin'!JW13-'[1]cpte_CN LGG-MT-LM-STR-Clin'!JW14-'[1]cpte_CN LGG-MT-LM-STR-Clin'!JW16-'[1]cpte_CN LGG-MT-LM-STR-Clin'!JW277)</f>
        <v>0</v>
      </c>
      <c r="JU36" s="6">
        <f>IF([1]Identification!$E$23="NON",'[1]CN LGG-MT-LM-STR-Clin'!JX13-'[1]CN LGG-MT-LM-STR-Clin'!JX14-'[1]CN LGG-MT-LM-STR-Clin'!JX16-'[1]CN LGG-MT-LM-STR-Clin'!JX199,'[1]cpte_CN LGG-MT-LM-STR-Clin'!JX13-'[1]cpte_CN LGG-MT-LM-STR-Clin'!JX14-'[1]cpte_CN LGG-MT-LM-STR-Clin'!JX16-'[1]cpte_CN LGG-MT-LM-STR-Clin'!JX277)</f>
        <v>0</v>
      </c>
      <c r="JV36" s="6">
        <f>IF([1]Identification!$E$23="NON",'[1]CN LGG-MT-LM-STR-Clin'!JY13-'[1]CN LGG-MT-LM-STR-Clin'!JY14-'[1]CN LGG-MT-LM-STR-Clin'!JY16-'[1]CN LGG-MT-LM-STR-Clin'!JY199,'[1]cpte_CN LGG-MT-LM-STR-Clin'!JY13-'[1]cpte_CN LGG-MT-LM-STR-Clin'!JY14-'[1]cpte_CN LGG-MT-LM-STR-Clin'!JY16-'[1]cpte_CN LGG-MT-LM-STR-Clin'!JY277)</f>
        <v>0</v>
      </c>
      <c r="JW36" s="6">
        <f>IF([1]Identification!$E$23="NON",'[1]CN LGG-MT-LM-STR-Clin'!JZ13-'[1]CN LGG-MT-LM-STR-Clin'!JZ14-'[1]CN LGG-MT-LM-STR-Clin'!JZ16-'[1]CN LGG-MT-LM-STR-Clin'!JZ199,'[1]cpte_CN LGG-MT-LM-STR-Clin'!JZ13-'[1]cpte_CN LGG-MT-LM-STR-Clin'!JZ14-'[1]cpte_CN LGG-MT-LM-STR-Clin'!JZ16-'[1]cpte_CN LGG-MT-LM-STR-Clin'!JZ277)</f>
        <v>0</v>
      </c>
      <c r="JX36" s="6">
        <f>IF([1]Identification!$E$23="NON",'[1]CN LGG-MT-LM-STR-Clin'!KA13-'[1]CN LGG-MT-LM-STR-Clin'!KA14-'[1]CN LGG-MT-LM-STR-Clin'!KA16-'[1]CN LGG-MT-LM-STR-Clin'!KA199,'[1]cpte_CN LGG-MT-LM-STR-Clin'!KA13-'[1]cpte_CN LGG-MT-LM-STR-Clin'!KA14-'[1]cpte_CN LGG-MT-LM-STR-Clin'!KA16-'[1]cpte_CN LGG-MT-LM-STR-Clin'!KA277)</f>
        <v>0</v>
      </c>
      <c r="JY36" s="6">
        <f>IF([1]Identification!$E$23="NON",'[1]CN LGG-MT-LM-STR-Clin'!KB13-'[1]CN LGG-MT-LM-STR-Clin'!KB14-'[1]CN LGG-MT-LM-STR-Clin'!KB16-'[1]CN LGG-MT-LM-STR-Clin'!KB199,'[1]cpte_CN LGG-MT-LM-STR-Clin'!KB13-'[1]cpte_CN LGG-MT-LM-STR-Clin'!KB14-'[1]cpte_CN LGG-MT-LM-STR-Clin'!KB16-'[1]cpte_CN LGG-MT-LM-STR-Clin'!KB277)</f>
        <v>0</v>
      </c>
      <c r="JZ36" s="6">
        <f>IF([1]Identification!$E$23="NON",'[1]CN LGG-MT-LM-STR-Clin'!KC13-'[1]CN LGG-MT-LM-STR-Clin'!KC14-'[1]CN LGG-MT-LM-STR-Clin'!KC16-'[1]CN LGG-MT-LM-STR-Clin'!KC199,'[1]cpte_CN LGG-MT-LM-STR-Clin'!KC13-'[1]cpte_CN LGG-MT-LM-STR-Clin'!KC14-'[1]cpte_CN LGG-MT-LM-STR-Clin'!KC16-'[1]cpte_CN LGG-MT-LM-STR-Clin'!KC277)</f>
        <v>0</v>
      </c>
      <c r="KA36" s="6">
        <f>IF([1]Identification!$E$23="NON",'[1]CN LGG-MT-LM-STR-Clin'!KD13-'[1]CN LGG-MT-LM-STR-Clin'!KD14-'[1]CN LGG-MT-LM-STR-Clin'!KD16-'[1]CN LGG-MT-LM-STR-Clin'!KD199,'[1]cpte_CN LGG-MT-LM-STR-Clin'!KD13-'[1]cpte_CN LGG-MT-LM-STR-Clin'!KD14-'[1]cpte_CN LGG-MT-LM-STR-Clin'!KD16-'[1]cpte_CN LGG-MT-LM-STR-Clin'!KD277)</f>
        <v>0</v>
      </c>
      <c r="KB36" s="6">
        <f>IF([1]Identification!$E$23="NON",'[1]CN LGG-MT-LM-STR-Clin'!KE13-'[1]CN LGG-MT-LM-STR-Clin'!KE14-'[1]CN LGG-MT-LM-STR-Clin'!KE16-'[1]CN LGG-MT-LM-STR-Clin'!KE199,'[1]cpte_CN LGG-MT-LM-STR-Clin'!KE13-'[1]cpte_CN LGG-MT-LM-STR-Clin'!KE14-'[1]cpte_CN LGG-MT-LM-STR-Clin'!KE16-'[1]cpte_CN LGG-MT-LM-STR-Clin'!KE277)</f>
        <v>0</v>
      </c>
      <c r="KC36" s="6">
        <f>IF([1]Identification!$E$23="NON",'[1]CN LGG-MT-LM-STR-Clin'!KF13-'[1]CN LGG-MT-LM-STR-Clin'!KF14-'[1]CN LGG-MT-LM-STR-Clin'!KF16-'[1]CN LGG-MT-LM-STR-Clin'!KF199,'[1]cpte_CN LGG-MT-LM-STR-Clin'!KF13-'[1]cpte_CN LGG-MT-LM-STR-Clin'!KF14-'[1]cpte_CN LGG-MT-LM-STR-Clin'!KF16-'[1]cpte_CN LGG-MT-LM-STR-Clin'!KF277)</f>
        <v>0</v>
      </c>
      <c r="KD36" s="6">
        <f>IF([1]Identification!$E$23="NON",'[1]CN LGG-MT-LM-STR-Clin'!KG13-'[1]CN LGG-MT-LM-STR-Clin'!KG14-'[1]CN LGG-MT-LM-STR-Clin'!KG16-'[1]CN LGG-MT-LM-STR-Clin'!KG199,'[1]cpte_CN LGG-MT-LM-STR-Clin'!KG13-'[1]cpte_CN LGG-MT-LM-STR-Clin'!KG14-'[1]cpte_CN LGG-MT-LM-STR-Clin'!KG16-'[1]cpte_CN LGG-MT-LM-STR-Clin'!KG277)</f>
        <v>0</v>
      </c>
      <c r="KE36" s="6">
        <f>IF([1]Identification!$E$23="NON",'[1]CN LGG-MT-LM-STR-Clin'!KH13-'[1]CN LGG-MT-LM-STR-Clin'!KH14-'[1]CN LGG-MT-LM-STR-Clin'!KH16-'[1]CN LGG-MT-LM-STR-Clin'!KH199,'[1]cpte_CN LGG-MT-LM-STR-Clin'!KH13-'[1]cpte_CN LGG-MT-LM-STR-Clin'!KH14-'[1]cpte_CN LGG-MT-LM-STR-Clin'!KH16-'[1]cpte_CN LGG-MT-LM-STR-Clin'!KH277)</f>
        <v>0</v>
      </c>
      <c r="KF36" s="6">
        <f>IF([1]Identification!$E$23="NON",'[1]CN LGG-MT-LM-STR-Clin'!KI13-'[1]CN LGG-MT-LM-STR-Clin'!KI14-'[1]CN LGG-MT-LM-STR-Clin'!KI16-'[1]CN LGG-MT-LM-STR-Clin'!KI199,'[1]cpte_CN LGG-MT-LM-STR-Clin'!KI13-'[1]cpte_CN LGG-MT-LM-STR-Clin'!KI14-'[1]cpte_CN LGG-MT-LM-STR-Clin'!KI16-'[1]cpte_CN LGG-MT-LM-STR-Clin'!KI277)</f>
        <v>0</v>
      </c>
      <c r="KG36" s="6">
        <f>IF([1]Identification!$E$23="NON",'[1]CN LGG-MT-LM-STR-Clin'!KJ13-'[1]CN LGG-MT-LM-STR-Clin'!KJ14-'[1]CN LGG-MT-LM-STR-Clin'!KJ16-'[1]CN LGG-MT-LM-STR-Clin'!KJ199,'[1]cpte_CN LGG-MT-LM-STR-Clin'!KJ13-'[1]cpte_CN LGG-MT-LM-STR-Clin'!KJ14-'[1]cpte_CN LGG-MT-LM-STR-Clin'!KJ16-'[1]cpte_CN LGG-MT-LM-STR-Clin'!KJ277)</f>
        <v>0</v>
      </c>
      <c r="KH36" s="6">
        <f>IF([1]Identification!$E$23="NON",'[1]CN LGG-MT-LM-STR-Clin'!KK13-'[1]CN LGG-MT-LM-STR-Clin'!KK14-'[1]CN LGG-MT-LM-STR-Clin'!KK16-'[1]CN LGG-MT-LM-STR-Clin'!KK199,'[1]cpte_CN LGG-MT-LM-STR-Clin'!KK13-'[1]cpte_CN LGG-MT-LM-STR-Clin'!KK14-'[1]cpte_CN LGG-MT-LM-STR-Clin'!KK16-'[1]cpte_CN LGG-MT-LM-STR-Clin'!KK277)</f>
        <v>0</v>
      </c>
      <c r="KI36" s="6">
        <f>IF([1]Identification!$E$23="NON",'[1]CN LGG-MT-LM-STR-Clin'!KL13-'[1]CN LGG-MT-LM-STR-Clin'!KL14-'[1]CN LGG-MT-LM-STR-Clin'!KL16-'[1]CN LGG-MT-LM-STR-Clin'!KL199,'[1]cpte_CN LGG-MT-LM-STR-Clin'!KL13-'[1]cpte_CN LGG-MT-LM-STR-Clin'!KL14-'[1]cpte_CN LGG-MT-LM-STR-Clin'!KL16-'[1]cpte_CN LGG-MT-LM-STR-Clin'!KL277)</f>
        <v>0</v>
      </c>
      <c r="KJ36" s="6">
        <f>IF([1]Identification!$E$23="NON",'[1]CN LGG-MT-LM-STR-Clin'!KM13-'[1]CN LGG-MT-LM-STR-Clin'!KM14-'[1]CN LGG-MT-LM-STR-Clin'!KM16-'[1]CN LGG-MT-LM-STR-Clin'!KM199,'[1]cpte_CN LGG-MT-LM-STR-Clin'!KM13-'[1]cpte_CN LGG-MT-LM-STR-Clin'!KM14-'[1]cpte_CN LGG-MT-LM-STR-Clin'!KM16-'[1]cpte_CN LGG-MT-LM-STR-Clin'!KM277)</f>
        <v>0</v>
      </c>
      <c r="KK36" s="6">
        <f>IF([1]Identification!$E$23="NON",'[1]CN LGG-MT-LM-STR-Clin'!KN13-'[1]CN LGG-MT-LM-STR-Clin'!KN14-'[1]CN LGG-MT-LM-STR-Clin'!KN16-'[1]CN LGG-MT-LM-STR-Clin'!KN199,'[1]cpte_CN LGG-MT-LM-STR-Clin'!KN13-'[1]cpte_CN LGG-MT-LM-STR-Clin'!KN14-'[1]cpte_CN LGG-MT-LM-STR-Clin'!KN16-'[1]cpte_CN LGG-MT-LM-STR-Clin'!KN277)</f>
        <v>0</v>
      </c>
      <c r="KL36" s="6">
        <f>IF([1]Identification!$E$23="NON",'[1]CN LGG-MT-LM-STR-Clin'!KO13-'[1]CN LGG-MT-LM-STR-Clin'!KO14-'[1]CN LGG-MT-LM-STR-Clin'!KO16-'[1]CN LGG-MT-LM-STR-Clin'!KO199,'[1]cpte_CN LGG-MT-LM-STR-Clin'!KO13-'[1]cpte_CN LGG-MT-LM-STR-Clin'!KO14-'[1]cpte_CN LGG-MT-LM-STR-Clin'!KO16-'[1]cpte_CN LGG-MT-LM-STR-Clin'!KO277)</f>
        <v>0</v>
      </c>
      <c r="KM36" s="6">
        <f>IF([1]Identification!$E$23="NON",'[1]CN LGG-MT-LM-STR-Clin'!KP13-'[1]CN LGG-MT-LM-STR-Clin'!KP14-'[1]CN LGG-MT-LM-STR-Clin'!KP16-'[1]CN LGG-MT-LM-STR-Clin'!KP199,'[1]cpte_CN LGG-MT-LM-STR-Clin'!KP13-'[1]cpte_CN LGG-MT-LM-STR-Clin'!KP14-'[1]cpte_CN LGG-MT-LM-STR-Clin'!KP16-'[1]cpte_CN LGG-MT-LM-STR-Clin'!KP277)</f>
        <v>0</v>
      </c>
      <c r="KN36" s="6">
        <f>IF([1]Identification!$E$23="NON",'[1]CN LGG-MT-LM-STR-Clin'!KQ13-'[1]CN LGG-MT-LM-STR-Clin'!KQ14-'[1]CN LGG-MT-LM-STR-Clin'!KQ16-'[1]CN LGG-MT-LM-STR-Clin'!KQ199,'[1]cpte_CN LGG-MT-LM-STR-Clin'!KQ13-'[1]cpte_CN LGG-MT-LM-STR-Clin'!KQ14-'[1]cpte_CN LGG-MT-LM-STR-Clin'!KQ16-'[1]cpte_CN LGG-MT-LM-STR-Clin'!KQ277)</f>
        <v>0</v>
      </c>
      <c r="KO36" s="6">
        <f>IF([1]Identification!$E$23="NON",'[1]CN LGG-MT-LM-STR-Clin'!KR13-'[1]CN LGG-MT-LM-STR-Clin'!KR14-'[1]CN LGG-MT-LM-STR-Clin'!KR16-'[1]CN LGG-MT-LM-STR-Clin'!KR199,'[1]cpte_CN LGG-MT-LM-STR-Clin'!KR13-'[1]cpte_CN LGG-MT-LM-STR-Clin'!KR14-'[1]cpte_CN LGG-MT-LM-STR-Clin'!KR16-'[1]cpte_CN LGG-MT-LM-STR-Clin'!KR277)</f>
        <v>0</v>
      </c>
      <c r="KP36" s="6">
        <f>IF([1]Identification!$E$23="NON",'[1]CN LGG-MT-LM-STR-Clin'!KS13-'[1]CN LGG-MT-LM-STR-Clin'!KS14-'[1]CN LGG-MT-LM-STR-Clin'!KS16-'[1]CN LGG-MT-LM-STR-Clin'!KS199,'[1]cpte_CN LGG-MT-LM-STR-Clin'!KS13-'[1]cpte_CN LGG-MT-LM-STR-Clin'!KS14-'[1]cpte_CN LGG-MT-LM-STR-Clin'!KS16-'[1]cpte_CN LGG-MT-LM-STR-Clin'!KS277)</f>
        <v>0</v>
      </c>
      <c r="KQ36" s="6">
        <f>IF([1]Identification!$E$23="NON",'[1]CN LGG-MT-LM-STR-Clin'!KT13-'[1]CN LGG-MT-LM-STR-Clin'!KT14-'[1]CN LGG-MT-LM-STR-Clin'!KT16-'[1]CN LGG-MT-LM-STR-Clin'!KT199,'[1]cpte_CN LGG-MT-LM-STR-Clin'!KT13-'[1]cpte_CN LGG-MT-LM-STR-Clin'!KT14-'[1]cpte_CN LGG-MT-LM-STR-Clin'!KT16-'[1]cpte_CN LGG-MT-LM-STR-Clin'!KT277)</f>
        <v>0</v>
      </c>
      <c r="KR36" s="6">
        <f>IF([1]Identification!$E$23="NON",'[1]CN LGG-MT-LM-STR-Clin'!KU13-'[1]CN LGG-MT-LM-STR-Clin'!KU14-'[1]CN LGG-MT-LM-STR-Clin'!KU16-'[1]CN LGG-MT-LM-STR-Clin'!KU199,'[1]cpte_CN LGG-MT-LM-STR-Clin'!KU13-'[1]cpte_CN LGG-MT-LM-STR-Clin'!KU14-'[1]cpte_CN LGG-MT-LM-STR-Clin'!KU16-'[1]cpte_CN LGG-MT-LM-STR-Clin'!KU277)</f>
        <v>0</v>
      </c>
      <c r="KS36" s="6">
        <f>IF([1]Identification!$E$23="NON",'[1]CN LGG-MT-LM-STR-Clin'!KV13-'[1]CN LGG-MT-LM-STR-Clin'!KV14-'[1]CN LGG-MT-LM-STR-Clin'!KV16-'[1]CN LGG-MT-LM-STR-Clin'!KV199,'[1]cpte_CN LGG-MT-LM-STR-Clin'!KV13-'[1]cpte_CN LGG-MT-LM-STR-Clin'!KV14-'[1]cpte_CN LGG-MT-LM-STR-Clin'!KV16-'[1]cpte_CN LGG-MT-LM-STR-Clin'!KV277)</f>
        <v>0</v>
      </c>
      <c r="KT36" s="6">
        <f>IF([1]Identification!$E$23="NON",'[1]CN LGG-MT-LM-STR-Clin'!KW13-'[1]CN LGG-MT-LM-STR-Clin'!KW14-'[1]CN LGG-MT-LM-STR-Clin'!KW16-'[1]CN LGG-MT-LM-STR-Clin'!KW199,'[1]cpte_CN LGG-MT-LM-STR-Clin'!KW13-'[1]cpte_CN LGG-MT-LM-STR-Clin'!KW14-'[1]cpte_CN LGG-MT-LM-STR-Clin'!KW16-'[1]cpte_CN LGG-MT-LM-STR-Clin'!KW277)</f>
        <v>0</v>
      </c>
      <c r="KU36" s="6">
        <f>IF([1]Identification!$E$23="NON",'[1]CN LGG-MT-LM-STR-Clin'!KX13-'[1]CN LGG-MT-LM-STR-Clin'!KX14-'[1]CN LGG-MT-LM-STR-Clin'!KX16-'[1]CN LGG-MT-LM-STR-Clin'!KX199,'[1]cpte_CN LGG-MT-LM-STR-Clin'!KX13-'[1]cpte_CN LGG-MT-LM-STR-Clin'!KX14-'[1]cpte_CN LGG-MT-LM-STR-Clin'!KX16-'[1]cpte_CN LGG-MT-LM-STR-Clin'!KX277)</f>
        <v>0</v>
      </c>
      <c r="KV36" s="6">
        <f>IF([1]Identification!$E$23="NON",'[1]CN LGG-MT-LM-STR-Clin'!KY13-'[1]CN LGG-MT-LM-STR-Clin'!KY14-'[1]CN LGG-MT-LM-STR-Clin'!KY16-'[1]CN LGG-MT-LM-STR-Clin'!KY199,'[1]cpte_CN LGG-MT-LM-STR-Clin'!KY13-'[1]cpte_CN LGG-MT-LM-STR-Clin'!KY14-'[1]cpte_CN LGG-MT-LM-STR-Clin'!KY16-'[1]cpte_CN LGG-MT-LM-STR-Clin'!KY277)</f>
        <v>0</v>
      </c>
      <c r="KW36" s="6">
        <f>IF([1]Identification!$E$23="NON",'[1]CN LGG-MT-LM-STR-Clin'!KZ13-'[1]CN LGG-MT-LM-STR-Clin'!KZ14-'[1]CN LGG-MT-LM-STR-Clin'!KZ16-'[1]CN LGG-MT-LM-STR-Clin'!KZ199,'[1]cpte_CN LGG-MT-LM-STR-Clin'!KZ13-'[1]cpte_CN LGG-MT-LM-STR-Clin'!KZ14-'[1]cpte_CN LGG-MT-LM-STR-Clin'!KZ16-'[1]cpte_CN LGG-MT-LM-STR-Clin'!KZ277)</f>
        <v>0</v>
      </c>
      <c r="KX36" s="6">
        <f>IF([1]Identification!$E$23="NON",'[1]CN LGG-MT-LM-STR-Clin'!LA13-'[1]CN LGG-MT-LM-STR-Clin'!LA14-'[1]CN LGG-MT-LM-STR-Clin'!LA16-'[1]CN LGG-MT-LM-STR-Clin'!LA199,'[1]cpte_CN LGG-MT-LM-STR-Clin'!LA13-'[1]cpte_CN LGG-MT-LM-STR-Clin'!LA14-'[1]cpte_CN LGG-MT-LM-STR-Clin'!LA16-'[1]cpte_CN LGG-MT-LM-STR-Clin'!LA277)</f>
        <v>0</v>
      </c>
      <c r="KY36" s="6">
        <f>IF([1]Identification!$E$23="NON",'[1]CN LGG-MT-LM-STR-Clin'!LB13-'[1]CN LGG-MT-LM-STR-Clin'!LB14-'[1]CN LGG-MT-LM-STR-Clin'!LB16-'[1]CN LGG-MT-LM-STR-Clin'!LB199,'[1]cpte_CN LGG-MT-LM-STR-Clin'!LB13-'[1]cpte_CN LGG-MT-LM-STR-Clin'!LB14-'[1]cpte_CN LGG-MT-LM-STR-Clin'!LB16-'[1]cpte_CN LGG-MT-LM-STR-Clin'!LB277)</f>
        <v>0</v>
      </c>
      <c r="KZ36" s="6">
        <f>IF([1]Identification!$E$23="NON",'[1]CN LGG-MT-LM-STR-Clin'!LC13-'[1]CN LGG-MT-LM-STR-Clin'!LC14-'[1]CN LGG-MT-LM-STR-Clin'!LC16-'[1]CN LGG-MT-LM-STR-Clin'!LC199,'[1]cpte_CN LGG-MT-LM-STR-Clin'!LC13-'[1]cpte_CN LGG-MT-LM-STR-Clin'!LC14-'[1]cpte_CN LGG-MT-LM-STR-Clin'!LC16-'[1]cpte_CN LGG-MT-LM-STR-Clin'!LC277)</f>
        <v>0</v>
      </c>
      <c r="LA36" s="6">
        <f>IF([1]Identification!$E$23="NON",'[1]CN LGG-MT-LM-STR-Clin'!LD13-'[1]CN LGG-MT-LM-STR-Clin'!LD14-'[1]CN LGG-MT-LM-STR-Clin'!LD16-'[1]CN LGG-MT-LM-STR-Clin'!LD199,'[1]cpte_CN LGG-MT-LM-STR-Clin'!LD13-'[1]cpte_CN LGG-MT-LM-STR-Clin'!LD14-'[1]cpte_CN LGG-MT-LM-STR-Clin'!LD16-'[1]cpte_CN LGG-MT-LM-STR-Clin'!LD277)</f>
        <v>0</v>
      </c>
      <c r="LB36" s="6">
        <f>IF([1]Identification!$E$23="NON",'[1]CN LGG-MT-LM-STR-Clin'!LE13-'[1]CN LGG-MT-LM-STR-Clin'!LE14-'[1]CN LGG-MT-LM-STR-Clin'!LE16-'[1]CN LGG-MT-LM-STR-Clin'!LE199,'[1]cpte_CN LGG-MT-LM-STR-Clin'!LE13-'[1]cpte_CN LGG-MT-LM-STR-Clin'!LE14-'[1]cpte_CN LGG-MT-LM-STR-Clin'!LE16-'[1]cpte_CN LGG-MT-LM-STR-Clin'!LE277)</f>
        <v>0</v>
      </c>
      <c r="LC36" s="6">
        <f>IF([1]Identification!$E$23="NON",'[1]CN LGG-MT-LM-STR-Clin'!LF13-'[1]CN LGG-MT-LM-STR-Clin'!LF14-'[1]CN LGG-MT-LM-STR-Clin'!LF16-'[1]CN LGG-MT-LM-STR-Clin'!LF199,'[1]cpte_CN LGG-MT-LM-STR-Clin'!LF13-'[1]cpte_CN LGG-MT-LM-STR-Clin'!LF14-'[1]cpte_CN LGG-MT-LM-STR-Clin'!LF16-'[1]cpte_CN LGG-MT-LM-STR-Clin'!LF277)</f>
        <v>0</v>
      </c>
      <c r="LD36" s="6">
        <f>IF([1]Identification!$E$23="NON",'[1]CN LGG-MT-LM-STR-Clin'!LG13-'[1]CN LGG-MT-LM-STR-Clin'!LG14-'[1]CN LGG-MT-LM-STR-Clin'!LG16-'[1]CN LGG-MT-LM-STR-Clin'!LG199,'[1]cpte_CN LGG-MT-LM-STR-Clin'!LG13-'[1]cpte_CN LGG-MT-LM-STR-Clin'!LG14-'[1]cpte_CN LGG-MT-LM-STR-Clin'!LG16-'[1]cpte_CN LGG-MT-LM-STR-Clin'!LG277)</f>
        <v>0</v>
      </c>
      <c r="LE36" s="6">
        <f>IF([1]Identification!$E$23="NON",'[1]CN LGG-MT-LM-STR-Clin'!LH13-'[1]CN LGG-MT-LM-STR-Clin'!LH14-'[1]CN LGG-MT-LM-STR-Clin'!LH16-'[1]CN LGG-MT-LM-STR-Clin'!LH199,'[1]cpte_CN LGG-MT-LM-STR-Clin'!LH13-'[1]cpte_CN LGG-MT-LM-STR-Clin'!LH14-'[1]cpte_CN LGG-MT-LM-STR-Clin'!LH16-'[1]cpte_CN LGG-MT-LM-STR-Clin'!LH277)</f>
        <v>0</v>
      </c>
      <c r="LF36" s="6">
        <f>IF([1]Identification!$E$23="NON",'[1]CN LGG-MT-LM-STR-Clin'!LI13-'[1]CN LGG-MT-LM-STR-Clin'!LI14-'[1]CN LGG-MT-LM-STR-Clin'!LI16-'[1]CN LGG-MT-LM-STR-Clin'!LI199,'[1]cpte_CN LGG-MT-LM-STR-Clin'!LI13-'[1]cpte_CN LGG-MT-LM-STR-Clin'!LI14-'[1]cpte_CN LGG-MT-LM-STR-Clin'!LI16-'[1]cpte_CN LGG-MT-LM-STR-Clin'!LI277)</f>
        <v>0</v>
      </c>
      <c r="LG36" s="6">
        <f>IF([1]Identification!$E$23="NON",'[1]CN LGG-MT-LM-STR-Clin'!LJ13-'[1]CN LGG-MT-LM-STR-Clin'!LJ14-'[1]CN LGG-MT-LM-STR-Clin'!LJ16-'[1]CN LGG-MT-LM-STR-Clin'!LJ199,'[1]cpte_CN LGG-MT-LM-STR-Clin'!LJ13-'[1]cpte_CN LGG-MT-LM-STR-Clin'!LJ14-'[1]cpte_CN LGG-MT-LM-STR-Clin'!LJ16-'[1]cpte_CN LGG-MT-LM-STR-Clin'!LJ277)</f>
        <v>0</v>
      </c>
      <c r="LH36" s="6">
        <f>IF([1]Identification!$E$23="NON",'[1]CN LGG-MT-LM-STR-Clin'!LK13-'[1]CN LGG-MT-LM-STR-Clin'!LK14-'[1]CN LGG-MT-LM-STR-Clin'!LK16-'[1]CN LGG-MT-LM-STR-Clin'!LK199,'[1]cpte_CN LGG-MT-LM-STR-Clin'!LK13-'[1]cpte_CN LGG-MT-LM-STR-Clin'!LK14-'[1]cpte_CN LGG-MT-LM-STR-Clin'!LK16-'[1]cpte_CN LGG-MT-LM-STR-Clin'!LK277)</f>
        <v>0</v>
      </c>
      <c r="LI36" s="6">
        <f>IF([1]Identification!$E$23="NON",'[1]CN LGG-MT-LM-STR-Clin'!LL13-'[1]CN LGG-MT-LM-STR-Clin'!LL14-'[1]CN LGG-MT-LM-STR-Clin'!LL16-'[1]CN LGG-MT-LM-STR-Clin'!LL199,'[1]cpte_CN LGG-MT-LM-STR-Clin'!LL13-'[1]cpte_CN LGG-MT-LM-STR-Clin'!LL14-'[1]cpte_CN LGG-MT-LM-STR-Clin'!LL16-'[1]cpte_CN LGG-MT-LM-STR-Clin'!LL277)</f>
        <v>0</v>
      </c>
      <c r="LJ36" s="6">
        <f>IF([1]Identification!$E$23="NON",'[1]CN LGG-MT-LM-STR-Clin'!LM13-'[1]CN LGG-MT-LM-STR-Clin'!LM14-'[1]CN LGG-MT-LM-STR-Clin'!LM16-'[1]CN LGG-MT-LM-STR-Clin'!LM199,'[1]cpte_CN LGG-MT-LM-STR-Clin'!LM13-'[1]cpte_CN LGG-MT-LM-STR-Clin'!LM14-'[1]cpte_CN LGG-MT-LM-STR-Clin'!LM16-'[1]cpte_CN LGG-MT-LM-STR-Clin'!LM277)</f>
        <v>0</v>
      </c>
      <c r="LK36" s="6">
        <f>IF([1]Identification!$E$23="NON",'[1]CN LGG-MT-LM-STR-Clin'!LN13-'[1]CN LGG-MT-LM-STR-Clin'!LN14-'[1]CN LGG-MT-LM-STR-Clin'!LN16-'[1]CN LGG-MT-LM-STR-Clin'!LN199,'[1]cpte_CN LGG-MT-LM-STR-Clin'!LN13-'[1]cpte_CN LGG-MT-LM-STR-Clin'!LN14-'[1]cpte_CN LGG-MT-LM-STR-Clin'!LN16-'[1]cpte_CN LGG-MT-LM-STR-Clin'!LN277)</f>
        <v>0</v>
      </c>
      <c r="LL36" s="6">
        <f>IF([1]Identification!$E$23="NON",'[1]CN LGG-MT-LM-STR-Clin'!LO13-'[1]CN LGG-MT-LM-STR-Clin'!LO14-'[1]CN LGG-MT-LM-STR-Clin'!LO16-'[1]CN LGG-MT-LM-STR-Clin'!LO199,'[1]cpte_CN LGG-MT-LM-STR-Clin'!LO13-'[1]cpte_CN LGG-MT-LM-STR-Clin'!LO14-'[1]cpte_CN LGG-MT-LM-STR-Clin'!LO16-'[1]cpte_CN LGG-MT-LM-STR-Clin'!LO277)</f>
        <v>0</v>
      </c>
      <c r="LM36" s="6">
        <f>IF([1]Identification!$E$23="NON",'[1]CN LGG-MT-LM-STR-Clin'!LP13-'[1]CN LGG-MT-LM-STR-Clin'!LP14-'[1]CN LGG-MT-LM-STR-Clin'!LP16-'[1]CN LGG-MT-LM-STR-Clin'!LP199,'[1]cpte_CN LGG-MT-LM-STR-Clin'!LP13-'[1]cpte_CN LGG-MT-LM-STR-Clin'!LP14-'[1]cpte_CN LGG-MT-LM-STR-Clin'!LP16-'[1]cpte_CN LGG-MT-LM-STR-Clin'!LP277)</f>
        <v>0</v>
      </c>
      <c r="LN36" s="6">
        <f>IF([1]Identification!$E$23="NON",'[1]CN LGG-MT-LM-STR-Clin'!LQ13-'[1]CN LGG-MT-LM-STR-Clin'!LQ14-'[1]CN LGG-MT-LM-STR-Clin'!LQ16-'[1]CN LGG-MT-LM-STR-Clin'!LQ199,'[1]cpte_CN LGG-MT-LM-STR-Clin'!LQ13-'[1]cpte_CN LGG-MT-LM-STR-Clin'!LQ14-'[1]cpte_CN LGG-MT-LM-STR-Clin'!LQ16-'[1]cpte_CN LGG-MT-LM-STR-Clin'!LQ277)</f>
        <v>0</v>
      </c>
      <c r="LO36" s="6">
        <f>IF([1]Identification!$E$23="NON",'[1]CN LGG-MT-LM-STR-Clin'!LR13-'[1]CN LGG-MT-LM-STR-Clin'!LR14-'[1]CN LGG-MT-LM-STR-Clin'!LR16-'[1]CN LGG-MT-LM-STR-Clin'!LR199,'[1]cpte_CN LGG-MT-LM-STR-Clin'!LR13-'[1]cpte_CN LGG-MT-LM-STR-Clin'!LR14-'[1]cpte_CN LGG-MT-LM-STR-Clin'!LR16-'[1]cpte_CN LGG-MT-LM-STR-Clin'!LR277)</f>
        <v>0</v>
      </c>
      <c r="LP36" s="6">
        <f>IF([1]Identification!$E$23="NON",'[1]CN LGG-MT-LM-STR-Clin'!LS13-'[1]CN LGG-MT-LM-STR-Clin'!LS14-'[1]CN LGG-MT-LM-STR-Clin'!LS16-'[1]CN LGG-MT-LM-STR-Clin'!LS199,'[1]cpte_CN LGG-MT-LM-STR-Clin'!LS13-'[1]cpte_CN LGG-MT-LM-STR-Clin'!LS14-'[1]cpte_CN LGG-MT-LM-STR-Clin'!LS16-'[1]cpte_CN LGG-MT-LM-STR-Clin'!LS277)</f>
        <v>0</v>
      </c>
      <c r="LQ36" s="6">
        <f>IF([1]Identification!$E$23="NON",'[1]CN LGG-MT-LM-STR-Clin'!LT13-'[1]CN LGG-MT-LM-STR-Clin'!LT14-'[1]CN LGG-MT-LM-STR-Clin'!LT16-'[1]CN LGG-MT-LM-STR-Clin'!LT199,'[1]cpte_CN LGG-MT-LM-STR-Clin'!LT13-'[1]cpte_CN LGG-MT-LM-STR-Clin'!LT14-'[1]cpte_CN LGG-MT-LM-STR-Clin'!LT16-'[1]cpte_CN LGG-MT-LM-STR-Clin'!LT277)</f>
        <v>0</v>
      </c>
      <c r="LR36" s="6">
        <f>IF([1]Identification!$E$23="NON",'[1]CN LGG-MT-LM-STR-Clin'!LU13-'[1]CN LGG-MT-LM-STR-Clin'!LU14-'[1]CN LGG-MT-LM-STR-Clin'!LU16-'[1]CN LGG-MT-LM-STR-Clin'!LU199,'[1]cpte_CN LGG-MT-LM-STR-Clin'!LU13-'[1]cpte_CN LGG-MT-LM-STR-Clin'!LU14-'[1]cpte_CN LGG-MT-LM-STR-Clin'!LU16-'[1]cpte_CN LGG-MT-LM-STR-Clin'!LU277)</f>
        <v>0</v>
      </c>
      <c r="LS36" s="6">
        <f>IF([1]Identification!$E$23="NON",'[1]CN LGG-MT-LM-STR-Clin'!LV13-'[1]CN LGG-MT-LM-STR-Clin'!LV14-'[1]CN LGG-MT-LM-STR-Clin'!LV16-'[1]CN LGG-MT-LM-STR-Clin'!LV199,'[1]cpte_CN LGG-MT-LM-STR-Clin'!LV13-'[1]cpte_CN LGG-MT-LM-STR-Clin'!LV14-'[1]cpte_CN LGG-MT-LM-STR-Clin'!LV16-'[1]cpte_CN LGG-MT-LM-STR-Clin'!LV277)</f>
        <v>0</v>
      </c>
      <c r="LT36" s="6">
        <f>IF([1]Identification!$E$23="NON",'[1]CN LGG-MT-LM-STR-Clin'!LW13-'[1]CN LGG-MT-LM-STR-Clin'!LW14-'[1]CN LGG-MT-LM-STR-Clin'!LW16-'[1]CN LGG-MT-LM-STR-Clin'!LW199,'[1]cpte_CN LGG-MT-LM-STR-Clin'!LW13-'[1]cpte_CN LGG-MT-LM-STR-Clin'!LW14-'[1]cpte_CN LGG-MT-LM-STR-Clin'!LW16-'[1]cpte_CN LGG-MT-LM-STR-Clin'!LW277)</f>
        <v>0</v>
      </c>
      <c r="LU36" s="6">
        <f>IF([1]Identification!$E$23="NON",'[1]CN LGG-MT-LM-STR-Clin'!LX13-'[1]CN LGG-MT-LM-STR-Clin'!LX14-'[1]CN LGG-MT-LM-STR-Clin'!LX16-'[1]CN LGG-MT-LM-STR-Clin'!LX199,'[1]cpte_CN LGG-MT-LM-STR-Clin'!LX13-'[1]cpte_CN LGG-MT-LM-STR-Clin'!LX14-'[1]cpte_CN LGG-MT-LM-STR-Clin'!LX16-'[1]cpte_CN LGG-MT-LM-STR-Clin'!LX277)</f>
        <v>0</v>
      </c>
      <c r="LV36" s="6">
        <f>IF([1]Identification!$E$23="NON",'[1]CN LGG-MT-LM-STR-Clin'!LY13-'[1]CN LGG-MT-LM-STR-Clin'!LY14-'[1]CN LGG-MT-LM-STR-Clin'!LY16-'[1]CN LGG-MT-LM-STR-Clin'!LY199,'[1]cpte_CN LGG-MT-LM-STR-Clin'!LY13-'[1]cpte_CN LGG-MT-LM-STR-Clin'!LY14-'[1]cpte_CN LGG-MT-LM-STR-Clin'!LY16-'[1]cpte_CN LGG-MT-LM-STR-Clin'!LY277)</f>
        <v>0</v>
      </c>
      <c r="LW36" s="6">
        <f>IF([1]Identification!$E$23="NON",'[1]CN LGG-MT-LM-STR-Clin'!LZ13-'[1]CN LGG-MT-LM-STR-Clin'!LZ14-'[1]CN LGG-MT-LM-STR-Clin'!LZ16-'[1]CN LGG-MT-LM-STR-Clin'!LZ199,'[1]cpte_CN LGG-MT-LM-STR-Clin'!LZ13-'[1]cpte_CN LGG-MT-LM-STR-Clin'!LZ14-'[1]cpte_CN LGG-MT-LM-STR-Clin'!LZ16-'[1]cpte_CN LGG-MT-LM-STR-Clin'!LZ277)</f>
        <v>0</v>
      </c>
      <c r="LX36" s="6">
        <f>IF([1]Identification!$E$23="NON",'[1]CN LGG-MT-LM-STR-Clin'!MA13-'[1]CN LGG-MT-LM-STR-Clin'!MA14-'[1]CN LGG-MT-LM-STR-Clin'!MA16-'[1]CN LGG-MT-LM-STR-Clin'!MA199,'[1]cpte_CN LGG-MT-LM-STR-Clin'!MA13-'[1]cpte_CN LGG-MT-LM-STR-Clin'!MA14-'[1]cpte_CN LGG-MT-LM-STR-Clin'!MA16-'[1]cpte_CN LGG-MT-LM-STR-Clin'!MA277)</f>
        <v>0</v>
      </c>
      <c r="LY36" s="6">
        <f>IF([1]Identification!$E$23="NON",'[1]CN LGG-MT-LM-STR-Clin'!MB13-'[1]CN LGG-MT-LM-STR-Clin'!MB14-'[1]CN LGG-MT-LM-STR-Clin'!MB16-'[1]CN LGG-MT-LM-STR-Clin'!MB199,'[1]cpte_CN LGG-MT-LM-STR-Clin'!MB13-'[1]cpte_CN LGG-MT-LM-STR-Clin'!MB14-'[1]cpte_CN LGG-MT-LM-STR-Clin'!MB16-'[1]cpte_CN LGG-MT-LM-STR-Clin'!MB277)</f>
        <v>0</v>
      </c>
      <c r="LZ36" s="6">
        <f>IF([1]Identification!$E$23="NON",'[1]CN LGG-MT-LM-STR-Clin'!MC13-'[1]CN LGG-MT-LM-STR-Clin'!MC14-'[1]CN LGG-MT-LM-STR-Clin'!MC16-'[1]CN LGG-MT-LM-STR-Clin'!MC199,'[1]cpte_CN LGG-MT-LM-STR-Clin'!MC13-'[1]cpte_CN LGG-MT-LM-STR-Clin'!MC14-'[1]cpte_CN LGG-MT-LM-STR-Clin'!MC16-'[1]cpte_CN LGG-MT-LM-STR-Clin'!MC277)</f>
        <v>0</v>
      </c>
      <c r="MA36" s="6">
        <f>IF([1]Identification!$E$23="NON",'[1]CN LGG-MT-LM-STR-Clin'!MD13-'[1]CN LGG-MT-LM-STR-Clin'!MD14-'[1]CN LGG-MT-LM-STR-Clin'!MD16-'[1]CN LGG-MT-LM-STR-Clin'!MD199,'[1]cpte_CN LGG-MT-LM-STR-Clin'!MD13-'[1]cpte_CN LGG-MT-LM-STR-Clin'!MD14-'[1]cpte_CN LGG-MT-LM-STR-Clin'!MD16-'[1]cpte_CN LGG-MT-LM-STR-Clin'!MD277)</f>
        <v>0</v>
      </c>
      <c r="MB36" s="6">
        <f>IF([1]Identification!$E$23="NON",'[1]CN LGG-MT-LM-STR-Clin'!ME13-'[1]CN LGG-MT-LM-STR-Clin'!ME14-'[1]CN LGG-MT-LM-STR-Clin'!ME16-'[1]CN LGG-MT-LM-STR-Clin'!ME199,'[1]cpte_CN LGG-MT-LM-STR-Clin'!ME13-'[1]cpte_CN LGG-MT-LM-STR-Clin'!ME14-'[1]cpte_CN LGG-MT-LM-STR-Clin'!ME16-'[1]cpte_CN LGG-MT-LM-STR-Clin'!ME277)</f>
        <v>0</v>
      </c>
      <c r="MC36" s="6">
        <f>IF([1]Identification!$E$23="NON",'[1]CN LGG-MT-LM-STR-Clin'!MF13-'[1]CN LGG-MT-LM-STR-Clin'!MF14-'[1]CN LGG-MT-LM-STR-Clin'!MF16-'[1]CN LGG-MT-LM-STR-Clin'!MF199,'[1]cpte_CN LGG-MT-LM-STR-Clin'!MF13-'[1]cpte_CN LGG-MT-LM-STR-Clin'!MF14-'[1]cpte_CN LGG-MT-LM-STR-Clin'!MF16-'[1]cpte_CN LGG-MT-LM-STR-Clin'!MF277)</f>
        <v>0</v>
      </c>
      <c r="MD36" s="6">
        <f>IF([1]Identification!$E$23="NON",'[1]CN LGG-MT-LM-STR-Clin'!MG13-'[1]CN LGG-MT-LM-STR-Clin'!MG14-'[1]CN LGG-MT-LM-STR-Clin'!MG16-'[1]CN LGG-MT-LM-STR-Clin'!MG199,'[1]cpte_CN LGG-MT-LM-STR-Clin'!MG13-'[1]cpte_CN LGG-MT-LM-STR-Clin'!MG14-'[1]cpte_CN LGG-MT-LM-STR-Clin'!MG16-'[1]cpte_CN LGG-MT-LM-STR-Clin'!MG277)</f>
        <v>0</v>
      </c>
      <c r="ME36" s="6">
        <f>IF([1]Identification!$E$23="NON",'[1]CN LGG-MT-LM-STR-Clin'!MH13-'[1]CN LGG-MT-LM-STR-Clin'!MH14-'[1]CN LGG-MT-LM-STR-Clin'!MH16-'[1]CN LGG-MT-LM-STR-Clin'!MH199,'[1]cpte_CN LGG-MT-LM-STR-Clin'!MH13-'[1]cpte_CN LGG-MT-LM-STR-Clin'!MH14-'[1]cpte_CN LGG-MT-LM-STR-Clin'!MH16-'[1]cpte_CN LGG-MT-LM-STR-Clin'!MH277)</f>
        <v>0</v>
      </c>
      <c r="MF36" s="6">
        <f>IF([1]Identification!$E$23="NON",'[1]CN LGG-MT-LM-STR-Clin'!MI13-'[1]CN LGG-MT-LM-STR-Clin'!MI14-'[1]CN LGG-MT-LM-STR-Clin'!MI16-'[1]CN LGG-MT-LM-STR-Clin'!MI199,'[1]cpte_CN LGG-MT-LM-STR-Clin'!MI13-'[1]cpte_CN LGG-MT-LM-STR-Clin'!MI14-'[1]cpte_CN LGG-MT-LM-STR-Clin'!MI16-'[1]cpte_CN LGG-MT-LM-STR-Clin'!MI277)</f>
        <v>0</v>
      </c>
      <c r="MG36" s="6">
        <f>IF([1]Identification!$E$23="NON",'[1]CN LGG-MT-LM-STR-Clin'!MJ13-'[1]CN LGG-MT-LM-STR-Clin'!MJ14-'[1]CN LGG-MT-LM-STR-Clin'!MJ16-'[1]CN LGG-MT-LM-STR-Clin'!MJ199,'[1]cpte_CN LGG-MT-LM-STR-Clin'!MJ13-'[1]cpte_CN LGG-MT-LM-STR-Clin'!MJ14-'[1]cpte_CN LGG-MT-LM-STR-Clin'!MJ16-'[1]cpte_CN LGG-MT-LM-STR-Clin'!MJ277)</f>
        <v>0</v>
      </c>
      <c r="MH36" s="6">
        <f>IF([1]Identification!$E$23="NON",'[1]CN LGG-MT-LM-STR-Clin'!MK13-'[1]CN LGG-MT-LM-STR-Clin'!MK14-'[1]CN LGG-MT-LM-STR-Clin'!MK16-'[1]CN LGG-MT-LM-STR-Clin'!MK199,'[1]cpte_CN LGG-MT-LM-STR-Clin'!MK13-'[1]cpte_CN LGG-MT-LM-STR-Clin'!MK14-'[1]cpte_CN LGG-MT-LM-STR-Clin'!MK16-'[1]cpte_CN LGG-MT-LM-STR-Clin'!MK277)</f>
        <v>0</v>
      </c>
      <c r="MI36" s="6">
        <f>IF([1]Identification!$E$23="NON",'[1]CN LGG-MT-LM-STR-Clin'!ML13-'[1]CN LGG-MT-LM-STR-Clin'!ML14-'[1]CN LGG-MT-LM-STR-Clin'!ML16-'[1]CN LGG-MT-LM-STR-Clin'!ML199,'[1]cpte_CN LGG-MT-LM-STR-Clin'!ML13-'[1]cpte_CN LGG-MT-LM-STR-Clin'!ML14-'[1]cpte_CN LGG-MT-LM-STR-Clin'!ML16-'[1]cpte_CN LGG-MT-LM-STR-Clin'!ML277)</f>
        <v>0</v>
      </c>
      <c r="MJ36" s="6">
        <f>IF([1]Identification!$E$23="NON",'[1]CN LGG-MT-LM-STR-Clin'!MM13-'[1]CN LGG-MT-LM-STR-Clin'!MM14-'[1]CN LGG-MT-LM-STR-Clin'!MM16-'[1]CN LGG-MT-LM-STR-Clin'!MM199,'[1]cpte_CN LGG-MT-LM-STR-Clin'!MM13-'[1]cpte_CN LGG-MT-LM-STR-Clin'!MM14-'[1]cpte_CN LGG-MT-LM-STR-Clin'!MM16-'[1]cpte_CN LGG-MT-LM-STR-Clin'!MM277)</f>
        <v>0</v>
      </c>
      <c r="MK36" s="6">
        <f>IF([1]Identification!$E$23="NON",'[1]CN LGG-MT-LM-STR-Clin'!MN13-'[1]CN LGG-MT-LM-STR-Clin'!MN14-'[1]CN LGG-MT-LM-STR-Clin'!MN16-'[1]CN LGG-MT-LM-STR-Clin'!MN199,'[1]cpte_CN LGG-MT-LM-STR-Clin'!MN13-'[1]cpte_CN LGG-MT-LM-STR-Clin'!MN14-'[1]cpte_CN LGG-MT-LM-STR-Clin'!MN16-'[1]cpte_CN LGG-MT-LM-STR-Clin'!MN277)</f>
        <v>0</v>
      </c>
      <c r="ML36" s="6">
        <f>IF([1]Identification!$E$23="NON",'[1]CN LGG-MT-LM-STR-Clin'!MO13-'[1]CN LGG-MT-LM-STR-Clin'!MO14-'[1]CN LGG-MT-LM-STR-Clin'!MO16-'[1]CN LGG-MT-LM-STR-Clin'!MO199,'[1]cpte_CN LGG-MT-LM-STR-Clin'!MO13-'[1]cpte_CN LGG-MT-LM-STR-Clin'!MO14-'[1]cpte_CN LGG-MT-LM-STR-Clin'!MO16-'[1]cpte_CN LGG-MT-LM-STR-Clin'!MO277)</f>
        <v>0</v>
      </c>
      <c r="MM36" s="6">
        <f>IF([1]Identification!$E$23="NON",'[1]CN LGG-MT-LM-STR-Clin'!MP13-'[1]CN LGG-MT-LM-STR-Clin'!MP14-'[1]CN LGG-MT-LM-STR-Clin'!MP16-'[1]CN LGG-MT-LM-STR-Clin'!MP199,'[1]cpte_CN LGG-MT-LM-STR-Clin'!MP13-'[1]cpte_CN LGG-MT-LM-STR-Clin'!MP14-'[1]cpte_CN LGG-MT-LM-STR-Clin'!MP16-'[1]cpte_CN LGG-MT-LM-STR-Clin'!MP277)</f>
        <v>0</v>
      </c>
      <c r="MN36" s="6">
        <f>IF([1]Identification!$E$23="NON",'[1]CN LGG-MT-LM-STR-Clin'!MQ13-'[1]CN LGG-MT-LM-STR-Clin'!MQ14-'[1]CN LGG-MT-LM-STR-Clin'!MQ16-'[1]CN LGG-MT-LM-STR-Clin'!MQ199,'[1]cpte_CN LGG-MT-LM-STR-Clin'!MQ13-'[1]cpte_CN LGG-MT-LM-STR-Clin'!MQ14-'[1]cpte_CN LGG-MT-LM-STR-Clin'!MQ16-'[1]cpte_CN LGG-MT-LM-STR-Clin'!MQ277)</f>
        <v>0</v>
      </c>
      <c r="MO36" s="6">
        <f>IF([1]Identification!$E$23="NON",'[1]CN LGG-MT-LM-STR-Clin'!MR13-'[1]CN LGG-MT-LM-STR-Clin'!MR14-'[1]CN LGG-MT-LM-STR-Clin'!MR16-'[1]CN LGG-MT-LM-STR-Clin'!MR199,'[1]cpte_CN LGG-MT-LM-STR-Clin'!MR13-'[1]cpte_CN LGG-MT-LM-STR-Clin'!MR14-'[1]cpte_CN LGG-MT-LM-STR-Clin'!MR16-'[1]cpte_CN LGG-MT-LM-STR-Clin'!MR277)</f>
        <v>0</v>
      </c>
      <c r="MP36" s="6">
        <f>IF([1]Identification!$E$23="NON",'[1]CN LGG-MT-LM-STR-Clin'!MS13-'[1]CN LGG-MT-LM-STR-Clin'!MS14-'[1]CN LGG-MT-LM-STR-Clin'!MS16-'[1]CN LGG-MT-LM-STR-Clin'!MS199,'[1]cpte_CN LGG-MT-LM-STR-Clin'!MS13-'[1]cpte_CN LGG-MT-LM-STR-Clin'!MS14-'[1]cpte_CN LGG-MT-LM-STR-Clin'!MS16-'[1]cpte_CN LGG-MT-LM-STR-Clin'!MS277)</f>
        <v>0</v>
      </c>
      <c r="MQ36" s="6">
        <f>IF([1]Identification!$E$23="NON",'[1]CN LGG-MT-LM-STR-Clin'!MT13-'[1]CN LGG-MT-LM-STR-Clin'!MT14-'[1]CN LGG-MT-LM-STR-Clin'!MT16-'[1]CN LGG-MT-LM-STR-Clin'!MT199,'[1]cpte_CN LGG-MT-LM-STR-Clin'!MT13-'[1]cpte_CN LGG-MT-LM-STR-Clin'!MT14-'[1]cpte_CN LGG-MT-LM-STR-Clin'!MT16-'[1]cpte_CN LGG-MT-LM-STR-Clin'!MT277)</f>
        <v>0</v>
      </c>
      <c r="MR36" s="6">
        <f>IF([1]Identification!$E$23="NON",'[1]CN LGG-MT-LM-STR-Clin'!MU13-'[1]CN LGG-MT-LM-STR-Clin'!MU14-'[1]CN LGG-MT-LM-STR-Clin'!MU16-'[1]CN LGG-MT-LM-STR-Clin'!MU199,'[1]cpte_CN LGG-MT-LM-STR-Clin'!MU13-'[1]cpte_CN LGG-MT-LM-STR-Clin'!MU14-'[1]cpte_CN LGG-MT-LM-STR-Clin'!MU16-'[1]cpte_CN LGG-MT-LM-STR-Clin'!MU277)</f>
        <v>0</v>
      </c>
      <c r="MS36" s="6">
        <f>IF([1]Identification!$E$23="NON",'[1]CN LGG-MT-LM-STR-Clin'!MV13-'[1]CN LGG-MT-LM-STR-Clin'!MV14-'[1]CN LGG-MT-LM-STR-Clin'!MV16-'[1]CN LGG-MT-LM-STR-Clin'!MV199,'[1]cpte_CN LGG-MT-LM-STR-Clin'!MV13-'[1]cpte_CN LGG-MT-LM-STR-Clin'!MV14-'[1]cpte_CN LGG-MT-LM-STR-Clin'!MV16-'[1]cpte_CN LGG-MT-LM-STR-Clin'!MV277)</f>
        <v>0</v>
      </c>
      <c r="MT36" s="6">
        <f>IF([1]Identification!$E$23="NON",'[1]CN LGG-MT-LM-STR-Clin'!MW13-'[1]CN LGG-MT-LM-STR-Clin'!MW14-'[1]CN LGG-MT-LM-STR-Clin'!MW16-'[1]CN LGG-MT-LM-STR-Clin'!MW199,'[1]cpte_CN LGG-MT-LM-STR-Clin'!MW13-'[1]cpte_CN LGG-MT-LM-STR-Clin'!MW14-'[1]cpte_CN LGG-MT-LM-STR-Clin'!MW16-'[1]cpte_CN LGG-MT-LM-STR-Clin'!MW277)</f>
        <v>0</v>
      </c>
      <c r="MU36" s="6">
        <f>IF([1]Identification!$E$23="NON",'[1]CN LGG-MT-LM-STR-Clin'!MX13-'[1]CN LGG-MT-LM-STR-Clin'!MX14-'[1]CN LGG-MT-LM-STR-Clin'!MX16-'[1]CN LGG-MT-LM-STR-Clin'!MX199,'[1]cpte_CN LGG-MT-LM-STR-Clin'!MX13-'[1]cpte_CN LGG-MT-LM-STR-Clin'!MX14-'[1]cpte_CN LGG-MT-LM-STR-Clin'!MX16-'[1]cpte_CN LGG-MT-LM-STR-Clin'!MX277)</f>
        <v>0</v>
      </c>
      <c r="MV36" s="6">
        <f>IF([1]Identification!$E$23="NON",'[1]CN LGG-MT-LM-STR-Clin'!MY13-'[1]CN LGG-MT-LM-STR-Clin'!MY14-'[1]CN LGG-MT-LM-STR-Clin'!MY16-'[1]CN LGG-MT-LM-STR-Clin'!MY199,'[1]cpte_CN LGG-MT-LM-STR-Clin'!MY13-'[1]cpte_CN LGG-MT-LM-STR-Clin'!MY14-'[1]cpte_CN LGG-MT-LM-STR-Clin'!MY16-'[1]cpte_CN LGG-MT-LM-STR-Clin'!MY277)</f>
        <v>0</v>
      </c>
      <c r="MW36" s="6">
        <f>IF([1]Identification!$E$23="NON",'[1]CN LGG-MT-LM-STR-Clin'!MZ13-'[1]CN LGG-MT-LM-STR-Clin'!MZ14-'[1]CN LGG-MT-LM-STR-Clin'!MZ16-'[1]CN LGG-MT-LM-STR-Clin'!MZ199,'[1]cpte_CN LGG-MT-LM-STR-Clin'!MZ13-'[1]cpte_CN LGG-MT-LM-STR-Clin'!MZ14-'[1]cpte_CN LGG-MT-LM-STR-Clin'!MZ16-'[1]cpte_CN LGG-MT-LM-STR-Clin'!MZ277)</f>
        <v>0</v>
      </c>
      <c r="MX36" s="6">
        <f>IF([1]Identification!$E$23="NON",'[1]CN LGG-MT-LM-STR-Clin'!NA13-'[1]CN LGG-MT-LM-STR-Clin'!NA14-'[1]CN LGG-MT-LM-STR-Clin'!NA16-'[1]CN LGG-MT-LM-STR-Clin'!NA199,'[1]cpte_CN LGG-MT-LM-STR-Clin'!NA13-'[1]cpte_CN LGG-MT-LM-STR-Clin'!NA14-'[1]cpte_CN LGG-MT-LM-STR-Clin'!NA16-'[1]cpte_CN LGG-MT-LM-STR-Clin'!NA277)</f>
        <v>0</v>
      </c>
      <c r="MY36" s="6">
        <f>IF([1]Identification!$E$23="NON",'[1]CN LGG-MT-LM-STR-Clin'!NB13-'[1]CN LGG-MT-LM-STR-Clin'!NB14-'[1]CN LGG-MT-LM-STR-Clin'!NB16-'[1]CN LGG-MT-LM-STR-Clin'!NB199,'[1]cpte_CN LGG-MT-LM-STR-Clin'!NB13-'[1]cpte_CN LGG-MT-LM-STR-Clin'!NB14-'[1]cpte_CN LGG-MT-LM-STR-Clin'!NB16-'[1]cpte_CN LGG-MT-LM-STR-Clin'!NB277)</f>
        <v>0</v>
      </c>
      <c r="MZ36" s="6">
        <f>IF([1]Identification!$E$23="NON",'[1]CN LGG-MT-LM-STR-Clin'!NC13-'[1]CN LGG-MT-LM-STR-Clin'!NC14-'[1]CN LGG-MT-LM-STR-Clin'!NC16-'[1]CN LGG-MT-LM-STR-Clin'!NC199,'[1]cpte_CN LGG-MT-LM-STR-Clin'!NC13-'[1]cpte_CN LGG-MT-LM-STR-Clin'!NC14-'[1]cpte_CN LGG-MT-LM-STR-Clin'!NC16-'[1]cpte_CN LGG-MT-LM-STR-Clin'!NC277)</f>
        <v>0</v>
      </c>
      <c r="NA36" s="6">
        <f>IF([1]Identification!$E$23="NON",'[1]CN LGG-MT-LM-STR-Clin'!ND13-'[1]CN LGG-MT-LM-STR-Clin'!ND14-'[1]CN LGG-MT-LM-STR-Clin'!ND16-'[1]CN LGG-MT-LM-STR-Clin'!ND199,'[1]cpte_CN LGG-MT-LM-STR-Clin'!ND13-'[1]cpte_CN LGG-MT-LM-STR-Clin'!ND14-'[1]cpte_CN LGG-MT-LM-STR-Clin'!ND16-'[1]cpte_CN LGG-MT-LM-STR-Clin'!ND277)</f>
        <v>0</v>
      </c>
      <c r="NB36" s="6">
        <f>IF([1]Identification!$E$23="NON",'[1]CN LGG-MT-LM-STR-Clin'!NE13-'[1]CN LGG-MT-LM-STR-Clin'!NE14-'[1]CN LGG-MT-LM-STR-Clin'!NE16-'[1]CN LGG-MT-LM-STR-Clin'!NE199,'[1]cpte_CN LGG-MT-LM-STR-Clin'!NE13-'[1]cpte_CN LGG-MT-LM-STR-Clin'!NE14-'[1]cpte_CN LGG-MT-LM-STR-Clin'!NE16-'[1]cpte_CN LGG-MT-LM-STR-Clin'!NE277)</f>
        <v>0</v>
      </c>
      <c r="NC36" s="6">
        <f>IF([1]Identification!$E$23="NON",'[1]CN LGG-MT-LM-STR-Clin'!NF13-'[1]CN LGG-MT-LM-STR-Clin'!NF14-'[1]CN LGG-MT-LM-STR-Clin'!NF16-'[1]CN LGG-MT-LM-STR-Clin'!NF199,'[1]cpte_CN LGG-MT-LM-STR-Clin'!NF13-'[1]cpte_CN LGG-MT-LM-STR-Clin'!NF14-'[1]cpte_CN LGG-MT-LM-STR-Clin'!NF16-'[1]cpte_CN LGG-MT-LM-STR-Clin'!NF277)</f>
        <v>0</v>
      </c>
      <c r="ND36" s="6">
        <f>IF([1]Identification!$E$23="NON",'[1]CN LGG-MT-LM-STR-Clin'!NG13-'[1]CN LGG-MT-LM-STR-Clin'!NG14-'[1]CN LGG-MT-LM-STR-Clin'!NG16-'[1]CN LGG-MT-LM-STR-Clin'!NG199,'[1]cpte_CN LGG-MT-LM-STR-Clin'!NG13-'[1]cpte_CN LGG-MT-LM-STR-Clin'!NG14-'[1]cpte_CN LGG-MT-LM-STR-Clin'!NG16-'[1]cpte_CN LGG-MT-LM-STR-Clin'!NG277)</f>
        <v>0</v>
      </c>
      <c r="NE36" s="6">
        <f>IF([1]Identification!$E$23="NON",'[1]CN LGG-MT-LM-STR-Clin'!NH13-'[1]CN LGG-MT-LM-STR-Clin'!NH14-'[1]CN LGG-MT-LM-STR-Clin'!NH16-'[1]CN LGG-MT-LM-STR-Clin'!NH199,'[1]cpte_CN LGG-MT-LM-STR-Clin'!NH13-'[1]cpte_CN LGG-MT-LM-STR-Clin'!NH14-'[1]cpte_CN LGG-MT-LM-STR-Clin'!NH16-'[1]cpte_CN LGG-MT-LM-STR-Clin'!NH277)</f>
        <v>0</v>
      </c>
      <c r="NF36" s="6">
        <f>IF([1]Identification!$E$23="NON",'[1]CN LGG-MT-LM-STR-Clin'!NI13-'[1]CN LGG-MT-LM-STR-Clin'!NI14-'[1]CN LGG-MT-LM-STR-Clin'!NI16-'[1]CN LGG-MT-LM-STR-Clin'!NI199,'[1]cpte_CN LGG-MT-LM-STR-Clin'!NI13-'[1]cpte_CN LGG-MT-LM-STR-Clin'!NI14-'[1]cpte_CN LGG-MT-LM-STR-Clin'!NI16-'[1]cpte_CN LGG-MT-LM-STR-Clin'!NI277)</f>
        <v>0</v>
      </c>
      <c r="NG36" s="6">
        <f>IF([1]Identification!$E$23="NON",'[1]CN LGG-MT-LM-STR-Clin'!NJ13-'[1]CN LGG-MT-LM-STR-Clin'!NJ14-'[1]CN LGG-MT-LM-STR-Clin'!NJ16-'[1]CN LGG-MT-LM-STR-Clin'!NJ199,'[1]cpte_CN LGG-MT-LM-STR-Clin'!NJ13-'[1]cpte_CN LGG-MT-LM-STR-Clin'!NJ14-'[1]cpte_CN LGG-MT-LM-STR-Clin'!NJ16-'[1]cpte_CN LGG-MT-LM-STR-Clin'!NJ277)</f>
        <v>0</v>
      </c>
      <c r="NH36" s="6">
        <f>IF([1]Identification!$E$23="NON",'[1]CN LGG-MT-LM-STR-Clin'!NK13-'[1]CN LGG-MT-LM-STR-Clin'!NK14-'[1]CN LGG-MT-LM-STR-Clin'!NK16-'[1]CN LGG-MT-LM-STR-Clin'!NK199,'[1]cpte_CN LGG-MT-LM-STR-Clin'!NK13-'[1]cpte_CN LGG-MT-LM-STR-Clin'!NK14-'[1]cpte_CN LGG-MT-LM-STR-Clin'!NK16-'[1]cpte_CN LGG-MT-LM-STR-Clin'!NK277)</f>
        <v>0</v>
      </c>
      <c r="NI36" s="6">
        <f>IF([1]Identification!$E$23="NON",'[1]CN LGG-MT-LM-STR-Clin'!NL13-'[1]CN LGG-MT-LM-STR-Clin'!NL14-'[1]CN LGG-MT-LM-STR-Clin'!NL16-'[1]CN LGG-MT-LM-STR-Clin'!NL199,'[1]cpte_CN LGG-MT-LM-STR-Clin'!NL13-'[1]cpte_CN LGG-MT-LM-STR-Clin'!NL14-'[1]cpte_CN LGG-MT-LM-STR-Clin'!NL16-'[1]cpte_CN LGG-MT-LM-STR-Clin'!NL277)</f>
        <v>0</v>
      </c>
      <c r="NJ36" s="6">
        <f>IF([1]Identification!$E$23="NON",'[1]CN LGG-MT-LM-STR-Clin'!NM13-'[1]CN LGG-MT-LM-STR-Clin'!NM14-'[1]CN LGG-MT-LM-STR-Clin'!NM16-'[1]CN LGG-MT-LM-STR-Clin'!NM199,'[1]cpte_CN LGG-MT-LM-STR-Clin'!NM13-'[1]cpte_CN LGG-MT-LM-STR-Clin'!NM14-'[1]cpte_CN LGG-MT-LM-STR-Clin'!NM16-'[1]cpte_CN LGG-MT-LM-STR-Clin'!NM277)</f>
        <v>0</v>
      </c>
      <c r="NK36" s="6">
        <f>IF([1]Identification!$E$23="NON",'[1]CN LGG-MT-LM-STR-Clin'!NN13-'[1]CN LGG-MT-LM-STR-Clin'!NN14-'[1]CN LGG-MT-LM-STR-Clin'!NN16-'[1]CN LGG-MT-LM-STR-Clin'!NN199,'[1]cpte_CN LGG-MT-LM-STR-Clin'!NN13-'[1]cpte_CN LGG-MT-LM-STR-Clin'!NN14-'[1]cpte_CN LGG-MT-LM-STR-Clin'!NN16-'[1]cpte_CN LGG-MT-LM-STR-Clin'!NN277)</f>
        <v>0</v>
      </c>
      <c r="NL36" s="6">
        <f>IF([1]Identification!$E$23="NON",'[1]CN LGG-MT-LM-STR-Clin'!NO13-'[1]CN LGG-MT-LM-STR-Clin'!NO14-'[1]CN LGG-MT-LM-STR-Clin'!NO16-'[1]CN LGG-MT-LM-STR-Clin'!NO199,'[1]cpte_CN LGG-MT-LM-STR-Clin'!NO13-'[1]cpte_CN LGG-MT-LM-STR-Clin'!NO14-'[1]cpte_CN LGG-MT-LM-STR-Clin'!NO16-'[1]cpte_CN LGG-MT-LM-STR-Clin'!NO277)</f>
        <v>0</v>
      </c>
      <c r="NM36" s="6">
        <f>IF([1]Identification!$E$23="NON",'[1]CN LGG-MT-LM-STR-Clin'!NP13-'[1]CN LGG-MT-LM-STR-Clin'!NP14-'[1]CN LGG-MT-LM-STR-Clin'!NP16-'[1]CN LGG-MT-LM-STR-Clin'!NP199,'[1]cpte_CN LGG-MT-LM-STR-Clin'!NP13-'[1]cpte_CN LGG-MT-LM-STR-Clin'!NP14-'[1]cpte_CN LGG-MT-LM-STR-Clin'!NP16-'[1]cpte_CN LGG-MT-LM-STR-Clin'!NP277)</f>
        <v>0</v>
      </c>
      <c r="NN36" s="6">
        <f>IF([1]Identification!$E$23="NON",'[1]CN LGG-MT-LM-STR-Clin'!NQ13-'[1]CN LGG-MT-LM-STR-Clin'!NQ14-'[1]CN LGG-MT-LM-STR-Clin'!NQ16-'[1]CN LGG-MT-LM-STR-Clin'!NQ199,'[1]cpte_CN LGG-MT-LM-STR-Clin'!NQ13-'[1]cpte_CN LGG-MT-LM-STR-Clin'!NQ14-'[1]cpte_CN LGG-MT-LM-STR-Clin'!NQ16-'[1]cpte_CN LGG-MT-LM-STR-Clin'!NQ277)</f>
        <v>0</v>
      </c>
      <c r="NO36" s="6">
        <f>IF([1]Identification!$E$23="NON",'[1]CN LGG-MT-LM-STR-Clin'!NR13-'[1]CN LGG-MT-LM-STR-Clin'!NR14-'[1]CN LGG-MT-LM-STR-Clin'!NR16-'[1]CN LGG-MT-LM-STR-Clin'!NR199,'[1]cpte_CN LGG-MT-LM-STR-Clin'!NR13-'[1]cpte_CN LGG-MT-LM-STR-Clin'!NR14-'[1]cpte_CN LGG-MT-LM-STR-Clin'!NR16-'[1]cpte_CN LGG-MT-LM-STR-Clin'!NR277)</f>
        <v>0</v>
      </c>
      <c r="NP36" s="6">
        <f>IF([1]Identification!$E$23="NON",'[1]CN LGG-MT-LM-STR-Clin'!NS13-'[1]CN LGG-MT-LM-STR-Clin'!NS14-'[1]CN LGG-MT-LM-STR-Clin'!NS16-'[1]CN LGG-MT-LM-STR-Clin'!NS199,'[1]cpte_CN LGG-MT-LM-STR-Clin'!NS13-'[1]cpte_CN LGG-MT-LM-STR-Clin'!NS14-'[1]cpte_CN LGG-MT-LM-STR-Clin'!NS16-'[1]cpte_CN LGG-MT-LM-STR-Clin'!NS277)</f>
        <v>0</v>
      </c>
      <c r="NQ36" s="6">
        <f>IF([1]Identification!$E$23="NON",'[1]CN LGG-MT-LM-STR-Clin'!NT13-'[1]CN LGG-MT-LM-STR-Clin'!NT14-'[1]CN LGG-MT-LM-STR-Clin'!NT16-'[1]CN LGG-MT-LM-STR-Clin'!NT199,'[1]cpte_CN LGG-MT-LM-STR-Clin'!NT13-'[1]cpte_CN LGG-MT-LM-STR-Clin'!NT14-'[1]cpte_CN LGG-MT-LM-STR-Clin'!NT16-'[1]cpte_CN LGG-MT-LM-STR-Clin'!NT277)</f>
        <v>0</v>
      </c>
      <c r="NR36" s="6">
        <f>IF([1]Identification!$E$23="NON",'[1]CN LGG-MT-LM-STR-Clin'!NU13-'[1]CN LGG-MT-LM-STR-Clin'!NU14-'[1]CN LGG-MT-LM-STR-Clin'!NU16-'[1]CN LGG-MT-LM-STR-Clin'!NU199,'[1]cpte_CN LGG-MT-LM-STR-Clin'!NU13-'[1]cpte_CN LGG-MT-LM-STR-Clin'!NU14-'[1]cpte_CN LGG-MT-LM-STR-Clin'!NU16-'[1]cpte_CN LGG-MT-LM-STR-Clin'!NU277)</f>
        <v>0</v>
      </c>
      <c r="NS36" s="6">
        <f>IF([1]Identification!$E$23="NON",'[1]CN LGG-MT-LM-STR-Clin'!NV13-'[1]CN LGG-MT-LM-STR-Clin'!NV14-'[1]CN LGG-MT-LM-STR-Clin'!NV16-'[1]CN LGG-MT-LM-STR-Clin'!NV199,'[1]cpte_CN LGG-MT-LM-STR-Clin'!NV13-'[1]cpte_CN LGG-MT-LM-STR-Clin'!NV14-'[1]cpte_CN LGG-MT-LM-STR-Clin'!NV16-'[1]cpte_CN LGG-MT-LM-STR-Clin'!NV277)</f>
        <v>0</v>
      </c>
      <c r="NT36" s="6">
        <f>IF([1]Identification!$E$23="NON",'[1]CN LGG-MT-LM-STR-Clin'!NW13-'[1]CN LGG-MT-LM-STR-Clin'!NW14-'[1]CN LGG-MT-LM-STR-Clin'!NW16-'[1]CN LGG-MT-LM-STR-Clin'!NW199,'[1]cpte_CN LGG-MT-LM-STR-Clin'!NW13-'[1]cpte_CN LGG-MT-LM-STR-Clin'!NW14-'[1]cpte_CN LGG-MT-LM-STR-Clin'!NW16-'[1]cpte_CN LGG-MT-LM-STR-Clin'!NW277)</f>
        <v>0</v>
      </c>
      <c r="NU36" s="6">
        <f>IF([1]Identification!$E$23="NON",'[1]CN LGG-MT-LM-STR-Clin'!NX13-'[1]CN LGG-MT-LM-STR-Clin'!NX14-'[1]CN LGG-MT-LM-STR-Clin'!NX16-'[1]CN LGG-MT-LM-STR-Clin'!NX199,'[1]cpte_CN LGG-MT-LM-STR-Clin'!NX13-'[1]cpte_CN LGG-MT-LM-STR-Clin'!NX14-'[1]cpte_CN LGG-MT-LM-STR-Clin'!NX16-'[1]cpte_CN LGG-MT-LM-STR-Clin'!NX277)</f>
        <v>0</v>
      </c>
      <c r="NV36" s="6">
        <f>IF([1]Identification!$E$23="NON",'[1]CN LGG-MT-LM-STR-Clin'!NY13-'[1]CN LGG-MT-LM-STR-Clin'!NY14-'[1]CN LGG-MT-LM-STR-Clin'!NY16-'[1]CN LGG-MT-LM-STR-Clin'!NY199,'[1]cpte_CN LGG-MT-LM-STR-Clin'!NY13-'[1]cpte_CN LGG-MT-LM-STR-Clin'!NY14-'[1]cpte_CN LGG-MT-LM-STR-Clin'!NY16-'[1]cpte_CN LGG-MT-LM-STR-Clin'!NY277)</f>
        <v>0</v>
      </c>
      <c r="NW36" s="6">
        <f>IF([1]Identification!$E$23="NON",'[1]CN LGG-MT-LM-STR-Clin'!NZ13-'[1]CN LGG-MT-LM-STR-Clin'!NZ14-'[1]CN LGG-MT-LM-STR-Clin'!NZ16-'[1]CN LGG-MT-LM-STR-Clin'!NZ199,'[1]cpte_CN LGG-MT-LM-STR-Clin'!NZ13-'[1]cpte_CN LGG-MT-LM-STR-Clin'!NZ14-'[1]cpte_CN LGG-MT-LM-STR-Clin'!NZ16-'[1]cpte_CN LGG-MT-LM-STR-Clin'!NZ277)</f>
        <v>0</v>
      </c>
      <c r="NX36" s="6">
        <f>IF([1]Identification!$E$23="NON",'[1]CN LGG-MT-LM-STR-Clin'!OA13-'[1]CN LGG-MT-LM-STR-Clin'!OA14-'[1]CN LGG-MT-LM-STR-Clin'!OA16-'[1]CN LGG-MT-LM-STR-Clin'!OA199,'[1]cpte_CN LGG-MT-LM-STR-Clin'!OA13-'[1]cpte_CN LGG-MT-LM-STR-Clin'!OA14-'[1]cpte_CN LGG-MT-LM-STR-Clin'!OA16-'[1]cpte_CN LGG-MT-LM-STR-Clin'!OA277)</f>
        <v>0</v>
      </c>
      <c r="NY36" s="6">
        <f>IF([1]Identification!$E$23="NON",'[1]CN LGG-MT-LM-STR-Clin'!OB13-'[1]CN LGG-MT-LM-STR-Clin'!OB14-'[1]CN LGG-MT-LM-STR-Clin'!OB16-'[1]CN LGG-MT-LM-STR-Clin'!OB199,'[1]cpte_CN LGG-MT-LM-STR-Clin'!OB13-'[1]cpte_CN LGG-MT-LM-STR-Clin'!OB14-'[1]cpte_CN LGG-MT-LM-STR-Clin'!OB16-'[1]cpte_CN LGG-MT-LM-STR-Clin'!OB277)</f>
        <v>0</v>
      </c>
      <c r="NZ36" s="6">
        <f>IF([1]Identification!$E$23="NON",'[1]CN LGG-MT-LM-STR-Clin'!OC13-'[1]CN LGG-MT-LM-STR-Clin'!OC14-'[1]CN LGG-MT-LM-STR-Clin'!OC16-'[1]CN LGG-MT-LM-STR-Clin'!OC199,'[1]cpte_CN LGG-MT-LM-STR-Clin'!OC13-'[1]cpte_CN LGG-MT-LM-STR-Clin'!OC14-'[1]cpte_CN LGG-MT-LM-STR-Clin'!OC16-'[1]cpte_CN LGG-MT-LM-STR-Clin'!OC277)</f>
        <v>0</v>
      </c>
      <c r="OA36" s="6">
        <f>IF([1]Identification!$E$23="NON",'[1]CN LGG-MT-LM-STR-Clin'!OD13-'[1]CN LGG-MT-LM-STR-Clin'!OD14-'[1]CN LGG-MT-LM-STR-Clin'!OD16-'[1]CN LGG-MT-LM-STR-Clin'!OD199,'[1]cpte_CN LGG-MT-LM-STR-Clin'!OD13-'[1]cpte_CN LGG-MT-LM-STR-Clin'!OD14-'[1]cpte_CN LGG-MT-LM-STR-Clin'!OD16-'[1]cpte_CN LGG-MT-LM-STR-Clin'!OD277)</f>
        <v>0</v>
      </c>
      <c r="OB36" s="6">
        <f>IF([1]Identification!$E$23="NON",'[1]CN LGG-MT-LM-STR-Clin'!OE13-'[1]CN LGG-MT-LM-STR-Clin'!OE14-'[1]CN LGG-MT-LM-STR-Clin'!OE16-'[1]CN LGG-MT-LM-STR-Clin'!OE199,'[1]cpte_CN LGG-MT-LM-STR-Clin'!OE13-'[1]cpte_CN LGG-MT-LM-STR-Clin'!OE14-'[1]cpte_CN LGG-MT-LM-STR-Clin'!OE16-'[1]cpte_CN LGG-MT-LM-STR-Clin'!OE277)</f>
        <v>0</v>
      </c>
      <c r="OC36" s="6">
        <f>IF([1]Identification!$E$23="NON",'[1]CN LGG-MT-LM-STR-Clin'!OF13-'[1]CN LGG-MT-LM-STR-Clin'!OF14-'[1]CN LGG-MT-LM-STR-Clin'!OF16-'[1]CN LGG-MT-LM-STR-Clin'!OF199,'[1]cpte_CN LGG-MT-LM-STR-Clin'!OF13-'[1]cpte_CN LGG-MT-LM-STR-Clin'!OF14-'[1]cpte_CN LGG-MT-LM-STR-Clin'!OF16-'[1]cpte_CN LGG-MT-LM-STR-Clin'!OF277)</f>
        <v>0</v>
      </c>
      <c r="OD36" s="6">
        <f>IF([1]Identification!$E$23="NON",'[1]CN LGG-MT-LM-STR-Clin'!OG13-'[1]CN LGG-MT-LM-STR-Clin'!OG14-'[1]CN LGG-MT-LM-STR-Clin'!OG16-'[1]CN LGG-MT-LM-STR-Clin'!OG199,'[1]cpte_CN LGG-MT-LM-STR-Clin'!OG13-'[1]cpte_CN LGG-MT-LM-STR-Clin'!OG14-'[1]cpte_CN LGG-MT-LM-STR-Clin'!OG16-'[1]cpte_CN LGG-MT-LM-STR-Clin'!OG277)</f>
        <v>0</v>
      </c>
      <c r="OE36" s="6">
        <f>IF([1]Identification!$E$23="NON",'[1]CN LGG-MT-LM-STR-Clin'!OH13-'[1]CN LGG-MT-LM-STR-Clin'!OH14-'[1]CN LGG-MT-LM-STR-Clin'!OH16-'[1]CN LGG-MT-LM-STR-Clin'!OH199,'[1]cpte_CN LGG-MT-LM-STR-Clin'!OH13-'[1]cpte_CN LGG-MT-LM-STR-Clin'!OH14-'[1]cpte_CN LGG-MT-LM-STR-Clin'!OH16-'[1]cpte_CN LGG-MT-LM-STR-Clin'!OH277)</f>
        <v>0</v>
      </c>
      <c r="OF36" s="6">
        <f>IF([1]Identification!$E$23="NON",'[1]CN LGG-MT-LM-STR-Clin'!OI13-'[1]CN LGG-MT-LM-STR-Clin'!OI14-'[1]CN LGG-MT-LM-STR-Clin'!OI16-'[1]CN LGG-MT-LM-STR-Clin'!OI199,'[1]cpte_CN LGG-MT-LM-STR-Clin'!OI13-'[1]cpte_CN LGG-MT-LM-STR-Clin'!OI14-'[1]cpte_CN LGG-MT-LM-STR-Clin'!OI16-'[1]cpte_CN LGG-MT-LM-STR-Clin'!OI277)</f>
        <v>0</v>
      </c>
      <c r="OG36" s="6">
        <f>IF([1]Identification!$E$23="NON",'[1]CN LGG-MT-LM-STR-Clin'!OJ13-'[1]CN LGG-MT-LM-STR-Clin'!OJ14-'[1]CN LGG-MT-LM-STR-Clin'!OJ16-'[1]CN LGG-MT-LM-STR-Clin'!OJ199,'[1]cpte_CN LGG-MT-LM-STR-Clin'!OJ13-'[1]cpte_CN LGG-MT-LM-STR-Clin'!OJ14-'[1]cpte_CN LGG-MT-LM-STR-Clin'!OJ16-'[1]cpte_CN LGG-MT-LM-STR-Clin'!OJ277)</f>
        <v>0</v>
      </c>
      <c r="OH36" s="6">
        <f>IF([1]Identification!$E$23="NON",'[1]CN LGG-MT-LM-STR-Clin'!OK13-'[1]CN LGG-MT-LM-STR-Clin'!OK14-'[1]CN LGG-MT-LM-STR-Clin'!OK16-'[1]CN LGG-MT-LM-STR-Clin'!OK199,'[1]cpte_CN LGG-MT-LM-STR-Clin'!OK13-'[1]cpte_CN LGG-MT-LM-STR-Clin'!OK14-'[1]cpte_CN LGG-MT-LM-STR-Clin'!OK16-'[1]cpte_CN LGG-MT-LM-STR-Clin'!OK277)</f>
        <v>0</v>
      </c>
      <c r="OI36" s="6">
        <f>IF([1]Identification!$E$23="NON",'[1]CN LGG-MT-LM-STR-Clin'!OL13-'[1]CN LGG-MT-LM-STR-Clin'!OL14-'[1]CN LGG-MT-LM-STR-Clin'!OL16-'[1]CN LGG-MT-LM-STR-Clin'!OL199,'[1]cpte_CN LGG-MT-LM-STR-Clin'!OL13-'[1]cpte_CN LGG-MT-LM-STR-Clin'!OL14-'[1]cpte_CN LGG-MT-LM-STR-Clin'!OL16-'[1]cpte_CN LGG-MT-LM-STR-Clin'!OL277)</f>
        <v>0</v>
      </c>
      <c r="OJ36" s="6">
        <f>IF([1]Identification!$E$23="NON",'[1]CN LGG-MT-LM-STR-Clin'!OM13-'[1]CN LGG-MT-LM-STR-Clin'!OM14-'[1]CN LGG-MT-LM-STR-Clin'!OM16-'[1]CN LGG-MT-LM-STR-Clin'!OM199,'[1]cpte_CN LGG-MT-LM-STR-Clin'!OM13-'[1]cpte_CN LGG-MT-LM-STR-Clin'!OM14-'[1]cpte_CN LGG-MT-LM-STR-Clin'!OM16-'[1]cpte_CN LGG-MT-LM-STR-Clin'!OM277)</f>
        <v>0</v>
      </c>
      <c r="OK36" s="6">
        <f>IF([1]Identification!$E$23="NON",'[1]CN LGG-MT-LM-STR-Clin'!ON13-'[1]CN LGG-MT-LM-STR-Clin'!ON14-'[1]CN LGG-MT-LM-STR-Clin'!ON16-'[1]CN LGG-MT-LM-STR-Clin'!ON199,'[1]cpte_CN LGG-MT-LM-STR-Clin'!ON13-'[1]cpte_CN LGG-MT-LM-STR-Clin'!ON14-'[1]cpte_CN LGG-MT-LM-STR-Clin'!ON16-'[1]cpte_CN LGG-MT-LM-STR-Clin'!ON277)</f>
        <v>0</v>
      </c>
      <c r="OL36" s="6">
        <f>IF([1]Identification!$E$23="NON",'[1]CN LGG-MT-LM-STR-Clin'!OO13-'[1]CN LGG-MT-LM-STR-Clin'!OO14-'[1]CN LGG-MT-LM-STR-Clin'!OO16-'[1]CN LGG-MT-LM-STR-Clin'!OO199,'[1]cpte_CN LGG-MT-LM-STR-Clin'!OO13-'[1]cpte_CN LGG-MT-LM-STR-Clin'!OO14-'[1]cpte_CN LGG-MT-LM-STR-Clin'!OO16-'[1]cpte_CN LGG-MT-LM-STR-Clin'!OO277)</f>
        <v>0</v>
      </c>
      <c r="OM36" s="6">
        <f>IF([1]Identification!$E$23="NON",'[1]CN LGG-MT-LM-STR-Clin'!OP13-'[1]CN LGG-MT-LM-STR-Clin'!OP14-'[1]CN LGG-MT-LM-STR-Clin'!OP16-'[1]CN LGG-MT-LM-STR-Clin'!OP199,'[1]cpte_CN LGG-MT-LM-STR-Clin'!OP13-'[1]cpte_CN LGG-MT-LM-STR-Clin'!OP14-'[1]cpte_CN LGG-MT-LM-STR-Clin'!OP16-'[1]cpte_CN LGG-MT-LM-STR-Clin'!OP277)</f>
        <v>0</v>
      </c>
      <c r="ON36" s="6">
        <f>IF([1]Identification!$E$23="NON",'[1]CN LGG-MT-LM-STR-Clin'!OQ13-'[1]CN LGG-MT-LM-STR-Clin'!OQ14-'[1]CN LGG-MT-LM-STR-Clin'!OQ16-'[1]CN LGG-MT-LM-STR-Clin'!OQ199,'[1]cpte_CN LGG-MT-LM-STR-Clin'!OQ13-'[1]cpte_CN LGG-MT-LM-STR-Clin'!OQ14-'[1]cpte_CN LGG-MT-LM-STR-Clin'!OQ16-'[1]cpte_CN LGG-MT-LM-STR-Clin'!OQ277)</f>
        <v>0</v>
      </c>
      <c r="OO36" s="6">
        <f>IF([1]Identification!$E$23="NON",'[1]CN LGG-MT-LM-STR-Clin'!OR13-'[1]CN LGG-MT-LM-STR-Clin'!OR14-'[1]CN LGG-MT-LM-STR-Clin'!OR16-'[1]CN LGG-MT-LM-STR-Clin'!OR199,'[1]cpte_CN LGG-MT-LM-STR-Clin'!OR13-'[1]cpte_CN LGG-MT-LM-STR-Clin'!OR14-'[1]cpte_CN LGG-MT-LM-STR-Clin'!OR16-'[1]cpte_CN LGG-MT-LM-STR-Clin'!OR277)</f>
        <v>0</v>
      </c>
      <c r="OP36" s="6">
        <f>IF([1]Identification!$E$23="NON",'[1]CN LGG-MT-LM-STR-Clin'!OS13-'[1]CN LGG-MT-LM-STR-Clin'!OS14-'[1]CN LGG-MT-LM-STR-Clin'!OS16-'[1]CN LGG-MT-LM-STR-Clin'!OS199,'[1]cpte_CN LGG-MT-LM-STR-Clin'!OS13-'[1]cpte_CN LGG-MT-LM-STR-Clin'!OS14-'[1]cpte_CN LGG-MT-LM-STR-Clin'!OS16-'[1]cpte_CN LGG-MT-LM-STR-Clin'!OS277)</f>
        <v>0</v>
      </c>
      <c r="OQ36" s="6">
        <f>IF([1]Identification!$E$23="NON",'[1]CN LGG-MT-LM-STR-Clin'!OT13-'[1]CN LGG-MT-LM-STR-Clin'!OT14-'[1]CN LGG-MT-LM-STR-Clin'!OT16-'[1]CN LGG-MT-LM-STR-Clin'!OT199,'[1]cpte_CN LGG-MT-LM-STR-Clin'!OT13-'[1]cpte_CN LGG-MT-LM-STR-Clin'!OT14-'[1]cpte_CN LGG-MT-LM-STR-Clin'!OT16-'[1]cpte_CN LGG-MT-LM-STR-Clin'!OT277)</f>
        <v>0</v>
      </c>
      <c r="OR36" s="6">
        <f>IF([1]Identification!$E$23="NON",'[1]CN LGG-MT-LM-STR-Clin'!OU13-'[1]CN LGG-MT-LM-STR-Clin'!OU14-'[1]CN LGG-MT-LM-STR-Clin'!OU16-'[1]CN LGG-MT-LM-STR-Clin'!OU199,'[1]cpte_CN LGG-MT-LM-STR-Clin'!OU13-'[1]cpte_CN LGG-MT-LM-STR-Clin'!OU14-'[1]cpte_CN LGG-MT-LM-STR-Clin'!OU16-'[1]cpte_CN LGG-MT-LM-STR-Clin'!OU277)</f>
        <v>0</v>
      </c>
      <c r="OS36" s="6">
        <f>IF([1]Identification!$E$23="NON",'[1]CN LGG-MT-LM-STR-Clin'!OV13-'[1]CN LGG-MT-LM-STR-Clin'!OV14-'[1]CN LGG-MT-LM-STR-Clin'!OV16-'[1]CN LGG-MT-LM-STR-Clin'!OV199,'[1]cpte_CN LGG-MT-LM-STR-Clin'!OV13-'[1]cpte_CN LGG-MT-LM-STR-Clin'!OV14-'[1]cpte_CN LGG-MT-LM-STR-Clin'!OV16-'[1]cpte_CN LGG-MT-LM-STR-Clin'!OV277)</f>
        <v>0</v>
      </c>
      <c r="OT36" s="6">
        <f>IF([1]Identification!$E$23="NON",'[1]CN LGG-MT-LM-STR-Clin'!OW13-'[1]CN LGG-MT-LM-STR-Clin'!OW14-'[1]CN LGG-MT-LM-STR-Clin'!OW16-'[1]CN LGG-MT-LM-STR-Clin'!OW199,'[1]cpte_CN LGG-MT-LM-STR-Clin'!OW13-'[1]cpte_CN LGG-MT-LM-STR-Clin'!OW14-'[1]cpte_CN LGG-MT-LM-STR-Clin'!OW16-'[1]cpte_CN LGG-MT-LM-STR-Clin'!OW277)</f>
        <v>0</v>
      </c>
      <c r="OU36" s="6">
        <f>IF([1]Identification!$E$23="NON",'[1]CN LGG-MT-LM-STR-Clin'!OX13-'[1]CN LGG-MT-LM-STR-Clin'!OX14-'[1]CN LGG-MT-LM-STR-Clin'!OX16-'[1]CN LGG-MT-LM-STR-Clin'!OX199,'[1]cpte_CN LGG-MT-LM-STR-Clin'!OX13-'[1]cpte_CN LGG-MT-LM-STR-Clin'!OX14-'[1]cpte_CN LGG-MT-LM-STR-Clin'!OX16-'[1]cpte_CN LGG-MT-LM-STR-Clin'!OX277)</f>
        <v>0</v>
      </c>
      <c r="OV36" s="6">
        <f>IF([1]Identification!$E$23="NON",'[1]CN LGG-MT-LM-STR-Clin'!OY13-'[1]CN LGG-MT-LM-STR-Clin'!OY14-'[1]CN LGG-MT-LM-STR-Clin'!OY16-'[1]CN LGG-MT-LM-STR-Clin'!OY199,'[1]cpte_CN LGG-MT-LM-STR-Clin'!OY13-'[1]cpte_CN LGG-MT-LM-STR-Clin'!OY14-'[1]cpte_CN LGG-MT-LM-STR-Clin'!OY16-'[1]cpte_CN LGG-MT-LM-STR-Clin'!OY277)</f>
        <v>0</v>
      </c>
      <c r="OW36" s="6">
        <f>IF([1]Identification!$E$23="NON",'[1]CN LGG-MT-LM-STR-Clin'!OZ13-'[1]CN LGG-MT-LM-STR-Clin'!OZ14-'[1]CN LGG-MT-LM-STR-Clin'!OZ16-'[1]CN LGG-MT-LM-STR-Clin'!OZ199,'[1]cpte_CN LGG-MT-LM-STR-Clin'!OZ13-'[1]cpte_CN LGG-MT-LM-STR-Clin'!OZ14-'[1]cpte_CN LGG-MT-LM-STR-Clin'!OZ16-'[1]cpte_CN LGG-MT-LM-STR-Clin'!OZ277)</f>
        <v>0</v>
      </c>
      <c r="OX36" s="6">
        <f>IF([1]Identification!$E$23="NON",'[1]CN LGG-MT-LM-STR-Clin'!PA13-'[1]CN LGG-MT-LM-STR-Clin'!PA14-'[1]CN LGG-MT-LM-STR-Clin'!PA16-'[1]CN LGG-MT-LM-STR-Clin'!PA199,'[1]cpte_CN LGG-MT-LM-STR-Clin'!PA13-'[1]cpte_CN LGG-MT-LM-STR-Clin'!PA14-'[1]cpte_CN LGG-MT-LM-STR-Clin'!PA16-'[1]cpte_CN LGG-MT-LM-STR-Clin'!PA277)</f>
        <v>0</v>
      </c>
      <c r="OY36" s="6">
        <f>IF([1]Identification!$E$23="NON",'[1]CN LGG-MT-LM-STR-Clin'!PB13-'[1]CN LGG-MT-LM-STR-Clin'!PB14-'[1]CN LGG-MT-LM-STR-Clin'!PB16-'[1]CN LGG-MT-LM-STR-Clin'!PB199,'[1]cpte_CN LGG-MT-LM-STR-Clin'!PB13-'[1]cpte_CN LGG-MT-LM-STR-Clin'!PB14-'[1]cpte_CN LGG-MT-LM-STR-Clin'!PB16-'[1]cpte_CN LGG-MT-LM-STR-Clin'!PB277)</f>
        <v>0</v>
      </c>
      <c r="OZ36" s="6">
        <f>IF([1]Identification!$E$23="NON",'[1]CN LGG-MT-LM-STR-Clin'!PC13-'[1]CN LGG-MT-LM-STR-Clin'!PC14-'[1]CN LGG-MT-LM-STR-Clin'!PC16-'[1]CN LGG-MT-LM-STR-Clin'!PC199,'[1]cpte_CN LGG-MT-LM-STR-Clin'!PC13-'[1]cpte_CN LGG-MT-LM-STR-Clin'!PC14-'[1]cpte_CN LGG-MT-LM-STR-Clin'!PC16-'[1]cpte_CN LGG-MT-LM-STR-Clin'!PC277)</f>
        <v>0</v>
      </c>
      <c r="PA36" s="6">
        <f>IF([1]Identification!$E$23="NON",'[1]CN LGG-MT-LM-STR-Clin'!PD13-'[1]CN LGG-MT-LM-STR-Clin'!PD14-'[1]CN LGG-MT-LM-STR-Clin'!PD16-'[1]CN LGG-MT-LM-STR-Clin'!PD199,'[1]cpte_CN LGG-MT-LM-STR-Clin'!PD13-'[1]cpte_CN LGG-MT-LM-STR-Clin'!PD14-'[1]cpte_CN LGG-MT-LM-STR-Clin'!PD16-'[1]cpte_CN LGG-MT-LM-STR-Clin'!PD277)</f>
        <v>0</v>
      </c>
      <c r="PB36" s="6">
        <f>IF([1]Identification!$E$23="NON",'[1]CN LGG-MT-LM-STR-Clin'!PE13-'[1]CN LGG-MT-LM-STR-Clin'!PE14-'[1]CN LGG-MT-LM-STR-Clin'!PE16-'[1]CN LGG-MT-LM-STR-Clin'!PE199,'[1]cpte_CN LGG-MT-LM-STR-Clin'!PE13-'[1]cpte_CN LGG-MT-LM-STR-Clin'!PE14-'[1]cpte_CN LGG-MT-LM-STR-Clin'!PE16-'[1]cpte_CN LGG-MT-LM-STR-Clin'!PE277)</f>
        <v>0</v>
      </c>
      <c r="PC36" s="6">
        <f>IF([1]Identification!$E$23="NON",'[1]CN LGG-MT-LM-STR-Clin'!PF13-'[1]CN LGG-MT-LM-STR-Clin'!PF14-'[1]CN LGG-MT-LM-STR-Clin'!PF16-'[1]CN LGG-MT-LM-STR-Clin'!PF199,'[1]cpte_CN LGG-MT-LM-STR-Clin'!PF13-'[1]cpte_CN LGG-MT-LM-STR-Clin'!PF14-'[1]cpte_CN LGG-MT-LM-STR-Clin'!PF16-'[1]cpte_CN LGG-MT-LM-STR-Clin'!PF277)</f>
        <v>0</v>
      </c>
      <c r="PD36" s="6">
        <f>IF([1]Identification!$E$23="NON",'[1]CN LGG-MT-LM-STR-Clin'!PG13-'[1]CN LGG-MT-LM-STR-Clin'!PG14-'[1]CN LGG-MT-LM-STR-Clin'!PG16-'[1]CN LGG-MT-LM-STR-Clin'!PG199,'[1]cpte_CN LGG-MT-LM-STR-Clin'!PG13-'[1]cpte_CN LGG-MT-LM-STR-Clin'!PG14-'[1]cpte_CN LGG-MT-LM-STR-Clin'!PG16-'[1]cpte_CN LGG-MT-LM-STR-Clin'!PG277)</f>
        <v>0</v>
      </c>
      <c r="PE36" s="6">
        <f>IF([1]Identification!$E$23="NON",'[1]CN LGG-MT-LM-STR-Clin'!PH13-'[1]CN LGG-MT-LM-STR-Clin'!PH14-'[1]CN LGG-MT-LM-STR-Clin'!PH16-'[1]CN LGG-MT-LM-STR-Clin'!PH199,'[1]cpte_CN LGG-MT-LM-STR-Clin'!PH13-'[1]cpte_CN LGG-MT-LM-STR-Clin'!PH14-'[1]cpte_CN LGG-MT-LM-STR-Clin'!PH16-'[1]cpte_CN LGG-MT-LM-STR-Clin'!PH277)</f>
        <v>0</v>
      </c>
      <c r="PF36" s="6">
        <f>IF([1]Identification!$E$23="NON",'[1]CN LGG-MT-LM-STR-Clin'!PI13-'[1]CN LGG-MT-LM-STR-Clin'!PI14-'[1]CN LGG-MT-LM-STR-Clin'!PI16-'[1]CN LGG-MT-LM-STR-Clin'!PI199,'[1]cpte_CN LGG-MT-LM-STR-Clin'!PI13-'[1]cpte_CN LGG-MT-LM-STR-Clin'!PI14-'[1]cpte_CN LGG-MT-LM-STR-Clin'!PI16-'[1]cpte_CN LGG-MT-LM-STR-Clin'!PI277)</f>
        <v>0</v>
      </c>
      <c r="PG36" s="6">
        <f>IF([1]Identification!$E$23="NON",'[1]CN LGG-MT-LM-STR-Clin'!PJ13-'[1]CN LGG-MT-LM-STR-Clin'!PJ14-'[1]CN LGG-MT-LM-STR-Clin'!PJ16-'[1]CN LGG-MT-LM-STR-Clin'!PJ199,'[1]cpte_CN LGG-MT-LM-STR-Clin'!PJ13-'[1]cpte_CN LGG-MT-LM-STR-Clin'!PJ14-'[1]cpte_CN LGG-MT-LM-STR-Clin'!PJ16-'[1]cpte_CN LGG-MT-LM-STR-Clin'!PJ277)</f>
        <v>0</v>
      </c>
      <c r="PH36" s="6">
        <f>IF([1]Identification!$E$23="NON",'[1]CN LGG-MT-LM-STR-Clin'!PK13-'[1]CN LGG-MT-LM-STR-Clin'!PK14-'[1]CN LGG-MT-LM-STR-Clin'!PK16-'[1]CN LGG-MT-LM-STR-Clin'!PK199,'[1]cpte_CN LGG-MT-LM-STR-Clin'!PK13-'[1]cpte_CN LGG-MT-LM-STR-Clin'!PK14-'[1]cpte_CN LGG-MT-LM-STR-Clin'!PK16-'[1]cpte_CN LGG-MT-LM-STR-Clin'!PK277)</f>
        <v>0</v>
      </c>
      <c r="PI36" s="6">
        <f>IF([1]Identification!$E$23="NON",'[1]CN LGG-MT-LM-STR-Clin'!PL13-'[1]CN LGG-MT-LM-STR-Clin'!PL14-'[1]CN LGG-MT-LM-STR-Clin'!PL16-'[1]CN LGG-MT-LM-STR-Clin'!PL199,'[1]cpte_CN LGG-MT-LM-STR-Clin'!PL13-'[1]cpte_CN LGG-MT-LM-STR-Clin'!PL14-'[1]cpte_CN LGG-MT-LM-STR-Clin'!PL16-'[1]cpte_CN LGG-MT-LM-STR-Clin'!PL277)</f>
        <v>0</v>
      </c>
      <c r="PJ36" s="6">
        <f>IF([1]Identification!$E$23="NON",'[1]CN LGG-MT-LM-STR-Clin'!PM13-'[1]CN LGG-MT-LM-STR-Clin'!PM14-'[1]CN LGG-MT-LM-STR-Clin'!PM16-'[1]CN LGG-MT-LM-STR-Clin'!PM199,'[1]cpte_CN LGG-MT-LM-STR-Clin'!PM13-'[1]cpte_CN LGG-MT-LM-STR-Clin'!PM14-'[1]cpte_CN LGG-MT-LM-STR-Clin'!PM16-'[1]cpte_CN LGG-MT-LM-STR-Clin'!PM277)</f>
        <v>0</v>
      </c>
      <c r="PK36" s="6">
        <f>IF([1]Identification!$E$23="NON",'[1]CN LGG-MT-LM-STR-Clin'!PN13-'[1]CN LGG-MT-LM-STR-Clin'!PN14-'[1]CN LGG-MT-LM-STR-Clin'!PN16-'[1]CN LGG-MT-LM-STR-Clin'!PN199,'[1]cpte_CN LGG-MT-LM-STR-Clin'!PN13-'[1]cpte_CN LGG-MT-LM-STR-Clin'!PN14-'[1]cpte_CN LGG-MT-LM-STR-Clin'!PN16-'[1]cpte_CN LGG-MT-LM-STR-Clin'!PN277)</f>
        <v>0</v>
      </c>
      <c r="PL36" s="6">
        <f>IF([1]Identification!$E$23="NON",'[1]CN LGG-MT-LM-STR-Clin'!PO13-'[1]CN LGG-MT-LM-STR-Clin'!PO14-'[1]CN LGG-MT-LM-STR-Clin'!PO16-'[1]CN LGG-MT-LM-STR-Clin'!PO199,'[1]cpte_CN LGG-MT-LM-STR-Clin'!PO13-'[1]cpte_CN LGG-MT-LM-STR-Clin'!PO14-'[1]cpte_CN LGG-MT-LM-STR-Clin'!PO16-'[1]cpte_CN LGG-MT-LM-STR-Clin'!PO277)</f>
        <v>0</v>
      </c>
      <c r="PM36" s="6">
        <f>IF([1]Identification!$E$23="NON",'[1]CN LGG-MT-LM-STR-Clin'!PP13-'[1]CN LGG-MT-LM-STR-Clin'!PP14-'[1]CN LGG-MT-LM-STR-Clin'!PP16-'[1]CN LGG-MT-LM-STR-Clin'!PP199,'[1]cpte_CN LGG-MT-LM-STR-Clin'!PP13-'[1]cpte_CN LGG-MT-LM-STR-Clin'!PP14-'[1]cpte_CN LGG-MT-LM-STR-Clin'!PP16-'[1]cpte_CN LGG-MT-LM-STR-Clin'!PP277)</f>
        <v>0</v>
      </c>
      <c r="PN36" s="6">
        <f>IF([1]Identification!$E$23="NON",'[1]CN LGG-MT-LM-STR-Clin'!PQ13-'[1]CN LGG-MT-LM-STR-Clin'!PQ14-'[1]CN LGG-MT-LM-STR-Clin'!PQ16-'[1]CN LGG-MT-LM-STR-Clin'!PQ199,'[1]cpte_CN LGG-MT-LM-STR-Clin'!PQ13-'[1]cpte_CN LGG-MT-LM-STR-Clin'!PQ14-'[1]cpte_CN LGG-MT-LM-STR-Clin'!PQ16-'[1]cpte_CN LGG-MT-LM-STR-Clin'!PQ277)</f>
        <v>0</v>
      </c>
      <c r="PO36" s="6">
        <f>IF([1]Identification!$E$23="NON",'[1]CN LGG-MT-LM-STR-Clin'!PR13-'[1]CN LGG-MT-LM-STR-Clin'!PR14-'[1]CN LGG-MT-LM-STR-Clin'!PR16-'[1]CN LGG-MT-LM-STR-Clin'!PR199,'[1]cpte_CN LGG-MT-LM-STR-Clin'!PR13-'[1]cpte_CN LGG-MT-LM-STR-Clin'!PR14-'[1]cpte_CN LGG-MT-LM-STR-Clin'!PR16-'[1]cpte_CN LGG-MT-LM-STR-Clin'!PR277)</f>
        <v>0</v>
      </c>
      <c r="PP36" s="6">
        <f>IF([1]Identification!$E$23="NON",'[1]CN LGG-MT-LM-STR-Clin'!PS13-'[1]CN LGG-MT-LM-STR-Clin'!PS14-'[1]CN LGG-MT-LM-STR-Clin'!PS16-'[1]CN LGG-MT-LM-STR-Clin'!PS199,'[1]cpte_CN LGG-MT-LM-STR-Clin'!PS13-'[1]cpte_CN LGG-MT-LM-STR-Clin'!PS14-'[1]cpte_CN LGG-MT-LM-STR-Clin'!PS16-'[1]cpte_CN LGG-MT-LM-STR-Clin'!PS277)</f>
        <v>0</v>
      </c>
      <c r="PQ36" s="6">
        <f>IF([1]Identification!$E$23="NON",'[1]CN LGG-MT-LM-STR-Clin'!PT13-'[1]CN LGG-MT-LM-STR-Clin'!PT14-'[1]CN LGG-MT-LM-STR-Clin'!PT16-'[1]CN LGG-MT-LM-STR-Clin'!PT199,'[1]cpte_CN LGG-MT-LM-STR-Clin'!PT13-'[1]cpte_CN LGG-MT-LM-STR-Clin'!PT14-'[1]cpte_CN LGG-MT-LM-STR-Clin'!PT16-'[1]cpte_CN LGG-MT-LM-STR-Clin'!PT277)</f>
        <v>0</v>
      </c>
      <c r="PR36" s="6">
        <f>IF([1]Identification!$E$23="NON",'[1]CN LGG-MT-LM-STR-Clin'!PU13-'[1]CN LGG-MT-LM-STR-Clin'!PU14-'[1]CN LGG-MT-LM-STR-Clin'!PU16-'[1]CN LGG-MT-LM-STR-Clin'!PU199,'[1]cpte_CN LGG-MT-LM-STR-Clin'!PU13-'[1]cpte_CN LGG-MT-LM-STR-Clin'!PU14-'[1]cpte_CN LGG-MT-LM-STR-Clin'!PU16-'[1]cpte_CN LGG-MT-LM-STR-Clin'!PU277)</f>
        <v>0</v>
      </c>
      <c r="PS36" s="6">
        <f>IF([1]Identification!$E$23="NON",'[1]CN LGG-MT-LM-STR-Clin'!PV13-'[1]CN LGG-MT-LM-STR-Clin'!PV14-'[1]CN LGG-MT-LM-STR-Clin'!PV16-'[1]CN LGG-MT-LM-STR-Clin'!PV199,'[1]cpte_CN LGG-MT-LM-STR-Clin'!PV13-'[1]cpte_CN LGG-MT-LM-STR-Clin'!PV14-'[1]cpte_CN LGG-MT-LM-STR-Clin'!PV16-'[1]cpte_CN LGG-MT-LM-STR-Clin'!PV277)</f>
        <v>0</v>
      </c>
      <c r="PT36" s="6">
        <f>IF([1]Identification!$E$23="NON",'[1]CN LGG-MT-LM-STR-Clin'!PW13-'[1]CN LGG-MT-LM-STR-Clin'!PW14-'[1]CN LGG-MT-LM-STR-Clin'!PW16-'[1]CN LGG-MT-LM-STR-Clin'!PW199,'[1]cpte_CN LGG-MT-LM-STR-Clin'!PW13-'[1]cpte_CN LGG-MT-LM-STR-Clin'!PW14-'[1]cpte_CN LGG-MT-LM-STR-Clin'!PW16-'[1]cpte_CN LGG-MT-LM-STR-Clin'!PW277)</f>
        <v>0</v>
      </c>
      <c r="PU36" s="6">
        <f>IF([1]Identification!$E$23="NON",'[1]CN LGG-MT-LM-STR-Clin'!PX13-'[1]CN LGG-MT-LM-STR-Clin'!PX14-'[1]CN LGG-MT-LM-STR-Clin'!PX16-'[1]CN LGG-MT-LM-STR-Clin'!PX199,'[1]cpte_CN LGG-MT-LM-STR-Clin'!PX13-'[1]cpte_CN LGG-MT-LM-STR-Clin'!PX14-'[1]cpte_CN LGG-MT-LM-STR-Clin'!PX16-'[1]cpte_CN LGG-MT-LM-STR-Clin'!PX277)</f>
        <v>0</v>
      </c>
      <c r="PV36" s="6">
        <f>IF([1]Identification!$E$23="NON",'[1]CN LGG-MT-LM-STR-Clin'!PY13-'[1]CN LGG-MT-LM-STR-Clin'!PY14-'[1]CN LGG-MT-LM-STR-Clin'!PY16-'[1]CN LGG-MT-LM-STR-Clin'!PY199,'[1]cpte_CN LGG-MT-LM-STR-Clin'!PY13-'[1]cpte_CN LGG-MT-LM-STR-Clin'!PY14-'[1]cpte_CN LGG-MT-LM-STR-Clin'!PY16-'[1]cpte_CN LGG-MT-LM-STR-Clin'!PY277)</f>
        <v>0</v>
      </c>
      <c r="PW36" s="6">
        <f>IF([1]Identification!$E$23="NON",'[1]CN LGG-MT-LM-STR-Clin'!PZ13-'[1]CN LGG-MT-LM-STR-Clin'!PZ14-'[1]CN LGG-MT-LM-STR-Clin'!PZ16-'[1]CN LGG-MT-LM-STR-Clin'!PZ199,'[1]cpte_CN LGG-MT-LM-STR-Clin'!PZ13-'[1]cpte_CN LGG-MT-LM-STR-Clin'!PZ14-'[1]cpte_CN LGG-MT-LM-STR-Clin'!PZ16-'[1]cpte_CN LGG-MT-LM-STR-Clin'!PZ277)</f>
        <v>0</v>
      </c>
      <c r="PX36" s="6">
        <f>IF([1]Identification!$E$23="NON",'[1]CN LGG-MT-LM-STR-Clin'!QA13-'[1]CN LGG-MT-LM-STR-Clin'!QA14-'[1]CN LGG-MT-LM-STR-Clin'!QA16-'[1]CN LGG-MT-LM-STR-Clin'!QA199,'[1]cpte_CN LGG-MT-LM-STR-Clin'!QA13-'[1]cpte_CN LGG-MT-LM-STR-Clin'!QA14-'[1]cpte_CN LGG-MT-LM-STR-Clin'!QA16-'[1]cpte_CN LGG-MT-LM-STR-Clin'!QA277)</f>
        <v>0</v>
      </c>
      <c r="PY36" s="6">
        <f>IF([1]Identification!$E$23="NON",'[1]CN LGG-MT-LM-STR-Clin'!QB13-'[1]CN LGG-MT-LM-STR-Clin'!QB14-'[1]CN LGG-MT-LM-STR-Clin'!QB16-'[1]CN LGG-MT-LM-STR-Clin'!QB199,'[1]cpte_CN LGG-MT-LM-STR-Clin'!QB13-'[1]cpte_CN LGG-MT-LM-STR-Clin'!QB14-'[1]cpte_CN LGG-MT-LM-STR-Clin'!QB16-'[1]cpte_CN LGG-MT-LM-STR-Clin'!QB277)</f>
        <v>0</v>
      </c>
      <c r="PZ36" s="6">
        <f>IF([1]Identification!$E$23="NON",'[1]CN LGG-MT-LM-STR-Clin'!QC13-'[1]CN LGG-MT-LM-STR-Clin'!QC14-'[1]CN LGG-MT-LM-STR-Clin'!QC16-'[1]CN LGG-MT-LM-STR-Clin'!QC199,'[1]cpte_CN LGG-MT-LM-STR-Clin'!QC13-'[1]cpte_CN LGG-MT-LM-STR-Clin'!QC14-'[1]cpte_CN LGG-MT-LM-STR-Clin'!QC16-'[1]cpte_CN LGG-MT-LM-STR-Clin'!QC277)</f>
        <v>0</v>
      </c>
      <c r="QA36" s="6">
        <f>IF([1]Identification!$E$23="NON",'[1]CN LGG-MT-LM-STR-Clin'!QD13-'[1]CN LGG-MT-LM-STR-Clin'!QD14-'[1]CN LGG-MT-LM-STR-Clin'!QD16-'[1]CN LGG-MT-LM-STR-Clin'!QD199,'[1]cpte_CN LGG-MT-LM-STR-Clin'!QD13-'[1]cpte_CN LGG-MT-LM-STR-Clin'!QD14-'[1]cpte_CN LGG-MT-LM-STR-Clin'!QD16-'[1]cpte_CN LGG-MT-LM-STR-Clin'!QD277)</f>
        <v>0</v>
      </c>
      <c r="QB36" s="6">
        <f>IF([1]Identification!$E$23="NON",'[1]CN LGG-MT-LM-STR-Clin'!QE13-'[1]CN LGG-MT-LM-STR-Clin'!QE14-'[1]CN LGG-MT-LM-STR-Clin'!QE16-'[1]CN LGG-MT-LM-STR-Clin'!QE199,'[1]cpte_CN LGG-MT-LM-STR-Clin'!QE13-'[1]cpte_CN LGG-MT-LM-STR-Clin'!QE14-'[1]cpte_CN LGG-MT-LM-STR-Clin'!QE16-'[1]cpte_CN LGG-MT-LM-STR-Clin'!QE277)</f>
        <v>0</v>
      </c>
      <c r="QC36" s="6">
        <f>IF([1]Identification!$E$23="NON",'[1]CN LGG-MT-LM-STR-Clin'!QF13-'[1]CN LGG-MT-LM-STR-Clin'!QF14-'[1]CN LGG-MT-LM-STR-Clin'!QF16-'[1]CN LGG-MT-LM-STR-Clin'!QF199,'[1]cpte_CN LGG-MT-LM-STR-Clin'!QF13-'[1]cpte_CN LGG-MT-LM-STR-Clin'!QF14-'[1]cpte_CN LGG-MT-LM-STR-Clin'!QF16-'[1]cpte_CN LGG-MT-LM-STR-Clin'!QF277)</f>
        <v>0</v>
      </c>
      <c r="QD36" s="6">
        <f>IF([1]Identification!$E$23="NON",'[1]CN LGG-MT-LM-STR-Clin'!QG13-'[1]CN LGG-MT-LM-STR-Clin'!QG14-'[1]CN LGG-MT-LM-STR-Clin'!QG16-'[1]CN LGG-MT-LM-STR-Clin'!QG199,'[1]cpte_CN LGG-MT-LM-STR-Clin'!QG13-'[1]cpte_CN LGG-MT-LM-STR-Clin'!QG14-'[1]cpte_CN LGG-MT-LM-STR-Clin'!QG16-'[1]cpte_CN LGG-MT-LM-STR-Clin'!QG277)</f>
        <v>0</v>
      </c>
      <c r="QE36" s="6">
        <f>IF([1]Identification!$E$23="NON",'[1]CN LGG-MT-LM-STR-Clin'!QH13-'[1]CN LGG-MT-LM-STR-Clin'!QH14-'[1]CN LGG-MT-LM-STR-Clin'!QH16-'[1]CN LGG-MT-LM-STR-Clin'!QH199,'[1]cpte_CN LGG-MT-LM-STR-Clin'!QH13-'[1]cpte_CN LGG-MT-LM-STR-Clin'!QH14-'[1]cpte_CN LGG-MT-LM-STR-Clin'!QH16-'[1]cpte_CN LGG-MT-LM-STR-Clin'!QH277)</f>
        <v>0</v>
      </c>
      <c r="QF36" s="6">
        <f>IF([1]Identification!$E$23="NON",'[1]CN LGG-MT-LM-STR-Clin'!QI13-'[1]CN LGG-MT-LM-STR-Clin'!QI14-'[1]CN LGG-MT-LM-STR-Clin'!QI16-'[1]CN LGG-MT-LM-STR-Clin'!QI199,'[1]cpte_CN LGG-MT-LM-STR-Clin'!QI13-'[1]cpte_CN LGG-MT-LM-STR-Clin'!QI14-'[1]cpte_CN LGG-MT-LM-STR-Clin'!QI16-'[1]cpte_CN LGG-MT-LM-STR-Clin'!QI277)</f>
        <v>0</v>
      </c>
      <c r="QG36" s="6">
        <f>IF([1]Identification!$E$23="NON",'[1]CN LGG-MT-LM-STR-Clin'!QJ13-'[1]CN LGG-MT-LM-STR-Clin'!QJ14-'[1]CN LGG-MT-LM-STR-Clin'!QJ16-'[1]CN LGG-MT-LM-STR-Clin'!QJ199,'[1]cpte_CN LGG-MT-LM-STR-Clin'!QJ13-'[1]cpte_CN LGG-MT-LM-STR-Clin'!QJ14-'[1]cpte_CN LGG-MT-LM-STR-Clin'!QJ16-'[1]cpte_CN LGG-MT-LM-STR-Clin'!QJ277)</f>
        <v>0</v>
      </c>
      <c r="QH36" s="6">
        <f>IF([1]Identification!$E$23="NON",'[1]CN LGG-MT-LM-STR-Clin'!QK13-'[1]CN LGG-MT-LM-STR-Clin'!QK14-'[1]CN LGG-MT-LM-STR-Clin'!QK16-'[1]CN LGG-MT-LM-STR-Clin'!QK199,'[1]cpte_CN LGG-MT-LM-STR-Clin'!QK13-'[1]cpte_CN LGG-MT-LM-STR-Clin'!QK14-'[1]cpte_CN LGG-MT-LM-STR-Clin'!QK16-'[1]cpte_CN LGG-MT-LM-STR-Clin'!QK277)</f>
        <v>0</v>
      </c>
      <c r="QI36" s="6">
        <f>IF([1]Identification!$E$23="NON",'[1]CN LGG-MT-LM-STR-Clin'!QL13-'[1]CN LGG-MT-LM-STR-Clin'!QL14-'[1]CN LGG-MT-LM-STR-Clin'!QL16-'[1]CN LGG-MT-LM-STR-Clin'!QL199,'[1]cpte_CN LGG-MT-LM-STR-Clin'!QL13-'[1]cpte_CN LGG-MT-LM-STR-Clin'!QL14-'[1]cpte_CN LGG-MT-LM-STR-Clin'!QL16-'[1]cpte_CN LGG-MT-LM-STR-Clin'!QL277)</f>
        <v>0</v>
      </c>
      <c r="QJ36" s="6">
        <f>IF([1]Identification!$E$23="NON",'[1]CN LGG-MT-LM-STR-Clin'!QM13-'[1]CN LGG-MT-LM-STR-Clin'!QM14-'[1]CN LGG-MT-LM-STR-Clin'!QM16-'[1]CN LGG-MT-LM-STR-Clin'!QM199,'[1]cpte_CN LGG-MT-LM-STR-Clin'!QM13-'[1]cpte_CN LGG-MT-LM-STR-Clin'!QM14-'[1]cpte_CN LGG-MT-LM-STR-Clin'!QM16-'[1]cpte_CN LGG-MT-LM-STR-Clin'!QM277)</f>
        <v>0</v>
      </c>
      <c r="QK36" s="6">
        <f>IF([1]Identification!$E$23="NON",'[1]CN LGG-MT-LM-STR-Clin'!QN13-'[1]CN LGG-MT-LM-STR-Clin'!QN14-'[1]CN LGG-MT-LM-STR-Clin'!QN16-'[1]CN LGG-MT-LM-STR-Clin'!QN199,'[1]cpte_CN LGG-MT-LM-STR-Clin'!QN13-'[1]cpte_CN LGG-MT-LM-STR-Clin'!QN14-'[1]cpte_CN LGG-MT-LM-STR-Clin'!QN16-'[1]cpte_CN LGG-MT-LM-STR-Clin'!QN277)</f>
        <v>0</v>
      </c>
      <c r="QL36" s="6">
        <f>IF([1]Identification!$E$23="NON",'[1]CN LGG-MT-LM-STR-Clin'!QO13-'[1]CN LGG-MT-LM-STR-Clin'!QO14-'[1]CN LGG-MT-LM-STR-Clin'!QO16-'[1]CN LGG-MT-LM-STR-Clin'!QO199,'[1]cpte_CN LGG-MT-LM-STR-Clin'!QO13-'[1]cpte_CN LGG-MT-LM-STR-Clin'!QO14-'[1]cpte_CN LGG-MT-LM-STR-Clin'!QO16-'[1]cpte_CN LGG-MT-LM-STR-Clin'!QO277)</f>
        <v>0</v>
      </c>
      <c r="QM36" s="6">
        <f>IF([1]Identification!$E$23="NON",'[1]CN LGG-MT-LM-STR-Clin'!QP13-'[1]CN LGG-MT-LM-STR-Clin'!QP14-'[1]CN LGG-MT-LM-STR-Clin'!QP16-'[1]CN LGG-MT-LM-STR-Clin'!QP199,'[1]cpte_CN LGG-MT-LM-STR-Clin'!QP13-'[1]cpte_CN LGG-MT-LM-STR-Clin'!QP14-'[1]cpte_CN LGG-MT-LM-STR-Clin'!QP16-'[1]cpte_CN LGG-MT-LM-STR-Clin'!QP277)</f>
        <v>0</v>
      </c>
      <c r="QN36" s="6">
        <f>IF([1]Identification!$E$23="NON",'[1]CN LGG-MT-LM-STR-Clin'!QQ13-'[1]CN LGG-MT-LM-STR-Clin'!QQ14-'[1]CN LGG-MT-LM-STR-Clin'!QQ16-'[1]CN LGG-MT-LM-STR-Clin'!QQ199,'[1]cpte_CN LGG-MT-LM-STR-Clin'!QQ13-'[1]cpte_CN LGG-MT-LM-STR-Clin'!QQ14-'[1]cpte_CN LGG-MT-LM-STR-Clin'!QQ16-'[1]cpte_CN LGG-MT-LM-STR-Clin'!QQ277)</f>
        <v>0</v>
      </c>
      <c r="QO36" s="6">
        <f>IF([1]Identification!$E$23="NON",'[1]CN LGG-MT-LM-STR-Clin'!QR13-'[1]CN LGG-MT-LM-STR-Clin'!QR14-'[1]CN LGG-MT-LM-STR-Clin'!QR16-'[1]CN LGG-MT-LM-STR-Clin'!QR199,'[1]cpte_CN LGG-MT-LM-STR-Clin'!QR13-'[1]cpte_CN LGG-MT-LM-STR-Clin'!QR14-'[1]cpte_CN LGG-MT-LM-STR-Clin'!QR16-'[1]cpte_CN LGG-MT-LM-STR-Clin'!QR277)</f>
        <v>0</v>
      </c>
      <c r="QP36" s="6">
        <f>IF([1]Identification!$E$23="NON",'[1]CN LGG-MT-LM-STR-Clin'!QS13-'[1]CN LGG-MT-LM-STR-Clin'!QS14-'[1]CN LGG-MT-LM-STR-Clin'!QS16-'[1]CN LGG-MT-LM-STR-Clin'!QS199,'[1]cpte_CN LGG-MT-LM-STR-Clin'!QS13-'[1]cpte_CN LGG-MT-LM-STR-Clin'!QS14-'[1]cpte_CN LGG-MT-LM-STR-Clin'!QS16-'[1]cpte_CN LGG-MT-LM-STR-Clin'!QS277)</f>
        <v>0</v>
      </c>
      <c r="QQ36" s="6">
        <f>IF([1]Identification!$E$23="NON",'[1]CN LGG-MT-LM-STR-Clin'!QT13-'[1]CN LGG-MT-LM-STR-Clin'!QT14-'[1]CN LGG-MT-LM-STR-Clin'!QT16-'[1]CN LGG-MT-LM-STR-Clin'!QT199,'[1]cpte_CN LGG-MT-LM-STR-Clin'!QT13-'[1]cpte_CN LGG-MT-LM-STR-Clin'!QT14-'[1]cpte_CN LGG-MT-LM-STR-Clin'!QT16-'[1]cpte_CN LGG-MT-LM-STR-Clin'!QT277)</f>
        <v>0</v>
      </c>
      <c r="QR36" s="6">
        <f>IF([1]Identification!$E$23="NON",'[1]CN LGG-MT-LM-STR-Clin'!QU13-'[1]CN LGG-MT-LM-STR-Clin'!QU14-'[1]CN LGG-MT-LM-STR-Clin'!QU16-'[1]CN LGG-MT-LM-STR-Clin'!QU199,'[1]cpte_CN LGG-MT-LM-STR-Clin'!QU13-'[1]cpte_CN LGG-MT-LM-STR-Clin'!QU14-'[1]cpte_CN LGG-MT-LM-STR-Clin'!QU16-'[1]cpte_CN LGG-MT-LM-STR-Clin'!QU277)</f>
        <v>0</v>
      </c>
      <c r="QS36" s="6">
        <f>IF([1]Identification!$E$23="NON",'[1]CN LGG-MT-LM-STR-Clin'!QV13-'[1]CN LGG-MT-LM-STR-Clin'!QV14-'[1]CN LGG-MT-LM-STR-Clin'!QV16-'[1]CN LGG-MT-LM-STR-Clin'!QV199,'[1]cpte_CN LGG-MT-LM-STR-Clin'!QV13-'[1]cpte_CN LGG-MT-LM-STR-Clin'!QV14-'[1]cpte_CN LGG-MT-LM-STR-Clin'!QV16-'[1]cpte_CN LGG-MT-LM-STR-Clin'!QV277)</f>
        <v>0</v>
      </c>
      <c r="QT36" s="6">
        <f>IF([1]Identification!$E$23="NON",'[1]CN LGG-MT-LM-STR-Clin'!QW13-'[1]CN LGG-MT-LM-STR-Clin'!QW14-'[1]CN LGG-MT-LM-STR-Clin'!QW16-'[1]CN LGG-MT-LM-STR-Clin'!QW199,'[1]cpte_CN LGG-MT-LM-STR-Clin'!QW13-'[1]cpte_CN LGG-MT-LM-STR-Clin'!QW14-'[1]cpte_CN LGG-MT-LM-STR-Clin'!QW16-'[1]cpte_CN LGG-MT-LM-STR-Clin'!QW277)</f>
        <v>0</v>
      </c>
      <c r="QU36" s="6">
        <f>IF([1]Identification!$E$23="NON",'[1]CN LGG-MT-LM-STR-Clin'!QX13-'[1]CN LGG-MT-LM-STR-Clin'!QX14-'[1]CN LGG-MT-LM-STR-Clin'!QX16-'[1]CN LGG-MT-LM-STR-Clin'!QX199,'[1]cpte_CN LGG-MT-LM-STR-Clin'!QX13-'[1]cpte_CN LGG-MT-LM-STR-Clin'!QX14-'[1]cpte_CN LGG-MT-LM-STR-Clin'!QX16-'[1]cpte_CN LGG-MT-LM-STR-Clin'!QX277)</f>
        <v>0</v>
      </c>
      <c r="QV36" s="6">
        <f>IF([1]Identification!$E$23="NON",'[1]CN LGG-MT-LM-STR-Clin'!QY13-'[1]CN LGG-MT-LM-STR-Clin'!QY14-'[1]CN LGG-MT-LM-STR-Clin'!QY16-'[1]CN LGG-MT-LM-STR-Clin'!QY199,'[1]cpte_CN LGG-MT-LM-STR-Clin'!QY13-'[1]cpte_CN LGG-MT-LM-STR-Clin'!QY14-'[1]cpte_CN LGG-MT-LM-STR-Clin'!QY16-'[1]cpte_CN LGG-MT-LM-STR-Clin'!QY277)</f>
        <v>0</v>
      </c>
      <c r="QW36" s="6">
        <f>IF([1]Identification!$E$23="NON",'[1]CN LGG-MT-LM-STR-Clin'!QZ13-'[1]CN LGG-MT-LM-STR-Clin'!QZ14-'[1]CN LGG-MT-LM-STR-Clin'!QZ16-'[1]CN LGG-MT-LM-STR-Clin'!QZ199,'[1]cpte_CN LGG-MT-LM-STR-Clin'!QZ13-'[1]cpte_CN LGG-MT-LM-STR-Clin'!QZ14-'[1]cpte_CN LGG-MT-LM-STR-Clin'!QZ16-'[1]cpte_CN LGG-MT-LM-STR-Clin'!QZ277)</f>
        <v>0</v>
      </c>
      <c r="QX36" s="6">
        <f>IF([1]Identification!$E$23="NON",'[1]CN LGG-MT-LM-STR-Clin'!RA13-'[1]CN LGG-MT-LM-STR-Clin'!RA14-'[1]CN LGG-MT-LM-STR-Clin'!RA16-'[1]CN LGG-MT-LM-STR-Clin'!RA199,'[1]cpte_CN LGG-MT-LM-STR-Clin'!RA13-'[1]cpte_CN LGG-MT-LM-STR-Clin'!RA14-'[1]cpte_CN LGG-MT-LM-STR-Clin'!RA16-'[1]cpte_CN LGG-MT-LM-STR-Clin'!RA277)</f>
        <v>0</v>
      </c>
      <c r="QY36" s="6">
        <f>IF([1]Identification!$E$23="NON",'[1]CN LGG-MT-LM-STR-Clin'!RB13-'[1]CN LGG-MT-LM-STR-Clin'!RB14-'[1]CN LGG-MT-LM-STR-Clin'!RB16-'[1]CN LGG-MT-LM-STR-Clin'!RB199,'[1]cpte_CN LGG-MT-LM-STR-Clin'!RB13-'[1]cpte_CN LGG-MT-LM-STR-Clin'!RB14-'[1]cpte_CN LGG-MT-LM-STR-Clin'!RB16-'[1]cpte_CN LGG-MT-LM-STR-Clin'!RB277)</f>
        <v>0</v>
      </c>
      <c r="QZ36" s="6">
        <f>IF([1]Identification!$E$23="NON",'[1]CN LGG-MT-LM-STR-Clin'!RC13-'[1]CN LGG-MT-LM-STR-Clin'!RC14-'[1]CN LGG-MT-LM-STR-Clin'!RC16-'[1]CN LGG-MT-LM-STR-Clin'!RC199,'[1]cpte_CN LGG-MT-LM-STR-Clin'!RC13-'[1]cpte_CN LGG-MT-LM-STR-Clin'!RC14-'[1]cpte_CN LGG-MT-LM-STR-Clin'!RC16-'[1]cpte_CN LGG-MT-LM-STR-Clin'!RC277)</f>
        <v>0</v>
      </c>
      <c r="RA36" s="6">
        <f>IF([1]Identification!$E$23="NON",'[1]CN LGG-MT-LM-STR-Clin'!RD13-'[1]CN LGG-MT-LM-STR-Clin'!RD14-'[1]CN LGG-MT-LM-STR-Clin'!RD16-'[1]CN LGG-MT-LM-STR-Clin'!RD199,'[1]cpte_CN LGG-MT-LM-STR-Clin'!RD13-'[1]cpte_CN LGG-MT-LM-STR-Clin'!RD14-'[1]cpte_CN LGG-MT-LM-STR-Clin'!RD16-'[1]cpte_CN LGG-MT-LM-STR-Clin'!RD277)</f>
        <v>0</v>
      </c>
      <c r="RB36" s="6">
        <f>IF([1]Identification!$E$23="NON",'[1]CN LGG-MT-LM-STR-Clin'!RE13-'[1]CN LGG-MT-LM-STR-Clin'!RE14-'[1]CN LGG-MT-LM-STR-Clin'!RE16-'[1]CN LGG-MT-LM-STR-Clin'!RE199,'[1]cpte_CN LGG-MT-LM-STR-Clin'!RE13-'[1]cpte_CN LGG-MT-LM-STR-Clin'!RE14-'[1]cpte_CN LGG-MT-LM-STR-Clin'!RE16-'[1]cpte_CN LGG-MT-LM-STR-Clin'!RE277)</f>
        <v>0</v>
      </c>
      <c r="RC36" s="6">
        <f>IF([1]Identification!$E$23="NON",'[1]CN LGG-MT-LM-STR-Clin'!RF13-'[1]CN LGG-MT-LM-STR-Clin'!RF14-'[1]CN LGG-MT-LM-STR-Clin'!RF16-'[1]CN LGG-MT-LM-STR-Clin'!RF199,'[1]cpte_CN LGG-MT-LM-STR-Clin'!RF13-'[1]cpte_CN LGG-MT-LM-STR-Clin'!RF14-'[1]cpte_CN LGG-MT-LM-STR-Clin'!RF16-'[1]cpte_CN LGG-MT-LM-STR-Clin'!RF277)</f>
        <v>0</v>
      </c>
      <c r="RD36" s="6">
        <f>IF([1]Identification!$E$23="NON",'[1]CN LGG-MT-LM-STR-Clin'!RG13-'[1]CN LGG-MT-LM-STR-Clin'!RG14-'[1]CN LGG-MT-LM-STR-Clin'!RG16-'[1]CN LGG-MT-LM-STR-Clin'!RG199,'[1]cpte_CN LGG-MT-LM-STR-Clin'!RG13-'[1]cpte_CN LGG-MT-LM-STR-Clin'!RG14-'[1]cpte_CN LGG-MT-LM-STR-Clin'!RG16-'[1]cpte_CN LGG-MT-LM-STR-Clin'!RG277)</f>
        <v>0</v>
      </c>
      <c r="RE36" s="6">
        <f>IF([1]Identification!$E$23="NON",'[1]CN LGG-MT-LM-STR-Clin'!RH13-'[1]CN LGG-MT-LM-STR-Clin'!RH14-'[1]CN LGG-MT-LM-STR-Clin'!RH16-'[1]CN LGG-MT-LM-STR-Clin'!RH199,'[1]cpte_CN LGG-MT-LM-STR-Clin'!RH13-'[1]cpte_CN LGG-MT-LM-STR-Clin'!RH14-'[1]cpte_CN LGG-MT-LM-STR-Clin'!RH16-'[1]cpte_CN LGG-MT-LM-STR-Clin'!RH277)</f>
        <v>0</v>
      </c>
      <c r="RF36" s="6">
        <f>IF([1]Identification!$E$23="NON",'[1]CN LGG-MT-LM-STR-Clin'!RI13-'[1]CN LGG-MT-LM-STR-Clin'!RI14-'[1]CN LGG-MT-LM-STR-Clin'!RI16-'[1]CN LGG-MT-LM-STR-Clin'!RI199,'[1]cpte_CN LGG-MT-LM-STR-Clin'!RI13-'[1]cpte_CN LGG-MT-LM-STR-Clin'!RI14-'[1]cpte_CN LGG-MT-LM-STR-Clin'!RI16-'[1]cpte_CN LGG-MT-LM-STR-Clin'!RI277)</f>
        <v>0</v>
      </c>
      <c r="RG36" s="6">
        <f>IF([1]Identification!$E$23="NON",'[1]CN LGG-MT-LM-STR-Clin'!RJ13-'[1]CN LGG-MT-LM-STR-Clin'!RJ14-'[1]CN LGG-MT-LM-STR-Clin'!RJ16-'[1]CN LGG-MT-LM-STR-Clin'!RJ199,'[1]cpte_CN LGG-MT-LM-STR-Clin'!RJ13-'[1]cpte_CN LGG-MT-LM-STR-Clin'!RJ14-'[1]cpte_CN LGG-MT-LM-STR-Clin'!RJ16-'[1]cpte_CN LGG-MT-LM-STR-Clin'!RJ277)</f>
        <v>0</v>
      </c>
      <c r="RH36" s="6">
        <f>IF([1]Identification!$E$23="NON",'[1]CN LGG-MT-LM-STR-Clin'!RK13-'[1]CN LGG-MT-LM-STR-Clin'!RK14-'[1]CN LGG-MT-LM-STR-Clin'!RK16-'[1]CN LGG-MT-LM-STR-Clin'!RK199,'[1]cpte_CN LGG-MT-LM-STR-Clin'!RK13-'[1]cpte_CN LGG-MT-LM-STR-Clin'!RK14-'[1]cpte_CN LGG-MT-LM-STR-Clin'!RK16-'[1]cpte_CN LGG-MT-LM-STR-Clin'!RK277)</f>
        <v>0</v>
      </c>
      <c r="RI36" s="6">
        <f>IF([1]Identification!$E$23="NON",'[1]CN LGG-MT-LM-STR-Clin'!RL13-'[1]CN LGG-MT-LM-STR-Clin'!RL14-'[1]CN LGG-MT-LM-STR-Clin'!RL16-'[1]CN LGG-MT-LM-STR-Clin'!RL199,'[1]cpte_CN LGG-MT-LM-STR-Clin'!RL13-'[1]cpte_CN LGG-MT-LM-STR-Clin'!RL14-'[1]cpte_CN LGG-MT-LM-STR-Clin'!RL16-'[1]cpte_CN LGG-MT-LM-STR-Clin'!RL277)</f>
        <v>0</v>
      </c>
      <c r="RJ36" s="6">
        <f>IF([1]Identification!$E$23="NON",'[1]CN LGG-MT-LM-STR-Clin'!RM13-'[1]CN LGG-MT-LM-STR-Clin'!RM14-'[1]CN LGG-MT-LM-STR-Clin'!RM16-'[1]CN LGG-MT-LM-STR-Clin'!RM199,'[1]cpte_CN LGG-MT-LM-STR-Clin'!RM13-'[1]cpte_CN LGG-MT-LM-STR-Clin'!RM14-'[1]cpte_CN LGG-MT-LM-STR-Clin'!RM16-'[1]cpte_CN LGG-MT-LM-STR-Clin'!RM277)</f>
        <v>0</v>
      </c>
      <c r="RK36" s="6">
        <f>IF([1]Identification!$E$23="NON",'[1]CN LGG-MT-LM-STR-Clin'!RN13-'[1]CN LGG-MT-LM-STR-Clin'!RN14-'[1]CN LGG-MT-LM-STR-Clin'!RN16-'[1]CN LGG-MT-LM-STR-Clin'!RN199,'[1]cpte_CN LGG-MT-LM-STR-Clin'!RN13-'[1]cpte_CN LGG-MT-LM-STR-Clin'!RN14-'[1]cpte_CN LGG-MT-LM-STR-Clin'!RN16-'[1]cpte_CN LGG-MT-LM-STR-Clin'!RN277)</f>
        <v>0</v>
      </c>
      <c r="RL36" s="6">
        <f>IF([1]Identification!$E$23="NON",'[1]CN LGG-MT-LM-STR-Clin'!RO13-'[1]CN LGG-MT-LM-STR-Clin'!RO14-'[1]CN LGG-MT-LM-STR-Clin'!RO16-'[1]CN LGG-MT-LM-STR-Clin'!RO199,'[1]cpte_CN LGG-MT-LM-STR-Clin'!RO13-'[1]cpte_CN LGG-MT-LM-STR-Clin'!RO14-'[1]cpte_CN LGG-MT-LM-STR-Clin'!RO16-'[1]cpte_CN LGG-MT-LM-STR-Clin'!RO277)</f>
        <v>0</v>
      </c>
      <c r="RM36" s="6">
        <f>IF([1]Identification!$E$23="NON",'[1]CN LGG-MT-LM-STR-Clin'!RP13-'[1]CN LGG-MT-LM-STR-Clin'!RP14-'[1]CN LGG-MT-LM-STR-Clin'!RP16-'[1]CN LGG-MT-LM-STR-Clin'!RP199,'[1]cpte_CN LGG-MT-LM-STR-Clin'!RP13-'[1]cpte_CN LGG-MT-LM-STR-Clin'!RP14-'[1]cpte_CN LGG-MT-LM-STR-Clin'!RP16-'[1]cpte_CN LGG-MT-LM-STR-Clin'!RP277)</f>
        <v>0</v>
      </c>
      <c r="RN36" s="6">
        <f>IF([1]Identification!$E$23="NON",'[1]CN LGG-MT-LM-STR-Clin'!RQ13-'[1]CN LGG-MT-LM-STR-Clin'!RQ14-'[1]CN LGG-MT-LM-STR-Clin'!RQ16-'[1]CN LGG-MT-LM-STR-Clin'!RQ199,'[1]cpte_CN LGG-MT-LM-STR-Clin'!RQ13-'[1]cpte_CN LGG-MT-LM-STR-Clin'!RQ14-'[1]cpte_CN LGG-MT-LM-STR-Clin'!RQ16-'[1]cpte_CN LGG-MT-LM-STR-Clin'!RQ277)</f>
        <v>0</v>
      </c>
      <c r="RO36" s="6">
        <f>IF([1]Identification!$E$23="NON",'[1]CN LGG-MT-LM-STR-Clin'!RR13-'[1]CN LGG-MT-LM-STR-Clin'!RR14-'[1]CN LGG-MT-LM-STR-Clin'!RR16-'[1]CN LGG-MT-LM-STR-Clin'!RR199,'[1]cpte_CN LGG-MT-LM-STR-Clin'!RR13-'[1]cpte_CN LGG-MT-LM-STR-Clin'!RR14-'[1]cpte_CN LGG-MT-LM-STR-Clin'!RR16-'[1]cpte_CN LGG-MT-LM-STR-Clin'!RR277)</f>
        <v>0</v>
      </c>
      <c r="RP36" s="6">
        <f>IF([1]Identification!$E$23="NON",'[1]CN LGG-MT-LM-STR-Clin'!RS13-'[1]CN LGG-MT-LM-STR-Clin'!RS14-'[1]CN LGG-MT-LM-STR-Clin'!RS16-'[1]CN LGG-MT-LM-STR-Clin'!RS199,'[1]cpte_CN LGG-MT-LM-STR-Clin'!RS13-'[1]cpte_CN LGG-MT-LM-STR-Clin'!RS14-'[1]cpte_CN LGG-MT-LM-STR-Clin'!RS16-'[1]cpte_CN LGG-MT-LM-STR-Clin'!RS277)</f>
        <v>0</v>
      </c>
      <c r="RQ36" s="6">
        <f>IF([1]Identification!$E$23="NON",'[1]CN LGG-MT-LM-STR-Clin'!RT13-'[1]CN LGG-MT-LM-STR-Clin'!RT14-'[1]CN LGG-MT-LM-STR-Clin'!RT16-'[1]CN LGG-MT-LM-STR-Clin'!RT199,'[1]cpte_CN LGG-MT-LM-STR-Clin'!RT13-'[1]cpte_CN LGG-MT-LM-STR-Clin'!RT14-'[1]cpte_CN LGG-MT-LM-STR-Clin'!RT16-'[1]cpte_CN LGG-MT-LM-STR-Clin'!RT277)</f>
        <v>0</v>
      </c>
      <c r="RR36" s="6">
        <f>IF([1]Identification!$E$23="NON",'[1]CN LGG-MT-LM-STR-Clin'!RU13-'[1]CN LGG-MT-LM-STR-Clin'!RU14-'[1]CN LGG-MT-LM-STR-Clin'!RU16-'[1]CN LGG-MT-LM-STR-Clin'!RU199,'[1]cpte_CN LGG-MT-LM-STR-Clin'!RU13-'[1]cpte_CN LGG-MT-LM-STR-Clin'!RU14-'[1]cpte_CN LGG-MT-LM-STR-Clin'!RU16-'[1]cpte_CN LGG-MT-LM-STR-Clin'!RU277)</f>
        <v>0</v>
      </c>
      <c r="RS36" s="6">
        <f>IF([1]Identification!$E$23="NON",'[1]CN LGG-MT-LM-STR-Clin'!RV13-'[1]CN LGG-MT-LM-STR-Clin'!RV14-'[1]CN LGG-MT-LM-STR-Clin'!RV16-'[1]CN LGG-MT-LM-STR-Clin'!RV199,'[1]cpte_CN LGG-MT-LM-STR-Clin'!RV13-'[1]cpte_CN LGG-MT-LM-STR-Clin'!RV14-'[1]cpte_CN LGG-MT-LM-STR-Clin'!RV16-'[1]cpte_CN LGG-MT-LM-STR-Clin'!RV277)</f>
        <v>0</v>
      </c>
      <c r="RT36" s="6">
        <f>IF([1]Identification!$E$23="NON",'[1]CN LGG-MT-LM-STR-Clin'!RW13-'[1]CN LGG-MT-LM-STR-Clin'!RW14-'[1]CN LGG-MT-LM-STR-Clin'!RW16-'[1]CN LGG-MT-LM-STR-Clin'!RW199,'[1]cpte_CN LGG-MT-LM-STR-Clin'!RW13-'[1]cpte_CN LGG-MT-LM-STR-Clin'!RW14-'[1]cpte_CN LGG-MT-LM-STR-Clin'!RW16-'[1]cpte_CN LGG-MT-LM-STR-Clin'!RW277)</f>
        <v>0</v>
      </c>
      <c r="RU36" s="6">
        <f>IF([1]Identification!$E$23="NON",'[1]CN LGG-MT-LM-STR-Clin'!RX13-'[1]CN LGG-MT-LM-STR-Clin'!RX14-'[1]CN LGG-MT-LM-STR-Clin'!RX16-'[1]CN LGG-MT-LM-STR-Clin'!RX199,'[1]cpte_CN LGG-MT-LM-STR-Clin'!RX13-'[1]cpte_CN LGG-MT-LM-STR-Clin'!RX14-'[1]cpte_CN LGG-MT-LM-STR-Clin'!RX16-'[1]cpte_CN LGG-MT-LM-STR-Clin'!RX277)</f>
        <v>0</v>
      </c>
      <c r="RV36" s="6">
        <f>IF([1]Identification!$E$23="NON",'[1]CN LGG-MT-LM-STR-Clin'!RY13-'[1]CN LGG-MT-LM-STR-Clin'!RY14-'[1]CN LGG-MT-LM-STR-Clin'!RY16-'[1]CN LGG-MT-LM-STR-Clin'!RY199,'[1]cpte_CN LGG-MT-LM-STR-Clin'!RY13-'[1]cpte_CN LGG-MT-LM-STR-Clin'!RY14-'[1]cpte_CN LGG-MT-LM-STR-Clin'!RY16-'[1]cpte_CN LGG-MT-LM-STR-Clin'!RY277)</f>
        <v>0</v>
      </c>
      <c r="RW36" s="6">
        <f>IF([1]Identification!$E$23="NON",'[1]CN LGG-MT-LM-STR-Clin'!RZ13-'[1]CN LGG-MT-LM-STR-Clin'!RZ14-'[1]CN LGG-MT-LM-STR-Clin'!RZ16-'[1]CN LGG-MT-LM-STR-Clin'!RZ199,'[1]cpte_CN LGG-MT-LM-STR-Clin'!RZ13-'[1]cpte_CN LGG-MT-LM-STR-Clin'!RZ14-'[1]cpte_CN LGG-MT-LM-STR-Clin'!RZ16-'[1]cpte_CN LGG-MT-LM-STR-Clin'!RZ277)</f>
        <v>0</v>
      </c>
      <c r="RX36" s="6">
        <f>IF([1]Identification!$E$23="NON",'[1]CN LGG-MT-LM-STR-Clin'!SA13-'[1]CN LGG-MT-LM-STR-Clin'!SA14-'[1]CN LGG-MT-LM-STR-Clin'!SA16-'[1]CN LGG-MT-LM-STR-Clin'!SA199,'[1]cpte_CN LGG-MT-LM-STR-Clin'!SA13-'[1]cpte_CN LGG-MT-LM-STR-Clin'!SA14-'[1]cpte_CN LGG-MT-LM-STR-Clin'!SA16-'[1]cpte_CN LGG-MT-LM-STR-Clin'!SA277)</f>
        <v>0</v>
      </c>
      <c r="RY36" s="6">
        <f>IF([1]Identification!$E$23="NON",'[1]CN LGG-MT-LM-STR-Clin'!SB13-'[1]CN LGG-MT-LM-STR-Clin'!SB14-'[1]CN LGG-MT-LM-STR-Clin'!SB16-'[1]CN LGG-MT-LM-STR-Clin'!SB199,'[1]cpte_CN LGG-MT-LM-STR-Clin'!SB13-'[1]cpte_CN LGG-MT-LM-STR-Clin'!SB14-'[1]cpte_CN LGG-MT-LM-STR-Clin'!SB16-'[1]cpte_CN LGG-MT-LM-STR-Clin'!SB277)</f>
        <v>0</v>
      </c>
      <c r="RZ36" s="6">
        <f>IF([1]Identification!$E$23="NON",'[1]CN LGG-MT-LM-STR-Clin'!SC13-'[1]CN LGG-MT-LM-STR-Clin'!SC14-'[1]CN LGG-MT-LM-STR-Clin'!SC16-'[1]CN LGG-MT-LM-STR-Clin'!SC199,'[1]cpte_CN LGG-MT-LM-STR-Clin'!SC13-'[1]cpte_CN LGG-MT-LM-STR-Clin'!SC14-'[1]cpte_CN LGG-MT-LM-STR-Clin'!SC16-'[1]cpte_CN LGG-MT-LM-STR-Clin'!SC277)</f>
        <v>0</v>
      </c>
      <c r="SA36" s="6">
        <f>IF([1]Identification!$E$23="NON",'[1]CN LGG-MT-LM-STR-Clin'!SD13-'[1]CN LGG-MT-LM-STR-Clin'!SD14-'[1]CN LGG-MT-LM-STR-Clin'!SD16-'[1]CN LGG-MT-LM-STR-Clin'!SD199,'[1]cpte_CN LGG-MT-LM-STR-Clin'!SD13-'[1]cpte_CN LGG-MT-LM-STR-Clin'!SD14-'[1]cpte_CN LGG-MT-LM-STR-Clin'!SD16-'[1]cpte_CN LGG-MT-LM-STR-Clin'!SD277)</f>
        <v>0</v>
      </c>
      <c r="SB36" s="6">
        <f>IF([1]Identification!$E$23="NON",'[1]CN LGG-MT-LM-STR-Clin'!SE13-'[1]CN LGG-MT-LM-STR-Clin'!SE14-'[1]CN LGG-MT-LM-STR-Clin'!SE16-'[1]CN LGG-MT-LM-STR-Clin'!SE199,'[1]cpte_CN LGG-MT-LM-STR-Clin'!SE13-'[1]cpte_CN LGG-MT-LM-STR-Clin'!SE14-'[1]cpte_CN LGG-MT-LM-STR-Clin'!SE16-'[1]cpte_CN LGG-MT-LM-STR-Clin'!SE277)</f>
        <v>0</v>
      </c>
      <c r="SC36" s="6">
        <f>IF([1]Identification!$E$23="NON",'[1]CN LGG-MT-LM-STR-Clin'!SF13-'[1]CN LGG-MT-LM-STR-Clin'!SF14-'[1]CN LGG-MT-LM-STR-Clin'!SF16-'[1]CN LGG-MT-LM-STR-Clin'!SF199,'[1]cpte_CN LGG-MT-LM-STR-Clin'!SF13-'[1]cpte_CN LGG-MT-LM-STR-Clin'!SF14-'[1]cpte_CN LGG-MT-LM-STR-Clin'!SF16-'[1]cpte_CN LGG-MT-LM-STR-Clin'!SF277)</f>
        <v>0</v>
      </c>
      <c r="SD36" s="6">
        <f>IF([1]Identification!$E$23="NON",'[1]CN LGG-MT-LM-STR-Clin'!SG13-'[1]CN LGG-MT-LM-STR-Clin'!SG14-'[1]CN LGG-MT-LM-STR-Clin'!SG16-'[1]CN LGG-MT-LM-STR-Clin'!SG199,'[1]cpte_CN LGG-MT-LM-STR-Clin'!SG13-'[1]cpte_CN LGG-MT-LM-STR-Clin'!SG14-'[1]cpte_CN LGG-MT-LM-STR-Clin'!SG16-'[1]cpte_CN LGG-MT-LM-STR-Clin'!SG277)</f>
        <v>0</v>
      </c>
      <c r="SE36" s="6">
        <f>IF([1]Identification!$E$23="NON",'[1]CN LGG-MT-LM-STR-Clin'!SH13-'[1]CN LGG-MT-LM-STR-Clin'!SH14-'[1]CN LGG-MT-LM-STR-Clin'!SH16-'[1]CN LGG-MT-LM-STR-Clin'!SH199,'[1]cpte_CN LGG-MT-LM-STR-Clin'!SH13-'[1]cpte_CN LGG-MT-LM-STR-Clin'!SH14-'[1]cpte_CN LGG-MT-LM-STR-Clin'!SH16-'[1]cpte_CN LGG-MT-LM-STR-Clin'!SH277)</f>
        <v>0</v>
      </c>
      <c r="SF36" s="6">
        <f>IF([1]Identification!$E$23="NON",'[1]CN LGG-MT-LM-STR-Clin'!SI13-'[1]CN LGG-MT-LM-STR-Clin'!SI14-'[1]CN LGG-MT-LM-STR-Clin'!SI16-'[1]CN LGG-MT-LM-STR-Clin'!SI199,'[1]cpte_CN LGG-MT-LM-STR-Clin'!SI13-'[1]cpte_CN LGG-MT-LM-STR-Clin'!SI14-'[1]cpte_CN LGG-MT-LM-STR-Clin'!SI16-'[1]cpte_CN LGG-MT-LM-STR-Clin'!SI277)</f>
        <v>0</v>
      </c>
      <c r="SG36" s="6">
        <f>IF([1]Identification!$E$23="NON",'[1]CN LGG-MT-LM-STR-Clin'!SJ13-'[1]CN LGG-MT-LM-STR-Clin'!SJ14-'[1]CN LGG-MT-LM-STR-Clin'!SJ16-'[1]CN LGG-MT-LM-STR-Clin'!SJ199,'[1]cpte_CN LGG-MT-LM-STR-Clin'!SJ13-'[1]cpte_CN LGG-MT-LM-STR-Clin'!SJ14-'[1]cpte_CN LGG-MT-LM-STR-Clin'!SJ16-'[1]cpte_CN LGG-MT-LM-STR-Clin'!SJ277)</f>
        <v>0</v>
      </c>
      <c r="SH36" s="6">
        <f>IF([1]Identification!$E$23="NON",'[1]CN LGG-MT-LM-STR-Clin'!SK13-'[1]CN LGG-MT-LM-STR-Clin'!SK14-'[1]CN LGG-MT-LM-STR-Clin'!SK16-'[1]CN LGG-MT-LM-STR-Clin'!SK199,'[1]cpte_CN LGG-MT-LM-STR-Clin'!SK13-'[1]cpte_CN LGG-MT-LM-STR-Clin'!SK14-'[1]cpte_CN LGG-MT-LM-STR-Clin'!SK16-'[1]cpte_CN LGG-MT-LM-STR-Clin'!SK277)</f>
        <v>0</v>
      </c>
      <c r="SI36" s="6">
        <f>IF([1]Identification!$E$23="NON",'[1]CN LGG-MT-LM-STR-Clin'!SL13-'[1]CN LGG-MT-LM-STR-Clin'!SL14-'[1]CN LGG-MT-LM-STR-Clin'!SL16-'[1]CN LGG-MT-LM-STR-Clin'!SL199,'[1]cpte_CN LGG-MT-LM-STR-Clin'!SL13-'[1]cpte_CN LGG-MT-LM-STR-Clin'!SL14-'[1]cpte_CN LGG-MT-LM-STR-Clin'!SL16-'[1]cpte_CN LGG-MT-LM-STR-Clin'!SL277)</f>
        <v>0</v>
      </c>
      <c r="SJ36" s="6">
        <f>IF([1]Identification!$E$23="NON",'[1]CN LGG-MT-LM-STR-Clin'!SM13-'[1]CN LGG-MT-LM-STR-Clin'!SM14-'[1]CN LGG-MT-LM-STR-Clin'!SM16-'[1]CN LGG-MT-LM-STR-Clin'!SM199,'[1]cpte_CN LGG-MT-LM-STR-Clin'!SM13-'[1]cpte_CN LGG-MT-LM-STR-Clin'!SM14-'[1]cpte_CN LGG-MT-LM-STR-Clin'!SM16-'[1]cpte_CN LGG-MT-LM-STR-Clin'!SM277)</f>
        <v>0</v>
      </c>
      <c r="SK36" s="6">
        <f>IF([1]Identification!$E$23="NON",'[1]CN LGG-MT-LM-STR-Clin'!SN13-'[1]CN LGG-MT-LM-STR-Clin'!SN14-'[1]CN LGG-MT-LM-STR-Clin'!SN16-'[1]CN LGG-MT-LM-STR-Clin'!SN199,'[1]cpte_CN LGG-MT-LM-STR-Clin'!SN13-'[1]cpte_CN LGG-MT-LM-STR-Clin'!SN14-'[1]cpte_CN LGG-MT-LM-STR-Clin'!SN16-'[1]cpte_CN LGG-MT-LM-STR-Clin'!SN277)</f>
        <v>0</v>
      </c>
      <c r="SL36" s="6">
        <f>IF([1]Identification!$E$23="NON",'[1]CN LGG-MT-LM-STR-Clin'!SO13-'[1]CN LGG-MT-LM-STR-Clin'!SO14-'[1]CN LGG-MT-LM-STR-Clin'!SO16-'[1]CN LGG-MT-LM-STR-Clin'!SO199,'[1]cpte_CN LGG-MT-LM-STR-Clin'!SO13-'[1]cpte_CN LGG-MT-LM-STR-Clin'!SO14-'[1]cpte_CN LGG-MT-LM-STR-Clin'!SO16-'[1]cpte_CN LGG-MT-LM-STR-Clin'!SO277)</f>
        <v>0</v>
      </c>
      <c r="SM36" s="6">
        <f>IF([1]Identification!$E$23="NON",'[1]CN LGG-MT-LM-STR-Clin'!SP13-'[1]CN LGG-MT-LM-STR-Clin'!SP14-'[1]CN LGG-MT-LM-STR-Clin'!SP16-'[1]CN LGG-MT-LM-STR-Clin'!SP199,'[1]cpte_CN LGG-MT-LM-STR-Clin'!SP13-'[1]cpte_CN LGG-MT-LM-STR-Clin'!SP14-'[1]cpte_CN LGG-MT-LM-STR-Clin'!SP16-'[1]cpte_CN LGG-MT-LM-STR-Clin'!SP277)</f>
        <v>0</v>
      </c>
      <c r="SN36" s="6">
        <f>IF([1]Identification!$E$23="NON",'[1]CN LGG-MT-LM-STR-Clin'!SQ13-'[1]CN LGG-MT-LM-STR-Clin'!SQ14-'[1]CN LGG-MT-LM-STR-Clin'!SQ16-'[1]CN LGG-MT-LM-STR-Clin'!SQ199,'[1]cpte_CN LGG-MT-LM-STR-Clin'!SQ13-'[1]cpte_CN LGG-MT-LM-STR-Clin'!SQ14-'[1]cpte_CN LGG-MT-LM-STR-Clin'!SQ16-'[1]cpte_CN LGG-MT-LM-STR-Clin'!SQ277)</f>
        <v>0</v>
      </c>
      <c r="SO36" s="6">
        <f>IF([1]Identification!$E$23="NON",'[1]CN LGG-MT-LM-STR-Clin'!SR13-'[1]CN LGG-MT-LM-STR-Clin'!SR14-'[1]CN LGG-MT-LM-STR-Clin'!SR16-'[1]CN LGG-MT-LM-STR-Clin'!SR199,'[1]cpte_CN LGG-MT-LM-STR-Clin'!SR13-'[1]cpte_CN LGG-MT-LM-STR-Clin'!SR14-'[1]cpte_CN LGG-MT-LM-STR-Clin'!SR16-'[1]cpte_CN LGG-MT-LM-STR-Clin'!SR277)</f>
        <v>0</v>
      </c>
      <c r="SP36" s="6">
        <f>IF([1]Identification!$E$23="NON",'[1]CN LGG-MT-LM-STR-Clin'!SS13-'[1]CN LGG-MT-LM-STR-Clin'!SS14-'[1]CN LGG-MT-LM-STR-Clin'!SS16-'[1]CN LGG-MT-LM-STR-Clin'!SS199,'[1]cpte_CN LGG-MT-LM-STR-Clin'!SS13-'[1]cpte_CN LGG-MT-LM-STR-Clin'!SS14-'[1]cpte_CN LGG-MT-LM-STR-Clin'!SS16-'[1]cpte_CN LGG-MT-LM-STR-Clin'!SS277)</f>
        <v>0</v>
      </c>
      <c r="SQ36" s="6">
        <f>IF([1]Identification!$E$23="NON",'[1]CN LGG-MT-LM-STR-Clin'!ST13-'[1]CN LGG-MT-LM-STR-Clin'!ST14-'[1]CN LGG-MT-LM-STR-Clin'!ST16-'[1]CN LGG-MT-LM-STR-Clin'!ST199,'[1]cpte_CN LGG-MT-LM-STR-Clin'!ST13-'[1]cpte_CN LGG-MT-LM-STR-Clin'!ST14-'[1]cpte_CN LGG-MT-LM-STR-Clin'!ST16-'[1]cpte_CN LGG-MT-LM-STR-Clin'!ST277)</f>
        <v>0</v>
      </c>
      <c r="SR36" s="6">
        <f>IF([1]Identification!$E$23="NON",'[1]CN LGG-MT-LM-STR-Clin'!SU13-'[1]CN LGG-MT-LM-STR-Clin'!SU14-'[1]CN LGG-MT-LM-STR-Clin'!SU16-'[1]CN LGG-MT-LM-STR-Clin'!SU199,'[1]cpte_CN LGG-MT-LM-STR-Clin'!SU13-'[1]cpte_CN LGG-MT-LM-STR-Clin'!SU14-'[1]cpte_CN LGG-MT-LM-STR-Clin'!SU16-'[1]cpte_CN LGG-MT-LM-STR-Clin'!SU277)</f>
        <v>0</v>
      </c>
      <c r="SS36" s="6">
        <f>IF([1]Identification!$E$23="NON",'[1]CN LGG-MT-LM-STR-Clin'!SV13-'[1]CN LGG-MT-LM-STR-Clin'!SV14-'[1]CN LGG-MT-LM-STR-Clin'!SV16-'[1]CN LGG-MT-LM-STR-Clin'!SV199,'[1]cpte_CN LGG-MT-LM-STR-Clin'!SV13-'[1]cpte_CN LGG-MT-LM-STR-Clin'!SV14-'[1]cpte_CN LGG-MT-LM-STR-Clin'!SV16-'[1]cpte_CN LGG-MT-LM-STR-Clin'!SV277)</f>
        <v>0</v>
      </c>
      <c r="ST36" s="6">
        <f>IF([1]Identification!$E$23="NON",'[1]CN LGG-MT-LM-STR-Clin'!SW13-'[1]CN LGG-MT-LM-STR-Clin'!SW14-'[1]CN LGG-MT-LM-STR-Clin'!SW16-'[1]CN LGG-MT-LM-STR-Clin'!SW199,'[1]cpte_CN LGG-MT-LM-STR-Clin'!SW13-'[1]cpte_CN LGG-MT-LM-STR-Clin'!SW14-'[1]cpte_CN LGG-MT-LM-STR-Clin'!SW16-'[1]cpte_CN LGG-MT-LM-STR-Clin'!SW277)</f>
        <v>0</v>
      </c>
      <c r="SU36" s="6">
        <f>IF([1]Identification!$E$23="NON",'[1]CN LGG-MT-LM-STR-Clin'!SX13-'[1]CN LGG-MT-LM-STR-Clin'!SX14-'[1]CN LGG-MT-LM-STR-Clin'!SX16-'[1]CN LGG-MT-LM-STR-Clin'!SX199,'[1]cpte_CN LGG-MT-LM-STR-Clin'!SX13-'[1]cpte_CN LGG-MT-LM-STR-Clin'!SX14-'[1]cpte_CN LGG-MT-LM-STR-Clin'!SX16-'[1]cpte_CN LGG-MT-LM-STR-Clin'!SX277)</f>
        <v>0</v>
      </c>
      <c r="SV36" s="6">
        <f>IF([1]Identification!$E$23="NON",'[1]CN LGG-MT-LM-STR-Clin'!SY13-'[1]CN LGG-MT-LM-STR-Clin'!SY14-'[1]CN LGG-MT-LM-STR-Clin'!SY16-'[1]CN LGG-MT-LM-STR-Clin'!SY199,'[1]cpte_CN LGG-MT-LM-STR-Clin'!SY13-'[1]cpte_CN LGG-MT-LM-STR-Clin'!SY14-'[1]cpte_CN LGG-MT-LM-STR-Clin'!SY16-'[1]cpte_CN LGG-MT-LM-STR-Clin'!SY277)</f>
        <v>0</v>
      </c>
      <c r="SW36" s="6">
        <f>IF([1]Identification!$E$23="NON",'[1]CN LGG-MT-LM-STR-Clin'!SZ13-'[1]CN LGG-MT-LM-STR-Clin'!SZ14-'[1]CN LGG-MT-LM-STR-Clin'!SZ16-'[1]CN LGG-MT-LM-STR-Clin'!SZ199,'[1]cpte_CN LGG-MT-LM-STR-Clin'!SZ13-'[1]cpte_CN LGG-MT-LM-STR-Clin'!SZ14-'[1]cpte_CN LGG-MT-LM-STR-Clin'!SZ16-'[1]cpte_CN LGG-MT-LM-STR-Clin'!SZ277)</f>
        <v>0</v>
      </c>
      <c r="SX36" s="6">
        <f>IF([1]Identification!$E$23="NON",'[1]CN LGG-MT-LM-STR-Clin'!TA13-'[1]CN LGG-MT-LM-STR-Clin'!TA14-'[1]CN LGG-MT-LM-STR-Clin'!TA16-'[1]CN LGG-MT-LM-STR-Clin'!TA199,'[1]cpte_CN LGG-MT-LM-STR-Clin'!TA13-'[1]cpte_CN LGG-MT-LM-STR-Clin'!TA14-'[1]cpte_CN LGG-MT-LM-STR-Clin'!TA16-'[1]cpte_CN LGG-MT-LM-STR-Clin'!TA277)</f>
        <v>0</v>
      </c>
      <c r="SY36" s="6">
        <f>IF([1]Identification!$E$23="NON",'[1]CN LGG-MT-LM-STR-Clin'!TB13-'[1]CN LGG-MT-LM-STR-Clin'!TB14-'[1]CN LGG-MT-LM-STR-Clin'!TB16-'[1]CN LGG-MT-LM-STR-Clin'!TB199,'[1]cpte_CN LGG-MT-LM-STR-Clin'!TB13-'[1]cpte_CN LGG-MT-LM-STR-Clin'!TB14-'[1]cpte_CN LGG-MT-LM-STR-Clin'!TB16-'[1]cpte_CN LGG-MT-LM-STR-Clin'!TB277)</f>
        <v>0</v>
      </c>
      <c r="SZ36" s="6">
        <f>IF([1]Identification!$E$23="NON",'[1]CN LGG-MT-LM-STR-Clin'!TC13-'[1]CN LGG-MT-LM-STR-Clin'!TC14-'[1]CN LGG-MT-LM-STR-Clin'!TC16-'[1]CN LGG-MT-LM-STR-Clin'!TC199,'[1]cpte_CN LGG-MT-LM-STR-Clin'!TC13-'[1]cpte_CN LGG-MT-LM-STR-Clin'!TC14-'[1]cpte_CN LGG-MT-LM-STR-Clin'!TC16-'[1]cpte_CN LGG-MT-LM-STR-Clin'!TC277)</f>
        <v>0</v>
      </c>
      <c r="TA36" s="6">
        <f>IF([1]Identification!$E$23="NON",'[1]CN LGG-MT-LM-STR-Clin'!TD13-'[1]CN LGG-MT-LM-STR-Clin'!TD14-'[1]CN LGG-MT-LM-STR-Clin'!TD16-'[1]CN LGG-MT-LM-STR-Clin'!TD199,'[1]cpte_CN LGG-MT-LM-STR-Clin'!TD13-'[1]cpte_CN LGG-MT-LM-STR-Clin'!TD14-'[1]cpte_CN LGG-MT-LM-STR-Clin'!TD16-'[1]cpte_CN LGG-MT-LM-STR-Clin'!TD277)</f>
        <v>0</v>
      </c>
      <c r="TB36" s="6">
        <f>IF([1]Identification!$E$23="NON",'[1]CN LGG-MT-LM-STR-Clin'!TE13-'[1]CN LGG-MT-LM-STR-Clin'!TE14-'[1]CN LGG-MT-LM-STR-Clin'!TE16-'[1]CN LGG-MT-LM-STR-Clin'!TE199,'[1]cpte_CN LGG-MT-LM-STR-Clin'!TE13-'[1]cpte_CN LGG-MT-LM-STR-Clin'!TE14-'[1]cpte_CN LGG-MT-LM-STR-Clin'!TE16-'[1]cpte_CN LGG-MT-LM-STR-Clin'!TE277)</f>
        <v>0</v>
      </c>
      <c r="TC36" s="6">
        <f>IF([1]Identification!$E$23="NON",'[1]CN LGG-MT-LM-STR-Clin'!TF13-'[1]CN LGG-MT-LM-STR-Clin'!TF14-'[1]CN LGG-MT-LM-STR-Clin'!TF16-'[1]CN LGG-MT-LM-STR-Clin'!TF199,'[1]cpte_CN LGG-MT-LM-STR-Clin'!TF13-'[1]cpte_CN LGG-MT-LM-STR-Clin'!TF14-'[1]cpte_CN LGG-MT-LM-STR-Clin'!TF16-'[1]cpte_CN LGG-MT-LM-STR-Clin'!TF277)</f>
        <v>0</v>
      </c>
      <c r="TD36" s="6">
        <f>IF([1]Identification!$E$23="NON",'[1]CN LGG-MT-LM-STR-Clin'!TG13-'[1]CN LGG-MT-LM-STR-Clin'!TG14-'[1]CN LGG-MT-LM-STR-Clin'!TG16-'[1]CN LGG-MT-LM-STR-Clin'!TG199,'[1]cpte_CN LGG-MT-LM-STR-Clin'!TG13-'[1]cpte_CN LGG-MT-LM-STR-Clin'!TG14-'[1]cpte_CN LGG-MT-LM-STR-Clin'!TG16-'[1]cpte_CN LGG-MT-LM-STR-Clin'!TG277)</f>
        <v>0</v>
      </c>
      <c r="TE36" s="6">
        <f>IF([1]Identification!$E$23="NON",'[1]CN LGG-MT-LM-STR-Clin'!TH13-'[1]CN LGG-MT-LM-STR-Clin'!TH14-'[1]CN LGG-MT-LM-STR-Clin'!TH16-'[1]CN LGG-MT-LM-STR-Clin'!TH199,'[1]cpte_CN LGG-MT-LM-STR-Clin'!TH13-'[1]cpte_CN LGG-MT-LM-STR-Clin'!TH14-'[1]cpte_CN LGG-MT-LM-STR-Clin'!TH16-'[1]cpte_CN LGG-MT-LM-STR-Clin'!TH277)</f>
        <v>0</v>
      </c>
      <c r="TF36" s="6">
        <f>IF([1]Identification!$E$23="NON",'[1]CN LGG-MT-LM-STR-Clin'!TI13-'[1]CN LGG-MT-LM-STR-Clin'!TI14-'[1]CN LGG-MT-LM-STR-Clin'!TI16-'[1]CN LGG-MT-LM-STR-Clin'!TI199,'[1]cpte_CN LGG-MT-LM-STR-Clin'!TI13-'[1]cpte_CN LGG-MT-LM-STR-Clin'!TI14-'[1]cpte_CN LGG-MT-LM-STR-Clin'!TI16-'[1]cpte_CN LGG-MT-LM-STR-Clin'!TI277)</f>
        <v>0</v>
      </c>
      <c r="TG36" s="6">
        <f>IF([1]Identification!$E$23="NON",'[1]CN LGG-MT-LM-STR-Clin'!TJ13-'[1]CN LGG-MT-LM-STR-Clin'!TJ14-'[1]CN LGG-MT-LM-STR-Clin'!TJ16-'[1]CN LGG-MT-LM-STR-Clin'!TJ199,'[1]cpte_CN LGG-MT-LM-STR-Clin'!TJ13-'[1]cpte_CN LGG-MT-LM-STR-Clin'!TJ14-'[1]cpte_CN LGG-MT-LM-STR-Clin'!TJ16-'[1]cpte_CN LGG-MT-LM-STR-Clin'!TJ277)</f>
        <v>0</v>
      </c>
      <c r="TH36" s="6">
        <f>IF([1]Identification!$E$23="NON",'[1]CN LGG-MT-LM-STR-Clin'!TK13-'[1]CN LGG-MT-LM-STR-Clin'!TK14-'[1]CN LGG-MT-LM-STR-Clin'!TK16-'[1]CN LGG-MT-LM-STR-Clin'!TK199,'[1]cpte_CN LGG-MT-LM-STR-Clin'!TK13-'[1]cpte_CN LGG-MT-LM-STR-Clin'!TK14-'[1]cpte_CN LGG-MT-LM-STR-Clin'!TK16-'[1]cpte_CN LGG-MT-LM-STR-Clin'!TK277)</f>
        <v>0</v>
      </c>
      <c r="TI36" s="6">
        <f>IF([1]Identification!$E$23="NON",'[1]CN LGG-MT-LM-STR-Clin'!TL13-'[1]CN LGG-MT-LM-STR-Clin'!TL14-'[1]CN LGG-MT-LM-STR-Clin'!TL16-'[1]CN LGG-MT-LM-STR-Clin'!TL199,'[1]cpte_CN LGG-MT-LM-STR-Clin'!TL13-'[1]cpte_CN LGG-MT-LM-STR-Clin'!TL14-'[1]cpte_CN LGG-MT-LM-STR-Clin'!TL16-'[1]cpte_CN LGG-MT-LM-STR-Clin'!TL277)</f>
        <v>0</v>
      </c>
      <c r="TJ36" s="6">
        <f>IF([1]Identification!$E$23="NON",'[1]CN LGG-MT-LM-STR-Clin'!TM13-'[1]CN LGG-MT-LM-STR-Clin'!TM14-'[1]CN LGG-MT-LM-STR-Clin'!TM16-'[1]CN LGG-MT-LM-STR-Clin'!TM199,'[1]cpte_CN LGG-MT-LM-STR-Clin'!TM13-'[1]cpte_CN LGG-MT-LM-STR-Clin'!TM14-'[1]cpte_CN LGG-MT-LM-STR-Clin'!TM16-'[1]cpte_CN LGG-MT-LM-STR-Clin'!TM277)</f>
        <v>0</v>
      </c>
      <c r="TK36" s="6">
        <f>IF([1]Identification!$E$23="NON",'[1]CN LGG-MT-LM-STR-Clin'!TN13-'[1]CN LGG-MT-LM-STR-Clin'!TN14-'[1]CN LGG-MT-LM-STR-Clin'!TN16-'[1]CN LGG-MT-LM-STR-Clin'!TN199,'[1]cpte_CN LGG-MT-LM-STR-Clin'!TN13-'[1]cpte_CN LGG-MT-LM-STR-Clin'!TN14-'[1]cpte_CN LGG-MT-LM-STR-Clin'!TN16-'[1]cpte_CN LGG-MT-LM-STR-Clin'!TN277)</f>
        <v>0</v>
      </c>
      <c r="TL36" s="6">
        <f>IF([1]Identification!$E$23="NON",'[1]CN LGG-MT-LM-STR-Clin'!TO13-'[1]CN LGG-MT-LM-STR-Clin'!TO14-'[1]CN LGG-MT-LM-STR-Clin'!TO16-'[1]CN LGG-MT-LM-STR-Clin'!TO199,'[1]cpte_CN LGG-MT-LM-STR-Clin'!TO13-'[1]cpte_CN LGG-MT-LM-STR-Clin'!TO14-'[1]cpte_CN LGG-MT-LM-STR-Clin'!TO16-'[1]cpte_CN LGG-MT-LM-STR-Clin'!TO277)</f>
        <v>0</v>
      </c>
      <c r="TM36" s="6">
        <f>IF([1]Identification!$E$23="NON",'[1]CN LGG-MT-LM-STR-Clin'!TP13-'[1]CN LGG-MT-LM-STR-Clin'!TP14-'[1]CN LGG-MT-LM-STR-Clin'!TP16-'[1]CN LGG-MT-LM-STR-Clin'!TP199,'[1]cpte_CN LGG-MT-LM-STR-Clin'!TP13-'[1]cpte_CN LGG-MT-LM-STR-Clin'!TP14-'[1]cpte_CN LGG-MT-LM-STR-Clin'!TP16-'[1]cpte_CN LGG-MT-LM-STR-Clin'!TP277)</f>
        <v>0</v>
      </c>
      <c r="TN36" s="6">
        <f>IF([1]Identification!$E$23="NON",'[1]CN LGG-MT-LM-STR-Clin'!TQ13-'[1]CN LGG-MT-LM-STR-Clin'!TQ14-'[1]CN LGG-MT-LM-STR-Clin'!TQ16-'[1]CN LGG-MT-LM-STR-Clin'!TQ199,'[1]cpte_CN LGG-MT-LM-STR-Clin'!TQ13-'[1]cpte_CN LGG-MT-LM-STR-Clin'!TQ14-'[1]cpte_CN LGG-MT-LM-STR-Clin'!TQ16-'[1]cpte_CN LGG-MT-LM-STR-Clin'!TQ277)</f>
        <v>0</v>
      </c>
      <c r="TO36" s="6">
        <f>IF([1]Identification!$E$23="NON",'[1]CN LGG-MT-LM-STR-Clin'!TR13-'[1]CN LGG-MT-LM-STR-Clin'!TR14-'[1]CN LGG-MT-LM-STR-Clin'!TR16-'[1]CN LGG-MT-LM-STR-Clin'!TR199,'[1]cpte_CN LGG-MT-LM-STR-Clin'!TR13-'[1]cpte_CN LGG-MT-LM-STR-Clin'!TR14-'[1]cpte_CN LGG-MT-LM-STR-Clin'!TR16-'[1]cpte_CN LGG-MT-LM-STR-Clin'!TR277)</f>
        <v>0</v>
      </c>
      <c r="TP36" s="6">
        <f>IF([1]Identification!$E$23="NON",'[1]CN LGG-MT-LM-STR-Clin'!TS13-'[1]CN LGG-MT-LM-STR-Clin'!TS14-'[1]CN LGG-MT-LM-STR-Clin'!TS16-'[1]CN LGG-MT-LM-STR-Clin'!TS199,'[1]cpte_CN LGG-MT-LM-STR-Clin'!TS13-'[1]cpte_CN LGG-MT-LM-STR-Clin'!TS14-'[1]cpte_CN LGG-MT-LM-STR-Clin'!TS16-'[1]cpte_CN LGG-MT-LM-STR-Clin'!TS277)</f>
        <v>0</v>
      </c>
      <c r="TQ36" s="6">
        <f>IF([1]Identification!$E$23="NON",'[1]CN LGG-MT-LM-STR-Clin'!TT13-'[1]CN LGG-MT-LM-STR-Clin'!TT14-'[1]CN LGG-MT-LM-STR-Clin'!TT16-'[1]CN LGG-MT-LM-STR-Clin'!TT199,'[1]cpte_CN LGG-MT-LM-STR-Clin'!TT13-'[1]cpte_CN LGG-MT-LM-STR-Clin'!TT14-'[1]cpte_CN LGG-MT-LM-STR-Clin'!TT16-'[1]cpte_CN LGG-MT-LM-STR-Clin'!TT277)</f>
        <v>0</v>
      </c>
      <c r="TR36" s="6">
        <f>IF([1]Identification!$E$23="NON",'[1]CN LGG-MT-LM-STR-Clin'!TU13-'[1]CN LGG-MT-LM-STR-Clin'!TU14-'[1]CN LGG-MT-LM-STR-Clin'!TU16-'[1]CN LGG-MT-LM-STR-Clin'!TU199,'[1]cpte_CN LGG-MT-LM-STR-Clin'!TU13-'[1]cpte_CN LGG-MT-LM-STR-Clin'!TU14-'[1]cpte_CN LGG-MT-LM-STR-Clin'!TU16-'[1]cpte_CN LGG-MT-LM-STR-Clin'!TU277)</f>
        <v>0</v>
      </c>
      <c r="TS36" s="6">
        <f>IF([1]Identification!$E$23="NON",'[1]CN LGG-MT-LM-STR-Clin'!TV13-'[1]CN LGG-MT-LM-STR-Clin'!TV14-'[1]CN LGG-MT-LM-STR-Clin'!TV16-'[1]CN LGG-MT-LM-STR-Clin'!TV199,'[1]cpte_CN LGG-MT-LM-STR-Clin'!TV13-'[1]cpte_CN LGG-MT-LM-STR-Clin'!TV14-'[1]cpte_CN LGG-MT-LM-STR-Clin'!TV16-'[1]cpte_CN LGG-MT-LM-STR-Clin'!TV277)</f>
        <v>0</v>
      </c>
      <c r="TT36" s="6">
        <f>IF([1]Identification!$E$23="NON",'[1]CN LGG-MT-LM-STR-Clin'!TW13-'[1]CN LGG-MT-LM-STR-Clin'!TW14-'[1]CN LGG-MT-LM-STR-Clin'!TW16-'[1]CN LGG-MT-LM-STR-Clin'!TW199,'[1]cpte_CN LGG-MT-LM-STR-Clin'!TW13-'[1]cpte_CN LGG-MT-LM-STR-Clin'!TW14-'[1]cpte_CN LGG-MT-LM-STR-Clin'!TW16-'[1]cpte_CN LGG-MT-LM-STR-Clin'!TW277)</f>
        <v>0</v>
      </c>
      <c r="TU36" s="6">
        <f>IF([1]Identification!$E$23="NON",'[1]CN LGG-MT-LM-STR-Clin'!TX13-'[1]CN LGG-MT-LM-STR-Clin'!TX14-'[1]CN LGG-MT-LM-STR-Clin'!TX16-'[1]CN LGG-MT-LM-STR-Clin'!TX199,'[1]cpte_CN LGG-MT-LM-STR-Clin'!TX13-'[1]cpte_CN LGG-MT-LM-STR-Clin'!TX14-'[1]cpte_CN LGG-MT-LM-STR-Clin'!TX16-'[1]cpte_CN LGG-MT-LM-STR-Clin'!TX277)</f>
        <v>0</v>
      </c>
      <c r="TV36" s="6">
        <f>IF([1]Identification!$E$23="NON",'[1]CN LGG-MT-LM-STR-Clin'!TY13-'[1]CN LGG-MT-LM-STR-Clin'!TY14-'[1]CN LGG-MT-LM-STR-Clin'!TY16-'[1]CN LGG-MT-LM-STR-Clin'!TY199,'[1]cpte_CN LGG-MT-LM-STR-Clin'!TY13-'[1]cpte_CN LGG-MT-LM-STR-Clin'!TY14-'[1]cpte_CN LGG-MT-LM-STR-Clin'!TY16-'[1]cpte_CN LGG-MT-LM-STR-Clin'!TY277)</f>
        <v>0</v>
      </c>
      <c r="TW36" s="6">
        <f>IF([1]Identification!$E$23="NON",'[1]CN LGG-MT-LM-STR-Clin'!TZ13-'[1]CN LGG-MT-LM-STR-Clin'!TZ14-'[1]CN LGG-MT-LM-STR-Clin'!TZ16-'[1]CN LGG-MT-LM-STR-Clin'!TZ199,'[1]cpte_CN LGG-MT-LM-STR-Clin'!TZ13-'[1]cpte_CN LGG-MT-LM-STR-Clin'!TZ14-'[1]cpte_CN LGG-MT-LM-STR-Clin'!TZ16-'[1]cpte_CN LGG-MT-LM-STR-Clin'!TZ277)</f>
        <v>0</v>
      </c>
      <c r="TX36" s="6">
        <f>IF([1]Identification!$E$23="NON",'[1]CN LGG-MT-LM-STR-Clin'!UA13-'[1]CN LGG-MT-LM-STR-Clin'!UA14-'[1]CN LGG-MT-LM-STR-Clin'!UA16-'[1]CN LGG-MT-LM-STR-Clin'!UA199,'[1]cpte_CN LGG-MT-LM-STR-Clin'!UA13-'[1]cpte_CN LGG-MT-LM-STR-Clin'!UA14-'[1]cpte_CN LGG-MT-LM-STR-Clin'!UA16-'[1]cpte_CN LGG-MT-LM-STR-Clin'!UA277)</f>
        <v>0</v>
      </c>
      <c r="TY36" s="6">
        <f>IF([1]Identification!$E$23="NON",'[1]CN LGG-MT-LM-STR-Clin'!UB13-'[1]CN LGG-MT-LM-STR-Clin'!UB14-'[1]CN LGG-MT-LM-STR-Clin'!UB16-'[1]CN LGG-MT-LM-STR-Clin'!UB199,'[1]cpte_CN LGG-MT-LM-STR-Clin'!UB13-'[1]cpte_CN LGG-MT-LM-STR-Clin'!UB14-'[1]cpte_CN LGG-MT-LM-STR-Clin'!UB16-'[1]cpte_CN LGG-MT-LM-STR-Clin'!UB277)</f>
        <v>0</v>
      </c>
      <c r="TZ36" s="6">
        <f>IF([1]Identification!$E$23="NON",'[1]CN LGG-MT-LM-STR-Clin'!UC13-'[1]CN LGG-MT-LM-STR-Clin'!UC14-'[1]CN LGG-MT-LM-STR-Clin'!UC16-'[1]CN LGG-MT-LM-STR-Clin'!UC199,'[1]cpte_CN LGG-MT-LM-STR-Clin'!UC13-'[1]cpte_CN LGG-MT-LM-STR-Clin'!UC14-'[1]cpte_CN LGG-MT-LM-STR-Clin'!UC16-'[1]cpte_CN LGG-MT-LM-STR-Clin'!UC277)</f>
        <v>0</v>
      </c>
      <c r="UA36" s="6">
        <f>IF([1]Identification!$E$23="NON",'[1]CN LGG-MT-LM-STR-Clin'!UD13-'[1]CN LGG-MT-LM-STR-Clin'!UD14-'[1]CN LGG-MT-LM-STR-Clin'!UD16-'[1]CN LGG-MT-LM-STR-Clin'!UD199,'[1]cpte_CN LGG-MT-LM-STR-Clin'!UD13-'[1]cpte_CN LGG-MT-LM-STR-Clin'!UD14-'[1]cpte_CN LGG-MT-LM-STR-Clin'!UD16-'[1]cpte_CN LGG-MT-LM-STR-Clin'!UD277)</f>
        <v>0</v>
      </c>
      <c r="UB36" s="6">
        <f>IF([1]Identification!$E$23="NON",'[1]CN LGG-MT-LM-STR-Clin'!UE13-'[1]CN LGG-MT-LM-STR-Clin'!UE14-'[1]CN LGG-MT-LM-STR-Clin'!UE16-'[1]CN LGG-MT-LM-STR-Clin'!UE199,'[1]cpte_CN LGG-MT-LM-STR-Clin'!UE13-'[1]cpte_CN LGG-MT-LM-STR-Clin'!UE14-'[1]cpte_CN LGG-MT-LM-STR-Clin'!UE16-'[1]cpte_CN LGG-MT-LM-STR-Clin'!UE277)</f>
        <v>0</v>
      </c>
      <c r="UC36" s="6">
        <f>IF([1]Identification!$E$23="NON",'[1]CN LGG-MT-LM-STR-Clin'!UF13-'[1]CN LGG-MT-LM-STR-Clin'!UF14-'[1]CN LGG-MT-LM-STR-Clin'!UF16-'[1]CN LGG-MT-LM-STR-Clin'!UF199,'[1]cpte_CN LGG-MT-LM-STR-Clin'!UF13-'[1]cpte_CN LGG-MT-LM-STR-Clin'!UF14-'[1]cpte_CN LGG-MT-LM-STR-Clin'!UF16-'[1]cpte_CN LGG-MT-LM-STR-Clin'!UF277)</f>
        <v>0</v>
      </c>
      <c r="UD36" s="6">
        <f>IF([1]Identification!$E$23="NON",'[1]CN LGG-MT-LM-STR-Clin'!UG13-'[1]CN LGG-MT-LM-STR-Clin'!UG14-'[1]CN LGG-MT-LM-STR-Clin'!UG16-'[1]CN LGG-MT-LM-STR-Clin'!UG199,'[1]cpte_CN LGG-MT-LM-STR-Clin'!UG13-'[1]cpte_CN LGG-MT-LM-STR-Clin'!UG14-'[1]cpte_CN LGG-MT-LM-STR-Clin'!UG16-'[1]cpte_CN LGG-MT-LM-STR-Clin'!UG277)</f>
        <v>0</v>
      </c>
      <c r="UE36" s="6">
        <f>IF([1]Identification!$E$23="NON",'[1]CN LGG-MT-LM-STR-Clin'!UH13-'[1]CN LGG-MT-LM-STR-Clin'!UH14-'[1]CN LGG-MT-LM-STR-Clin'!UH16-'[1]CN LGG-MT-LM-STR-Clin'!UH199,'[1]cpte_CN LGG-MT-LM-STR-Clin'!UH13-'[1]cpte_CN LGG-MT-LM-STR-Clin'!UH14-'[1]cpte_CN LGG-MT-LM-STR-Clin'!UH16-'[1]cpte_CN LGG-MT-LM-STR-Clin'!UH277)</f>
        <v>0</v>
      </c>
      <c r="UF36" s="6">
        <f>IF([1]Identification!$E$23="NON",'[1]CN LGG-MT-LM-STR-Clin'!UI13-'[1]CN LGG-MT-LM-STR-Clin'!UI14-'[1]CN LGG-MT-LM-STR-Clin'!UI16-'[1]CN LGG-MT-LM-STR-Clin'!UI199,'[1]cpte_CN LGG-MT-LM-STR-Clin'!UI13-'[1]cpte_CN LGG-MT-LM-STR-Clin'!UI14-'[1]cpte_CN LGG-MT-LM-STR-Clin'!UI16-'[1]cpte_CN LGG-MT-LM-STR-Clin'!UI277)</f>
        <v>0</v>
      </c>
      <c r="UG36" s="6">
        <f>IF([1]Identification!$E$23="NON",'[1]CN LGG-MT-LM-STR-Clin'!UJ13-'[1]CN LGG-MT-LM-STR-Clin'!UJ14-'[1]CN LGG-MT-LM-STR-Clin'!UJ16-'[1]CN LGG-MT-LM-STR-Clin'!UJ199,'[1]cpte_CN LGG-MT-LM-STR-Clin'!UJ13-'[1]cpte_CN LGG-MT-LM-STR-Clin'!UJ14-'[1]cpte_CN LGG-MT-LM-STR-Clin'!UJ16-'[1]cpte_CN LGG-MT-LM-STR-Clin'!UJ277)</f>
        <v>0</v>
      </c>
      <c r="UH36" s="6">
        <f>IF([1]Identification!$E$23="NON",'[1]CN LGG-MT-LM-STR-Clin'!UK13-'[1]CN LGG-MT-LM-STR-Clin'!UK14-'[1]CN LGG-MT-LM-STR-Clin'!UK16-'[1]CN LGG-MT-LM-STR-Clin'!UK199,'[1]cpte_CN LGG-MT-LM-STR-Clin'!UK13-'[1]cpte_CN LGG-MT-LM-STR-Clin'!UK14-'[1]cpte_CN LGG-MT-LM-STR-Clin'!UK16-'[1]cpte_CN LGG-MT-LM-STR-Clin'!UK277)</f>
        <v>0</v>
      </c>
      <c r="UI36" s="6">
        <f>IF([1]Identification!$E$23="NON",'[1]CN LGG-MT-LM-STR-Clin'!UL13-'[1]CN LGG-MT-LM-STR-Clin'!UL14-'[1]CN LGG-MT-LM-STR-Clin'!UL16-'[1]CN LGG-MT-LM-STR-Clin'!UL199,'[1]cpte_CN LGG-MT-LM-STR-Clin'!UL13-'[1]cpte_CN LGG-MT-LM-STR-Clin'!UL14-'[1]cpte_CN LGG-MT-LM-STR-Clin'!UL16-'[1]cpte_CN LGG-MT-LM-STR-Clin'!UL277)</f>
        <v>0</v>
      </c>
      <c r="UJ36" s="6">
        <f>IF([1]Identification!$E$23="NON",'[1]CN LGG-MT-LM-STR-Clin'!UM13-'[1]CN LGG-MT-LM-STR-Clin'!UM14-'[1]CN LGG-MT-LM-STR-Clin'!UM16-'[1]CN LGG-MT-LM-STR-Clin'!UM199,'[1]cpte_CN LGG-MT-LM-STR-Clin'!UM13-'[1]cpte_CN LGG-MT-LM-STR-Clin'!UM14-'[1]cpte_CN LGG-MT-LM-STR-Clin'!UM16-'[1]cpte_CN LGG-MT-LM-STR-Clin'!UM277)</f>
        <v>0</v>
      </c>
      <c r="UK36" s="6">
        <f>IF([1]Identification!$E$23="NON",'[1]CN LGG-MT-LM-STR-Clin'!UN13-'[1]CN LGG-MT-LM-STR-Clin'!UN14-'[1]CN LGG-MT-LM-STR-Clin'!UN16-'[1]CN LGG-MT-LM-STR-Clin'!UN199,'[1]cpte_CN LGG-MT-LM-STR-Clin'!UN13-'[1]cpte_CN LGG-MT-LM-STR-Clin'!UN14-'[1]cpte_CN LGG-MT-LM-STR-Clin'!UN16-'[1]cpte_CN LGG-MT-LM-STR-Clin'!UN277)</f>
        <v>0</v>
      </c>
      <c r="UL36" s="6">
        <f>IF([1]Identification!$E$23="NON",'[1]CN LGG-MT-LM-STR-Clin'!UO13-'[1]CN LGG-MT-LM-STR-Clin'!UO14-'[1]CN LGG-MT-LM-STR-Clin'!UO16-'[1]CN LGG-MT-LM-STR-Clin'!UO199,'[1]cpte_CN LGG-MT-LM-STR-Clin'!UO13-'[1]cpte_CN LGG-MT-LM-STR-Clin'!UO14-'[1]cpte_CN LGG-MT-LM-STR-Clin'!UO16-'[1]cpte_CN LGG-MT-LM-STR-Clin'!UO277)</f>
        <v>0</v>
      </c>
      <c r="UM36" s="6">
        <f>IF([1]Identification!$E$23="NON",'[1]CN LGG-MT-LM-STR-Clin'!UP13-'[1]CN LGG-MT-LM-STR-Clin'!UP14-'[1]CN LGG-MT-LM-STR-Clin'!UP16-'[1]CN LGG-MT-LM-STR-Clin'!UP199,'[1]cpte_CN LGG-MT-LM-STR-Clin'!UP13-'[1]cpte_CN LGG-MT-LM-STR-Clin'!UP14-'[1]cpte_CN LGG-MT-LM-STR-Clin'!UP16-'[1]cpte_CN LGG-MT-LM-STR-Clin'!UP277)</f>
        <v>0</v>
      </c>
      <c r="UN36" s="6">
        <f>IF([1]Identification!$E$23="NON",'[1]CN LGG-MT-LM-STR-Clin'!UQ13-'[1]CN LGG-MT-LM-STR-Clin'!UQ14-'[1]CN LGG-MT-LM-STR-Clin'!UQ16-'[1]CN LGG-MT-LM-STR-Clin'!UQ199,'[1]cpte_CN LGG-MT-LM-STR-Clin'!UQ13-'[1]cpte_CN LGG-MT-LM-STR-Clin'!UQ14-'[1]cpte_CN LGG-MT-LM-STR-Clin'!UQ16-'[1]cpte_CN LGG-MT-LM-STR-Clin'!UQ277)</f>
        <v>0</v>
      </c>
      <c r="UO36" s="6">
        <f>IF([1]Identification!$E$23="NON",'[1]CN LGG-MT-LM-STR-Clin'!UR13-'[1]CN LGG-MT-LM-STR-Clin'!UR14-'[1]CN LGG-MT-LM-STR-Clin'!UR16-'[1]CN LGG-MT-LM-STR-Clin'!UR199,'[1]cpte_CN LGG-MT-LM-STR-Clin'!UR13-'[1]cpte_CN LGG-MT-LM-STR-Clin'!UR14-'[1]cpte_CN LGG-MT-LM-STR-Clin'!UR16-'[1]cpte_CN LGG-MT-LM-STR-Clin'!UR277)</f>
        <v>0</v>
      </c>
      <c r="UP36" s="6">
        <f>IF([1]Identification!$E$23="NON",'[1]CN LGG-MT-LM-STR-Clin'!US13-'[1]CN LGG-MT-LM-STR-Clin'!US14-'[1]CN LGG-MT-LM-STR-Clin'!US16-'[1]CN LGG-MT-LM-STR-Clin'!US199,'[1]cpte_CN LGG-MT-LM-STR-Clin'!US13-'[1]cpte_CN LGG-MT-LM-STR-Clin'!US14-'[1]cpte_CN LGG-MT-LM-STR-Clin'!US16-'[1]cpte_CN LGG-MT-LM-STR-Clin'!US277)</f>
        <v>0</v>
      </c>
      <c r="UQ36" s="6">
        <f>IF([1]Identification!$E$23="NON",'[1]CN LGG-MT-LM-STR-Clin'!UT13-'[1]CN LGG-MT-LM-STR-Clin'!UT14-'[1]CN LGG-MT-LM-STR-Clin'!UT16-'[1]CN LGG-MT-LM-STR-Clin'!UT199,'[1]cpte_CN LGG-MT-LM-STR-Clin'!UT13-'[1]cpte_CN LGG-MT-LM-STR-Clin'!UT14-'[1]cpte_CN LGG-MT-LM-STR-Clin'!UT16-'[1]cpte_CN LGG-MT-LM-STR-Clin'!UT277)</f>
        <v>0</v>
      </c>
      <c r="UR36" s="6">
        <f>IF([1]Identification!$E$23="NON",'[1]CN LGG-MT-LM-STR-Clin'!UU13-'[1]CN LGG-MT-LM-STR-Clin'!UU14-'[1]CN LGG-MT-LM-STR-Clin'!UU16-'[1]CN LGG-MT-LM-STR-Clin'!UU199,'[1]cpte_CN LGG-MT-LM-STR-Clin'!UU13-'[1]cpte_CN LGG-MT-LM-STR-Clin'!UU14-'[1]cpte_CN LGG-MT-LM-STR-Clin'!UU16-'[1]cpte_CN LGG-MT-LM-STR-Clin'!UU277)</f>
        <v>0</v>
      </c>
      <c r="US36" s="6">
        <f>IF([1]Identification!$E$23="NON",'[1]CN LGG-MT-LM-STR-Clin'!UV13-'[1]CN LGG-MT-LM-STR-Clin'!UV14-'[1]CN LGG-MT-LM-STR-Clin'!UV16-'[1]CN LGG-MT-LM-STR-Clin'!UV199,'[1]cpte_CN LGG-MT-LM-STR-Clin'!UV13-'[1]cpte_CN LGG-MT-LM-STR-Clin'!UV14-'[1]cpte_CN LGG-MT-LM-STR-Clin'!UV16-'[1]cpte_CN LGG-MT-LM-STR-Clin'!UV277)</f>
        <v>0</v>
      </c>
      <c r="UT36" s="6">
        <f>IF([1]Identification!$E$23="NON",'[1]CN LGG-MT-LM-STR-Clin'!UW13-'[1]CN LGG-MT-LM-STR-Clin'!UW14-'[1]CN LGG-MT-LM-STR-Clin'!UW16-'[1]CN LGG-MT-LM-STR-Clin'!UW199,'[1]cpte_CN LGG-MT-LM-STR-Clin'!UW13-'[1]cpte_CN LGG-MT-LM-STR-Clin'!UW14-'[1]cpte_CN LGG-MT-LM-STR-Clin'!UW16-'[1]cpte_CN LGG-MT-LM-STR-Clin'!UW277)</f>
        <v>0</v>
      </c>
      <c r="UU36" s="6">
        <f>IF([1]Identification!$E$23="NON",'[1]CN LGG-MT-LM-STR-Clin'!UX13-'[1]CN LGG-MT-LM-STR-Clin'!UX14-'[1]CN LGG-MT-LM-STR-Clin'!UX16-'[1]CN LGG-MT-LM-STR-Clin'!UX199,'[1]cpte_CN LGG-MT-LM-STR-Clin'!UX13-'[1]cpte_CN LGG-MT-LM-STR-Clin'!UX14-'[1]cpte_CN LGG-MT-LM-STR-Clin'!UX16-'[1]cpte_CN LGG-MT-LM-STR-Clin'!UX277)</f>
        <v>0</v>
      </c>
      <c r="UV36" s="6">
        <f>IF([1]Identification!$E$23="NON",'[1]CN LGG-MT-LM-STR-Clin'!UY13-'[1]CN LGG-MT-LM-STR-Clin'!UY14-'[1]CN LGG-MT-LM-STR-Clin'!UY16-'[1]CN LGG-MT-LM-STR-Clin'!UY199,'[1]cpte_CN LGG-MT-LM-STR-Clin'!UY13-'[1]cpte_CN LGG-MT-LM-STR-Clin'!UY14-'[1]cpte_CN LGG-MT-LM-STR-Clin'!UY16-'[1]cpte_CN LGG-MT-LM-STR-Clin'!UY277)</f>
        <v>0</v>
      </c>
      <c r="UW36" s="6">
        <f>IF([1]Identification!$E$23="NON",'[1]CN LGG-MT-LM-STR-Clin'!UZ13-'[1]CN LGG-MT-LM-STR-Clin'!UZ14-'[1]CN LGG-MT-LM-STR-Clin'!UZ16-'[1]CN LGG-MT-LM-STR-Clin'!UZ199,'[1]cpte_CN LGG-MT-LM-STR-Clin'!UZ13-'[1]cpte_CN LGG-MT-LM-STR-Clin'!UZ14-'[1]cpte_CN LGG-MT-LM-STR-Clin'!UZ16-'[1]cpte_CN LGG-MT-LM-STR-Clin'!UZ277)</f>
        <v>0</v>
      </c>
      <c r="UX36" s="6">
        <f>IF([1]Identification!$E$23="NON",'[1]CN LGG-MT-LM-STR-Clin'!VA13-'[1]CN LGG-MT-LM-STR-Clin'!VA14-'[1]CN LGG-MT-LM-STR-Clin'!VA16-'[1]CN LGG-MT-LM-STR-Clin'!VA199,'[1]cpte_CN LGG-MT-LM-STR-Clin'!VA13-'[1]cpte_CN LGG-MT-LM-STR-Clin'!VA14-'[1]cpte_CN LGG-MT-LM-STR-Clin'!VA16-'[1]cpte_CN LGG-MT-LM-STR-Clin'!VA277)</f>
        <v>0</v>
      </c>
      <c r="UY36" s="6">
        <f>IF([1]Identification!$E$23="NON",'[1]CN LGG-MT-LM-STR-Clin'!VB13-'[1]CN LGG-MT-LM-STR-Clin'!VB14-'[1]CN LGG-MT-LM-STR-Clin'!VB16-'[1]CN LGG-MT-LM-STR-Clin'!VB199,'[1]cpte_CN LGG-MT-LM-STR-Clin'!VB13-'[1]cpte_CN LGG-MT-LM-STR-Clin'!VB14-'[1]cpte_CN LGG-MT-LM-STR-Clin'!VB16-'[1]cpte_CN LGG-MT-LM-STR-Clin'!VB277)</f>
        <v>0</v>
      </c>
      <c r="UZ36" s="6">
        <f>IF([1]Identification!$E$23="NON",'[1]CN LGG-MT-LM-STR-Clin'!VC13-'[1]CN LGG-MT-LM-STR-Clin'!VC14-'[1]CN LGG-MT-LM-STR-Clin'!VC16-'[1]CN LGG-MT-LM-STR-Clin'!VC199,'[1]cpte_CN LGG-MT-LM-STR-Clin'!VC13-'[1]cpte_CN LGG-MT-LM-STR-Clin'!VC14-'[1]cpte_CN LGG-MT-LM-STR-Clin'!VC16-'[1]cpte_CN LGG-MT-LM-STR-Clin'!VC277)</f>
        <v>0</v>
      </c>
      <c r="VA36" s="6">
        <f>IF([1]Identification!$E$23="NON",'[1]CN LGG-MT-LM-STR-Clin'!VD13-'[1]CN LGG-MT-LM-STR-Clin'!VD14-'[1]CN LGG-MT-LM-STR-Clin'!VD16-'[1]CN LGG-MT-LM-STR-Clin'!VD199,'[1]cpte_CN LGG-MT-LM-STR-Clin'!VD13-'[1]cpte_CN LGG-MT-LM-STR-Clin'!VD14-'[1]cpte_CN LGG-MT-LM-STR-Clin'!VD16-'[1]cpte_CN LGG-MT-LM-STR-Clin'!VD277)</f>
        <v>0</v>
      </c>
      <c r="VB36" s="6">
        <f>IF([1]Identification!$E$23="NON",'[1]CN LGG-MT-LM-STR-Clin'!VE13-'[1]CN LGG-MT-LM-STR-Clin'!VE14-'[1]CN LGG-MT-LM-STR-Clin'!VE16-'[1]CN LGG-MT-LM-STR-Clin'!VE199,'[1]cpte_CN LGG-MT-LM-STR-Clin'!VE13-'[1]cpte_CN LGG-MT-LM-STR-Clin'!VE14-'[1]cpte_CN LGG-MT-LM-STR-Clin'!VE16-'[1]cpte_CN LGG-MT-LM-STR-Clin'!VE277)</f>
        <v>0</v>
      </c>
      <c r="VC36" s="6">
        <f>IF([1]Identification!$E$23="NON",'[1]CN LGG-MT-LM-STR-Clin'!VF13-'[1]CN LGG-MT-LM-STR-Clin'!VF14-'[1]CN LGG-MT-LM-STR-Clin'!VF16-'[1]CN LGG-MT-LM-STR-Clin'!VF199,'[1]cpte_CN LGG-MT-LM-STR-Clin'!VF13-'[1]cpte_CN LGG-MT-LM-STR-Clin'!VF14-'[1]cpte_CN LGG-MT-LM-STR-Clin'!VF16-'[1]cpte_CN LGG-MT-LM-STR-Clin'!VF277)</f>
        <v>0</v>
      </c>
      <c r="VD36" s="6">
        <f>IF([1]Identification!$E$23="NON",'[1]CN LGG-MT-LM-STR-Clin'!VG13-'[1]CN LGG-MT-LM-STR-Clin'!VG14-'[1]CN LGG-MT-LM-STR-Clin'!VG16-'[1]CN LGG-MT-LM-STR-Clin'!VG199,'[1]cpte_CN LGG-MT-LM-STR-Clin'!VG13-'[1]cpte_CN LGG-MT-LM-STR-Clin'!VG14-'[1]cpte_CN LGG-MT-LM-STR-Clin'!VG16-'[1]cpte_CN LGG-MT-LM-STR-Clin'!VG277)</f>
        <v>0</v>
      </c>
      <c r="VE36" s="6">
        <f>IF([1]Identification!$E$23="NON",'[1]CN LGG-MT-LM-STR-Clin'!VH13-'[1]CN LGG-MT-LM-STR-Clin'!VH14-'[1]CN LGG-MT-LM-STR-Clin'!VH16-'[1]CN LGG-MT-LM-STR-Clin'!VH199,'[1]cpte_CN LGG-MT-LM-STR-Clin'!VH13-'[1]cpte_CN LGG-MT-LM-STR-Clin'!VH14-'[1]cpte_CN LGG-MT-LM-STR-Clin'!VH16-'[1]cpte_CN LGG-MT-LM-STR-Clin'!VH277)</f>
        <v>0</v>
      </c>
      <c r="VF36" s="6">
        <f>IF([1]Identification!$E$23="NON",'[1]CN LGG-MT-LM-STR-Clin'!VI13-'[1]CN LGG-MT-LM-STR-Clin'!VI14-'[1]CN LGG-MT-LM-STR-Clin'!VI16-'[1]CN LGG-MT-LM-STR-Clin'!VI199,'[1]cpte_CN LGG-MT-LM-STR-Clin'!VI13-'[1]cpte_CN LGG-MT-LM-STR-Clin'!VI14-'[1]cpte_CN LGG-MT-LM-STR-Clin'!VI16-'[1]cpte_CN LGG-MT-LM-STR-Clin'!VI277)</f>
        <v>0</v>
      </c>
      <c r="VG36" s="6">
        <f>IF([1]Identification!$E$23="NON",'[1]CN LGG-MT-LM-STR-Clin'!VJ13-'[1]CN LGG-MT-LM-STR-Clin'!VJ14-'[1]CN LGG-MT-LM-STR-Clin'!VJ16-'[1]CN LGG-MT-LM-STR-Clin'!VJ199,'[1]cpte_CN LGG-MT-LM-STR-Clin'!VJ13-'[1]cpte_CN LGG-MT-LM-STR-Clin'!VJ14-'[1]cpte_CN LGG-MT-LM-STR-Clin'!VJ16-'[1]cpte_CN LGG-MT-LM-STR-Clin'!VJ277)</f>
        <v>0</v>
      </c>
      <c r="VH36" s="6">
        <f>IF([1]Identification!$E$23="NON",'[1]CN LGG-MT-LM-STR-Clin'!VK13-'[1]CN LGG-MT-LM-STR-Clin'!VK14-'[1]CN LGG-MT-LM-STR-Clin'!VK16-'[1]CN LGG-MT-LM-STR-Clin'!VK199,'[1]cpte_CN LGG-MT-LM-STR-Clin'!VK13-'[1]cpte_CN LGG-MT-LM-STR-Clin'!VK14-'[1]cpte_CN LGG-MT-LM-STR-Clin'!VK16-'[1]cpte_CN LGG-MT-LM-STR-Clin'!VK277)</f>
        <v>0</v>
      </c>
      <c r="VI36" s="6">
        <f>IF([1]Identification!$E$23="NON",'[1]CN LGG-MT-LM-STR-Clin'!VL13-'[1]CN LGG-MT-LM-STR-Clin'!VL14-'[1]CN LGG-MT-LM-STR-Clin'!VL16-'[1]CN LGG-MT-LM-STR-Clin'!VL199,'[1]cpte_CN LGG-MT-LM-STR-Clin'!VL13-'[1]cpte_CN LGG-MT-LM-STR-Clin'!VL14-'[1]cpte_CN LGG-MT-LM-STR-Clin'!VL16-'[1]cpte_CN LGG-MT-LM-STR-Clin'!VL277)</f>
        <v>0</v>
      </c>
      <c r="VJ36" s="6">
        <f>IF([1]Identification!$E$23="NON",'[1]CN LGG-MT-LM-STR-Clin'!VM13-'[1]CN LGG-MT-LM-STR-Clin'!VM14-'[1]CN LGG-MT-LM-STR-Clin'!VM16-'[1]CN LGG-MT-LM-STR-Clin'!VM199,'[1]cpte_CN LGG-MT-LM-STR-Clin'!VM13-'[1]cpte_CN LGG-MT-LM-STR-Clin'!VM14-'[1]cpte_CN LGG-MT-LM-STR-Clin'!VM16-'[1]cpte_CN LGG-MT-LM-STR-Clin'!VM277)</f>
        <v>0</v>
      </c>
      <c r="VK36" s="6">
        <f>IF([1]Identification!$E$23="NON",'[1]CN LGG-MT-LM-STR-Clin'!VN13-'[1]CN LGG-MT-LM-STR-Clin'!VN14-'[1]CN LGG-MT-LM-STR-Clin'!VN16-'[1]CN LGG-MT-LM-STR-Clin'!VN199,'[1]cpte_CN LGG-MT-LM-STR-Clin'!VN13-'[1]cpte_CN LGG-MT-LM-STR-Clin'!VN14-'[1]cpte_CN LGG-MT-LM-STR-Clin'!VN16-'[1]cpte_CN LGG-MT-LM-STR-Clin'!VN277)</f>
        <v>0</v>
      </c>
      <c r="VL36" s="6">
        <f>IF([1]Identification!$E$23="NON",'[1]CN LGG-MT-LM-STR-Clin'!VO13-'[1]CN LGG-MT-LM-STR-Clin'!VO14-'[1]CN LGG-MT-LM-STR-Clin'!VO16-'[1]CN LGG-MT-LM-STR-Clin'!VO199,'[1]cpte_CN LGG-MT-LM-STR-Clin'!VO13-'[1]cpte_CN LGG-MT-LM-STR-Clin'!VO14-'[1]cpte_CN LGG-MT-LM-STR-Clin'!VO16-'[1]cpte_CN LGG-MT-LM-STR-Clin'!VO277)</f>
        <v>0</v>
      </c>
      <c r="VM36" s="6">
        <f>IF([1]Identification!$E$23="NON",'[1]CN LGG-MT-LM-STR-Clin'!VP13-'[1]CN LGG-MT-LM-STR-Clin'!VP14-'[1]CN LGG-MT-LM-STR-Clin'!VP16-'[1]CN LGG-MT-LM-STR-Clin'!VP199,'[1]cpte_CN LGG-MT-LM-STR-Clin'!VP13-'[1]cpte_CN LGG-MT-LM-STR-Clin'!VP14-'[1]cpte_CN LGG-MT-LM-STR-Clin'!VP16-'[1]cpte_CN LGG-MT-LM-STR-Clin'!VP277)</f>
        <v>0</v>
      </c>
      <c r="VN36" s="6">
        <f>IF([1]Identification!$E$23="NON",'[1]CN LGG-MT-LM-STR-Clin'!VQ13-'[1]CN LGG-MT-LM-STR-Clin'!VQ14-'[1]CN LGG-MT-LM-STR-Clin'!VQ16-'[1]CN LGG-MT-LM-STR-Clin'!VQ199,'[1]cpte_CN LGG-MT-LM-STR-Clin'!VQ13-'[1]cpte_CN LGG-MT-LM-STR-Clin'!VQ14-'[1]cpte_CN LGG-MT-LM-STR-Clin'!VQ16-'[1]cpte_CN LGG-MT-LM-STR-Clin'!VQ277)</f>
        <v>0</v>
      </c>
      <c r="VO36" s="6">
        <f>IF([1]Identification!$E$23="NON",'[1]CN LGG-MT-LM-STR-Clin'!VR13-'[1]CN LGG-MT-LM-STR-Clin'!VR14-'[1]CN LGG-MT-LM-STR-Clin'!VR16-'[1]CN LGG-MT-LM-STR-Clin'!VR199,'[1]cpte_CN LGG-MT-LM-STR-Clin'!VR13-'[1]cpte_CN LGG-MT-LM-STR-Clin'!VR14-'[1]cpte_CN LGG-MT-LM-STR-Clin'!VR16-'[1]cpte_CN LGG-MT-LM-STR-Clin'!VR277)</f>
        <v>0</v>
      </c>
      <c r="VP36" s="6">
        <f>IF([1]Identification!$E$23="NON",'[1]CN LGG-MT-LM-STR-Clin'!VS13-'[1]CN LGG-MT-LM-STR-Clin'!VS14-'[1]CN LGG-MT-LM-STR-Clin'!VS16-'[1]CN LGG-MT-LM-STR-Clin'!VS199,'[1]cpte_CN LGG-MT-LM-STR-Clin'!VS13-'[1]cpte_CN LGG-MT-LM-STR-Clin'!VS14-'[1]cpte_CN LGG-MT-LM-STR-Clin'!VS16-'[1]cpte_CN LGG-MT-LM-STR-Clin'!VS277)</f>
        <v>0</v>
      </c>
      <c r="VQ36" s="6">
        <f>IF([1]Identification!$E$23="NON",'[1]CN LGG-MT-LM-STR-Clin'!VT13-'[1]CN LGG-MT-LM-STR-Clin'!VT14-'[1]CN LGG-MT-LM-STR-Clin'!VT16-'[1]CN LGG-MT-LM-STR-Clin'!VT199,'[1]cpte_CN LGG-MT-LM-STR-Clin'!VT13-'[1]cpte_CN LGG-MT-LM-STR-Clin'!VT14-'[1]cpte_CN LGG-MT-LM-STR-Clin'!VT16-'[1]cpte_CN LGG-MT-LM-STR-Clin'!VT277)</f>
        <v>0</v>
      </c>
      <c r="VR36" s="6">
        <f>IF([1]Identification!$E$23="NON",'[1]CN LGG-MT-LM-STR-Clin'!VU13-'[1]CN LGG-MT-LM-STR-Clin'!VU14-'[1]CN LGG-MT-LM-STR-Clin'!VU16-'[1]CN LGG-MT-LM-STR-Clin'!VU199,'[1]cpte_CN LGG-MT-LM-STR-Clin'!VU13-'[1]cpte_CN LGG-MT-LM-STR-Clin'!VU14-'[1]cpte_CN LGG-MT-LM-STR-Clin'!VU16-'[1]cpte_CN LGG-MT-LM-STR-Clin'!VU277)</f>
        <v>0</v>
      </c>
      <c r="VS36" s="6">
        <f>IF([1]Identification!$E$23="NON",'[1]CN LGG-MT-LM-STR-Clin'!VV13-'[1]CN LGG-MT-LM-STR-Clin'!VV14-'[1]CN LGG-MT-LM-STR-Clin'!VV16-'[1]CN LGG-MT-LM-STR-Clin'!VV199,'[1]cpte_CN LGG-MT-LM-STR-Clin'!VV13-'[1]cpte_CN LGG-MT-LM-STR-Clin'!VV14-'[1]cpte_CN LGG-MT-LM-STR-Clin'!VV16-'[1]cpte_CN LGG-MT-LM-STR-Clin'!VV277)</f>
        <v>0</v>
      </c>
      <c r="VT36" s="176"/>
    </row>
    <row r="37" spans="1:592" s="170" customFormat="1" ht="30" customHeight="1">
      <c r="A37" s="153"/>
      <c r="B37" s="115"/>
      <c r="C37" s="115" t="s">
        <v>1722</v>
      </c>
      <c r="D37" s="153"/>
      <c r="E37" s="1065"/>
      <c r="F37" s="274"/>
      <c r="G37" s="1076" t="s">
        <v>669</v>
      </c>
      <c r="H37" s="1077"/>
      <c r="I37" s="13" t="str">
        <f t="shared" ref="I37:JB37" si="19">IF(AND(I$22=0,I$36=0),"non concerné",IF(AND(I$22=0,I$36&gt;0),"Il manque les ETP",IF(AND(I$22&gt;0,I$36=0),"Il manque les charges",IF(AND(I$22&gt;0,I$36&gt;0),I$36/(I$22)))))</f>
        <v>non concerné</v>
      </c>
      <c r="J37" s="13" t="str">
        <f t="shared" si="19"/>
        <v>non concerné</v>
      </c>
      <c r="K37" s="13" t="str">
        <f t="shared" si="19"/>
        <v>non concerné</v>
      </c>
      <c r="L37" s="13" t="str">
        <f t="shared" si="19"/>
        <v>non concerné</v>
      </c>
      <c r="M37" s="13" t="str">
        <f t="shared" si="19"/>
        <v>non concerné</v>
      </c>
      <c r="N37" s="13" t="str">
        <f t="shared" si="19"/>
        <v>non concerné</v>
      </c>
      <c r="O37" s="13" t="str">
        <f t="shared" si="19"/>
        <v>non concerné</v>
      </c>
      <c r="P37" s="13" t="str">
        <f t="shared" si="19"/>
        <v>non concerné</v>
      </c>
      <c r="Q37" s="13" t="str">
        <f t="shared" si="19"/>
        <v>non concerné</v>
      </c>
      <c r="R37" s="13" t="str">
        <f t="shared" si="19"/>
        <v>non concerné</v>
      </c>
      <c r="S37" s="13" t="str">
        <f t="shared" si="19"/>
        <v>non concerné</v>
      </c>
      <c r="T37" s="13" t="str">
        <f t="shared" si="19"/>
        <v>non concerné</v>
      </c>
      <c r="U37" s="13" t="str">
        <f t="shared" si="19"/>
        <v>non concerné</v>
      </c>
      <c r="V37" s="13" t="str">
        <f t="shared" si="19"/>
        <v>non concerné</v>
      </c>
      <c r="W37" s="13" t="str">
        <f t="shared" si="19"/>
        <v>non concerné</v>
      </c>
      <c r="X37" s="13" t="str">
        <f t="shared" si="19"/>
        <v>non concerné</v>
      </c>
      <c r="Y37" s="13" t="str">
        <f t="shared" si="19"/>
        <v>non concerné</v>
      </c>
      <c r="Z37" s="13" t="str">
        <f t="shared" si="19"/>
        <v>non concerné</v>
      </c>
      <c r="AA37" s="13" t="str">
        <f t="shared" si="19"/>
        <v>non concerné</v>
      </c>
      <c r="AB37" s="13" t="str">
        <f t="shared" si="19"/>
        <v>non concerné</v>
      </c>
      <c r="AC37" s="13" t="str">
        <f t="shared" si="19"/>
        <v>non concerné</v>
      </c>
      <c r="AD37" s="13" t="str">
        <f t="shared" si="19"/>
        <v>non concerné</v>
      </c>
      <c r="AE37" s="13" t="str">
        <f t="shared" si="19"/>
        <v>non concerné</v>
      </c>
      <c r="AF37" s="13" t="str">
        <f t="shared" si="19"/>
        <v>non concerné</v>
      </c>
      <c r="AG37" s="13" t="str">
        <f t="shared" si="19"/>
        <v>non concerné</v>
      </c>
      <c r="AH37" s="13" t="str">
        <f t="shared" si="19"/>
        <v>non concerné</v>
      </c>
      <c r="AI37" s="13" t="str">
        <f t="shared" si="19"/>
        <v>non concerné</v>
      </c>
      <c r="AJ37" s="13" t="str">
        <f t="shared" si="19"/>
        <v>non concerné</v>
      </c>
      <c r="AK37" s="589" t="str">
        <f t="shared" si="19"/>
        <v>non concerné</v>
      </c>
      <c r="AL37" s="13" t="str">
        <f t="shared" si="19"/>
        <v>non concerné</v>
      </c>
      <c r="AM37" s="13" t="str">
        <f t="shared" si="19"/>
        <v>non concerné</v>
      </c>
      <c r="AN37" s="13" t="str">
        <f t="shared" si="19"/>
        <v>non concerné</v>
      </c>
      <c r="AO37" s="13" t="str">
        <f t="shared" si="19"/>
        <v>non concerné</v>
      </c>
      <c r="AP37" s="13" t="str">
        <f t="shared" si="19"/>
        <v>non concerné</v>
      </c>
      <c r="AQ37" s="13" t="str">
        <f t="shared" si="19"/>
        <v>non concerné</v>
      </c>
      <c r="AR37" s="13" t="str">
        <f t="shared" si="19"/>
        <v>non concerné</v>
      </c>
      <c r="AS37" s="13" t="str">
        <f t="shared" si="19"/>
        <v>non concerné</v>
      </c>
      <c r="AT37" s="13" t="str">
        <f t="shared" si="19"/>
        <v>non concerné</v>
      </c>
      <c r="AU37" s="13" t="str">
        <f t="shared" si="19"/>
        <v>non concerné</v>
      </c>
      <c r="AV37" s="13" t="str">
        <f t="shared" si="19"/>
        <v>non concerné</v>
      </c>
      <c r="AW37" s="13" t="str">
        <f t="shared" si="19"/>
        <v>non concerné</v>
      </c>
      <c r="AX37" s="13" t="str">
        <f t="shared" si="19"/>
        <v>non concerné</v>
      </c>
      <c r="AY37" s="13" t="str">
        <f t="shared" si="19"/>
        <v>non concerné</v>
      </c>
      <c r="AZ37" s="13" t="str">
        <f t="shared" si="19"/>
        <v>non concerné</v>
      </c>
      <c r="BA37" s="13" t="str">
        <f t="shared" si="19"/>
        <v>non concerné</v>
      </c>
      <c r="BB37" s="13" t="str">
        <f t="shared" si="19"/>
        <v>non concerné</v>
      </c>
      <c r="BC37" s="13" t="str">
        <f t="shared" si="19"/>
        <v>non concerné</v>
      </c>
      <c r="BD37" s="13" t="str">
        <f t="shared" si="19"/>
        <v>non concerné</v>
      </c>
      <c r="BE37" s="13" t="str">
        <f t="shared" si="19"/>
        <v>non concerné</v>
      </c>
      <c r="BF37" s="13" t="str">
        <f t="shared" si="19"/>
        <v>non concerné</v>
      </c>
      <c r="BG37" s="13" t="str">
        <f t="shared" si="19"/>
        <v>non concerné</v>
      </c>
      <c r="BH37" s="13" t="str">
        <f t="shared" si="19"/>
        <v>non concerné</v>
      </c>
      <c r="BI37" s="13" t="str">
        <f t="shared" si="19"/>
        <v>non concerné</v>
      </c>
      <c r="BJ37" s="13" t="str">
        <f t="shared" si="19"/>
        <v>non concerné</v>
      </c>
      <c r="BK37" s="13" t="str">
        <f t="shared" si="19"/>
        <v>non concerné</v>
      </c>
      <c r="BL37" s="13" t="str">
        <f t="shared" si="19"/>
        <v>non concerné</v>
      </c>
      <c r="BM37" s="13" t="str">
        <f t="shared" si="19"/>
        <v>non concerné</v>
      </c>
      <c r="BN37" s="13" t="str">
        <f t="shared" si="19"/>
        <v>non concerné</v>
      </c>
      <c r="BO37" s="13" t="str">
        <f t="shared" si="19"/>
        <v>non concerné</v>
      </c>
      <c r="BP37" s="13" t="str">
        <f t="shared" si="19"/>
        <v>non concerné</v>
      </c>
      <c r="BQ37" s="13" t="str">
        <f t="shared" si="19"/>
        <v>non concerné</v>
      </c>
      <c r="BR37" s="13" t="str">
        <f t="shared" si="19"/>
        <v>non concerné</v>
      </c>
      <c r="BS37" s="13" t="str">
        <f t="shared" si="19"/>
        <v>non concerné</v>
      </c>
      <c r="BT37" s="13" t="str">
        <f t="shared" si="19"/>
        <v>non concerné</v>
      </c>
      <c r="BU37" s="13" t="str">
        <f t="shared" si="19"/>
        <v>non concerné</v>
      </c>
      <c r="BV37" s="13" t="str">
        <f t="shared" si="19"/>
        <v>non concerné</v>
      </c>
      <c r="BW37" s="13" t="str">
        <f t="shared" si="19"/>
        <v>non concerné</v>
      </c>
      <c r="BX37" s="13" t="str">
        <f t="shared" si="19"/>
        <v>non concerné</v>
      </c>
      <c r="BY37" s="13" t="str">
        <f t="shared" si="19"/>
        <v>non concerné</v>
      </c>
      <c r="BZ37" s="13" t="str">
        <f t="shared" si="19"/>
        <v>non concerné</v>
      </c>
      <c r="CA37" s="13" t="str">
        <f t="shared" si="19"/>
        <v>non concerné</v>
      </c>
      <c r="CB37" s="13" t="str">
        <f t="shared" si="19"/>
        <v>non concerné</v>
      </c>
      <c r="CC37" s="13" t="str">
        <f t="shared" si="19"/>
        <v>non concerné</v>
      </c>
      <c r="CD37" s="13" t="str">
        <f t="shared" si="19"/>
        <v>non concerné</v>
      </c>
      <c r="CE37" s="13" t="str">
        <f t="shared" si="19"/>
        <v>non concerné</v>
      </c>
      <c r="CF37" s="13" t="str">
        <f t="shared" si="19"/>
        <v>non concerné</v>
      </c>
      <c r="CG37" s="13" t="str">
        <f t="shared" si="19"/>
        <v>non concerné</v>
      </c>
      <c r="CH37" s="13" t="str">
        <f t="shared" si="19"/>
        <v>non concerné</v>
      </c>
      <c r="CI37" s="13" t="str">
        <f t="shared" si="19"/>
        <v>non concerné</v>
      </c>
      <c r="CJ37" s="13" t="str">
        <f t="shared" si="19"/>
        <v>non concerné</v>
      </c>
      <c r="CK37" s="13" t="str">
        <f t="shared" si="19"/>
        <v>non concerné</v>
      </c>
      <c r="CL37" s="13" t="str">
        <f t="shared" si="19"/>
        <v>non concerné</v>
      </c>
      <c r="CM37" s="13" t="str">
        <f t="shared" si="19"/>
        <v>non concerné</v>
      </c>
      <c r="CN37" s="13" t="str">
        <f t="shared" si="19"/>
        <v>non concerné</v>
      </c>
      <c r="CO37" s="13" t="str">
        <f t="shared" si="19"/>
        <v>non concerné</v>
      </c>
      <c r="CP37" s="13" t="str">
        <f t="shared" si="19"/>
        <v>non concerné</v>
      </c>
      <c r="CQ37" s="13" t="str">
        <f t="shared" si="19"/>
        <v>non concerné</v>
      </c>
      <c r="CR37" s="13" t="str">
        <f t="shared" si="19"/>
        <v>non concerné</v>
      </c>
      <c r="CS37" s="13" t="str">
        <f t="shared" si="19"/>
        <v>non concerné</v>
      </c>
      <c r="CT37" s="13" t="str">
        <f t="shared" si="19"/>
        <v>non concerné</v>
      </c>
      <c r="CU37" s="13" t="str">
        <f t="shared" si="19"/>
        <v>non concerné</v>
      </c>
      <c r="CV37" s="13" t="str">
        <f t="shared" si="19"/>
        <v>non concerné</v>
      </c>
      <c r="CW37" s="13" t="str">
        <f t="shared" si="19"/>
        <v>non concerné</v>
      </c>
      <c r="CX37" s="13" t="str">
        <f t="shared" si="19"/>
        <v>non concerné</v>
      </c>
      <c r="CY37" s="13" t="str">
        <f t="shared" si="19"/>
        <v>non concerné</v>
      </c>
      <c r="CZ37" s="13" t="str">
        <f t="shared" si="19"/>
        <v>non concerné</v>
      </c>
      <c r="DA37" s="13" t="str">
        <f t="shared" si="19"/>
        <v>non concerné</v>
      </c>
      <c r="DB37" s="13" t="str">
        <f t="shared" si="19"/>
        <v>non concerné</v>
      </c>
      <c r="DC37" s="13" t="str">
        <f t="shared" si="19"/>
        <v>non concerné</v>
      </c>
      <c r="DD37" s="13" t="str">
        <f t="shared" si="19"/>
        <v>non concerné</v>
      </c>
      <c r="DE37" s="13" t="str">
        <f t="shared" si="19"/>
        <v>non concerné</v>
      </c>
      <c r="DF37" s="13" t="str">
        <f t="shared" si="19"/>
        <v>non concerné</v>
      </c>
      <c r="DG37" s="13" t="str">
        <f t="shared" si="19"/>
        <v>non concerné</v>
      </c>
      <c r="DH37" s="13" t="str">
        <f t="shared" si="19"/>
        <v>non concerné</v>
      </c>
      <c r="DI37" s="13" t="str">
        <f t="shared" si="19"/>
        <v>non concerné</v>
      </c>
      <c r="DJ37" s="13" t="str">
        <f t="shared" si="19"/>
        <v>non concerné</v>
      </c>
      <c r="DK37" s="13" t="str">
        <f t="shared" si="19"/>
        <v>non concerné</v>
      </c>
      <c r="DL37" s="13" t="str">
        <f t="shared" si="19"/>
        <v>non concerné</v>
      </c>
      <c r="DM37" s="13" t="str">
        <f t="shared" si="19"/>
        <v>non concerné</v>
      </c>
      <c r="DN37" s="13" t="str">
        <f t="shared" si="19"/>
        <v>non concerné</v>
      </c>
      <c r="DO37" s="13" t="str">
        <f t="shared" si="19"/>
        <v>non concerné</v>
      </c>
      <c r="DP37" s="13" t="str">
        <f t="shared" si="19"/>
        <v>non concerné</v>
      </c>
      <c r="DQ37" s="13" t="str">
        <f t="shared" si="19"/>
        <v>non concerné</v>
      </c>
      <c r="DR37" s="13" t="str">
        <f t="shared" si="19"/>
        <v>non concerné</v>
      </c>
      <c r="DS37" s="13" t="str">
        <f t="shared" si="19"/>
        <v>non concerné</v>
      </c>
      <c r="DT37" s="13" t="str">
        <f t="shared" si="19"/>
        <v>non concerné</v>
      </c>
      <c r="DU37" s="13" t="str">
        <f t="shared" si="19"/>
        <v>non concerné</v>
      </c>
      <c r="DV37" s="13" t="str">
        <f t="shared" si="19"/>
        <v>non concerné</v>
      </c>
      <c r="DW37" s="13" t="str">
        <f t="shared" si="19"/>
        <v>non concerné</v>
      </c>
      <c r="DX37" s="13" t="str">
        <f t="shared" si="19"/>
        <v>non concerné</v>
      </c>
      <c r="DY37" s="13" t="str">
        <f t="shared" si="19"/>
        <v>non concerné</v>
      </c>
      <c r="DZ37" s="13" t="str">
        <f t="shared" si="19"/>
        <v>non concerné</v>
      </c>
      <c r="EA37" s="13" t="str">
        <f t="shared" si="19"/>
        <v>non concerné</v>
      </c>
      <c r="EB37" s="13" t="str">
        <f t="shared" si="19"/>
        <v>non concerné</v>
      </c>
      <c r="EC37" s="13" t="str">
        <f t="shared" si="19"/>
        <v>non concerné</v>
      </c>
      <c r="ED37" s="13" t="str">
        <f t="shared" si="19"/>
        <v>non concerné</v>
      </c>
      <c r="EE37" s="13" t="str">
        <f t="shared" si="19"/>
        <v>non concerné</v>
      </c>
      <c r="EF37" s="13" t="str">
        <f t="shared" si="19"/>
        <v>non concerné</v>
      </c>
      <c r="EG37" s="13" t="str">
        <f t="shared" si="19"/>
        <v>non concerné</v>
      </c>
      <c r="EH37" s="13" t="str">
        <f t="shared" si="19"/>
        <v>non concerné</v>
      </c>
      <c r="EI37" s="13" t="str">
        <f t="shared" si="19"/>
        <v>non concerné</v>
      </c>
      <c r="EJ37" s="13" t="str">
        <f t="shared" si="19"/>
        <v>non concerné</v>
      </c>
      <c r="EK37" s="13" t="str">
        <f t="shared" si="19"/>
        <v>non concerné</v>
      </c>
      <c r="EL37" s="13" t="str">
        <f t="shared" si="19"/>
        <v>non concerné</v>
      </c>
      <c r="EM37" s="13" t="str">
        <f t="shared" si="19"/>
        <v>non concerné</v>
      </c>
      <c r="EN37" s="13" t="str">
        <f t="shared" si="19"/>
        <v>non concerné</v>
      </c>
      <c r="EO37" s="13" t="str">
        <f t="shared" si="19"/>
        <v>non concerné</v>
      </c>
      <c r="EP37" s="13" t="str">
        <f t="shared" si="19"/>
        <v>non concerné</v>
      </c>
      <c r="EQ37" s="13" t="str">
        <f t="shared" si="19"/>
        <v>non concerné</v>
      </c>
      <c r="ER37" s="13" t="str">
        <f t="shared" si="19"/>
        <v>non concerné</v>
      </c>
      <c r="ES37" s="13" t="str">
        <f t="shared" si="19"/>
        <v>non concerné</v>
      </c>
      <c r="ET37" s="13" t="str">
        <f t="shared" si="19"/>
        <v>non concerné</v>
      </c>
      <c r="EU37" s="13" t="str">
        <f t="shared" si="19"/>
        <v>non concerné</v>
      </c>
      <c r="EV37" s="13" t="str">
        <f t="shared" si="19"/>
        <v>non concerné</v>
      </c>
      <c r="EW37" s="13" t="str">
        <f t="shared" si="19"/>
        <v>non concerné</v>
      </c>
      <c r="EX37" s="13" t="str">
        <f t="shared" si="19"/>
        <v>non concerné</v>
      </c>
      <c r="EY37" s="13" t="str">
        <f t="shared" si="19"/>
        <v>non concerné</v>
      </c>
      <c r="EZ37" s="13" t="str">
        <f t="shared" si="19"/>
        <v>non concerné</v>
      </c>
      <c r="FA37" s="13" t="str">
        <f t="shared" si="19"/>
        <v>non concerné</v>
      </c>
      <c r="FB37" s="13" t="str">
        <f t="shared" si="19"/>
        <v>non concerné</v>
      </c>
      <c r="FC37" s="13" t="str">
        <f t="shared" si="19"/>
        <v>non concerné</v>
      </c>
      <c r="FD37" s="13" t="str">
        <f t="shared" si="19"/>
        <v>non concerné</v>
      </c>
      <c r="FE37" s="13" t="str">
        <f t="shared" si="19"/>
        <v>non concerné</v>
      </c>
      <c r="FF37" s="13" t="str">
        <f t="shared" si="19"/>
        <v>non concerné</v>
      </c>
      <c r="FG37" s="13" t="str">
        <f t="shared" si="19"/>
        <v>non concerné</v>
      </c>
      <c r="FH37" s="13" t="str">
        <f t="shared" si="19"/>
        <v>non concerné</v>
      </c>
      <c r="FI37" s="13" t="str">
        <f t="shared" si="19"/>
        <v>non concerné</v>
      </c>
      <c r="FJ37" s="13" t="str">
        <f t="shared" si="19"/>
        <v>non concerné</v>
      </c>
      <c r="FK37" s="13" t="str">
        <f t="shared" si="19"/>
        <v>non concerné</v>
      </c>
      <c r="FL37" s="13" t="str">
        <f t="shared" si="19"/>
        <v>non concerné</v>
      </c>
      <c r="FM37" s="13" t="str">
        <f t="shared" si="19"/>
        <v>non concerné</v>
      </c>
      <c r="FN37" s="13" t="str">
        <f t="shared" si="19"/>
        <v>non concerné</v>
      </c>
      <c r="FO37" s="13" t="str">
        <f t="shared" si="19"/>
        <v>non concerné</v>
      </c>
      <c r="FP37" s="13" t="str">
        <f t="shared" si="19"/>
        <v>non concerné</v>
      </c>
      <c r="FQ37" s="13" t="str">
        <f t="shared" si="19"/>
        <v>non concerné</v>
      </c>
      <c r="FR37" s="13" t="str">
        <f t="shared" si="19"/>
        <v>non concerné</v>
      </c>
      <c r="FS37" s="13" t="str">
        <f t="shared" si="19"/>
        <v>non concerné</v>
      </c>
      <c r="FT37" s="13" t="str">
        <f t="shared" si="19"/>
        <v>non concerné</v>
      </c>
      <c r="FU37" s="13" t="str">
        <f t="shared" si="19"/>
        <v>non concerné</v>
      </c>
      <c r="FV37" s="13" t="str">
        <f t="shared" si="19"/>
        <v>non concerné</v>
      </c>
      <c r="FW37" s="13" t="str">
        <f t="shared" si="19"/>
        <v>non concerné</v>
      </c>
      <c r="FX37" s="13" t="str">
        <f t="shared" si="19"/>
        <v>non concerné</v>
      </c>
      <c r="FY37" s="13" t="str">
        <f t="shared" si="19"/>
        <v>non concerné</v>
      </c>
      <c r="FZ37" s="13" t="str">
        <f t="shared" si="19"/>
        <v>non concerné</v>
      </c>
      <c r="GA37" s="13" t="str">
        <f t="shared" si="19"/>
        <v>non concerné</v>
      </c>
      <c r="GB37" s="13" t="str">
        <f t="shared" si="19"/>
        <v>non concerné</v>
      </c>
      <c r="GC37" s="13" t="str">
        <f t="shared" si="19"/>
        <v>non concerné</v>
      </c>
      <c r="GD37" s="13" t="str">
        <f t="shared" si="19"/>
        <v>non concerné</v>
      </c>
      <c r="GE37" s="13" t="str">
        <f t="shared" si="19"/>
        <v>non concerné</v>
      </c>
      <c r="GF37" s="13" t="str">
        <f t="shared" si="19"/>
        <v>non concerné</v>
      </c>
      <c r="GG37" s="13" t="str">
        <f t="shared" si="19"/>
        <v>non concerné</v>
      </c>
      <c r="GH37" s="13" t="str">
        <f t="shared" si="19"/>
        <v>non concerné</v>
      </c>
      <c r="GI37" s="13" t="str">
        <f t="shared" si="19"/>
        <v>non concerné</v>
      </c>
      <c r="GJ37" s="13" t="str">
        <f t="shared" si="19"/>
        <v>non concerné</v>
      </c>
      <c r="GK37" s="13" t="str">
        <f t="shared" si="19"/>
        <v>non concerné</v>
      </c>
      <c r="GL37" s="13" t="str">
        <f t="shared" si="19"/>
        <v>non concerné</v>
      </c>
      <c r="GM37" s="13" t="str">
        <f t="shared" si="19"/>
        <v>non concerné</v>
      </c>
      <c r="GN37" s="13" t="str">
        <f t="shared" si="19"/>
        <v>non concerné</v>
      </c>
      <c r="GO37" s="13" t="str">
        <f t="shared" si="19"/>
        <v>non concerné</v>
      </c>
      <c r="GP37" s="13" t="str">
        <f t="shared" si="19"/>
        <v>non concerné</v>
      </c>
      <c r="GQ37" s="13" t="str">
        <f t="shared" si="19"/>
        <v>non concerné</v>
      </c>
      <c r="GR37" s="13" t="str">
        <f t="shared" si="19"/>
        <v>non concerné</v>
      </c>
      <c r="GS37" s="13" t="str">
        <f t="shared" si="19"/>
        <v>non concerné</v>
      </c>
      <c r="GT37" s="13" t="str">
        <f t="shared" si="19"/>
        <v>non concerné</v>
      </c>
      <c r="GU37" s="13" t="str">
        <f t="shared" si="19"/>
        <v>non concerné</v>
      </c>
      <c r="GV37" s="13" t="str">
        <f t="shared" si="19"/>
        <v>non concerné</v>
      </c>
      <c r="GW37" s="13" t="str">
        <f t="shared" si="19"/>
        <v>non concerné</v>
      </c>
      <c r="GX37" s="13" t="str">
        <f t="shared" si="19"/>
        <v>non concerné</v>
      </c>
      <c r="GY37" s="13" t="str">
        <f t="shared" si="19"/>
        <v>non concerné</v>
      </c>
      <c r="GZ37" s="13" t="str">
        <f t="shared" si="19"/>
        <v>non concerné</v>
      </c>
      <c r="HA37" s="13" t="str">
        <f t="shared" si="19"/>
        <v>non concerné</v>
      </c>
      <c r="HB37" s="13" t="str">
        <f t="shared" si="19"/>
        <v>non concerné</v>
      </c>
      <c r="HC37" s="13" t="str">
        <f t="shared" si="19"/>
        <v>non concerné</v>
      </c>
      <c r="HD37" s="13" t="str">
        <f t="shared" si="19"/>
        <v>non concerné</v>
      </c>
      <c r="HE37" s="13" t="str">
        <f t="shared" si="19"/>
        <v>non concerné</v>
      </c>
      <c r="HF37" s="13" t="str">
        <f t="shared" si="19"/>
        <v>non concerné</v>
      </c>
      <c r="HG37" s="13" t="str">
        <f t="shared" si="19"/>
        <v>non concerné</v>
      </c>
      <c r="HH37" s="13" t="str">
        <f t="shared" si="19"/>
        <v>non concerné</v>
      </c>
      <c r="HI37" s="13" t="str">
        <f t="shared" si="19"/>
        <v>non concerné</v>
      </c>
      <c r="HJ37" s="13" t="str">
        <f t="shared" si="19"/>
        <v>non concerné</v>
      </c>
      <c r="HK37" s="13" t="str">
        <f t="shared" si="19"/>
        <v>non concerné</v>
      </c>
      <c r="HL37" s="13" t="str">
        <f t="shared" si="19"/>
        <v>non concerné</v>
      </c>
      <c r="HM37" s="13" t="str">
        <f t="shared" si="19"/>
        <v>non concerné</v>
      </c>
      <c r="HN37" s="13" t="str">
        <f t="shared" si="19"/>
        <v>non concerné</v>
      </c>
      <c r="HO37" s="13" t="str">
        <f t="shared" si="19"/>
        <v>non concerné</v>
      </c>
      <c r="HP37" s="13" t="str">
        <f t="shared" si="19"/>
        <v>non concerné</v>
      </c>
      <c r="HQ37" s="13" t="str">
        <f t="shared" si="19"/>
        <v>non concerné</v>
      </c>
      <c r="HR37" s="13" t="str">
        <f t="shared" si="19"/>
        <v>non concerné</v>
      </c>
      <c r="HS37" s="13" t="str">
        <f t="shared" si="19"/>
        <v>non concerné</v>
      </c>
      <c r="HT37" s="13" t="str">
        <f t="shared" si="19"/>
        <v>non concerné</v>
      </c>
      <c r="HU37" s="13" t="str">
        <f t="shared" si="19"/>
        <v>non concerné</v>
      </c>
      <c r="HV37" s="13" t="str">
        <f t="shared" si="19"/>
        <v>non concerné</v>
      </c>
      <c r="HW37" s="13" t="str">
        <f t="shared" si="19"/>
        <v>non concerné</v>
      </c>
      <c r="HX37" s="13" t="str">
        <f t="shared" si="19"/>
        <v>non concerné</v>
      </c>
      <c r="HY37" s="13" t="str">
        <f t="shared" si="19"/>
        <v>non concerné</v>
      </c>
      <c r="HZ37" s="13" t="str">
        <f t="shared" si="19"/>
        <v>non concerné</v>
      </c>
      <c r="IA37" s="13" t="str">
        <f t="shared" si="19"/>
        <v>non concerné</v>
      </c>
      <c r="IB37" s="13" t="str">
        <f t="shared" si="19"/>
        <v>non concerné</v>
      </c>
      <c r="IC37" s="13" t="str">
        <f t="shared" si="19"/>
        <v>non concerné</v>
      </c>
      <c r="ID37" s="13" t="str">
        <f t="shared" si="19"/>
        <v>non concerné</v>
      </c>
      <c r="IE37" s="13" t="str">
        <f t="shared" si="19"/>
        <v>non concerné</v>
      </c>
      <c r="IF37" s="13" t="str">
        <f t="shared" si="19"/>
        <v>non concerné</v>
      </c>
      <c r="IG37" s="13" t="str">
        <f t="shared" si="19"/>
        <v>non concerné</v>
      </c>
      <c r="IH37" s="13" t="str">
        <f t="shared" si="19"/>
        <v>non concerné</v>
      </c>
      <c r="II37" s="13" t="str">
        <f t="shared" si="19"/>
        <v>non concerné</v>
      </c>
      <c r="IJ37" s="13" t="str">
        <f t="shared" si="19"/>
        <v>non concerné</v>
      </c>
      <c r="IK37" s="13" t="str">
        <f t="shared" si="19"/>
        <v>non concerné</v>
      </c>
      <c r="IL37" s="13" t="str">
        <f t="shared" si="19"/>
        <v>non concerné</v>
      </c>
      <c r="IM37" s="13" t="str">
        <f t="shared" si="19"/>
        <v>non concerné</v>
      </c>
      <c r="IN37" s="13" t="str">
        <f t="shared" si="19"/>
        <v>non concerné</v>
      </c>
      <c r="IO37" s="13" t="str">
        <f t="shared" si="19"/>
        <v>non concerné</v>
      </c>
      <c r="IP37" s="13" t="str">
        <f t="shared" si="19"/>
        <v>non concerné</v>
      </c>
      <c r="IQ37" s="13" t="str">
        <f t="shared" si="19"/>
        <v>non concerné</v>
      </c>
      <c r="IR37" s="13" t="str">
        <f t="shared" si="19"/>
        <v>non concerné</v>
      </c>
      <c r="IS37" s="13" t="str">
        <f t="shared" si="19"/>
        <v>non concerné</v>
      </c>
      <c r="IT37" s="13" t="str">
        <f t="shared" si="19"/>
        <v>non concerné</v>
      </c>
      <c r="IU37" s="13" t="str">
        <f t="shared" si="19"/>
        <v>non concerné</v>
      </c>
      <c r="IV37" s="13" t="str">
        <f t="shared" si="19"/>
        <v>non concerné</v>
      </c>
      <c r="IW37" s="13" t="str">
        <f t="shared" si="19"/>
        <v>non concerné</v>
      </c>
      <c r="IX37" s="13" t="str">
        <f t="shared" si="19"/>
        <v>non concerné</v>
      </c>
      <c r="IY37" s="13" t="str">
        <f t="shared" si="19"/>
        <v>non concerné</v>
      </c>
      <c r="IZ37" s="13" t="str">
        <f t="shared" si="19"/>
        <v>non concerné</v>
      </c>
      <c r="JA37" s="13" t="str">
        <f t="shared" si="19"/>
        <v>non concerné</v>
      </c>
      <c r="JB37" s="13" t="str">
        <f t="shared" si="19"/>
        <v>non concerné</v>
      </c>
      <c r="JC37" s="13" t="str">
        <f t="shared" ref="JC37:PV37" si="20">IF(AND(JC$22=0,JC$36=0),"non concerné",IF(AND(JC$22=0,JC$36&gt;0),"Il manque les ETP",IF(AND(JC$22&gt;0,JC$36=0),"Il manque les charges",IF(AND(JC$22&gt;0,JC$36&gt;0),JC$36/(JC$22)))))</f>
        <v>non concerné</v>
      </c>
      <c r="JD37" s="13" t="str">
        <f t="shared" si="20"/>
        <v>non concerné</v>
      </c>
      <c r="JE37" s="13" t="str">
        <f t="shared" si="20"/>
        <v>non concerné</v>
      </c>
      <c r="JF37" s="13" t="str">
        <f t="shared" si="20"/>
        <v>non concerné</v>
      </c>
      <c r="JG37" s="13" t="str">
        <f t="shared" si="20"/>
        <v>non concerné</v>
      </c>
      <c r="JH37" s="13" t="str">
        <f t="shared" si="20"/>
        <v>non concerné</v>
      </c>
      <c r="JI37" s="13" t="str">
        <f t="shared" si="20"/>
        <v>non concerné</v>
      </c>
      <c r="JJ37" s="13" t="str">
        <f t="shared" si="20"/>
        <v>non concerné</v>
      </c>
      <c r="JK37" s="13" t="str">
        <f t="shared" si="20"/>
        <v>non concerné</v>
      </c>
      <c r="JL37" s="13" t="str">
        <f t="shared" si="20"/>
        <v>non concerné</v>
      </c>
      <c r="JM37" s="13" t="str">
        <f t="shared" si="20"/>
        <v>non concerné</v>
      </c>
      <c r="JN37" s="13" t="str">
        <f t="shared" si="20"/>
        <v>non concerné</v>
      </c>
      <c r="JO37" s="13" t="str">
        <f t="shared" si="20"/>
        <v>non concerné</v>
      </c>
      <c r="JP37" s="13" t="str">
        <f t="shared" si="20"/>
        <v>non concerné</v>
      </c>
      <c r="JQ37" s="13" t="str">
        <f t="shared" si="20"/>
        <v>non concerné</v>
      </c>
      <c r="JR37" s="13" t="str">
        <f t="shared" si="20"/>
        <v>non concerné</v>
      </c>
      <c r="JS37" s="13" t="str">
        <f t="shared" si="20"/>
        <v>non concerné</v>
      </c>
      <c r="JT37" s="13" t="str">
        <f t="shared" si="20"/>
        <v>non concerné</v>
      </c>
      <c r="JU37" s="13" t="str">
        <f t="shared" si="20"/>
        <v>non concerné</v>
      </c>
      <c r="JV37" s="13" t="str">
        <f t="shared" si="20"/>
        <v>non concerné</v>
      </c>
      <c r="JW37" s="13" t="str">
        <f t="shared" si="20"/>
        <v>non concerné</v>
      </c>
      <c r="JX37" s="13" t="str">
        <f t="shared" si="20"/>
        <v>non concerné</v>
      </c>
      <c r="JY37" s="13" t="str">
        <f t="shared" si="20"/>
        <v>non concerné</v>
      </c>
      <c r="JZ37" s="13" t="str">
        <f t="shared" si="20"/>
        <v>non concerné</v>
      </c>
      <c r="KA37" s="13" t="str">
        <f t="shared" si="20"/>
        <v>non concerné</v>
      </c>
      <c r="KB37" s="13" t="str">
        <f t="shared" si="20"/>
        <v>non concerné</v>
      </c>
      <c r="KC37" s="13" t="str">
        <f t="shared" si="20"/>
        <v>non concerné</v>
      </c>
      <c r="KD37" s="13" t="str">
        <f t="shared" si="20"/>
        <v>non concerné</v>
      </c>
      <c r="KE37" s="13" t="str">
        <f t="shared" si="20"/>
        <v>non concerné</v>
      </c>
      <c r="KF37" s="13" t="str">
        <f t="shared" si="20"/>
        <v>non concerné</v>
      </c>
      <c r="KG37" s="13" t="str">
        <f t="shared" si="20"/>
        <v>non concerné</v>
      </c>
      <c r="KH37" s="13" t="str">
        <f t="shared" si="20"/>
        <v>non concerné</v>
      </c>
      <c r="KI37" s="13" t="str">
        <f t="shared" si="20"/>
        <v>non concerné</v>
      </c>
      <c r="KJ37" s="13" t="str">
        <f t="shared" si="20"/>
        <v>non concerné</v>
      </c>
      <c r="KK37" s="13" t="str">
        <f t="shared" si="20"/>
        <v>non concerné</v>
      </c>
      <c r="KL37" s="13" t="str">
        <f t="shared" si="20"/>
        <v>non concerné</v>
      </c>
      <c r="KM37" s="13" t="str">
        <f t="shared" si="20"/>
        <v>non concerné</v>
      </c>
      <c r="KN37" s="13" t="str">
        <f t="shared" si="20"/>
        <v>non concerné</v>
      </c>
      <c r="KO37" s="13" t="str">
        <f t="shared" si="20"/>
        <v>non concerné</v>
      </c>
      <c r="KP37" s="13" t="str">
        <f t="shared" si="20"/>
        <v>non concerné</v>
      </c>
      <c r="KQ37" s="13" t="str">
        <f t="shared" si="20"/>
        <v>non concerné</v>
      </c>
      <c r="KR37" s="13" t="str">
        <f t="shared" si="20"/>
        <v>non concerné</v>
      </c>
      <c r="KS37" s="13" t="str">
        <f t="shared" si="20"/>
        <v>non concerné</v>
      </c>
      <c r="KT37" s="13" t="str">
        <f t="shared" si="20"/>
        <v>non concerné</v>
      </c>
      <c r="KU37" s="13" t="str">
        <f t="shared" si="20"/>
        <v>non concerné</v>
      </c>
      <c r="KV37" s="13" t="str">
        <f t="shared" si="20"/>
        <v>non concerné</v>
      </c>
      <c r="KW37" s="13" t="str">
        <f t="shared" si="20"/>
        <v>non concerné</v>
      </c>
      <c r="KX37" s="13" t="str">
        <f t="shared" si="20"/>
        <v>non concerné</v>
      </c>
      <c r="KY37" s="13" t="str">
        <f t="shared" si="20"/>
        <v>non concerné</v>
      </c>
      <c r="KZ37" s="13" t="str">
        <f t="shared" si="20"/>
        <v>non concerné</v>
      </c>
      <c r="LA37" s="13" t="str">
        <f t="shared" si="20"/>
        <v>non concerné</v>
      </c>
      <c r="LB37" s="13" t="str">
        <f t="shared" si="20"/>
        <v>non concerné</v>
      </c>
      <c r="LC37" s="13" t="str">
        <f t="shared" si="20"/>
        <v>non concerné</v>
      </c>
      <c r="LD37" s="13" t="str">
        <f t="shared" si="20"/>
        <v>non concerné</v>
      </c>
      <c r="LE37" s="13" t="str">
        <f t="shared" si="20"/>
        <v>non concerné</v>
      </c>
      <c r="LF37" s="13" t="str">
        <f t="shared" si="20"/>
        <v>non concerné</v>
      </c>
      <c r="LG37" s="13" t="str">
        <f t="shared" si="20"/>
        <v>non concerné</v>
      </c>
      <c r="LH37" s="13" t="str">
        <f t="shared" si="20"/>
        <v>non concerné</v>
      </c>
      <c r="LI37" s="13" t="str">
        <f t="shared" si="20"/>
        <v>non concerné</v>
      </c>
      <c r="LJ37" s="13" t="str">
        <f t="shared" si="20"/>
        <v>non concerné</v>
      </c>
      <c r="LK37" s="13" t="str">
        <f t="shared" si="20"/>
        <v>non concerné</v>
      </c>
      <c r="LL37" s="13" t="str">
        <f t="shared" si="20"/>
        <v>non concerné</v>
      </c>
      <c r="LM37" s="13" t="str">
        <f t="shared" si="20"/>
        <v>non concerné</v>
      </c>
      <c r="LN37" s="13" t="str">
        <f t="shared" si="20"/>
        <v>non concerné</v>
      </c>
      <c r="LO37" s="13" t="str">
        <f t="shared" si="20"/>
        <v>non concerné</v>
      </c>
      <c r="LP37" s="13" t="str">
        <f t="shared" si="20"/>
        <v>non concerné</v>
      </c>
      <c r="LQ37" s="13" t="str">
        <f t="shared" si="20"/>
        <v>non concerné</v>
      </c>
      <c r="LR37" s="13" t="str">
        <f t="shared" si="20"/>
        <v>non concerné</v>
      </c>
      <c r="LS37" s="13" t="str">
        <f t="shared" si="20"/>
        <v>non concerné</v>
      </c>
      <c r="LT37" s="13" t="str">
        <f t="shared" si="20"/>
        <v>non concerné</v>
      </c>
      <c r="LU37" s="13" t="str">
        <f t="shared" si="20"/>
        <v>non concerné</v>
      </c>
      <c r="LV37" s="13" t="str">
        <f t="shared" si="20"/>
        <v>non concerné</v>
      </c>
      <c r="LW37" s="13" t="str">
        <f t="shared" si="20"/>
        <v>non concerné</v>
      </c>
      <c r="LX37" s="13" t="str">
        <f t="shared" si="20"/>
        <v>non concerné</v>
      </c>
      <c r="LY37" s="13" t="str">
        <f t="shared" si="20"/>
        <v>non concerné</v>
      </c>
      <c r="LZ37" s="13" t="str">
        <f t="shared" si="20"/>
        <v>non concerné</v>
      </c>
      <c r="MA37" s="13" t="str">
        <f t="shared" si="20"/>
        <v>non concerné</v>
      </c>
      <c r="MB37" s="13" t="str">
        <f t="shared" si="20"/>
        <v>non concerné</v>
      </c>
      <c r="MC37" s="13" t="str">
        <f t="shared" si="20"/>
        <v>non concerné</v>
      </c>
      <c r="MD37" s="13" t="str">
        <f t="shared" si="20"/>
        <v>non concerné</v>
      </c>
      <c r="ME37" s="13" t="str">
        <f t="shared" si="20"/>
        <v>non concerné</v>
      </c>
      <c r="MF37" s="13" t="str">
        <f t="shared" si="20"/>
        <v>non concerné</v>
      </c>
      <c r="MG37" s="13" t="str">
        <f t="shared" si="20"/>
        <v>non concerné</v>
      </c>
      <c r="MH37" s="13" t="str">
        <f t="shared" si="20"/>
        <v>non concerné</v>
      </c>
      <c r="MI37" s="13" t="str">
        <f t="shared" si="20"/>
        <v>non concerné</v>
      </c>
      <c r="MJ37" s="13" t="str">
        <f t="shared" si="20"/>
        <v>non concerné</v>
      </c>
      <c r="MK37" s="13" t="str">
        <f t="shared" si="20"/>
        <v>non concerné</v>
      </c>
      <c r="ML37" s="13" t="str">
        <f t="shared" si="20"/>
        <v>non concerné</v>
      </c>
      <c r="MM37" s="13" t="str">
        <f t="shared" si="20"/>
        <v>non concerné</v>
      </c>
      <c r="MN37" s="13" t="str">
        <f t="shared" si="20"/>
        <v>non concerné</v>
      </c>
      <c r="MO37" s="13" t="str">
        <f t="shared" si="20"/>
        <v>non concerné</v>
      </c>
      <c r="MP37" s="13" t="str">
        <f t="shared" si="20"/>
        <v>non concerné</v>
      </c>
      <c r="MQ37" s="13" t="str">
        <f t="shared" si="20"/>
        <v>non concerné</v>
      </c>
      <c r="MR37" s="13" t="str">
        <f t="shared" si="20"/>
        <v>non concerné</v>
      </c>
      <c r="MS37" s="13" t="str">
        <f t="shared" si="20"/>
        <v>non concerné</v>
      </c>
      <c r="MT37" s="13" t="str">
        <f t="shared" si="20"/>
        <v>non concerné</v>
      </c>
      <c r="MU37" s="13" t="str">
        <f t="shared" si="20"/>
        <v>non concerné</v>
      </c>
      <c r="MV37" s="13" t="str">
        <f t="shared" si="20"/>
        <v>non concerné</v>
      </c>
      <c r="MW37" s="13" t="str">
        <f t="shared" si="20"/>
        <v>non concerné</v>
      </c>
      <c r="MX37" s="13" t="str">
        <f t="shared" si="20"/>
        <v>non concerné</v>
      </c>
      <c r="MY37" s="13" t="str">
        <f t="shared" si="20"/>
        <v>non concerné</v>
      </c>
      <c r="MZ37" s="13" t="str">
        <f t="shared" si="20"/>
        <v>non concerné</v>
      </c>
      <c r="NA37" s="13" t="str">
        <f t="shared" si="20"/>
        <v>non concerné</v>
      </c>
      <c r="NB37" s="13" t="str">
        <f t="shared" si="20"/>
        <v>non concerné</v>
      </c>
      <c r="NC37" s="13" t="str">
        <f t="shared" si="20"/>
        <v>non concerné</v>
      </c>
      <c r="ND37" s="13" t="str">
        <f t="shared" si="20"/>
        <v>non concerné</v>
      </c>
      <c r="NE37" s="13" t="str">
        <f t="shared" si="20"/>
        <v>non concerné</v>
      </c>
      <c r="NF37" s="13" t="str">
        <f t="shared" si="20"/>
        <v>non concerné</v>
      </c>
      <c r="NG37" s="13" t="str">
        <f t="shared" si="20"/>
        <v>non concerné</v>
      </c>
      <c r="NH37" s="13" t="str">
        <f t="shared" si="20"/>
        <v>non concerné</v>
      </c>
      <c r="NI37" s="13" t="str">
        <f t="shared" si="20"/>
        <v>non concerné</v>
      </c>
      <c r="NJ37" s="13" t="str">
        <f t="shared" si="20"/>
        <v>non concerné</v>
      </c>
      <c r="NK37" s="13" t="str">
        <f t="shared" si="20"/>
        <v>non concerné</v>
      </c>
      <c r="NL37" s="13" t="str">
        <f t="shared" si="20"/>
        <v>non concerné</v>
      </c>
      <c r="NM37" s="13" t="str">
        <f t="shared" si="20"/>
        <v>non concerné</v>
      </c>
      <c r="NN37" s="13" t="str">
        <f t="shared" si="20"/>
        <v>non concerné</v>
      </c>
      <c r="NO37" s="13" t="str">
        <f t="shared" si="20"/>
        <v>non concerné</v>
      </c>
      <c r="NP37" s="13" t="str">
        <f t="shared" si="20"/>
        <v>non concerné</v>
      </c>
      <c r="NQ37" s="13" t="str">
        <f t="shared" si="20"/>
        <v>non concerné</v>
      </c>
      <c r="NR37" s="13" t="str">
        <f t="shared" si="20"/>
        <v>non concerné</v>
      </c>
      <c r="NS37" s="13" t="str">
        <f t="shared" si="20"/>
        <v>non concerné</v>
      </c>
      <c r="NT37" s="13" t="str">
        <f t="shared" si="20"/>
        <v>non concerné</v>
      </c>
      <c r="NU37" s="13" t="str">
        <f t="shared" si="20"/>
        <v>non concerné</v>
      </c>
      <c r="NV37" s="13" t="str">
        <f t="shared" si="20"/>
        <v>non concerné</v>
      </c>
      <c r="NW37" s="13" t="str">
        <f t="shared" si="20"/>
        <v>non concerné</v>
      </c>
      <c r="NX37" s="13" t="str">
        <f t="shared" si="20"/>
        <v>non concerné</v>
      </c>
      <c r="NY37" s="13" t="str">
        <f t="shared" si="20"/>
        <v>non concerné</v>
      </c>
      <c r="NZ37" s="13" t="str">
        <f t="shared" si="20"/>
        <v>non concerné</v>
      </c>
      <c r="OA37" s="13" t="str">
        <f t="shared" si="20"/>
        <v>non concerné</v>
      </c>
      <c r="OB37" s="13" t="str">
        <f t="shared" si="20"/>
        <v>non concerné</v>
      </c>
      <c r="OC37" s="13" t="str">
        <f t="shared" si="20"/>
        <v>non concerné</v>
      </c>
      <c r="OD37" s="13" t="str">
        <f t="shared" si="20"/>
        <v>non concerné</v>
      </c>
      <c r="OE37" s="13" t="str">
        <f t="shared" si="20"/>
        <v>non concerné</v>
      </c>
      <c r="OF37" s="13" t="str">
        <f t="shared" si="20"/>
        <v>non concerné</v>
      </c>
      <c r="OG37" s="13" t="str">
        <f t="shared" si="20"/>
        <v>non concerné</v>
      </c>
      <c r="OH37" s="13" t="str">
        <f t="shared" si="20"/>
        <v>non concerné</v>
      </c>
      <c r="OI37" s="13" t="str">
        <f t="shared" si="20"/>
        <v>non concerné</v>
      </c>
      <c r="OJ37" s="13" t="str">
        <f t="shared" si="20"/>
        <v>non concerné</v>
      </c>
      <c r="OK37" s="13" t="str">
        <f t="shared" si="20"/>
        <v>non concerné</v>
      </c>
      <c r="OL37" s="13" t="str">
        <f t="shared" si="20"/>
        <v>non concerné</v>
      </c>
      <c r="OM37" s="13" t="str">
        <f t="shared" si="20"/>
        <v>non concerné</v>
      </c>
      <c r="ON37" s="13" t="str">
        <f t="shared" si="20"/>
        <v>non concerné</v>
      </c>
      <c r="OO37" s="13" t="str">
        <f t="shared" si="20"/>
        <v>non concerné</v>
      </c>
      <c r="OP37" s="13" t="str">
        <f t="shared" si="20"/>
        <v>non concerné</v>
      </c>
      <c r="OQ37" s="13" t="str">
        <f t="shared" si="20"/>
        <v>non concerné</v>
      </c>
      <c r="OR37" s="13" t="str">
        <f t="shared" si="20"/>
        <v>non concerné</v>
      </c>
      <c r="OS37" s="13" t="str">
        <f t="shared" si="20"/>
        <v>non concerné</v>
      </c>
      <c r="OT37" s="13" t="str">
        <f t="shared" si="20"/>
        <v>non concerné</v>
      </c>
      <c r="OU37" s="13" t="str">
        <f t="shared" si="20"/>
        <v>non concerné</v>
      </c>
      <c r="OV37" s="13" t="str">
        <f t="shared" si="20"/>
        <v>non concerné</v>
      </c>
      <c r="OW37" s="13" t="str">
        <f t="shared" si="20"/>
        <v>non concerné</v>
      </c>
      <c r="OX37" s="13" t="str">
        <f t="shared" si="20"/>
        <v>non concerné</v>
      </c>
      <c r="OY37" s="13" t="str">
        <f t="shared" si="20"/>
        <v>non concerné</v>
      </c>
      <c r="OZ37" s="13" t="str">
        <f t="shared" si="20"/>
        <v>non concerné</v>
      </c>
      <c r="PA37" s="13" t="str">
        <f t="shared" si="20"/>
        <v>non concerné</v>
      </c>
      <c r="PB37" s="13" t="str">
        <f t="shared" si="20"/>
        <v>non concerné</v>
      </c>
      <c r="PC37" s="13" t="str">
        <f t="shared" si="20"/>
        <v>non concerné</v>
      </c>
      <c r="PD37" s="13" t="str">
        <f t="shared" si="20"/>
        <v>non concerné</v>
      </c>
      <c r="PE37" s="13" t="str">
        <f t="shared" si="20"/>
        <v>non concerné</v>
      </c>
      <c r="PF37" s="13" t="str">
        <f t="shared" si="20"/>
        <v>non concerné</v>
      </c>
      <c r="PG37" s="13" t="str">
        <f t="shared" si="20"/>
        <v>non concerné</v>
      </c>
      <c r="PH37" s="13" t="str">
        <f t="shared" si="20"/>
        <v>non concerné</v>
      </c>
      <c r="PI37" s="13" t="str">
        <f t="shared" si="20"/>
        <v>non concerné</v>
      </c>
      <c r="PJ37" s="13" t="str">
        <f t="shared" si="20"/>
        <v>non concerné</v>
      </c>
      <c r="PK37" s="13" t="str">
        <f t="shared" si="20"/>
        <v>non concerné</v>
      </c>
      <c r="PL37" s="13" t="str">
        <f t="shared" si="20"/>
        <v>non concerné</v>
      </c>
      <c r="PM37" s="13" t="str">
        <f t="shared" si="20"/>
        <v>non concerné</v>
      </c>
      <c r="PN37" s="13" t="str">
        <f t="shared" si="20"/>
        <v>non concerné</v>
      </c>
      <c r="PO37" s="13" t="str">
        <f t="shared" si="20"/>
        <v>non concerné</v>
      </c>
      <c r="PP37" s="13" t="str">
        <f t="shared" si="20"/>
        <v>non concerné</v>
      </c>
      <c r="PQ37" s="13" t="str">
        <f t="shared" si="20"/>
        <v>non concerné</v>
      </c>
      <c r="PR37" s="13" t="str">
        <f t="shared" si="20"/>
        <v>non concerné</v>
      </c>
      <c r="PS37" s="13" t="str">
        <f t="shared" si="20"/>
        <v>non concerné</v>
      </c>
      <c r="PT37" s="13" t="str">
        <f t="shared" si="20"/>
        <v>non concerné</v>
      </c>
      <c r="PU37" s="13" t="str">
        <f t="shared" si="20"/>
        <v>non concerné</v>
      </c>
      <c r="PV37" s="13" t="str">
        <f t="shared" si="20"/>
        <v>non concerné</v>
      </c>
      <c r="PW37" s="13" t="str">
        <f t="shared" ref="PW37:SH37" si="21">IF(AND(PW$22=0,PW$36=0),"non concerné",IF(AND(PW$22=0,PW$36&gt;0),"Il manque les ETP",IF(AND(PW$22&gt;0,PW$36=0),"Il manque les charges",IF(AND(PW$22&gt;0,PW$36&gt;0),PW$36/(PW$22)))))</f>
        <v>non concerné</v>
      </c>
      <c r="PX37" s="13" t="str">
        <f t="shared" si="21"/>
        <v>non concerné</v>
      </c>
      <c r="PY37" s="13" t="str">
        <f t="shared" si="21"/>
        <v>non concerné</v>
      </c>
      <c r="PZ37" s="13" t="str">
        <f t="shared" si="21"/>
        <v>non concerné</v>
      </c>
      <c r="QA37" s="13" t="str">
        <f t="shared" si="21"/>
        <v>non concerné</v>
      </c>
      <c r="QB37" s="13" t="str">
        <f t="shared" si="21"/>
        <v>non concerné</v>
      </c>
      <c r="QC37" s="13" t="str">
        <f t="shared" si="21"/>
        <v>non concerné</v>
      </c>
      <c r="QD37" s="13" t="str">
        <f t="shared" si="21"/>
        <v>non concerné</v>
      </c>
      <c r="QE37" s="13" t="str">
        <f t="shared" si="21"/>
        <v>non concerné</v>
      </c>
      <c r="QF37" s="13" t="str">
        <f t="shared" si="21"/>
        <v>non concerné</v>
      </c>
      <c r="QG37" s="13" t="str">
        <f t="shared" si="21"/>
        <v>non concerné</v>
      </c>
      <c r="QH37" s="13" t="str">
        <f t="shared" si="21"/>
        <v>non concerné</v>
      </c>
      <c r="QI37" s="13" t="str">
        <f t="shared" si="21"/>
        <v>non concerné</v>
      </c>
      <c r="QJ37" s="13" t="str">
        <f t="shared" si="21"/>
        <v>non concerné</v>
      </c>
      <c r="QK37" s="13" t="str">
        <f t="shared" si="21"/>
        <v>non concerné</v>
      </c>
      <c r="QL37" s="13" t="str">
        <f t="shared" si="21"/>
        <v>non concerné</v>
      </c>
      <c r="QM37" s="13" t="str">
        <f t="shared" si="21"/>
        <v>non concerné</v>
      </c>
      <c r="QN37" s="13" t="str">
        <f t="shared" si="21"/>
        <v>non concerné</v>
      </c>
      <c r="QO37" s="13" t="str">
        <f t="shared" si="21"/>
        <v>non concerné</v>
      </c>
      <c r="QP37" s="13" t="str">
        <f t="shared" si="21"/>
        <v>non concerné</v>
      </c>
      <c r="QQ37" s="13" t="str">
        <f t="shared" si="21"/>
        <v>non concerné</v>
      </c>
      <c r="QR37" s="13" t="str">
        <f t="shared" si="21"/>
        <v>non concerné</v>
      </c>
      <c r="QS37" s="13" t="str">
        <f t="shared" si="21"/>
        <v>non concerné</v>
      </c>
      <c r="QT37" s="13" t="str">
        <f t="shared" si="21"/>
        <v>non concerné</v>
      </c>
      <c r="QU37" s="13" t="str">
        <f t="shared" si="21"/>
        <v>non concerné</v>
      </c>
      <c r="QV37" s="13" t="str">
        <f t="shared" si="21"/>
        <v>non concerné</v>
      </c>
      <c r="QW37" s="13" t="str">
        <f t="shared" si="21"/>
        <v>non concerné</v>
      </c>
      <c r="QX37" s="13" t="str">
        <f t="shared" si="21"/>
        <v>non concerné</v>
      </c>
      <c r="QY37" s="13" t="str">
        <f t="shared" si="21"/>
        <v>non concerné</v>
      </c>
      <c r="QZ37" s="13" t="str">
        <f t="shared" si="21"/>
        <v>non concerné</v>
      </c>
      <c r="RA37" s="13" t="str">
        <f t="shared" si="21"/>
        <v>non concerné</v>
      </c>
      <c r="RB37" s="13" t="str">
        <f t="shared" si="21"/>
        <v>non concerné</v>
      </c>
      <c r="RC37" s="13" t="str">
        <f t="shared" si="21"/>
        <v>non concerné</v>
      </c>
      <c r="RD37" s="13" t="str">
        <f t="shared" si="21"/>
        <v>non concerné</v>
      </c>
      <c r="RE37" s="13" t="str">
        <f t="shared" si="21"/>
        <v>non concerné</v>
      </c>
      <c r="RF37" s="13" t="str">
        <f t="shared" si="21"/>
        <v>non concerné</v>
      </c>
      <c r="RG37" s="13" t="str">
        <f t="shared" si="21"/>
        <v>non concerné</v>
      </c>
      <c r="RH37" s="13" t="str">
        <f t="shared" si="21"/>
        <v>non concerné</v>
      </c>
      <c r="RI37" s="13" t="str">
        <f t="shared" si="21"/>
        <v>non concerné</v>
      </c>
      <c r="RJ37" s="13" t="str">
        <f t="shared" si="21"/>
        <v>non concerné</v>
      </c>
      <c r="RK37" s="13" t="str">
        <f t="shared" si="21"/>
        <v>non concerné</v>
      </c>
      <c r="RL37" s="13" t="str">
        <f t="shared" si="21"/>
        <v>non concerné</v>
      </c>
      <c r="RM37" s="13" t="str">
        <f t="shared" si="21"/>
        <v>non concerné</v>
      </c>
      <c r="RN37" s="13" t="str">
        <f t="shared" si="21"/>
        <v>non concerné</v>
      </c>
      <c r="RO37" s="13" t="str">
        <f t="shared" si="21"/>
        <v>non concerné</v>
      </c>
      <c r="RP37" s="13" t="str">
        <f t="shared" si="21"/>
        <v>non concerné</v>
      </c>
      <c r="RQ37" s="13" t="str">
        <f t="shared" si="21"/>
        <v>non concerné</v>
      </c>
      <c r="RR37" s="13" t="str">
        <f t="shared" si="21"/>
        <v>non concerné</v>
      </c>
      <c r="RS37" s="13" t="str">
        <f t="shared" si="21"/>
        <v>non concerné</v>
      </c>
      <c r="RT37" s="13" t="str">
        <f t="shared" si="21"/>
        <v>non concerné</v>
      </c>
      <c r="RU37" s="13" t="str">
        <f t="shared" si="21"/>
        <v>non concerné</v>
      </c>
      <c r="RV37" s="13" t="str">
        <f t="shared" si="21"/>
        <v>non concerné</v>
      </c>
      <c r="RW37" s="13" t="str">
        <f t="shared" si="21"/>
        <v>non concerné</v>
      </c>
      <c r="RX37" s="13" t="str">
        <f t="shared" si="21"/>
        <v>non concerné</v>
      </c>
      <c r="RY37" s="13" t="str">
        <f t="shared" si="21"/>
        <v>non concerné</v>
      </c>
      <c r="RZ37" s="13" t="str">
        <f t="shared" si="21"/>
        <v>non concerné</v>
      </c>
      <c r="SA37" s="13" t="str">
        <f t="shared" si="21"/>
        <v>non concerné</v>
      </c>
      <c r="SB37" s="13" t="str">
        <f t="shared" si="21"/>
        <v>non concerné</v>
      </c>
      <c r="SC37" s="13" t="str">
        <f t="shared" si="21"/>
        <v>non concerné</v>
      </c>
      <c r="SD37" s="13" t="str">
        <f t="shared" si="21"/>
        <v>non concerné</v>
      </c>
      <c r="SE37" s="13" t="str">
        <f t="shared" si="21"/>
        <v>non concerné</v>
      </c>
      <c r="SF37" s="13" t="str">
        <f t="shared" si="21"/>
        <v>non concerné</v>
      </c>
      <c r="SG37" s="13" t="str">
        <f t="shared" si="21"/>
        <v>non concerné</v>
      </c>
      <c r="SH37" s="13" t="str">
        <f t="shared" si="21"/>
        <v>non concerné</v>
      </c>
      <c r="SI37" s="13" t="str">
        <f t="shared" ref="SI37:UT37" si="22">IF(AND(SI$22=0,SI$36=0),"non concerné",IF(AND(SI$22=0,SI$36&gt;0),"Il manque les ETP",IF(AND(SI$22&gt;0,SI$36=0),"Il manque les charges",IF(AND(SI$22&gt;0,SI$36&gt;0),SI$36/(SI$22)))))</f>
        <v>non concerné</v>
      </c>
      <c r="SJ37" s="13" t="str">
        <f t="shared" si="22"/>
        <v>non concerné</v>
      </c>
      <c r="SK37" s="13" t="str">
        <f t="shared" si="22"/>
        <v>non concerné</v>
      </c>
      <c r="SL37" s="13" t="str">
        <f t="shared" si="22"/>
        <v>non concerné</v>
      </c>
      <c r="SM37" s="13" t="str">
        <f t="shared" si="22"/>
        <v>non concerné</v>
      </c>
      <c r="SN37" s="13" t="str">
        <f t="shared" si="22"/>
        <v>non concerné</v>
      </c>
      <c r="SO37" s="13" t="str">
        <f t="shared" si="22"/>
        <v>non concerné</v>
      </c>
      <c r="SP37" s="13" t="str">
        <f t="shared" si="22"/>
        <v>non concerné</v>
      </c>
      <c r="SQ37" s="13" t="str">
        <f t="shared" si="22"/>
        <v>non concerné</v>
      </c>
      <c r="SR37" s="13" t="str">
        <f t="shared" si="22"/>
        <v>non concerné</v>
      </c>
      <c r="SS37" s="13" t="str">
        <f t="shared" si="22"/>
        <v>non concerné</v>
      </c>
      <c r="ST37" s="13" t="str">
        <f t="shared" si="22"/>
        <v>non concerné</v>
      </c>
      <c r="SU37" s="13" t="str">
        <f t="shared" si="22"/>
        <v>non concerné</v>
      </c>
      <c r="SV37" s="13" t="str">
        <f t="shared" si="22"/>
        <v>non concerné</v>
      </c>
      <c r="SW37" s="13" t="str">
        <f t="shared" si="22"/>
        <v>non concerné</v>
      </c>
      <c r="SX37" s="13" t="str">
        <f t="shared" si="22"/>
        <v>non concerné</v>
      </c>
      <c r="SY37" s="13" t="str">
        <f t="shared" si="22"/>
        <v>non concerné</v>
      </c>
      <c r="SZ37" s="13" t="str">
        <f t="shared" si="22"/>
        <v>non concerné</v>
      </c>
      <c r="TA37" s="13" t="str">
        <f t="shared" si="22"/>
        <v>non concerné</v>
      </c>
      <c r="TB37" s="13" t="str">
        <f t="shared" si="22"/>
        <v>non concerné</v>
      </c>
      <c r="TC37" s="13" t="str">
        <f t="shared" si="22"/>
        <v>non concerné</v>
      </c>
      <c r="TD37" s="13" t="str">
        <f t="shared" si="22"/>
        <v>non concerné</v>
      </c>
      <c r="TE37" s="13" t="str">
        <f t="shared" si="22"/>
        <v>non concerné</v>
      </c>
      <c r="TF37" s="13" t="str">
        <f t="shared" si="22"/>
        <v>non concerné</v>
      </c>
      <c r="TG37" s="13" t="str">
        <f t="shared" si="22"/>
        <v>non concerné</v>
      </c>
      <c r="TH37" s="13" t="str">
        <f t="shared" si="22"/>
        <v>non concerné</v>
      </c>
      <c r="TI37" s="13" t="str">
        <f t="shared" si="22"/>
        <v>non concerné</v>
      </c>
      <c r="TJ37" s="13" t="str">
        <f t="shared" si="22"/>
        <v>non concerné</v>
      </c>
      <c r="TK37" s="13" t="str">
        <f t="shared" si="22"/>
        <v>non concerné</v>
      </c>
      <c r="TL37" s="13" t="str">
        <f t="shared" si="22"/>
        <v>non concerné</v>
      </c>
      <c r="TM37" s="13" t="str">
        <f t="shared" si="22"/>
        <v>non concerné</v>
      </c>
      <c r="TN37" s="13" t="str">
        <f t="shared" si="22"/>
        <v>non concerné</v>
      </c>
      <c r="TO37" s="13" t="str">
        <f t="shared" si="22"/>
        <v>non concerné</v>
      </c>
      <c r="TP37" s="13" t="str">
        <f t="shared" si="22"/>
        <v>non concerné</v>
      </c>
      <c r="TQ37" s="13" t="str">
        <f t="shared" si="22"/>
        <v>non concerné</v>
      </c>
      <c r="TR37" s="13" t="str">
        <f t="shared" si="22"/>
        <v>non concerné</v>
      </c>
      <c r="TS37" s="13" t="str">
        <f t="shared" si="22"/>
        <v>non concerné</v>
      </c>
      <c r="TT37" s="13" t="str">
        <f t="shared" si="22"/>
        <v>non concerné</v>
      </c>
      <c r="TU37" s="13" t="str">
        <f t="shared" si="22"/>
        <v>non concerné</v>
      </c>
      <c r="TV37" s="13" t="str">
        <f t="shared" si="22"/>
        <v>non concerné</v>
      </c>
      <c r="TW37" s="13" t="str">
        <f t="shared" si="22"/>
        <v>non concerné</v>
      </c>
      <c r="TX37" s="13" t="str">
        <f t="shared" si="22"/>
        <v>non concerné</v>
      </c>
      <c r="TY37" s="13" t="str">
        <f t="shared" si="22"/>
        <v>non concerné</v>
      </c>
      <c r="TZ37" s="13" t="str">
        <f t="shared" si="22"/>
        <v>non concerné</v>
      </c>
      <c r="UA37" s="13" t="str">
        <f t="shared" si="22"/>
        <v>non concerné</v>
      </c>
      <c r="UB37" s="13" t="str">
        <f t="shared" si="22"/>
        <v>non concerné</v>
      </c>
      <c r="UC37" s="13" t="str">
        <f t="shared" si="22"/>
        <v>non concerné</v>
      </c>
      <c r="UD37" s="13" t="str">
        <f t="shared" si="22"/>
        <v>non concerné</v>
      </c>
      <c r="UE37" s="13" t="str">
        <f t="shared" si="22"/>
        <v>non concerné</v>
      </c>
      <c r="UF37" s="13" t="str">
        <f t="shared" si="22"/>
        <v>non concerné</v>
      </c>
      <c r="UG37" s="13" t="str">
        <f t="shared" si="22"/>
        <v>non concerné</v>
      </c>
      <c r="UH37" s="13" t="str">
        <f t="shared" si="22"/>
        <v>non concerné</v>
      </c>
      <c r="UI37" s="13" t="str">
        <f t="shared" si="22"/>
        <v>non concerné</v>
      </c>
      <c r="UJ37" s="13" t="str">
        <f t="shared" si="22"/>
        <v>non concerné</v>
      </c>
      <c r="UK37" s="13" t="str">
        <f t="shared" si="22"/>
        <v>non concerné</v>
      </c>
      <c r="UL37" s="13" t="str">
        <f t="shared" si="22"/>
        <v>non concerné</v>
      </c>
      <c r="UM37" s="13" t="str">
        <f t="shared" si="22"/>
        <v>non concerné</v>
      </c>
      <c r="UN37" s="13" t="str">
        <f t="shared" si="22"/>
        <v>non concerné</v>
      </c>
      <c r="UO37" s="13" t="str">
        <f t="shared" si="22"/>
        <v>non concerné</v>
      </c>
      <c r="UP37" s="13" t="str">
        <f t="shared" si="22"/>
        <v>non concerné</v>
      </c>
      <c r="UQ37" s="13" t="str">
        <f t="shared" si="22"/>
        <v>non concerné</v>
      </c>
      <c r="UR37" s="13" t="str">
        <f t="shared" si="22"/>
        <v>non concerné</v>
      </c>
      <c r="US37" s="13" t="str">
        <f t="shared" si="22"/>
        <v>non concerné</v>
      </c>
      <c r="UT37" s="13" t="str">
        <f t="shared" si="22"/>
        <v>non concerné</v>
      </c>
      <c r="UU37" s="13" t="str">
        <f t="shared" ref="UU37:XF37" si="23">IF(AND(UU$22=0,UU$36=0),"non concerné",IF(AND(UU$22=0,UU$36&gt;0),"Il manque les ETP",IF(AND(UU$22&gt;0,UU$36=0),"Il manque les charges",IF(AND(UU$22&gt;0,UU$36&gt;0),UU$36/(UU$22)))))</f>
        <v>non concerné</v>
      </c>
      <c r="UV37" s="13" t="str">
        <f t="shared" si="23"/>
        <v>non concerné</v>
      </c>
      <c r="UW37" s="13" t="str">
        <f t="shared" si="23"/>
        <v>non concerné</v>
      </c>
      <c r="UX37" s="13" t="str">
        <f t="shared" si="23"/>
        <v>non concerné</v>
      </c>
      <c r="UY37" s="13" t="str">
        <f t="shared" si="23"/>
        <v>non concerné</v>
      </c>
      <c r="UZ37" s="13" t="str">
        <f t="shared" si="23"/>
        <v>non concerné</v>
      </c>
      <c r="VA37" s="13" t="str">
        <f t="shared" si="23"/>
        <v>non concerné</v>
      </c>
      <c r="VB37" s="13" t="str">
        <f t="shared" si="23"/>
        <v>non concerné</v>
      </c>
      <c r="VC37" s="13" t="str">
        <f t="shared" si="23"/>
        <v>non concerné</v>
      </c>
      <c r="VD37" s="13" t="str">
        <f t="shared" si="23"/>
        <v>non concerné</v>
      </c>
      <c r="VE37" s="13" t="str">
        <f t="shared" si="23"/>
        <v>non concerné</v>
      </c>
      <c r="VF37" s="13" t="str">
        <f t="shared" si="23"/>
        <v>non concerné</v>
      </c>
      <c r="VG37" s="13" t="str">
        <f t="shared" si="23"/>
        <v>non concerné</v>
      </c>
      <c r="VH37" s="13" t="str">
        <f t="shared" si="23"/>
        <v>non concerné</v>
      </c>
      <c r="VI37" s="13" t="str">
        <f t="shared" si="23"/>
        <v>non concerné</v>
      </c>
      <c r="VJ37" s="13" t="str">
        <f t="shared" si="23"/>
        <v>non concerné</v>
      </c>
      <c r="VK37" s="13" t="str">
        <f t="shared" si="23"/>
        <v>non concerné</v>
      </c>
      <c r="VL37" s="13" t="str">
        <f t="shared" si="23"/>
        <v>non concerné</v>
      </c>
      <c r="VM37" s="13" t="str">
        <f t="shared" si="23"/>
        <v>non concerné</v>
      </c>
      <c r="VN37" s="13" t="str">
        <f t="shared" si="23"/>
        <v>non concerné</v>
      </c>
      <c r="VO37" s="13" t="str">
        <f t="shared" si="23"/>
        <v>non concerné</v>
      </c>
      <c r="VP37" s="13" t="str">
        <f t="shared" si="23"/>
        <v>non concerné</v>
      </c>
      <c r="VQ37" s="13" t="str">
        <f t="shared" si="23"/>
        <v>non concerné</v>
      </c>
      <c r="VR37" s="13" t="str">
        <f t="shared" si="23"/>
        <v>non concerné</v>
      </c>
      <c r="VS37" s="13" t="str">
        <f t="shared" si="23"/>
        <v>non concerné</v>
      </c>
      <c r="VT37" s="176"/>
    </row>
    <row r="38" spans="1:592" ht="3.75" customHeight="1">
      <c r="B38" s="115"/>
      <c r="C38" s="115"/>
      <c r="E38" s="1065"/>
      <c r="F38" s="336"/>
      <c r="G38" s="4"/>
      <c r="H38" s="4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4"/>
    </row>
    <row r="39" spans="1:592" s="170" customFormat="1" ht="30" customHeight="1">
      <c r="A39" s="153"/>
      <c r="B39" s="115"/>
      <c r="C39" s="115" t="s">
        <v>1723</v>
      </c>
      <c r="D39" s="153"/>
      <c r="E39" s="1065"/>
      <c r="F39" s="274"/>
      <c r="G39" s="1070" t="s">
        <v>657</v>
      </c>
      <c r="H39" s="1071"/>
      <c r="I39" s="6">
        <f>IF([1]Identification!$E$23="NON",'[1]CN LGG-MT-LM-STR-Clin'!L13+'[1]CN LGG-MT-LM-STR-Clin'!L160-'[1]CN LGG-MT-LM-STR-Clin'!L14-'[1]CN LGG-MT-LM-STR-Clin'!L16-'[1]CN LGG-MT-LM-STR-Clin'!L199,'[1]cpte_CN LGG-MT-LM-STR-Clin'!L13+'[1]cpte_CN LGG-MT-LM-STR-Clin'!L165-'[1]cpte_CN LGG-MT-LM-STR-Clin'!L14-'[1]cpte_CN LGG-MT-LM-STR-Clin'!L16-'[1]cpte_CN LGG-MT-LM-STR-Clin'!L277)</f>
        <v>0</v>
      </c>
      <c r="J39" s="6">
        <f>IF([1]Identification!$E$23="NON",'[1]CN LGG-MT-LM-STR-Clin'!M13+'[1]CN LGG-MT-LM-STR-Clin'!M160-'[1]CN LGG-MT-LM-STR-Clin'!M14-'[1]CN LGG-MT-LM-STR-Clin'!M16-'[1]CN LGG-MT-LM-STR-Clin'!M199,'[1]cpte_CN LGG-MT-LM-STR-Clin'!M13+'[1]cpte_CN LGG-MT-LM-STR-Clin'!M165-'[1]cpte_CN LGG-MT-LM-STR-Clin'!M14-'[1]cpte_CN LGG-MT-LM-STR-Clin'!M16-'[1]cpte_CN LGG-MT-LM-STR-Clin'!M277)</f>
        <v>0</v>
      </c>
      <c r="K39" s="6">
        <f>IF([1]Identification!$E$23="NON",'[1]CN LGG-MT-LM-STR-Clin'!N13+'[1]CN LGG-MT-LM-STR-Clin'!N160-'[1]CN LGG-MT-LM-STR-Clin'!N14-'[1]CN LGG-MT-LM-STR-Clin'!N16-'[1]CN LGG-MT-LM-STR-Clin'!N199,'[1]cpte_CN LGG-MT-LM-STR-Clin'!N13+'[1]cpte_CN LGG-MT-LM-STR-Clin'!N165-'[1]cpte_CN LGG-MT-LM-STR-Clin'!N14-'[1]cpte_CN LGG-MT-LM-STR-Clin'!N16-'[1]cpte_CN LGG-MT-LM-STR-Clin'!N277)</f>
        <v>0</v>
      </c>
      <c r="L39" s="6">
        <f>IF([1]Identification!$E$23="NON",'[1]CN LGG-MT-LM-STR-Clin'!O13+'[1]CN LGG-MT-LM-STR-Clin'!O160-'[1]CN LGG-MT-LM-STR-Clin'!O14-'[1]CN LGG-MT-LM-STR-Clin'!O16-'[1]CN LGG-MT-LM-STR-Clin'!O199,'[1]cpte_CN LGG-MT-LM-STR-Clin'!O13+'[1]cpte_CN LGG-MT-LM-STR-Clin'!O165-'[1]cpte_CN LGG-MT-LM-STR-Clin'!O14-'[1]cpte_CN LGG-MT-LM-STR-Clin'!O16-'[1]cpte_CN LGG-MT-LM-STR-Clin'!O277)</f>
        <v>0</v>
      </c>
      <c r="M39" s="6">
        <f>IF([1]Identification!$E$23="NON",'[1]CN LGG-MT-LM-STR-Clin'!P13+'[1]CN LGG-MT-LM-STR-Clin'!P160-'[1]CN LGG-MT-LM-STR-Clin'!P14-'[1]CN LGG-MT-LM-STR-Clin'!P16-'[1]CN LGG-MT-LM-STR-Clin'!P199,'[1]cpte_CN LGG-MT-LM-STR-Clin'!P13+'[1]cpte_CN LGG-MT-LM-STR-Clin'!P165-'[1]cpte_CN LGG-MT-LM-STR-Clin'!P14-'[1]cpte_CN LGG-MT-LM-STR-Clin'!P16-'[1]cpte_CN LGG-MT-LM-STR-Clin'!P277)</f>
        <v>0</v>
      </c>
      <c r="N39" s="6">
        <f>IF([1]Identification!$E$23="NON",'[1]CN LGG-MT-LM-STR-Clin'!Q13+'[1]CN LGG-MT-LM-STR-Clin'!Q160-'[1]CN LGG-MT-LM-STR-Clin'!Q14-'[1]CN LGG-MT-LM-STR-Clin'!Q16-'[1]CN LGG-MT-LM-STR-Clin'!Q199,'[1]cpte_CN LGG-MT-LM-STR-Clin'!Q13+'[1]cpte_CN LGG-MT-LM-STR-Clin'!Q165-'[1]cpte_CN LGG-MT-LM-STR-Clin'!Q14-'[1]cpte_CN LGG-MT-LM-STR-Clin'!Q16-'[1]cpte_CN LGG-MT-LM-STR-Clin'!Q277)</f>
        <v>0</v>
      </c>
      <c r="O39" s="6">
        <f>IF([1]Identification!$E$23="NON",'[1]CN LGG-MT-LM-STR-Clin'!R13+'[1]CN LGG-MT-LM-STR-Clin'!R160-'[1]CN LGG-MT-LM-STR-Clin'!R14-'[1]CN LGG-MT-LM-STR-Clin'!R16-'[1]CN LGG-MT-LM-STR-Clin'!R199,'[1]cpte_CN LGG-MT-LM-STR-Clin'!R13+'[1]cpte_CN LGG-MT-LM-STR-Clin'!R165-'[1]cpte_CN LGG-MT-LM-STR-Clin'!R14-'[1]cpte_CN LGG-MT-LM-STR-Clin'!R16-'[1]cpte_CN LGG-MT-LM-STR-Clin'!R277)</f>
        <v>0</v>
      </c>
      <c r="P39" s="6">
        <f>IF([1]Identification!$E$23="NON",'[1]CN LGG-MT-LM-STR-Clin'!S13+'[1]CN LGG-MT-LM-STR-Clin'!S160-'[1]CN LGG-MT-LM-STR-Clin'!S14-'[1]CN LGG-MT-LM-STR-Clin'!S16-'[1]CN LGG-MT-LM-STR-Clin'!S199,'[1]cpte_CN LGG-MT-LM-STR-Clin'!S13+'[1]cpte_CN LGG-MT-LM-STR-Clin'!S165-'[1]cpte_CN LGG-MT-LM-STR-Clin'!S14-'[1]cpte_CN LGG-MT-LM-STR-Clin'!S16-'[1]cpte_CN LGG-MT-LM-STR-Clin'!S277)</f>
        <v>0</v>
      </c>
      <c r="Q39" s="6">
        <f>IF([1]Identification!$E$23="NON",'[1]CN LGG-MT-LM-STR-Clin'!T13+'[1]CN LGG-MT-LM-STR-Clin'!T160-'[1]CN LGG-MT-LM-STR-Clin'!T14-'[1]CN LGG-MT-LM-STR-Clin'!T16-'[1]CN LGG-MT-LM-STR-Clin'!T199,'[1]cpte_CN LGG-MT-LM-STR-Clin'!T13+'[1]cpte_CN LGG-MT-LM-STR-Clin'!T165-'[1]cpte_CN LGG-MT-LM-STR-Clin'!T14-'[1]cpte_CN LGG-MT-LM-STR-Clin'!T16-'[1]cpte_CN LGG-MT-LM-STR-Clin'!T277)</f>
        <v>0</v>
      </c>
      <c r="R39" s="6">
        <f>IF([1]Identification!$E$23="NON",'[1]CN LGG-MT-LM-STR-Clin'!U13+'[1]CN LGG-MT-LM-STR-Clin'!U160-'[1]CN LGG-MT-LM-STR-Clin'!U14-'[1]CN LGG-MT-LM-STR-Clin'!U16-'[1]CN LGG-MT-LM-STR-Clin'!U199,'[1]cpte_CN LGG-MT-LM-STR-Clin'!U13+'[1]cpte_CN LGG-MT-LM-STR-Clin'!U165-'[1]cpte_CN LGG-MT-LM-STR-Clin'!U14-'[1]cpte_CN LGG-MT-LM-STR-Clin'!U16-'[1]cpte_CN LGG-MT-LM-STR-Clin'!U277)</f>
        <v>0</v>
      </c>
      <c r="S39" s="6">
        <f>IF([1]Identification!$E$23="NON",'[1]CN LGG-MT-LM-STR-Clin'!V13+'[1]CN LGG-MT-LM-STR-Clin'!V160-'[1]CN LGG-MT-LM-STR-Clin'!V14-'[1]CN LGG-MT-LM-STR-Clin'!V16-'[1]CN LGG-MT-LM-STR-Clin'!V199,'[1]cpte_CN LGG-MT-LM-STR-Clin'!V13+'[1]cpte_CN LGG-MT-LM-STR-Clin'!V165-'[1]cpte_CN LGG-MT-LM-STR-Clin'!V14-'[1]cpte_CN LGG-MT-LM-STR-Clin'!V16-'[1]cpte_CN LGG-MT-LM-STR-Clin'!V277)</f>
        <v>0</v>
      </c>
      <c r="T39" s="6">
        <f>IF([1]Identification!$E$23="NON",'[1]CN LGG-MT-LM-STR-Clin'!W13+'[1]CN LGG-MT-LM-STR-Clin'!W160-'[1]CN LGG-MT-LM-STR-Clin'!W14-'[1]CN LGG-MT-LM-STR-Clin'!W16-'[1]CN LGG-MT-LM-STR-Clin'!W199,'[1]cpte_CN LGG-MT-LM-STR-Clin'!W13+'[1]cpte_CN LGG-MT-LM-STR-Clin'!W165-'[1]cpte_CN LGG-MT-LM-STR-Clin'!W14-'[1]cpte_CN LGG-MT-LM-STR-Clin'!W16-'[1]cpte_CN LGG-MT-LM-STR-Clin'!W277)</f>
        <v>0</v>
      </c>
      <c r="U39" s="6">
        <f>IF([1]Identification!$E$23="NON",'[1]CN LGG-MT-LM-STR-Clin'!X13+'[1]CN LGG-MT-LM-STR-Clin'!X160-'[1]CN LGG-MT-LM-STR-Clin'!X14-'[1]CN LGG-MT-LM-STR-Clin'!X16-'[1]CN LGG-MT-LM-STR-Clin'!X199,'[1]cpte_CN LGG-MT-LM-STR-Clin'!X13+'[1]cpte_CN LGG-MT-LM-STR-Clin'!X165-'[1]cpte_CN LGG-MT-LM-STR-Clin'!X14-'[1]cpte_CN LGG-MT-LM-STR-Clin'!X16-'[1]cpte_CN LGG-MT-LM-STR-Clin'!X277)</f>
        <v>0</v>
      </c>
      <c r="V39" s="6">
        <f>IF([1]Identification!$E$23="NON",'[1]CN LGG-MT-LM-STR-Clin'!Y13+'[1]CN LGG-MT-LM-STR-Clin'!Y160-'[1]CN LGG-MT-LM-STR-Clin'!Y14-'[1]CN LGG-MT-LM-STR-Clin'!Y16-'[1]CN LGG-MT-LM-STR-Clin'!Y199,'[1]cpte_CN LGG-MT-LM-STR-Clin'!Y13+'[1]cpte_CN LGG-MT-LM-STR-Clin'!Y165-'[1]cpte_CN LGG-MT-LM-STR-Clin'!Y14-'[1]cpte_CN LGG-MT-LM-STR-Clin'!Y16-'[1]cpte_CN LGG-MT-LM-STR-Clin'!Y277)</f>
        <v>0</v>
      </c>
      <c r="W39" s="6">
        <f>IF([1]Identification!$E$23="NON",'[1]CN LGG-MT-LM-STR-Clin'!Z13+'[1]CN LGG-MT-LM-STR-Clin'!Z160-'[1]CN LGG-MT-LM-STR-Clin'!Z14-'[1]CN LGG-MT-LM-STR-Clin'!Z16-'[1]CN LGG-MT-LM-STR-Clin'!Z199,'[1]cpte_CN LGG-MT-LM-STR-Clin'!Z13+'[1]cpte_CN LGG-MT-LM-STR-Clin'!Z165-'[1]cpte_CN LGG-MT-LM-STR-Clin'!Z14-'[1]cpte_CN LGG-MT-LM-STR-Clin'!Z16-'[1]cpte_CN LGG-MT-LM-STR-Clin'!Z277)</f>
        <v>0</v>
      </c>
      <c r="X39" s="6">
        <f>IF([1]Identification!$E$23="NON",'[1]CN LGG-MT-LM-STR-Clin'!AA13+'[1]CN LGG-MT-LM-STR-Clin'!AA160-'[1]CN LGG-MT-LM-STR-Clin'!AA14-'[1]CN LGG-MT-LM-STR-Clin'!AA16-'[1]CN LGG-MT-LM-STR-Clin'!AA199,'[1]cpte_CN LGG-MT-LM-STR-Clin'!AA13+'[1]cpte_CN LGG-MT-LM-STR-Clin'!AA165-'[1]cpte_CN LGG-MT-LM-STR-Clin'!AA14-'[1]cpte_CN LGG-MT-LM-STR-Clin'!AA16-'[1]cpte_CN LGG-MT-LM-STR-Clin'!AA277)</f>
        <v>0</v>
      </c>
      <c r="Y39" s="6">
        <f>IF([1]Identification!$E$23="NON",'[1]CN LGG-MT-LM-STR-Clin'!AB13+'[1]CN LGG-MT-LM-STR-Clin'!AB160-'[1]CN LGG-MT-LM-STR-Clin'!AB14-'[1]CN LGG-MT-LM-STR-Clin'!AB16-'[1]CN LGG-MT-LM-STR-Clin'!AB199,'[1]cpte_CN LGG-MT-LM-STR-Clin'!AB13+'[1]cpte_CN LGG-MT-LM-STR-Clin'!AB165-'[1]cpte_CN LGG-MT-LM-STR-Clin'!AB14-'[1]cpte_CN LGG-MT-LM-STR-Clin'!AB16-'[1]cpte_CN LGG-MT-LM-STR-Clin'!AB277)</f>
        <v>0</v>
      </c>
      <c r="Z39" s="6">
        <f>IF([1]Identification!$E$23="NON",'[1]CN LGG-MT-LM-STR-Clin'!AC13+'[1]CN LGG-MT-LM-STR-Clin'!AC160-'[1]CN LGG-MT-LM-STR-Clin'!AC14-'[1]CN LGG-MT-LM-STR-Clin'!AC16-'[1]CN LGG-MT-LM-STR-Clin'!AC199,'[1]cpte_CN LGG-MT-LM-STR-Clin'!AC13+'[1]cpte_CN LGG-MT-LM-STR-Clin'!AC165-'[1]cpte_CN LGG-MT-LM-STR-Clin'!AC14-'[1]cpte_CN LGG-MT-LM-STR-Clin'!AC16-'[1]cpte_CN LGG-MT-LM-STR-Clin'!AC277)</f>
        <v>0</v>
      </c>
      <c r="AA39" s="6">
        <f>IF([1]Identification!$E$23="NON",'[1]CN LGG-MT-LM-STR-Clin'!AD13+'[1]CN LGG-MT-LM-STR-Clin'!AD160-'[1]CN LGG-MT-LM-STR-Clin'!AD14-'[1]CN LGG-MT-LM-STR-Clin'!AD16-'[1]CN LGG-MT-LM-STR-Clin'!AD199,'[1]cpte_CN LGG-MT-LM-STR-Clin'!AD13+'[1]cpte_CN LGG-MT-LM-STR-Clin'!AD165-'[1]cpte_CN LGG-MT-LM-STR-Clin'!AD14-'[1]cpte_CN LGG-MT-LM-STR-Clin'!AD16-'[1]cpte_CN LGG-MT-LM-STR-Clin'!AD277)</f>
        <v>0</v>
      </c>
      <c r="AB39" s="6">
        <f>IF([1]Identification!$E$23="NON",'[1]CN LGG-MT-LM-STR-Clin'!AE13+'[1]CN LGG-MT-LM-STR-Clin'!AE160-'[1]CN LGG-MT-LM-STR-Clin'!AE14-'[1]CN LGG-MT-LM-STR-Clin'!AE16-'[1]CN LGG-MT-LM-STR-Clin'!AE199,'[1]cpte_CN LGG-MT-LM-STR-Clin'!AE13+'[1]cpte_CN LGG-MT-LM-STR-Clin'!AE165-'[1]cpte_CN LGG-MT-LM-STR-Clin'!AE14-'[1]cpte_CN LGG-MT-LM-STR-Clin'!AE16-'[1]cpte_CN LGG-MT-LM-STR-Clin'!AE277)</f>
        <v>0</v>
      </c>
      <c r="AC39" s="6">
        <f>IF([1]Identification!$E$23="NON",'[1]CN LGG-MT-LM-STR-Clin'!AF13+'[1]CN LGG-MT-LM-STR-Clin'!AF160-'[1]CN LGG-MT-LM-STR-Clin'!AF14-'[1]CN LGG-MT-LM-STR-Clin'!AF16-'[1]CN LGG-MT-LM-STR-Clin'!AF199,'[1]cpte_CN LGG-MT-LM-STR-Clin'!AF13+'[1]cpte_CN LGG-MT-LM-STR-Clin'!AF165-'[1]cpte_CN LGG-MT-LM-STR-Clin'!AF14-'[1]cpte_CN LGG-MT-LM-STR-Clin'!AF16-'[1]cpte_CN LGG-MT-LM-STR-Clin'!AF277)</f>
        <v>0</v>
      </c>
      <c r="AD39" s="6">
        <f>IF([1]Identification!$E$23="NON",'[1]CN LGG-MT-LM-STR-Clin'!AG13+'[1]CN LGG-MT-LM-STR-Clin'!AG160-'[1]CN LGG-MT-LM-STR-Clin'!AG14-'[1]CN LGG-MT-LM-STR-Clin'!AG16-'[1]CN LGG-MT-LM-STR-Clin'!AG199,'[1]cpte_CN LGG-MT-LM-STR-Clin'!AG13+'[1]cpte_CN LGG-MT-LM-STR-Clin'!AG165-'[1]cpte_CN LGG-MT-LM-STR-Clin'!AG14-'[1]cpte_CN LGG-MT-LM-STR-Clin'!AG16-'[1]cpte_CN LGG-MT-LM-STR-Clin'!AG277)</f>
        <v>0</v>
      </c>
      <c r="AE39" s="6">
        <f>IF([1]Identification!$E$23="NON",'[1]CN LGG-MT-LM-STR-Clin'!AH13+'[1]CN LGG-MT-LM-STR-Clin'!AH160-'[1]CN LGG-MT-LM-STR-Clin'!AH14-'[1]CN LGG-MT-LM-STR-Clin'!AH16-'[1]CN LGG-MT-LM-STR-Clin'!AH199,'[1]cpte_CN LGG-MT-LM-STR-Clin'!AH13+'[1]cpte_CN LGG-MT-LM-STR-Clin'!AH165-'[1]cpte_CN LGG-MT-LM-STR-Clin'!AH14-'[1]cpte_CN LGG-MT-LM-STR-Clin'!AH16-'[1]cpte_CN LGG-MT-LM-STR-Clin'!AH277)</f>
        <v>0</v>
      </c>
      <c r="AF39" s="6">
        <f>IF([1]Identification!$E$23="NON",'[1]CN LGG-MT-LM-STR-Clin'!AI13+'[1]CN LGG-MT-LM-STR-Clin'!AI160-'[1]CN LGG-MT-LM-STR-Clin'!AI14-'[1]CN LGG-MT-LM-STR-Clin'!AI16-'[1]CN LGG-MT-LM-STR-Clin'!AI199,'[1]cpte_CN LGG-MT-LM-STR-Clin'!AI13+'[1]cpte_CN LGG-MT-LM-STR-Clin'!AI165-'[1]cpte_CN LGG-MT-LM-STR-Clin'!AI14-'[1]cpte_CN LGG-MT-LM-STR-Clin'!AI16-'[1]cpte_CN LGG-MT-LM-STR-Clin'!AI277)</f>
        <v>0</v>
      </c>
      <c r="AG39" s="6">
        <f>IF([1]Identification!$E$23="NON",'[1]CN LGG-MT-LM-STR-Clin'!AJ13+'[1]CN LGG-MT-LM-STR-Clin'!AJ160-'[1]CN LGG-MT-LM-STR-Clin'!AJ14-'[1]CN LGG-MT-LM-STR-Clin'!AJ16-'[1]CN LGG-MT-LM-STR-Clin'!AJ199,'[1]cpte_CN LGG-MT-LM-STR-Clin'!AJ13+'[1]cpte_CN LGG-MT-LM-STR-Clin'!AJ165-'[1]cpte_CN LGG-MT-LM-STR-Clin'!AJ14-'[1]cpte_CN LGG-MT-LM-STR-Clin'!AJ16-'[1]cpte_CN LGG-MT-LM-STR-Clin'!AJ277)</f>
        <v>0</v>
      </c>
      <c r="AH39" s="6">
        <f>IF([1]Identification!$E$23="NON",'[1]CN LGG-MT-LM-STR-Clin'!AK13+'[1]CN LGG-MT-LM-STR-Clin'!AK160-'[1]CN LGG-MT-LM-STR-Clin'!AK14-'[1]CN LGG-MT-LM-STR-Clin'!AK16-'[1]CN LGG-MT-LM-STR-Clin'!AK199,'[1]cpte_CN LGG-MT-LM-STR-Clin'!AK13+'[1]cpte_CN LGG-MT-LM-STR-Clin'!AK165-'[1]cpte_CN LGG-MT-LM-STR-Clin'!AK14-'[1]cpte_CN LGG-MT-LM-STR-Clin'!AK16-'[1]cpte_CN LGG-MT-LM-STR-Clin'!AK277)</f>
        <v>0</v>
      </c>
      <c r="AI39" s="6">
        <f>IF([1]Identification!$E$23="NON",'[1]CN LGG-MT-LM-STR-Clin'!AL13+'[1]CN LGG-MT-LM-STR-Clin'!AL160-'[1]CN LGG-MT-LM-STR-Clin'!AL14-'[1]CN LGG-MT-LM-STR-Clin'!AL16-'[1]CN LGG-MT-LM-STR-Clin'!AL199,'[1]cpte_CN LGG-MT-LM-STR-Clin'!AL13+'[1]cpte_CN LGG-MT-LM-STR-Clin'!AL165-'[1]cpte_CN LGG-MT-LM-STR-Clin'!AL14-'[1]cpte_CN LGG-MT-LM-STR-Clin'!AL16-'[1]cpte_CN LGG-MT-LM-STR-Clin'!AL277)</f>
        <v>0</v>
      </c>
      <c r="AJ39" s="6">
        <f>IF([1]Identification!$E$23="NON",'[1]CN LGG-MT-LM-STR-Clin'!AM13+'[1]CN LGG-MT-LM-STR-Clin'!AM160-'[1]CN LGG-MT-LM-STR-Clin'!AM14-'[1]CN LGG-MT-LM-STR-Clin'!AM16-'[1]CN LGG-MT-LM-STR-Clin'!AM199,'[1]cpte_CN LGG-MT-LM-STR-Clin'!AM13+'[1]cpte_CN LGG-MT-LM-STR-Clin'!AM165-'[1]cpte_CN LGG-MT-LM-STR-Clin'!AM14-'[1]cpte_CN LGG-MT-LM-STR-Clin'!AM16-'[1]cpte_CN LGG-MT-LM-STR-Clin'!AM277)</f>
        <v>0</v>
      </c>
      <c r="AK39" s="6">
        <f>IF([1]Identification!$E$23="NON",'[1]CN LGG-MT-LM-STR-Clin'!AN13+'[1]CN LGG-MT-LM-STR-Clin'!AN160-'[1]CN LGG-MT-LM-STR-Clin'!AN14-'[1]CN LGG-MT-LM-STR-Clin'!AN16-'[1]CN LGG-MT-LM-STR-Clin'!AN199,'[1]cpte_CN LGG-MT-LM-STR-Clin'!AN13+'[1]cpte_CN LGG-MT-LM-STR-Clin'!AN165-'[1]cpte_CN LGG-MT-LM-STR-Clin'!AN14-'[1]cpte_CN LGG-MT-LM-STR-Clin'!AN16-'[1]cpte_CN LGG-MT-LM-STR-Clin'!AN277)</f>
        <v>0</v>
      </c>
      <c r="AL39" s="6">
        <f>IF([1]Identification!$E$23="NON",'[1]CN LGG-MT-LM-STR-Clin'!AO13+'[1]CN LGG-MT-LM-STR-Clin'!AO160-'[1]CN LGG-MT-LM-STR-Clin'!AO14-'[1]CN LGG-MT-LM-STR-Clin'!AO16-'[1]CN LGG-MT-LM-STR-Clin'!AO199,'[1]cpte_CN LGG-MT-LM-STR-Clin'!AO13+'[1]cpte_CN LGG-MT-LM-STR-Clin'!AO165-'[1]cpte_CN LGG-MT-LM-STR-Clin'!AO14-'[1]cpte_CN LGG-MT-LM-STR-Clin'!AO16-'[1]cpte_CN LGG-MT-LM-STR-Clin'!AO277)</f>
        <v>0</v>
      </c>
      <c r="AM39" s="6">
        <f>IF([1]Identification!$E$23="NON",'[1]CN LGG-MT-LM-STR-Clin'!AP13+'[1]CN LGG-MT-LM-STR-Clin'!AP160-'[1]CN LGG-MT-LM-STR-Clin'!AP14-'[1]CN LGG-MT-LM-STR-Clin'!AP16-'[1]CN LGG-MT-LM-STR-Clin'!AP199,'[1]cpte_CN LGG-MT-LM-STR-Clin'!AP13+'[1]cpte_CN LGG-MT-LM-STR-Clin'!AP165-'[1]cpte_CN LGG-MT-LM-STR-Clin'!AP14-'[1]cpte_CN LGG-MT-LM-STR-Clin'!AP16-'[1]cpte_CN LGG-MT-LM-STR-Clin'!AP277)</f>
        <v>0</v>
      </c>
      <c r="AN39" s="6">
        <f>IF([1]Identification!$E$23="NON",'[1]CN LGG-MT-LM-STR-Clin'!AQ13+'[1]CN LGG-MT-LM-STR-Clin'!AQ160-'[1]CN LGG-MT-LM-STR-Clin'!AQ14-'[1]CN LGG-MT-LM-STR-Clin'!AQ16-'[1]CN LGG-MT-LM-STR-Clin'!AQ199,'[1]cpte_CN LGG-MT-LM-STR-Clin'!AQ13+'[1]cpte_CN LGG-MT-LM-STR-Clin'!AQ165-'[1]cpte_CN LGG-MT-LM-STR-Clin'!AQ14-'[1]cpte_CN LGG-MT-LM-STR-Clin'!AQ16-'[1]cpte_CN LGG-MT-LM-STR-Clin'!AQ277)</f>
        <v>0</v>
      </c>
      <c r="AO39" s="6">
        <f>IF([1]Identification!$E$23="NON",'[1]CN LGG-MT-LM-STR-Clin'!AR13+'[1]CN LGG-MT-LM-STR-Clin'!AR160-'[1]CN LGG-MT-LM-STR-Clin'!AR14-'[1]CN LGG-MT-LM-STR-Clin'!AR16-'[1]CN LGG-MT-LM-STR-Clin'!AR199,'[1]cpte_CN LGG-MT-LM-STR-Clin'!AR13+'[1]cpte_CN LGG-MT-LM-STR-Clin'!AR165-'[1]cpte_CN LGG-MT-LM-STR-Clin'!AR14-'[1]cpte_CN LGG-MT-LM-STR-Clin'!AR16-'[1]cpte_CN LGG-MT-LM-STR-Clin'!AR277)</f>
        <v>0</v>
      </c>
      <c r="AP39" s="6">
        <f>IF([1]Identification!$E$23="NON",'[1]CN LGG-MT-LM-STR-Clin'!AS13+'[1]CN LGG-MT-LM-STR-Clin'!AS160-'[1]CN LGG-MT-LM-STR-Clin'!AS14-'[1]CN LGG-MT-LM-STR-Clin'!AS16-'[1]CN LGG-MT-LM-STR-Clin'!AS199,'[1]cpte_CN LGG-MT-LM-STR-Clin'!AS13+'[1]cpte_CN LGG-MT-LM-STR-Clin'!AS165-'[1]cpte_CN LGG-MT-LM-STR-Clin'!AS14-'[1]cpte_CN LGG-MT-LM-STR-Clin'!AS16-'[1]cpte_CN LGG-MT-LM-STR-Clin'!AS277)</f>
        <v>0</v>
      </c>
      <c r="AQ39" s="6">
        <f>IF([1]Identification!$E$23="NON",'[1]CN LGG-MT-LM-STR-Clin'!AT13+'[1]CN LGG-MT-LM-STR-Clin'!AT160-'[1]CN LGG-MT-LM-STR-Clin'!AT14-'[1]CN LGG-MT-LM-STR-Clin'!AT16-'[1]CN LGG-MT-LM-STR-Clin'!AT199,'[1]cpte_CN LGG-MT-LM-STR-Clin'!AT13+'[1]cpte_CN LGG-MT-LM-STR-Clin'!AT165-'[1]cpte_CN LGG-MT-LM-STR-Clin'!AT14-'[1]cpte_CN LGG-MT-LM-STR-Clin'!AT16-'[1]cpte_CN LGG-MT-LM-STR-Clin'!AT277)</f>
        <v>0</v>
      </c>
      <c r="AR39" s="6">
        <f>IF([1]Identification!$E$23="NON",'[1]CN LGG-MT-LM-STR-Clin'!AU13+'[1]CN LGG-MT-LM-STR-Clin'!AU160-'[1]CN LGG-MT-LM-STR-Clin'!AU14-'[1]CN LGG-MT-LM-STR-Clin'!AU16-'[1]CN LGG-MT-LM-STR-Clin'!AU199,'[1]cpte_CN LGG-MT-LM-STR-Clin'!AU13+'[1]cpte_CN LGG-MT-LM-STR-Clin'!AU165-'[1]cpte_CN LGG-MT-LM-STR-Clin'!AU14-'[1]cpte_CN LGG-MT-LM-STR-Clin'!AU16-'[1]cpte_CN LGG-MT-LM-STR-Clin'!AU277)</f>
        <v>0</v>
      </c>
      <c r="AS39" s="6">
        <f>IF([1]Identification!$E$23="NON",'[1]CN LGG-MT-LM-STR-Clin'!AV13+'[1]CN LGG-MT-LM-STR-Clin'!AV160-'[1]CN LGG-MT-LM-STR-Clin'!AV14-'[1]CN LGG-MT-LM-STR-Clin'!AV16-'[1]CN LGG-MT-LM-STR-Clin'!AV199,'[1]cpte_CN LGG-MT-LM-STR-Clin'!AV13+'[1]cpte_CN LGG-MT-LM-STR-Clin'!AV165-'[1]cpte_CN LGG-MT-LM-STR-Clin'!AV14-'[1]cpte_CN LGG-MT-LM-STR-Clin'!AV16-'[1]cpte_CN LGG-MT-LM-STR-Clin'!AV277)</f>
        <v>0</v>
      </c>
      <c r="AT39" s="6">
        <f>IF([1]Identification!$E$23="NON",'[1]CN LGG-MT-LM-STR-Clin'!AW13+'[1]CN LGG-MT-LM-STR-Clin'!AW160-'[1]CN LGG-MT-LM-STR-Clin'!AW14-'[1]CN LGG-MT-LM-STR-Clin'!AW16-'[1]CN LGG-MT-LM-STR-Clin'!AW199,'[1]cpte_CN LGG-MT-LM-STR-Clin'!AW13+'[1]cpte_CN LGG-MT-LM-STR-Clin'!AW165-'[1]cpte_CN LGG-MT-LM-STR-Clin'!AW14-'[1]cpte_CN LGG-MT-LM-STR-Clin'!AW16-'[1]cpte_CN LGG-MT-LM-STR-Clin'!AW277)</f>
        <v>0</v>
      </c>
      <c r="AU39" s="6">
        <f>IF([1]Identification!$E$23="NON",'[1]CN LGG-MT-LM-STR-Clin'!AX13+'[1]CN LGG-MT-LM-STR-Clin'!AX160-'[1]CN LGG-MT-LM-STR-Clin'!AX14-'[1]CN LGG-MT-LM-STR-Clin'!AX16-'[1]CN LGG-MT-LM-STR-Clin'!AX199,'[1]cpte_CN LGG-MT-LM-STR-Clin'!AX13+'[1]cpte_CN LGG-MT-LM-STR-Clin'!AX165-'[1]cpte_CN LGG-MT-LM-STR-Clin'!AX14-'[1]cpte_CN LGG-MT-LM-STR-Clin'!AX16-'[1]cpte_CN LGG-MT-LM-STR-Clin'!AX277)</f>
        <v>0</v>
      </c>
      <c r="AV39" s="6">
        <f>IF([1]Identification!$E$23="NON",'[1]CN LGG-MT-LM-STR-Clin'!AY13+'[1]CN LGG-MT-LM-STR-Clin'!AY160-'[1]CN LGG-MT-LM-STR-Clin'!AY14-'[1]CN LGG-MT-LM-STR-Clin'!AY16-'[1]CN LGG-MT-LM-STR-Clin'!AY199,'[1]cpte_CN LGG-MT-LM-STR-Clin'!AY13+'[1]cpte_CN LGG-MT-LM-STR-Clin'!AY165-'[1]cpte_CN LGG-MT-LM-STR-Clin'!AY14-'[1]cpte_CN LGG-MT-LM-STR-Clin'!AY16-'[1]cpte_CN LGG-MT-LM-STR-Clin'!AY277)</f>
        <v>0</v>
      </c>
      <c r="AW39" s="6">
        <f>IF([1]Identification!$E$23="NON",'[1]CN LGG-MT-LM-STR-Clin'!AZ13+'[1]CN LGG-MT-LM-STR-Clin'!AZ160-'[1]CN LGG-MT-LM-STR-Clin'!AZ14-'[1]CN LGG-MT-LM-STR-Clin'!AZ16-'[1]CN LGG-MT-LM-STR-Clin'!AZ199,'[1]cpte_CN LGG-MT-LM-STR-Clin'!AZ13+'[1]cpte_CN LGG-MT-LM-STR-Clin'!AZ165-'[1]cpte_CN LGG-MT-LM-STR-Clin'!AZ14-'[1]cpte_CN LGG-MT-LM-STR-Clin'!AZ16-'[1]cpte_CN LGG-MT-LM-STR-Clin'!AZ277)</f>
        <v>0</v>
      </c>
      <c r="AX39" s="6">
        <f>IF([1]Identification!$E$23="NON",'[1]CN LGG-MT-LM-STR-Clin'!BA13+'[1]CN LGG-MT-LM-STR-Clin'!BA160-'[1]CN LGG-MT-LM-STR-Clin'!BA14-'[1]CN LGG-MT-LM-STR-Clin'!BA16-'[1]CN LGG-MT-LM-STR-Clin'!BA199,'[1]cpte_CN LGG-MT-LM-STR-Clin'!BA13+'[1]cpte_CN LGG-MT-LM-STR-Clin'!BA165-'[1]cpte_CN LGG-MT-LM-STR-Clin'!BA14-'[1]cpte_CN LGG-MT-LM-STR-Clin'!BA16-'[1]cpte_CN LGG-MT-LM-STR-Clin'!BA277)</f>
        <v>0</v>
      </c>
      <c r="AY39" s="6">
        <f>IF([1]Identification!$E$23="NON",'[1]CN LGG-MT-LM-STR-Clin'!BB13+'[1]CN LGG-MT-LM-STR-Clin'!BB160-'[1]CN LGG-MT-LM-STR-Clin'!BB14-'[1]CN LGG-MT-LM-STR-Clin'!BB16-'[1]CN LGG-MT-LM-STR-Clin'!BB199,'[1]cpte_CN LGG-MT-LM-STR-Clin'!BB13+'[1]cpte_CN LGG-MT-LM-STR-Clin'!BB165-'[1]cpte_CN LGG-MT-LM-STR-Clin'!BB14-'[1]cpte_CN LGG-MT-LM-STR-Clin'!BB16-'[1]cpte_CN LGG-MT-LM-STR-Clin'!BB277)</f>
        <v>0</v>
      </c>
      <c r="AZ39" s="6">
        <f>IF([1]Identification!$E$23="NON",'[1]CN LGG-MT-LM-STR-Clin'!BC13+'[1]CN LGG-MT-LM-STR-Clin'!BC160-'[1]CN LGG-MT-LM-STR-Clin'!BC14-'[1]CN LGG-MT-LM-STR-Clin'!BC16-'[1]CN LGG-MT-LM-STR-Clin'!BC199,'[1]cpte_CN LGG-MT-LM-STR-Clin'!BC13+'[1]cpte_CN LGG-MT-LM-STR-Clin'!BC165-'[1]cpte_CN LGG-MT-LM-STR-Clin'!BC14-'[1]cpte_CN LGG-MT-LM-STR-Clin'!BC16-'[1]cpte_CN LGG-MT-LM-STR-Clin'!BC277)</f>
        <v>0</v>
      </c>
      <c r="BA39" s="6">
        <f>IF([1]Identification!$E$23="NON",'[1]CN LGG-MT-LM-STR-Clin'!BD13+'[1]CN LGG-MT-LM-STR-Clin'!BD160-'[1]CN LGG-MT-LM-STR-Clin'!BD14-'[1]CN LGG-MT-LM-STR-Clin'!BD16-'[1]CN LGG-MT-LM-STR-Clin'!BD199,'[1]cpte_CN LGG-MT-LM-STR-Clin'!BD13+'[1]cpte_CN LGG-MT-LM-STR-Clin'!BD165-'[1]cpte_CN LGG-MT-LM-STR-Clin'!BD14-'[1]cpte_CN LGG-MT-LM-STR-Clin'!BD16-'[1]cpte_CN LGG-MT-LM-STR-Clin'!BD277)</f>
        <v>0</v>
      </c>
      <c r="BB39" s="6">
        <f>IF([1]Identification!$E$23="NON",'[1]CN LGG-MT-LM-STR-Clin'!BE13+'[1]CN LGG-MT-LM-STR-Clin'!BE160-'[1]CN LGG-MT-LM-STR-Clin'!BE14-'[1]CN LGG-MT-LM-STR-Clin'!BE16-'[1]CN LGG-MT-LM-STR-Clin'!BE199,'[1]cpte_CN LGG-MT-LM-STR-Clin'!BE13+'[1]cpte_CN LGG-MT-LM-STR-Clin'!BE165-'[1]cpte_CN LGG-MT-LM-STR-Clin'!BE14-'[1]cpte_CN LGG-MT-LM-STR-Clin'!BE16-'[1]cpte_CN LGG-MT-LM-STR-Clin'!BE277)</f>
        <v>0</v>
      </c>
      <c r="BC39" s="6">
        <f>IF([1]Identification!$E$23="NON",'[1]CN LGG-MT-LM-STR-Clin'!BF13+'[1]CN LGG-MT-LM-STR-Clin'!BF160-'[1]CN LGG-MT-LM-STR-Clin'!BF14-'[1]CN LGG-MT-LM-STR-Clin'!BF16-'[1]CN LGG-MT-LM-STR-Clin'!BF199,'[1]cpte_CN LGG-MT-LM-STR-Clin'!BF13+'[1]cpte_CN LGG-MT-LM-STR-Clin'!BF165-'[1]cpte_CN LGG-MT-LM-STR-Clin'!BF14-'[1]cpte_CN LGG-MT-LM-STR-Clin'!BF16-'[1]cpte_CN LGG-MT-LM-STR-Clin'!BF277)</f>
        <v>0</v>
      </c>
      <c r="BD39" s="6">
        <f>IF([1]Identification!$E$23="NON",'[1]CN LGG-MT-LM-STR-Clin'!BG13+'[1]CN LGG-MT-LM-STR-Clin'!BG160-'[1]CN LGG-MT-LM-STR-Clin'!BG14-'[1]CN LGG-MT-LM-STR-Clin'!BG16-'[1]CN LGG-MT-LM-STR-Clin'!BG199,'[1]cpte_CN LGG-MT-LM-STR-Clin'!BG13+'[1]cpte_CN LGG-MT-LM-STR-Clin'!BG165-'[1]cpte_CN LGG-MT-LM-STR-Clin'!BG14-'[1]cpte_CN LGG-MT-LM-STR-Clin'!BG16-'[1]cpte_CN LGG-MT-LM-STR-Clin'!BG277)</f>
        <v>0</v>
      </c>
      <c r="BE39" s="6">
        <f>IF([1]Identification!$E$23="NON",'[1]CN LGG-MT-LM-STR-Clin'!BH13+'[1]CN LGG-MT-LM-STR-Clin'!BH160-'[1]CN LGG-MT-LM-STR-Clin'!BH14-'[1]CN LGG-MT-LM-STR-Clin'!BH16-'[1]CN LGG-MT-LM-STR-Clin'!BH199,'[1]cpte_CN LGG-MT-LM-STR-Clin'!BH13+'[1]cpte_CN LGG-MT-LM-STR-Clin'!BH165-'[1]cpte_CN LGG-MT-LM-STR-Clin'!BH14-'[1]cpte_CN LGG-MT-LM-STR-Clin'!BH16-'[1]cpte_CN LGG-MT-LM-STR-Clin'!BH277)</f>
        <v>0</v>
      </c>
      <c r="BF39" s="6">
        <f>IF([1]Identification!$E$23="NON",'[1]CN LGG-MT-LM-STR-Clin'!BI13+'[1]CN LGG-MT-LM-STR-Clin'!BI160-'[1]CN LGG-MT-LM-STR-Clin'!BI14-'[1]CN LGG-MT-LM-STR-Clin'!BI16-'[1]CN LGG-MT-LM-STR-Clin'!BI199,'[1]cpte_CN LGG-MT-LM-STR-Clin'!BI13+'[1]cpte_CN LGG-MT-LM-STR-Clin'!BI165-'[1]cpte_CN LGG-MT-LM-STR-Clin'!BI14-'[1]cpte_CN LGG-MT-LM-STR-Clin'!BI16-'[1]cpte_CN LGG-MT-LM-STR-Clin'!BI277)</f>
        <v>0</v>
      </c>
      <c r="BG39" s="6">
        <f>IF([1]Identification!$E$23="NON",'[1]CN LGG-MT-LM-STR-Clin'!BJ13+'[1]CN LGG-MT-LM-STR-Clin'!BJ160-'[1]CN LGG-MT-LM-STR-Clin'!BJ14-'[1]CN LGG-MT-LM-STR-Clin'!BJ16-'[1]CN LGG-MT-LM-STR-Clin'!BJ199,'[1]cpte_CN LGG-MT-LM-STR-Clin'!BJ13+'[1]cpte_CN LGG-MT-LM-STR-Clin'!BJ165-'[1]cpte_CN LGG-MT-LM-STR-Clin'!BJ14-'[1]cpte_CN LGG-MT-LM-STR-Clin'!BJ16-'[1]cpte_CN LGG-MT-LM-STR-Clin'!BJ277)</f>
        <v>0</v>
      </c>
      <c r="BH39" s="6">
        <f>IF([1]Identification!$E$23="NON",'[1]CN LGG-MT-LM-STR-Clin'!BK13+'[1]CN LGG-MT-LM-STR-Clin'!BK160-'[1]CN LGG-MT-LM-STR-Clin'!BK14-'[1]CN LGG-MT-LM-STR-Clin'!BK16-'[1]CN LGG-MT-LM-STR-Clin'!BK199,'[1]cpte_CN LGG-MT-LM-STR-Clin'!BK13+'[1]cpte_CN LGG-MT-LM-STR-Clin'!BK165-'[1]cpte_CN LGG-MT-LM-STR-Clin'!BK14-'[1]cpte_CN LGG-MT-LM-STR-Clin'!BK16-'[1]cpte_CN LGG-MT-LM-STR-Clin'!BK277)</f>
        <v>0</v>
      </c>
      <c r="BI39" s="6">
        <f>IF([1]Identification!$E$23="NON",'[1]CN LGG-MT-LM-STR-Clin'!BL13+'[1]CN LGG-MT-LM-STR-Clin'!BL160-'[1]CN LGG-MT-LM-STR-Clin'!BL14-'[1]CN LGG-MT-LM-STR-Clin'!BL16-'[1]CN LGG-MT-LM-STR-Clin'!BL199,'[1]cpte_CN LGG-MT-LM-STR-Clin'!BL13+'[1]cpte_CN LGG-MT-LM-STR-Clin'!BL165-'[1]cpte_CN LGG-MT-LM-STR-Clin'!BL14-'[1]cpte_CN LGG-MT-LM-STR-Clin'!BL16-'[1]cpte_CN LGG-MT-LM-STR-Clin'!BL277)</f>
        <v>0</v>
      </c>
      <c r="BJ39" s="6">
        <f>IF([1]Identification!$E$23="NON",'[1]CN LGG-MT-LM-STR-Clin'!BM13+'[1]CN LGG-MT-LM-STR-Clin'!BM160-'[1]CN LGG-MT-LM-STR-Clin'!BM14-'[1]CN LGG-MT-LM-STR-Clin'!BM16-'[1]CN LGG-MT-LM-STR-Clin'!BM199,'[1]cpte_CN LGG-MT-LM-STR-Clin'!BM13+'[1]cpte_CN LGG-MT-LM-STR-Clin'!BM165-'[1]cpte_CN LGG-MT-LM-STR-Clin'!BM14-'[1]cpte_CN LGG-MT-LM-STR-Clin'!BM16-'[1]cpte_CN LGG-MT-LM-STR-Clin'!BM277)</f>
        <v>0</v>
      </c>
      <c r="BK39" s="6">
        <f>IF([1]Identification!$E$23="NON",'[1]CN LGG-MT-LM-STR-Clin'!BN13+'[1]CN LGG-MT-LM-STR-Clin'!BN160-'[1]CN LGG-MT-LM-STR-Clin'!BN14-'[1]CN LGG-MT-LM-STR-Clin'!BN16-'[1]CN LGG-MT-LM-STR-Clin'!BN199,'[1]cpte_CN LGG-MT-LM-STR-Clin'!BN13+'[1]cpte_CN LGG-MT-LM-STR-Clin'!BN165-'[1]cpte_CN LGG-MT-LM-STR-Clin'!BN14-'[1]cpte_CN LGG-MT-LM-STR-Clin'!BN16-'[1]cpte_CN LGG-MT-LM-STR-Clin'!BN277)</f>
        <v>0</v>
      </c>
      <c r="BL39" s="6">
        <f>IF([1]Identification!$E$23="NON",'[1]CN LGG-MT-LM-STR-Clin'!BO13+'[1]CN LGG-MT-LM-STR-Clin'!BO160-'[1]CN LGG-MT-LM-STR-Clin'!BO14-'[1]CN LGG-MT-LM-STR-Clin'!BO16-'[1]CN LGG-MT-LM-STR-Clin'!BO199,'[1]cpte_CN LGG-MT-LM-STR-Clin'!BO13+'[1]cpte_CN LGG-MT-LM-STR-Clin'!BO165-'[1]cpte_CN LGG-MT-LM-STR-Clin'!BO14-'[1]cpte_CN LGG-MT-LM-STR-Clin'!BO16-'[1]cpte_CN LGG-MT-LM-STR-Clin'!BO277)</f>
        <v>0</v>
      </c>
      <c r="BM39" s="6">
        <f>IF([1]Identification!$E$23="NON",'[1]CN LGG-MT-LM-STR-Clin'!BP13+'[1]CN LGG-MT-LM-STR-Clin'!BP160-'[1]CN LGG-MT-LM-STR-Clin'!BP14-'[1]CN LGG-MT-LM-STR-Clin'!BP16-'[1]CN LGG-MT-LM-STR-Clin'!BP199,'[1]cpte_CN LGG-MT-LM-STR-Clin'!BP13+'[1]cpte_CN LGG-MT-LM-STR-Clin'!BP165-'[1]cpte_CN LGG-MT-LM-STR-Clin'!BP14-'[1]cpte_CN LGG-MT-LM-STR-Clin'!BP16-'[1]cpte_CN LGG-MT-LM-STR-Clin'!BP277)</f>
        <v>0</v>
      </c>
      <c r="BN39" s="6">
        <f>IF([1]Identification!$E$23="NON",'[1]CN LGG-MT-LM-STR-Clin'!BQ13+'[1]CN LGG-MT-LM-STR-Clin'!BQ160-'[1]CN LGG-MT-LM-STR-Clin'!BQ14-'[1]CN LGG-MT-LM-STR-Clin'!BQ16-'[1]CN LGG-MT-LM-STR-Clin'!BQ199,'[1]cpte_CN LGG-MT-LM-STR-Clin'!BQ13+'[1]cpte_CN LGG-MT-LM-STR-Clin'!BQ165-'[1]cpte_CN LGG-MT-LM-STR-Clin'!BQ14-'[1]cpte_CN LGG-MT-LM-STR-Clin'!BQ16-'[1]cpte_CN LGG-MT-LM-STR-Clin'!BQ277)</f>
        <v>0</v>
      </c>
      <c r="BO39" s="6">
        <f>IF([1]Identification!$E$23="NON",'[1]CN LGG-MT-LM-STR-Clin'!BR13+'[1]CN LGG-MT-LM-STR-Clin'!BR160-'[1]CN LGG-MT-LM-STR-Clin'!BR14-'[1]CN LGG-MT-LM-STR-Clin'!BR16-'[1]CN LGG-MT-LM-STR-Clin'!BR199,'[1]cpte_CN LGG-MT-LM-STR-Clin'!BR13+'[1]cpte_CN LGG-MT-LM-STR-Clin'!BR165-'[1]cpte_CN LGG-MT-LM-STR-Clin'!BR14-'[1]cpte_CN LGG-MT-LM-STR-Clin'!BR16-'[1]cpte_CN LGG-MT-LM-STR-Clin'!BR277)</f>
        <v>0</v>
      </c>
      <c r="BP39" s="6">
        <f>IF([1]Identification!$E$23="NON",'[1]CN LGG-MT-LM-STR-Clin'!BS13+'[1]CN LGG-MT-LM-STR-Clin'!BS160-'[1]CN LGG-MT-LM-STR-Clin'!BS14-'[1]CN LGG-MT-LM-STR-Clin'!BS16-'[1]CN LGG-MT-LM-STR-Clin'!BS199,'[1]cpte_CN LGG-MT-LM-STR-Clin'!BS13+'[1]cpte_CN LGG-MT-LM-STR-Clin'!BS165-'[1]cpte_CN LGG-MT-LM-STR-Clin'!BS14-'[1]cpte_CN LGG-MT-LM-STR-Clin'!BS16-'[1]cpte_CN LGG-MT-LM-STR-Clin'!BS277)</f>
        <v>0</v>
      </c>
      <c r="BQ39" s="6">
        <f>IF([1]Identification!$E$23="NON",'[1]CN LGG-MT-LM-STR-Clin'!BT13+'[1]CN LGG-MT-LM-STR-Clin'!BT160-'[1]CN LGG-MT-LM-STR-Clin'!BT14-'[1]CN LGG-MT-LM-STR-Clin'!BT16-'[1]CN LGG-MT-LM-STR-Clin'!BT199,'[1]cpte_CN LGG-MT-LM-STR-Clin'!BT13+'[1]cpte_CN LGG-MT-LM-STR-Clin'!BT165-'[1]cpte_CN LGG-MT-LM-STR-Clin'!BT14-'[1]cpte_CN LGG-MT-LM-STR-Clin'!BT16-'[1]cpte_CN LGG-MT-LM-STR-Clin'!BT277)</f>
        <v>0</v>
      </c>
      <c r="BR39" s="6">
        <f>IF([1]Identification!$E$23="NON",'[1]CN LGG-MT-LM-STR-Clin'!BU13+'[1]CN LGG-MT-LM-STR-Clin'!BU160-'[1]CN LGG-MT-LM-STR-Clin'!BU14-'[1]CN LGG-MT-LM-STR-Clin'!BU16-'[1]CN LGG-MT-LM-STR-Clin'!BU199,'[1]cpte_CN LGG-MT-LM-STR-Clin'!BU13+'[1]cpte_CN LGG-MT-LM-STR-Clin'!BU165-'[1]cpte_CN LGG-MT-LM-STR-Clin'!BU14-'[1]cpte_CN LGG-MT-LM-STR-Clin'!BU16-'[1]cpte_CN LGG-MT-LM-STR-Clin'!BU277)</f>
        <v>0</v>
      </c>
      <c r="BS39" s="6">
        <f>IF([1]Identification!$E$23="NON",'[1]CN LGG-MT-LM-STR-Clin'!BV13+'[1]CN LGG-MT-LM-STR-Clin'!BV160-'[1]CN LGG-MT-LM-STR-Clin'!BV14-'[1]CN LGG-MT-LM-STR-Clin'!BV16-'[1]CN LGG-MT-LM-STR-Clin'!BV199,'[1]cpte_CN LGG-MT-LM-STR-Clin'!BV13+'[1]cpte_CN LGG-MT-LM-STR-Clin'!BV165-'[1]cpte_CN LGG-MT-LM-STR-Clin'!BV14-'[1]cpte_CN LGG-MT-LM-STR-Clin'!BV16-'[1]cpte_CN LGG-MT-LM-STR-Clin'!BV277)</f>
        <v>0</v>
      </c>
      <c r="BT39" s="6">
        <f>IF([1]Identification!$E$23="NON",'[1]CN LGG-MT-LM-STR-Clin'!BW13+'[1]CN LGG-MT-LM-STR-Clin'!BW160-'[1]CN LGG-MT-LM-STR-Clin'!BW14-'[1]CN LGG-MT-LM-STR-Clin'!BW16-'[1]CN LGG-MT-LM-STR-Clin'!BW199,'[1]cpte_CN LGG-MT-LM-STR-Clin'!BW13+'[1]cpte_CN LGG-MT-LM-STR-Clin'!BW165-'[1]cpte_CN LGG-MT-LM-STR-Clin'!BW14-'[1]cpte_CN LGG-MT-LM-STR-Clin'!BW16-'[1]cpte_CN LGG-MT-LM-STR-Clin'!BW277)</f>
        <v>0</v>
      </c>
      <c r="BU39" s="6">
        <f>IF([1]Identification!$E$23="NON",'[1]CN LGG-MT-LM-STR-Clin'!BX13+'[1]CN LGG-MT-LM-STR-Clin'!BX160-'[1]CN LGG-MT-LM-STR-Clin'!BX14-'[1]CN LGG-MT-LM-STR-Clin'!BX16-'[1]CN LGG-MT-LM-STR-Clin'!BX199,'[1]cpte_CN LGG-MT-LM-STR-Clin'!BX13+'[1]cpte_CN LGG-MT-LM-STR-Clin'!BX165-'[1]cpte_CN LGG-MT-LM-STR-Clin'!BX14-'[1]cpte_CN LGG-MT-LM-STR-Clin'!BX16-'[1]cpte_CN LGG-MT-LM-STR-Clin'!BX277)</f>
        <v>0</v>
      </c>
      <c r="BV39" s="6">
        <f>IF([1]Identification!$E$23="NON",'[1]CN LGG-MT-LM-STR-Clin'!BY13+'[1]CN LGG-MT-LM-STR-Clin'!BY160-'[1]CN LGG-MT-LM-STR-Clin'!BY14-'[1]CN LGG-MT-LM-STR-Clin'!BY16-'[1]CN LGG-MT-LM-STR-Clin'!BY199,'[1]cpte_CN LGG-MT-LM-STR-Clin'!BY13+'[1]cpte_CN LGG-MT-LM-STR-Clin'!BY165-'[1]cpte_CN LGG-MT-LM-STR-Clin'!BY14-'[1]cpte_CN LGG-MT-LM-STR-Clin'!BY16-'[1]cpte_CN LGG-MT-LM-STR-Clin'!BY277)</f>
        <v>0</v>
      </c>
      <c r="BW39" s="6">
        <f>IF([1]Identification!$E$23="NON",'[1]CN LGG-MT-LM-STR-Clin'!BZ13+'[1]CN LGG-MT-LM-STR-Clin'!BZ160-'[1]CN LGG-MT-LM-STR-Clin'!BZ14-'[1]CN LGG-MT-LM-STR-Clin'!BZ16-'[1]CN LGG-MT-LM-STR-Clin'!BZ199,'[1]cpte_CN LGG-MT-LM-STR-Clin'!BZ13+'[1]cpte_CN LGG-MT-LM-STR-Clin'!BZ165-'[1]cpte_CN LGG-MT-LM-STR-Clin'!BZ14-'[1]cpte_CN LGG-MT-LM-STR-Clin'!BZ16-'[1]cpte_CN LGG-MT-LM-STR-Clin'!BZ277)</f>
        <v>0</v>
      </c>
      <c r="BX39" s="6">
        <f>IF([1]Identification!$E$23="NON",'[1]CN LGG-MT-LM-STR-Clin'!CA13+'[1]CN LGG-MT-LM-STR-Clin'!CA160-'[1]CN LGG-MT-LM-STR-Clin'!CA14-'[1]CN LGG-MT-LM-STR-Clin'!CA16-'[1]CN LGG-MT-LM-STR-Clin'!CA199,'[1]cpte_CN LGG-MT-LM-STR-Clin'!CA13+'[1]cpte_CN LGG-MT-LM-STR-Clin'!CA165-'[1]cpte_CN LGG-MT-LM-STR-Clin'!CA14-'[1]cpte_CN LGG-MT-LM-STR-Clin'!CA16-'[1]cpte_CN LGG-MT-LM-STR-Clin'!CA277)</f>
        <v>0</v>
      </c>
      <c r="BY39" s="6">
        <f>IF([1]Identification!$E$23="NON",'[1]CN LGG-MT-LM-STR-Clin'!CB13+'[1]CN LGG-MT-LM-STR-Clin'!CB160-'[1]CN LGG-MT-LM-STR-Clin'!CB14-'[1]CN LGG-MT-LM-STR-Clin'!CB16-'[1]CN LGG-MT-LM-STR-Clin'!CB199,'[1]cpte_CN LGG-MT-LM-STR-Clin'!CB13+'[1]cpte_CN LGG-MT-LM-STR-Clin'!CB165-'[1]cpte_CN LGG-MT-LM-STR-Clin'!CB14-'[1]cpte_CN LGG-MT-LM-STR-Clin'!CB16-'[1]cpte_CN LGG-MT-LM-STR-Clin'!CB277)</f>
        <v>0</v>
      </c>
      <c r="BZ39" s="6">
        <f>IF([1]Identification!$E$23="NON",'[1]CN LGG-MT-LM-STR-Clin'!CC13+'[1]CN LGG-MT-LM-STR-Clin'!CC160-'[1]CN LGG-MT-LM-STR-Clin'!CC14-'[1]CN LGG-MT-LM-STR-Clin'!CC16-'[1]CN LGG-MT-LM-STR-Clin'!CC199,'[1]cpte_CN LGG-MT-LM-STR-Clin'!CC13+'[1]cpte_CN LGG-MT-LM-STR-Clin'!CC165-'[1]cpte_CN LGG-MT-LM-STR-Clin'!CC14-'[1]cpte_CN LGG-MT-LM-STR-Clin'!CC16-'[1]cpte_CN LGG-MT-LM-STR-Clin'!CC277)</f>
        <v>0</v>
      </c>
      <c r="CA39" s="6">
        <f>IF([1]Identification!$E$23="NON",'[1]CN LGG-MT-LM-STR-Clin'!CD13+'[1]CN LGG-MT-LM-STR-Clin'!CD160-'[1]CN LGG-MT-LM-STR-Clin'!CD14-'[1]CN LGG-MT-LM-STR-Clin'!CD16-'[1]CN LGG-MT-LM-STR-Clin'!CD199,'[1]cpte_CN LGG-MT-LM-STR-Clin'!CD13+'[1]cpte_CN LGG-MT-LM-STR-Clin'!CD165-'[1]cpte_CN LGG-MT-LM-STR-Clin'!CD14-'[1]cpte_CN LGG-MT-LM-STR-Clin'!CD16-'[1]cpte_CN LGG-MT-LM-STR-Clin'!CD277)</f>
        <v>0</v>
      </c>
      <c r="CB39" s="6">
        <f>IF([1]Identification!$E$23="NON",'[1]CN LGG-MT-LM-STR-Clin'!CE13+'[1]CN LGG-MT-LM-STR-Clin'!CE160-'[1]CN LGG-MT-LM-STR-Clin'!CE14-'[1]CN LGG-MT-LM-STR-Clin'!CE16-'[1]CN LGG-MT-LM-STR-Clin'!CE199,'[1]cpte_CN LGG-MT-LM-STR-Clin'!CE13+'[1]cpte_CN LGG-MT-LM-STR-Clin'!CE165-'[1]cpte_CN LGG-MT-LM-STR-Clin'!CE14-'[1]cpte_CN LGG-MT-LM-STR-Clin'!CE16-'[1]cpte_CN LGG-MT-LM-STR-Clin'!CE277)</f>
        <v>0</v>
      </c>
      <c r="CC39" s="6">
        <f>IF([1]Identification!$E$23="NON",'[1]CN LGG-MT-LM-STR-Clin'!CF13+'[1]CN LGG-MT-LM-STR-Clin'!CF160-'[1]CN LGG-MT-LM-STR-Clin'!CF14-'[1]CN LGG-MT-LM-STR-Clin'!CF16-'[1]CN LGG-MT-LM-STR-Clin'!CF199,'[1]cpte_CN LGG-MT-LM-STR-Clin'!CF13+'[1]cpte_CN LGG-MT-LM-STR-Clin'!CF165-'[1]cpte_CN LGG-MT-LM-STR-Clin'!CF14-'[1]cpte_CN LGG-MT-LM-STR-Clin'!CF16-'[1]cpte_CN LGG-MT-LM-STR-Clin'!CF277)</f>
        <v>0</v>
      </c>
      <c r="CD39" s="6">
        <f>IF([1]Identification!$E$23="NON",'[1]CN LGG-MT-LM-STR-Clin'!CG13+'[1]CN LGG-MT-LM-STR-Clin'!CG160-'[1]CN LGG-MT-LM-STR-Clin'!CG14-'[1]CN LGG-MT-LM-STR-Clin'!CG16-'[1]CN LGG-MT-LM-STR-Clin'!CG199,'[1]cpte_CN LGG-MT-LM-STR-Clin'!CG13+'[1]cpte_CN LGG-MT-LM-STR-Clin'!CG165-'[1]cpte_CN LGG-MT-LM-STR-Clin'!CG14-'[1]cpte_CN LGG-MT-LM-STR-Clin'!CG16-'[1]cpte_CN LGG-MT-LM-STR-Clin'!CG277)</f>
        <v>0</v>
      </c>
      <c r="CE39" s="6">
        <f>IF([1]Identification!$E$23="NON",'[1]CN LGG-MT-LM-STR-Clin'!CH13+'[1]CN LGG-MT-LM-STR-Clin'!CH160-'[1]CN LGG-MT-LM-STR-Clin'!CH14-'[1]CN LGG-MT-LM-STR-Clin'!CH16-'[1]CN LGG-MT-LM-STR-Clin'!CH199,'[1]cpte_CN LGG-MT-LM-STR-Clin'!CH13+'[1]cpte_CN LGG-MT-LM-STR-Clin'!CH165-'[1]cpte_CN LGG-MT-LM-STR-Clin'!CH14-'[1]cpte_CN LGG-MT-LM-STR-Clin'!CH16-'[1]cpte_CN LGG-MT-LM-STR-Clin'!CH277)</f>
        <v>0</v>
      </c>
      <c r="CF39" s="6">
        <f>IF([1]Identification!$E$23="NON",'[1]CN LGG-MT-LM-STR-Clin'!CI13+'[1]CN LGG-MT-LM-STR-Clin'!CI160-'[1]CN LGG-MT-LM-STR-Clin'!CI14-'[1]CN LGG-MT-LM-STR-Clin'!CI16-'[1]CN LGG-MT-LM-STR-Clin'!CI199,'[1]cpte_CN LGG-MT-LM-STR-Clin'!CI13+'[1]cpte_CN LGG-MT-LM-STR-Clin'!CI165-'[1]cpte_CN LGG-MT-LM-STR-Clin'!CI14-'[1]cpte_CN LGG-MT-LM-STR-Clin'!CI16-'[1]cpte_CN LGG-MT-LM-STR-Clin'!CI277)</f>
        <v>0</v>
      </c>
      <c r="CG39" s="6">
        <f>IF([1]Identification!$E$23="NON",'[1]CN LGG-MT-LM-STR-Clin'!CJ13+'[1]CN LGG-MT-LM-STR-Clin'!CJ160-'[1]CN LGG-MT-LM-STR-Clin'!CJ14-'[1]CN LGG-MT-LM-STR-Clin'!CJ16-'[1]CN LGG-MT-LM-STR-Clin'!CJ199,'[1]cpte_CN LGG-MT-LM-STR-Clin'!CJ13+'[1]cpte_CN LGG-MT-LM-STR-Clin'!CJ165-'[1]cpte_CN LGG-MT-LM-STR-Clin'!CJ14-'[1]cpte_CN LGG-MT-LM-STR-Clin'!CJ16-'[1]cpte_CN LGG-MT-LM-STR-Clin'!CJ277)</f>
        <v>0</v>
      </c>
      <c r="CH39" s="6">
        <f>IF([1]Identification!$E$23="NON",'[1]CN LGG-MT-LM-STR-Clin'!CK13+'[1]CN LGG-MT-LM-STR-Clin'!CK160-'[1]CN LGG-MT-LM-STR-Clin'!CK14-'[1]CN LGG-MT-LM-STR-Clin'!CK16-'[1]CN LGG-MT-LM-STR-Clin'!CK199,'[1]cpte_CN LGG-MT-LM-STR-Clin'!CK13+'[1]cpte_CN LGG-MT-LM-STR-Clin'!CK165-'[1]cpte_CN LGG-MT-LM-STR-Clin'!CK14-'[1]cpte_CN LGG-MT-LM-STR-Clin'!CK16-'[1]cpte_CN LGG-MT-LM-STR-Clin'!CK277)</f>
        <v>0</v>
      </c>
      <c r="CI39" s="6">
        <f>IF([1]Identification!$E$23="NON",'[1]CN LGG-MT-LM-STR-Clin'!CL13+'[1]CN LGG-MT-LM-STR-Clin'!CL160-'[1]CN LGG-MT-LM-STR-Clin'!CL14-'[1]CN LGG-MT-LM-STR-Clin'!CL16-'[1]CN LGG-MT-LM-STR-Clin'!CL199,'[1]cpte_CN LGG-MT-LM-STR-Clin'!CL13+'[1]cpte_CN LGG-MT-LM-STR-Clin'!CL165-'[1]cpte_CN LGG-MT-LM-STR-Clin'!CL14-'[1]cpte_CN LGG-MT-LM-STR-Clin'!CL16-'[1]cpte_CN LGG-MT-LM-STR-Clin'!CL277)</f>
        <v>0</v>
      </c>
      <c r="CJ39" s="6">
        <f>IF([1]Identification!$E$23="NON",'[1]CN LGG-MT-LM-STR-Clin'!CM13+'[1]CN LGG-MT-LM-STR-Clin'!CM160-'[1]CN LGG-MT-LM-STR-Clin'!CM14-'[1]CN LGG-MT-LM-STR-Clin'!CM16-'[1]CN LGG-MT-LM-STR-Clin'!CM199,'[1]cpte_CN LGG-MT-LM-STR-Clin'!CM13+'[1]cpte_CN LGG-MT-LM-STR-Clin'!CM165-'[1]cpte_CN LGG-MT-LM-STR-Clin'!CM14-'[1]cpte_CN LGG-MT-LM-STR-Clin'!CM16-'[1]cpte_CN LGG-MT-LM-STR-Clin'!CM277)</f>
        <v>0</v>
      </c>
      <c r="CK39" s="6">
        <f>IF([1]Identification!$E$23="NON",'[1]CN LGG-MT-LM-STR-Clin'!CN13+'[1]CN LGG-MT-LM-STR-Clin'!CN160-'[1]CN LGG-MT-LM-STR-Clin'!CN14-'[1]CN LGG-MT-LM-STR-Clin'!CN16-'[1]CN LGG-MT-LM-STR-Clin'!CN199,'[1]cpte_CN LGG-MT-LM-STR-Clin'!CN13+'[1]cpte_CN LGG-MT-LM-STR-Clin'!CN165-'[1]cpte_CN LGG-MT-LM-STR-Clin'!CN14-'[1]cpte_CN LGG-MT-LM-STR-Clin'!CN16-'[1]cpte_CN LGG-MT-LM-STR-Clin'!CN277)</f>
        <v>0</v>
      </c>
      <c r="CL39" s="6">
        <f>IF([1]Identification!$E$23="NON",'[1]CN LGG-MT-LM-STR-Clin'!CO13+'[1]CN LGG-MT-LM-STR-Clin'!CO160-'[1]CN LGG-MT-LM-STR-Clin'!CO14-'[1]CN LGG-MT-LM-STR-Clin'!CO16-'[1]CN LGG-MT-LM-STR-Clin'!CO199,'[1]cpte_CN LGG-MT-LM-STR-Clin'!CO13+'[1]cpte_CN LGG-MT-LM-STR-Clin'!CO165-'[1]cpte_CN LGG-MT-LM-STR-Clin'!CO14-'[1]cpte_CN LGG-MT-LM-STR-Clin'!CO16-'[1]cpte_CN LGG-MT-LM-STR-Clin'!CO277)</f>
        <v>0</v>
      </c>
      <c r="CM39" s="6">
        <f>IF([1]Identification!$E$23="NON",'[1]CN LGG-MT-LM-STR-Clin'!CP13+'[1]CN LGG-MT-LM-STR-Clin'!CP160-'[1]CN LGG-MT-LM-STR-Clin'!CP14-'[1]CN LGG-MT-LM-STR-Clin'!CP16-'[1]CN LGG-MT-LM-STR-Clin'!CP199,'[1]cpte_CN LGG-MT-LM-STR-Clin'!CP13+'[1]cpte_CN LGG-MT-LM-STR-Clin'!CP165-'[1]cpte_CN LGG-MT-LM-STR-Clin'!CP14-'[1]cpte_CN LGG-MT-LM-STR-Clin'!CP16-'[1]cpte_CN LGG-MT-LM-STR-Clin'!CP277)</f>
        <v>0</v>
      </c>
      <c r="CN39" s="6">
        <f>IF([1]Identification!$E$23="NON",'[1]CN LGG-MT-LM-STR-Clin'!CQ13+'[1]CN LGG-MT-LM-STR-Clin'!CQ160-'[1]CN LGG-MT-LM-STR-Clin'!CQ14-'[1]CN LGG-MT-LM-STR-Clin'!CQ16-'[1]CN LGG-MT-LM-STR-Clin'!CQ199,'[1]cpte_CN LGG-MT-LM-STR-Clin'!CQ13+'[1]cpte_CN LGG-MT-LM-STR-Clin'!CQ165-'[1]cpte_CN LGG-MT-LM-STR-Clin'!CQ14-'[1]cpte_CN LGG-MT-LM-STR-Clin'!CQ16-'[1]cpte_CN LGG-MT-LM-STR-Clin'!CQ277)</f>
        <v>0</v>
      </c>
      <c r="CO39" s="6">
        <f>IF([1]Identification!$E$23="NON",'[1]CN LGG-MT-LM-STR-Clin'!CR13+'[1]CN LGG-MT-LM-STR-Clin'!CR160-'[1]CN LGG-MT-LM-STR-Clin'!CR14-'[1]CN LGG-MT-LM-STR-Clin'!CR16-'[1]CN LGG-MT-LM-STR-Clin'!CR199,'[1]cpte_CN LGG-MT-LM-STR-Clin'!CR13+'[1]cpte_CN LGG-MT-LM-STR-Clin'!CR165-'[1]cpte_CN LGG-MT-LM-STR-Clin'!CR14-'[1]cpte_CN LGG-MT-LM-STR-Clin'!CR16-'[1]cpte_CN LGG-MT-LM-STR-Clin'!CR277)</f>
        <v>0</v>
      </c>
      <c r="CP39" s="6">
        <f>IF([1]Identification!$E$23="NON",'[1]CN LGG-MT-LM-STR-Clin'!CS13+'[1]CN LGG-MT-LM-STR-Clin'!CS160-'[1]CN LGG-MT-LM-STR-Clin'!CS14-'[1]CN LGG-MT-LM-STR-Clin'!CS16-'[1]CN LGG-MT-LM-STR-Clin'!CS199,'[1]cpte_CN LGG-MT-LM-STR-Clin'!CS13+'[1]cpte_CN LGG-MT-LM-STR-Clin'!CS165-'[1]cpte_CN LGG-MT-LM-STR-Clin'!CS14-'[1]cpte_CN LGG-MT-LM-STR-Clin'!CS16-'[1]cpte_CN LGG-MT-LM-STR-Clin'!CS277)</f>
        <v>0</v>
      </c>
      <c r="CQ39" s="6">
        <f>IF([1]Identification!$E$23="NON",'[1]CN LGG-MT-LM-STR-Clin'!CT13+'[1]CN LGG-MT-LM-STR-Clin'!CT160-'[1]CN LGG-MT-LM-STR-Clin'!CT14-'[1]CN LGG-MT-LM-STR-Clin'!CT16-'[1]CN LGG-MT-LM-STR-Clin'!CT199,'[1]cpte_CN LGG-MT-LM-STR-Clin'!CT13+'[1]cpte_CN LGG-MT-LM-STR-Clin'!CT165-'[1]cpte_CN LGG-MT-LM-STR-Clin'!CT14-'[1]cpte_CN LGG-MT-LM-STR-Clin'!CT16-'[1]cpte_CN LGG-MT-LM-STR-Clin'!CT277)</f>
        <v>0</v>
      </c>
      <c r="CR39" s="6">
        <f>IF([1]Identification!$E$23="NON",'[1]CN LGG-MT-LM-STR-Clin'!CU13+'[1]CN LGG-MT-LM-STR-Clin'!CU160-'[1]CN LGG-MT-LM-STR-Clin'!CU14-'[1]CN LGG-MT-LM-STR-Clin'!CU16-'[1]CN LGG-MT-LM-STR-Clin'!CU199,'[1]cpte_CN LGG-MT-LM-STR-Clin'!CU13+'[1]cpte_CN LGG-MT-LM-STR-Clin'!CU165-'[1]cpte_CN LGG-MT-LM-STR-Clin'!CU14-'[1]cpte_CN LGG-MT-LM-STR-Clin'!CU16-'[1]cpte_CN LGG-MT-LM-STR-Clin'!CU277)</f>
        <v>0</v>
      </c>
      <c r="CS39" s="6">
        <f>IF([1]Identification!$E$23="NON",'[1]CN LGG-MT-LM-STR-Clin'!CV13+'[1]CN LGG-MT-LM-STR-Clin'!CV160-'[1]CN LGG-MT-LM-STR-Clin'!CV14-'[1]CN LGG-MT-LM-STR-Clin'!CV16-'[1]CN LGG-MT-LM-STR-Clin'!CV199,'[1]cpte_CN LGG-MT-LM-STR-Clin'!CV13+'[1]cpte_CN LGG-MT-LM-STR-Clin'!CV165-'[1]cpte_CN LGG-MT-LM-STR-Clin'!CV14-'[1]cpte_CN LGG-MT-LM-STR-Clin'!CV16-'[1]cpte_CN LGG-MT-LM-STR-Clin'!CV277)</f>
        <v>0</v>
      </c>
      <c r="CT39" s="6">
        <f>IF([1]Identification!$E$23="NON",'[1]CN LGG-MT-LM-STR-Clin'!CW13+'[1]CN LGG-MT-LM-STR-Clin'!CW160-'[1]CN LGG-MT-LM-STR-Clin'!CW14-'[1]CN LGG-MT-LM-STR-Clin'!CW16-'[1]CN LGG-MT-LM-STR-Clin'!CW199,'[1]cpte_CN LGG-MT-LM-STR-Clin'!CW13+'[1]cpte_CN LGG-MT-LM-STR-Clin'!CW165-'[1]cpte_CN LGG-MT-LM-STR-Clin'!CW14-'[1]cpte_CN LGG-MT-LM-STR-Clin'!CW16-'[1]cpte_CN LGG-MT-LM-STR-Clin'!CW277)</f>
        <v>0</v>
      </c>
      <c r="CU39" s="6">
        <f>IF([1]Identification!$E$23="NON",'[1]CN LGG-MT-LM-STR-Clin'!CX13+'[1]CN LGG-MT-LM-STR-Clin'!CX160-'[1]CN LGG-MT-LM-STR-Clin'!CX14-'[1]CN LGG-MT-LM-STR-Clin'!CX16-'[1]CN LGG-MT-LM-STR-Clin'!CX199,'[1]cpte_CN LGG-MT-LM-STR-Clin'!CX13+'[1]cpte_CN LGG-MT-LM-STR-Clin'!CX165-'[1]cpte_CN LGG-MT-LM-STR-Clin'!CX14-'[1]cpte_CN LGG-MT-LM-STR-Clin'!CX16-'[1]cpte_CN LGG-MT-LM-STR-Clin'!CX277)</f>
        <v>0</v>
      </c>
      <c r="CV39" s="6">
        <f>IF([1]Identification!$E$23="NON",'[1]CN LGG-MT-LM-STR-Clin'!CY13+'[1]CN LGG-MT-LM-STR-Clin'!CY160-'[1]CN LGG-MT-LM-STR-Clin'!CY14-'[1]CN LGG-MT-LM-STR-Clin'!CY16-'[1]CN LGG-MT-LM-STR-Clin'!CY199,'[1]cpte_CN LGG-MT-LM-STR-Clin'!CY13+'[1]cpte_CN LGG-MT-LM-STR-Clin'!CY165-'[1]cpte_CN LGG-MT-LM-STR-Clin'!CY14-'[1]cpte_CN LGG-MT-LM-STR-Clin'!CY16-'[1]cpte_CN LGG-MT-LM-STR-Clin'!CY277)</f>
        <v>0</v>
      </c>
      <c r="CW39" s="6">
        <f>IF([1]Identification!$E$23="NON",'[1]CN LGG-MT-LM-STR-Clin'!CZ13+'[1]CN LGG-MT-LM-STR-Clin'!CZ160-'[1]CN LGG-MT-LM-STR-Clin'!CZ14-'[1]CN LGG-MT-LM-STR-Clin'!CZ16-'[1]CN LGG-MT-LM-STR-Clin'!CZ199,'[1]cpte_CN LGG-MT-LM-STR-Clin'!CZ13+'[1]cpte_CN LGG-MT-LM-STR-Clin'!CZ165-'[1]cpte_CN LGG-MT-LM-STR-Clin'!CZ14-'[1]cpte_CN LGG-MT-LM-STR-Clin'!CZ16-'[1]cpte_CN LGG-MT-LM-STR-Clin'!CZ277)</f>
        <v>0</v>
      </c>
      <c r="CX39" s="6">
        <f>IF([1]Identification!$E$23="NON",'[1]CN LGG-MT-LM-STR-Clin'!DA13+'[1]CN LGG-MT-LM-STR-Clin'!DA160-'[1]CN LGG-MT-LM-STR-Clin'!DA14-'[1]CN LGG-MT-LM-STR-Clin'!DA16-'[1]CN LGG-MT-LM-STR-Clin'!DA199,'[1]cpte_CN LGG-MT-LM-STR-Clin'!DA13+'[1]cpte_CN LGG-MT-LM-STR-Clin'!DA165-'[1]cpte_CN LGG-MT-LM-STR-Clin'!DA14-'[1]cpte_CN LGG-MT-LM-STR-Clin'!DA16-'[1]cpte_CN LGG-MT-LM-STR-Clin'!DA277)</f>
        <v>0</v>
      </c>
      <c r="CY39" s="6">
        <f>IF([1]Identification!$E$23="NON",'[1]CN LGG-MT-LM-STR-Clin'!DB13+'[1]CN LGG-MT-LM-STR-Clin'!DB160-'[1]CN LGG-MT-LM-STR-Clin'!DB14-'[1]CN LGG-MT-LM-STR-Clin'!DB16-'[1]CN LGG-MT-LM-STR-Clin'!DB199,'[1]cpte_CN LGG-MT-LM-STR-Clin'!DB13+'[1]cpte_CN LGG-MT-LM-STR-Clin'!DB165-'[1]cpte_CN LGG-MT-LM-STR-Clin'!DB14-'[1]cpte_CN LGG-MT-LM-STR-Clin'!DB16-'[1]cpte_CN LGG-MT-LM-STR-Clin'!DB277)</f>
        <v>0</v>
      </c>
      <c r="CZ39" s="6">
        <f>IF([1]Identification!$E$23="NON",'[1]CN LGG-MT-LM-STR-Clin'!DC13+'[1]CN LGG-MT-LM-STR-Clin'!DC160-'[1]CN LGG-MT-LM-STR-Clin'!DC14-'[1]CN LGG-MT-LM-STR-Clin'!DC16-'[1]CN LGG-MT-LM-STR-Clin'!DC199,'[1]cpte_CN LGG-MT-LM-STR-Clin'!DC13+'[1]cpte_CN LGG-MT-LM-STR-Clin'!DC165-'[1]cpte_CN LGG-MT-LM-STR-Clin'!DC14-'[1]cpte_CN LGG-MT-LM-STR-Clin'!DC16-'[1]cpte_CN LGG-MT-LM-STR-Clin'!DC277)</f>
        <v>0</v>
      </c>
      <c r="DA39" s="6">
        <f>IF([1]Identification!$E$23="NON",'[1]CN LGG-MT-LM-STR-Clin'!DD13+'[1]CN LGG-MT-LM-STR-Clin'!DD160-'[1]CN LGG-MT-LM-STR-Clin'!DD14-'[1]CN LGG-MT-LM-STR-Clin'!DD16-'[1]CN LGG-MT-LM-STR-Clin'!DD199,'[1]cpte_CN LGG-MT-LM-STR-Clin'!DD13+'[1]cpte_CN LGG-MT-LM-STR-Clin'!DD165-'[1]cpte_CN LGG-MT-LM-STR-Clin'!DD14-'[1]cpte_CN LGG-MT-LM-STR-Clin'!DD16-'[1]cpte_CN LGG-MT-LM-STR-Clin'!DD277)</f>
        <v>0</v>
      </c>
      <c r="DB39" s="6">
        <f>IF([1]Identification!$E$23="NON",'[1]CN LGG-MT-LM-STR-Clin'!DE13+'[1]CN LGG-MT-LM-STR-Clin'!DE160-'[1]CN LGG-MT-LM-STR-Clin'!DE14-'[1]CN LGG-MT-LM-STR-Clin'!DE16-'[1]CN LGG-MT-LM-STR-Clin'!DE199,'[1]cpte_CN LGG-MT-LM-STR-Clin'!DE13+'[1]cpte_CN LGG-MT-LM-STR-Clin'!DE165-'[1]cpte_CN LGG-MT-LM-STR-Clin'!DE14-'[1]cpte_CN LGG-MT-LM-STR-Clin'!DE16-'[1]cpte_CN LGG-MT-LM-STR-Clin'!DE277)</f>
        <v>0</v>
      </c>
      <c r="DC39" s="6">
        <f>IF([1]Identification!$E$23="NON",'[1]CN LGG-MT-LM-STR-Clin'!DF13+'[1]CN LGG-MT-LM-STR-Clin'!DF160-'[1]CN LGG-MT-LM-STR-Clin'!DF14-'[1]CN LGG-MT-LM-STR-Clin'!DF16-'[1]CN LGG-MT-LM-STR-Clin'!DF199,'[1]cpte_CN LGG-MT-LM-STR-Clin'!DF13+'[1]cpte_CN LGG-MT-LM-STR-Clin'!DF165-'[1]cpte_CN LGG-MT-LM-STR-Clin'!DF14-'[1]cpte_CN LGG-MT-LM-STR-Clin'!DF16-'[1]cpte_CN LGG-MT-LM-STR-Clin'!DF277)</f>
        <v>0</v>
      </c>
      <c r="DD39" s="6">
        <f>IF([1]Identification!$E$23="NON",'[1]CN LGG-MT-LM-STR-Clin'!DG13+'[1]CN LGG-MT-LM-STR-Clin'!DG160-'[1]CN LGG-MT-LM-STR-Clin'!DG14-'[1]CN LGG-MT-LM-STR-Clin'!DG16-'[1]CN LGG-MT-LM-STR-Clin'!DG199,'[1]cpte_CN LGG-MT-LM-STR-Clin'!DG13+'[1]cpte_CN LGG-MT-LM-STR-Clin'!DG165-'[1]cpte_CN LGG-MT-LM-STR-Clin'!DG14-'[1]cpte_CN LGG-MT-LM-STR-Clin'!DG16-'[1]cpte_CN LGG-MT-LM-STR-Clin'!DG277)</f>
        <v>0</v>
      </c>
      <c r="DE39" s="6">
        <f>IF([1]Identification!$E$23="NON",'[1]CN LGG-MT-LM-STR-Clin'!DH13+'[1]CN LGG-MT-LM-STR-Clin'!DH160-'[1]CN LGG-MT-LM-STR-Clin'!DH14-'[1]CN LGG-MT-LM-STR-Clin'!DH16-'[1]CN LGG-MT-LM-STR-Clin'!DH199,'[1]cpte_CN LGG-MT-LM-STR-Clin'!DH13+'[1]cpte_CN LGG-MT-LM-STR-Clin'!DH165-'[1]cpte_CN LGG-MT-LM-STR-Clin'!DH14-'[1]cpte_CN LGG-MT-LM-STR-Clin'!DH16-'[1]cpte_CN LGG-MT-LM-STR-Clin'!DH277)</f>
        <v>0</v>
      </c>
      <c r="DF39" s="6">
        <f>IF([1]Identification!$E$23="NON",'[1]CN LGG-MT-LM-STR-Clin'!DI13+'[1]CN LGG-MT-LM-STR-Clin'!DI160-'[1]CN LGG-MT-LM-STR-Clin'!DI14-'[1]CN LGG-MT-LM-STR-Clin'!DI16-'[1]CN LGG-MT-LM-STR-Clin'!DI199,'[1]cpte_CN LGG-MT-LM-STR-Clin'!DI13+'[1]cpte_CN LGG-MT-LM-STR-Clin'!DI165-'[1]cpte_CN LGG-MT-LM-STR-Clin'!DI14-'[1]cpte_CN LGG-MT-LM-STR-Clin'!DI16-'[1]cpte_CN LGG-MT-LM-STR-Clin'!DI277)</f>
        <v>0</v>
      </c>
      <c r="DG39" s="6">
        <f>IF([1]Identification!$E$23="NON",'[1]CN LGG-MT-LM-STR-Clin'!DJ13+'[1]CN LGG-MT-LM-STR-Clin'!DJ160-'[1]CN LGG-MT-LM-STR-Clin'!DJ14-'[1]CN LGG-MT-LM-STR-Clin'!DJ16-'[1]CN LGG-MT-LM-STR-Clin'!DJ199,'[1]cpte_CN LGG-MT-LM-STR-Clin'!DJ13+'[1]cpte_CN LGG-MT-LM-STR-Clin'!DJ165-'[1]cpte_CN LGG-MT-LM-STR-Clin'!DJ14-'[1]cpte_CN LGG-MT-LM-STR-Clin'!DJ16-'[1]cpte_CN LGG-MT-LM-STR-Clin'!DJ277)</f>
        <v>0</v>
      </c>
      <c r="DH39" s="6">
        <f>IF([1]Identification!$E$23="NON",'[1]CN LGG-MT-LM-STR-Clin'!DK13+'[1]CN LGG-MT-LM-STR-Clin'!DK160-'[1]CN LGG-MT-LM-STR-Clin'!DK14-'[1]CN LGG-MT-LM-STR-Clin'!DK16-'[1]CN LGG-MT-LM-STR-Clin'!DK199,'[1]cpte_CN LGG-MT-LM-STR-Clin'!DK13+'[1]cpte_CN LGG-MT-LM-STR-Clin'!DK165-'[1]cpte_CN LGG-MT-LM-STR-Clin'!DK14-'[1]cpte_CN LGG-MT-LM-STR-Clin'!DK16-'[1]cpte_CN LGG-MT-LM-STR-Clin'!DK277)</f>
        <v>0</v>
      </c>
      <c r="DI39" s="6">
        <f>IF([1]Identification!$E$23="NON",'[1]CN LGG-MT-LM-STR-Clin'!DL13+'[1]CN LGG-MT-LM-STR-Clin'!DL160-'[1]CN LGG-MT-LM-STR-Clin'!DL14-'[1]CN LGG-MT-LM-STR-Clin'!DL16-'[1]CN LGG-MT-LM-STR-Clin'!DL199,'[1]cpte_CN LGG-MT-LM-STR-Clin'!DL13+'[1]cpte_CN LGG-MT-LM-STR-Clin'!DL165-'[1]cpte_CN LGG-MT-LM-STR-Clin'!DL14-'[1]cpte_CN LGG-MT-LM-STR-Clin'!DL16-'[1]cpte_CN LGG-MT-LM-STR-Clin'!DL277)</f>
        <v>0</v>
      </c>
      <c r="DJ39" s="6">
        <f>IF([1]Identification!$E$23="NON",'[1]CN LGG-MT-LM-STR-Clin'!DM13+'[1]CN LGG-MT-LM-STR-Clin'!DM160-'[1]CN LGG-MT-LM-STR-Clin'!DM14-'[1]CN LGG-MT-LM-STR-Clin'!DM16-'[1]CN LGG-MT-LM-STR-Clin'!DM199,'[1]cpte_CN LGG-MT-LM-STR-Clin'!DM13+'[1]cpte_CN LGG-MT-LM-STR-Clin'!DM165-'[1]cpte_CN LGG-MT-LM-STR-Clin'!DM14-'[1]cpte_CN LGG-MT-LM-STR-Clin'!DM16-'[1]cpte_CN LGG-MT-LM-STR-Clin'!DM277)</f>
        <v>0</v>
      </c>
      <c r="DK39" s="6">
        <f>IF([1]Identification!$E$23="NON",'[1]CN LGG-MT-LM-STR-Clin'!DN13+'[1]CN LGG-MT-LM-STR-Clin'!DN160-'[1]CN LGG-MT-LM-STR-Clin'!DN14-'[1]CN LGG-MT-LM-STR-Clin'!DN16-'[1]CN LGG-MT-LM-STR-Clin'!DN199,'[1]cpte_CN LGG-MT-LM-STR-Clin'!DN13+'[1]cpte_CN LGG-MT-LM-STR-Clin'!DN165-'[1]cpte_CN LGG-MT-LM-STR-Clin'!DN14-'[1]cpte_CN LGG-MT-LM-STR-Clin'!DN16-'[1]cpte_CN LGG-MT-LM-STR-Clin'!DN277)</f>
        <v>0</v>
      </c>
      <c r="DL39" s="6">
        <f>IF([1]Identification!$E$23="NON",'[1]CN LGG-MT-LM-STR-Clin'!DO13+'[1]CN LGG-MT-LM-STR-Clin'!DO160-'[1]CN LGG-MT-LM-STR-Clin'!DO14-'[1]CN LGG-MT-LM-STR-Clin'!DO16-'[1]CN LGG-MT-LM-STR-Clin'!DO199,'[1]cpte_CN LGG-MT-LM-STR-Clin'!DO13+'[1]cpte_CN LGG-MT-LM-STR-Clin'!DO165-'[1]cpte_CN LGG-MT-LM-STR-Clin'!DO14-'[1]cpte_CN LGG-MT-LM-STR-Clin'!DO16-'[1]cpte_CN LGG-MT-LM-STR-Clin'!DO277)</f>
        <v>0</v>
      </c>
      <c r="DM39" s="6">
        <f>IF([1]Identification!$E$23="NON",'[1]CN LGG-MT-LM-STR-Clin'!DP13+'[1]CN LGG-MT-LM-STR-Clin'!DP160-'[1]CN LGG-MT-LM-STR-Clin'!DP14-'[1]CN LGG-MT-LM-STR-Clin'!DP16-'[1]CN LGG-MT-LM-STR-Clin'!DP199,'[1]cpte_CN LGG-MT-LM-STR-Clin'!DP13+'[1]cpte_CN LGG-MT-LM-STR-Clin'!DP165-'[1]cpte_CN LGG-MT-LM-STR-Clin'!DP14-'[1]cpte_CN LGG-MT-LM-STR-Clin'!DP16-'[1]cpte_CN LGG-MT-LM-STR-Clin'!DP277)</f>
        <v>0</v>
      </c>
      <c r="DN39" s="6">
        <f>IF([1]Identification!$E$23="NON",'[1]CN LGG-MT-LM-STR-Clin'!DQ13+'[1]CN LGG-MT-LM-STR-Clin'!DQ160-'[1]CN LGG-MT-LM-STR-Clin'!DQ14-'[1]CN LGG-MT-LM-STR-Clin'!DQ16-'[1]CN LGG-MT-LM-STR-Clin'!DQ199,'[1]cpte_CN LGG-MT-LM-STR-Clin'!DQ13+'[1]cpte_CN LGG-MT-LM-STR-Clin'!DQ165-'[1]cpte_CN LGG-MT-LM-STR-Clin'!DQ14-'[1]cpte_CN LGG-MT-LM-STR-Clin'!DQ16-'[1]cpte_CN LGG-MT-LM-STR-Clin'!DQ277)</f>
        <v>0</v>
      </c>
      <c r="DO39" s="6">
        <f>IF([1]Identification!$E$23="NON",'[1]CN LGG-MT-LM-STR-Clin'!DR13+'[1]CN LGG-MT-LM-STR-Clin'!DR160-'[1]CN LGG-MT-LM-STR-Clin'!DR14-'[1]CN LGG-MT-LM-STR-Clin'!DR16-'[1]CN LGG-MT-LM-STR-Clin'!DR199,'[1]cpte_CN LGG-MT-LM-STR-Clin'!DR13+'[1]cpte_CN LGG-MT-LM-STR-Clin'!DR165-'[1]cpte_CN LGG-MT-LM-STR-Clin'!DR14-'[1]cpte_CN LGG-MT-LM-STR-Clin'!DR16-'[1]cpte_CN LGG-MT-LM-STR-Clin'!DR277)</f>
        <v>0</v>
      </c>
      <c r="DP39" s="6">
        <f>IF([1]Identification!$E$23="NON",'[1]CN LGG-MT-LM-STR-Clin'!DS13+'[1]CN LGG-MT-LM-STR-Clin'!DS160-'[1]CN LGG-MT-LM-STR-Clin'!DS14-'[1]CN LGG-MT-LM-STR-Clin'!DS16-'[1]CN LGG-MT-LM-STR-Clin'!DS199,'[1]cpte_CN LGG-MT-LM-STR-Clin'!DS13+'[1]cpte_CN LGG-MT-LM-STR-Clin'!DS165-'[1]cpte_CN LGG-MT-LM-STR-Clin'!DS14-'[1]cpte_CN LGG-MT-LM-STR-Clin'!DS16-'[1]cpte_CN LGG-MT-LM-STR-Clin'!DS277)</f>
        <v>0</v>
      </c>
      <c r="DQ39" s="6">
        <f>IF([1]Identification!$E$23="NON",'[1]CN LGG-MT-LM-STR-Clin'!DT13+'[1]CN LGG-MT-LM-STR-Clin'!DT160-'[1]CN LGG-MT-LM-STR-Clin'!DT14-'[1]CN LGG-MT-LM-STR-Clin'!DT16-'[1]CN LGG-MT-LM-STR-Clin'!DT199,'[1]cpte_CN LGG-MT-LM-STR-Clin'!DT13+'[1]cpte_CN LGG-MT-LM-STR-Clin'!DT165-'[1]cpte_CN LGG-MT-LM-STR-Clin'!DT14-'[1]cpte_CN LGG-MT-LM-STR-Clin'!DT16-'[1]cpte_CN LGG-MT-LM-STR-Clin'!DT277)</f>
        <v>0</v>
      </c>
      <c r="DR39" s="6">
        <f>IF([1]Identification!$E$23="NON",'[1]CN LGG-MT-LM-STR-Clin'!DU13+'[1]CN LGG-MT-LM-STR-Clin'!DU160-'[1]CN LGG-MT-LM-STR-Clin'!DU14-'[1]CN LGG-MT-LM-STR-Clin'!DU16-'[1]CN LGG-MT-LM-STR-Clin'!DU199,'[1]cpte_CN LGG-MT-LM-STR-Clin'!DU13+'[1]cpte_CN LGG-MT-LM-STR-Clin'!DU165-'[1]cpte_CN LGG-MT-LM-STR-Clin'!DU14-'[1]cpte_CN LGG-MT-LM-STR-Clin'!DU16-'[1]cpte_CN LGG-MT-LM-STR-Clin'!DU277)</f>
        <v>0</v>
      </c>
      <c r="DS39" s="6">
        <f>IF([1]Identification!$E$23="NON",'[1]CN LGG-MT-LM-STR-Clin'!DV13+'[1]CN LGG-MT-LM-STR-Clin'!DV160-'[1]CN LGG-MT-LM-STR-Clin'!DV14-'[1]CN LGG-MT-LM-STR-Clin'!DV16-'[1]CN LGG-MT-LM-STR-Clin'!DV199,'[1]cpte_CN LGG-MT-LM-STR-Clin'!DV13+'[1]cpte_CN LGG-MT-LM-STR-Clin'!DV165-'[1]cpte_CN LGG-MT-LM-STR-Clin'!DV14-'[1]cpte_CN LGG-MT-LM-STR-Clin'!DV16-'[1]cpte_CN LGG-MT-LM-STR-Clin'!DV277)</f>
        <v>0</v>
      </c>
      <c r="DT39" s="6">
        <f>IF([1]Identification!$E$23="NON",'[1]CN LGG-MT-LM-STR-Clin'!DW13+'[1]CN LGG-MT-LM-STR-Clin'!DW160-'[1]CN LGG-MT-LM-STR-Clin'!DW14-'[1]CN LGG-MT-LM-STR-Clin'!DW16-'[1]CN LGG-MT-LM-STR-Clin'!DW199,'[1]cpte_CN LGG-MT-LM-STR-Clin'!DW13+'[1]cpte_CN LGG-MT-LM-STR-Clin'!DW165-'[1]cpte_CN LGG-MT-LM-STR-Clin'!DW14-'[1]cpte_CN LGG-MT-LM-STR-Clin'!DW16-'[1]cpte_CN LGG-MT-LM-STR-Clin'!DW277)</f>
        <v>0</v>
      </c>
      <c r="DU39" s="6">
        <f>IF([1]Identification!$E$23="NON",'[1]CN LGG-MT-LM-STR-Clin'!DX13+'[1]CN LGG-MT-LM-STR-Clin'!DX160-'[1]CN LGG-MT-LM-STR-Clin'!DX14-'[1]CN LGG-MT-LM-STR-Clin'!DX16-'[1]CN LGG-MT-LM-STR-Clin'!DX199,'[1]cpte_CN LGG-MT-LM-STR-Clin'!DX13+'[1]cpte_CN LGG-MT-LM-STR-Clin'!DX165-'[1]cpte_CN LGG-MT-LM-STR-Clin'!DX14-'[1]cpte_CN LGG-MT-LM-STR-Clin'!DX16-'[1]cpte_CN LGG-MT-LM-STR-Clin'!DX277)</f>
        <v>0</v>
      </c>
      <c r="DV39" s="6">
        <f>IF([1]Identification!$E$23="NON",'[1]CN LGG-MT-LM-STR-Clin'!DY13+'[1]CN LGG-MT-LM-STR-Clin'!DY160-'[1]CN LGG-MT-LM-STR-Clin'!DY14-'[1]CN LGG-MT-LM-STR-Clin'!DY16-'[1]CN LGG-MT-LM-STR-Clin'!DY199,'[1]cpte_CN LGG-MT-LM-STR-Clin'!DY13+'[1]cpte_CN LGG-MT-LM-STR-Clin'!DY165-'[1]cpte_CN LGG-MT-LM-STR-Clin'!DY14-'[1]cpte_CN LGG-MT-LM-STR-Clin'!DY16-'[1]cpte_CN LGG-MT-LM-STR-Clin'!DY277)</f>
        <v>0</v>
      </c>
      <c r="DW39" s="6">
        <f>IF([1]Identification!$E$23="NON",'[1]CN LGG-MT-LM-STR-Clin'!DZ13+'[1]CN LGG-MT-LM-STR-Clin'!DZ160-'[1]CN LGG-MT-LM-STR-Clin'!DZ14-'[1]CN LGG-MT-LM-STR-Clin'!DZ16-'[1]CN LGG-MT-LM-STR-Clin'!DZ199,'[1]cpte_CN LGG-MT-LM-STR-Clin'!DZ13+'[1]cpte_CN LGG-MT-LM-STR-Clin'!DZ165-'[1]cpte_CN LGG-MT-LM-STR-Clin'!DZ14-'[1]cpte_CN LGG-MT-LM-STR-Clin'!DZ16-'[1]cpte_CN LGG-MT-LM-STR-Clin'!DZ277)</f>
        <v>0</v>
      </c>
      <c r="DX39" s="6">
        <f>IF([1]Identification!$E$23="NON",'[1]CN LGG-MT-LM-STR-Clin'!EA13+'[1]CN LGG-MT-LM-STR-Clin'!EA160-'[1]CN LGG-MT-LM-STR-Clin'!EA14-'[1]CN LGG-MT-LM-STR-Clin'!EA16-'[1]CN LGG-MT-LM-STR-Clin'!EA199,'[1]cpte_CN LGG-MT-LM-STR-Clin'!EA13+'[1]cpte_CN LGG-MT-LM-STR-Clin'!EA165-'[1]cpte_CN LGG-MT-LM-STR-Clin'!EA14-'[1]cpte_CN LGG-MT-LM-STR-Clin'!EA16-'[1]cpte_CN LGG-MT-LM-STR-Clin'!EA277)</f>
        <v>0</v>
      </c>
      <c r="DY39" s="6">
        <f>IF([1]Identification!$E$23="NON",'[1]CN LGG-MT-LM-STR-Clin'!EB13+'[1]CN LGG-MT-LM-STR-Clin'!EB160-'[1]CN LGG-MT-LM-STR-Clin'!EB14-'[1]CN LGG-MT-LM-STR-Clin'!EB16-'[1]CN LGG-MT-LM-STR-Clin'!EB199,'[1]cpte_CN LGG-MT-LM-STR-Clin'!EB13+'[1]cpte_CN LGG-MT-LM-STR-Clin'!EB165-'[1]cpte_CN LGG-MT-LM-STR-Clin'!EB14-'[1]cpte_CN LGG-MT-LM-STR-Clin'!EB16-'[1]cpte_CN LGG-MT-LM-STR-Clin'!EB277)</f>
        <v>0</v>
      </c>
      <c r="DZ39" s="6">
        <f>IF([1]Identification!$E$23="NON",'[1]CN LGG-MT-LM-STR-Clin'!EC13+'[1]CN LGG-MT-LM-STR-Clin'!EC160-'[1]CN LGG-MT-LM-STR-Clin'!EC14-'[1]CN LGG-MT-LM-STR-Clin'!EC16-'[1]CN LGG-MT-LM-STR-Clin'!EC199,'[1]cpte_CN LGG-MT-LM-STR-Clin'!EC13+'[1]cpte_CN LGG-MT-LM-STR-Clin'!EC165-'[1]cpte_CN LGG-MT-LM-STR-Clin'!EC14-'[1]cpte_CN LGG-MT-LM-STR-Clin'!EC16-'[1]cpte_CN LGG-MT-LM-STR-Clin'!EC277)</f>
        <v>0</v>
      </c>
      <c r="EA39" s="6">
        <f>IF([1]Identification!$E$23="NON",'[1]CN LGG-MT-LM-STR-Clin'!ED13+'[1]CN LGG-MT-LM-STR-Clin'!ED160-'[1]CN LGG-MT-LM-STR-Clin'!ED14-'[1]CN LGG-MT-LM-STR-Clin'!ED16-'[1]CN LGG-MT-LM-STR-Clin'!ED199,'[1]cpte_CN LGG-MT-LM-STR-Clin'!ED13+'[1]cpte_CN LGG-MT-LM-STR-Clin'!ED165-'[1]cpte_CN LGG-MT-LM-STR-Clin'!ED14-'[1]cpte_CN LGG-MT-LM-STR-Clin'!ED16-'[1]cpte_CN LGG-MT-LM-STR-Clin'!ED277)</f>
        <v>0</v>
      </c>
      <c r="EB39" s="6">
        <f>IF([1]Identification!$E$23="NON",'[1]CN LGG-MT-LM-STR-Clin'!EE13+'[1]CN LGG-MT-LM-STR-Clin'!EE160-'[1]CN LGG-MT-LM-STR-Clin'!EE14-'[1]CN LGG-MT-LM-STR-Clin'!EE16-'[1]CN LGG-MT-LM-STR-Clin'!EE199,'[1]cpte_CN LGG-MT-LM-STR-Clin'!EE13+'[1]cpte_CN LGG-MT-LM-STR-Clin'!EE165-'[1]cpte_CN LGG-MT-LM-STR-Clin'!EE14-'[1]cpte_CN LGG-MT-LM-STR-Clin'!EE16-'[1]cpte_CN LGG-MT-LM-STR-Clin'!EE277)</f>
        <v>0</v>
      </c>
      <c r="EC39" s="6">
        <f>IF([1]Identification!$E$23="NON",'[1]CN LGG-MT-LM-STR-Clin'!EF13+'[1]CN LGG-MT-LM-STR-Clin'!EF160-'[1]CN LGG-MT-LM-STR-Clin'!EF14-'[1]CN LGG-MT-LM-STR-Clin'!EF16-'[1]CN LGG-MT-LM-STR-Clin'!EF199,'[1]cpte_CN LGG-MT-LM-STR-Clin'!EF13+'[1]cpte_CN LGG-MT-LM-STR-Clin'!EF165-'[1]cpte_CN LGG-MT-LM-STR-Clin'!EF14-'[1]cpte_CN LGG-MT-LM-STR-Clin'!EF16-'[1]cpte_CN LGG-MT-LM-STR-Clin'!EF277)</f>
        <v>0</v>
      </c>
      <c r="ED39" s="6">
        <f>IF([1]Identification!$E$23="NON",'[1]CN LGG-MT-LM-STR-Clin'!EG13+'[1]CN LGG-MT-LM-STR-Clin'!EG160-'[1]CN LGG-MT-LM-STR-Clin'!EG14-'[1]CN LGG-MT-LM-STR-Clin'!EG16-'[1]CN LGG-MT-LM-STR-Clin'!EG199,'[1]cpte_CN LGG-MT-LM-STR-Clin'!EG13+'[1]cpte_CN LGG-MT-LM-STR-Clin'!EG165-'[1]cpte_CN LGG-MT-LM-STR-Clin'!EG14-'[1]cpte_CN LGG-MT-LM-STR-Clin'!EG16-'[1]cpte_CN LGG-MT-LM-STR-Clin'!EG277)</f>
        <v>0</v>
      </c>
      <c r="EE39" s="6">
        <f>IF([1]Identification!$E$23="NON",'[1]CN LGG-MT-LM-STR-Clin'!EH13+'[1]CN LGG-MT-LM-STR-Clin'!EH160-'[1]CN LGG-MT-LM-STR-Clin'!EH14-'[1]CN LGG-MT-LM-STR-Clin'!EH16-'[1]CN LGG-MT-LM-STR-Clin'!EH199,'[1]cpte_CN LGG-MT-LM-STR-Clin'!EH13+'[1]cpte_CN LGG-MT-LM-STR-Clin'!EH165-'[1]cpte_CN LGG-MT-LM-STR-Clin'!EH14-'[1]cpte_CN LGG-MT-LM-STR-Clin'!EH16-'[1]cpte_CN LGG-MT-LM-STR-Clin'!EH277)</f>
        <v>0</v>
      </c>
      <c r="EF39" s="6">
        <f>IF([1]Identification!$E$23="NON",'[1]CN LGG-MT-LM-STR-Clin'!EI13+'[1]CN LGG-MT-LM-STR-Clin'!EI160-'[1]CN LGG-MT-LM-STR-Clin'!EI14-'[1]CN LGG-MT-LM-STR-Clin'!EI16-'[1]CN LGG-MT-LM-STR-Clin'!EI199,'[1]cpte_CN LGG-MT-LM-STR-Clin'!EI13+'[1]cpte_CN LGG-MT-LM-STR-Clin'!EI165-'[1]cpte_CN LGG-MT-LM-STR-Clin'!EI14-'[1]cpte_CN LGG-MT-LM-STR-Clin'!EI16-'[1]cpte_CN LGG-MT-LM-STR-Clin'!EI277)</f>
        <v>0</v>
      </c>
      <c r="EG39" s="6">
        <f>IF([1]Identification!$E$23="NON",'[1]CN LGG-MT-LM-STR-Clin'!EJ13+'[1]CN LGG-MT-LM-STR-Clin'!EJ160-'[1]CN LGG-MT-LM-STR-Clin'!EJ14-'[1]CN LGG-MT-LM-STR-Clin'!EJ16-'[1]CN LGG-MT-LM-STR-Clin'!EJ199,'[1]cpte_CN LGG-MT-LM-STR-Clin'!EJ13+'[1]cpte_CN LGG-MT-LM-STR-Clin'!EJ165-'[1]cpte_CN LGG-MT-LM-STR-Clin'!EJ14-'[1]cpte_CN LGG-MT-LM-STR-Clin'!EJ16-'[1]cpte_CN LGG-MT-LM-STR-Clin'!EJ277)</f>
        <v>0</v>
      </c>
      <c r="EH39" s="6">
        <f>IF([1]Identification!$E$23="NON",'[1]CN LGG-MT-LM-STR-Clin'!EK13+'[1]CN LGG-MT-LM-STR-Clin'!EK160-'[1]CN LGG-MT-LM-STR-Clin'!EK14-'[1]CN LGG-MT-LM-STR-Clin'!EK16-'[1]CN LGG-MT-LM-STR-Clin'!EK199,'[1]cpte_CN LGG-MT-LM-STR-Clin'!EK13+'[1]cpte_CN LGG-MT-LM-STR-Clin'!EK165-'[1]cpte_CN LGG-MT-LM-STR-Clin'!EK14-'[1]cpte_CN LGG-MT-LM-STR-Clin'!EK16-'[1]cpte_CN LGG-MT-LM-STR-Clin'!EK277)</f>
        <v>0</v>
      </c>
      <c r="EI39" s="6">
        <f>IF([1]Identification!$E$23="NON",'[1]CN LGG-MT-LM-STR-Clin'!EL13+'[1]CN LGG-MT-LM-STR-Clin'!EL160-'[1]CN LGG-MT-LM-STR-Clin'!EL14-'[1]CN LGG-MT-LM-STR-Clin'!EL16-'[1]CN LGG-MT-LM-STR-Clin'!EL199,'[1]cpte_CN LGG-MT-LM-STR-Clin'!EL13+'[1]cpte_CN LGG-MT-LM-STR-Clin'!EL165-'[1]cpte_CN LGG-MT-LM-STR-Clin'!EL14-'[1]cpte_CN LGG-MT-LM-STR-Clin'!EL16-'[1]cpte_CN LGG-MT-LM-STR-Clin'!EL277)</f>
        <v>0</v>
      </c>
      <c r="EJ39" s="6">
        <f>IF([1]Identification!$E$23="NON",'[1]CN LGG-MT-LM-STR-Clin'!EM13+'[1]CN LGG-MT-LM-STR-Clin'!EM160-'[1]CN LGG-MT-LM-STR-Clin'!EM14-'[1]CN LGG-MT-LM-STR-Clin'!EM16-'[1]CN LGG-MT-LM-STR-Clin'!EM199,'[1]cpte_CN LGG-MT-LM-STR-Clin'!EM13+'[1]cpte_CN LGG-MT-LM-STR-Clin'!EM165-'[1]cpte_CN LGG-MT-LM-STR-Clin'!EM14-'[1]cpte_CN LGG-MT-LM-STR-Clin'!EM16-'[1]cpte_CN LGG-MT-LM-STR-Clin'!EM277)</f>
        <v>0</v>
      </c>
      <c r="EK39" s="6">
        <f>IF([1]Identification!$E$23="NON",'[1]CN LGG-MT-LM-STR-Clin'!EN13+'[1]CN LGG-MT-LM-STR-Clin'!EN160-'[1]CN LGG-MT-LM-STR-Clin'!EN14-'[1]CN LGG-MT-LM-STR-Clin'!EN16-'[1]CN LGG-MT-LM-STR-Clin'!EN199,'[1]cpte_CN LGG-MT-LM-STR-Clin'!EN13+'[1]cpte_CN LGG-MT-LM-STR-Clin'!EN165-'[1]cpte_CN LGG-MT-LM-STR-Clin'!EN14-'[1]cpte_CN LGG-MT-LM-STR-Clin'!EN16-'[1]cpte_CN LGG-MT-LM-STR-Clin'!EN277)</f>
        <v>0</v>
      </c>
      <c r="EL39" s="6">
        <f>IF([1]Identification!$E$23="NON",'[1]CN LGG-MT-LM-STR-Clin'!EO13+'[1]CN LGG-MT-LM-STR-Clin'!EO160-'[1]CN LGG-MT-LM-STR-Clin'!EO14-'[1]CN LGG-MT-LM-STR-Clin'!EO16-'[1]CN LGG-MT-LM-STR-Clin'!EO199,'[1]cpte_CN LGG-MT-LM-STR-Clin'!EO13+'[1]cpte_CN LGG-MT-LM-STR-Clin'!EO165-'[1]cpte_CN LGG-MT-LM-STR-Clin'!EO14-'[1]cpte_CN LGG-MT-LM-STR-Clin'!EO16-'[1]cpte_CN LGG-MT-LM-STR-Clin'!EO277)</f>
        <v>0</v>
      </c>
      <c r="EM39" s="6">
        <f>IF([1]Identification!$E$23="NON",'[1]CN LGG-MT-LM-STR-Clin'!EP13+'[1]CN LGG-MT-LM-STR-Clin'!EP160-'[1]CN LGG-MT-LM-STR-Clin'!EP14-'[1]CN LGG-MT-LM-STR-Clin'!EP16-'[1]CN LGG-MT-LM-STR-Clin'!EP199,'[1]cpte_CN LGG-MT-LM-STR-Clin'!EP13+'[1]cpte_CN LGG-MT-LM-STR-Clin'!EP165-'[1]cpte_CN LGG-MT-LM-STR-Clin'!EP14-'[1]cpte_CN LGG-MT-LM-STR-Clin'!EP16-'[1]cpte_CN LGG-MT-LM-STR-Clin'!EP277)</f>
        <v>0</v>
      </c>
      <c r="EN39" s="6">
        <f>IF([1]Identification!$E$23="NON",'[1]CN LGG-MT-LM-STR-Clin'!EQ13+'[1]CN LGG-MT-LM-STR-Clin'!EQ160-'[1]CN LGG-MT-LM-STR-Clin'!EQ14-'[1]CN LGG-MT-LM-STR-Clin'!EQ16-'[1]CN LGG-MT-LM-STR-Clin'!EQ199,'[1]cpte_CN LGG-MT-LM-STR-Clin'!EQ13+'[1]cpte_CN LGG-MT-LM-STR-Clin'!EQ165-'[1]cpte_CN LGG-MT-LM-STR-Clin'!EQ14-'[1]cpte_CN LGG-MT-LM-STR-Clin'!EQ16-'[1]cpte_CN LGG-MT-LM-STR-Clin'!EQ277)</f>
        <v>0</v>
      </c>
      <c r="EO39" s="6">
        <f>IF([1]Identification!$E$23="NON",'[1]CN LGG-MT-LM-STR-Clin'!ER13+'[1]CN LGG-MT-LM-STR-Clin'!ER160-'[1]CN LGG-MT-LM-STR-Clin'!ER14-'[1]CN LGG-MT-LM-STR-Clin'!ER16-'[1]CN LGG-MT-LM-STR-Clin'!ER199,'[1]cpte_CN LGG-MT-LM-STR-Clin'!ER13+'[1]cpte_CN LGG-MT-LM-STR-Clin'!ER165-'[1]cpte_CN LGG-MT-LM-STR-Clin'!ER14-'[1]cpte_CN LGG-MT-LM-STR-Clin'!ER16-'[1]cpte_CN LGG-MT-LM-STR-Clin'!ER277)</f>
        <v>0</v>
      </c>
      <c r="EP39" s="6">
        <f>IF([1]Identification!$E$23="NON",'[1]CN LGG-MT-LM-STR-Clin'!ES13+'[1]CN LGG-MT-LM-STR-Clin'!ES160-'[1]CN LGG-MT-LM-STR-Clin'!ES14-'[1]CN LGG-MT-LM-STR-Clin'!ES16-'[1]CN LGG-MT-LM-STR-Clin'!ES199,'[1]cpte_CN LGG-MT-LM-STR-Clin'!ES13+'[1]cpte_CN LGG-MT-LM-STR-Clin'!ES165-'[1]cpte_CN LGG-MT-LM-STR-Clin'!ES14-'[1]cpte_CN LGG-MT-LM-STR-Clin'!ES16-'[1]cpte_CN LGG-MT-LM-STR-Clin'!ES277)</f>
        <v>0</v>
      </c>
      <c r="EQ39" s="6">
        <f>IF([1]Identification!$E$23="NON",'[1]CN LGG-MT-LM-STR-Clin'!ET13+'[1]CN LGG-MT-LM-STR-Clin'!ET160-'[1]CN LGG-MT-LM-STR-Clin'!ET14-'[1]CN LGG-MT-LM-STR-Clin'!ET16-'[1]CN LGG-MT-LM-STR-Clin'!ET199,'[1]cpte_CN LGG-MT-LM-STR-Clin'!ET13+'[1]cpte_CN LGG-MT-LM-STR-Clin'!ET165-'[1]cpte_CN LGG-MT-LM-STR-Clin'!ET14-'[1]cpte_CN LGG-MT-LM-STR-Clin'!ET16-'[1]cpte_CN LGG-MT-LM-STR-Clin'!ET277)</f>
        <v>0</v>
      </c>
      <c r="ER39" s="6">
        <f>IF([1]Identification!$E$23="NON",'[1]CN LGG-MT-LM-STR-Clin'!EU13+'[1]CN LGG-MT-LM-STR-Clin'!EU160-'[1]CN LGG-MT-LM-STR-Clin'!EU14-'[1]CN LGG-MT-LM-STR-Clin'!EU16-'[1]CN LGG-MT-LM-STR-Clin'!EU199,'[1]cpte_CN LGG-MT-LM-STR-Clin'!EU13+'[1]cpte_CN LGG-MT-LM-STR-Clin'!EU165-'[1]cpte_CN LGG-MT-LM-STR-Clin'!EU14-'[1]cpte_CN LGG-MT-LM-STR-Clin'!EU16-'[1]cpte_CN LGG-MT-LM-STR-Clin'!EU277)</f>
        <v>0</v>
      </c>
      <c r="ES39" s="6">
        <f>IF([1]Identification!$E$23="NON",'[1]CN LGG-MT-LM-STR-Clin'!EV13+'[1]CN LGG-MT-LM-STR-Clin'!EV160-'[1]CN LGG-MT-LM-STR-Clin'!EV14-'[1]CN LGG-MT-LM-STR-Clin'!EV16-'[1]CN LGG-MT-LM-STR-Clin'!EV199,'[1]cpte_CN LGG-MT-LM-STR-Clin'!EV13+'[1]cpte_CN LGG-MT-LM-STR-Clin'!EV165-'[1]cpte_CN LGG-MT-LM-STR-Clin'!EV14-'[1]cpte_CN LGG-MT-LM-STR-Clin'!EV16-'[1]cpte_CN LGG-MT-LM-STR-Clin'!EV277)</f>
        <v>0</v>
      </c>
      <c r="ET39" s="6">
        <f>IF([1]Identification!$E$23="NON",'[1]CN LGG-MT-LM-STR-Clin'!EW13+'[1]CN LGG-MT-LM-STR-Clin'!EW160-'[1]CN LGG-MT-LM-STR-Clin'!EW14-'[1]CN LGG-MT-LM-STR-Clin'!EW16-'[1]CN LGG-MT-LM-STR-Clin'!EW199,'[1]cpte_CN LGG-MT-LM-STR-Clin'!EW13+'[1]cpte_CN LGG-MT-LM-STR-Clin'!EW165-'[1]cpte_CN LGG-MT-LM-STR-Clin'!EW14-'[1]cpte_CN LGG-MT-LM-STR-Clin'!EW16-'[1]cpte_CN LGG-MT-LM-STR-Clin'!EW277)</f>
        <v>0</v>
      </c>
      <c r="EU39" s="6">
        <f>IF([1]Identification!$E$23="NON",'[1]CN LGG-MT-LM-STR-Clin'!EX13+'[1]CN LGG-MT-LM-STR-Clin'!EX160-'[1]CN LGG-MT-LM-STR-Clin'!EX14-'[1]CN LGG-MT-LM-STR-Clin'!EX16-'[1]CN LGG-MT-LM-STR-Clin'!EX199,'[1]cpte_CN LGG-MT-LM-STR-Clin'!EX13+'[1]cpte_CN LGG-MT-LM-STR-Clin'!EX165-'[1]cpte_CN LGG-MT-LM-STR-Clin'!EX14-'[1]cpte_CN LGG-MT-LM-STR-Clin'!EX16-'[1]cpte_CN LGG-MT-LM-STR-Clin'!EX277)</f>
        <v>0</v>
      </c>
      <c r="EV39" s="6">
        <f>IF([1]Identification!$E$23="NON",'[1]CN LGG-MT-LM-STR-Clin'!EY13+'[1]CN LGG-MT-LM-STR-Clin'!EY160-'[1]CN LGG-MT-LM-STR-Clin'!EY14-'[1]CN LGG-MT-LM-STR-Clin'!EY16-'[1]CN LGG-MT-LM-STR-Clin'!EY199,'[1]cpte_CN LGG-MT-LM-STR-Clin'!EY13+'[1]cpte_CN LGG-MT-LM-STR-Clin'!EY165-'[1]cpte_CN LGG-MT-LM-STR-Clin'!EY14-'[1]cpte_CN LGG-MT-LM-STR-Clin'!EY16-'[1]cpte_CN LGG-MT-LM-STR-Clin'!EY277)</f>
        <v>0</v>
      </c>
      <c r="EW39" s="6">
        <f>IF([1]Identification!$E$23="NON",'[1]CN LGG-MT-LM-STR-Clin'!EZ13+'[1]CN LGG-MT-LM-STR-Clin'!EZ160-'[1]CN LGG-MT-LM-STR-Clin'!EZ14-'[1]CN LGG-MT-LM-STR-Clin'!EZ16-'[1]CN LGG-MT-LM-STR-Clin'!EZ199,'[1]cpte_CN LGG-MT-LM-STR-Clin'!EZ13+'[1]cpte_CN LGG-MT-LM-STR-Clin'!EZ165-'[1]cpte_CN LGG-MT-LM-STR-Clin'!EZ14-'[1]cpte_CN LGG-MT-LM-STR-Clin'!EZ16-'[1]cpte_CN LGG-MT-LM-STR-Clin'!EZ277)</f>
        <v>0</v>
      </c>
      <c r="EX39" s="6">
        <f>IF([1]Identification!$E$23="NON",'[1]CN LGG-MT-LM-STR-Clin'!FA13+'[1]CN LGG-MT-LM-STR-Clin'!FA160-'[1]CN LGG-MT-LM-STR-Clin'!FA14-'[1]CN LGG-MT-LM-STR-Clin'!FA16-'[1]CN LGG-MT-LM-STR-Clin'!FA199,'[1]cpte_CN LGG-MT-LM-STR-Clin'!FA13+'[1]cpte_CN LGG-MT-LM-STR-Clin'!FA165-'[1]cpte_CN LGG-MT-LM-STR-Clin'!FA14-'[1]cpte_CN LGG-MT-LM-STR-Clin'!FA16-'[1]cpte_CN LGG-MT-LM-STR-Clin'!FA277)</f>
        <v>0</v>
      </c>
      <c r="EY39" s="6">
        <f>IF([1]Identification!$E$23="NON",'[1]CN LGG-MT-LM-STR-Clin'!FB13+'[1]CN LGG-MT-LM-STR-Clin'!FB160-'[1]CN LGG-MT-LM-STR-Clin'!FB14-'[1]CN LGG-MT-LM-STR-Clin'!FB16-'[1]CN LGG-MT-LM-STR-Clin'!FB199,'[1]cpte_CN LGG-MT-LM-STR-Clin'!FB13+'[1]cpte_CN LGG-MT-LM-STR-Clin'!FB165-'[1]cpte_CN LGG-MT-LM-STR-Clin'!FB14-'[1]cpte_CN LGG-MT-LM-STR-Clin'!FB16-'[1]cpte_CN LGG-MT-LM-STR-Clin'!FB277)</f>
        <v>0</v>
      </c>
      <c r="EZ39" s="6">
        <f>IF([1]Identification!$E$23="NON",'[1]CN LGG-MT-LM-STR-Clin'!FC13+'[1]CN LGG-MT-LM-STR-Clin'!FC160-'[1]CN LGG-MT-LM-STR-Clin'!FC14-'[1]CN LGG-MT-LM-STR-Clin'!FC16-'[1]CN LGG-MT-LM-STR-Clin'!FC199,'[1]cpte_CN LGG-MT-LM-STR-Clin'!FC13+'[1]cpte_CN LGG-MT-LM-STR-Clin'!FC165-'[1]cpte_CN LGG-MT-LM-STR-Clin'!FC14-'[1]cpte_CN LGG-MT-LM-STR-Clin'!FC16-'[1]cpte_CN LGG-MT-LM-STR-Clin'!FC277)</f>
        <v>0</v>
      </c>
      <c r="FA39" s="6">
        <f>IF([1]Identification!$E$23="NON",'[1]CN LGG-MT-LM-STR-Clin'!FD13+'[1]CN LGG-MT-LM-STR-Clin'!FD160-'[1]CN LGG-MT-LM-STR-Clin'!FD14-'[1]CN LGG-MT-LM-STR-Clin'!FD16-'[1]CN LGG-MT-LM-STR-Clin'!FD199,'[1]cpte_CN LGG-MT-LM-STR-Clin'!FD13+'[1]cpte_CN LGG-MT-LM-STR-Clin'!FD165-'[1]cpte_CN LGG-MT-LM-STR-Clin'!FD14-'[1]cpte_CN LGG-MT-LM-STR-Clin'!FD16-'[1]cpte_CN LGG-MT-LM-STR-Clin'!FD277)</f>
        <v>0</v>
      </c>
      <c r="FB39" s="6">
        <f>IF([1]Identification!$E$23="NON",'[1]CN LGG-MT-LM-STR-Clin'!FE13+'[1]CN LGG-MT-LM-STR-Clin'!FE160-'[1]CN LGG-MT-LM-STR-Clin'!FE14-'[1]CN LGG-MT-LM-STR-Clin'!FE16-'[1]CN LGG-MT-LM-STR-Clin'!FE199,'[1]cpte_CN LGG-MT-LM-STR-Clin'!FE13+'[1]cpte_CN LGG-MT-LM-STR-Clin'!FE165-'[1]cpte_CN LGG-MT-LM-STR-Clin'!FE14-'[1]cpte_CN LGG-MT-LM-STR-Clin'!FE16-'[1]cpte_CN LGG-MT-LM-STR-Clin'!FE277)</f>
        <v>0</v>
      </c>
      <c r="FC39" s="6">
        <f>IF([1]Identification!$E$23="NON",'[1]CN LGG-MT-LM-STR-Clin'!FF13+'[1]CN LGG-MT-LM-STR-Clin'!FF160-'[1]CN LGG-MT-LM-STR-Clin'!FF14-'[1]CN LGG-MT-LM-STR-Clin'!FF16-'[1]CN LGG-MT-LM-STR-Clin'!FF199,'[1]cpte_CN LGG-MT-LM-STR-Clin'!FF13+'[1]cpte_CN LGG-MT-LM-STR-Clin'!FF165-'[1]cpte_CN LGG-MT-LM-STR-Clin'!FF14-'[1]cpte_CN LGG-MT-LM-STR-Clin'!FF16-'[1]cpte_CN LGG-MT-LM-STR-Clin'!FF277)</f>
        <v>0</v>
      </c>
      <c r="FD39" s="6">
        <f>IF([1]Identification!$E$23="NON",'[1]CN LGG-MT-LM-STR-Clin'!FG13+'[1]CN LGG-MT-LM-STR-Clin'!FG160-'[1]CN LGG-MT-LM-STR-Clin'!FG14-'[1]CN LGG-MT-LM-STR-Clin'!FG16-'[1]CN LGG-MT-LM-STR-Clin'!FG199,'[1]cpte_CN LGG-MT-LM-STR-Clin'!FG13+'[1]cpte_CN LGG-MT-LM-STR-Clin'!FG165-'[1]cpte_CN LGG-MT-LM-STR-Clin'!FG14-'[1]cpte_CN LGG-MT-LM-STR-Clin'!FG16-'[1]cpte_CN LGG-MT-LM-STR-Clin'!FG277)</f>
        <v>0</v>
      </c>
      <c r="FE39" s="6">
        <f>IF([1]Identification!$E$23="NON",'[1]CN LGG-MT-LM-STR-Clin'!FH13+'[1]CN LGG-MT-LM-STR-Clin'!FH160-'[1]CN LGG-MT-LM-STR-Clin'!FH14-'[1]CN LGG-MT-LM-STR-Clin'!FH16-'[1]CN LGG-MT-LM-STR-Clin'!FH199,'[1]cpte_CN LGG-MT-LM-STR-Clin'!FH13+'[1]cpte_CN LGG-MT-LM-STR-Clin'!FH165-'[1]cpte_CN LGG-MT-LM-STR-Clin'!FH14-'[1]cpte_CN LGG-MT-LM-STR-Clin'!FH16-'[1]cpte_CN LGG-MT-LM-STR-Clin'!FH277)</f>
        <v>0</v>
      </c>
      <c r="FF39" s="6">
        <f>IF([1]Identification!$E$23="NON",'[1]CN LGG-MT-LM-STR-Clin'!FI13+'[1]CN LGG-MT-LM-STR-Clin'!FI160-'[1]CN LGG-MT-LM-STR-Clin'!FI14-'[1]CN LGG-MT-LM-STR-Clin'!FI16-'[1]CN LGG-MT-LM-STR-Clin'!FI199,'[1]cpte_CN LGG-MT-LM-STR-Clin'!FI13+'[1]cpte_CN LGG-MT-LM-STR-Clin'!FI165-'[1]cpte_CN LGG-MT-LM-STR-Clin'!FI14-'[1]cpte_CN LGG-MT-LM-STR-Clin'!FI16-'[1]cpte_CN LGG-MT-LM-STR-Clin'!FI277)</f>
        <v>0</v>
      </c>
      <c r="FG39" s="6">
        <f>IF([1]Identification!$E$23="NON",'[1]CN LGG-MT-LM-STR-Clin'!FJ13+'[1]CN LGG-MT-LM-STR-Clin'!FJ160-'[1]CN LGG-MT-LM-STR-Clin'!FJ14-'[1]CN LGG-MT-LM-STR-Clin'!FJ16-'[1]CN LGG-MT-LM-STR-Clin'!FJ199,'[1]cpte_CN LGG-MT-LM-STR-Clin'!FJ13+'[1]cpte_CN LGG-MT-LM-STR-Clin'!FJ165-'[1]cpte_CN LGG-MT-LM-STR-Clin'!FJ14-'[1]cpte_CN LGG-MT-LM-STR-Clin'!FJ16-'[1]cpte_CN LGG-MT-LM-STR-Clin'!FJ277)</f>
        <v>0</v>
      </c>
      <c r="FH39" s="6">
        <f>IF([1]Identification!$E$23="NON",'[1]CN LGG-MT-LM-STR-Clin'!FK13+'[1]CN LGG-MT-LM-STR-Clin'!FK160-'[1]CN LGG-MT-LM-STR-Clin'!FK14-'[1]CN LGG-MT-LM-STR-Clin'!FK16-'[1]CN LGG-MT-LM-STR-Clin'!FK199,'[1]cpte_CN LGG-MT-LM-STR-Clin'!FK13+'[1]cpte_CN LGG-MT-LM-STR-Clin'!FK165-'[1]cpte_CN LGG-MT-LM-STR-Clin'!FK14-'[1]cpte_CN LGG-MT-LM-STR-Clin'!FK16-'[1]cpte_CN LGG-MT-LM-STR-Clin'!FK277)</f>
        <v>0</v>
      </c>
      <c r="FI39" s="6">
        <f>IF([1]Identification!$E$23="NON",'[1]CN LGG-MT-LM-STR-Clin'!FL13+'[1]CN LGG-MT-LM-STR-Clin'!FL160-'[1]CN LGG-MT-LM-STR-Clin'!FL14-'[1]CN LGG-MT-LM-STR-Clin'!FL16-'[1]CN LGG-MT-LM-STR-Clin'!FL199,'[1]cpte_CN LGG-MT-LM-STR-Clin'!FL13+'[1]cpte_CN LGG-MT-LM-STR-Clin'!FL165-'[1]cpte_CN LGG-MT-LM-STR-Clin'!FL14-'[1]cpte_CN LGG-MT-LM-STR-Clin'!FL16-'[1]cpte_CN LGG-MT-LM-STR-Clin'!FL277)</f>
        <v>0</v>
      </c>
      <c r="FJ39" s="6">
        <f>IF([1]Identification!$E$23="NON",'[1]CN LGG-MT-LM-STR-Clin'!FM13+'[1]CN LGG-MT-LM-STR-Clin'!FM160-'[1]CN LGG-MT-LM-STR-Clin'!FM14-'[1]CN LGG-MT-LM-STR-Clin'!FM16-'[1]CN LGG-MT-LM-STR-Clin'!FM199,'[1]cpte_CN LGG-MT-LM-STR-Clin'!FM13+'[1]cpte_CN LGG-MT-LM-STR-Clin'!FM165-'[1]cpte_CN LGG-MT-LM-STR-Clin'!FM14-'[1]cpte_CN LGG-MT-LM-STR-Clin'!FM16-'[1]cpte_CN LGG-MT-LM-STR-Clin'!FM277)</f>
        <v>0</v>
      </c>
      <c r="FK39" s="6">
        <f>IF([1]Identification!$E$23="NON",'[1]CN LGG-MT-LM-STR-Clin'!FN13+'[1]CN LGG-MT-LM-STR-Clin'!FN160-'[1]CN LGG-MT-LM-STR-Clin'!FN14-'[1]CN LGG-MT-LM-STR-Clin'!FN16-'[1]CN LGG-MT-LM-STR-Clin'!FN199,'[1]cpte_CN LGG-MT-LM-STR-Clin'!FN13+'[1]cpte_CN LGG-MT-LM-STR-Clin'!FN165-'[1]cpte_CN LGG-MT-LM-STR-Clin'!FN14-'[1]cpte_CN LGG-MT-LM-STR-Clin'!FN16-'[1]cpte_CN LGG-MT-LM-STR-Clin'!FN277)</f>
        <v>0</v>
      </c>
      <c r="FL39" s="6">
        <f>IF([1]Identification!$E$23="NON",'[1]CN LGG-MT-LM-STR-Clin'!FO13+'[1]CN LGG-MT-LM-STR-Clin'!FO160-'[1]CN LGG-MT-LM-STR-Clin'!FO14-'[1]CN LGG-MT-LM-STR-Clin'!FO16-'[1]CN LGG-MT-LM-STR-Clin'!FO199,'[1]cpte_CN LGG-MT-LM-STR-Clin'!FO13+'[1]cpte_CN LGG-MT-LM-STR-Clin'!FO165-'[1]cpte_CN LGG-MT-LM-STR-Clin'!FO14-'[1]cpte_CN LGG-MT-LM-STR-Clin'!FO16-'[1]cpte_CN LGG-MT-LM-STR-Clin'!FO277)</f>
        <v>0</v>
      </c>
      <c r="FM39" s="6">
        <f>IF([1]Identification!$E$23="NON",'[1]CN LGG-MT-LM-STR-Clin'!FP13+'[1]CN LGG-MT-LM-STR-Clin'!FP160-'[1]CN LGG-MT-LM-STR-Clin'!FP14-'[1]CN LGG-MT-LM-STR-Clin'!FP16-'[1]CN LGG-MT-LM-STR-Clin'!FP199,'[1]cpte_CN LGG-MT-LM-STR-Clin'!FP13+'[1]cpte_CN LGG-MT-LM-STR-Clin'!FP165-'[1]cpte_CN LGG-MT-LM-STR-Clin'!FP14-'[1]cpte_CN LGG-MT-LM-STR-Clin'!FP16-'[1]cpte_CN LGG-MT-LM-STR-Clin'!FP277)</f>
        <v>0</v>
      </c>
      <c r="FN39" s="6">
        <f>IF([1]Identification!$E$23="NON",'[1]CN LGG-MT-LM-STR-Clin'!FQ13+'[1]CN LGG-MT-LM-STR-Clin'!FQ160-'[1]CN LGG-MT-LM-STR-Clin'!FQ14-'[1]CN LGG-MT-LM-STR-Clin'!FQ16-'[1]CN LGG-MT-LM-STR-Clin'!FQ199,'[1]cpte_CN LGG-MT-LM-STR-Clin'!FQ13+'[1]cpte_CN LGG-MT-LM-STR-Clin'!FQ165-'[1]cpte_CN LGG-MT-LM-STR-Clin'!FQ14-'[1]cpte_CN LGG-MT-LM-STR-Clin'!FQ16-'[1]cpte_CN LGG-MT-LM-STR-Clin'!FQ277)</f>
        <v>0</v>
      </c>
      <c r="FO39" s="6">
        <f>IF([1]Identification!$E$23="NON",'[1]CN LGG-MT-LM-STR-Clin'!FR13+'[1]CN LGG-MT-LM-STR-Clin'!FR160-'[1]CN LGG-MT-LM-STR-Clin'!FR14-'[1]CN LGG-MT-LM-STR-Clin'!FR16-'[1]CN LGG-MT-LM-STR-Clin'!FR199,'[1]cpte_CN LGG-MT-LM-STR-Clin'!FR13+'[1]cpte_CN LGG-MT-LM-STR-Clin'!FR165-'[1]cpte_CN LGG-MT-LM-STR-Clin'!FR14-'[1]cpte_CN LGG-MT-LM-STR-Clin'!FR16-'[1]cpte_CN LGG-MT-LM-STR-Clin'!FR277)</f>
        <v>0</v>
      </c>
      <c r="FP39" s="6">
        <f>IF([1]Identification!$E$23="NON",'[1]CN LGG-MT-LM-STR-Clin'!FS13+'[1]CN LGG-MT-LM-STR-Clin'!FS160-'[1]CN LGG-MT-LM-STR-Clin'!FS14-'[1]CN LGG-MT-LM-STR-Clin'!FS16-'[1]CN LGG-MT-LM-STR-Clin'!FS199,'[1]cpte_CN LGG-MT-LM-STR-Clin'!FS13+'[1]cpte_CN LGG-MT-LM-STR-Clin'!FS165-'[1]cpte_CN LGG-MT-LM-STR-Clin'!FS14-'[1]cpte_CN LGG-MT-LM-STR-Clin'!FS16-'[1]cpte_CN LGG-MT-LM-STR-Clin'!FS277)</f>
        <v>0</v>
      </c>
      <c r="FQ39" s="6">
        <f>IF([1]Identification!$E$23="NON",'[1]CN LGG-MT-LM-STR-Clin'!FT13+'[1]CN LGG-MT-LM-STR-Clin'!FT160-'[1]CN LGG-MT-LM-STR-Clin'!FT14-'[1]CN LGG-MT-LM-STR-Clin'!FT16-'[1]CN LGG-MT-LM-STR-Clin'!FT199,'[1]cpte_CN LGG-MT-LM-STR-Clin'!FT13+'[1]cpte_CN LGG-MT-LM-STR-Clin'!FT165-'[1]cpte_CN LGG-MT-LM-STR-Clin'!FT14-'[1]cpte_CN LGG-MT-LM-STR-Clin'!FT16-'[1]cpte_CN LGG-MT-LM-STR-Clin'!FT277)</f>
        <v>0</v>
      </c>
      <c r="FR39" s="6">
        <f>IF([1]Identification!$E$23="NON",'[1]CN LGG-MT-LM-STR-Clin'!FU13+'[1]CN LGG-MT-LM-STR-Clin'!FU160-'[1]CN LGG-MT-LM-STR-Clin'!FU14-'[1]CN LGG-MT-LM-STR-Clin'!FU16-'[1]CN LGG-MT-LM-STR-Clin'!FU199,'[1]cpte_CN LGG-MT-LM-STR-Clin'!FU13+'[1]cpte_CN LGG-MT-LM-STR-Clin'!FU165-'[1]cpte_CN LGG-MT-LM-STR-Clin'!FU14-'[1]cpte_CN LGG-MT-LM-STR-Clin'!FU16-'[1]cpte_CN LGG-MT-LM-STR-Clin'!FU277)</f>
        <v>0</v>
      </c>
      <c r="FS39" s="6">
        <f>IF([1]Identification!$E$23="NON",'[1]CN LGG-MT-LM-STR-Clin'!FV13+'[1]CN LGG-MT-LM-STR-Clin'!FV160-'[1]CN LGG-MT-LM-STR-Clin'!FV14-'[1]CN LGG-MT-LM-STR-Clin'!FV16-'[1]CN LGG-MT-LM-STR-Clin'!FV199,'[1]cpte_CN LGG-MT-LM-STR-Clin'!FV13+'[1]cpte_CN LGG-MT-LM-STR-Clin'!FV165-'[1]cpte_CN LGG-MT-LM-STR-Clin'!FV14-'[1]cpte_CN LGG-MT-LM-STR-Clin'!FV16-'[1]cpte_CN LGG-MT-LM-STR-Clin'!FV277)</f>
        <v>0</v>
      </c>
      <c r="FT39" s="6">
        <f>IF([1]Identification!$E$23="NON",'[1]CN LGG-MT-LM-STR-Clin'!FW13+'[1]CN LGG-MT-LM-STR-Clin'!FW160-'[1]CN LGG-MT-LM-STR-Clin'!FW14-'[1]CN LGG-MT-LM-STR-Clin'!FW16-'[1]CN LGG-MT-LM-STR-Clin'!FW199,'[1]cpte_CN LGG-MT-LM-STR-Clin'!FW13+'[1]cpte_CN LGG-MT-LM-STR-Clin'!FW165-'[1]cpte_CN LGG-MT-LM-STR-Clin'!FW14-'[1]cpte_CN LGG-MT-LM-STR-Clin'!FW16-'[1]cpte_CN LGG-MT-LM-STR-Clin'!FW277)</f>
        <v>0</v>
      </c>
      <c r="FU39" s="6">
        <f>IF([1]Identification!$E$23="NON",'[1]CN LGG-MT-LM-STR-Clin'!FX13+'[1]CN LGG-MT-LM-STR-Clin'!FX160-'[1]CN LGG-MT-LM-STR-Clin'!FX14-'[1]CN LGG-MT-LM-STR-Clin'!FX16-'[1]CN LGG-MT-LM-STR-Clin'!FX199,'[1]cpte_CN LGG-MT-LM-STR-Clin'!FX13+'[1]cpte_CN LGG-MT-LM-STR-Clin'!FX165-'[1]cpte_CN LGG-MT-LM-STR-Clin'!FX14-'[1]cpte_CN LGG-MT-LM-STR-Clin'!FX16-'[1]cpte_CN LGG-MT-LM-STR-Clin'!FX277)</f>
        <v>0</v>
      </c>
      <c r="FV39" s="6">
        <f>IF([1]Identification!$E$23="NON",'[1]CN LGG-MT-LM-STR-Clin'!FY13+'[1]CN LGG-MT-LM-STR-Clin'!FY160-'[1]CN LGG-MT-LM-STR-Clin'!FY14-'[1]CN LGG-MT-LM-STR-Clin'!FY16-'[1]CN LGG-MT-LM-STR-Clin'!FY199,'[1]cpte_CN LGG-MT-LM-STR-Clin'!FY13+'[1]cpte_CN LGG-MT-LM-STR-Clin'!FY165-'[1]cpte_CN LGG-MT-LM-STR-Clin'!FY14-'[1]cpte_CN LGG-MT-LM-STR-Clin'!FY16-'[1]cpte_CN LGG-MT-LM-STR-Clin'!FY277)</f>
        <v>0</v>
      </c>
      <c r="FW39" s="6">
        <f>IF([1]Identification!$E$23="NON",'[1]CN LGG-MT-LM-STR-Clin'!FZ13+'[1]CN LGG-MT-LM-STR-Clin'!FZ160-'[1]CN LGG-MT-LM-STR-Clin'!FZ14-'[1]CN LGG-MT-LM-STR-Clin'!FZ16-'[1]CN LGG-MT-LM-STR-Clin'!FZ199,'[1]cpte_CN LGG-MT-LM-STR-Clin'!FZ13+'[1]cpte_CN LGG-MT-LM-STR-Clin'!FZ165-'[1]cpte_CN LGG-MT-LM-STR-Clin'!FZ14-'[1]cpte_CN LGG-MT-LM-STR-Clin'!FZ16-'[1]cpte_CN LGG-MT-LM-STR-Clin'!FZ277)</f>
        <v>0</v>
      </c>
      <c r="FX39" s="6">
        <f>IF([1]Identification!$E$23="NON",'[1]CN LGG-MT-LM-STR-Clin'!GA13+'[1]CN LGG-MT-LM-STR-Clin'!GA160-'[1]CN LGG-MT-LM-STR-Clin'!GA14-'[1]CN LGG-MT-LM-STR-Clin'!GA16-'[1]CN LGG-MT-LM-STR-Clin'!GA199,'[1]cpte_CN LGG-MT-LM-STR-Clin'!GA13+'[1]cpte_CN LGG-MT-LM-STR-Clin'!GA165-'[1]cpte_CN LGG-MT-LM-STR-Clin'!GA14-'[1]cpte_CN LGG-MT-LM-STR-Clin'!GA16-'[1]cpte_CN LGG-MT-LM-STR-Clin'!GA277)</f>
        <v>0</v>
      </c>
      <c r="FY39" s="6">
        <f>IF([1]Identification!$E$23="NON",'[1]CN LGG-MT-LM-STR-Clin'!GB13+'[1]CN LGG-MT-LM-STR-Clin'!GB160-'[1]CN LGG-MT-LM-STR-Clin'!GB14-'[1]CN LGG-MT-LM-STR-Clin'!GB16-'[1]CN LGG-MT-LM-STR-Clin'!GB199,'[1]cpte_CN LGG-MT-LM-STR-Clin'!GB13+'[1]cpte_CN LGG-MT-LM-STR-Clin'!GB165-'[1]cpte_CN LGG-MT-LM-STR-Clin'!GB14-'[1]cpte_CN LGG-MT-LM-STR-Clin'!GB16-'[1]cpte_CN LGG-MT-LM-STR-Clin'!GB277)</f>
        <v>0</v>
      </c>
      <c r="FZ39" s="6">
        <f>IF([1]Identification!$E$23="NON",'[1]CN LGG-MT-LM-STR-Clin'!GC13+'[1]CN LGG-MT-LM-STR-Clin'!GC160-'[1]CN LGG-MT-LM-STR-Clin'!GC14-'[1]CN LGG-MT-LM-STR-Clin'!GC16-'[1]CN LGG-MT-LM-STR-Clin'!GC199,'[1]cpte_CN LGG-MT-LM-STR-Clin'!GC13+'[1]cpte_CN LGG-MT-LM-STR-Clin'!GC165-'[1]cpte_CN LGG-MT-LM-STR-Clin'!GC14-'[1]cpte_CN LGG-MT-LM-STR-Clin'!GC16-'[1]cpte_CN LGG-MT-LM-STR-Clin'!GC277)</f>
        <v>0</v>
      </c>
      <c r="GA39" s="6">
        <f>IF([1]Identification!$E$23="NON",'[1]CN LGG-MT-LM-STR-Clin'!GD13+'[1]CN LGG-MT-LM-STR-Clin'!GD160-'[1]CN LGG-MT-LM-STR-Clin'!GD14-'[1]CN LGG-MT-LM-STR-Clin'!GD16-'[1]CN LGG-MT-LM-STR-Clin'!GD199,'[1]cpte_CN LGG-MT-LM-STR-Clin'!GD13+'[1]cpte_CN LGG-MT-LM-STR-Clin'!GD165-'[1]cpte_CN LGG-MT-LM-STR-Clin'!GD14-'[1]cpte_CN LGG-MT-LM-STR-Clin'!GD16-'[1]cpte_CN LGG-MT-LM-STR-Clin'!GD277)</f>
        <v>0</v>
      </c>
      <c r="GB39" s="6">
        <f>IF([1]Identification!$E$23="NON",'[1]CN LGG-MT-LM-STR-Clin'!GE13+'[1]CN LGG-MT-LM-STR-Clin'!GE160-'[1]CN LGG-MT-LM-STR-Clin'!GE14-'[1]CN LGG-MT-LM-STR-Clin'!GE16-'[1]CN LGG-MT-LM-STR-Clin'!GE199,'[1]cpte_CN LGG-MT-LM-STR-Clin'!GE13+'[1]cpte_CN LGG-MT-LM-STR-Clin'!GE165-'[1]cpte_CN LGG-MT-LM-STR-Clin'!GE14-'[1]cpte_CN LGG-MT-LM-STR-Clin'!GE16-'[1]cpte_CN LGG-MT-LM-STR-Clin'!GE277)</f>
        <v>0</v>
      </c>
      <c r="GC39" s="6">
        <f>IF([1]Identification!$E$23="NON",'[1]CN LGG-MT-LM-STR-Clin'!GF13+'[1]CN LGG-MT-LM-STR-Clin'!GF160-'[1]CN LGG-MT-LM-STR-Clin'!GF14-'[1]CN LGG-MT-LM-STR-Clin'!GF16-'[1]CN LGG-MT-LM-STR-Clin'!GF199,'[1]cpte_CN LGG-MT-LM-STR-Clin'!GF13+'[1]cpte_CN LGG-MT-LM-STR-Clin'!GF165-'[1]cpte_CN LGG-MT-LM-STR-Clin'!GF14-'[1]cpte_CN LGG-MT-LM-STR-Clin'!GF16-'[1]cpte_CN LGG-MT-LM-STR-Clin'!GF277)</f>
        <v>0</v>
      </c>
      <c r="GD39" s="6">
        <f>IF([1]Identification!$E$23="NON",'[1]CN LGG-MT-LM-STR-Clin'!GG13+'[1]CN LGG-MT-LM-STR-Clin'!GG160-'[1]CN LGG-MT-LM-STR-Clin'!GG14-'[1]CN LGG-MT-LM-STR-Clin'!GG16-'[1]CN LGG-MT-LM-STR-Clin'!GG199,'[1]cpte_CN LGG-MT-LM-STR-Clin'!GG13+'[1]cpte_CN LGG-MT-LM-STR-Clin'!GG165-'[1]cpte_CN LGG-MT-LM-STR-Clin'!GG14-'[1]cpte_CN LGG-MT-LM-STR-Clin'!GG16-'[1]cpte_CN LGG-MT-LM-STR-Clin'!GG277)</f>
        <v>0</v>
      </c>
      <c r="GE39" s="6">
        <f>IF([1]Identification!$E$23="NON",'[1]CN LGG-MT-LM-STR-Clin'!GH13+'[1]CN LGG-MT-LM-STR-Clin'!GH160-'[1]CN LGG-MT-LM-STR-Clin'!GH14-'[1]CN LGG-MT-LM-STR-Clin'!GH16-'[1]CN LGG-MT-LM-STR-Clin'!GH199,'[1]cpte_CN LGG-MT-LM-STR-Clin'!GH13+'[1]cpte_CN LGG-MT-LM-STR-Clin'!GH165-'[1]cpte_CN LGG-MT-LM-STR-Clin'!GH14-'[1]cpte_CN LGG-MT-LM-STR-Clin'!GH16-'[1]cpte_CN LGG-MT-LM-STR-Clin'!GH277)</f>
        <v>0</v>
      </c>
      <c r="GF39" s="6">
        <f>IF([1]Identification!$E$23="NON",'[1]CN LGG-MT-LM-STR-Clin'!GI13+'[1]CN LGG-MT-LM-STR-Clin'!GI160-'[1]CN LGG-MT-LM-STR-Clin'!GI14-'[1]CN LGG-MT-LM-STR-Clin'!GI16-'[1]CN LGG-MT-LM-STR-Clin'!GI199,'[1]cpte_CN LGG-MT-LM-STR-Clin'!GI13+'[1]cpte_CN LGG-MT-LM-STR-Clin'!GI165-'[1]cpte_CN LGG-MT-LM-STR-Clin'!GI14-'[1]cpte_CN LGG-MT-LM-STR-Clin'!GI16-'[1]cpte_CN LGG-MT-LM-STR-Clin'!GI277)</f>
        <v>0</v>
      </c>
      <c r="GG39" s="6">
        <f>IF([1]Identification!$E$23="NON",'[1]CN LGG-MT-LM-STR-Clin'!GJ13+'[1]CN LGG-MT-LM-STR-Clin'!GJ160-'[1]CN LGG-MT-LM-STR-Clin'!GJ14-'[1]CN LGG-MT-LM-STR-Clin'!GJ16-'[1]CN LGG-MT-LM-STR-Clin'!GJ199,'[1]cpte_CN LGG-MT-LM-STR-Clin'!GJ13+'[1]cpte_CN LGG-MT-LM-STR-Clin'!GJ165-'[1]cpte_CN LGG-MT-LM-STR-Clin'!GJ14-'[1]cpte_CN LGG-MT-LM-STR-Clin'!GJ16-'[1]cpte_CN LGG-MT-LM-STR-Clin'!GJ277)</f>
        <v>0</v>
      </c>
      <c r="GH39" s="6">
        <f>IF([1]Identification!$E$23="NON",'[1]CN LGG-MT-LM-STR-Clin'!GK13+'[1]CN LGG-MT-LM-STR-Clin'!GK160-'[1]CN LGG-MT-LM-STR-Clin'!GK14-'[1]CN LGG-MT-LM-STR-Clin'!GK16-'[1]CN LGG-MT-LM-STR-Clin'!GK199,'[1]cpte_CN LGG-MT-LM-STR-Clin'!GK13+'[1]cpte_CN LGG-MT-LM-STR-Clin'!GK165-'[1]cpte_CN LGG-MT-LM-STR-Clin'!GK14-'[1]cpte_CN LGG-MT-LM-STR-Clin'!GK16-'[1]cpte_CN LGG-MT-LM-STR-Clin'!GK277)</f>
        <v>0</v>
      </c>
      <c r="GI39" s="6">
        <f>IF([1]Identification!$E$23="NON",'[1]CN LGG-MT-LM-STR-Clin'!GL13+'[1]CN LGG-MT-LM-STR-Clin'!GL160-'[1]CN LGG-MT-LM-STR-Clin'!GL14-'[1]CN LGG-MT-LM-STR-Clin'!GL16-'[1]CN LGG-MT-LM-STR-Clin'!GL199,'[1]cpte_CN LGG-MT-LM-STR-Clin'!GL13+'[1]cpte_CN LGG-MT-LM-STR-Clin'!GL165-'[1]cpte_CN LGG-MT-LM-STR-Clin'!GL14-'[1]cpte_CN LGG-MT-LM-STR-Clin'!GL16-'[1]cpte_CN LGG-MT-LM-STR-Clin'!GL277)</f>
        <v>0</v>
      </c>
      <c r="GJ39" s="6">
        <f>IF([1]Identification!$E$23="NON",'[1]CN LGG-MT-LM-STR-Clin'!GM13+'[1]CN LGG-MT-LM-STR-Clin'!GM160-'[1]CN LGG-MT-LM-STR-Clin'!GM14-'[1]CN LGG-MT-LM-STR-Clin'!GM16-'[1]CN LGG-MT-LM-STR-Clin'!GM199,'[1]cpte_CN LGG-MT-LM-STR-Clin'!GM13+'[1]cpte_CN LGG-MT-LM-STR-Clin'!GM165-'[1]cpte_CN LGG-MT-LM-STR-Clin'!GM14-'[1]cpte_CN LGG-MT-LM-STR-Clin'!GM16-'[1]cpte_CN LGG-MT-LM-STR-Clin'!GM277)</f>
        <v>0</v>
      </c>
      <c r="GK39" s="6">
        <f>IF([1]Identification!$E$23="NON",'[1]CN LGG-MT-LM-STR-Clin'!GN13+'[1]CN LGG-MT-LM-STR-Clin'!GN160-'[1]CN LGG-MT-LM-STR-Clin'!GN14-'[1]CN LGG-MT-LM-STR-Clin'!GN16-'[1]CN LGG-MT-LM-STR-Clin'!GN199,'[1]cpte_CN LGG-MT-LM-STR-Clin'!GN13+'[1]cpte_CN LGG-MT-LM-STR-Clin'!GN165-'[1]cpte_CN LGG-MT-LM-STR-Clin'!GN14-'[1]cpte_CN LGG-MT-LM-STR-Clin'!GN16-'[1]cpte_CN LGG-MT-LM-STR-Clin'!GN277)</f>
        <v>0</v>
      </c>
      <c r="GL39" s="6">
        <f>IF([1]Identification!$E$23="NON",'[1]CN LGG-MT-LM-STR-Clin'!GO13+'[1]CN LGG-MT-LM-STR-Clin'!GO160-'[1]CN LGG-MT-LM-STR-Clin'!GO14-'[1]CN LGG-MT-LM-STR-Clin'!GO16-'[1]CN LGG-MT-LM-STR-Clin'!GO199,'[1]cpte_CN LGG-MT-LM-STR-Clin'!GO13+'[1]cpte_CN LGG-MT-LM-STR-Clin'!GO165-'[1]cpte_CN LGG-MT-LM-STR-Clin'!GO14-'[1]cpte_CN LGG-MT-LM-STR-Clin'!GO16-'[1]cpte_CN LGG-MT-LM-STR-Clin'!GO277)</f>
        <v>0</v>
      </c>
      <c r="GM39" s="6">
        <f>IF([1]Identification!$E$23="NON",'[1]CN LGG-MT-LM-STR-Clin'!GP13+'[1]CN LGG-MT-LM-STR-Clin'!GP160-'[1]CN LGG-MT-LM-STR-Clin'!GP14-'[1]CN LGG-MT-LM-STR-Clin'!GP16-'[1]CN LGG-MT-LM-STR-Clin'!GP199,'[1]cpte_CN LGG-MT-LM-STR-Clin'!GP13+'[1]cpte_CN LGG-MT-LM-STR-Clin'!GP165-'[1]cpte_CN LGG-MT-LM-STR-Clin'!GP14-'[1]cpte_CN LGG-MT-LM-STR-Clin'!GP16-'[1]cpte_CN LGG-MT-LM-STR-Clin'!GP277)</f>
        <v>0</v>
      </c>
      <c r="GN39" s="6">
        <f>IF([1]Identification!$E$23="NON",'[1]CN LGG-MT-LM-STR-Clin'!GQ13+'[1]CN LGG-MT-LM-STR-Clin'!GQ160-'[1]CN LGG-MT-LM-STR-Clin'!GQ14-'[1]CN LGG-MT-LM-STR-Clin'!GQ16-'[1]CN LGG-MT-LM-STR-Clin'!GQ199,'[1]cpte_CN LGG-MT-LM-STR-Clin'!GQ13+'[1]cpte_CN LGG-MT-LM-STR-Clin'!GQ165-'[1]cpte_CN LGG-MT-LM-STR-Clin'!GQ14-'[1]cpte_CN LGG-MT-LM-STR-Clin'!GQ16-'[1]cpte_CN LGG-MT-LM-STR-Clin'!GQ277)</f>
        <v>0</v>
      </c>
      <c r="GO39" s="6">
        <f>IF([1]Identification!$E$23="NON",'[1]CN LGG-MT-LM-STR-Clin'!GR13+'[1]CN LGG-MT-LM-STR-Clin'!GR160-'[1]CN LGG-MT-LM-STR-Clin'!GR14-'[1]CN LGG-MT-LM-STR-Clin'!GR16-'[1]CN LGG-MT-LM-STR-Clin'!GR199,'[1]cpte_CN LGG-MT-LM-STR-Clin'!GR13+'[1]cpte_CN LGG-MT-LM-STR-Clin'!GR165-'[1]cpte_CN LGG-MT-LM-STR-Clin'!GR14-'[1]cpte_CN LGG-MT-LM-STR-Clin'!GR16-'[1]cpte_CN LGG-MT-LM-STR-Clin'!GR277)</f>
        <v>0</v>
      </c>
      <c r="GP39" s="6">
        <f>IF([1]Identification!$E$23="NON",'[1]CN LGG-MT-LM-STR-Clin'!GS13+'[1]CN LGG-MT-LM-STR-Clin'!GS160-'[1]CN LGG-MT-LM-STR-Clin'!GS14-'[1]CN LGG-MT-LM-STR-Clin'!GS16-'[1]CN LGG-MT-LM-STR-Clin'!GS199,'[1]cpte_CN LGG-MT-LM-STR-Clin'!GS13+'[1]cpte_CN LGG-MT-LM-STR-Clin'!GS165-'[1]cpte_CN LGG-MT-LM-STR-Clin'!GS14-'[1]cpte_CN LGG-MT-LM-STR-Clin'!GS16-'[1]cpte_CN LGG-MT-LM-STR-Clin'!GS277)</f>
        <v>0</v>
      </c>
      <c r="GQ39" s="6">
        <f>IF([1]Identification!$E$23="NON",'[1]CN LGG-MT-LM-STR-Clin'!GT13+'[1]CN LGG-MT-LM-STR-Clin'!GT160-'[1]CN LGG-MT-LM-STR-Clin'!GT14-'[1]CN LGG-MT-LM-STR-Clin'!GT16-'[1]CN LGG-MT-LM-STR-Clin'!GT199,'[1]cpte_CN LGG-MT-LM-STR-Clin'!GT13+'[1]cpte_CN LGG-MT-LM-STR-Clin'!GT165-'[1]cpte_CN LGG-MT-LM-STR-Clin'!GT14-'[1]cpte_CN LGG-MT-LM-STR-Clin'!GT16-'[1]cpte_CN LGG-MT-LM-STR-Clin'!GT277)</f>
        <v>0</v>
      </c>
      <c r="GR39" s="6">
        <f>IF([1]Identification!$E$23="NON",'[1]CN LGG-MT-LM-STR-Clin'!GU13+'[1]CN LGG-MT-LM-STR-Clin'!GU160-'[1]CN LGG-MT-LM-STR-Clin'!GU14-'[1]CN LGG-MT-LM-STR-Clin'!GU16-'[1]CN LGG-MT-LM-STR-Clin'!GU199,'[1]cpte_CN LGG-MT-LM-STR-Clin'!GU13+'[1]cpte_CN LGG-MT-LM-STR-Clin'!GU165-'[1]cpte_CN LGG-MT-LM-STR-Clin'!GU14-'[1]cpte_CN LGG-MT-LM-STR-Clin'!GU16-'[1]cpte_CN LGG-MT-LM-STR-Clin'!GU277)</f>
        <v>0</v>
      </c>
      <c r="GS39" s="6">
        <f>IF([1]Identification!$E$23="NON",'[1]CN LGG-MT-LM-STR-Clin'!GV13+'[1]CN LGG-MT-LM-STR-Clin'!GV160-'[1]CN LGG-MT-LM-STR-Clin'!GV14-'[1]CN LGG-MT-LM-STR-Clin'!GV16-'[1]CN LGG-MT-LM-STR-Clin'!GV199,'[1]cpte_CN LGG-MT-LM-STR-Clin'!GV13+'[1]cpte_CN LGG-MT-LM-STR-Clin'!GV165-'[1]cpte_CN LGG-MT-LM-STR-Clin'!GV14-'[1]cpte_CN LGG-MT-LM-STR-Clin'!GV16-'[1]cpte_CN LGG-MT-LM-STR-Clin'!GV277)</f>
        <v>0</v>
      </c>
      <c r="GT39" s="6">
        <f>IF([1]Identification!$E$23="NON",'[1]CN LGG-MT-LM-STR-Clin'!GW13+'[1]CN LGG-MT-LM-STR-Clin'!GW160-'[1]CN LGG-MT-LM-STR-Clin'!GW14-'[1]CN LGG-MT-LM-STR-Clin'!GW16-'[1]CN LGG-MT-LM-STR-Clin'!GW199,'[1]cpte_CN LGG-MT-LM-STR-Clin'!GW13+'[1]cpte_CN LGG-MT-LM-STR-Clin'!GW165-'[1]cpte_CN LGG-MT-LM-STR-Clin'!GW14-'[1]cpte_CN LGG-MT-LM-STR-Clin'!GW16-'[1]cpte_CN LGG-MT-LM-STR-Clin'!GW277)</f>
        <v>0</v>
      </c>
      <c r="GU39" s="6">
        <f>IF([1]Identification!$E$23="NON",'[1]CN LGG-MT-LM-STR-Clin'!GX13+'[1]CN LGG-MT-LM-STR-Clin'!GX160-'[1]CN LGG-MT-LM-STR-Clin'!GX14-'[1]CN LGG-MT-LM-STR-Clin'!GX16-'[1]CN LGG-MT-LM-STR-Clin'!GX199,'[1]cpte_CN LGG-MT-LM-STR-Clin'!GX13+'[1]cpte_CN LGG-MT-LM-STR-Clin'!GX165-'[1]cpte_CN LGG-MT-LM-STR-Clin'!GX14-'[1]cpte_CN LGG-MT-LM-STR-Clin'!GX16-'[1]cpte_CN LGG-MT-LM-STR-Clin'!GX277)</f>
        <v>0</v>
      </c>
      <c r="GV39" s="6">
        <f>IF([1]Identification!$E$23="NON",'[1]CN LGG-MT-LM-STR-Clin'!GY13+'[1]CN LGG-MT-LM-STR-Clin'!GY160-'[1]CN LGG-MT-LM-STR-Clin'!GY14-'[1]CN LGG-MT-LM-STR-Clin'!GY16-'[1]CN LGG-MT-LM-STR-Clin'!GY199,'[1]cpte_CN LGG-MT-LM-STR-Clin'!GY13+'[1]cpte_CN LGG-MT-LM-STR-Clin'!GY165-'[1]cpte_CN LGG-MT-LM-STR-Clin'!GY14-'[1]cpte_CN LGG-MT-LM-STR-Clin'!GY16-'[1]cpte_CN LGG-MT-LM-STR-Clin'!GY277)</f>
        <v>0</v>
      </c>
      <c r="GW39" s="6">
        <f>IF([1]Identification!$E$23="NON",'[1]CN LGG-MT-LM-STR-Clin'!GZ13+'[1]CN LGG-MT-LM-STR-Clin'!GZ160-'[1]CN LGG-MT-LM-STR-Clin'!GZ14-'[1]CN LGG-MT-LM-STR-Clin'!GZ16-'[1]CN LGG-MT-LM-STR-Clin'!GZ199,'[1]cpte_CN LGG-MT-LM-STR-Clin'!GZ13+'[1]cpte_CN LGG-MT-LM-STR-Clin'!GZ165-'[1]cpte_CN LGG-MT-LM-STR-Clin'!GZ14-'[1]cpte_CN LGG-MT-LM-STR-Clin'!GZ16-'[1]cpte_CN LGG-MT-LM-STR-Clin'!GZ277)</f>
        <v>0</v>
      </c>
      <c r="GX39" s="6">
        <f>IF([1]Identification!$E$23="NON",'[1]CN LGG-MT-LM-STR-Clin'!HA13+'[1]CN LGG-MT-LM-STR-Clin'!HA160-'[1]CN LGG-MT-LM-STR-Clin'!HA14-'[1]CN LGG-MT-LM-STR-Clin'!HA16-'[1]CN LGG-MT-LM-STR-Clin'!HA199,'[1]cpte_CN LGG-MT-LM-STR-Clin'!HA13+'[1]cpte_CN LGG-MT-LM-STR-Clin'!HA165-'[1]cpte_CN LGG-MT-LM-STR-Clin'!HA14-'[1]cpte_CN LGG-MT-LM-STR-Clin'!HA16-'[1]cpte_CN LGG-MT-LM-STR-Clin'!HA277)</f>
        <v>0</v>
      </c>
      <c r="GY39" s="6">
        <f>IF([1]Identification!$E$23="NON",'[1]CN LGG-MT-LM-STR-Clin'!HB13+'[1]CN LGG-MT-LM-STR-Clin'!HB160-'[1]CN LGG-MT-LM-STR-Clin'!HB14-'[1]CN LGG-MT-LM-STR-Clin'!HB16-'[1]CN LGG-MT-LM-STR-Clin'!HB199,'[1]cpte_CN LGG-MT-LM-STR-Clin'!HB13+'[1]cpte_CN LGG-MT-LM-STR-Clin'!HB165-'[1]cpte_CN LGG-MT-LM-STR-Clin'!HB14-'[1]cpte_CN LGG-MT-LM-STR-Clin'!HB16-'[1]cpte_CN LGG-MT-LM-STR-Clin'!HB277)</f>
        <v>0</v>
      </c>
      <c r="GZ39" s="6">
        <f>IF([1]Identification!$E$23="NON",'[1]CN LGG-MT-LM-STR-Clin'!HC13+'[1]CN LGG-MT-LM-STR-Clin'!HC160-'[1]CN LGG-MT-LM-STR-Clin'!HC14-'[1]CN LGG-MT-LM-STR-Clin'!HC16-'[1]CN LGG-MT-LM-STR-Clin'!HC199,'[1]cpte_CN LGG-MT-LM-STR-Clin'!HC13+'[1]cpte_CN LGG-MT-LM-STR-Clin'!HC165-'[1]cpte_CN LGG-MT-LM-STR-Clin'!HC14-'[1]cpte_CN LGG-MT-LM-STR-Clin'!HC16-'[1]cpte_CN LGG-MT-LM-STR-Clin'!HC277)</f>
        <v>0</v>
      </c>
      <c r="HA39" s="6">
        <f>IF([1]Identification!$E$23="NON",'[1]CN LGG-MT-LM-STR-Clin'!HD13+'[1]CN LGG-MT-LM-STR-Clin'!HD160-'[1]CN LGG-MT-LM-STR-Clin'!HD14-'[1]CN LGG-MT-LM-STR-Clin'!HD16-'[1]CN LGG-MT-LM-STR-Clin'!HD199,'[1]cpte_CN LGG-MT-LM-STR-Clin'!HD13+'[1]cpte_CN LGG-MT-LM-STR-Clin'!HD165-'[1]cpte_CN LGG-MT-LM-STR-Clin'!HD14-'[1]cpte_CN LGG-MT-LM-STR-Clin'!HD16-'[1]cpte_CN LGG-MT-LM-STR-Clin'!HD277)</f>
        <v>0</v>
      </c>
      <c r="HB39" s="6">
        <f>IF([1]Identification!$E$23="NON",'[1]CN LGG-MT-LM-STR-Clin'!HE13+'[1]CN LGG-MT-LM-STR-Clin'!HE160-'[1]CN LGG-MT-LM-STR-Clin'!HE14-'[1]CN LGG-MT-LM-STR-Clin'!HE16-'[1]CN LGG-MT-LM-STR-Clin'!HE199,'[1]cpte_CN LGG-MT-LM-STR-Clin'!HE13+'[1]cpte_CN LGG-MT-LM-STR-Clin'!HE165-'[1]cpte_CN LGG-MT-LM-STR-Clin'!HE14-'[1]cpte_CN LGG-MT-LM-STR-Clin'!HE16-'[1]cpte_CN LGG-MT-LM-STR-Clin'!HE277)</f>
        <v>0</v>
      </c>
      <c r="HC39" s="6">
        <f>IF([1]Identification!$E$23="NON",'[1]CN LGG-MT-LM-STR-Clin'!HF13+'[1]CN LGG-MT-LM-STR-Clin'!HF160-'[1]CN LGG-MT-LM-STR-Clin'!HF14-'[1]CN LGG-MT-LM-STR-Clin'!HF16-'[1]CN LGG-MT-LM-STR-Clin'!HF199,'[1]cpte_CN LGG-MT-LM-STR-Clin'!HF13+'[1]cpte_CN LGG-MT-LM-STR-Clin'!HF165-'[1]cpte_CN LGG-MT-LM-STR-Clin'!HF14-'[1]cpte_CN LGG-MT-LM-STR-Clin'!HF16-'[1]cpte_CN LGG-MT-LM-STR-Clin'!HF277)</f>
        <v>0</v>
      </c>
      <c r="HD39" s="6">
        <f>IF([1]Identification!$E$23="NON",'[1]CN LGG-MT-LM-STR-Clin'!HG13+'[1]CN LGG-MT-LM-STR-Clin'!HG160-'[1]CN LGG-MT-LM-STR-Clin'!HG14-'[1]CN LGG-MT-LM-STR-Clin'!HG16-'[1]CN LGG-MT-LM-STR-Clin'!HG199,'[1]cpte_CN LGG-MT-LM-STR-Clin'!HG13+'[1]cpte_CN LGG-MT-LM-STR-Clin'!HG165-'[1]cpte_CN LGG-MT-LM-STR-Clin'!HG14-'[1]cpte_CN LGG-MT-LM-STR-Clin'!HG16-'[1]cpte_CN LGG-MT-LM-STR-Clin'!HG277)</f>
        <v>0</v>
      </c>
      <c r="HE39" s="6">
        <f>IF([1]Identification!$E$23="NON",'[1]CN LGG-MT-LM-STR-Clin'!HH13+'[1]CN LGG-MT-LM-STR-Clin'!HH160-'[1]CN LGG-MT-LM-STR-Clin'!HH14-'[1]CN LGG-MT-LM-STR-Clin'!HH16-'[1]CN LGG-MT-LM-STR-Clin'!HH199,'[1]cpte_CN LGG-MT-LM-STR-Clin'!HH13+'[1]cpte_CN LGG-MT-LM-STR-Clin'!HH165-'[1]cpte_CN LGG-MT-LM-STR-Clin'!HH14-'[1]cpte_CN LGG-MT-LM-STR-Clin'!HH16-'[1]cpte_CN LGG-MT-LM-STR-Clin'!HH277)</f>
        <v>0</v>
      </c>
      <c r="HF39" s="6">
        <f>IF([1]Identification!$E$23="NON",'[1]CN LGG-MT-LM-STR-Clin'!HI13+'[1]CN LGG-MT-LM-STR-Clin'!HI160-'[1]CN LGG-MT-LM-STR-Clin'!HI14-'[1]CN LGG-MT-LM-STR-Clin'!HI16-'[1]CN LGG-MT-LM-STR-Clin'!HI199,'[1]cpte_CN LGG-MT-LM-STR-Clin'!HI13+'[1]cpte_CN LGG-MT-LM-STR-Clin'!HI165-'[1]cpte_CN LGG-MT-LM-STR-Clin'!HI14-'[1]cpte_CN LGG-MT-LM-STR-Clin'!HI16-'[1]cpte_CN LGG-MT-LM-STR-Clin'!HI277)</f>
        <v>0</v>
      </c>
      <c r="HG39" s="6">
        <f>IF([1]Identification!$E$23="NON",'[1]CN LGG-MT-LM-STR-Clin'!HJ13+'[1]CN LGG-MT-LM-STR-Clin'!HJ160-'[1]CN LGG-MT-LM-STR-Clin'!HJ14-'[1]CN LGG-MT-LM-STR-Clin'!HJ16-'[1]CN LGG-MT-LM-STR-Clin'!HJ199,'[1]cpte_CN LGG-MT-LM-STR-Clin'!HJ13+'[1]cpte_CN LGG-MT-LM-STR-Clin'!HJ165-'[1]cpte_CN LGG-MT-LM-STR-Clin'!HJ14-'[1]cpte_CN LGG-MT-LM-STR-Clin'!HJ16-'[1]cpte_CN LGG-MT-LM-STR-Clin'!HJ277)</f>
        <v>0</v>
      </c>
      <c r="HH39" s="6">
        <f>IF([1]Identification!$E$23="NON",'[1]CN LGG-MT-LM-STR-Clin'!HK13+'[1]CN LGG-MT-LM-STR-Clin'!HK160-'[1]CN LGG-MT-LM-STR-Clin'!HK14-'[1]CN LGG-MT-LM-STR-Clin'!HK16-'[1]CN LGG-MT-LM-STR-Clin'!HK199,'[1]cpte_CN LGG-MT-LM-STR-Clin'!HK13+'[1]cpte_CN LGG-MT-LM-STR-Clin'!HK165-'[1]cpte_CN LGG-MT-LM-STR-Clin'!HK14-'[1]cpte_CN LGG-MT-LM-STR-Clin'!HK16-'[1]cpte_CN LGG-MT-LM-STR-Clin'!HK277)</f>
        <v>0</v>
      </c>
      <c r="HI39" s="6">
        <f>IF([1]Identification!$E$23="NON",'[1]CN LGG-MT-LM-STR-Clin'!HL13+'[1]CN LGG-MT-LM-STR-Clin'!HL160-'[1]CN LGG-MT-LM-STR-Clin'!HL14-'[1]CN LGG-MT-LM-STR-Clin'!HL16-'[1]CN LGG-MT-LM-STR-Clin'!HL199,'[1]cpte_CN LGG-MT-LM-STR-Clin'!HL13+'[1]cpte_CN LGG-MT-LM-STR-Clin'!HL165-'[1]cpte_CN LGG-MT-LM-STR-Clin'!HL14-'[1]cpte_CN LGG-MT-LM-STR-Clin'!HL16-'[1]cpte_CN LGG-MT-LM-STR-Clin'!HL277)</f>
        <v>0</v>
      </c>
      <c r="HJ39" s="6">
        <f>IF([1]Identification!$E$23="NON",'[1]CN LGG-MT-LM-STR-Clin'!HM13+'[1]CN LGG-MT-LM-STR-Clin'!HM160-'[1]CN LGG-MT-LM-STR-Clin'!HM14-'[1]CN LGG-MT-LM-STR-Clin'!HM16-'[1]CN LGG-MT-LM-STR-Clin'!HM199,'[1]cpte_CN LGG-MT-LM-STR-Clin'!HM13+'[1]cpte_CN LGG-MT-LM-STR-Clin'!HM165-'[1]cpte_CN LGG-MT-LM-STR-Clin'!HM14-'[1]cpte_CN LGG-MT-LM-STR-Clin'!HM16-'[1]cpte_CN LGG-MT-LM-STR-Clin'!HM277)</f>
        <v>0</v>
      </c>
      <c r="HK39" s="6">
        <f>IF([1]Identification!$E$23="NON",'[1]CN LGG-MT-LM-STR-Clin'!HN13+'[1]CN LGG-MT-LM-STR-Clin'!HN160-'[1]CN LGG-MT-LM-STR-Clin'!HN14-'[1]CN LGG-MT-LM-STR-Clin'!HN16-'[1]CN LGG-MT-LM-STR-Clin'!HN199,'[1]cpte_CN LGG-MT-LM-STR-Clin'!HN13+'[1]cpte_CN LGG-MT-LM-STR-Clin'!HN165-'[1]cpte_CN LGG-MT-LM-STR-Clin'!HN14-'[1]cpte_CN LGG-MT-LM-STR-Clin'!HN16-'[1]cpte_CN LGG-MT-LM-STR-Clin'!HN277)</f>
        <v>0</v>
      </c>
      <c r="HL39" s="6">
        <f>IF([1]Identification!$E$23="NON",'[1]CN LGG-MT-LM-STR-Clin'!HO13+'[1]CN LGG-MT-LM-STR-Clin'!HO160-'[1]CN LGG-MT-LM-STR-Clin'!HO14-'[1]CN LGG-MT-LM-STR-Clin'!HO16-'[1]CN LGG-MT-LM-STR-Clin'!HO199,'[1]cpte_CN LGG-MT-LM-STR-Clin'!HO13+'[1]cpte_CN LGG-MT-LM-STR-Clin'!HO165-'[1]cpte_CN LGG-MT-LM-STR-Clin'!HO14-'[1]cpte_CN LGG-MT-LM-STR-Clin'!HO16-'[1]cpte_CN LGG-MT-LM-STR-Clin'!HO277)</f>
        <v>0</v>
      </c>
      <c r="HM39" s="6">
        <f>IF([1]Identification!$E$23="NON",'[1]CN LGG-MT-LM-STR-Clin'!HP13+'[1]CN LGG-MT-LM-STR-Clin'!HP160-'[1]CN LGG-MT-LM-STR-Clin'!HP14-'[1]CN LGG-MT-LM-STR-Clin'!HP16-'[1]CN LGG-MT-LM-STR-Clin'!HP199,'[1]cpte_CN LGG-MT-LM-STR-Clin'!HP13+'[1]cpte_CN LGG-MT-LM-STR-Clin'!HP165-'[1]cpte_CN LGG-MT-LM-STR-Clin'!HP14-'[1]cpte_CN LGG-MT-LM-STR-Clin'!HP16-'[1]cpte_CN LGG-MT-LM-STR-Clin'!HP277)</f>
        <v>0</v>
      </c>
      <c r="HN39" s="6">
        <f>IF([1]Identification!$E$23="NON",'[1]CN LGG-MT-LM-STR-Clin'!HQ13+'[1]CN LGG-MT-LM-STR-Clin'!HQ160-'[1]CN LGG-MT-LM-STR-Clin'!HQ14-'[1]CN LGG-MT-LM-STR-Clin'!HQ16-'[1]CN LGG-MT-LM-STR-Clin'!HQ199,'[1]cpte_CN LGG-MT-LM-STR-Clin'!HQ13+'[1]cpte_CN LGG-MT-LM-STR-Clin'!HQ165-'[1]cpte_CN LGG-MT-LM-STR-Clin'!HQ14-'[1]cpte_CN LGG-MT-LM-STR-Clin'!HQ16-'[1]cpte_CN LGG-MT-LM-STR-Clin'!HQ277)</f>
        <v>0</v>
      </c>
      <c r="HO39" s="6">
        <f>IF([1]Identification!$E$23="NON",'[1]CN LGG-MT-LM-STR-Clin'!HR13+'[1]CN LGG-MT-LM-STR-Clin'!HR160-'[1]CN LGG-MT-LM-STR-Clin'!HR14-'[1]CN LGG-MT-LM-STR-Clin'!HR16-'[1]CN LGG-MT-LM-STR-Clin'!HR199,'[1]cpte_CN LGG-MT-LM-STR-Clin'!HR13+'[1]cpte_CN LGG-MT-LM-STR-Clin'!HR165-'[1]cpte_CN LGG-MT-LM-STR-Clin'!HR14-'[1]cpte_CN LGG-MT-LM-STR-Clin'!HR16-'[1]cpte_CN LGG-MT-LM-STR-Clin'!HR277)</f>
        <v>0</v>
      </c>
      <c r="HP39" s="6">
        <f>IF([1]Identification!$E$23="NON",'[1]CN LGG-MT-LM-STR-Clin'!HS13+'[1]CN LGG-MT-LM-STR-Clin'!HS160-'[1]CN LGG-MT-LM-STR-Clin'!HS14-'[1]CN LGG-MT-LM-STR-Clin'!HS16-'[1]CN LGG-MT-LM-STR-Clin'!HS199,'[1]cpte_CN LGG-MT-LM-STR-Clin'!HS13+'[1]cpte_CN LGG-MT-LM-STR-Clin'!HS165-'[1]cpte_CN LGG-MT-LM-STR-Clin'!HS14-'[1]cpte_CN LGG-MT-LM-STR-Clin'!HS16-'[1]cpte_CN LGG-MT-LM-STR-Clin'!HS277)</f>
        <v>0</v>
      </c>
      <c r="HQ39" s="6">
        <f>IF([1]Identification!$E$23="NON",'[1]CN LGG-MT-LM-STR-Clin'!HT13+'[1]CN LGG-MT-LM-STR-Clin'!HT160-'[1]CN LGG-MT-LM-STR-Clin'!HT14-'[1]CN LGG-MT-LM-STR-Clin'!HT16-'[1]CN LGG-MT-LM-STR-Clin'!HT199,'[1]cpte_CN LGG-MT-LM-STR-Clin'!HT13+'[1]cpte_CN LGG-MT-LM-STR-Clin'!HT165-'[1]cpte_CN LGG-MT-LM-STR-Clin'!HT14-'[1]cpte_CN LGG-MT-LM-STR-Clin'!HT16-'[1]cpte_CN LGG-MT-LM-STR-Clin'!HT277)</f>
        <v>0</v>
      </c>
      <c r="HR39" s="6">
        <f>IF([1]Identification!$E$23="NON",'[1]CN LGG-MT-LM-STR-Clin'!HU13+'[1]CN LGG-MT-LM-STR-Clin'!HU160-'[1]CN LGG-MT-LM-STR-Clin'!HU14-'[1]CN LGG-MT-LM-STR-Clin'!HU16-'[1]CN LGG-MT-LM-STR-Clin'!HU199,'[1]cpte_CN LGG-MT-LM-STR-Clin'!HU13+'[1]cpte_CN LGG-MT-LM-STR-Clin'!HU165-'[1]cpte_CN LGG-MT-LM-STR-Clin'!HU14-'[1]cpte_CN LGG-MT-LM-STR-Clin'!HU16-'[1]cpte_CN LGG-MT-LM-STR-Clin'!HU277)</f>
        <v>0</v>
      </c>
      <c r="HS39" s="6">
        <f>IF([1]Identification!$E$23="NON",'[1]CN LGG-MT-LM-STR-Clin'!HV13+'[1]CN LGG-MT-LM-STR-Clin'!HV160-'[1]CN LGG-MT-LM-STR-Clin'!HV14-'[1]CN LGG-MT-LM-STR-Clin'!HV16-'[1]CN LGG-MT-LM-STR-Clin'!HV199,'[1]cpte_CN LGG-MT-LM-STR-Clin'!HV13+'[1]cpte_CN LGG-MT-LM-STR-Clin'!HV165-'[1]cpte_CN LGG-MT-LM-STR-Clin'!HV14-'[1]cpte_CN LGG-MT-LM-STR-Clin'!HV16-'[1]cpte_CN LGG-MT-LM-STR-Clin'!HV277)</f>
        <v>0</v>
      </c>
      <c r="HT39" s="6">
        <f>IF([1]Identification!$E$23="NON",'[1]CN LGG-MT-LM-STR-Clin'!HW13+'[1]CN LGG-MT-LM-STR-Clin'!HW160-'[1]CN LGG-MT-LM-STR-Clin'!HW14-'[1]CN LGG-MT-LM-STR-Clin'!HW16-'[1]CN LGG-MT-LM-STR-Clin'!HW199,'[1]cpte_CN LGG-MT-LM-STR-Clin'!HW13+'[1]cpte_CN LGG-MT-LM-STR-Clin'!HW165-'[1]cpte_CN LGG-MT-LM-STR-Clin'!HW14-'[1]cpte_CN LGG-MT-LM-STR-Clin'!HW16-'[1]cpte_CN LGG-MT-LM-STR-Clin'!HW277)</f>
        <v>0</v>
      </c>
      <c r="HU39" s="6">
        <f>IF([1]Identification!$E$23="NON",'[1]CN LGG-MT-LM-STR-Clin'!HX13+'[1]CN LGG-MT-LM-STR-Clin'!HX160-'[1]CN LGG-MT-LM-STR-Clin'!HX14-'[1]CN LGG-MT-LM-STR-Clin'!HX16-'[1]CN LGG-MT-LM-STR-Clin'!HX199,'[1]cpte_CN LGG-MT-LM-STR-Clin'!HX13+'[1]cpte_CN LGG-MT-LM-STR-Clin'!HX165-'[1]cpte_CN LGG-MT-LM-STR-Clin'!HX14-'[1]cpte_CN LGG-MT-LM-STR-Clin'!HX16-'[1]cpte_CN LGG-MT-LM-STR-Clin'!HX277)</f>
        <v>0</v>
      </c>
      <c r="HV39" s="6">
        <f>IF([1]Identification!$E$23="NON",'[1]CN LGG-MT-LM-STR-Clin'!HY13+'[1]CN LGG-MT-LM-STR-Clin'!HY160-'[1]CN LGG-MT-LM-STR-Clin'!HY14-'[1]CN LGG-MT-LM-STR-Clin'!HY16-'[1]CN LGG-MT-LM-STR-Clin'!HY199,'[1]cpte_CN LGG-MT-LM-STR-Clin'!HY13+'[1]cpte_CN LGG-MT-LM-STR-Clin'!HY165-'[1]cpte_CN LGG-MT-LM-STR-Clin'!HY14-'[1]cpte_CN LGG-MT-LM-STR-Clin'!HY16-'[1]cpte_CN LGG-MT-LM-STR-Clin'!HY277)</f>
        <v>0</v>
      </c>
      <c r="HW39" s="6">
        <f>IF([1]Identification!$E$23="NON",'[1]CN LGG-MT-LM-STR-Clin'!HZ13+'[1]CN LGG-MT-LM-STR-Clin'!HZ160-'[1]CN LGG-MT-LM-STR-Clin'!HZ14-'[1]CN LGG-MT-LM-STR-Clin'!HZ16-'[1]CN LGG-MT-LM-STR-Clin'!HZ199,'[1]cpte_CN LGG-MT-LM-STR-Clin'!HZ13+'[1]cpte_CN LGG-MT-LM-STR-Clin'!HZ165-'[1]cpte_CN LGG-MT-LM-STR-Clin'!HZ14-'[1]cpte_CN LGG-MT-LM-STR-Clin'!HZ16-'[1]cpte_CN LGG-MT-LM-STR-Clin'!HZ277)</f>
        <v>0</v>
      </c>
      <c r="HX39" s="6">
        <f>IF([1]Identification!$E$23="NON",'[1]CN LGG-MT-LM-STR-Clin'!IA13+'[1]CN LGG-MT-LM-STR-Clin'!IA160-'[1]CN LGG-MT-LM-STR-Clin'!IA14-'[1]CN LGG-MT-LM-STR-Clin'!IA16-'[1]CN LGG-MT-LM-STR-Clin'!IA199,'[1]cpte_CN LGG-MT-LM-STR-Clin'!IA13+'[1]cpte_CN LGG-MT-LM-STR-Clin'!IA165-'[1]cpte_CN LGG-MT-LM-STR-Clin'!IA14-'[1]cpte_CN LGG-MT-LM-STR-Clin'!IA16-'[1]cpte_CN LGG-MT-LM-STR-Clin'!IA277)</f>
        <v>0</v>
      </c>
      <c r="HY39" s="6">
        <f>IF([1]Identification!$E$23="NON",'[1]CN LGG-MT-LM-STR-Clin'!IB13+'[1]CN LGG-MT-LM-STR-Clin'!IB160-'[1]CN LGG-MT-LM-STR-Clin'!IB14-'[1]CN LGG-MT-LM-STR-Clin'!IB16-'[1]CN LGG-MT-LM-STR-Clin'!IB199,'[1]cpte_CN LGG-MT-LM-STR-Clin'!IB13+'[1]cpte_CN LGG-MT-LM-STR-Clin'!IB165-'[1]cpte_CN LGG-MT-LM-STR-Clin'!IB14-'[1]cpte_CN LGG-MT-LM-STR-Clin'!IB16-'[1]cpte_CN LGG-MT-LM-STR-Clin'!IB277)</f>
        <v>0</v>
      </c>
      <c r="HZ39" s="6">
        <f>IF([1]Identification!$E$23="NON",'[1]CN LGG-MT-LM-STR-Clin'!IC13+'[1]CN LGG-MT-LM-STR-Clin'!IC160-'[1]CN LGG-MT-LM-STR-Clin'!IC14-'[1]CN LGG-MT-LM-STR-Clin'!IC16-'[1]CN LGG-MT-LM-STR-Clin'!IC199,'[1]cpte_CN LGG-MT-LM-STR-Clin'!IC13+'[1]cpte_CN LGG-MT-LM-STR-Clin'!IC165-'[1]cpte_CN LGG-MT-LM-STR-Clin'!IC14-'[1]cpte_CN LGG-MT-LM-STR-Clin'!IC16-'[1]cpte_CN LGG-MT-LM-STR-Clin'!IC277)</f>
        <v>0</v>
      </c>
      <c r="IA39" s="6">
        <f>IF([1]Identification!$E$23="NON",'[1]CN LGG-MT-LM-STR-Clin'!ID13+'[1]CN LGG-MT-LM-STR-Clin'!ID160-'[1]CN LGG-MT-LM-STR-Clin'!ID14-'[1]CN LGG-MT-LM-STR-Clin'!ID16-'[1]CN LGG-MT-LM-STR-Clin'!ID199,'[1]cpte_CN LGG-MT-LM-STR-Clin'!ID13+'[1]cpte_CN LGG-MT-LM-STR-Clin'!ID165-'[1]cpte_CN LGG-MT-LM-STR-Clin'!ID14-'[1]cpte_CN LGG-MT-LM-STR-Clin'!ID16-'[1]cpte_CN LGG-MT-LM-STR-Clin'!ID277)</f>
        <v>0</v>
      </c>
      <c r="IB39" s="6">
        <f>IF([1]Identification!$E$23="NON",'[1]CN LGG-MT-LM-STR-Clin'!IE13+'[1]CN LGG-MT-LM-STR-Clin'!IE160-'[1]CN LGG-MT-LM-STR-Clin'!IE14-'[1]CN LGG-MT-LM-STR-Clin'!IE16-'[1]CN LGG-MT-LM-STR-Clin'!IE199,'[1]cpte_CN LGG-MT-LM-STR-Clin'!IE13+'[1]cpte_CN LGG-MT-LM-STR-Clin'!IE165-'[1]cpte_CN LGG-MT-LM-STR-Clin'!IE14-'[1]cpte_CN LGG-MT-LM-STR-Clin'!IE16-'[1]cpte_CN LGG-MT-LM-STR-Clin'!IE277)</f>
        <v>0</v>
      </c>
      <c r="IC39" s="6">
        <f>IF([1]Identification!$E$23="NON",'[1]CN LGG-MT-LM-STR-Clin'!IF13+'[1]CN LGG-MT-LM-STR-Clin'!IF160-'[1]CN LGG-MT-LM-STR-Clin'!IF14-'[1]CN LGG-MT-LM-STR-Clin'!IF16-'[1]CN LGG-MT-LM-STR-Clin'!IF199,'[1]cpte_CN LGG-MT-LM-STR-Clin'!IF13+'[1]cpte_CN LGG-MT-LM-STR-Clin'!IF165-'[1]cpte_CN LGG-MT-LM-STR-Clin'!IF14-'[1]cpte_CN LGG-MT-LM-STR-Clin'!IF16-'[1]cpte_CN LGG-MT-LM-STR-Clin'!IF277)</f>
        <v>0</v>
      </c>
      <c r="ID39" s="6">
        <f>IF([1]Identification!$E$23="NON",'[1]CN LGG-MT-LM-STR-Clin'!IG13+'[1]CN LGG-MT-LM-STR-Clin'!IG160-'[1]CN LGG-MT-LM-STR-Clin'!IG14-'[1]CN LGG-MT-LM-STR-Clin'!IG16-'[1]CN LGG-MT-LM-STR-Clin'!IG199,'[1]cpte_CN LGG-MT-LM-STR-Clin'!IG13+'[1]cpte_CN LGG-MT-LM-STR-Clin'!IG165-'[1]cpte_CN LGG-MT-LM-STR-Clin'!IG14-'[1]cpte_CN LGG-MT-LM-STR-Clin'!IG16-'[1]cpte_CN LGG-MT-LM-STR-Clin'!IG277)</f>
        <v>0</v>
      </c>
      <c r="IE39" s="6">
        <f>IF([1]Identification!$E$23="NON",'[1]CN LGG-MT-LM-STR-Clin'!IH13+'[1]CN LGG-MT-LM-STR-Clin'!IH160-'[1]CN LGG-MT-LM-STR-Clin'!IH14-'[1]CN LGG-MT-LM-STR-Clin'!IH16-'[1]CN LGG-MT-LM-STR-Clin'!IH199,'[1]cpte_CN LGG-MT-LM-STR-Clin'!IH13+'[1]cpte_CN LGG-MT-LM-STR-Clin'!IH165-'[1]cpte_CN LGG-MT-LM-STR-Clin'!IH14-'[1]cpte_CN LGG-MT-LM-STR-Clin'!IH16-'[1]cpte_CN LGG-MT-LM-STR-Clin'!IH277)</f>
        <v>0</v>
      </c>
      <c r="IF39" s="6">
        <f>IF([1]Identification!$E$23="NON",'[1]CN LGG-MT-LM-STR-Clin'!II13+'[1]CN LGG-MT-LM-STR-Clin'!II160-'[1]CN LGG-MT-LM-STR-Clin'!II14-'[1]CN LGG-MT-LM-STR-Clin'!II16-'[1]CN LGG-MT-LM-STR-Clin'!II199,'[1]cpte_CN LGG-MT-LM-STR-Clin'!II13+'[1]cpte_CN LGG-MT-LM-STR-Clin'!II165-'[1]cpte_CN LGG-MT-LM-STR-Clin'!II14-'[1]cpte_CN LGG-MT-LM-STR-Clin'!II16-'[1]cpte_CN LGG-MT-LM-STR-Clin'!II277)</f>
        <v>0</v>
      </c>
      <c r="IG39" s="6">
        <f>IF([1]Identification!$E$23="NON",'[1]CN LGG-MT-LM-STR-Clin'!IJ13+'[1]CN LGG-MT-LM-STR-Clin'!IJ160-'[1]CN LGG-MT-LM-STR-Clin'!IJ14-'[1]CN LGG-MT-LM-STR-Clin'!IJ16-'[1]CN LGG-MT-LM-STR-Clin'!IJ199,'[1]cpte_CN LGG-MT-LM-STR-Clin'!IJ13+'[1]cpte_CN LGG-MT-LM-STR-Clin'!IJ165-'[1]cpte_CN LGG-MT-LM-STR-Clin'!IJ14-'[1]cpte_CN LGG-MT-LM-STR-Clin'!IJ16-'[1]cpte_CN LGG-MT-LM-STR-Clin'!IJ277)</f>
        <v>0</v>
      </c>
      <c r="IH39" s="6">
        <f>IF([1]Identification!$E$23="NON",'[1]CN LGG-MT-LM-STR-Clin'!IK13+'[1]CN LGG-MT-LM-STR-Clin'!IK160-'[1]CN LGG-MT-LM-STR-Clin'!IK14-'[1]CN LGG-MT-LM-STR-Clin'!IK16-'[1]CN LGG-MT-LM-STR-Clin'!IK199,'[1]cpte_CN LGG-MT-LM-STR-Clin'!IK13+'[1]cpte_CN LGG-MT-LM-STR-Clin'!IK165-'[1]cpte_CN LGG-MT-LM-STR-Clin'!IK14-'[1]cpte_CN LGG-MT-LM-STR-Clin'!IK16-'[1]cpte_CN LGG-MT-LM-STR-Clin'!IK277)</f>
        <v>0</v>
      </c>
      <c r="II39" s="6">
        <f>IF([1]Identification!$E$23="NON",'[1]CN LGG-MT-LM-STR-Clin'!IL13+'[1]CN LGG-MT-LM-STR-Clin'!IL160-'[1]CN LGG-MT-LM-STR-Clin'!IL14-'[1]CN LGG-MT-LM-STR-Clin'!IL16-'[1]CN LGG-MT-LM-STR-Clin'!IL199,'[1]cpte_CN LGG-MT-LM-STR-Clin'!IL13+'[1]cpte_CN LGG-MT-LM-STR-Clin'!IL165-'[1]cpte_CN LGG-MT-LM-STR-Clin'!IL14-'[1]cpte_CN LGG-MT-LM-STR-Clin'!IL16-'[1]cpte_CN LGG-MT-LM-STR-Clin'!IL277)</f>
        <v>0</v>
      </c>
      <c r="IJ39" s="6">
        <f>IF([1]Identification!$E$23="NON",'[1]CN LGG-MT-LM-STR-Clin'!IM13+'[1]CN LGG-MT-LM-STR-Clin'!IM160-'[1]CN LGG-MT-LM-STR-Clin'!IM14-'[1]CN LGG-MT-LM-STR-Clin'!IM16-'[1]CN LGG-MT-LM-STR-Clin'!IM199,'[1]cpte_CN LGG-MT-LM-STR-Clin'!IM13+'[1]cpte_CN LGG-MT-LM-STR-Clin'!IM165-'[1]cpte_CN LGG-MT-LM-STR-Clin'!IM14-'[1]cpte_CN LGG-MT-LM-STR-Clin'!IM16-'[1]cpte_CN LGG-MT-LM-STR-Clin'!IM277)</f>
        <v>0</v>
      </c>
      <c r="IK39" s="6">
        <f>IF([1]Identification!$E$23="NON",'[1]CN LGG-MT-LM-STR-Clin'!IN13+'[1]CN LGG-MT-LM-STR-Clin'!IN160-'[1]CN LGG-MT-LM-STR-Clin'!IN14-'[1]CN LGG-MT-LM-STR-Clin'!IN16-'[1]CN LGG-MT-LM-STR-Clin'!IN199,'[1]cpte_CN LGG-MT-LM-STR-Clin'!IN13+'[1]cpte_CN LGG-MT-LM-STR-Clin'!IN165-'[1]cpte_CN LGG-MT-LM-STR-Clin'!IN14-'[1]cpte_CN LGG-MT-LM-STR-Clin'!IN16-'[1]cpte_CN LGG-MT-LM-STR-Clin'!IN277)</f>
        <v>0</v>
      </c>
      <c r="IL39" s="6">
        <f>IF([1]Identification!$E$23="NON",'[1]CN LGG-MT-LM-STR-Clin'!IO13+'[1]CN LGG-MT-LM-STR-Clin'!IO160-'[1]CN LGG-MT-LM-STR-Clin'!IO14-'[1]CN LGG-MT-LM-STR-Clin'!IO16-'[1]CN LGG-MT-LM-STR-Clin'!IO199,'[1]cpte_CN LGG-MT-LM-STR-Clin'!IO13+'[1]cpte_CN LGG-MT-LM-STR-Clin'!IO165-'[1]cpte_CN LGG-MT-LM-STR-Clin'!IO14-'[1]cpte_CN LGG-MT-LM-STR-Clin'!IO16-'[1]cpte_CN LGG-MT-LM-STR-Clin'!IO277)</f>
        <v>0</v>
      </c>
      <c r="IM39" s="6">
        <f>IF([1]Identification!$E$23="NON",'[1]CN LGG-MT-LM-STR-Clin'!IP13+'[1]CN LGG-MT-LM-STR-Clin'!IP160-'[1]CN LGG-MT-LM-STR-Clin'!IP14-'[1]CN LGG-MT-LM-STR-Clin'!IP16-'[1]CN LGG-MT-LM-STR-Clin'!IP199,'[1]cpte_CN LGG-MT-LM-STR-Clin'!IP13+'[1]cpte_CN LGG-MT-LM-STR-Clin'!IP165-'[1]cpte_CN LGG-MT-LM-STR-Clin'!IP14-'[1]cpte_CN LGG-MT-LM-STR-Clin'!IP16-'[1]cpte_CN LGG-MT-LM-STR-Clin'!IP277)</f>
        <v>0</v>
      </c>
      <c r="IN39" s="6">
        <f>IF([1]Identification!$E$23="NON",'[1]CN LGG-MT-LM-STR-Clin'!IQ13+'[1]CN LGG-MT-LM-STR-Clin'!IQ160-'[1]CN LGG-MT-LM-STR-Clin'!IQ14-'[1]CN LGG-MT-LM-STR-Clin'!IQ16-'[1]CN LGG-MT-LM-STR-Clin'!IQ199,'[1]cpte_CN LGG-MT-LM-STR-Clin'!IQ13+'[1]cpte_CN LGG-MT-LM-STR-Clin'!IQ165-'[1]cpte_CN LGG-MT-LM-STR-Clin'!IQ14-'[1]cpte_CN LGG-MT-LM-STR-Clin'!IQ16-'[1]cpte_CN LGG-MT-LM-STR-Clin'!IQ277)</f>
        <v>0</v>
      </c>
      <c r="IO39" s="6">
        <f>IF([1]Identification!$E$23="NON",'[1]CN LGG-MT-LM-STR-Clin'!IR13+'[1]CN LGG-MT-LM-STR-Clin'!IR160-'[1]CN LGG-MT-LM-STR-Clin'!IR14-'[1]CN LGG-MT-LM-STR-Clin'!IR16-'[1]CN LGG-MT-LM-STR-Clin'!IR199,'[1]cpte_CN LGG-MT-LM-STR-Clin'!IR13+'[1]cpte_CN LGG-MT-LM-STR-Clin'!IR165-'[1]cpte_CN LGG-MT-LM-STR-Clin'!IR14-'[1]cpte_CN LGG-MT-LM-STR-Clin'!IR16-'[1]cpte_CN LGG-MT-LM-STR-Clin'!IR277)</f>
        <v>0</v>
      </c>
      <c r="IP39" s="6">
        <f>IF([1]Identification!$E$23="NON",'[1]CN LGG-MT-LM-STR-Clin'!IS13+'[1]CN LGG-MT-LM-STR-Clin'!IS160-'[1]CN LGG-MT-LM-STR-Clin'!IS14-'[1]CN LGG-MT-LM-STR-Clin'!IS16-'[1]CN LGG-MT-LM-STR-Clin'!IS199,'[1]cpte_CN LGG-MT-LM-STR-Clin'!IS13+'[1]cpte_CN LGG-MT-LM-STR-Clin'!IS165-'[1]cpte_CN LGG-MT-LM-STR-Clin'!IS14-'[1]cpte_CN LGG-MT-LM-STR-Clin'!IS16-'[1]cpte_CN LGG-MT-LM-STR-Clin'!IS277)</f>
        <v>0</v>
      </c>
      <c r="IQ39" s="6">
        <f>IF([1]Identification!$E$23="NON",'[1]CN LGG-MT-LM-STR-Clin'!IT13+'[1]CN LGG-MT-LM-STR-Clin'!IT160-'[1]CN LGG-MT-LM-STR-Clin'!IT14-'[1]CN LGG-MT-LM-STR-Clin'!IT16-'[1]CN LGG-MT-LM-STR-Clin'!IT199,'[1]cpte_CN LGG-MT-LM-STR-Clin'!IT13+'[1]cpte_CN LGG-MT-LM-STR-Clin'!IT165-'[1]cpte_CN LGG-MT-LM-STR-Clin'!IT14-'[1]cpte_CN LGG-MT-LM-STR-Clin'!IT16-'[1]cpte_CN LGG-MT-LM-STR-Clin'!IT277)</f>
        <v>0</v>
      </c>
      <c r="IR39" s="6">
        <f>IF([1]Identification!$E$23="NON",'[1]CN LGG-MT-LM-STR-Clin'!IU13+'[1]CN LGG-MT-LM-STR-Clin'!IU160-'[1]CN LGG-MT-LM-STR-Clin'!IU14-'[1]CN LGG-MT-LM-STR-Clin'!IU16-'[1]CN LGG-MT-LM-STR-Clin'!IU199,'[1]cpte_CN LGG-MT-LM-STR-Clin'!IU13+'[1]cpte_CN LGG-MT-LM-STR-Clin'!IU165-'[1]cpte_CN LGG-MT-LM-STR-Clin'!IU14-'[1]cpte_CN LGG-MT-LM-STR-Clin'!IU16-'[1]cpte_CN LGG-MT-LM-STR-Clin'!IU277)</f>
        <v>0</v>
      </c>
      <c r="IS39" s="6">
        <f>IF([1]Identification!$E$23="NON",'[1]CN LGG-MT-LM-STR-Clin'!IV13+'[1]CN LGG-MT-LM-STR-Clin'!IV160-'[1]CN LGG-MT-LM-STR-Clin'!IV14-'[1]CN LGG-MT-LM-STR-Clin'!IV16-'[1]CN LGG-MT-LM-STR-Clin'!IV199,'[1]cpte_CN LGG-MT-LM-STR-Clin'!IV13+'[1]cpte_CN LGG-MT-LM-STR-Clin'!IV165-'[1]cpte_CN LGG-MT-LM-STR-Clin'!IV14-'[1]cpte_CN LGG-MT-LM-STR-Clin'!IV16-'[1]cpte_CN LGG-MT-LM-STR-Clin'!IV277)</f>
        <v>0</v>
      </c>
      <c r="IT39" s="6">
        <f>IF([1]Identification!$E$23="NON",'[1]CN LGG-MT-LM-STR-Clin'!IW13+'[1]CN LGG-MT-LM-STR-Clin'!IW160-'[1]CN LGG-MT-LM-STR-Clin'!IW14-'[1]CN LGG-MT-LM-STR-Clin'!IW16-'[1]CN LGG-MT-LM-STR-Clin'!IW199,'[1]cpte_CN LGG-MT-LM-STR-Clin'!IW13+'[1]cpte_CN LGG-MT-LM-STR-Clin'!IW165-'[1]cpte_CN LGG-MT-LM-STR-Clin'!IW14-'[1]cpte_CN LGG-MT-LM-STR-Clin'!IW16-'[1]cpte_CN LGG-MT-LM-STR-Clin'!IW277)</f>
        <v>0</v>
      </c>
      <c r="IU39" s="6">
        <f>IF([1]Identification!$E$23="NON",'[1]CN LGG-MT-LM-STR-Clin'!IX13+'[1]CN LGG-MT-LM-STR-Clin'!IX160-'[1]CN LGG-MT-LM-STR-Clin'!IX14-'[1]CN LGG-MT-LM-STR-Clin'!IX16-'[1]CN LGG-MT-LM-STR-Clin'!IX199,'[1]cpte_CN LGG-MT-LM-STR-Clin'!IX13+'[1]cpte_CN LGG-MT-LM-STR-Clin'!IX165-'[1]cpte_CN LGG-MT-LM-STR-Clin'!IX14-'[1]cpte_CN LGG-MT-LM-STR-Clin'!IX16-'[1]cpte_CN LGG-MT-LM-STR-Clin'!IX277)</f>
        <v>0</v>
      </c>
      <c r="IV39" s="6">
        <f>IF([1]Identification!$E$23="NON",'[1]CN LGG-MT-LM-STR-Clin'!IY13+'[1]CN LGG-MT-LM-STR-Clin'!IY160-'[1]CN LGG-MT-LM-STR-Clin'!IY14-'[1]CN LGG-MT-LM-STR-Clin'!IY16-'[1]CN LGG-MT-LM-STR-Clin'!IY199,'[1]cpte_CN LGG-MT-LM-STR-Clin'!IY13+'[1]cpte_CN LGG-MT-LM-STR-Clin'!IY165-'[1]cpte_CN LGG-MT-LM-STR-Clin'!IY14-'[1]cpte_CN LGG-MT-LM-STR-Clin'!IY16-'[1]cpte_CN LGG-MT-LM-STR-Clin'!IY277)</f>
        <v>0</v>
      </c>
      <c r="IW39" s="6">
        <f>IF([1]Identification!$E$23="NON",'[1]CN LGG-MT-LM-STR-Clin'!IZ13+'[1]CN LGG-MT-LM-STR-Clin'!IZ160-'[1]CN LGG-MT-LM-STR-Clin'!IZ14-'[1]CN LGG-MT-LM-STR-Clin'!IZ16-'[1]CN LGG-MT-LM-STR-Clin'!IZ199,'[1]cpte_CN LGG-MT-LM-STR-Clin'!IZ13+'[1]cpte_CN LGG-MT-LM-STR-Clin'!IZ165-'[1]cpte_CN LGG-MT-LM-STR-Clin'!IZ14-'[1]cpte_CN LGG-MT-LM-STR-Clin'!IZ16-'[1]cpte_CN LGG-MT-LM-STR-Clin'!IZ277)</f>
        <v>0</v>
      </c>
      <c r="IX39" s="6">
        <f>IF([1]Identification!$E$23="NON",'[1]CN LGG-MT-LM-STR-Clin'!JA13+'[1]CN LGG-MT-LM-STR-Clin'!JA160-'[1]CN LGG-MT-LM-STR-Clin'!JA14-'[1]CN LGG-MT-LM-STR-Clin'!JA16-'[1]CN LGG-MT-LM-STR-Clin'!JA199,'[1]cpte_CN LGG-MT-LM-STR-Clin'!JA13+'[1]cpte_CN LGG-MT-LM-STR-Clin'!JA165-'[1]cpte_CN LGG-MT-LM-STR-Clin'!JA14-'[1]cpte_CN LGG-MT-LM-STR-Clin'!JA16-'[1]cpte_CN LGG-MT-LM-STR-Clin'!JA277)</f>
        <v>0</v>
      </c>
      <c r="IY39" s="6">
        <f>IF([1]Identification!$E$23="NON",'[1]CN LGG-MT-LM-STR-Clin'!JB13+'[1]CN LGG-MT-LM-STR-Clin'!JB160-'[1]CN LGG-MT-LM-STR-Clin'!JB14-'[1]CN LGG-MT-LM-STR-Clin'!JB16-'[1]CN LGG-MT-LM-STR-Clin'!JB199,'[1]cpte_CN LGG-MT-LM-STR-Clin'!JB13+'[1]cpte_CN LGG-MT-LM-STR-Clin'!JB165-'[1]cpte_CN LGG-MT-LM-STR-Clin'!JB14-'[1]cpte_CN LGG-MT-LM-STR-Clin'!JB16-'[1]cpte_CN LGG-MT-LM-STR-Clin'!JB277)</f>
        <v>0</v>
      </c>
      <c r="IZ39" s="6">
        <f>IF([1]Identification!$E$23="NON",'[1]CN LGG-MT-LM-STR-Clin'!JC13+'[1]CN LGG-MT-LM-STR-Clin'!JC160-'[1]CN LGG-MT-LM-STR-Clin'!JC14-'[1]CN LGG-MT-LM-STR-Clin'!JC16-'[1]CN LGG-MT-LM-STR-Clin'!JC199,'[1]cpte_CN LGG-MT-LM-STR-Clin'!JC13+'[1]cpte_CN LGG-MT-LM-STR-Clin'!JC165-'[1]cpte_CN LGG-MT-LM-STR-Clin'!JC14-'[1]cpte_CN LGG-MT-LM-STR-Clin'!JC16-'[1]cpte_CN LGG-MT-LM-STR-Clin'!JC277)</f>
        <v>0</v>
      </c>
      <c r="JA39" s="6">
        <f>IF([1]Identification!$E$23="NON",'[1]CN LGG-MT-LM-STR-Clin'!JD13+'[1]CN LGG-MT-LM-STR-Clin'!JD160-'[1]CN LGG-MT-LM-STR-Clin'!JD14-'[1]CN LGG-MT-LM-STR-Clin'!JD16-'[1]CN LGG-MT-LM-STR-Clin'!JD199,'[1]cpte_CN LGG-MT-LM-STR-Clin'!JD13+'[1]cpte_CN LGG-MT-LM-STR-Clin'!JD165-'[1]cpte_CN LGG-MT-LM-STR-Clin'!JD14-'[1]cpte_CN LGG-MT-LM-STR-Clin'!JD16-'[1]cpte_CN LGG-MT-LM-STR-Clin'!JD277)</f>
        <v>0</v>
      </c>
      <c r="JB39" s="6">
        <f>IF([1]Identification!$E$23="NON",'[1]CN LGG-MT-LM-STR-Clin'!JE13+'[1]CN LGG-MT-LM-STR-Clin'!JE160-'[1]CN LGG-MT-LM-STR-Clin'!JE14-'[1]CN LGG-MT-LM-STR-Clin'!JE16-'[1]CN LGG-MT-LM-STR-Clin'!JE199,'[1]cpte_CN LGG-MT-LM-STR-Clin'!JE13+'[1]cpte_CN LGG-MT-LM-STR-Clin'!JE165-'[1]cpte_CN LGG-MT-LM-STR-Clin'!JE14-'[1]cpte_CN LGG-MT-LM-STR-Clin'!JE16-'[1]cpte_CN LGG-MT-LM-STR-Clin'!JE277)</f>
        <v>0</v>
      </c>
      <c r="JC39" s="6">
        <f>IF([1]Identification!$E$23="NON",'[1]CN LGG-MT-LM-STR-Clin'!JF13+'[1]CN LGG-MT-LM-STR-Clin'!JF160-'[1]CN LGG-MT-LM-STR-Clin'!JF14-'[1]CN LGG-MT-LM-STR-Clin'!JF16-'[1]CN LGG-MT-LM-STR-Clin'!JF199,'[1]cpte_CN LGG-MT-LM-STR-Clin'!JF13+'[1]cpte_CN LGG-MT-LM-STR-Clin'!JF165-'[1]cpte_CN LGG-MT-LM-STR-Clin'!JF14-'[1]cpte_CN LGG-MT-LM-STR-Clin'!JF16-'[1]cpte_CN LGG-MT-LM-STR-Clin'!JF277)</f>
        <v>0</v>
      </c>
      <c r="JD39" s="6">
        <f>IF([1]Identification!$E$23="NON",'[1]CN LGG-MT-LM-STR-Clin'!JG13+'[1]CN LGG-MT-LM-STR-Clin'!JG160-'[1]CN LGG-MT-LM-STR-Clin'!JG14-'[1]CN LGG-MT-LM-STR-Clin'!JG16-'[1]CN LGG-MT-LM-STR-Clin'!JG199,'[1]cpte_CN LGG-MT-LM-STR-Clin'!JG13+'[1]cpte_CN LGG-MT-LM-STR-Clin'!JG165-'[1]cpte_CN LGG-MT-LM-STR-Clin'!JG14-'[1]cpte_CN LGG-MT-LM-STR-Clin'!JG16-'[1]cpte_CN LGG-MT-LM-STR-Clin'!JG277)</f>
        <v>0</v>
      </c>
      <c r="JE39" s="6">
        <f>IF([1]Identification!$E$23="NON",'[1]CN LGG-MT-LM-STR-Clin'!JH13+'[1]CN LGG-MT-LM-STR-Clin'!JH160-'[1]CN LGG-MT-LM-STR-Clin'!JH14-'[1]CN LGG-MT-LM-STR-Clin'!JH16-'[1]CN LGG-MT-LM-STR-Clin'!JH199,'[1]cpte_CN LGG-MT-LM-STR-Clin'!JH13+'[1]cpte_CN LGG-MT-LM-STR-Clin'!JH165-'[1]cpte_CN LGG-MT-LM-STR-Clin'!JH14-'[1]cpte_CN LGG-MT-LM-STR-Clin'!JH16-'[1]cpte_CN LGG-MT-LM-STR-Clin'!JH277)</f>
        <v>0</v>
      </c>
      <c r="JF39" s="6">
        <f>IF([1]Identification!$E$23="NON",'[1]CN LGG-MT-LM-STR-Clin'!JI13+'[1]CN LGG-MT-LM-STR-Clin'!JI160-'[1]CN LGG-MT-LM-STR-Clin'!JI14-'[1]CN LGG-MT-LM-STR-Clin'!JI16-'[1]CN LGG-MT-LM-STR-Clin'!JI199,'[1]cpte_CN LGG-MT-LM-STR-Clin'!JI13+'[1]cpte_CN LGG-MT-LM-STR-Clin'!JI165-'[1]cpte_CN LGG-MT-LM-STR-Clin'!JI14-'[1]cpte_CN LGG-MT-LM-STR-Clin'!JI16-'[1]cpte_CN LGG-MT-LM-STR-Clin'!JI277)</f>
        <v>0</v>
      </c>
      <c r="JG39" s="6">
        <f>IF([1]Identification!$E$23="NON",'[1]CN LGG-MT-LM-STR-Clin'!JJ13+'[1]CN LGG-MT-LM-STR-Clin'!JJ160-'[1]CN LGG-MT-LM-STR-Clin'!JJ14-'[1]CN LGG-MT-LM-STR-Clin'!JJ16-'[1]CN LGG-MT-LM-STR-Clin'!JJ199,'[1]cpte_CN LGG-MT-LM-STR-Clin'!JJ13+'[1]cpte_CN LGG-MT-LM-STR-Clin'!JJ165-'[1]cpte_CN LGG-MT-LM-STR-Clin'!JJ14-'[1]cpte_CN LGG-MT-LM-STR-Clin'!JJ16-'[1]cpte_CN LGG-MT-LM-STR-Clin'!JJ277)</f>
        <v>0</v>
      </c>
      <c r="JH39" s="6">
        <f>IF([1]Identification!$E$23="NON",'[1]CN LGG-MT-LM-STR-Clin'!JK13+'[1]CN LGG-MT-LM-STR-Clin'!JK160-'[1]CN LGG-MT-LM-STR-Clin'!JK14-'[1]CN LGG-MT-LM-STR-Clin'!JK16-'[1]CN LGG-MT-LM-STR-Clin'!JK199,'[1]cpte_CN LGG-MT-LM-STR-Clin'!JK13+'[1]cpte_CN LGG-MT-LM-STR-Clin'!JK165-'[1]cpte_CN LGG-MT-LM-STR-Clin'!JK14-'[1]cpte_CN LGG-MT-LM-STR-Clin'!JK16-'[1]cpte_CN LGG-MT-LM-STR-Clin'!JK277)</f>
        <v>0</v>
      </c>
      <c r="JI39" s="6">
        <f>IF([1]Identification!$E$23="NON",'[1]CN LGG-MT-LM-STR-Clin'!JL13+'[1]CN LGG-MT-LM-STR-Clin'!JL160-'[1]CN LGG-MT-LM-STR-Clin'!JL14-'[1]CN LGG-MT-LM-STR-Clin'!JL16-'[1]CN LGG-MT-LM-STR-Clin'!JL199,'[1]cpte_CN LGG-MT-LM-STR-Clin'!JL13+'[1]cpte_CN LGG-MT-LM-STR-Clin'!JL165-'[1]cpte_CN LGG-MT-LM-STR-Clin'!JL14-'[1]cpte_CN LGG-MT-LM-STR-Clin'!JL16-'[1]cpte_CN LGG-MT-LM-STR-Clin'!JL277)</f>
        <v>0</v>
      </c>
      <c r="JJ39" s="6">
        <f>IF([1]Identification!$E$23="NON",'[1]CN LGG-MT-LM-STR-Clin'!JM13+'[1]CN LGG-MT-LM-STR-Clin'!JM160-'[1]CN LGG-MT-LM-STR-Clin'!JM14-'[1]CN LGG-MT-LM-STR-Clin'!JM16-'[1]CN LGG-MT-LM-STR-Clin'!JM199,'[1]cpte_CN LGG-MT-LM-STR-Clin'!JM13+'[1]cpte_CN LGG-MT-LM-STR-Clin'!JM165-'[1]cpte_CN LGG-MT-LM-STR-Clin'!JM14-'[1]cpte_CN LGG-MT-LM-STR-Clin'!JM16-'[1]cpte_CN LGG-MT-LM-STR-Clin'!JM277)</f>
        <v>0</v>
      </c>
      <c r="JK39" s="6">
        <f>IF([1]Identification!$E$23="NON",'[1]CN LGG-MT-LM-STR-Clin'!JN13+'[1]CN LGG-MT-LM-STR-Clin'!JN160-'[1]CN LGG-MT-LM-STR-Clin'!JN14-'[1]CN LGG-MT-LM-STR-Clin'!JN16-'[1]CN LGG-MT-LM-STR-Clin'!JN199,'[1]cpte_CN LGG-MT-LM-STR-Clin'!JN13+'[1]cpte_CN LGG-MT-LM-STR-Clin'!JN165-'[1]cpte_CN LGG-MT-LM-STR-Clin'!JN14-'[1]cpte_CN LGG-MT-LM-STR-Clin'!JN16-'[1]cpte_CN LGG-MT-LM-STR-Clin'!JN277)</f>
        <v>0</v>
      </c>
      <c r="JL39" s="6">
        <f>IF([1]Identification!$E$23="NON",'[1]CN LGG-MT-LM-STR-Clin'!JO13+'[1]CN LGG-MT-LM-STR-Clin'!JO160-'[1]CN LGG-MT-LM-STR-Clin'!JO14-'[1]CN LGG-MT-LM-STR-Clin'!JO16-'[1]CN LGG-MT-LM-STR-Clin'!JO199,'[1]cpte_CN LGG-MT-LM-STR-Clin'!JO13+'[1]cpte_CN LGG-MT-LM-STR-Clin'!JO165-'[1]cpte_CN LGG-MT-LM-STR-Clin'!JO14-'[1]cpte_CN LGG-MT-LM-STR-Clin'!JO16-'[1]cpte_CN LGG-MT-LM-STR-Clin'!JO277)</f>
        <v>0</v>
      </c>
      <c r="JM39" s="6">
        <f>IF([1]Identification!$E$23="NON",'[1]CN LGG-MT-LM-STR-Clin'!JP13+'[1]CN LGG-MT-LM-STR-Clin'!JP160-'[1]CN LGG-MT-LM-STR-Clin'!JP14-'[1]CN LGG-MT-LM-STR-Clin'!JP16-'[1]CN LGG-MT-LM-STR-Clin'!JP199,'[1]cpte_CN LGG-MT-LM-STR-Clin'!JP13+'[1]cpte_CN LGG-MT-LM-STR-Clin'!JP165-'[1]cpte_CN LGG-MT-LM-STR-Clin'!JP14-'[1]cpte_CN LGG-MT-LM-STR-Clin'!JP16-'[1]cpte_CN LGG-MT-LM-STR-Clin'!JP277)</f>
        <v>0</v>
      </c>
      <c r="JN39" s="6">
        <f>IF([1]Identification!$E$23="NON",'[1]CN LGG-MT-LM-STR-Clin'!JQ13+'[1]CN LGG-MT-LM-STR-Clin'!JQ160-'[1]CN LGG-MT-LM-STR-Clin'!JQ14-'[1]CN LGG-MT-LM-STR-Clin'!JQ16-'[1]CN LGG-MT-LM-STR-Clin'!JQ199,'[1]cpte_CN LGG-MT-LM-STR-Clin'!JQ13+'[1]cpte_CN LGG-MT-LM-STR-Clin'!JQ165-'[1]cpte_CN LGG-MT-LM-STR-Clin'!JQ14-'[1]cpte_CN LGG-MT-LM-STR-Clin'!JQ16-'[1]cpte_CN LGG-MT-LM-STR-Clin'!JQ277)</f>
        <v>0</v>
      </c>
      <c r="JO39" s="6">
        <f>IF([1]Identification!$E$23="NON",'[1]CN LGG-MT-LM-STR-Clin'!JR13+'[1]CN LGG-MT-LM-STR-Clin'!JR160-'[1]CN LGG-MT-LM-STR-Clin'!JR14-'[1]CN LGG-MT-LM-STR-Clin'!JR16-'[1]CN LGG-MT-LM-STR-Clin'!JR199,'[1]cpte_CN LGG-MT-LM-STR-Clin'!JR13+'[1]cpte_CN LGG-MT-LM-STR-Clin'!JR165-'[1]cpte_CN LGG-MT-LM-STR-Clin'!JR14-'[1]cpte_CN LGG-MT-LM-STR-Clin'!JR16-'[1]cpte_CN LGG-MT-LM-STR-Clin'!JR277)</f>
        <v>0</v>
      </c>
      <c r="JP39" s="6">
        <f>IF([1]Identification!$E$23="NON",'[1]CN LGG-MT-LM-STR-Clin'!JS13+'[1]CN LGG-MT-LM-STR-Clin'!JS160-'[1]CN LGG-MT-LM-STR-Clin'!JS14-'[1]CN LGG-MT-LM-STR-Clin'!JS16-'[1]CN LGG-MT-LM-STR-Clin'!JS199,'[1]cpte_CN LGG-MT-LM-STR-Clin'!JS13+'[1]cpte_CN LGG-MT-LM-STR-Clin'!JS165-'[1]cpte_CN LGG-MT-LM-STR-Clin'!JS14-'[1]cpte_CN LGG-MT-LM-STR-Clin'!JS16-'[1]cpte_CN LGG-MT-LM-STR-Clin'!JS277)</f>
        <v>0</v>
      </c>
      <c r="JQ39" s="6">
        <f>IF([1]Identification!$E$23="NON",'[1]CN LGG-MT-LM-STR-Clin'!JT13+'[1]CN LGG-MT-LM-STR-Clin'!JT160-'[1]CN LGG-MT-LM-STR-Clin'!JT14-'[1]CN LGG-MT-LM-STR-Clin'!JT16-'[1]CN LGG-MT-LM-STR-Clin'!JT199,'[1]cpte_CN LGG-MT-LM-STR-Clin'!JT13+'[1]cpte_CN LGG-MT-LM-STR-Clin'!JT165-'[1]cpte_CN LGG-MT-LM-STR-Clin'!JT14-'[1]cpte_CN LGG-MT-LM-STR-Clin'!JT16-'[1]cpte_CN LGG-MT-LM-STR-Clin'!JT277)</f>
        <v>0</v>
      </c>
      <c r="JR39" s="6">
        <f>IF([1]Identification!$E$23="NON",'[1]CN LGG-MT-LM-STR-Clin'!JU13+'[1]CN LGG-MT-LM-STR-Clin'!JU160-'[1]CN LGG-MT-LM-STR-Clin'!JU14-'[1]CN LGG-MT-LM-STR-Clin'!JU16-'[1]CN LGG-MT-LM-STR-Clin'!JU199,'[1]cpte_CN LGG-MT-LM-STR-Clin'!JU13+'[1]cpte_CN LGG-MT-LM-STR-Clin'!JU165-'[1]cpte_CN LGG-MT-LM-STR-Clin'!JU14-'[1]cpte_CN LGG-MT-LM-STR-Clin'!JU16-'[1]cpte_CN LGG-MT-LM-STR-Clin'!JU277)</f>
        <v>0</v>
      </c>
      <c r="JS39" s="6">
        <f>IF([1]Identification!$E$23="NON",'[1]CN LGG-MT-LM-STR-Clin'!JV13+'[1]CN LGG-MT-LM-STR-Clin'!JV160-'[1]CN LGG-MT-LM-STR-Clin'!JV14-'[1]CN LGG-MT-LM-STR-Clin'!JV16-'[1]CN LGG-MT-LM-STR-Clin'!JV199,'[1]cpte_CN LGG-MT-LM-STR-Clin'!JV13+'[1]cpte_CN LGG-MT-LM-STR-Clin'!JV165-'[1]cpte_CN LGG-MT-LM-STR-Clin'!JV14-'[1]cpte_CN LGG-MT-LM-STR-Clin'!JV16-'[1]cpte_CN LGG-MT-LM-STR-Clin'!JV277)</f>
        <v>0</v>
      </c>
      <c r="JT39" s="6">
        <f>IF([1]Identification!$E$23="NON",'[1]CN LGG-MT-LM-STR-Clin'!JW13+'[1]CN LGG-MT-LM-STR-Clin'!JW160-'[1]CN LGG-MT-LM-STR-Clin'!JW14-'[1]CN LGG-MT-LM-STR-Clin'!JW16-'[1]CN LGG-MT-LM-STR-Clin'!JW199,'[1]cpte_CN LGG-MT-LM-STR-Clin'!JW13+'[1]cpte_CN LGG-MT-LM-STR-Clin'!JW165-'[1]cpte_CN LGG-MT-LM-STR-Clin'!JW14-'[1]cpte_CN LGG-MT-LM-STR-Clin'!JW16-'[1]cpte_CN LGG-MT-LM-STR-Clin'!JW277)</f>
        <v>0</v>
      </c>
      <c r="JU39" s="6">
        <f>IF([1]Identification!$E$23="NON",'[1]CN LGG-MT-LM-STR-Clin'!JX13+'[1]CN LGG-MT-LM-STR-Clin'!JX160-'[1]CN LGG-MT-LM-STR-Clin'!JX14-'[1]CN LGG-MT-LM-STR-Clin'!JX16-'[1]CN LGG-MT-LM-STR-Clin'!JX199,'[1]cpte_CN LGG-MT-LM-STR-Clin'!JX13+'[1]cpte_CN LGG-MT-LM-STR-Clin'!JX165-'[1]cpte_CN LGG-MT-LM-STR-Clin'!JX14-'[1]cpte_CN LGG-MT-LM-STR-Clin'!JX16-'[1]cpte_CN LGG-MT-LM-STR-Clin'!JX277)</f>
        <v>0</v>
      </c>
      <c r="JV39" s="6">
        <f>IF([1]Identification!$E$23="NON",'[1]CN LGG-MT-LM-STR-Clin'!JY13+'[1]CN LGG-MT-LM-STR-Clin'!JY160-'[1]CN LGG-MT-LM-STR-Clin'!JY14-'[1]CN LGG-MT-LM-STR-Clin'!JY16-'[1]CN LGG-MT-LM-STR-Clin'!JY199,'[1]cpte_CN LGG-MT-LM-STR-Clin'!JY13+'[1]cpte_CN LGG-MT-LM-STR-Clin'!JY165-'[1]cpte_CN LGG-MT-LM-STR-Clin'!JY14-'[1]cpte_CN LGG-MT-LM-STR-Clin'!JY16-'[1]cpte_CN LGG-MT-LM-STR-Clin'!JY277)</f>
        <v>0</v>
      </c>
      <c r="JW39" s="6">
        <f>IF([1]Identification!$E$23="NON",'[1]CN LGG-MT-LM-STR-Clin'!JZ13+'[1]CN LGG-MT-LM-STR-Clin'!JZ160-'[1]CN LGG-MT-LM-STR-Clin'!JZ14-'[1]CN LGG-MT-LM-STR-Clin'!JZ16-'[1]CN LGG-MT-LM-STR-Clin'!JZ199,'[1]cpte_CN LGG-MT-LM-STR-Clin'!JZ13+'[1]cpte_CN LGG-MT-LM-STR-Clin'!JZ165-'[1]cpte_CN LGG-MT-LM-STR-Clin'!JZ14-'[1]cpte_CN LGG-MT-LM-STR-Clin'!JZ16-'[1]cpte_CN LGG-MT-LM-STR-Clin'!JZ277)</f>
        <v>0</v>
      </c>
      <c r="JX39" s="6">
        <f>IF([1]Identification!$E$23="NON",'[1]CN LGG-MT-LM-STR-Clin'!KA13+'[1]CN LGG-MT-LM-STR-Clin'!KA160-'[1]CN LGG-MT-LM-STR-Clin'!KA14-'[1]CN LGG-MT-LM-STR-Clin'!KA16-'[1]CN LGG-MT-LM-STR-Clin'!KA199,'[1]cpte_CN LGG-MT-LM-STR-Clin'!KA13+'[1]cpte_CN LGG-MT-LM-STR-Clin'!KA165-'[1]cpte_CN LGG-MT-LM-STR-Clin'!KA14-'[1]cpte_CN LGG-MT-LM-STR-Clin'!KA16-'[1]cpte_CN LGG-MT-LM-STR-Clin'!KA277)</f>
        <v>0</v>
      </c>
      <c r="JY39" s="6">
        <f>IF([1]Identification!$E$23="NON",'[1]CN LGG-MT-LM-STR-Clin'!KB13+'[1]CN LGG-MT-LM-STR-Clin'!KB160-'[1]CN LGG-MT-LM-STR-Clin'!KB14-'[1]CN LGG-MT-LM-STR-Clin'!KB16-'[1]CN LGG-MT-LM-STR-Clin'!KB199,'[1]cpte_CN LGG-MT-LM-STR-Clin'!KB13+'[1]cpte_CN LGG-MT-LM-STR-Clin'!KB165-'[1]cpte_CN LGG-MT-LM-STR-Clin'!KB14-'[1]cpte_CN LGG-MT-LM-STR-Clin'!KB16-'[1]cpte_CN LGG-MT-LM-STR-Clin'!KB277)</f>
        <v>0</v>
      </c>
      <c r="JZ39" s="6">
        <f>IF([1]Identification!$E$23="NON",'[1]CN LGG-MT-LM-STR-Clin'!KC13+'[1]CN LGG-MT-LM-STR-Clin'!KC160-'[1]CN LGG-MT-LM-STR-Clin'!KC14-'[1]CN LGG-MT-LM-STR-Clin'!KC16-'[1]CN LGG-MT-LM-STR-Clin'!KC199,'[1]cpte_CN LGG-MT-LM-STR-Clin'!KC13+'[1]cpte_CN LGG-MT-LM-STR-Clin'!KC165-'[1]cpte_CN LGG-MT-LM-STR-Clin'!KC14-'[1]cpte_CN LGG-MT-LM-STR-Clin'!KC16-'[1]cpte_CN LGG-MT-LM-STR-Clin'!KC277)</f>
        <v>0</v>
      </c>
      <c r="KA39" s="6">
        <f>IF([1]Identification!$E$23="NON",'[1]CN LGG-MT-LM-STR-Clin'!KD13+'[1]CN LGG-MT-LM-STR-Clin'!KD160-'[1]CN LGG-MT-LM-STR-Clin'!KD14-'[1]CN LGG-MT-LM-STR-Clin'!KD16-'[1]CN LGG-MT-LM-STR-Clin'!KD199,'[1]cpte_CN LGG-MT-LM-STR-Clin'!KD13+'[1]cpte_CN LGG-MT-LM-STR-Clin'!KD165-'[1]cpte_CN LGG-MT-LM-STR-Clin'!KD14-'[1]cpte_CN LGG-MT-LM-STR-Clin'!KD16-'[1]cpte_CN LGG-MT-LM-STR-Clin'!KD277)</f>
        <v>0</v>
      </c>
      <c r="KB39" s="6">
        <f>IF([1]Identification!$E$23="NON",'[1]CN LGG-MT-LM-STR-Clin'!KE13+'[1]CN LGG-MT-LM-STR-Clin'!KE160-'[1]CN LGG-MT-LM-STR-Clin'!KE14-'[1]CN LGG-MT-LM-STR-Clin'!KE16-'[1]CN LGG-MT-LM-STR-Clin'!KE199,'[1]cpte_CN LGG-MT-LM-STR-Clin'!KE13+'[1]cpte_CN LGG-MT-LM-STR-Clin'!KE165-'[1]cpte_CN LGG-MT-LM-STR-Clin'!KE14-'[1]cpte_CN LGG-MT-LM-STR-Clin'!KE16-'[1]cpte_CN LGG-MT-LM-STR-Clin'!KE277)</f>
        <v>0</v>
      </c>
      <c r="KC39" s="6">
        <f>IF([1]Identification!$E$23="NON",'[1]CN LGG-MT-LM-STR-Clin'!KF13+'[1]CN LGG-MT-LM-STR-Clin'!KF160-'[1]CN LGG-MT-LM-STR-Clin'!KF14-'[1]CN LGG-MT-LM-STR-Clin'!KF16-'[1]CN LGG-MT-LM-STR-Clin'!KF199,'[1]cpte_CN LGG-MT-LM-STR-Clin'!KF13+'[1]cpte_CN LGG-MT-LM-STR-Clin'!KF165-'[1]cpte_CN LGG-MT-LM-STR-Clin'!KF14-'[1]cpte_CN LGG-MT-LM-STR-Clin'!KF16-'[1]cpte_CN LGG-MT-LM-STR-Clin'!KF277)</f>
        <v>0</v>
      </c>
      <c r="KD39" s="6">
        <f>IF([1]Identification!$E$23="NON",'[1]CN LGG-MT-LM-STR-Clin'!KG13+'[1]CN LGG-MT-LM-STR-Clin'!KG160-'[1]CN LGG-MT-LM-STR-Clin'!KG14-'[1]CN LGG-MT-LM-STR-Clin'!KG16-'[1]CN LGG-MT-LM-STR-Clin'!KG199,'[1]cpte_CN LGG-MT-LM-STR-Clin'!KG13+'[1]cpte_CN LGG-MT-LM-STR-Clin'!KG165-'[1]cpte_CN LGG-MT-LM-STR-Clin'!KG14-'[1]cpte_CN LGG-MT-LM-STR-Clin'!KG16-'[1]cpte_CN LGG-MT-LM-STR-Clin'!KG277)</f>
        <v>0</v>
      </c>
      <c r="KE39" s="6">
        <f>IF([1]Identification!$E$23="NON",'[1]CN LGG-MT-LM-STR-Clin'!KH13+'[1]CN LGG-MT-LM-STR-Clin'!KH160-'[1]CN LGG-MT-LM-STR-Clin'!KH14-'[1]CN LGG-MT-LM-STR-Clin'!KH16-'[1]CN LGG-MT-LM-STR-Clin'!KH199,'[1]cpte_CN LGG-MT-LM-STR-Clin'!KH13+'[1]cpte_CN LGG-MT-LM-STR-Clin'!KH165-'[1]cpte_CN LGG-MT-LM-STR-Clin'!KH14-'[1]cpte_CN LGG-MT-LM-STR-Clin'!KH16-'[1]cpte_CN LGG-MT-LM-STR-Clin'!KH277)</f>
        <v>0</v>
      </c>
      <c r="KF39" s="6">
        <f>IF([1]Identification!$E$23="NON",'[1]CN LGG-MT-LM-STR-Clin'!KI13+'[1]CN LGG-MT-LM-STR-Clin'!KI160-'[1]CN LGG-MT-LM-STR-Clin'!KI14-'[1]CN LGG-MT-LM-STR-Clin'!KI16-'[1]CN LGG-MT-LM-STR-Clin'!KI199,'[1]cpte_CN LGG-MT-LM-STR-Clin'!KI13+'[1]cpte_CN LGG-MT-LM-STR-Clin'!KI165-'[1]cpte_CN LGG-MT-LM-STR-Clin'!KI14-'[1]cpte_CN LGG-MT-LM-STR-Clin'!KI16-'[1]cpte_CN LGG-MT-LM-STR-Clin'!KI277)</f>
        <v>0</v>
      </c>
      <c r="KG39" s="6">
        <f>IF([1]Identification!$E$23="NON",'[1]CN LGG-MT-LM-STR-Clin'!KJ13+'[1]CN LGG-MT-LM-STR-Clin'!KJ160-'[1]CN LGG-MT-LM-STR-Clin'!KJ14-'[1]CN LGG-MT-LM-STR-Clin'!KJ16-'[1]CN LGG-MT-LM-STR-Clin'!KJ199,'[1]cpte_CN LGG-MT-LM-STR-Clin'!KJ13+'[1]cpte_CN LGG-MT-LM-STR-Clin'!KJ165-'[1]cpte_CN LGG-MT-LM-STR-Clin'!KJ14-'[1]cpte_CN LGG-MT-LM-STR-Clin'!KJ16-'[1]cpte_CN LGG-MT-LM-STR-Clin'!KJ277)</f>
        <v>0</v>
      </c>
      <c r="KH39" s="6">
        <f>IF([1]Identification!$E$23="NON",'[1]CN LGG-MT-LM-STR-Clin'!KK13+'[1]CN LGG-MT-LM-STR-Clin'!KK160-'[1]CN LGG-MT-LM-STR-Clin'!KK14-'[1]CN LGG-MT-LM-STR-Clin'!KK16-'[1]CN LGG-MT-LM-STR-Clin'!KK199,'[1]cpte_CN LGG-MT-LM-STR-Clin'!KK13+'[1]cpte_CN LGG-MT-LM-STR-Clin'!KK165-'[1]cpte_CN LGG-MT-LM-STR-Clin'!KK14-'[1]cpte_CN LGG-MT-LM-STR-Clin'!KK16-'[1]cpte_CN LGG-MT-LM-STR-Clin'!KK277)</f>
        <v>0</v>
      </c>
      <c r="KI39" s="6">
        <f>IF([1]Identification!$E$23="NON",'[1]CN LGG-MT-LM-STR-Clin'!KL13+'[1]CN LGG-MT-LM-STR-Clin'!KL160-'[1]CN LGG-MT-LM-STR-Clin'!KL14-'[1]CN LGG-MT-LM-STR-Clin'!KL16-'[1]CN LGG-MT-LM-STR-Clin'!KL199,'[1]cpte_CN LGG-MT-LM-STR-Clin'!KL13+'[1]cpte_CN LGG-MT-LM-STR-Clin'!KL165-'[1]cpte_CN LGG-MT-LM-STR-Clin'!KL14-'[1]cpte_CN LGG-MT-LM-STR-Clin'!KL16-'[1]cpte_CN LGG-MT-LM-STR-Clin'!KL277)</f>
        <v>0</v>
      </c>
      <c r="KJ39" s="6">
        <f>IF([1]Identification!$E$23="NON",'[1]CN LGG-MT-LM-STR-Clin'!KM13+'[1]CN LGG-MT-LM-STR-Clin'!KM160-'[1]CN LGG-MT-LM-STR-Clin'!KM14-'[1]CN LGG-MT-LM-STR-Clin'!KM16-'[1]CN LGG-MT-LM-STR-Clin'!KM199,'[1]cpte_CN LGG-MT-LM-STR-Clin'!KM13+'[1]cpte_CN LGG-MT-LM-STR-Clin'!KM165-'[1]cpte_CN LGG-MT-LM-STR-Clin'!KM14-'[1]cpte_CN LGG-MT-LM-STR-Clin'!KM16-'[1]cpte_CN LGG-MT-LM-STR-Clin'!KM277)</f>
        <v>0</v>
      </c>
      <c r="KK39" s="6">
        <f>IF([1]Identification!$E$23="NON",'[1]CN LGG-MT-LM-STR-Clin'!KN13+'[1]CN LGG-MT-LM-STR-Clin'!KN160-'[1]CN LGG-MT-LM-STR-Clin'!KN14-'[1]CN LGG-MT-LM-STR-Clin'!KN16-'[1]CN LGG-MT-LM-STR-Clin'!KN199,'[1]cpte_CN LGG-MT-LM-STR-Clin'!KN13+'[1]cpte_CN LGG-MT-LM-STR-Clin'!KN165-'[1]cpte_CN LGG-MT-LM-STR-Clin'!KN14-'[1]cpte_CN LGG-MT-LM-STR-Clin'!KN16-'[1]cpte_CN LGG-MT-LM-STR-Clin'!KN277)</f>
        <v>0</v>
      </c>
      <c r="KL39" s="6">
        <f>IF([1]Identification!$E$23="NON",'[1]CN LGG-MT-LM-STR-Clin'!KO13+'[1]CN LGG-MT-LM-STR-Clin'!KO160-'[1]CN LGG-MT-LM-STR-Clin'!KO14-'[1]CN LGG-MT-LM-STR-Clin'!KO16-'[1]CN LGG-MT-LM-STR-Clin'!KO199,'[1]cpte_CN LGG-MT-LM-STR-Clin'!KO13+'[1]cpte_CN LGG-MT-LM-STR-Clin'!KO165-'[1]cpte_CN LGG-MT-LM-STR-Clin'!KO14-'[1]cpte_CN LGG-MT-LM-STR-Clin'!KO16-'[1]cpte_CN LGG-MT-LM-STR-Clin'!KO277)</f>
        <v>0</v>
      </c>
      <c r="KM39" s="6">
        <f>IF([1]Identification!$E$23="NON",'[1]CN LGG-MT-LM-STR-Clin'!KP13+'[1]CN LGG-MT-LM-STR-Clin'!KP160-'[1]CN LGG-MT-LM-STR-Clin'!KP14-'[1]CN LGG-MT-LM-STR-Clin'!KP16-'[1]CN LGG-MT-LM-STR-Clin'!KP199,'[1]cpte_CN LGG-MT-LM-STR-Clin'!KP13+'[1]cpte_CN LGG-MT-LM-STR-Clin'!KP165-'[1]cpte_CN LGG-MT-LM-STR-Clin'!KP14-'[1]cpte_CN LGG-MT-LM-STR-Clin'!KP16-'[1]cpte_CN LGG-MT-LM-STR-Clin'!KP277)</f>
        <v>0</v>
      </c>
      <c r="KN39" s="6">
        <f>IF([1]Identification!$E$23="NON",'[1]CN LGG-MT-LM-STR-Clin'!KQ13+'[1]CN LGG-MT-LM-STR-Clin'!KQ160-'[1]CN LGG-MT-LM-STR-Clin'!KQ14-'[1]CN LGG-MT-LM-STR-Clin'!KQ16-'[1]CN LGG-MT-LM-STR-Clin'!KQ199,'[1]cpte_CN LGG-MT-LM-STR-Clin'!KQ13+'[1]cpte_CN LGG-MT-LM-STR-Clin'!KQ165-'[1]cpte_CN LGG-MT-LM-STR-Clin'!KQ14-'[1]cpte_CN LGG-MT-LM-STR-Clin'!KQ16-'[1]cpte_CN LGG-MT-LM-STR-Clin'!KQ277)</f>
        <v>0</v>
      </c>
      <c r="KO39" s="6">
        <f>IF([1]Identification!$E$23="NON",'[1]CN LGG-MT-LM-STR-Clin'!KR13+'[1]CN LGG-MT-LM-STR-Clin'!KR160-'[1]CN LGG-MT-LM-STR-Clin'!KR14-'[1]CN LGG-MT-LM-STR-Clin'!KR16-'[1]CN LGG-MT-LM-STR-Clin'!KR199,'[1]cpte_CN LGG-MT-LM-STR-Clin'!KR13+'[1]cpte_CN LGG-MT-LM-STR-Clin'!KR165-'[1]cpte_CN LGG-MT-LM-STR-Clin'!KR14-'[1]cpte_CN LGG-MT-LM-STR-Clin'!KR16-'[1]cpte_CN LGG-MT-LM-STR-Clin'!KR277)</f>
        <v>0</v>
      </c>
      <c r="KP39" s="6">
        <f>IF([1]Identification!$E$23="NON",'[1]CN LGG-MT-LM-STR-Clin'!KS13+'[1]CN LGG-MT-LM-STR-Clin'!KS160-'[1]CN LGG-MT-LM-STR-Clin'!KS14-'[1]CN LGG-MT-LM-STR-Clin'!KS16-'[1]CN LGG-MT-LM-STR-Clin'!KS199,'[1]cpte_CN LGG-MT-LM-STR-Clin'!KS13+'[1]cpte_CN LGG-MT-LM-STR-Clin'!KS165-'[1]cpte_CN LGG-MT-LM-STR-Clin'!KS14-'[1]cpte_CN LGG-MT-LM-STR-Clin'!KS16-'[1]cpte_CN LGG-MT-LM-STR-Clin'!KS277)</f>
        <v>0</v>
      </c>
      <c r="KQ39" s="6">
        <f>IF([1]Identification!$E$23="NON",'[1]CN LGG-MT-LM-STR-Clin'!KT13+'[1]CN LGG-MT-LM-STR-Clin'!KT160-'[1]CN LGG-MT-LM-STR-Clin'!KT14-'[1]CN LGG-MT-LM-STR-Clin'!KT16-'[1]CN LGG-MT-LM-STR-Clin'!KT199,'[1]cpte_CN LGG-MT-LM-STR-Clin'!KT13+'[1]cpte_CN LGG-MT-LM-STR-Clin'!KT165-'[1]cpte_CN LGG-MT-LM-STR-Clin'!KT14-'[1]cpte_CN LGG-MT-LM-STR-Clin'!KT16-'[1]cpte_CN LGG-MT-LM-STR-Clin'!KT277)</f>
        <v>0</v>
      </c>
      <c r="KR39" s="6">
        <f>IF([1]Identification!$E$23="NON",'[1]CN LGG-MT-LM-STR-Clin'!KU13+'[1]CN LGG-MT-LM-STR-Clin'!KU160-'[1]CN LGG-MT-LM-STR-Clin'!KU14-'[1]CN LGG-MT-LM-STR-Clin'!KU16-'[1]CN LGG-MT-LM-STR-Clin'!KU199,'[1]cpte_CN LGG-MT-LM-STR-Clin'!KU13+'[1]cpte_CN LGG-MT-LM-STR-Clin'!KU165-'[1]cpte_CN LGG-MT-LM-STR-Clin'!KU14-'[1]cpte_CN LGG-MT-LM-STR-Clin'!KU16-'[1]cpte_CN LGG-MT-LM-STR-Clin'!KU277)</f>
        <v>0</v>
      </c>
      <c r="KS39" s="6">
        <f>IF([1]Identification!$E$23="NON",'[1]CN LGG-MT-LM-STR-Clin'!KV13+'[1]CN LGG-MT-LM-STR-Clin'!KV160-'[1]CN LGG-MT-LM-STR-Clin'!KV14-'[1]CN LGG-MT-LM-STR-Clin'!KV16-'[1]CN LGG-MT-LM-STR-Clin'!KV199,'[1]cpte_CN LGG-MT-LM-STR-Clin'!KV13+'[1]cpte_CN LGG-MT-LM-STR-Clin'!KV165-'[1]cpte_CN LGG-MT-LM-STR-Clin'!KV14-'[1]cpte_CN LGG-MT-LM-STR-Clin'!KV16-'[1]cpte_CN LGG-MT-LM-STR-Clin'!KV277)</f>
        <v>0</v>
      </c>
      <c r="KT39" s="6">
        <f>IF([1]Identification!$E$23="NON",'[1]CN LGG-MT-LM-STR-Clin'!KW13+'[1]CN LGG-MT-LM-STR-Clin'!KW160-'[1]CN LGG-MT-LM-STR-Clin'!KW14-'[1]CN LGG-MT-LM-STR-Clin'!KW16-'[1]CN LGG-MT-LM-STR-Clin'!KW199,'[1]cpte_CN LGG-MT-LM-STR-Clin'!KW13+'[1]cpte_CN LGG-MT-LM-STR-Clin'!KW165-'[1]cpte_CN LGG-MT-LM-STR-Clin'!KW14-'[1]cpte_CN LGG-MT-LM-STR-Clin'!KW16-'[1]cpte_CN LGG-MT-LM-STR-Clin'!KW277)</f>
        <v>0</v>
      </c>
      <c r="KU39" s="6">
        <f>IF([1]Identification!$E$23="NON",'[1]CN LGG-MT-LM-STR-Clin'!KX13+'[1]CN LGG-MT-LM-STR-Clin'!KX160-'[1]CN LGG-MT-LM-STR-Clin'!KX14-'[1]CN LGG-MT-LM-STR-Clin'!KX16-'[1]CN LGG-MT-LM-STR-Clin'!KX199,'[1]cpte_CN LGG-MT-LM-STR-Clin'!KX13+'[1]cpte_CN LGG-MT-LM-STR-Clin'!KX165-'[1]cpte_CN LGG-MT-LM-STR-Clin'!KX14-'[1]cpte_CN LGG-MT-LM-STR-Clin'!KX16-'[1]cpte_CN LGG-MT-LM-STR-Clin'!KX277)</f>
        <v>0</v>
      </c>
      <c r="KV39" s="6">
        <f>IF([1]Identification!$E$23="NON",'[1]CN LGG-MT-LM-STR-Clin'!KY13+'[1]CN LGG-MT-LM-STR-Clin'!KY160-'[1]CN LGG-MT-LM-STR-Clin'!KY14-'[1]CN LGG-MT-LM-STR-Clin'!KY16-'[1]CN LGG-MT-LM-STR-Clin'!KY199,'[1]cpte_CN LGG-MT-LM-STR-Clin'!KY13+'[1]cpte_CN LGG-MT-LM-STR-Clin'!KY165-'[1]cpte_CN LGG-MT-LM-STR-Clin'!KY14-'[1]cpte_CN LGG-MT-LM-STR-Clin'!KY16-'[1]cpte_CN LGG-MT-LM-STR-Clin'!KY277)</f>
        <v>0</v>
      </c>
      <c r="KW39" s="6">
        <f>IF([1]Identification!$E$23="NON",'[1]CN LGG-MT-LM-STR-Clin'!KZ13+'[1]CN LGG-MT-LM-STR-Clin'!KZ160-'[1]CN LGG-MT-LM-STR-Clin'!KZ14-'[1]CN LGG-MT-LM-STR-Clin'!KZ16-'[1]CN LGG-MT-LM-STR-Clin'!KZ199,'[1]cpte_CN LGG-MT-LM-STR-Clin'!KZ13+'[1]cpte_CN LGG-MT-LM-STR-Clin'!KZ165-'[1]cpte_CN LGG-MT-LM-STR-Clin'!KZ14-'[1]cpte_CN LGG-MT-LM-STR-Clin'!KZ16-'[1]cpte_CN LGG-MT-LM-STR-Clin'!KZ277)</f>
        <v>0</v>
      </c>
      <c r="KX39" s="6">
        <f>IF([1]Identification!$E$23="NON",'[1]CN LGG-MT-LM-STR-Clin'!LA13+'[1]CN LGG-MT-LM-STR-Clin'!LA160-'[1]CN LGG-MT-LM-STR-Clin'!LA14-'[1]CN LGG-MT-LM-STR-Clin'!LA16-'[1]CN LGG-MT-LM-STR-Clin'!LA199,'[1]cpte_CN LGG-MT-LM-STR-Clin'!LA13+'[1]cpte_CN LGG-MT-LM-STR-Clin'!LA165-'[1]cpte_CN LGG-MT-LM-STR-Clin'!LA14-'[1]cpte_CN LGG-MT-LM-STR-Clin'!LA16-'[1]cpte_CN LGG-MT-LM-STR-Clin'!LA277)</f>
        <v>0</v>
      </c>
      <c r="KY39" s="6">
        <f>IF([1]Identification!$E$23="NON",'[1]CN LGG-MT-LM-STR-Clin'!LB13+'[1]CN LGG-MT-LM-STR-Clin'!LB160-'[1]CN LGG-MT-LM-STR-Clin'!LB14-'[1]CN LGG-MT-LM-STR-Clin'!LB16-'[1]CN LGG-MT-LM-STR-Clin'!LB199,'[1]cpte_CN LGG-MT-LM-STR-Clin'!LB13+'[1]cpte_CN LGG-MT-LM-STR-Clin'!LB165-'[1]cpte_CN LGG-MT-LM-STR-Clin'!LB14-'[1]cpte_CN LGG-MT-LM-STR-Clin'!LB16-'[1]cpte_CN LGG-MT-LM-STR-Clin'!LB277)</f>
        <v>0</v>
      </c>
      <c r="KZ39" s="6">
        <f>IF([1]Identification!$E$23="NON",'[1]CN LGG-MT-LM-STR-Clin'!LC13+'[1]CN LGG-MT-LM-STR-Clin'!LC160-'[1]CN LGG-MT-LM-STR-Clin'!LC14-'[1]CN LGG-MT-LM-STR-Clin'!LC16-'[1]CN LGG-MT-LM-STR-Clin'!LC199,'[1]cpte_CN LGG-MT-LM-STR-Clin'!LC13+'[1]cpte_CN LGG-MT-LM-STR-Clin'!LC165-'[1]cpte_CN LGG-MT-LM-STR-Clin'!LC14-'[1]cpte_CN LGG-MT-LM-STR-Clin'!LC16-'[1]cpte_CN LGG-MT-LM-STR-Clin'!LC277)</f>
        <v>0</v>
      </c>
      <c r="LA39" s="6">
        <f>IF([1]Identification!$E$23="NON",'[1]CN LGG-MT-LM-STR-Clin'!LD13+'[1]CN LGG-MT-LM-STR-Clin'!LD160-'[1]CN LGG-MT-LM-STR-Clin'!LD14-'[1]CN LGG-MT-LM-STR-Clin'!LD16-'[1]CN LGG-MT-LM-STR-Clin'!LD199,'[1]cpte_CN LGG-MT-LM-STR-Clin'!LD13+'[1]cpte_CN LGG-MT-LM-STR-Clin'!LD165-'[1]cpte_CN LGG-MT-LM-STR-Clin'!LD14-'[1]cpte_CN LGG-MT-LM-STR-Clin'!LD16-'[1]cpte_CN LGG-MT-LM-STR-Clin'!LD277)</f>
        <v>0</v>
      </c>
      <c r="LB39" s="6">
        <f>IF([1]Identification!$E$23="NON",'[1]CN LGG-MT-LM-STR-Clin'!LE13+'[1]CN LGG-MT-LM-STR-Clin'!LE160-'[1]CN LGG-MT-LM-STR-Clin'!LE14-'[1]CN LGG-MT-LM-STR-Clin'!LE16-'[1]CN LGG-MT-LM-STR-Clin'!LE199,'[1]cpte_CN LGG-MT-LM-STR-Clin'!LE13+'[1]cpte_CN LGG-MT-LM-STR-Clin'!LE165-'[1]cpte_CN LGG-MT-LM-STR-Clin'!LE14-'[1]cpte_CN LGG-MT-LM-STR-Clin'!LE16-'[1]cpte_CN LGG-MT-LM-STR-Clin'!LE277)</f>
        <v>0</v>
      </c>
      <c r="LC39" s="6">
        <f>IF([1]Identification!$E$23="NON",'[1]CN LGG-MT-LM-STR-Clin'!LF13+'[1]CN LGG-MT-LM-STR-Clin'!LF160-'[1]CN LGG-MT-LM-STR-Clin'!LF14-'[1]CN LGG-MT-LM-STR-Clin'!LF16-'[1]CN LGG-MT-LM-STR-Clin'!LF199,'[1]cpte_CN LGG-MT-LM-STR-Clin'!LF13+'[1]cpte_CN LGG-MT-LM-STR-Clin'!LF165-'[1]cpte_CN LGG-MT-LM-STR-Clin'!LF14-'[1]cpte_CN LGG-MT-LM-STR-Clin'!LF16-'[1]cpte_CN LGG-MT-LM-STR-Clin'!LF277)</f>
        <v>0</v>
      </c>
      <c r="LD39" s="6">
        <f>IF([1]Identification!$E$23="NON",'[1]CN LGG-MT-LM-STR-Clin'!LG13+'[1]CN LGG-MT-LM-STR-Clin'!LG160-'[1]CN LGG-MT-LM-STR-Clin'!LG14-'[1]CN LGG-MT-LM-STR-Clin'!LG16-'[1]CN LGG-MT-LM-STR-Clin'!LG199,'[1]cpte_CN LGG-MT-LM-STR-Clin'!LG13+'[1]cpte_CN LGG-MT-LM-STR-Clin'!LG165-'[1]cpte_CN LGG-MT-LM-STR-Clin'!LG14-'[1]cpte_CN LGG-MT-LM-STR-Clin'!LG16-'[1]cpte_CN LGG-MT-LM-STR-Clin'!LG277)</f>
        <v>0</v>
      </c>
      <c r="LE39" s="6">
        <f>IF([1]Identification!$E$23="NON",'[1]CN LGG-MT-LM-STR-Clin'!LH13+'[1]CN LGG-MT-LM-STR-Clin'!LH160-'[1]CN LGG-MT-LM-STR-Clin'!LH14-'[1]CN LGG-MT-LM-STR-Clin'!LH16-'[1]CN LGG-MT-LM-STR-Clin'!LH199,'[1]cpte_CN LGG-MT-LM-STR-Clin'!LH13+'[1]cpte_CN LGG-MT-LM-STR-Clin'!LH165-'[1]cpte_CN LGG-MT-LM-STR-Clin'!LH14-'[1]cpte_CN LGG-MT-LM-STR-Clin'!LH16-'[1]cpte_CN LGG-MT-LM-STR-Clin'!LH277)</f>
        <v>0</v>
      </c>
      <c r="LF39" s="6">
        <f>IF([1]Identification!$E$23="NON",'[1]CN LGG-MT-LM-STR-Clin'!LI13+'[1]CN LGG-MT-LM-STR-Clin'!LI160-'[1]CN LGG-MT-LM-STR-Clin'!LI14-'[1]CN LGG-MT-LM-STR-Clin'!LI16-'[1]CN LGG-MT-LM-STR-Clin'!LI199,'[1]cpte_CN LGG-MT-LM-STR-Clin'!LI13+'[1]cpte_CN LGG-MT-LM-STR-Clin'!LI165-'[1]cpte_CN LGG-MT-LM-STR-Clin'!LI14-'[1]cpte_CN LGG-MT-LM-STR-Clin'!LI16-'[1]cpte_CN LGG-MT-LM-STR-Clin'!LI277)</f>
        <v>0</v>
      </c>
      <c r="LG39" s="6">
        <f>IF([1]Identification!$E$23="NON",'[1]CN LGG-MT-LM-STR-Clin'!LJ13+'[1]CN LGG-MT-LM-STR-Clin'!LJ160-'[1]CN LGG-MT-LM-STR-Clin'!LJ14-'[1]CN LGG-MT-LM-STR-Clin'!LJ16-'[1]CN LGG-MT-LM-STR-Clin'!LJ199,'[1]cpte_CN LGG-MT-LM-STR-Clin'!LJ13+'[1]cpte_CN LGG-MT-LM-STR-Clin'!LJ165-'[1]cpte_CN LGG-MT-LM-STR-Clin'!LJ14-'[1]cpte_CN LGG-MT-LM-STR-Clin'!LJ16-'[1]cpte_CN LGG-MT-LM-STR-Clin'!LJ277)</f>
        <v>0</v>
      </c>
      <c r="LH39" s="6">
        <f>IF([1]Identification!$E$23="NON",'[1]CN LGG-MT-LM-STR-Clin'!LK13+'[1]CN LGG-MT-LM-STR-Clin'!LK160-'[1]CN LGG-MT-LM-STR-Clin'!LK14-'[1]CN LGG-MT-LM-STR-Clin'!LK16-'[1]CN LGG-MT-LM-STR-Clin'!LK199,'[1]cpte_CN LGG-MT-LM-STR-Clin'!LK13+'[1]cpte_CN LGG-MT-LM-STR-Clin'!LK165-'[1]cpte_CN LGG-MT-LM-STR-Clin'!LK14-'[1]cpte_CN LGG-MT-LM-STR-Clin'!LK16-'[1]cpte_CN LGG-MT-LM-STR-Clin'!LK277)</f>
        <v>0</v>
      </c>
      <c r="LI39" s="6">
        <f>IF([1]Identification!$E$23="NON",'[1]CN LGG-MT-LM-STR-Clin'!LL13+'[1]CN LGG-MT-LM-STR-Clin'!LL160-'[1]CN LGG-MT-LM-STR-Clin'!LL14-'[1]CN LGG-MT-LM-STR-Clin'!LL16-'[1]CN LGG-MT-LM-STR-Clin'!LL199,'[1]cpte_CN LGG-MT-LM-STR-Clin'!LL13+'[1]cpte_CN LGG-MT-LM-STR-Clin'!LL165-'[1]cpte_CN LGG-MT-LM-STR-Clin'!LL14-'[1]cpte_CN LGG-MT-LM-STR-Clin'!LL16-'[1]cpte_CN LGG-MT-LM-STR-Clin'!LL277)</f>
        <v>0</v>
      </c>
      <c r="LJ39" s="6">
        <f>IF([1]Identification!$E$23="NON",'[1]CN LGG-MT-LM-STR-Clin'!LM13+'[1]CN LGG-MT-LM-STR-Clin'!LM160-'[1]CN LGG-MT-LM-STR-Clin'!LM14-'[1]CN LGG-MT-LM-STR-Clin'!LM16-'[1]CN LGG-MT-LM-STR-Clin'!LM199,'[1]cpte_CN LGG-MT-LM-STR-Clin'!LM13+'[1]cpte_CN LGG-MT-LM-STR-Clin'!LM165-'[1]cpte_CN LGG-MT-LM-STR-Clin'!LM14-'[1]cpte_CN LGG-MT-LM-STR-Clin'!LM16-'[1]cpte_CN LGG-MT-LM-STR-Clin'!LM277)</f>
        <v>0</v>
      </c>
      <c r="LK39" s="6">
        <f>IF([1]Identification!$E$23="NON",'[1]CN LGG-MT-LM-STR-Clin'!LN13+'[1]CN LGG-MT-LM-STR-Clin'!LN160-'[1]CN LGG-MT-LM-STR-Clin'!LN14-'[1]CN LGG-MT-LM-STR-Clin'!LN16-'[1]CN LGG-MT-LM-STR-Clin'!LN199,'[1]cpte_CN LGG-MT-LM-STR-Clin'!LN13+'[1]cpte_CN LGG-MT-LM-STR-Clin'!LN165-'[1]cpte_CN LGG-MT-LM-STR-Clin'!LN14-'[1]cpte_CN LGG-MT-LM-STR-Clin'!LN16-'[1]cpte_CN LGG-MT-LM-STR-Clin'!LN277)</f>
        <v>0</v>
      </c>
      <c r="LL39" s="6">
        <f>IF([1]Identification!$E$23="NON",'[1]CN LGG-MT-LM-STR-Clin'!LO13+'[1]CN LGG-MT-LM-STR-Clin'!LO160-'[1]CN LGG-MT-LM-STR-Clin'!LO14-'[1]CN LGG-MT-LM-STR-Clin'!LO16-'[1]CN LGG-MT-LM-STR-Clin'!LO199,'[1]cpte_CN LGG-MT-LM-STR-Clin'!LO13+'[1]cpte_CN LGG-MT-LM-STR-Clin'!LO165-'[1]cpte_CN LGG-MT-LM-STR-Clin'!LO14-'[1]cpte_CN LGG-MT-LM-STR-Clin'!LO16-'[1]cpte_CN LGG-MT-LM-STR-Clin'!LO277)</f>
        <v>0</v>
      </c>
      <c r="LM39" s="6">
        <f>IF([1]Identification!$E$23="NON",'[1]CN LGG-MT-LM-STR-Clin'!LP13+'[1]CN LGG-MT-LM-STR-Clin'!LP160-'[1]CN LGG-MT-LM-STR-Clin'!LP14-'[1]CN LGG-MT-LM-STR-Clin'!LP16-'[1]CN LGG-MT-LM-STR-Clin'!LP199,'[1]cpte_CN LGG-MT-LM-STR-Clin'!LP13+'[1]cpte_CN LGG-MT-LM-STR-Clin'!LP165-'[1]cpte_CN LGG-MT-LM-STR-Clin'!LP14-'[1]cpte_CN LGG-MT-LM-STR-Clin'!LP16-'[1]cpte_CN LGG-MT-LM-STR-Clin'!LP277)</f>
        <v>0</v>
      </c>
      <c r="LN39" s="6">
        <f>IF([1]Identification!$E$23="NON",'[1]CN LGG-MT-LM-STR-Clin'!LQ13+'[1]CN LGG-MT-LM-STR-Clin'!LQ160-'[1]CN LGG-MT-LM-STR-Clin'!LQ14-'[1]CN LGG-MT-LM-STR-Clin'!LQ16-'[1]CN LGG-MT-LM-STR-Clin'!LQ199,'[1]cpte_CN LGG-MT-LM-STR-Clin'!LQ13+'[1]cpte_CN LGG-MT-LM-STR-Clin'!LQ165-'[1]cpte_CN LGG-MT-LM-STR-Clin'!LQ14-'[1]cpte_CN LGG-MT-LM-STR-Clin'!LQ16-'[1]cpte_CN LGG-MT-LM-STR-Clin'!LQ277)</f>
        <v>0</v>
      </c>
      <c r="LO39" s="6">
        <f>IF([1]Identification!$E$23="NON",'[1]CN LGG-MT-LM-STR-Clin'!LR13+'[1]CN LGG-MT-LM-STR-Clin'!LR160-'[1]CN LGG-MT-LM-STR-Clin'!LR14-'[1]CN LGG-MT-LM-STR-Clin'!LR16-'[1]CN LGG-MT-LM-STR-Clin'!LR199,'[1]cpte_CN LGG-MT-LM-STR-Clin'!LR13+'[1]cpte_CN LGG-MT-LM-STR-Clin'!LR165-'[1]cpte_CN LGG-MT-LM-STR-Clin'!LR14-'[1]cpte_CN LGG-MT-LM-STR-Clin'!LR16-'[1]cpte_CN LGG-MT-LM-STR-Clin'!LR277)</f>
        <v>0</v>
      </c>
      <c r="LP39" s="6">
        <f>IF([1]Identification!$E$23="NON",'[1]CN LGG-MT-LM-STR-Clin'!LS13+'[1]CN LGG-MT-LM-STR-Clin'!LS160-'[1]CN LGG-MT-LM-STR-Clin'!LS14-'[1]CN LGG-MT-LM-STR-Clin'!LS16-'[1]CN LGG-MT-LM-STR-Clin'!LS199,'[1]cpte_CN LGG-MT-LM-STR-Clin'!LS13+'[1]cpte_CN LGG-MT-LM-STR-Clin'!LS165-'[1]cpte_CN LGG-MT-LM-STR-Clin'!LS14-'[1]cpte_CN LGG-MT-LM-STR-Clin'!LS16-'[1]cpte_CN LGG-MT-LM-STR-Clin'!LS277)</f>
        <v>0</v>
      </c>
      <c r="LQ39" s="6">
        <f>IF([1]Identification!$E$23="NON",'[1]CN LGG-MT-LM-STR-Clin'!LT13+'[1]CN LGG-MT-LM-STR-Clin'!LT160-'[1]CN LGG-MT-LM-STR-Clin'!LT14-'[1]CN LGG-MT-LM-STR-Clin'!LT16-'[1]CN LGG-MT-LM-STR-Clin'!LT199,'[1]cpte_CN LGG-MT-LM-STR-Clin'!LT13+'[1]cpte_CN LGG-MT-LM-STR-Clin'!LT165-'[1]cpte_CN LGG-MT-LM-STR-Clin'!LT14-'[1]cpte_CN LGG-MT-LM-STR-Clin'!LT16-'[1]cpte_CN LGG-MT-LM-STR-Clin'!LT277)</f>
        <v>0</v>
      </c>
      <c r="LR39" s="6">
        <f>IF([1]Identification!$E$23="NON",'[1]CN LGG-MT-LM-STR-Clin'!LU13+'[1]CN LGG-MT-LM-STR-Clin'!LU160-'[1]CN LGG-MT-LM-STR-Clin'!LU14-'[1]CN LGG-MT-LM-STR-Clin'!LU16-'[1]CN LGG-MT-LM-STR-Clin'!LU199,'[1]cpte_CN LGG-MT-LM-STR-Clin'!LU13+'[1]cpte_CN LGG-MT-LM-STR-Clin'!LU165-'[1]cpte_CN LGG-MT-LM-STR-Clin'!LU14-'[1]cpte_CN LGG-MT-LM-STR-Clin'!LU16-'[1]cpte_CN LGG-MT-LM-STR-Clin'!LU277)</f>
        <v>0</v>
      </c>
      <c r="LS39" s="6">
        <f>IF([1]Identification!$E$23="NON",'[1]CN LGG-MT-LM-STR-Clin'!LV13+'[1]CN LGG-MT-LM-STR-Clin'!LV160-'[1]CN LGG-MT-LM-STR-Clin'!LV14-'[1]CN LGG-MT-LM-STR-Clin'!LV16-'[1]CN LGG-MT-LM-STR-Clin'!LV199,'[1]cpte_CN LGG-MT-LM-STR-Clin'!LV13+'[1]cpte_CN LGG-MT-LM-STR-Clin'!LV165-'[1]cpte_CN LGG-MT-LM-STR-Clin'!LV14-'[1]cpte_CN LGG-MT-LM-STR-Clin'!LV16-'[1]cpte_CN LGG-MT-LM-STR-Clin'!LV277)</f>
        <v>0</v>
      </c>
      <c r="LT39" s="6">
        <f>IF([1]Identification!$E$23="NON",'[1]CN LGG-MT-LM-STR-Clin'!LW13+'[1]CN LGG-MT-LM-STR-Clin'!LW160-'[1]CN LGG-MT-LM-STR-Clin'!LW14-'[1]CN LGG-MT-LM-STR-Clin'!LW16-'[1]CN LGG-MT-LM-STR-Clin'!LW199,'[1]cpte_CN LGG-MT-LM-STR-Clin'!LW13+'[1]cpte_CN LGG-MT-LM-STR-Clin'!LW165-'[1]cpte_CN LGG-MT-LM-STR-Clin'!LW14-'[1]cpte_CN LGG-MT-LM-STR-Clin'!LW16-'[1]cpte_CN LGG-MT-LM-STR-Clin'!LW277)</f>
        <v>0</v>
      </c>
      <c r="LU39" s="6">
        <f>IF([1]Identification!$E$23="NON",'[1]CN LGG-MT-LM-STR-Clin'!LX13+'[1]CN LGG-MT-LM-STR-Clin'!LX160-'[1]CN LGG-MT-LM-STR-Clin'!LX14-'[1]CN LGG-MT-LM-STR-Clin'!LX16-'[1]CN LGG-MT-LM-STR-Clin'!LX199,'[1]cpte_CN LGG-MT-LM-STR-Clin'!LX13+'[1]cpte_CN LGG-MT-LM-STR-Clin'!LX165-'[1]cpte_CN LGG-MT-LM-STR-Clin'!LX14-'[1]cpte_CN LGG-MT-LM-STR-Clin'!LX16-'[1]cpte_CN LGG-MT-LM-STR-Clin'!LX277)</f>
        <v>0</v>
      </c>
      <c r="LV39" s="6">
        <f>IF([1]Identification!$E$23="NON",'[1]CN LGG-MT-LM-STR-Clin'!LY13+'[1]CN LGG-MT-LM-STR-Clin'!LY160-'[1]CN LGG-MT-LM-STR-Clin'!LY14-'[1]CN LGG-MT-LM-STR-Clin'!LY16-'[1]CN LGG-MT-LM-STR-Clin'!LY199,'[1]cpte_CN LGG-MT-LM-STR-Clin'!LY13+'[1]cpte_CN LGG-MT-LM-STR-Clin'!LY165-'[1]cpte_CN LGG-MT-LM-STR-Clin'!LY14-'[1]cpte_CN LGG-MT-LM-STR-Clin'!LY16-'[1]cpte_CN LGG-MT-LM-STR-Clin'!LY277)</f>
        <v>0</v>
      </c>
      <c r="LW39" s="6">
        <f>IF([1]Identification!$E$23="NON",'[1]CN LGG-MT-LM-STR-Clin'!LZ13+'[1]CN LGG-MT-LM-STR-Clin'!LZ160-'[1]CN LGG-MT-LM-STR-Clin'!LZ14-'[1]CN LGG-MT-LM-STR-Clin'!LZ16-'[1]CN LGG-MT-LM-STR-Clin'!LZ199,'[1]cpte_CN LGG-MT-LM-STR-Clin'!LZ13+'[1]cpte_CN LGG-MT-LM-STR-Clin'!LZ165-'[1]cpte_CN LGG-MT-LM-STR-Clin'!LZ14-'[1]cpte_CN LGG-MT-LM-STR-Clin'!LZ16-'[1]cpte_CN LGG-MT-LM-STR-Clin'!LZ277)</f>
        <v>0</v>
      </c>
      <c r="LX39" s="6">
        <f>IF([1]Identification!$E$23="NON",'[1]CN LGG-MT-LM-STR-Clin'!MA13+'[1]CN LGG-MT-LM-STR-Clin'!MA160-'[1]CN LGG-MT-LM-STR-Clin'!MA14-'[1]CN LGG-MT-LM-STR-Clin'!MA16-'[1]CN LGG-MT-LM-STR-Clin'!MA199,'[1]cpte_CN LGG-MT-LM-STR-Clin'!MA13+'[1]cpte_CN LGG-MT-LM-STR-Clin'!MA165-'[1]cpte_CN LGG-MT-LM-STR-Clin'!MA14-'[1]cpte_CN LGG-MT-LM-STR-Clin'!MA16-'[1]cpte_CN LGG-MT-LM-STR-Clin'!MA277)</f>
        <v>0</v>
      </c>
      <c r="LY39" s="6">
        <f>IF([1]Identification!$E$23="NON",'[1]CN LGG-MT-LM-STR-Clin'!MB13+'[1]CN LGG-MT-LM-STR-Clin'!MB160-'[1]CN LGG-MT-LM-STR-Clin'!MB14-'[1]CN LGG-MT-LM-STR-Clin'!MB16-'[1]CN LGG-MT-LM-STR-Clin'!MB199,'[1]cpte_CN LGG-MT-LM-STR-Clin'!MB13+'[1]cpte_CN LGG-MT-LM-STR-Clin'!MB165-'[1]cpte_CN LGG-MT-LM-STR-Clin'!MB14-'[1]cpte_CN LGG-MT-LM-STR-Clin'!MB16-'[1]cpte_CN LGG-MT-LM-STR-Clin'!MB277)</f>
        <v>0</v>
      </c>
      <c r="LZ39" s="6">
        <f>IF([1]Identification!$E$23="NON",'[1]CN LGG-MT-LM-STR-Clin'!MC13+'[1]CN LGG-MT-LM-STR-Clin'!MC160-'[1]CN LGG-MT-LM-STR-Clin'!MC14-'[1]CN LGG-MT-LM-STR-Clin'!MC16-'[1]CN LGG-MT-LM-STR-Clin'!MC199,'[1]cpte_CN LGG-MT-LM-STR-Clin'!MC13+'[1]cpte_CN LGG-MT-LM-STR-Clin'!MC165-'[1]cpte_CN LGG-MT-LM-STR-Clin'!MC14-'[1]cpte_CN LGG-MT-LM-STR-Clin'!MC16-'[1]cpte_CN LGG-MT-LM-STR-Clin'!MC277)</f>
        <v>0</v>
      </c>
      <c r="MA39" s="6">
        <f>IF([1]Identification!$E$23="NON",'[1]CN LGG-MT-LM-STR-Clin'!MD13+'[1]CN LGG-MT-LM-STR-Clin'!MD160-'[1]CN LGG-MT-LM-STR-Clin'!MD14-'[1]CN LGG-MT-LM-STR-Clin'!MD16-'[1]CN LGG-MT-LM-STR-Clin'!MD199,'[1]cpte_CN LGG-MT-LM-STR-Clin'!MD13+'[1]cpte_CN LGG-MT-LM-STR-Clin'!MD165-'[1]cpte_CN LGG-MT-LM-STR-Clin'!MD14-'[1]cpte_CN LGG-MT-LM-STR-Clin'!MD16-'[1]cpte_CN LGG-MT-LM-STR-Clin'!MD277)</f>
        <v>0</v>
      </c>
      <c r="MB39" s="6">
        <f>IF([1]Identification!$E$23="NON",'[1]CN LGG-MT-LM-STR-Clin'!ME13+'[1]CN LGG-MT-LM-STR-Clin'!ME160-'[1]CN LGG-MT-LM-STR-Clin'!ME14-'[1]CN LGG-MT-LM-STR-Clin'!ME16-'[1]CN LGG-MT-LM-STR-Clin'!ME199,'[1]cpte_CN LGG-MT-LM-STR-Clin'!ME13+'[1]cpte_CN LGG-MT-LM-STR-Clin'!ME165-'[1]cpte_CN LGG-MT-LM-STR-Clin'!ME14-'[1]cpte_CN LGG-MT-LM-STR-Clin'!ME16-'[1]cpte_CN LGG-MT-LM-STR-Clin'!ME277)</f>
        <v>0</v>
      </c>
      <c r="MC39" s="6">
        <f>IF([1]Identification!$E$23="NON",'[1]CN LGG-MT-LM-STR-Clin'!MF13+'[1]CN LGG-MT-LM-STR-Clin'!MF160-'[1]CN LGG-MT-LM-STR-Clin'!MF14-'[1]CN LGG-MT-LM-STR-Clin'!MF16-'[1]CN LGG-MT-LM-STR-Clin'!MF199,'[1]cpte_CN LGG-MT-LM-STR-Clin'!MF13+'[1]cpte_CN LGG-MT-LM-STR-Clin'!MF165-'[1]cpte_CN LGG-MT-LM-STR-Clin'!MF14-'[1]cpte_CN LGG-MT-LM-STR-Clin'!MF16-'[1]cpte_CN LGG-MT-LM-STR-Clin'!MF277)</f>
        <v>0</v>
      </c>
      <c r="MD39" s="6">
        <f>IF([1]Identification!$E$23="NON",'[1]CN LGG-MT-LM-STR-Clin'!MG13+'[1]CN LGG-MT-LM-STR-Clin'!MG160-'[1]CN LGG-MT-LM-STR-Clin'!MG14-'[1]CN LGG-MT-LM-STR-Clin'!MG16-'[1]CN LGG-MT-LM-STR-Clin'!MG199,'[1]cpte_CN LGG-MT-LM-STR-Clin'!MG13+'[1]cpte_CN LGG-MT-LM-STR-Clin'!MG165-'[1]cpte_CN LGG-MT-LM-STR-Clin'!MG14-'[1]cpte_CN LGG-MT-LM-STR-Clin'!MG16-'[1]cpte_CN LGG-MT-LM-STR-Clin'!MG277)</f>
        <v>0</v>
      </c>
      <c r="ME39" s="6">
        <f>IF([1]Identification!$E$23="NON",'[1]CN LGG-MT-LM-STR-Clin'!MH13+'[1]CN LGG-MT-LM-STR-Clin'!MH160-'[1]CN LGG-MT-LM-STR-Clin'!MH14-'[1]CN LGG-MT-LM-STR-Clin'!MH16-'[1]CN LGG-MT-LM-STR-Clin'!MH199,'[1]cpte_CN LGG-MT-LM-STR-Clin'!MH13+'[1]cpte_CN LGG-MT-LM-STR-Clin'!MH165-'[1]cpte_CN LGG-MT-LM-STR-Clin'!MH14-'[1]cpte_CN LGG-MT-LM-STR-Clin'!MH16-'[1]cpte_CN LGG-MT-LM-STR-Clin'!MH277)</f>
        <v>0</v>
      </c>
      <c r="MF39" s="6">
        <f>IF([1]Identification!$E$23="NON",'[1]CN LGG-MT-LM-STR-Clin'!MI13+'[1]CN LGG-MT-LM-STR-Clin'!MI160-'[1]CN LGG-MT-LM-STR-Clin'!MI14-'[1]CN LGG-MT-LM-STR-Clin'!MI16-'[1]CN LGG-MT-LM-STR-Clin'!MI199,'[1]cpte_CN LGG-MT-LM-STR-Clin'!MI13+'[1]cpte_CN LGG-MT-LM-STR-Clin'!MI165-'[1]cpte_CN LGG-MT-LM-STR-Clin'!MI14-'[1]cpte_CN LGG-MT-LM-STR-Clin'!MI16-'[1]cpte_CN LGG-MT-LM-STR-Clin'!MI277)</f>
        <v>0</v>
      </c>
      <c r="MG39" s="6">
        <f>IF([1]Identification!$E$23="NON",'[1]CN LGG-MT-LM-STR-Clin'!MJ13+'[1]CN LGG-MT-LM-STR-Clin'!MJ160-'[1]CN LGG-MT-LM-STR-Clin'!MJ14-'[1]CN LGG-MT-LM-STR-Clin'!MJ16-'[1]CN LGG-MT-LM-STR-Clin'!MJ199,'[1]cpte_CN LGG-MT-LM-STR-Clin'!MJ13+'[1]cpte_CN LGG-MT-LM-STR-Clin'!MJ165-'[1]cpte_CN LGG-MT-LM-STR-Clin'!MJ14-'[1]cpte_CN LGG-MT-LM-STR-Clin'!MJ16-'[1]cpte_CN LGG-MT-LM-STR-Clin'!MJ277)</f>
        <v>0</v>
      </c>
      <c r="MH39" s="6">
        <f>IF([1]Identification!$E$23="NON",'[1]CN LGG-MT-LM-STR-Clin'!MK13+'[1]CN LGG-MT-LM-STR-Clin'!MK160-'[1]CN LGG-MT-LM-STR-Clin'!MK14-'[1]CN LGG-MT-LM-STR-Clin'!MK16-'[1]CN LGG-MT-LM-STR-Clin'!MK199,'[1]cpte_CN LGG-MT-LM-STR-Clin'!MK13+'[1]cpte_CN LGG-MT-LM-STR-Clin'!MK165-'[1]cpte_CN LGG-MT-LM-STR-Clin'!MK14-'[1]cpte_CN LGG-MT-LM-STR-Clin'!MK16-'[1]cpte_CN LGG-MT-LM-STR-Clin'!MK277)</f>
        <v>0</v>
      </c>
      <c r="MI39" s="6">
        <f>IF([1]Identification!$E$23="NON",'[1]CN LGG-MT-LM-STR-Clin'!ML13+'[1]CN LGG-MT-LM-STR-Clin'!ML160-'[1]CN LGG-MT-LM-STR-Clin'!ML14-'[1]CN LGG-MT-LM-STR-Clin'!ML16-'[1]CN LGG-MT-LM-STR-Clin'!ML199,'[1]cpte_CN LGG-MT-LM-STR-Clin'!ML13+'[1]cpte_CN LGG-MT-LM-STR-Clin'!ML165-'[1]cpte_CN LGG-MT-LM-STR-Clin'!ML14-'[1]cpte_CN LGG-MT-LM-STR-Clin'!ML16-'[1]cpte_CN LGG-MT-LM-STR-Clin'!ML277)</f>
        <v>0</v>
      </c>
      <c r="MJ39" s="6">
        <f>IF([1]Identification!$E$23="NON",'[1]CN LGG-MT-LM-STR-Clin'!MM13+'[1]CN LGG-MT-LM-STR-Clin'!MM160-'[1]CN LGG-MT-LM-STR-Clin'!MM14-'[1]CN LGG-MT-LM-STR-Clin'!MM16-'[1]CN LGG-MT-LM-STR-Clin'!MM199,'[1]cpte_CN LGG-MT-LM-STR-Clin'!MM13+'[1]cpte_CN LGG-MT-LM-STR-Clin'!MM165-'[1]cpte_CN LGG-MT-LM-STR-Clin'!MM14-'[1]cpte_CN LGG-MT-LM-STR-Clin'!MM16-'[1]cpte_CN LGG-MT-LM-STR-Clin'!MM277)</f>
        <v>0</v>
      </c>
      <c r="MK39" s="6">
        <f>IF([1]Identification!$E$23="NON",'[1]CN LGG-MT-LM-STR-Clin'!MN13+'[1]CN LGG-MT-LM-STR-Clin'!MN160-'[1]CN LGG-MT-LM-STR-Clin'!MN14-'[1]CN LGG-MT-LM-STR-Clin'!MN16-'[1]CN LGG-MT-LM-STR-Clin'!MN199,'[1]cpte_CN LGG-MT-LM-STR-Clin'!MN13+'[1]cpte_CN LGG-MT-LM-STR-Clin'!MN165-'[1]cpte_CN LGG-MT-LM-STR-Clin'!MN14-'[1]cpte_CN LGG-MT-LM-STR-Clin'!MN16-'[1]cpte_CN LGG-MT-LM-STR-Clin'!MN277)</f>
        <v>0</v>
      </c>
      <c r="ML39" s="6">
        <f>IF([1]Identification!$E$23="NON",'[1]CN LGG-MT-LM-STR-Clin'!MO13+'[1]CN LGG-MT-LM-STR-Clin'!MO160-'[1]CN LGG-MT-LM-STR-Clin'!MO14-'[1]CN LGG-MT-LM-STR-Clin'!MO16-'[1]CN LGG-MT-LM-STR-Clin'!MO199,'[1]cpte_CN LGG-MT-LM-STR-Clin'!MO13+'[1]cpte_CN LGG-MT-LM-STR-Clin'!MO165-'[1]cpte_CN LGG-MT-LM-STR-Clin'!MO14-'[1]cpte_CN LGG-MT-LM-STR-Clin'!MO16-'[1]cpte_CN LGG-MT-LM-STR-Clin'!MO277)</f>
        <v>0</v>
      </c>
      <c r="MM39" s="6">
        <f>IF([1]Identification!$E$23="NON",'[1]CN LGG-MT-LM-STR-Clin'!MP13+'[1]CN LGG-MT-LM-STR-Clin'!MP160-'[1]CN LGG-MT-LM-STR-Clin'!MP14-'[1]CN LGG-MT-LM-STR-Clin'!MP16-'[1]CN LGG-MT-LM-STR-Clin'!MP199,'[1]cpte_CN LGG-MT-LM-STR-Clin'!MP13+'[1]cpte_CN LGG-MT-LM-STR-Clin'!MP165-'[1]cpte_CN LGG-MT-LM-STR-Clin'!MP14-'[1]cpte_CN LGG-MT-LM-STR-Clin'!MP16-'[1]cpte_CN LGG-MT-LM-STR-Clin'!MP277)</f>
        <v>0</v>
      </c>
      <c r="MN39" s="6">
        <f>IF([1]Identification!$E$23="NON",'[1]CN LGG-MT-LM-STR-Clin'!MQ13+'[1]CN LGG-MT-LM-STR-Clin'!MQ160-'[1]CN LGG-MT-LM-STR-Clin'!MQ14-'[1]CN LGG-MT-LM-STR-Clin'!MQ16-'[1]CN LGG-MT-LM-STR-Clin'!MQ199,'[1]cpte_CN LGG-MT-LM-STR-Clin'!MQ13+'[1]cpte_CN LGG-MT-LM-STR-Clin'!MQ165-'[1]cpte_CN LGG-MT-LM-STR-Clin'!MQ14-'[1]cpte_CN LGG-MT-LM-STR-Clin'!MQ16-'[1]cpte_CN LGG-MT-LM-STR-Clin'!MQ277)</f>
        <v>0</v>
      </c>
      <c r="MO39" s="6">
        <f>IF([1]Identification!$E$23="NON",'[1]CN LGG-MT-LM-STR-Clin'!MR13+'[1]CN LGG-MT-LM-STR-Clin'!MR160-'[1]CN LGG-MT-LM-STR-Clin'!MR14-'[1]CN LGG-MT-LM-STR-Clin'!MR16-'[1]CN LGG-MT-LM-STR-Clin'!MR199,'[1]cpte_CN LGG-MT-LM-STR-Clin'!MR13+'[1]cpte_CN LGG-MT-LM-STR-Clin'!MR165-'[1]cpte_CN LGG-MT-LM-STR-Clin'!MR14-'[1]cpte_CN LGG-MT-LM-STR-Clin'!MR16-'[1]cpte_CN LGG-MT-LM-STR-Clin'!MR277)</f>
        <v>0</v>
      </c>
      <c r="MP39" s="6">
        <f>IF([1]Identification!$E$23="NON",'[1]CN LGG-MT-LM-STR-Clin'!MS13+'[1]CN LGG-MT-LM-STR-Clin'!MS160-'[1]CN LGG-MT-LM-STR-Clin'!MS14-'[1]CN LGG-MT-LM-STR-Clin'!MS16-'[1]CN LGG-MT-LM-STR-Clin'!MS199,'[1]cpte_CN LGG-MT-LM-STR-Clin'!MS13+'[1]cpte_CN LGG-MT-LM-STR-Clin'!MS165-'[1]cpte_CN LGG-MT-LM-STR-Clin'!MS14-'[1]cpte_CN LGG-MT-LM-STR-Clin'!MS16-'[1]cpte_CN LGG-MT-LM-STR-Clin'!MS277)</f>
        <v>0</v>
      </c>
      <c r="MQ39" s="6">
        <f>IF([1]Identification!$E$23="NON",'[1]CN LGG-MT-LM-STR-Clin'!MT13+'[1]CN LGG-MT-LM-STR-Clin'!MT160-'[1]CN LGG-MT-LM-STR-Clin'!MT14-'[1]CN LGG-MT-LM-STR-Clin'!MT16-'[1]CN LGG-MT-LM-STR-Clin'!MT199,'[1]cpte_CN LGG-MT-LM-STR-Clin'!MT13+'[1]cpte_CN LGG-MT-LM-STR-Clin'!MT165-'[1]cpte_CN LGG-MT-LM-STR-Clin'!MT14-'[1]cpte_CN LGG-MT-LM-STR-Clin'!MT16-'[1]cpte_CN LGG-MT-LM-STR-Clin'!MT277)</f>
        <v>0</v>
      </c>
      <c r="MR39" s="6">
        <f>IF([1]Identification!$E$23="NON",'[1]CN LGG-MT-LM-STR-Clin'!MU13+'[1]CN LGG-MT-LM-STR-Clin'!MU160-'[1]CN LGG-MT-LM-STR-Clin'!MU14-'[1]CN LGG-MT-LM-STR-Clin'!MU16-'[1]CN LGG-MT-LM-STR-Clin'!MU199,'[1]cpte_CN LGG-MT-LM-STR-Clin'!MU13+'[1]cpte_CN LGG-MT-LM-STR-Clin'!MU165-'[1]cpte_CN LGG-MT-LM-STR-Clin'!MU14-'[1]cpte_CN LGG-MT-LM-STR-Clin'!MU16-'[1]cpte_CN LGG-MT-LM-STR-Clin'!MU277)</f>
        <v>0</v>
      </c>
      <c r="MS39" s="6">
        <f>IF([1]Identification!$E$23="NON",'[1]CN LGG-MT-LM-STR-Clin'!MV13+'[1]CN LGG-MT-LM-STR-Clin'!MV160-'[1]CN LGG-MT-LM-STR-Clin'!MV14-'[1]CN LGG-MT-LM-STR-Clin'!MV16-'[1]CN LGG-MT-LM-STR-Clin'!MV199,'[1]cpte_CN LGG-MT-LM-STR-Clin'!MV13+'[1]cpte_CN LGG-MT-LM-STR-Clin'!MV165-'[1]cpte_CN LGG-MT-LM-STR-Clin'!MV14-'[1]cpte_CN LGG-MT-LM-STR-Clin'!MV16-'[1]cpte_CN LGG-MT-LM-STR-Clin'!MV277)</f>
        <v>0</v>
      </c>
      <c r="MT39" s="6">
        <f>IF([1]Identification!$E$23="NON",'[1]CN LGG-MT-LM-STR-Clin'!MW13+'[1]CN LGG-MT-LM-STR-Clin'!MW160-'[1]CN LGG-MT-LM-STR-Clin'!MW14-'[1]CN LGG-MT-LM-STR-Clin'!MW16-'[1]CN LGG-MT-LM-STR-Clin'!MW199,'[1]cpte_CN LGG-MT-LM-STR-Clin'!MW13+'[1]cpte_CN LGG-MT-LM-STR-Clin'!MW165-'[1]cpte_CN LGG-MT-LM-STR-Clin'!MW14-'[1]cpte_CN LGG-MT-LM-STR-Clin'!MW16-'[1]cpte_CN LGG-MT-LM-STR-Clin'!MW277)</f>
        <v>0</v>
      </c>
      <c r="MU39" s="6">
        <f>IF([1]Identification!$E$23="NON",'[1]CN LGG-MT-LM-STR-Clin'!MX13+'[1]CN LGG-MT-LM-STR-Clin'!MX160-'[1]CN LGG-MT-LM-STR-Clin'!MX14-'[1]CN LGG-MT-LM-STR-Clin'!MX16-'[1]CN LGG-MT-LM-STR-Clin'!MX199,'[1]cpte_CN LGG-MT-LM-STR-Clin'!MX13+'[1]cpte_CN LGG-MT-LM-STR-Clin'!MX165-'[1]cpte_CN LGG-MT-LM-STR-Clin'!MX14-'[1]cpte_CN LGG-MT-LM-STR-Clin'!MX16-'[1]cpte_CN LGG-MT-LM-STR-Clin'!MX277)</f>
        <v>0</v>
      </c>
      <c r="MV39" s="6">
        <f>IF([1]Identification!$E$23="NON",'[1]CN LGG-MT-LM-STR-Clin'!MY13+'[1]CN LGG-MT-LM-STR-Clin'!MY160-'[1]CN LGG-MT-LM-STR-Clin'!MY14-'[1]CN LGG-MT-LM-STR-Clin'!MY16-'[1]CN LGG-MT-LM-STR-Clin'!MY199,'[1]cpte_CN LGG-MT-LM-STR-Clin'!MY13+'[1]cpte_CN LGG-MT-LM-STR-Clin'!MY165-'[1]cpte_CN LGG-MT-LM-STR-Clin'!MY14-'[1]cpte_CN LGG-MT-LM-STR-Clin'!MY16-'[1]cpte_CN LGG-MT-LM-STR-Clin'!MY277)</f>
        <v>0</v>
      </c>
      <c r="MW39" s="6">
        <f>IF([1]Identification!$E$23="NON",'[1]CN LGG-MT-LM-STR-Clin'!MZ13+'[1]CN LGG-MT-LM-STR-Clin'!MZ160-'[1]CN LGG-MT-LM-STR-Clin'!MZ14-'[1]CN LGG-MT-LM-STR-Clin'!MZ16-'[1]CN LGG-MT-LM-STR-Clin'!MZ199,'[1]cpte_CN LGG-MT-LM-STR-Clin'!MZ13+'[1]cpte_CN LGG-MT-LM-STR-Clin'!MZ165-'[1]cpte_CN LGG-MT-LM-STR-Clin'!MZ14-'[1]cpte_CN LGG-MT-LM-STR-Clin'!MZ16-'[1]cpte_CN LGG-MT-LM-STR-Clin'!MZ277)</f>
        <v>0</v>
      </c>
      <c r="MX39" s="6">
        <f>IF([1]Identification!$E$23="NON",'[1]CN LGG-MT-LM-STR-Clin'!NA13+'[1]CN LGG-MT-LM-STR-Clin'!NA160-'[1]CN LGG-MT-LM-STR-Clin'!NA14-'[1]CN LGG-MT-LM-STR-Clin'!NA16-'[1]CN LGG-MT-LM-STR-Clin'!NA199,'[1]cpte_CN LGG-MT-LM-STR-Clin'!NA13+'[1]cpte_CN LGG-MT-LM-STR-Clin'!NA165-'[1]cpte_CN LGG-MT-LM-STR-Clin'!NA14-'[1]cpte_CN LGG-MT-LM-STR-Clin'!NA16-'[1]cpte_CN LGG-MT-LM-STR-Clin'!NA277)</f>
        <v>0</v>
      </c>
      <c r="MY39" s="6">
        <f>IF([1]Identification!$E$23="NON",'[1]CN LGG-MT-LM-STR-Clin'!NB13+'[1]CN LGG-MT-LM-STR-Clin'!NB160-'[1]CN LGG-MT-LM-STR-Clin'!NB14-'[1]CN LGG-MT-LM-STR-Clin'!NB16-'[1]CN LGG-MT-LM-STR-Clin'!NB199,'[1]cpte_CN LGG-MT-LM-STR-Clin'!NB13+'[1]cpte_CN LGG-MT-LM-STR-Clin'!NB165-'[1]cpte_CN LGG-MT-LM-STR-Clin'!NB14-'[1]cpte_CN LGG-MT-LM-STR-Clin'!NB16-'[1]cpte_CN LGG-MT-LM-STR-Clin'!NB277)</f>
        <v>0</v>
      </c>
      <c r="MZ39" s="6">
        <f>IF([1]Identification!$E$23="NON",'[1]CN LGG-MT-LM-STR-Clin'!NC13+'[1]CN LGG-MT-LM-STR-Clin'!NC160-'[1]CN LGG-MT-LM-STR-Clin'!NC14-'[1]CN LGG-MT-LM-STR-Clin'!NC16-'[1]CN LGG-MT-LM-STR-Clin'!NC199,'[1]cpte_CN LGG-MT-LM-STR-Clin'!NC13+'[1]cpte_CN LGG-MT-LM-STR-Clin'!NC165-'[1]cpte_CN LGG-MT-LM-STR-Clin'!NC14-'[1]cpte_CN LGG-MT-LM-STR-Clin'!NC16-'[1]cpte_CN LGG-MT-LM-STR-Clin'!NC277)</f>
        <v>0</v>
      </c>
      <c r="NA39" s="6">
        <f>IF([1]Identification!$E$23="NON",'[1]CN LGG-MT-LM-STR-Clin'!ND13+'[1]CN LGG-MT-LM-STR-Clin'!ND160-'[1]CN LGG-MT-LM-STR-Clin'!ND14-'[1]CN LGG-MT-LM-STR-Clin'!ND16-'[1]CN LGG-MT-LM-STR-Clin'!ND199,'[1]cpte_CN LGG-MT-LM-STR-Clin'!ND13+'[1]cpte_CN LGG-MT-LM-STR-Clin'!ND165-'[1]cpte_CN LGG-MT-LM-STR-Clin'!ND14-'[1]cpte_CN LGG-MT-LM-STR-Clin'!ND16-'[1]cpte_CN LGG-MT-LM-STR-Clin'!ND277)</f>
        <v>0</v>
      </c>
      <c r="NB39" s="6">
        <f>IF([1]Identification!$E$23="NON",'[1]CN LGG-MT-LM-STR-Clin'!NE13+'[1]CN LGG-MT-LM-STR-Clin'!NE160-'[1]CN LGG-MT-LM-STR-Clin'!NE14-'[1]CN LGG-MT-LM-STR-Clin'!NE16-'[1]CN LGG-MT-LM-STR-Clin'!NE199,'[1]cpte_CN LGG-MT-LM-STR-Clin'!NE13+'[1]cpte_CN LGG-MT-LM-STR-Clin'!NE165-'[1]cpte_CN LGG-MT-LM-STR-Clin'!NE14-'[1]cpte_CN LGG-MT-LM-STR-Clin'!NE16-'[1]cpte_CN LGG-MT-LM-STR-Clin'!NE277)</f>
        <v>0</v>
      </c>
      <c r="NC39" s="6">
        <f>IF([1]Identification!$E$23="NON",'[1]CN LGG-MT-LM-STR-Clin'!NF13+'[1]CN LGG-MT-LM-STR-Clin'!NF160-'[1]CN LGG-MT-LM-STR-Clin'!NF14-'[1]CN LGG-MT-LM-STR-Clin'!NF16-'[1]CN LGG-MT-LM-STR-Clin'!NF199,'[1]cpte_CN LGG-MT-LM-STR-Clin'!NF13+'[1]cpte_CN LGG-MT-LM-STR-Clin'!NF165-'[1]cpte_CN LGG-MT-LM-STR-Clin'!NF14-'[1]cpte_CN LGG-MT-LM-STR-Clin'!NF16-'[1]cpte_CN LGG-MT-LM-STR-Clin'!NF277)</f>
        <v>0</v>
      </c>
      <c r="ND39" s="6">
        <f>IF([1]Identification!$E$23="NON",'[1]CN LGG-MT-LM-STR-Clin'!NG13+'[1]CN LGG-MT-LM-STR-Clin'!NG160-'[1]CN LGG-MT-LM-STR-Clin'!NG14-'[1]CN LGG-MT-LM-STR-Clin'!NG16-'[1]CN LGG-MT-LM-STR-Clin'!NG199,'[1]cpte_CN LGG-MT-LM-STR-Clin'!NG13+'[1]cpte_CN LGG-MT-LM-STR-Clin'!NG165-'[1]cpte_CN LGG-MT-LM-STR-Clin'!NG14-'[1]cpte_CN LGG-MT-LM-STR-Clin'!NG16-'[1]cpte_CN LGG-MT-LM-STR-Clin'!NG277)</f>
        <v>0</v>
      </c>
      <c r="NE39" s="6">
        <f>IF([1]Identification!$E$23="NON",'[1]CN LGG-MT-LM-STR-Clin'!NH13+'[1]CN LGG-MT-LM-STR-Clin'!NH160-'[1]CN LGG-MT-LM-STR-Clin'!NH14-'[1]CN LGG-MT-LM-STR-Clin'!NH16-'[1]CN LGG-MT-LM-STR-Clin'!NH199,'[1]cpte_CN LGG-MT-LM-STR-Clin'!NH13+'[1]cpte_CN LGG-MT-LM-STR-Clin'!NH165-'[1]cpte_CN LGG-MT-LM-STR-Clin'!NH14-'[1]cpte_CN LGG-MT-LM-STR-Clin'!NH16-'[1]cpte_CN LGG-MT-LM-STR-Clin'!NH277)</f>
        <v>0</v>
      </c>
      <c r="NF39" s="6">
        <f>IF([1]Identification!$E$23="NON",'[1]CN LGG-MT-LM-STR-Clin'!NI13+'[1]CN LGG-MT-LM-STR-Clin'!NI160-'[1]CN LGG-MT-LM-STR-Clin'!NI14-'[1]CN LGG-MT-LM-STR-Clin'!NI16-'[1]CN LGG-MT-LM-STR-Clin'!NI199,'[1]cpte_CN LGG-MT-LM-STR-Clin'!NI13+'[1]cpte_CN LGG-MT-LM-STR-Clin'!NI165-'[1]cpte_CN LGG-MT-LM-STR-Clin'!NI14-'[1]cpte_CN LGG-MT-LM-STR-Clin'!NI16-'[1]cpte_CN LGG-MT-LM-STR-Clin'!NI277)</f>
        <v>0</v>
      </c>
      <c r="NG39" s="6">
        <f>IF([1]Identification!$E$23="NON",'[1]CN LGG-MT-LM-STR-Clin'!NJ13+'[1]CN LGG-MT-LM-STR-Clin'!NJ160-'[1]CN LGG-MT-LM-STR-Clin'!NJ14-'[1]CN LGG-MT-LM-STR-Clin'!NJ16-'[1]CN LGG-MT-LM-STR-Clin'!NJ199,'[1]cpte_CN LGG-MT-LM-STR-Clin'!NJ13+'[1]cpte_CN LGG-MT-LM-STR-Clin'!NJ165-'[1]cpte_CN LGG-MT-LM-STR-Clin'!NJ14-'[1]cpte_CN LGG-MT-LM-STR-Clin'!NJ16-'[1]cpte_CN LGG-MT-LM-STR-Clin'!NJ277)</f>
        <v>0</v>
      </c>
      <c r="NH39" s="6">
        <f>IF([1]Identification!$E$23="NON",'[1]CN LGG-MT-LM-STR-Clin'!NK13+'[1]CN LGG-MT-LM-STR-Clin'!NK160-'[1]CN LGG-MT-LM-STR-Clin'!NK14-'[1]CN LGG-MT-LM-STR-Clin'!NK16-'[1]CN LGG-MT-LM-STR-Clin'!NK199,'[1]cpte_CN LGG-MT-LM-STR-Clin'!NK13+'[1]cpte_CN LGG-MT-LM-STR-Clin'!NK165-'[1]cpte_CN LGG-MT-LM-STR-Clin'!NK14-'[1]cpte_CN LGG-MT-LM-STR-Clin'!NK16-'[1]cpte_CN LGG-MT-LM-STR-Clin'!NK277)</f>
        <v>0</v>
      </c>
      <c r="NI39" s="6">
        <f>IF([1]Identification!$E$23="NON",'[1]CN LGG-MT-LM-STR-Clin'!NL13+'[1]CN LGG-MT-LM-STR-Clin'!NL160-'[1]CN LGG-MT-LM-STR-Clin'!NL14-'[1]CN LGG-MT-LM-STR-Clin'!NL16-'[1]CN LGG-MT-LM-STR-Clin'!NL199,'[1]cpte_CN LGG-MT-LM-STR-Clin'!NL13+'[1]cpte_CN LGG-MT-LM-STR-Clin'!NL165-'[1]cpte_CN LGG-MT-LM-STR-Clin'!NL14-'[1]cpte_CN LGG-MT-LM-STR-Clin'!NL16-'[1]cpte_CN LGG-MT-LM-STR-Clin'!NL277)</f>
        <v>0</v>
      </c>
      <c r="NJ39" s="6">
        <f>IF([1]Identification!$E$23="NON",'[1]CN LGG-MT-LM-STR-Clin'!NM13+'[1]CN LGG-MT-LM-STR-Clin'!NM160-'[1]CN LGG-MT-LM-STR-Clin'!NM14-'[1]CN LGG-MT-LM-STR-Clin'!NM16-'[1]CN LGG-MT-LM-STR-Clin'!NM199,'[1]cpte_CN LGG-MT-LM-STR-Clin'!NM13+'[1]cpte_CN LGG-MT-LM-STR-Clin'!NM165-'[1]cpte_CN LGG-MT-LM-STR-Clin'!NM14-'[1]cpte_CN LGG-MT-LM-STR-Clin'!NM16-'[1]cpte_CN LGG-MT-LM-STR-Clin'!NM277)</f>
        <v>0</v>
      </c>
      <c r="NK39" s="6">
        <f>IF([1]Identification!$E$23="NON",'[1]CN LGG-MT-LM-STR-Clin'!NN13+'[1]CN LGG-MT-LM-STR-Clin'!NN160-'[1]CN LGG-MT-LM-STR-Clin'!NN14-'[1]CN LGG-MT-LM-STR-Clin'!NN16-'[1]CN LGG-MT-LM-STR-Clin'!NN199,'[1]cpte_CN LGG-MT-LM-STR-Clin'!NN13+'[1]cpte_CN LGG-MT-LM-STR-Clin'!NN165-'[1]cpte_CN LGG-MT-LM-STR-Clin'!NN14-'[1]cpte_CN LGG-MT-LM-STR-Clin'!NN16-'[1]cpte_CN LGG-MT-LM-STR-Clin'!NN277)</f>
        <v>0</v>
      </c>
      <c r="NL39" s="6">
        <f>IF([1]Identification!$E$23="NON",'[1]CN LGG-MT-LM-STR-Clin'!NO13+'[1]CN LGG-MT-LM-STR-Clin'!NO160-'[1]CN LGG-MT-LM-STR-Clin'!NO14-'[1]CN LGG-MT-LM-STR-Clin'!NO16-'[1]CN LGG-MT-LM-STR-Clin'!NO199,'[1]cpte_CN LGG-MT-LM-STR-Clin'!NO13+'[1]cpte_CN LGG-MT-LM-STR-Clin'!NO165-'[1]cpte_CN LGG-MT-LM-STR-Clin'!NO14-'[1]cpte_CN LGG-MT-LM-STR-Clin'!NO16-'[1]cpte_CN LGG-MT-LM-STR-Clin'!NO277)</f>
        <v>0</v>
      </c>
      <c r="NM39" s="6">
        <f>IF([1]Identification!$E$23="NON",'[1]CN LGG-MT-LM-STR-Clin'!NP13+'[1]CN LGG-MT-LM-STR-Clin'!NP160-'[1]CN LGG-MT-LM-STR-Clin'!NP14-'[1]CN LGG-MT-LM-STR-Clin'!NP16-'[1]CN LGG-MT-LM-STR-Clin'!NP199,'[1]cpte_CN LGG-MT-LM-STR-Clin'!NP13+'[1]cpte_CN LGG-MT-LM-STR-Clin'!NP165-'[1]cpte_CN LGG-MT-LM-STR-Clin'!NP14-'[1]cpte_CN LGG-MT-LM-STR-Clin'!NP16-'[1]cpte_CN LGG-MT-LM-STR-Clin'!NP277)</f>
        <v>0</v>
      </c>
      <c r="NN39" s="6">
        <f>IF([1]Identification!$E$23="NON",'[1]CN LGG-MT-LM-STR-Clin'!NQ13+'[1]CN LGG-MT-LM-STR-Clin'!NQ160-'[1]CN LGG-MT-LM-STR-Clin'!NQ14-'[1]CN LGG-MT-LM-STR-Clin'!NQ16-'[1]CN LGG-MT-LM-STR-Clin'!NQ199,'[1]cpte_CN LGG-MT-LM-STR-Clin'!NQ13+'[1]cpte_CN LGG-MT-LM-STR-Clin'!NQ165-'[1]cpte_CN LGG-MT-LM-STR-Clin'!NQ14-'[1]cpte_CN LGG-MT-LM-STR-Clin'!NQ16-'[1]cpte_CN LGG-MT-LM-STR-Clin'!NQ277)</f>
        <v>0</v>
      </c>
      <c r="NO39" s="6">
        <f>IF([1]Identification!$E$23="NON",'[1]CN LGG-MT-LM-STR-Clin'!NR13+'[1]CN LGG-MT-LM-STR-Clin'!NR160-'[1]CN LGG-MT-LM-STR-Clin'!NR14-'[1]CN LGG-MT-LM-STR-Clin'!NR16-'[1]CN LGG-MT-LM-STR-Clin'!NR199,'[1]cpte_CN LGG-MT-LM-STR-Clin'!NR13+'[1]cpte_CN LGG-MT-LM-STR-Clin'!NR165-'[1]cpte_CN LGG-MT-LM-STR-Clin'!NR14-'[1]cpte_CN LGG-MT-LM-STR-Clin'!NR16-'[1]cpte_CN LGG-MT-LM-STR-Clin'!NR277)</f>
        <v>0</v>
      </c>
      <c r="NP39" s="6">
        <f>IF([1]Identification!$E$23="NON",'[1]CN LGG-MT-LM-STR-Clin'!NS13+'[1]CN LGG-MT-LM-STR-Clin'!NS160-'[1]CN LGG-MT-LM-STR-Clin'!NS14-'[1]CN LGG-MT-LM-STR-Clin'!NS16-'[1]CN LGG-MT-LM-STR-Clin'!NS199,'[1]cpte_CN LGG-MT-LM-STR-Clin'!NS13+'[1]cpte_CN LGG-MT-LM-STR-Clin'!NS165-'[1]cpte_CN LGG-MT-LM-STR-Clin'!NS14-'[1]cpte_CN LGG-MT-LM-STR-Clin'!NS16-'[1]cpte_CN LGG-MT-LM-STR-Clin'!NS277)</f>
        <v>0</v>
      </c>
      <c r="NQ39" s="6">
        <f>IF([1]Identification!$E$23="NON",'[1]CN LGG-MT-LM-STR-Clin'!NT13+'[1]CN LGG-MT-LM-STR-Clin'!NT160-'[1]CN LGG-MT-LM-STR-Clin'!NT14-'[1]CN LGG-MT-LM-STR-Clin'!NT16-'[1]CN LGG-MT-LM-STR-Clin'!NT199,'[1]cpte_CN LGG-MT-LM-STR-Clin'!NT13+'[1]cpte_CN LGG-MT-LM-STR-Clin'!NT165-'[1]cpte_CN LGG-MT-LM-STR-Clin'!NT14-'[1]cpte_CN LGG-MT-LM-STR-Clin'!NT16-'[1]cpte_CN LGG-MT-LM-STR-Clin'!NT277)</f>
        <v>0</v>
      </c>
      <c r="NR39" s="6">
        <f>IF([1]Identification!$E$23="NON",'[1]CN LGG-MT-LM-STR-Clin'!NU13+'[1]CN LGG-MT-LM-STR-Clin'!NU160-'[1]CN LGG-MT-LM-STR-Clin'!NU14-'[1]CN LGG-MT-LM-STR-Clin'!NU16-'[1]CN LGG-MT-LM-STR-Clin'!NU199,'[1]cpte_CN LGG-MT-LM-STR-Clin'!NU13+'[1]cpte_CN LGG-MT-LM-STR-Clin'!NU165-'[1]cpte_CN LGG-MT-LM-STR-Clin'!NU14-'[1]cpte_CN LGG-MT-LM-STR-Clin'!NU16-'[1]cpte_CN LGG-MT-LM-STR-Clin'!NU277)</f>
        <v>0</v>
      </c>
      <c r="NS39" s="6">
        <f>IF([1]Identification!$E$23="NON",'[1]CN LGG-MT-LM-STR-Clin'!NV13+'[1]CN LGG-MT-LM-STR-Clin'!NV160-'[1]CN LGG-MT-LM-STR-Clin'!NV14-'[1]CN LGG-MT-LM-STR-Clin'!NV16-'[1]CN LGG-MT-LM-STR-Clin'!NV199,'[1]cpte_CN LGG-MT-LM-STR-Clin'!NV13+'[1]cpte_CN LGG-MT-LM-STR-Clin'!NV165-'[1]cpte_CN LGG-MT-LM-STR-Clin'!NV14-'[1]cpte_CN LGG-MT-LM-STR-Clin'!NV16-'[1]cpte_CN LGG-MT-LM-STR-Clin'!NV277)</f>
        <v>0</v>
      </c>
      <c r="NT39" s="6">
        <f>IF([1]Identification!$E$23="NON",'[1]CN LGG-MT-LM-STR-Clin'!NW13+'[1]CN LGG-MT-LM-STR-Clin'!NW160-'[1]CN LGG-MT-LM-STR-Clin'!NW14-'[1]CN LGG-MT-LM-STR-Clin'!NW16-'[1]CN LGG-MT-LM-STR-Clin'!NW199,'[1]cpte_CN LGG-MT-LM-STR-Clin'!NW13+'[1]cpte_CN LGG-MT-LM-STR-Clin'!NW165-'[1]cpte_CN LGG-MT-LM-STR-Clin'!NW14-'[1]cpte_CN LGG-MT-LM-STR-Clin'!NW16-'[1]cpte_CN LGG-MT-LM-STR-Clin'!NW277)</f>
        <v>0</v>
      </c>
      <c r="NU39" s="6">
        <f>IF([1]Identification!$E$23="NON",'[1]CN LGG-MT-LM-STR-Clin'!NX13+'[1]CN LGG-MT-LM-STR-Clin'!NX160-'[1]CN LGG-MT-LM-STR-Clin'!NX14-'[1]CN LGG-MT-LM-STR-Clin'!NX16-'[1]CN LGG-MT-LM-STR-Clin'!NX199,'[1]cpte_CN LGG-MT-LM-STR-Clin'!NX13+'[1]cpte_CN LGG-MT-LM-STR-Clin'!NX165-'[1]cpte_CN LGG-MT-LM-STR-Clin'!NX14-'[1]cpte_CN LGG-MT-LM-STR-Clin'!NX16-'[1]cpte_CN LGG-MT-LM-STR-Clin'!NX277)</f>
        <v>0</v>
      </c>
      <c r="NV39" s="6">
        <f>IF([1]Identification!$E$23="NON",'[1]CN LGG-MT-LM-STR-Clin'!NY13+'[1]CN LGG-MT-LM-STR-Clin'!NY160-'[1]CN LGG-MT-LM-STR-Clin'!NY14-'[1]CN LGG-MT-LM-STR-Clin'!NY16-'[1]CN LGG-MT-LM-STR-Clin'!NY199,'[1]cpte_CN LGG-MT-LM-STR-Clin'!NY13+'[1]cpte_CN LGG-MT-LM-STR-Clin'!NY165-'[1]cpte_CN LGG-MT-LM-STR-Clin'!NY14-'[1]cpte_CN LGG-MT-LM-STR-Clin'!NY16-'[1]cpte_CN LGG-MT-LM-STR-Clin'!NY277)</f>
        <v>0</v>
      </c>
      <c r="NW39" s="6">
        <f>IF([1]Identification!$E$23="NON",'[1]CN LGG-MT-LM-STR-Clin'!NZ13+'[1]CN LGG-MT-LM-STR-Clin'!NZ160-'[1]CN LGG-MT-LM-STR-Clin'!NZ14-'[1]CN LGG-MT-LM-STR-Clin'!NZ16-'[1]CN LGG-MT-LM-STR-Clin'!NZ199,'[1]cpte_CN LGG-MT-LM-STR-Clin'!NZ13+'[1]cpte_CN LGG-MT-LM-STR-Clin'!NZ165-'[1]cpte_CN LGG-MT-LM-STR-Clin'!NZ14-'[1]cpte_CN LGG-MT-LM-STR-Clin'!NZ16-'[1]cpte_CN LGG-MT-LM-STR-Clin'!NZ277)</f>
        <v>0</v>
      </c>
      <c r="NX39" s="6">
        <f>IF([1]Identification!$E$23="NON",'[1]CN LGG-MT-LM-STR-Clin'!OA13+'[1]CN LGG-MT-LM-STR-Clin'!OA160-'[1]CN LGG-MT-LM-STR-Clin'!OA14-'[1]CN LGG-MT-LM-STR-Clin'!OA16-'[1]CN LGG-MT-LM-STR-Clin'!OA199,'[1]cpte_CN LGG-MT-LM-STR-Clin'!OA13+'[1]cpte_CN LGG-MT-LM-STR-Clin'!OA165-'[1]cpte_CN LGG-MT-LM-STR-Clin'!OA14-'[1]cpte_CN LGG-MT-LM-STR-Clin'!OA16-'[1]cpte_CN LGG-MT-LM-STR-Clin'!OA277)</f>
        <v>0</v>
      </c>
      <c r="NY39" s="6">
        <f>IF([1]Identification!$E$23="NON",'[1]CN LGG-MT-LM-STR-Clin'!OB13+'[1]CN LGG-MT-LM-STR-Clin'!OB160-'[1]CN LGG-MT-LM-STR-Clin'!OB14-'[1]CN LGG-MT-LM-STR-Clin'!OB16-'[1]CN LGG-MT-LM-STR-Clin'!OB199,'[1]cpte_CN LGG-MT-LM-STR-Clin'!OB13+'[1]cpte_CN LGG-MT-LM-STR-Clin'!OB165-'[1]cpte_CN LGG-MT-LM-STR-Clin'!OB14-'[1]cpte_CN LGG-MT-LM-STR-Clin'!OB16-'[1]cpte_CN LGG-MT-LM-STR-Clin'!OB277)</f>
        <v>0</v>
      </c>
      <c r="NZ39" s="6">
        <f>IF([1]Identification!$E$23="NON",'[1]CN LGG-MT-LM-STR-Clin'!OC13+'[1]CN LGG-MT-LM-STR-Clin'!OC160-'[1]CN LGG-MT-LM-STR-Clin'!OC14-'[1]CN LGG-MT-LM-STR-Clin'!OC16-'[1]CN LGG-MT-LM-STR-Clin'!OC199,'[1]cpte_CN LGG-MT-LM-STR-Clin'!OC13+'[1]cpte_CN LGG-MT-LM-STR-Clin'!OC165-'[1]cpte_CN LGG-MT-LM-STR-Clin'!OC14-'[1]cpte_CN LGG-MT-LM-STR-Clin'!OC16-'[1]cpte_CN LGG-MT-LM-STR-Clin'!OC277)</f>
        <v>0</v>
      </c>
      <c r="OA39" s="6">
        <f>IF([1]Identification!$E$23="NON",'[1]CN LGG-MT-LM-STR-Clin'!OD13+'[1]CN LGG-MT-LM-STR-Clin'!OD160-'[1]CN LGG-MT-LM-STR-Clin'!OD14-'[1]CN LGG-MT-LM-STR-Clin'!OD16-'[1]CN LGG-MT-LM-STR-Clin'!OD199,'[1]cpte_CN LGG-MT-LM-STR-Clin'!OD13+'[1]cpte_CN LGG-MT-LM-STR-Clin'!OD165-'[1]cpte_CN LGG-MT-LM-STR-Clin'!OD14-'[1]cpte_CN LGG-MT-LM-STR-Clin'!OD16-'[1]cpte_CN LGG-MT-LM-STR-Clin'!OD277)</f>
        <v>0</v>
      </c>
      <c r="OB39" s="6">
        <f>IF([1]Identification!$E$23="NON",'[1]CN LGG-MT-LM-STR-Clin'!OE13+'[1]CN LGG-MT-LM-STR-Clin'!OE160-'[1]CN LGG-MT-LM-STR-Clin'!OE14-'[1]CN LGG-MT-LM-STR-Clin'!OE16-'[1]CN LGG-MT-LM-STR-Clin'!OE199,'[1]cpte_CN LGG-MT-LM-STR-Clin'!OE13+'[1]cpte_CN LGG-MT-LM-STR-Clin'!OE165-'[1]cpte_CN LGG-MT-LM-STR-Clin'!OE14-'[1]cpte_CN LGG-MT-LM-STR-Clin'!OE16-'[1]cpte_CN LGG-MT-LM-STR-Clin'!OE277)</f>
        <v>0</v>
      </c>
      <c r="OC39" s="6">
        <f>IF([1]Identification!$E$23="NON",'[1]CN LGG-MT-LM-STR-Clin'!OF13+'[1]CN LGG-MT-LM-STR-Clin'!OF160-'[1]CN LGG-MT-LM-STR-Clin'!OF14-'[1]CN LGG-MT-LM-STR-Clin'!OF16-'[1]CN LGG-MT-LM-STR-Clin'!OF199,'[1]cpte_CN LGG-MT-LM-STR-Clin'!OF13+'[1]cpte_CN LGG-MT-LM-STR-Clin'!OF165-'[1]cpte_CN LGG-MT-LM-STR-Clin'!OF14-'[1]cpte_CN LGG-MT-LM-STR-Clin'!OF16-'[1]cpte_CN LGG-MT-LM-STR-Clin'!OF277)</f>
        <v>0</v>
      </c>
      <c r="OD39" s="6">
        <f>IF([1]Identification!$E$23="NON",'[1]CN LGG-MT-LM-STR-Clin'!OG13+'[1]CN LGG-MT-LM-STR-Clin'!OG160-'[1]CN LGG-MT-LM-STR-Clin'!OG14-'[1]CN LGG-MT-LM-STR-Clin'!OG16-'[1]CN LGG-MT-LM-STR-Clin'!OG199,'[1]cpte_CN LGG-MT-LM-STR-Clin'!OG13+'[1]cpte_CN LGG-MT-LM-STR-Clin'!OG165-'[1]cpte_CN LGG-MT-LM-STR-Clin'!OG14-'[1]cpte_CN LGG-MT-LM-STR-Clin'!OG16-'[1]cpte_CN LGG-MT-LM-STR-Clin'!OG277)</f>
        <v>0</v>
      </c>
      <c r="OE39" s="6">
        <f>IF([1]Identification!$E$23="NON",'[1]CN LGG-MT-LM-STR-Clin'!OH13+'[1]CN LGG-MT-LM-STR-Clin'!OH160-'[1]CN LGG-MT-LM-STR-Clin'!OH14-'[1]CN LGG-MT-LM-STR-Clin'!OH16-'[1]CN LGG-MT-LM-STR-Clin'!OH199,'[1]cpte_CN LGG-MT-LM-STR-Clin'!OH13+'[1]cpte_CN LGG-MT-LM-STR-Clin'!OH165-'[1]cpte_CN LGG-MT-LM-STR-Clin'!OH14-'[1]cpte_CN LGG-MT-LM-STR-Clin'!OH16-'[1]cpte_CN LGG-MT-LM-STR-Clin'!OH277)</f>
        <v>0</v>
      </c>
      <c r="OF39" s="6">
        <f>IF([1]Identification!$E$23="NON",'[1]CN LGG-MT-LM-STR-Clin'!OI13+'[1]CN LGG-MT-LM-STR-Clin'!OI160-'[1]CN LGG-MT-LM-STR-Clin'!OI14-'[1]CN LGG-MT-LM-STR-Clin'!OI16-'[1]CN LGG-MT-LM-STR-Clin'!OI199,'[1]cpte_CN LGG-MT-LM-STR-Clin'!OI13+'[1]cpte_CN LGG-MT-LM-STR-Clin'!OI165-'[1]cpte_CN LGG-MT-LM-STR-Clin'!OI14-'[1]cpte_CN LGG-MT-LM-STR-Clin'!OI16-'[1]cpte_CN LGG-MT-LM-STR-Clin'!OI277)</f>
        <v>0</v>
      </c>
      <c r="OG39" s="6">
        <f>IF([1]Identification!$E$23="NON",'[1]CN LGG-MT-LM-STR-Clin'!OJ13+'[1]CN LGG-MT-LM-STR-Clin'!OJ160-'[1]CN LGG-MT-LM-STR-Clin'!OJ14-'[1]CN LGG-MT-LM-STR-Clin'!OJ16-'[1]CN LGG-MT-LM-STR-Clin'!OJ199,'[1]cpte_CN LGG-MT-LM-STR-Clin'!OJ13+'[1]cpte_CN LGG-MT-LM-STR-Clin'!OJ165-'[1]cpte_CN LGG-MT-LM-STR-Clin'!OJ14-'[1]cpte_CN LGG-MT-LM-STR-Clin'!OJ16-'[1]cpte_CN LGG-MT-LM-STR-Clin'!OJ277)</f>
        <v>0</v>
      </c>
      <c r="OH39" s="6">
        <f>IF([1]Identification!$E$23="NON",'[1]CN LGG-MT-LM-STR-Clin'!OK13+'[1]CN LGG-MT-LM-STR-Clin'!OK160-'[1]CN LGG-MT-LM-STR-Clin'!OK14-'[1]CN LGG-MT-LM-STR-Clin'!OK16-'[1]CN LGG-MT-LM-STR-Clin'!OK199,'[1]cpte_CN LGG-MT-LM-STR-Clin'!OK13+'[1]cpte_CN LGG-MT-LM-STR-Clin'!OK165-'[1]cpte_CN LGG-MT-LM-STR-Clin'!OK14-'[1]cpte_CN LGG-MT-LM-STR-Clin'!OK16-'[1]cpte_CN LGG-MT-LM-STR-Clin'!OK277)</f>
        <v>0</v>
      </c>
      <c r="OI39" s="6">
        <f>IF([1]Identification!$E$23="NON",'[1]CN LGG-MT-LM-STR-Clin'!OL13+'[1]CN LGG-MT-LM-STR-Clin'!OL160-'[1]CN LGG-MT-LM-STR-Clin'!OL14-'[1]CN LGG-MT-LM-STR-Clin'!OL16-'[1]CN LGG-MT-LM-STR-Clin'!OL199,'[1]cpte_CN LGG-MT-LM-STR-Clin'!OL13+'[1]cpte_CN LGG-MT-LM-STR-Clin'!OL165-'[1]cpte_CN LGG-MT-LM-STR-Clin'!OL14-'[1]cpte_CN LGG-MT-LM-STR-Clin'!OL16-'[1]cpte_CN LGG-MT-LM-STR-Clin'!OL277)</f>
        <v>0</v>
      </c>
      <c r="OJ39" s="6">
        <f>IF([1]Identification!$E$23="NON",'[1]CN LGG-MT-LM-STR-Clin'!OM13+'[1]CN LGG-MT-LM-STR-Clin'!OM160-'[1]CN LGG-MT-LM-STR-Clin'!OM14-'[1]CN LGG-MT-LM-STR-Clin'!OM16-'[1]CN LGG-MT-LM-STR-Clin'!OM199,'[1]cpte_CN LGG-MT-LM-STR-Clin'!OM13+'[1]cpte_CN LGG-MT-LM-STR-Clin'!OM165-'[1]cpte_CN LGG-MT-LM-STR-Clin'!OM14-'[1]cpte_CN LGG-MT-LM-STR-Clin'!OM16-'[1]cpte_CN LGG-MT-LM-STR-Clin'!OM277)</f>
        <v>0</v>
      </c>
      <c r="OK39" s="6">
        <f>IF([1]Identification!$E$23="NON",'[1]CN LGG-MT-LM-STR-Clin'!ON13+'[1]CN LGG-MT-LM-STR-Clin'!ON160-'[1]CN LGG-MT-LM-STR-Clin'!ON14-'[1]CN LGG-MT-LM-STR-Clin'!ON16-'[1]CN LGG-MT-LM-STR-Clin'!ON199,'[1]cpte_CN LGG-MT-LM-STR-Clin'!ON13+'[1]cpte_CN LGG-MT-LM-STR-Clin'!ON165-'[1]cpte_CN LGG-MT-LM-STR-Clin'!ON14-'[1]cpte_CN LGG-MT-LM-STR-Clin'!ON16-'[1]cpte_CN LGG-MT-LM-STR-Clin'!ON277)</f>
        <v>0</v>
      </c>
      <c r="OL39" s="6">
        <f>IF([1]Identification!$E$23="NON",'[1]CN LGG-MT-LM-STR-Clin'!OO13+'[1]CN LGG-MT-LM-STR-Clin'!OO160-'[1]CN LGG-MT-LM-STR-Clin'!OO14-'[1]CN LGG-MT-LM-STR-Clin'!OO16-'[1]CN LGG-MT-LM-STR-Clin'!OO199,'[1]cpte_CN LGG-MT-LM-STR-Clin'!OO13+'[1]cpte_CN LGG-MT-LM-STR-Clin'!OO165-'[1]cpte_CN LGG-MT-LM-STR-Clin'!OO14-'[1]cpte_CN LGG-MT-LM-STR-Clin'!OO16-'[1]cpte_CN LGG-MT-LM-STR-Clin'!OO277)</f>
        <v>0</v>
      </c>
      <c r="OM39" s="6">
        <f>IF([1]Identification!$E$23="NON",'[1]CN LGG-MT-LM-STR-Clin'!OP13+'[1]CN LGG-MT-LM-STR-Clin'!OP160-'[1]CN LGG-MT-LM-STR-Clin'!OP14-'[1]CN LGG-MT-LM-STR-Clin'!OP16-'[1]CN LGG-MT-LM-STR-Clin'!OP199,'[1]cpte_CN LGG-MT-LM-STR-Clin'!OP13+'[1]cpte_CN LGG-MT-LM-STR-Clin'!OP165-'[1]cpte_CN LGG-MT-LM-STR-Clin'!OP14-'[1]cpte_CN LGG-MT-LM-STR-Clin'!OP16-'[1]cpte_CN LGG-MT-LM-STR-Clin'!OP277)</f>
        <v>0</v>
      </c>
      <c r="ON39" s="6">
        <f>IF([1]Identification!$E$23="NON",'[1]CN LGG-MT-LM-STR-Clin'!OQ13+'[1]CN LGG-MT-LM-STR-Clin'!OQ160-'[1]CN LGG-MT-LM-STR-Clin'!OQ14-'[1]CN LGG-MT-LM-STR-Clin'!OQ16-'[1]CN LGG-MT-LM-STR-Clin'!OQ199,'[1]cpte_CN LGG-MT-LM-STR-Clin'!OQ13+'[1]cpte_CN LGG-MT-LM-STR-Clin'!OQ165-'[1]cpte_CN LGG-MT-LM-STR-Clin'!OQ14-'[1]cpte_CN LGG-MT-LM-STR-Clin'!OQ16-'[1]cpte_CN LGG-MT-LM-STR-Clin'!OQ277)</f>
        <v>0</v>
      </c>
      <c r="OO39" s="6">
        <f>IF([1]Identification!$E$23="NON",'[1]CN LGG-MT-LM-STR-Clin'!OR13+'[1]CN LGG-MT-LM-STR-Clin'!OR160-'[1]CN LGG-MT-LM-STR-Clin'!OR14-'[1]CN LGG-MT-LM-STR-Clin'!OR16-'[1]CN LGG-MT-LM-STR-Clin'!OR199,'[1]cpte_CN LGG-MT-LM-STR-Clin'!OR13+'[1]cpte_CN LGG-MT-LM-STR-Clin'!OR165-'[1]cpte_CN LGG-MT-LM-STR-Clin'!OR14-'[1]cpte_CN LGG-MT-LM-STR-Clin'!OR16-'[1]cpte_CN LGG-MT-LM-STR-Clin'!OR277)</f>
        <v>0</v>
      </c>
      <c r="OP39" s="6">
        <f>IF([1]Identification!$E$23="NON",'[1]CN LGG-MT-LM-STR-Clin'!OS13+'[1]CN LGG-MT-LM-STR-Clin'!OS160-'[1]CN LGG-MT-LM-STR-Clin'!OS14-'[1]CN LGG-MT-LM-STR-Clin'!OS16-'[1]CN LGG-MT-LM-STR-Clin'!OS199,'[1]cpte_CN LGG-MT-LM-STR-Clin'!OS13+'[1]cpte_CN LGG-MT-LM-STR-Clin'!OS165-'[1]cpte_CN LGG-MT-LM-STR-Clin'!OS14-'[1]cpte_CN LGG-MT-LM-STR-Clin'!OS16-'[1]cpte_CN LGG-MT-LM-STR-Clin'!OS277)</f>
        <v>0</v>
      </c>
      <c r="OQ39" s="6">
        <f>IF([1]Identification!$E$23="NON",'[1]CN LGG-MT-LM-STR-Clin'!OT13+'[1]CN LGG-MT-LM-STR-Clin'!OT160-'[1]CN LGG-MT-LM-STR-Clin'!OT14-'[1]CN LGG-MT-LM-STR-Clin'!OT16-'[1]CN LGG-MT-LM-STR-Clin'!OT199,'[1]cpte_CN LGG-MT-LM-STR-Clin'!OT13+'[1]cpte_CN LGG-MT-LM-STR-Clin'!OT165-'[1]cpte_CN LGG-MT-LM-STR-Clin'!OT14-'[1]cpte_CN LGG-MT-LM-STR-Clin'!OT16-'[1]cpte_CN LGG-MT-LM-STR-Clin'!OT277)</f>
        <v>0</v>
      </c>
      <c r="OR39" s="6">
        <f>IF([1]Identification!$E$23="NON",'[1]CN LGG-MT-LM-STR-Clin'!OU13+'[1]CN LGG-MT-LM-STR-Clin'!OU160-'[1]CN LGG-MT-LM-STR-Clin'!OU14-'[1]CN LGG-MT-LM-STR-Clin'!OU16-'[1]CN LGG-MT-LM-STR-Clin'!OU199,'[1]cpte_CN LGG-MT-LM-STR-Clin'!OU13+'[1]cpte_CN LGG-MT-LM-STR-Clin'!OU165-'[1]cpte_CN LGG-MT-LM-STR-Clin'!OU14-'[1]cpte_CN LGG-MT-LM-STR-Clin'!OU16-'[1]cpte_CN LGG-MT-LM-STR-Clin'!OU277)</f>
        <v>0</v>
      </c>
      <c r="OS39" s="6">
        <f>IF([1]Identification!$E$23="NON",'[1]CN LGG-MT-LM-STR-Clin'!OV13+'[1]CN LGG-MT-LM-STR-Clin'!OV160-'[1]CN LGG-MT-LM-STR-Clin'!OV14-'[1]CN LGG-MT-LM-STR-Clin'!OV16-'[1]CN LGG-MT-LM-STR-Clin'!OV199,'[1]cpte_CN LGG-MT-LM-STR-Clin'!OV13+'[1]cpte_CN LGG-MT-LM-STR-Clin'!OV165-'[1]cpte_CN LGG-MT-LM-STR-Clin'!OV14-'[1]cpte_CN LGG-MT-LM-STR-Clin'!OV16-'[1]cpte_CN LGG-MT-LM-STR-Clin'!OV277)</f>
        <v>0</v>
      </c>
      <c r="OT39" s="6">
        <f>IF([1]Identification!$E$23="NON",'[1]CN LGG-MT-LM-STR-Clin'!OW13+'[1]CN LGG-MT-LM-STR-Clin'!OW160-'[1]CN LGG-MT-LM-STR-Clin'!OW14-'[1]CN LGG-MT-LM-STR-Clin'!OW16-'[1]CN LGG-MT-LM-STR-Clin'!OW199,'[1]cpte_CN LGG-MT-LM-STR-Clin'!OW13+'[1]cpte_CN LGG-MT-LM-STR-Clin'!OW165-'[1]cpte_CN LGG-MT-LM-STR-Clin'!OW14-'[1]cpte_CN LGG-MT-LM-STR-Clin'!OW16-'[1]cpte_CN LGG-MT-LM-STR-Clin'!OW277)</f>
        <v>0</v>
      </c>
      <c r="OU39" s="6">
        <f>IF([1]Identification!$E$23="NON",'[1]CN LGG-MT-LM-STR-Clin'!OX13+'[1]CN LGG-MT-LM-STR-Clin'!OX160-'[1]CN LGG-MT-LM-STR-Clin'!OX14-'[1]CN LGG-MT-LM-STR-Clin'!OX16-'[1]CN LGG-MT-LM-STR-Clin'!OX199,'[1]cpte_CN LGG-MT-LM-STR-Clin'!OX13+'[1]cpte_CN LGG-MT-LM-STR-Clin'!OX165-'[1]cpte_CN LGG-MT-LM-STR-Clin'!OX14-'[1]cpte_CN LGG-MT-LM-STR-Clin'!OX16-'[1]cpte_CN LGG-MT-LM-STR-Clin'!OX277)</f>
        <v>0</v>
      </c>
      <c r="OV39" s="6">
        <f>IF([1]Identification!$E$23="NON",'[1]CN LGG-MT-LM-STR-Clin'!OY13+'[1]CN LGG-MT-LM-STR-Clin'!OY160-'[1]CN LGG-MT-LM-STR-Clin'!OY14-'[1]CN LGG-MT-LM-STR-Clin'!OY16-'[1]CN LGG-MT-LM-STR-Clin'!OY199,'[1]cpte_CN LGG-MT-LM-STR-Clin'!OY13+'[1]cpte_CN LGG-MT-LM-STR-Clin'!OY165-'[1]cpte_CN LGG-MT-LM-STR-Clin'!OY14-'[1]cpte_CN LGG-MT-LM-STR-Clin'!OY16-'[1]cpte_CN LGG-MT-LM-STR-Clin'!OY277)</f>
        <v>0</v>
      </c>
      <c r="OW39" s="6">
        <f>IF([1]Identification!$E$23="NON",'[1]CN LGG-MT-LM-STR-Clin'!OZ13+'[1]CN LGG-MT-LM-STR-Clin'!OZ160-'[1]CN LGG-MT-LM-STR-Clin'!OZ14-'[1]CN LGG-MT-LM-STR-Clin'!OZ16-'[1]CN LGG-MT-LM-STR-Clin'!OZ199,'[1]cpte_CN LGG-MT-LM-STR-Clin'!OZ13+'[1]cpte_CN LGG-MT-LM-STR-Clin'!OZ165-'[1]cpte_CN LGG-MT-LM-STR-Clin'!OZ14-'[1]cpte_CN LGG-MT-LM-STR-Clin'!OZ16-'[1]cpte_CN LGG-MT-LM-STR-Clin'!OZ277)</f>
        <v>0</v>
      </c>
      <c r="OX39" s="6">
        <f>IF([1]Identification!$E$23="NON",'[1]CN LGG-MT-LM-STR-Clin'!PA13+'[1]CN LGG-MT-LM-STR-Clin'!PA160-'[1]CN LGG-MT-LM-STR-Clin'!PA14-'[1]CN LGG-MT-LM-STR-Clin'!PA16-'[1]CN LGG-MT-LM-STR-Clin'!PA199,'[1]cpte_CN LGG-MT-LM-STR-Clin'!PA13+'[1]cpte_CN LGG-MT-LM-STR-Clin'!PA165-'[1]cpte_CN LGG-MT-LM-STR-Clin'!PA14-'[1]cpte_CN LGG-MT-LM-STR-Clin'!PA16-'[1]cpte_CN LGG-MT-LM-STR-Clin'!PA277)</f>
        <v>0</v>
      </c>
      <c r="OY39" s="6">
        <f>IF([1]Identification!$E$23="NON",'[1]CN LGG-MT-LM-STR-Clin'!PB13+'[1]CN LGG-MT-LM-STR-Clin'!PB160-'[1]CN LGG-MT-LM-STR-Clin'!PB14-'[1]CN LGG-MT-LM-STR-Clin'!PB16-'[1]CN LGG-MT-LM-STR-Clin'!PB199,'[1]cpte_CN LGG-MT-LM-STR-Clin'!PB13+'[1]cpte_CN LGG-MT-LM-STR-Clin'!PB165-'[1]cpte_CN LGG-MT-LM-STR-Clin'!PB14-'[1]cpte_CN LGG-MT-LM-STR-Clin'!PB16-'[1]cpte_CN LGG-MT-LM-STR-Clin'!PB277)</f>
        <v>0</v>
      </c>
      <c r="OZ39" s="6">
        <f>IF([1]Identification!$E$23="NON",'[1]CN LGG-MT-LM-STR-Clin'!PC13+'[1]CN LGG-MT-LM-STR-Clin'!PC160-'[1]CN LGG-MT-LM-STR-Clin'!PC14-'[1]CN LGG-MT-LM-STR-Clin'!PC16-'[1]CN LGG-MT-LM-STR-Clin'!PC199,'[1]cpte_CN LGG-MT-LM-STR-Clin'!PC13+'[1]cpte_CN LGG-MT-LM-STR-Clin'!PC165-'[1]cpte_CN LGG-MT-LM-STR-Clin'!PC14-'[1]cpte_CN LGG-MT-LM-STR-Clin'!PC16-'[1]cpte_CN LGG-MT-LM-STR-Clin'!PC277)</f>
        <v>0</v>
      </c>
      <c r="PA39" s="6">
        <f>IF([1]Identification!$E$23="NON",'[1]CN LGG-MT-LM-STR-Clin'!PD13+'[1]CN LGG-MT-LM-STR-Clin'!PD160-'[1]CN LGG-MT-LM-STR-Clin'!PD14-'[1]CN LGG-MT-LM-STR-Clin'!PD16-'[1]CN LGG-MT-LM-STR-Clin'!PD199,'[1]cpte_CN LGG-MT-LM-STR-Clin'!PD13+'[1]cpte_CN LGG-MT-LM-STR-Clin'!PD165-'[1]cpte_CN LGG-MT-LM-STR-Clin'!PD14-'[1]cpte_CN LGG-MT-LM-STR-Clin'!PD16-'[1]cpte_CN LGG-MT-LM-STR-Clin'!PD277)</f>
        <v>0</v>
      </c>
      <c r="PB39" s="6">
        <f>IF([1]Identification!$E$23="NON",'[1]CN LGG-MT-LM-STR-Clin'!PE13+'[1]CN LGG-MT-LM-STR-Clin'!PE160-'[1]CN LGG-MT-LM-STR-Clin'!PE14-'[1]CN LGG-MT-LM-STR-Clin'!PE16-'[1]CN LGG-MT-LM-STR-Clin'!PE199,'[1]cpte_CN LGG-MT-LM-STR-Clin'!PE13+'[1]cpte_CN LGG-MT-LM-STR-Clin'!PE165-'[1]cpte_CN LGG-MT-LM-STR-Clin'!PE14-'[1]cpte_CN LGG-MT-LM-STR-Clin'!PE16-'[1]cpte_CN LGG-MT-LM-STR-Clin'!PE277)</f>
        <v>0</v>
      </c>
      <c r="PC39" s="6">
        <f>IF([1]Identification!$E$23="NON",'[1]CN LGG-MT-LM-STR-Clin'!PF13+'[1]CN LGG-MT-LM-STR-Clin'!PF160-'[1]CN LGG-MT-LM-STR-Clin'!PF14-'[1]CN LGG-MT-LM-STR-Clin'!PF16-'[1]CN LGG-MT-LM-STR-Clin'!PF199,'[1]cpte_CN LGG-MT-LM-STR-Clin'!PF13+'[1]cpte_CN LGG-MT-LM-STR-Clin'!PF165-'[1]cpte_CN LGG-MT-LM-STR-Clin'!PF14-'[1]cpte_CN LGG-MT-LM-STR-Clin'!PF16-'[1]cpte_CN LGG-MT-LM-STR-Clin'!PF277)</f>
        <v>0</v>
      </c>
      <c r="PD39" s="6">
        <f>IF([1]Identification!$E$23="NON",'[1]CN LGG-MT-LM-STR-Clin'!PG13+'[1]CN LGG-MT-LM-STR-Clin'!PG160-'[1]CN LGG-MT-LM-STR-Clin'!PG14-'[1]CN LGG-MT-LM-STR-Clin'!PG16-'[1]CN LGG-MT-LM-STR-Clin'!PG199,'[1]cpte_CN LGG-MT-LM-STR-Clin'!PG13+'[1]cpte_CN LGG-MT-LM-STR-Clin'!PG165-'[1]cpte_CN LGG-MT-LM-STR-Clin'!PG14-'[1]cpte_CN LGG-MT-LM-STR-Clin'!PG16-'[1]cpte_CN LGG-MT-LM-STR-Clin'!PG277)</f>
        <v>0</v>
      </c>
      <c r="PE39" s="6">
        <f>IF([1]Identification!$E$23="NON",'[1]CN LGG-MT-LM-STR-Clin'!PH13+'[1]CN LGG-MT-LM-STR-Clin'!PH160-'[1]CN LGG-MT-LM-STR-Clin'!PH14-'[1]CN LGG-MT-LM-STR-Clin'!PH16-'[1]CN LGG-MT-LM-STR-Clin'!PH199,'[1]cpte_CN LGG-MT-LM-STR-Clin'!PH13+'[1]cpte_CN LGG-MT-LM-STR-Clin'!PH165-'[1]cpte_CN LGG-MT-LM-STR-Clin'!PH14-'[1]cpte_CN LGG-MT-LM-STR-Clin'!PH16-'[1]cpte_CN LGG-MT-LM-STR-Clin'!PH277)</f>
        <v>0</v>
      </c>
      <c r="PF39" s="6">
        <f>IF([1]Identification!$E$23="NON",'[1]CN LGG-MT-LM-STR-Clin'!PI13+'[1]CN LGG-MT-LM-STR-Clin'!PI160-'[1]CN LGG-MT-LM-STR-Clin'!PI14-'[1]CN LGG-MT-LM-STR-Clin'!PI16-'[1]CN LGG-MT-LM-STR-Clin'!PI199,'[1]cpte_CN LGG-MT-LM-STR-Clin'!PI13+'[1]cpte_CN LGG-MT-LM-STR-Clin'!PI165-'[1]cpte_CN LGG-MT-LM-STR-Clin'!PI14-'[1]cpte_CN LGG-MT-LM-STR-Clin'!PI16-'[1]cpte_CN LGG-MT-LM-STR-Clin'!PI277)</f>
        <v>0</v>
      </c>
      <c r="PG39" s="6">
        <f>IF([1]Identification!$E$23="NON",'[1]CN LGG-MT-LM-STR-Clin'!PJ13+'[1]CN LGG-MT-LM-STR-Clin'!PJ160-'[1]CN LGG-MT-LM-STR-Clin'!PJ14-'[1]CN LGG-MT-LM-STR-Clin'!PJ16-'[1]CN LGG-MT-LM-STR-Clin'!PJ199,'[1]cpte_CN LGG-MT-LM-STR-Clin'!PJ13+'[1]cpte_CN LGG-MT-LM-STR-Clin'!PJ165-'[1]cpte_CN LGG-MT-LM-STR-Clin'!PJ14-'[1]cpte_CN LGG-MT-LM-STR-Clin'!PJ16-'[1]cpte_CN LGG-MT-LM-STR-Clin'!PJ277)</f>
        <v>0</v>
      </c>
      <c r="PH39" s="6">
        <f>IF([1]Identification!$E$23="NON",'[1]CN LGG-MT-LM-STR-Clin'!PK13+'[1]CN LGG-MT-LM-STR-Clin'!PK160-'[1]CN LGG-MT-LM-STR-Clin'!PK14-'[1]CN LGG-MT-LM-STR-Clin'!PK16-'[1]CN LGG-MT-LM-STR-Clin'!PK199,'[1]cpte_CN LGG-MT-LM-STR-Clin'!PK13+'[1]cpte_CN LGG-MT-LM-STR-Clin'!PK165-'[1]cpte_CN LGG-MT-LM-STR-Clin'!PK14-'[1]cpte_CN LGG-MT-LM-STR-Clin'!PK16-'[1]cpte_CN LGG-MT-LM-STR-Clin'!PK277)</f>
        <v>0</v>
      </c>
      <c r="PI39" s="6">
        <f>IF([1]Identification!$E$23="NON",'[1]CN LGG-MT-LM-STR-Clin'!PL13+'[1]CN LGG-MT-LM-STR-Clin'!PL160-'[1]CN LGG-MT-LM-STR-Clin'!PL14-'[1]CN LGG-MT-LM-STR-Clin'!PL16-'[1]CN LGG-MT-LM-STR-Clin'!PL199,'[1]cpte_CN LGG-MT-LM-STR-Clin'!PL13+'[1]cpte_CN LGG-MT-LM-STR-Clin'!PL165-'[1]cpte_CN LGG-MT-LM-STR-Clin'!PL14-'[1]cpte_CN LGG-MT-LM-STR-Clin'!PL16-'[1]cpte_CN LGG-MT-LM-STR-Clin'!PL277)</f>
        <v>0</v>
      </c>
      <c r="PJ39" s="6">
        <f>IF([1]Identification!$E$23="NON",'[1]CN LGG-MT-LM-STR-Clin'!PM13+'[1]CN LGG-MT-LM-STR-Clin'!PM160-'[1]CN LGG-MT-LM-STR-Clin'!PM14-'[1]CN LGG-MT-LM-STR-Clin'!PM16-'[1]CN LGG-MT-LM-STR-Clin'!PM199,'[1]cpte_CN LGG-MT-LM-STR-Clin'!PM13+'[1]cpte_CN LGG-MT-LM-STR-Clin'!PM165-'[1]cpte_CN LGG-MT-LM-STR-Clin'!PM14-'[1]cpte_CN LGG-MT-LM-STR-Clin'!PM16-'[1]cpte_CN LGG-MT-LM-STR-Clin'!PM277)</f>
        <v>0</v>
      </c>
      <c r="PK39" s="6">
        <f>IF([1]Identification!$E$23="NON",'[1]CN LGG-MT-LM-STR-Clin'!PN13+'[1]CN LGG-MT-LM-STR-Clin'!PN160-'[1]CN LGG-MT-LM-STR-Clin'!PN14-'[1]CN LGG-MT-LM-STR-Clin'!PN16-'[1]CN LGG-MT-LM-STR-Clin'!PN199,'[1]cpte_CN LGG-MT-LM-STR-Clin'!PN13+'[1]cpte_CN LGG-MT-LM-STR-Clin'!PN165-'[1]cpte_CN LGG-MT-LM-STR-Clin'!PN14-'[1]cpte_CN LGG-MT-LM-STR-Clin'!PN16-'[1]cpte_CN LGG-MT-LM-STR-Clin'!PN277)</f>
        <v>0</v>
      </c>
      <c r="PL39" s="6">
        <f>IF([1]Identification!$E$23="NON",'[1]CN LGG-MT-LM-STR-Clin'!PO13+'[1]CN LGG-MT-LM-STR-Clin'!PO160-'[1]CN LGG-MT-LM-STR-Clin'!PO14-'[1]CN LGG-MT-LM-STR-Clin'!PO16-'[1]CN LGG-MT-LM-STR-Clin'!PO199,'[1]cpte_CN LGG-MT-LM-STR-Clin'!PO13+'[1]cpte_CN LGG-MT-LM-STR-Clin'!PO165-'[1]cpte_CN LGG-MT-LM-STR-Clin'!PO14-'[1]cpte_CN LGG-MT-LM-STR-Clin'!PO16-'[1]cpte_CN LGG-MT-LM-STR-Clin'!PO277)</f>
        <v>0</v>
      </c>
      <c r="PM39" s="6">
        <f>IF([1]Identification!$E$23="NON",'[1]CN LGG-MT-LM-STR-Clin'!PP13+'[1]CN LGG-MT-LM-STR-Clin'!PP160-'[1]CN LGG-MT-LM-STR-Clin'!PP14-'[1]CN LGG-MT-LM-STR-Clin'!PP16-'[1]CN LGG-MT-LM-STR-Clin'!PP199,'[1]cpte_CN LGG-MT-LM-STR-Clin'!PP13+'[1]cpte_CN LGG-MT-LM-STR-Clin'!PP165-'[1]cpte_CN LGG-MT-LM-STR-Clin'!PP14-'[1]cpte_CN LGG-MT-LM-STR-Clin'!PP16-'[1]cpte_CN LGG-MT-LM-STR-Clin'!PP277)</f>
        <v>0</v>
      </c>
      <c r="PN39" s="6">
        <f>IF([1]Identification!$E$23="NON",'[1]CN LGG-MT-LM-STR-Clin'!PQ13+'[1]CN LGG-MT-LM-STR-Clin'!PQ160-'[1]CN LGG-MT-LM-STR-Clin'!PQ14-'[1]CN LGG-MT-LM-STR-Clin'!PQ16-'[1]CN LGG-MT-LM-STR-Clin'!PQ199,'[1]cpte_CN LGG-MT-LM-STR-Clin'!PQ13+'[1]cpte_CN LGG-MT-LM-STR-Clin'!PQ165-'[1]cpte_CN LGG-MT-LM-STR-Clin'!PQ14-'[1]cpte_CN LGG-MT-LM-STR-Clin'!PQ16-'[1]cpte_CN LGG-MT-LM-STR-Clin'!PQ277)</f>
        <v>0</v>
      </c>
      <c r="PO39" s="6">
        <f>IF([1]Identification!$E$23="NON",'[1]CN LGG-MT-LM-STR-Clin'!PR13+'[1]CN LGG-MT-LM-STR-Clin'!PR160-'[1]CN LGG-MT-LM-STR-Clin'!PR14-'[1]CN LGG-MT-LM-STR-Clin'!PR16-'[1]CN LGG-MT-LM-STR-Clin'!PR199,'[1]cpte_CN LGG-MT-LM-STR-Clin'!PR13+'[1]cpte_CN LGG-MT-LM-STR-Clin'!PR165-'[1]cpte_CN LGG-MT-LM-STR-Clin'!PR14-'[1]cpte_CN LGG-MT-LM-STR-Clin'!PR16-'[1]cpte_CN LGG-MT-LM-STR-Clin'!PR277)</f>
        <v>0</v>
      </c>
      <c r="PP39" s="6">
        <f>IF([1]Identification!$E$23="NON",'[1]CN LGG-MT-LM-STR-Clin'!PS13+'[1]CN LGG-MT-LM-STR-Clin'!PS160-'[1]CN LGG-MT-LM-STR-Clin'!PS14-'[1]CN LGG-MT-LM-STR-Clin'!PS16-'[1]CN LGG-MT-LM-STR-Clin'!PS199,'[1]cpte_CN LGG-MT-LM-STR-Clin'!PS13+'[1]cpte_CN LGG-MT-LM-STR-Clin'!PS165-'[1]cpte_CN LGG-MT-LM-STR-Clin'!PS14-'[1]cpte_CN LGG-MT-LM-STR-Clin'!PS16-'[1]cpte_CN LGG-MT-LM-STR-Clin'!PS277)</f>
        <v>0</v>
      </c>
      <c r="PQ39" s="6">
        <f>IF([1]Identification!$E$23="NON",'[1]CN LGG-MT-LM-STR-Clin'!PT13+'[1]CN LGG-MT-LM-STR-Clin'!PT160-'[1]CN LGG-MT-LM-STR-Clin'!PT14-'[1]CN LGG-MT-LM-STR-Clin'!PT16-'[1]CN LGG-MT-LM-STR-Clin'!PT199,'[1]cpte_CN LGG-MT-LM-STR-Clin'!PT13+'[1]cpte_CN LGG-MT-LM-STR-Clin'!PT165-'[1]cpte_CN LGG-MT-LM-STR-Clin'!PT14-'[1]cpte_CN LGG-MT-LM-STR-Clin'!PT16-'[1]cpte_CN LGG-MT-LM-STR-Clin'!PT277)</f>
        <v>0</v>
      </c>
      <c r="PR39" s="6">
        <f>IF([1]Identification!$E$23="NON",'[1]CN LGG-MT-LM-STR-Clin'!PU13+'[1]CN LGG-MT-LM-STR-Clin'!PU160-'[1]CN LGG-MT-LM-STR-Clin'!PU14-'[1]CN LGG-MT-LM-STR-Clin'!PU16-'[1]CN LGG-MT-LM-STR-Clin'!PU199,'[1]cpte_CN LGG-MT-LM-STR-Clin'!PU13+'[1]cpte_CN LGG-MT-LM-STR-Clin'!PU165-'[1]cpte_CN LGG-MT-LM-STR-Clin'!PU14-'[1]cpte_CN LGG-MT-LM-STR-Clin'!PU16-'[1]cpte_CN LGG-MT-LM-STR-Clin'!PU277)</f>
        <v>0</v>
      </c>
      <c r="PS39" s="6">
        <f>IF([1]Identification!$E$23="NON",'[1]CN LGG-MT-LM-STR-Clin'!PV13+'[1]CN LGG-MT-LM-STR-Clin'!PV160-'[1]CN LGG-MT-LM-STR-Clin'!PV14-'[1]CN LGG-MT-LM-STR-Clin'!PV16-'[1]CN LGG-MT-LM-STR-Clin'!PV199,'[1]cpte_CN LGG-MT-LM-STR-Clin'!PV13+'[1]cpte_CN LGG-MT-LM-STR-Clin'!PV165-'[1]cpte_CN LGG-MT-LM-STR-Clin'!PV14-'[1]cpte_CN LGG-MT-LM-STR-Clin'!PV16-'[1]cpte_CN LGG-MT-LM-STR-Clin'!PV277)</f>
        <v>0</v>
      </c>
      <c r="PT39" s="6">
        <f>IF([1]Identification!$E$23="NON",'[1]CN LGG-MT-LM-STR-Clin'!PW13+'[1]CN LGG-MT-LM-STR-Clin'!PW160-'[1]CN LGG-MT-LM-STR-Clin'!PW14-'[1]CN LGG-MT-LM-STR-Clin'!PW16-'[1]CN LGG-MT-LM-STR-Clin'!PW199,'[1]cpte_CN LGG-MT-LM-STR-Clin'!PW13+'[1]cpte_CN LGG-MT-LM-STR-Clin'!PW165-'[1]cpte_CN LGG-MT-LM-STR-Clin'!PW14-'[1]cpte_CN LGG-MT-LM-STR-Clin'!PW16-'[1]cpte_CN LGG-MT-LM-STR-Clin'!PW277)</f>
        <v>0</v>
      </c>
      <c r="PU39" s="6">
        <f>IF([1]Identification!$E$23="NON",'[1]CN LGG-MT-LM-STR-Clin'!PX13+'[1]CN LGG-MT-LM-STR-Clin'!PX160-'[1]CN LGG-MT-LM-STR-Clin'!PX14-'[1]CN LGG-MT-LM-STR-Clin'!PX16-'[1]CN LGG-MT-LM-STR-Clin'!PX199,'[1]cpte_CN LGG-MT-LM-STR-Clin'!PX13+'[1]cpte_CN LGG-MT-LM-STR-Clin'!PX165-'[1]cpte_CN LGG-MT-LM-STR-Clin'!PX14-'[1]cpte_CN LGG-MT-LM-STR-Clin'!PX16-'[1]cpte_CN LGG-MT-LM-STR-Clin'!PX277)</f>
        <v>0</v>
      </c>
      <c r="PV39" s="6">
        <f>IF([1]Identification!$E$23="NON",'[1]CN LGG-MT-LM-STR-Clin'!PY13+'[1]CN LGG-MT-LM-STR-Clin'!PY160-'[1]CN LGG-MT-LM-STR-Clin'!PY14-'[1]CN LGG-MT-LM-STR-Clin'!PY16-'[1]CN LGG-MT-LM-STR-Clin'!PY199,'[1]cpte_CN LGG-MT-LM-STR-Clin'!PY13+'[1]cpte_CN LGG-MT-LM-STR-Clin'!PY165-'[1]cpte_CN LGG-MT-LM-STR-Clin'!PY14-'[1]cpte_CN LGG-MT-LM-STR-Clin'!PY16-'[1]cpte_CN LGG-MT-LM-STR-Clin'!PY277)</f>
        <v>0</v>
      </c>
      <c r="PW39" s="6">
        <f>IF([1]Identification!$E$23="NON",'[1]CN LGG-MT-LM-STR-Clin'!SH13+'[1]CN LGG-MT-LM-STR-Clin'!SH160-'[1]CN LGG-MT-LM-STR-Clin'!SH14-'[1]CN LGG-MT-LM-STR-Clin'!SH16-'[1]CN LGG-MT-LM-STR-Clin'!SH199,'[1]cpte_CN LGG-MT-LM-STR-Clin'!SH13+'[1]cpte_CN LGG-MT-LM-STR-Clin'!SH165-'[1]cpte_CN LGG-MT-LM-STR-Clin'!SH14-'[1]cpte_CN LGG-MT-LM-STR-Clin'!SH16-'[1]cpte_CN LGG-MT-LM-STR-Clin'!SH277)</f>
        <v>0</v>
      </c>
      <c r="PX39" s="6">
        <f>IF([1]Identification!$E$23="NON",'[1]CN LGG-MT-LM-STR-Clin'!SI13+'[1]CN LGG-MT-LM-STR-Clin'!SI160-'[1]CN LGG-MT-LM-STR-Clin'!SI14-'[1]CN LGG-MT-LM-STR-Clin'!SI16-'[1]CN LGG-MT-LM-STR-Clin'!SI199,'[1]cpte_CN LGG-MT-LM-STR-Clin'!SI13+'[1]cpte_CN LGG-MT-LM-STR-Clin'!SI165-'[1]cpte_CN LGG-MT-LM-STR-Clin'!SI14-'[1]cpte_CN LGG-MT-LM-STR-Clin'!SI16-'[1]cpte_CN LGG-MT-LM-STR-Clin'!SI277)</f>
        <v>0</v>
      </c>
      <c r="PY39" s="6">
        <f>IF([1]Identification!$E$23="NON",'[1]CN LGG-MT-LM-STR-Clin'!SJ13+'[1]CN LGG-MT-LM-STR-Clin'!SJ160-'[1]CN LGG-MT-LM-STR-Clin'!SJ14-'[1]CN LGG-MT-LM-STR-Clin'!SJ16-'[1]CN LGG-MT-LM-STR-Clin'!SJ199,'[1]cpte_CN LGG-MT-LM-STR-Clin'!SJ13+'[1]cpte_CN LGG-MT-LM-STR-Clin'!SJ165-'[1]cpte_CN LGG-MT-LM-STR-Clin'!SJ14-'[1]cpte_CN LGG-MT-LM-STR-Clin'!SJ16-'[1]cpte_CN LGG-MT-LM-STR-Clin'!SJ277)</f>
        <v>0</v>
      </c>
      <c r="PZ39" s="6">
        <f>IF([1]Identification!$E$23="NON",'[1]CN LGG-MT-LM-STR-Clin'!SK13+'[1]CN LGG-MT-LM-STR-Clin'!SK160-'[1]CN LGG-MT-LM-STR-Clin'!SK14-'[1]CN LGG-MT-LM-STR-Clin'!SK16-'[1]CN LGG-MT-LM-STR-Clin'!SK199,'[1]cpte_CN LGG-MT-LM-STR-Clin'!SK13+'[1]cpte_CN LGG-MT-LM-STR-Clin'!SK165-'[1]cpte_CN LGG-MT-LM-STR-Clin'!SK14-'[1]cpte_CN LGG-MT-LM-STR-Clin'!SK16-'[1]cpte_CN LGG-MT-LM-STR-Clin'!SK277)</f>
        <v>0</v>
      </c>
      <c r="QA39" s="6">
        <f>IF([1]Identification!$E$23="NON",'[1]CN LGG-MT-LM-STR-Clin'!SL13+'[1]CN LGG-MT-LM-STR-Clin'!SL160-'[1]CN LGG-MT-LM-STR-Clin'!SL14-'[1]CN LGG-MT-LM-STR-Clin'!SL16-'[1]CN LGG-MT-LM-STR-Clin'!SL199,'[1]cpte_CN LGG-MT-LM-STR-Clin'!SL13+'[1]cpte_CN LGG-MT-LM-STR-Clin'!SL165-'[1]cpte_CN LGG-MT-LM-STR-Clin'!SL14-'[1]cpte_CN LGG-MT-LM-STR-Clin'!SL16-'[1]cpte_CN LGG-MT-LM-STR-Clin'!SL277)</f>
        <v>0</v>
      </c>
      <c r="QB39" s="6">
        <f>IF([1]Identification!$E$23="NON",'[1]CN LGG-MT-LM-STR-Clin'!SM13+'[1]CN LGG-MT-LM-STR-Clin'!SM160-'[1]CN LGG-MT-LM-STR-Clin'!SM14-'[1]CN LGG-MT-LM-STR-Clin'!SM16-'[1]CN LGG-MT-LM-STR-Clin'!SM199,'[1]cpte_CN LGG-MT-LM-STR-Clin'!SM13+'[1]cpte_CN LGG-MT-LM-STR-Clin'!SM165-'[1]cpte_CN LGG-MT-LM-STR-Clin'!SM14-'[1]cpte_CN LGG-MT-LM-STR-Clin'!SM16-'[1]cpte_CN LGG-MT-LM-STR-Clin'!SM277)</f>
        <v>0</v>
      </c>
      <c r="QC39" s="6">
        <f>IF([1]Identification!$E$23="NON",'[1]CN LGG-MT-LM-STR-Clin'!SN13+'[1]CN LGG-MT-LM-STR-Clin'!SN160-'[1]CN LGG-MT-LM-STR-Clin'!SN14-'[1]CN LGG-MT-LM-STR-Clin'!SN16-'[1]CN LGG-MT-LM-STR-Clin'!SN199,'[1]cpte_CN LGG-MT-LM-STR-Clin'!SN13+'[1]cpte_CN LGG-MT-LM-STR-Clin'!SN165-'[1]cpte_CN LGG-MT-LM-STR-Clin'!SN14-'[1]cpte_CN LGG-MT-LM-STR-Clin'!SN16-'[1]cpte_CN LGG-MT-LM-STR-Clin'!SN277)</f>
        <v>0</v>
      </c>
      <c r="QD39" s="6">
        <f>IF([1]Identification!$E$23="NON",'[1]CN LGG-MT-LM-STR-Clin'!SO13+'[1]CN LGG-MT-LM-STR-Clin'!SO160-'[1]CN LGG-MT-LM-STR-Clin'!SO14-'[1]CN LGG-MT-LM-STR-Clin'!SO16-'[1]CN LGG-MT-LM-STR-Clin'!SO199,'[1]cpte_CN LGG-MT-LM-STR-Clin'!SO13+'[1]cpte_CN LGG-MT-LM-STR-Clin'!SO165-'[1]cpte_CN LGG-MT-LM-STR-Clin'!SO14-'[1]cpte_CN LGG-MT-LM-STR-Clin'!SO16-'[1]cpte_CN LGG-MT-LM-STR-Clin'!SO277)</f>
        <v>0</v>
      </c>
      <c r="QE39" s="6">
        <f>IF([1]Identification!$E$23="NON",'[1]CN LGG-MT-LM-STR-Clin'!SP13+'[1]CN LGG-MT-LM-STR-Clin'!SP160-'[1]CN LGG-MT-LM-STR-Clin'!SP14-'[1]CN LGG-MT-LM-STR-Clin'!SP16-'[1]CN LGG-MT-LM-STR-Clin'!SP199,'[1]cpte_CN LGG-MT-LM-STR-Clin'!SP13+'[1]cpte_CN LGG-MT-LM-STR-Clin'!SP165-'[1]cpte_CN LGG-MT-LM-STR-Clin'!SP14-'[1]cpte_CN LGG-MT-LM-STR-Clin'!SP16-'[1]cpte_CN LGG-MT-LM-STR-Clin'!SP277)</f>
        <v>0</v>
      </c>
      <c r="QF39" s="6">
        <f>IF([1]Identification!$E$23="NON",'[1]CN LGG-MT-LM-STR-Clin'!SQ13+'[1]CN LGG-MT-LM-STR-Clin'!SQ160-'[1]CN LGG-MT-LM-STR-Clin'!SQ14-'[1]CN LGG-MT-LM-STR-Clin'!SQ16-'[1]CN LGG-MT-LM-STR-Clin'!SQ199,'[1]cpte_CN LGG-MT-LM-STR-Clin'!SQ13+'[1]cpte_CN LGG-MT-LM-STR-Clin'!SQ165-'[1]cpte_CN LGG-MT-LM-STR-Clin'!SQ14-'[1]cpte_CN LGG-MT-LM-STR-Clin'!SQ16-'[1]cpte_CN LGG-MT-LM-STR-Clin'!SQ277)</f>
        <v>0</v>
      </c>
      <c r="QG39" s="6">
        <f>IF([1]Identification!$E$23="NON",'[1]CN LGG-MT-LM-STR-Clin'!SR13+'[1]CN LGG-MT-LM-STR-Clin'!SR160-'[1]CN LGG-MT-LM-STR-Clin'!SR14-'[1]CN LGG-MT-LM-STR-Clin'!SR16-'[1]CN LGG-MT-LM-STR-Clin'!SR199,'[1]cpte_CN LGG-MT-LM-STR-Clin'!SR13+'[1]cpte_CN LGG-MT-LM-STR-Clin'!SR165-'[1]cpte_CN LGG-MT-LM-STR-Clin'!SR14-'[1]cpte_CN LGG-MT-LM-STR-Clin'!SR16-'[1]cpte_CN LGG-MT-LM-STR-Clin'!SR277)</f>
        <v>0</v>
      </c>
      <c r="QH39" s="6">
        <f>IF([1]Identification!$E$23="NON",'[1]CN LGG-MT-LM-STR-Clin'!SS13+'[1]CN LGG-MT-LM-STR-Clin'!SS160-'[1]CN LGG-MT-LM-STR-Clin'!SS14-'[1]CN LGG-MT-LM-STR-Clin'!SS16-'[1]CN LGG-MT-LM-STR-Clin'!SS199,'[1]cpte_CN LGG-MT-LM-STR-Clin'!SS13+'[1]cpte_CN LGG-MT-LM-STR-Clin'!SS165-'[1]cpte_CN LGG-MT-LM-STR-Clin'!SS14-'[1]cpte_CN LGG-MT-LM-STR-Clin'!SS16-'[1]cpte_CN LGG-MT-LM-STR-Clin'!SS277)</f>
        <v>0</v>
      </c>
      <c r="QI39" s="6">
        <f>IF([1]Identification!$E$23="NON",'[1]CN LGG-MT-LM-STR-Clin'!ST13+'[1]CN LGG-MT-LM-STR-Clin'!ST160-'[1]CN LGG-MT-LM-STR-Clin'!ST14-'[1]CN LGG-MT-LM-STR-Clin'!ST16-'[1]CN LGG-MT-LM-STR-Clin'!ST199,'[1]cpte_CN LGG-MT-LM-STR-Clin'!ST13+'[1]cpte_CN LGG-MT-LM-STR-Clin'!ST165-'[1]cpte_CN LGG-MT-LM-STR-Clin'!ST14-'[1]cpte_CN LGG-MT-LM-STR-Clin'!ST16-'[1]cpte_CN LGG-MT-LM-STR-Clin'!ST277)</f>
        <v>0</v>
      </c>
      <c r="QJ39" s="6">
        <f>IF([1]Identification!$E$23="NON",'[1]CN LGG-MT-LM-STR-Clin'!SU13+'[1]CN LGG-MT-LM-STR-Clin'!SU160-'[1]CN LGG-MT-LM-STR-Clin'!SU14-'[1]CN LGG-MT-LM-STR-Clin'!SU16-'[1]CN LGG-MT-LM-STR-Clin'!SU199,'[1]cpte_CN LGG-MT-LM-STR-Clin'!SU13+'[1]cpte_CN LGG-MT-LM-STR-Clin'!SU165-'[1]cpte_CN LGG-MT-LM-STR-Clin'!SU14-'[1]cpte_CN LGG-MT-LM-STR-Clin'!SU16-'[1]cpte_CN LGG-MT-LM-STR-Clin'!SU277)</f>
        <v>0</v>
      </c>
      <c r="QK39" s="6">
        <f>IF([1]Identification!$E$23="NON",'[1]CN LGG-MT-LM-STR-Clin'!SV13+'[1]CN LGG-MT-LM-STR-Clin'!SV160-'[1]CN LGG-MT-LM-STR-Clin'!SV14-'[1]CN LGG-MT-LM-STR-Clin'!SV16-'[1]CN LGG-MT-LM-STR-Clin'!SV199,'[1]cpte_CN LGG-MT-LM-STR-Clin'!SV13+'[1]cpte_CN LGG-MT-LM-STR-Clin'!SV165-'[1]cpte_CN LGG-MT-LM-STR-Clin'!SV14-'[1]cpte_CN LGG-MT-LM-STR-Clin'!SV16-'[1]cpte_CN LGG-MT-LM-STR-Clin'!SV277)</f>
        <v>0</v>
      </c>
      <c r="QL39" s="6">
        <f>IF([1]Identification!$E$23="NON",'[1]CN LGG-MT-LM-STR-Clin'!SW13+'[1]CN LGG-MT-LM-STR-Clin'!SW160-'[1]CN LGG-MT-LM-STR-Clin'!SW14-'[1]CN LGG-MT-LM-STR-Clin'!SW16-'[1]CN LGG-MT-LM-STR-Clin'!SW199,'[1]cpte_CN LGG-MT-LM-STR-Clin'!SW13+'[1]cpte_CN LGG-MT-LM-STR-Clin'!SW165-'[1]cpte_CN LGG-MT-LM-STR-Clin'!SW14-'[1]cpte_CN LGG-MT-LM-STR-Clin'!SW16-'[1]cpte_CN LGG-MT-LM-STR-Clin'!SW277)</f>
        <v>0</v>
      </c>
      <c r="QM39" s="6">
        <f>IF([1]Identification!$E$23="NON",'[1]CN LGG-MT-LM-STR-Clin'!SX13+'[1]CN LGG-MT-LM-STR-Clin'!SX160-'[1]CN LGG-MT-LM-STR-Clin'!SX14-'[1]CN LGG-MT-LM-STR-Clin'!SX16-'[1]CN LGG-MT-LM-STR-Clin'!SX199,'[1]cpte_CN LGG-MT-LM-STR-Clin'!SX13+'[1]cpte_CN LGG-MT-LM-STR-Clin'!SX165-'[1]cpte_CN LGG-MT-LM-STR-Clin'!SX14-'[1]cpte_CN LGG-MT-LM-STR-Clin'!SX16-'[1]cpte_CN LGG-MT-LM-STR-Clin'!SX277)</f>
        <v>0</v>
      </c>
      <c r="QN39" s="6">
        <f>IF([1]Identification!$E$23="NON",'[1]CN LGG-MT-LM-STR-Clin'!SY13+'[1]CN LGG-MT-LM-STR-Clin'!SY160-'[1]CN LGG-MT-LM-STR-Clin'!SY14-'[1]CN LGG-MT-LM-STR-Clin'!SY16-'[1]CN LGG-MT-LM-STR-Clin'!SY199,'[1]cpte_CN LGG-MT-LM-STR-Clin'!SY13+'[1]cpte_CN LGG-MT-LM-STR-Clin'!SY165-'[1]cpte_CN LGG-MT-LM-STR-Clin'!SY14-'[1]cpte_CN LGG-MT-LM-STR-Clin'!SY16-'[1]cpte_CN LGG-MT-LM-STR-Clin'!SY277)</f>
        <v>0</v>
      </c>
      <c r="QO39" s="6">
        <f>IF([1]Identification!$E$23="NON",'[1]CN LGG-MT-LM-STR-Clin'!SZ13+'[1]CN LGG-MT-LM-STR-Clin'!SZ160-'[1]CN LGG-MT-LM-STR-Clin'!SZ14-'[1]CN LGG-MT-LM-STR-Clin'!SZ16-'[1]CN LGG-MT-LM-STR-Clin'!SZ199,'[1]cpte_CN LGG-MT-LM-STR-Clin'!SZ13+'[1]cpte_CN LGG-MT-LM-STR-Clin'!SZ165-'[1]cpte_CN LGG-MT-LM-STR-Clin'!SZ14-'[1]cpte_CN LGG-MT-LM-STR-Clin'!SZ16-'[1]cpte_CN LGG-MT-LM-STR-Clin'!SZ277)</f>
        <v>0</v>
      </c>
      <c r="QP39" s="6">
        <f>IF([1]Identification!$E$23="NON",'[1]CN LGG-MT-LM-STR-Clin'!TA13+'[1]CN LGG-MT-LM-STR-Clin'!TA160-'[1]CN LGG-MT-LM-STR-Clin'!TA14-'[1]CN LGG-MT-LM-STR-Clin'!TA16-'[1]CN LGG-MT-LM-STR-Clin'!TA199,'[1]cpte_CN LGG-MT-LM-STR-Clin'!TA13+'[1]cpte_CN LGG-MT-LM-STR-Clin'!TA165-'[1]cpte_CN LGG-MT-LM-STR-Clin'!TA14-'[1]cpte_CN LGG-MT-LM-STR-Clin'!TA16-'[1]cpte_CN LGG-MT-LM-STR-Clin'!TA277)</f>
        <v>0</v>
      </c>
      <c r="QQ39" s="6">
        <f>IF([1]Identification!$E$23="NON",'[1]CN LGG-MT-LM-STR-Clin'!TB13+'[1]CN LGG-MT-LM-STR-Clin'!TB160-'[1]CN LGG-MT-LM-STR-Clin'!TB14-'[1]CN LGG-MT-LM-STR-Clin'!TB16-'[1]CN LGG-MT-LM-STR-Clin'!TB199,'[1]cpte_CN LGG-MT-LM-STR-Clin'!TB13+'[1]cpte_CN LGG-MT-LM-STR-Clin'!TB165-'[1]cpte_CN LGG-MT-LM-STR-Clin'!TB14-'[1]cpte_CN LGG-MT-LM-STR-Clin'!TB16-'[1]cpte_CN LGG-MT-LM-STR-Clin'!TB277)</f>
        <v>0</v>
      </c>
      <c r="QR39" s="6">
        <f>IF([1]Identification!$E$23="NON",'[1]CN LGG-MT-LM-STR-Clin'!TC13+'[1]CN LGG-MT-LM-STR-Clin'!TC160-'[1]CN LGG-MT-LM-STR-Clin'!TC14-'[1]CN LGG-MT-LM-STR-Clin'!TC16-'[1]CN LGG-MT-LM-STR-Clin'!TC199,'[1]cpte_CN LGG-MT-LM-STR-Clin'!TC13+'[1]cpte_CN LGG-MT-LM-STR-Clin'!TC165-'[1]cpte_CN LGG-MT-LM-STR-Clin'!TC14-'[1]cpte_CN LGG-MT-LM-STR-Clin'!TC16-'[1]cpte_CN LGG-MT-LM-STR-Clin'!TC277)</f>
        <v>0</v>
      </c>
      <c r="QS39" s="6">
        <f>IF([1]Identification!$E$23="NON",'[1]CN LGG-MT-LM-STR-Clin'!TD13+'[1]CN LGG-MT-LM-STR-Clin'!TD160-'[1]CN LGG-MT-LM-STR-Clin'!TD14-'[1]CN LGG-MT-LM-STR-Clin'!TD16-'[1]CN LGG-MT-LM-STR-Clin'!TD199,'[1]cpte_CN LGG-MT-LM-STR-Clin'!TD13+'[1]cpte_CN LGG-MT-LM-STR-Clin'!TD165-'[1]cpte_CN LGG-MT-LM-STR-Clin'!TD14-'[1]cpte_CN LGG-MT-LM-STR-Clin'!TD16-'[1]cpte_CN LGG-MT-LM-STR-Clin'!TD277)</f>
        <v>0</v>
      </c>
      <c r="QT39" s="6">
        <f>IF([1]Identification!$E$23="NON",'[1]CN LGG-MT-LM-STR-Clin'!TE13+'[1]CN LGG-MT-LM-STR-Clin'!TE160-'[1]CN LGG-MT-LM-STR-Clin'!TE14-'[1]CN LGG-MT-LM-STR-Clin'!TE16-'[1]CN LGG-MT-LM-STR-Clin'!TE199,'[1]cpte_CN LGG-MT-LM-STR-Clin'!TE13+'[1]cpte_CN LGG-MT-LM-STR-Clin'!TE165-'[1]cpte_CN LGG-MT-LM-STR-Clin'!TE14-'[1]cpte_CN LGG-MT-LM-STR-Clin'!TE16-'[1]cpte_CN LGG-MT-LM-STR-Clin'!TE277)</f>
        <v>0</v>
      </c>
      <c r="QU39" s="6">
        <f>IF([1]Identification!$E$23="NON",'[1]CN LGG-MT-LM-STR-Clin'!TF13+'[1]CN LGG-MT-LM-STR-Clin'!TF160-'[1]CN LGG-MT-LM-STR-Clin'!TF14-'[1]CN LGG-MT-LM-STR-Clin'!TF16-'[1]CN LGG-MT-LM-STR-Clin'!TF199,'[1]cpte_CN LGG-MT-LM-STR-Clin'!TF13+'[1]cpte_CN LGG-MT-LM-STR-Clin'!TF165-'[1]cpte_CN LGG-MT-LM-STR-Clin'!TF14-'[1]cpte_CN LGG-MT-LM-STR-Clin'!TF16-'[1]cpte_CN LGG-MT-LM-STR-Clin'!TF277)</f>
        <v>0</v>
      </c>
      <c r="QV39" s="6">
        <f>IF([1]Identification!$E$23="NON",'[1]CN LGG-MT-LM-STR-Clin'!TG13+'[1]CN LGG-MT-LM-STR-Clin'!TG160-'[1]CN LGG-MT-LM-STR-Clin'!TG14-'[1]CN LGG-MT-LM-STR-Clin'!TG16-'[1]CN LGG-MT-LM-STR-Clin'!TG199,'[1]cpte_CN LGG-MT-LM-STR-Clin'!TG13+'[1]cpte_CN LGG-MT-LM-STR-Clin'!TG165-'[1]cpte_CN LGG-MT-LM-STR-Clin'!TG14-'[1]cpte_CN LGG-MT-LM-STR-Clin'!TG16-'[1]cpte_CN LGG-MT-LM-STR-Clin'!TG277)</f>
        <v>0</v>
      </c>
      <c r="QW39" s="6">
        <f>IF([1]Identification!$E$23="NON",'[1]CN LGG-MT-LM-STR-Clin'!TH13+'[1]CN LGG-MT-LM-STR-Clin'!TH160-'[1]CN LGG-MT-LM-STR-Clin'!TH14-'[1]CN LGG-MT-LM-STR-Clin'!TH16-'[1]CN LGG-MT-LM-STR-Clin'!TH199,'[1]cpte_CN LGG-MT-LM-STR-Clin'!TH13+'[1]cpte_CN LGG-MT-LM-STR-Clin'!TH165-'[1]cpte_CN LGG-MT-LM-STR-Clin'!TH14-'[1]cpte_CN LGG-MT-LM-STR-Clin'!TH16-'[1]cpte_CN LGG-MT-LM-STR-Clin'!TH277)</f>
        <v>0</v>
      </c>
      <c r="QX39" s="6">
        <f>IF([1]Identification!$E$23="NON",'[1]CN LGG-MT-LM-STR-Clin'!TI13+'[1]CN LGG-MT-LM-STR-Clin'!TI160-'[1]CN LGG-MT-LM-STR-Clin'!TI14-'[1]CN LGG-MT-LM-STR-Clin'!TI16-'[1]CN LGG-MT-LM-STR-Clin'!TI199,'[1]cpte_CN LGG-MT-LM-STR-Clin'!TI13+'[1]cpte_CN LGG-MT-LM-STR-Clin'!TI165-'[1]cpte_CN LGG-MT-LM-STR-Clin'!TI14-'[1]cpte_CN LGG-MT-LM-STR-Clin'!TI16-'[1]cpte_CN LGG-MT-LM-STR-Clin'!TI277)</f>
        <v>0</v>
      </c>
      <c r="QY39" s="6">
        <f>IF([1]Identification!$E$23="NON",'[1]CN LGG-MT-LM-STR-Clin'!TJ13+'[1]CN LGG-MT-LM-STR-Clin'!TJ160-'[1]CN LGG-MT-LM-STR-Clin'!TJ14-'[1]CN LGG-MT-LM-STR-Clin'!TJ16-'[1]CN LGG-MT-LM-STR-Clin'!TJ199,'[1]cpte_CN LGG-MT-LM-STR-Clin'!TJ13+'[1]cpte_CN LGG-MT-LM-STR-Clin'!TJ165-'[1]cpte_CN LGG-MT-LM-STR-Clin'!TJ14-'[1]cpte_CN LGG-MT-LM-STR-Clin'!TJ16-'[1]cpte_CN LGG-MT-LM-STR-Clin'!TJ277)</f>
        <v>0</v>
      </c>
      <c r="QZ39" s="6">
        <f>IF([1]Identification!$E$23="NON",'[1]CN LGG-MT-LM-STR-Clin'!TK13+'[1]CN LGG-MT-LM-STR-Clin'!TK160-'[1]CN LGG-MT-LM-STR-Clin'!TK14-'[1]CN LGG-MT-LM-STR-Clin'!TK16-'[1]CN LGG-MT-LM-STR-Clin'!TK199,'[1]cpte_CN LGG-MT-LM-STR-Clin'!TK13+'[1]cpte_CN LGG-MT-LM-STR-Clin'!TK165-'[1]cpte_CN LGG-MT-LM-STR-Clin'!TK14-'[1]cpte_CN LGG-MT-LM-STR-Clin'!TK16-'[1]cpte_CN LGG-MT-LM-STR-Clin'!TK277)</f>
        <v>0</v>
      </c>
      <c r="RA39" s="6">
        <f>IF([1]Identification!$E$23="NON",'[1]CN LGG-MT-LM-STR-Clin'!TL13+'[1]CN LGG-MT-LM-STR-Clin'!TL160-'[1]CN LGG-MT-LM-STR-Clin'!TL14-'[1]CN LGG-MT-LM-STR-Clin'!TL16-'[1]CN LGG-MT-LM-STR-Clin'!TL199,'[1]cpte_CN LGG-MT-LM-STR-Clin'!TL13+'[1]cpte_CN LGG-MT-LM-STR-Clin'!TL165-'[1]cpte_CN LGG-MT-LM-STR-Clin'!TL14-'[1]cpte_CN LGG-MT-LM-STR-Clin'!TL16-'[1]cpte_CN LGG-MT-LM-STR-Clin'!TL277)</f>
        <v>0</v>
      </c>
      <c r="RB39" s="6">
        <f>IF([1]Identification!$E$23="NON",'[1]CN LGG-MT-LM-STR-Clin'!TM13+'[1]CN LGG-MT-LM-STR-Clin'!TM160-'[1]CN LGG-MT-LM-STR-Clin'!TM14-'[1]CN LGG-MT-LM-STR-Clin'!TM16-'[1]CN LGG-MT-LM-STR-Clin'!TM199,'[1]cpte_CN LGG-MT-LM-STR-Clin'!TM13+'[1]cpte_CN LGG-MT-LM-STR-Clin'!TM165-'[1]cpte_CN LGG-MT-LM-STR-Clin'!TM14-'[1]cpte_CN LGG-MT-LM-STR-Clin'!TM16-'[1]cpte_CN LGG-MT-LM-STR-Clin'!TM277)</f>
        <v>0</v>
      </c>
      <c r="RC39" s="6">
        <f>IF([1]Identification!$E$23="NON",'[1]CN LGG-MT-LM-STR-Clin'!TN13+'[1]CN LGG-MT-LM-STR-Clin'!TN160-'[1]CN LGG-MT-LM-STR-Clin'!TN14-'[1]CN LGG-MT-LM-STR-Clin'!TN16-'[1]CN LGG-MT-LM-STR-Clin'!TN199,'[1]cpte_CN LGG-MT-LM-STR-Clin'!TN13+'[1]cpte_CN LGG-MT-LM-STR-Clin'!TN165-'[1]cpte_CN LGG-MT-LM-STR-Clin'!TN14-'[1]cpte_CN LGG-MT-LM-STR-Clin'!TN16-'[1]cpte_CN LGG-MT-LM-STR-Clin'!TN277)</f>
        <v>0</v>
      </c>
      <c r="RD39" s="6">
        <f>IF([1]Identification!$E$23="NON",'[1]CN LGG-MT-LM-STR-Clin'!TO13+'[1]CN LGG-MT-LM-STR-Clin'!TO160-'[1]CN LGG-MT-LM-STR-Clin'!TO14-'[1]CN LGG-MT-LM-STR-Clin'!TO16-'[1]CN LGG-MT-LM-STR-Clin'!TO199,'[1]cpte_CN LGG-MT-LM-STR-Clin'!TO13+'[1]cpte_CN LGG-MT-LM-STR-Clin'!TO165-'[1]cpte_CN LGG-MT-LM-STR-Clin'!TO14-'[1]cpte_CN LGG-MT-LM-STR-Clin'!TO16-'[1]cpte_CN LGG-MT-LM-STR-Clin'!TO277)</f>
        <v>0</v>
      </c>
      <c r="RE39" s="6">
        <f>IF([1]Identification!$E$23="NON",'[1]CN LGG-MT-LM-STR-Clin'!TP13+'[1]CN LGG-MT-LM-STR-Clin'!TP160-'[1]CN LGG-MT-LM-STR-Clin'!TP14-'[1]CN LGG-MT-LM-STR-Clin'!TP16-'[1]CN LGG-MT-LM-STR-Clin'!TP199,'[1]cpte_CN LGG-MT-LM-STR-Clin'!TP13+'[1]cpte_CN LGG-MT-LM-STR-Clin'!TP165-'[1]cpte_CN LGG-MT-LM-STR-Clin'!TP14-'[1]cpte_CN LGG-MT-LM-STR-Clin'!TP16-'[1]cpte_CN LGG-MT-LM-STR-Clin'!TP277)</f>
        <v>0</v>
      </c>
      <c r="RF39" s="6">
        <f>IF([1]Identification!$E$23="NON",'[1]CN LGG-MT-LM-STR-Clin'!TQ13+'[1]CN LGG-MT-LM-STR-Clin'!TQ160-'[1]CN LGG-MT-LM-STR-Clin'!TQ14-'[1]CN LGG-MT-LM-STR-Clin'!TQ16-'[1]CN LGG-MT-LM-STR-Clin'!TQ199,'[1]cpte_CN LGG-MT-LM-STR-Clin'!TQ13+'[1]cpte_CN LGG-MT-LM-STR-Clin'!TQ165-'[1]cpte_CN LGG-MT-LM-STR-Clin'!TQ14-'[1]cpte_CN LGG-MT-LM-STR-Clin'!TQ16-'[1]cpte_CN LGG-MT-LM-STR-Clin'!TQ277)</f>
        <v>0</v>
      </c>
      <c r="RG39" s="6">
        <f>IF([1]Identification!$E$23="NON",'[1]CN LGG-MT-LM-STR-Clin'!TR13+'[1]CN LGG-MT-LM-STR-Clin'!TR160-'[1]CN LGG-MT-LM-STR-Clin'!TR14-'[1]CN LGG-MT-LM-STR-Clin'!TR16-'[1]CN LGG-MT-LM-STR-Clin'!TR199,'[1]cpte_CN LGG-MT-LM-STR-Clin'!TR13+'[1]cpte_CN LGG-MT-LM-STR-Clin'!TR165-'[1]cpte_CN LGG-MT-LM-STR-Clin'!TR14-'[1]cpte_CN LGG-MT-LM-STR-Clin'!TR16-'[1]cpte_CN LGG-MT-LM-STR-Clin'!TR277)</f>
        <v>0</v>
      </c>
      <c r="RH39" s="6">
        <f>IF([1]Identification!$E$23="NON",'[1]CN LGG-MT-LM-STR-Clin'!TS13+'[1]CN LGG-MT-LM-STR-Clin'!TS160-'[1]CN LGG-MT-LM-STR-Clin'!TS14-'[1]CN LGG-MT-LM-STR-Clin'!TS16-'[1]CN LGG-MT-LM-STR-Clin'!TS199,'[1]cpte_CN LGG-MT-LM-STR-Clin'!TS13+'[1]cpte_CN LGG-MT-LM-STR-Clin'!TS165-'[1]cpte_CN LGG-MT-LM-STR-Clin'!TS14-'[1]cpte_CN LGG-MT-LM-STR-Clin'!TS16-'[1]cpte_CN LGG-MT-LM-STR-Clin'!TS277)</f>
        <v>0</v>
      </c>
      <c r="RI39" s="6">
        <f>IF([1]Identification!$E$23="NON",'[1]CN LGG-MT-LM-STR-Clin'!TT13+'[1]CN LGG-MT-LM-STR-Clin'!TT160-'[1]CN LGG-MT-LM-STR-Clin'!TT14-'[1]CN LGG-MT-LM-STR-Clin'!TT16-'[1]CN LGG-MT-LM-STR-Clin'!TT199,'[1]cpte_CN LGG-MT-LM-STR-Clin'!TT13+'[1]cpte_CN LGG-MT-LM-STR-Clin'!TT165-'[1]cpte_CN LGG-MT-LM-STR-Clin'!TT14-'[1]cpte_CN LGG-MT-LM-STR-Clin'!TT16-'[1]cpte_CN LGG-MT-LM-STR-Clin'!TT277)</f>
        <v>0</v>
      </c>
      <c r="RJ39" s="6">
        <f>IF([1]Identification!$E$23="NON",'[1]CN LGG-MT-LM-STR-Clin'!TU13+'[1]CN LGG-MT-LM-STR-Clin'!TU160-'[1]CN LGG-MT-LM-STR-Clin'!TU14-'[1]CN LGG-MT-LM-STR-Clin'!TU16-'[1]CN LGG-MT-LM-STR-Clin'!TU199,'[1]cpte_CN LGG-MT-LM-STR-Clin'!TU13+'[1]cpte_CN LGG-MT-LM-STR-Clin'!TU165-'[1]cpte_CN LGG-MT-LM-STR-Clin'!TU14-'[1]cpte_CN LGG-MT-LM-STR-Clin'!TU16-'[1]cpte_CN LGG-MT-LM-STR-Clin'!TU277)</f>
        <v>0</v>
      </c>
      <c r="RK39" s="6">
        <f>IF([1]Identification!$E$23="NON",'[1]CN LGG-MT-LM-STR-Clin'!TV13+'[1]CN LGG-MT-LM-STR-Clin'!TV160-'[1]CN LGG-MT-LM-STR-Clin'!TV14-'[1]CN LGG-MT-LM-STR-Clin'!TV16-'[1]CN LGG-MT-LM-STR-Clin'!TV199,'[1]cpte_CN LGG-MT-LM-STR-Clin'!TV13+'[1]cpte_CN LGG-MT-LM-STR-Clin'!TV165-'[1]cpte_CN LGG-MT-LM-STR-Clin'!TV14-'[1]cpte_CN LGG-MT-LM-STR-Clin'!TV16-'[1]cpte_CN LGG-MT-LM-STR-Clin'!TV277)</f>
        <v>0</v>
      </c>
      <c r="RL39" s="6">
        <f>IF([1]Identification!$E$23="NON",'[1]CN LGG-MT-LM-STR-Clin'!TW13+'[1]CN LGG-MT-LM-STR-Clin'!TW160-'[1]CN LGG-MT-LM-STR-Clin'!TW14-'[1]CN LGG-MT-LM-STR-Clin'!TW16-'[1]CN LGG-MT-LM-STR-Clin'!TW199,'[1]cpte_CN LGG-MT-LM-STR-Clin'!TW13+'[1]cpte_CN LGG-MT-LM-STR-Clin'!TW165-'[1]cpte_CN LGG-MT-LM-STR-Clin'!TW14-'[1]cpte_CN LGG-MT-LM-STR-Clin'!TW16-'[1]cpte_CN LGG-MT-LM-STR-Clin'!TW277)</f>
        <v>0</v>
      </c>
      <c r="RM39" s="6">
        <f>IF([1]Identification!$E$23="NON",'[1]CN LGG-MT-LM-STR-Clin'!TX13+'[1]CN LGG-MT-LM-STR-Clin'!TX160-'[1]CN LGG-MT-LM-STR-Clin'!TX14-'[1]CN LGG-MT-LM-STR-Clin'!TX16-'[1]CN LGG-MT-LM-STR-Clin'!TX199,'[1]cpte_CN LGG-MT-LM-STR-Clin'!TX13+'[1]cpte_CN LGG-MT-LM-STR-Clin'!TX165-'[1]cpte_CN LGG-MT-LM-STR-Clin'!TX14-'[1]cpte_CN LGG-MT-LM-STR-Clin'!TX16-'[1]cpte_CN LGG-MT-LM-STR-Clin'!TX277)</f>
        <v>0</v>
      </c>
      <c r="RN39" s="6">
        <f>IF([1]Identification!$E$23="NON",'[1]CN LGG-MT-LM-STR-Clin'!TY13+'[1]CN LGG-MT-LM-STR-Clin'!TY160-'[1]CN LGG-MT-LM-STR-Clin'!TY14-'[1]CN LGG-MT-LM-STR-Clin'!TY16-'[1]CN LGG-MT-LM-STR-Clin'!TY199,'[1]cpte_CN LGG-MT-LM-STR-Clin'!TY13+'[1]cpte_CN LGG-MT-LM-STR-Clin'!TY165-'[1]cpte_CN LGG-MT-LM-STR-Clin'!TY14-'[1]cpte_CN LGG-MT-LM-STR-Clin'!TY16-'[1]cpte_CN LGG-MT-LM-STR-Clin'!TY277)</f>
        <v>0</v>
      </c>
      <c r="RO39" s="6">
        <f>IF([1]Identification!$E$23="NON",'[1]CN LGG-MT-LM-STR-Clin'!TZ13+'[1]CN LGG-MT-LM-STR-Clin'!TZ160-'[1]CN LGG-MT-LM-STR-Clin'!TZ14-'[1]CN LGG-MT-LM-STR-Clin'!TZ16-'[1]CN LGG-MT-LM-STR-Clin'!TZ199,'[1]cpte_CN LGG-MT-LM-STR-Clin'!TZ13+'[1]cpte_CN LGG-MT-LM-STR-Clin'!TZ165-'[1]cpte_CN LGG-MT-LM-STR-Clin'!TZ14-'[1]cpte_CN LGG-MT-LM-STR-Clin'!TZ16-'[1]cpte_CN LGG-MT-LM-STR-Clin'!TZ277)</f>
        <v>0</v>
      </c>
      <c r="RP39" s="6">
        <f>IF([1]Identification!$E$23="NON",'[1]CN LGG-MT-LM-STR-Clin'!UA13+'[1]CN LGG-MT-LM-STR-Clin'!UA160-'[1]CN LGG-MT-LM-STR-Clin'!UA14-'[1]CN LGG-MT-LM-STR-Clin'!UA16-'[1]CN LGG-MT-LM-STR-Clin'!UA199,'[1]cpte_CN LGG-MT-LM-STR-Clin'!UA13+'[1]cpte_CN LGG-MT-LM-STR-Clin'!UA165-'[1]cpte_CN LGG-MT-LM-STR-Clin'!UA14-'[1]cpte_CN LGG-MT-LM-STR-Clin'!UA16-'[1]cpte_CN LGG-MT-LM-STR-Clin'!UA277)</f>
        <v>0</v>
      </c>
      <c r="RQ39" s="6">
        <f>IF([1]Identification!$E$23="NON",'[1]CN LGG-MT-LM-STR-Clin'!UB13+'[1]CN LGG-MT-LM-STR-Clin'!UB160-'[1]CN LGG-MT-LM-STR-Clin'!UB14-'[1]CN LGG-MT-LM-STR-Clin'!UB16-'[1]CN LGG-MT-LM-STR-Clin'!UB199,'[1]cpte_CN LGG-MT-LM-STR-Clin'!UB13+'[1]cpte_CN LGG-MT-LM-STR-Clin'!UB165-'[1]cpte_CN LGG-MT-LM-STR-Clin'!UB14-'[1]cpte_CN LGG-MT-LM-STR-Clin'!UB16-'[1]cpte_CN LGG-MT-LM-STR-Clin'!UB277)</f>
        <v>0</v>
      </c>
      <c r="RR39" s="6">
        <f>IF([1]Identification!$E$23="NON",'[1]CN LGG-MT-LM-STR-Clin'!UC13+'[1]CN LGG-MT-LM-STR-Clin'!UC160-'[1]CN LGG-MT-LM-STR-Clin'!UC14-'[1]CN LGG-MT-LM-STR-Clin'!UC16-'[1]CN LGG-MT-LM-STR-Clin'!UC199,'[1]cpte_CN LGG-MT-LM-STR-Clin'!UC13+'[1]cpte_CN LGG-MT-LM-STR-Clin'!UC165-'[1]cpte_CN LGG-MT-LM-STR-Clin'!UC14-'[1]cpte_CN LGG-MT-LM-STR-Clin'!UC16-'[1]cpte_CN LGG-MT-LM-STR-Clin'!UC277)</f>
        <v>0</v>
      </c>
      <c r="RS39" s="6">
        <f>IF([1]Identification!$E$23="NON",'[1]CN LGG-MT-LM-STR-Clin'!UD13+'[1]CN LGG-MT-LM-STR-Clin'!UD160-'[1]CN LGG-MT-LM-STR-Clin'!UD14-'[1]CN LGG-MT-LM-STR-Clin'!UD16-'[1]CN LGG-MT-LM-STR-Clin'!UD199,'[1]cpte_CN LGG-MT-LM-STR-Clin'!UD13+'[1]cpte_CN LGG-MT-LM-STR-Clin'!UD165-'[1]cpte_CN LGG-MT-LM-STR-Clin'!UD14-'[1]cpte_CN LGG-MT-LM-STR-Clin'!UD16-'[1]cpte_CN LGG-MT-LM-STR-Clin'!UD277)</f>
        <v>0</v>
      </c>
      <c r="RT39" s="6">
        <f>IF([1]Identification!$E$23="NON",'[1]CN LGG-MT-LM-STR-Clin'!UE13+'[1]CN LGG-MT-LM-STR-Clin'!UE160-'[1]CN LGG-MT-LM-STR-Clin'!UE14-'[1]CN LGG-MT-LM-STR-Clin'!UE16-'[1]CN LGG-MT-LM-STR-Clin'!UE199,'[1]cpte_CN LGG-MT-LM-STR-Clin'!UE13+'[1]cpte_CN LGG-MT-LM-STR-Clin'!UE165-'[1]cpte_CN LGG-MT-LM-STR-Clin'!UE14-'[1]cpte_CN LGG-MT-LM-STR-Clin'!UE16-'[1]cpte_CN LGG-MT-LM-STR-Clin'!UE277)</f>
        <v>0</v>
      </c>
      <c r="RU39" s="6">
        <f>IF([1]Identification!$E$23="NON",'[1]CN LGG-MT-LM-STR-Clin'!UF13+'[1]CN LGG-MT-LM-STR-Clin'!UF160-'[1]CN LGG-MT-LM-STR-Clin'!UF14-'[1]CN LGG-MT-LM-STR-Clin'!UF16-'[1]CN LGG-MT-LM-STR-Clin'!UF199,'[1]cpte_CN LGG-MT-LM-STR-Clin'!UF13+'[1]cpte_CN LGG-MT-LM-STR-Clin'!UF165-'[1]cpte_CN LGG-MT-LM-STR-Clin'!UF14-'[1]cpte_CN LGG-MT-LM-STR-Clin'!UF16-'[1]cpte_CN LGG-MT-LM-STR-Clin'!UF277)</f>
        <v>0</v>
      </c>
      <c r="RV39" s="6">
        <f>IF([1]Identification!$E$23="NON",'[1]CN LGG-MT-LM-STR-Clin'!UG13+'[1]CN LGG-MT-LM-STR-Clin'!UG160-'[1]CN LGG-MT-LM-STR-Clin'!UG14-'[1]CN LGG-MT-LM-STR-Clin'!UG16-'[1]CN LGG-MT-LM-STR-Clin'!UG199,'[1]cpte_CN LGG-MT-LM-STR-Clin'!UG13+'[1]cpte_CN LGG-MT-LM-STR-Clin'!UG165-'[1]cpte_CN LGG-MT-LM-STR-Clin'!UG14-'[1]cpte_CN LGG-MT-LM-STR-Clin'!UG16-'[1]cpte_CN LGG-MT-LM-STR-Clin'!UG277)</f>
        <v>0</v>
      </c>
      <c r="RW39" s="6">
        <f>IF([1]Identification!$E$23="NON",'[1]CN LGG-MT-LM-STR-Clin'!UH13+'[1]CN LGG-MT-LM-STR-Clin'!UH160-'[1]CN LGG-MT-LM-STR-Clin'!UH14-'[1]CN LGG-MT-LM-STR-Clin'!UH16-'[1]CN LGG-MT-LM-STR-Clin'!UH199,'[1]cpte_CN LGG-MT-LM-STR-Clin'!UH13+'[1]cpte_CN LGG-MT-LM-STR-Clin'!UH165-'[1]cpte_CN LGG-MT-LM-STR-Clin'!UH14-'[1]cpte_CN LGG-MT-LM-STR-Clin'!UH16-'[1]cpte_CN LGG-MT-LM-STR-Clin'!UH277)</f>
        <v>0</v>
      </c>
      <c r="RX39" s="6">
        <f>IF([1]Identification!$E$23="NON",'[1]CN LGG-MT-LM-STR-Clin'!UI13+'[1]CN LGG-MT-LM-STR-Clin'!UI160-'[1]CN LGG-MT-LM-STR-Clin'!UI14-'[1]CN LGG-MT-LM-STR-Clin'!UI16-'[1]CN LGG-MT-LM-STR-Clin'!UI199,'[1]cpte_CN LGG-MT-LM-STR-Clin'!UI13+'[1]cpte_CN LGG-MT-LM-STR-Clin'!UI165-'[1]cpte_CN LGG-MT-LM-STR-Clin'!UI14-'[1]cpte_CN LGG-MT-LM-STR-Clin'!UI16-'[1]cpte_CN LGG-MT-LM-STR-Clin'!UI277)</f>
        <v>0</v>
      </c>
      <c r="RY39" s="6">
        <f>IF([1]Identification!$E$23="NON",'[1]CN LGG-MT-LM-STR-Clin'!UJ13+'[1]CN LGG-MT-LM-STR-Clin'!UJ160-'[1]CN LGG-MT-LM-STR-Clin'!UJ14-'[1]CN LGG-MT-LM-STR-Clin'!UJ16-'[1]CN LGG-MT-LM-STR-Clin'!UJ199,'[1]cpte_CN LGG-MT-LM-STR-Clin'!UJ13+'[1]cpte_CN LGG-MT-LM-STR-Clin'!UJ165-'[1]cpte_CN LGG-MT-LM-STR-Clin'!UJ14-'[1]cpte_CN LGG-MT-LM-STR-Clin'!UJ16-'[1]cpte_CN LGG-MT-LM-STR-Clin'!UJ277)</f>
        <v>0</v>
      </c>
      <c r="RZ39" s="6">
        <f>IF([1]Identification!$E$23="NON",'[1]CN LGG-MT-LM-STR-Clin'!UK13+'[1]CN LGG-MT-LM-STR-Clin'!UK160-'[1]CN LGG-MT-LM-STR-Clin'!UK14-'[1]CN LGG-MT-LM-STR-Clin'!UK16-'[1]CN LGG-MT-LM-STR-Clin'!UK199,'[1]cpte_CN LGG-MT-LM-STR-Clin'!UK13+'[1]cpte_CN LGG-MT-LM-STR-Clin'!UK165-'[1]cpte_CN LGG-MT-LM-STR-Clin'!UK14-'[1]cpte_CN LGG-MT-LM-STR-Clin'!UK16-'[1]cpte_CN LGG-MT-LM-STR-Clin'!UK277)</f>
        <v>0</v>
      </c>
      <c r="SA39" s="6">
        <f>IF([1]Identification!$E$23="NON",'[1]CN LGG-MT-LM-STR-Clin'!UL13+'[1]CN LGG-MT-LM-STR-Clin'!UL160-'[1]CN LGG-MT-LM-STR-Clin'!UL14-'[1]CN LGG-MT-LM-STR-Clin'!UL16-'[1]CN LGG-MT-LM-STR-Clin'!UL199,'[1]cpte_CN LGG-MT-LM-STR-Clin'!UL13+'[1]cpte_CN LGG-MT-LM-STR-Clin'!UL165-'[1]cpte_CN LGG-MT-LM-STR-Clin'!UL14-'[1]cpte_CN LGG-MT-LM-STR-Clin'!UL16-'[1]cpte_CN LGG-MT-LM-STR-Clin'!UL277)</f>
        <v>0</v>
      </c>
      <c r="SB39" s="6">
        <f>IF([1]Identification!$E$23="NON",'[1]CN LGG-MT-LM-STR-Clin'!UM13+'[1]CN LGG-MT-LM-STR-Clin'!UM160-'[1]CN LGG-MT-LM-STR-Clin'!UM14-'[1]CN LGG-MT-LM-STR-Clin'!UM16-'[1]CN LGG-MT-LM-STR-Clin'!UM199,'[1]cpte_CN LGG-MT-LM-STR-Clin'!UM13+'[1]cpte_CN LGG-MT-LM-STR-Clin'!UM165-'[1]cpte_CN LGG-MT-LM-STR-Clin'!UM14-'[1]cpte_CN LGG-MT-LM-STR-Clin'!UM16-'[1]cpte_CN LGG-MT-LM-STR-Clin'!UM277)</f>
        <v>0</v>
      </c>
      <c r="SC39" s="6">
        <f>IF([1]Identification!$E$23="NON",'[1]CN LGG-MT-LM-STR-Clin'!UN13+'[1]CN LGG-MT-LM-STR-Clin'!UN160-'[1]CN LGG-MT-LM-STR-Clin'!UN14-'[1]CN LGG-MT-LM-STR-Clin'!UN16-'[1]CN LGG-MT-LM-STR-Clin'!UN199,'[1]cpte_CN LGG-MT-LM-STR-Clin'!UN13+'[1]cpte_CN LGG-MT-LM-STR-Clin'!UN165-'[1]cpte_CN LGG-MT-LM-STR-Clin'!UN14-'[1]cpte_CN LGG-MT-LM-STR-Clin'!UN16-'[1]cpte_CN LGG-MT-LM-STR-Clin'!UN277)</f>
        <v>0</v>
      </c>
      <c r="SD39" s="6">
        <f>IF([1]Identification!$E$23="NON",'[1]CN LGG-MT-LM-STR-Clin'!UO13+'[1]CN LGG-MT-LM-STR-Clin'!UO160-'[1]CN LGG-MT-LM-STR-Clin'!UO14-'[1]CN LGG-MT-LM-STR-Clin'!UO16-'[1]CN LGG-MT-LM-STR-Clin'!UO199,'[1]cpte_CN LGG-MT-LM-STR-Clin'!UO13+'[1]cpte_CN LGG-MT-LM-STR-Clin'!UO165-'[1]cpte_CN LGG-MT-LM-STR-Clin'!UO14-'[1]cpte_CN LGG-MT-LM-STR-Clin'!UO16-'[1]cpte_CN LGG-MT-LM-STR-Clin'!UO277)</f>
        <v>0</v>
      </c>
      <c r="SE39" s="6">
        <f>IF([1]Identification!$E$23="NON",'[1]CN LGG-MT-LM-STR-Clin'!UP13+'[1]CN LGG-MT-LM-STR-Clin'!UP160-'[1]CN LGG-MT-LM-STR-Clin'!UP14-'[1]CN LGG-MT-LM-STR-Clin'!UP16-'[1]CN LGG-MT-LM-STR-Clin'!UP199,'[1]cpte_CN LGG-MT-LM-STR-Clin'!UP13+'[1]cpte_CN LGG-MT-LM-STR-Clin'!UP165-'[1]cpte_CN LGG-MT-LM-STR-Clin'!UP14-'[1]cpte_CN LGG-MT-LM-STR-Clin'!UP16-'[1]cpte_CN LGG-MT-LM-STR-Clin'!UP277)</f>
        <v>0</v>
      </c>
      <c r="SF39" s="6">
        <f>IF([1]Identification!$E$23="NON",'[1]CN LGG-MT-LM-STR-Clin'!UQ13+'[1]CN LGG-MT-LM-STR-Clin'!UQ160-'[1]CN LGG-MT-LM-STR-Clin'!UQ14-'[1]CN LGG-MT-LM-STR-Clin'!UQ16-'[1]CN LGG-MT-LM-STR-Clin'!UQ199,'[1]cpte_CN LGG-MT-LM-STR-Clin'!UQ13+'[1]cpte_CN LGG-MT-LM-STR-Clin'!UQ165-'[1]cpte_CN LGG-MT-LM-STR-Clin'!UQ14-'[1]cpte_CN LGG-MT-LM-STR-Clin'!UQ16-'[1]cpte_CN LGG-MT-LM-STR-Clin'!UQ277)</f>
        <v>0</v>
      </c>
      <c r="SG39" s="6">
        <f>IF([1]Identification!$E$23="NON",'[1]CN LGG-MT-LM-STR-Clin'!UR13+'[1]CN LGG-MT-LM-STR-Clin'!UR160-'[1]CN LGG-MT-LM-STR-Clin'!UR14-'[1]CN LGG-MT-LM-STR-Clin'!UR16-'[1]CN LGG-MT-LM-STR-Clin'!UR199,'[1]cpte_CN LGG-MT-LM-STR-Clin'!UR13+'[1]cpte_CN LGG-MT-LM-STR-Clin'!UR165-'[1]cpte_CN LGG-MT-LM-STR-Clin'!UR14-'[1]cpte_CN LGG-MT-LM-STR-Clin'!UR16-'[1]cpte_CN LGG-MT-LM-STR-Clin'!UR277)</f>
        <v>0</v>
      </c>
      <c r="SH39" s="6">
        <f>IF([1]Identification!$E$23="NON",'[1]CN LGG-MT-LM-STR-Clin'!US13+'[1]CN LGG-MT-LM-STR-Clin'!US160-'[1]CN LGG-MT-LM-STR-Clin'!US14-'[1]CN LGG-MT-LM-STR-Clin'!US16-'[1]CN LGG-MT-LM-STR-Clin'!US199,'[1]cpte_CN LGG-MT-LM-STR-Clin'!US13+'[1]cpte_CN LGG-MT-LM-STR-Clin'!US165-'[1]cpte_CN LGG-MT-LM-STR-Clin'!US14-'[1]cpte_CN LGG-MT-LM-STR-Clin'!US16-'[1]cpte_CN LGG-MT-LM-STR-Clin'!US277)</f>
        <v>0</v>
      </c>
      <c r="SI39" s="6">
        <f>IF([1]Identification!$E$23="NON",'[1]CN LGG-MT-LM-STR-Clin'!UT13+'[1]CN LGG-MT-LM-STR-Clin'!UT160-'[1]CN LGG-MT-LM-STR-Clin'!UT14-'[1]CN LGG-MT-LM-STR-Clin'!UT16-'[1]CN LGG-MT-LM-STR-Clin'!UT199,'[1]cpte_CN LGG-MT-LM-STR-Clin'!UT13+'[1]cpte_CN LGG-MT-LM-STR-Clin'!UT165-'[1]cpte_CN LGG-MT-LM-STR-Clin'!UT14-'[1]cpte_CN LGG-MT-LM-STR-Clin'!UT16-'[1]cpte_CN LGG-MT-LM-STR-Clin'!UT277)</f>
        <v>0</v>
      </c>
      <c r="SJ39" s="6">
        <f>IF([1]Identification!$E$23="NON",'[1]CN LGG-MT-LM-STR-Clin'!UU13+'[1]CN LGG-MT-LM-STR-Clin'!UU160-'[1]CN LGG-MT-LM-STR-Clin'!UU14-'[1]CN LGG-MT-LM-STR-Clin'!UU16-'[1]CN LGG-MT-LM-STR-Clin'!UU199,'[1]cpte_CN LGG-MT-LM-STR-Clin'!UU13+'[1]cpte_CN LGG-MT-LM-STR-Clin'!UU165-'[1]cpte_CN LGG-MT-LM-STR-Clin'!UU14-'[1]cpte_CN LGG-MT-LM-STR-Clin'!UU16-'[1]cpte_CN LGG-MT-LM-STR-Clin'!UU277)</f>
        <v>0</v>
      </c>
      <c r="SK39" s="6">
        <f>IF([1]Identification!$E$23="NON",'[1]CN LGG-MT-LM-STR-Clin'!UV13+'[1]CN LGG-MT-LM-STR-Clin'!UV160-'[1]CN LGG-MT-LM-STR-Clin'!UV14-'[1]CN LGG-MT-LM-STR-Clin'!UV16-'[1]CN LGG-MT-LM-STR-Clin'!UV199,'[1]cpte_CN LGG-MT-LM-STR-Clin'!UV13+'[1]cpte_CN LGG-MT-LM-STR-Clin'!UV165-'[1]cpte_CN LGG-MT-LM-STR-Clin'!UV14-'[1]cpte_CN LGG-MT-LM-STR-Clin'!UV16-'[1]cpte_CN LGG-MT-LM-STR-Clin'!UV277)</f>
        <v>0</v>
      </c>
      <c r="SL39" s="6">
        <f>IF([1]Identification!$E$23="NON",'[1]CN LGG-MT-LM-STR-Clin'!UW13+'[1]CN LGG-MT-LM-STR-Clin'!UW160-'[1]CN LGG-MT-LM-STR-Clin'!UW14-'[1]CN LGG-MT-LM-STR-Clin'!UW16-'[1]CN LGG-MT-LM-STR-Clin'!UW199,'[1]cpte_CN LGG-MT-LM-STR-Clin'!UW13+'[1]cpte_CN LGG-MT-LM-STR-Clin'!UW165-'[1]cpte_CN LGG-MT-LM-STR-Clin'!UW14-'[1]cpte_CN LGG-MT-LM-STR-Clin'!UW16-'[1]cpte_CN LGG-MT-LM-STR-Clin'!UW277)</f>
        <v>0</v>
      </c>
      <c r="SM39" s="6">
        <f>IF([1]Identification!$E$23="NON",'[1]CN LGG-MT-LM-STR-Clin'!UX13+'[1]CN LGG-MT-LM-STR-Clin'!UX160-'[1]CN LGG-MT-LM-STR-Clin'!UX14-'[1]CN LGG-MT-LM-STR-Clin'!UX16-'[1]CN LGG-MT-LM-STR-Clin'!UX199,'[1]cpte_CN LGG-MT-LM-STR-Clin'!UX13+'[1]cpte_CN LGG-MT-LM-STR-Clin'!UX165-'[1]cpte_CN LGG-MT-LM-STR-Clin'!UX14-'[1]cpte_CN LGG-MT-LM-STR-Clin'!UX16-'[1]cpte_CN LGG-MT-LM-STR-Clin'!UX277)</f>
        <v>0</v>
      </c>
      <c r="SN39" s="6">
        <f>IF([1]Identification!$E$23="NON",'[1]CN LGG-MT-LM-STR-Clin'!UY13+'[1]CN LGG-MT-LM-STR-Clin'!UY160-'[1]CN LGG-MT-LM-STR-Clin'!UY14-'[1]CN LGG-MT-LM-STR-Clin'!UY16-'[1]CN LGG-MT-LM-STR-Clin'!UY199,'[1]cpte_CN LGG-MT-LM-STR-Clin'!UY13+'[1]cpte_CN LGG-MT-LM-STR-Clin'!UY165-'[1]cpte_CN LGG-MT-LM-STR-Clin'!UY14-'[1]cpte_CN LGG-MT-LM-STR-Clin'!UY16-'[1]cpte_CN LGG-MT-LM-STR-Clin'!UY277)</f>
        <v>0</v>
      </c>
      <c r="SO39" s="6">
        <f>IF([1]Identification!$E$23="NON",'[1]CN LGG-MT-LM-STR-Clin'!UZ13+'[1]CN LGG-MT-LM-STR-Clin'!UZ160-'[1]CN LGG-MT-LM-STR-Clin'!UZ14-'[1]CN LGG-MT-LM-STR-Clin'!UZ16-'[1]CN LGG-MT-LM-STR-Clin'!UZ199,'[1]cpte_CN LGG-MT-LM-STR-Clin'!UZ13+'[1]cpte_CN LGG-MT-LM-STR-Clin'!UZ165-'[1]cpte_CN LGG-MT-LM-STR-Clin'!UZ14-'[1]cpte_CN LGG-MT-LM-STR-Clin'!UZ16-'[1]cpte_CN LGG-MT-LM-STR-Clin'!UZ277)</f>
        <v>0</v>
      </c>
      <c r="SP39" s="6">
        <f>IF([1]Identification!$E$23="NON",'[1]CN LGG-MT-LM-STR-Clin'!VA13+'[1]CN LGG-MT-LM-STR-Clin'!VA160-'[1]CN LGG-MT-LM-STR-Clin'!VA14-'[1]CN LGG-MT-LM-STR-Clin'!VA16-'[1]CN LGG-MT-LM-STR-Clin'!VA199,'[1]cpte_CN LGG-MT-LM-STR-Clin'!VA13+'[1]cpte_CN LGG-MT-LM-STR-Clin'!VA165-'[1]cpte_CN LGG-MT-LM-STR-Clin'!VA14-'[1]cpte_CN LGG-MT-LM-STR-Clin'!VA16-'[1]cpte_CN LGG-MT-LM-STR-Clin'!VA277)</f>
        <v>0</v>
      </c>
      <c r="SQ39" s="6">
        <f>IF([1]Identification!$E$23="NON",'[1]CN LGG-MT-LM-STR-Clin'!VB13+'[1]CN LGG-MT-LM-STR-Clin'!VB160-'[1]CN LGG-MT-LM-STR-Clin'!VB14-'[1]CN LGG-MT-LM-STR-Clin'!VB16-'[1]CN LGG-MT-LM-STR-Clin'!VB199,'[1]cpte_CN LGG-MT-LM-STR-Clin'!VB13+'[1]cpte_CN LGG-MT-LM-STR-Clin'!VB165-'[1]cpte_CN LGG-MT-LM-STR-Clin'!VB14-'[1]cpte_CN LGG-MT-LM-STR-Clin'!VB16-'[1]cpte_CN LGG-MT-LM-STR-Clin'!VB277)</f>
        <v>0</v>
      </c>
      <c r="SR39" s="6">
        <f>IF([1]Identification!$E$23="NON",'[1]CN LGG-MT-LM-STR-Clin'!VC13+'[1]CN LGG-MT-LM-STR-Clin'!VC160-'[1]CN LGG-MT-LM-STR-Clin'!VC14-'[1]CN LGG-MT-LM-STR-Clin'!VC16-'[1]CN LGG-MT-LM-STR-Clin'!VC199,'[1]cpte_CN LGG-MT-LM-STR-Clin'!VC13+'[1]cpte_CN LGG-MT-LM-STR-Clin'!VC165-'[1]cpte_CN LGG-MT-LM-STR-Clin'!VC14-'[1]cpte_CN LGG-MT-LM-STR-Clin'!VC16-'[1]cpte_CN LGG-MT-LM-STR-Clin'!VC277)</f>
        <v>0</v>
      </c>
      <c r="SS39" s="6">
        <f>IF([1]Identification!$E$23="NON",'[1]CN LGG-MT-LM-STR-Clin'!VD13+'[1]CN LGG-MT-LM-STR-Clin'!VD160-'[1]CN LGG-MT-LM-STR-Clin'!VD14-'[1]CN LGG-MT-LM-STR-Clin'!VD16-'[1]CN LGG-MT-LM-STR-Clin'!VD199,'[1]cpte_CN LGG-MT-LM-STR-Clin'!VD13+'[1]cpte_CN LGG-MT-LM-STR-Clin'!VD165-'[1]cpte_CN LGG-MT-LM-STR-Clin'!VD14-'[1]cpte_CN LGG-MT-LM-STR-Clin'!VD16-'[1]cpte_CN LGG-MT-LM-STR-Clin'!VD277)</f>
        <v>0</v>
      </c>
      <c r="ST39" s="6">
        <f>IF([1]Identification!$E$23="NON",'[1]CN LGG-MT-LM-STR-Clin'!VE13+'[1]CN LGG-MT-LM-STR-Clin'!VE160-'[1]CN LGG-MT-LM-STR-Clin'!VE14-'[1]CN LGG-MT-LM-STR-Clin'!VE16-'[1]CN LGG-MT-LM-STR-Clin'!VE199,'[1]cpte_CN LGG-MT-LM-STR-Clin'!VE13+'[1]cpte_CN LGG-MT-LM-STR-Clin'!VE165-'[1]cpte_CN LGG-MT-LM-STR-Clin'!VE14-'[1]cpte_CN LGG-MT-LM-STR-Clin'!VE16-'[1]cpte_CN LGG-MT-LM-STR-Clin'!VE277)</f>
        <v>0</v>
      </c>
      <c r="SU39" s="6">
        <f>IF([1]Identification!$E$23="NON",'[1]CN LGG-MT-LM-STR-Clin'!VF13+'[1]CN LGG-MT-LM-STR-Clin'!VF160-'[1]CN LGG-MT-LM-STR-Clin'!VF14-'[1]CN LGG-MT-LM-STR-Clin'!VF16-'[1]CN LGG-MT-LM-STR-Clin'!VF199,'[1]cpte_CN LGG-MT-LM-STR-Clin'!VF13+'[1]cpte_CN LGG-MT-LM-STR-Clin'!VF165-'[1]cpte_CN LGG-MT-LM-STR-Clin'!VF14-'[1]cpte_CN LGG-MT-LM-STR-Clin'!VF16-'[1]cpte_CN LGG-MT-LM-STR-Clin'!VF277)</f>
        <v>0</v>
      </c>
      <c r="SV39" s="6">
        <f>IF([1]Identification!$E$23="NON",'[1]CN LGG-MT-LM-STR-Clin'!VG13+'[1]CN LGG-MT-LM-STR-Clin'!VG160-'[1]CN LGG-MT-LM-STR-Clin'!VG14-'[1]CN LGG-MT-LM-STR-Clin'!VG16-'[1]CN LGG-MT-LM-STR-Clin'!VG199,'[1]cpte_CN LGG-MT-LM-STR-Clin'!VG13+'[1]cpte_CN LGG-MT-LM-STR-Clin'!VG165-'[1]cpte_CN LGG-MT-LM-STR-Clin'!VG14-'[1]cpte_CN LGG-MT-LM-STR-Clin'!VG16-'[1]cpte_CN LGG-MT-LM-STR-Clin'!VG277)</f>
        <v>0</v>
      </c>
      <c r="SW39" s="6">
        <f>IF([1]Identification!$E$23="NON",'[1]CN LGG-MT-LM-STR-Clin'!VH13+'[1]CN LGG-MT-LM-STR-Clin'!VH160-'[1]CN LGG-MT-LM-STR-Clin'!VH14-'[1]CN LGG-MT-LM-STR-Clin'!VH16-'[1]CN LGG-MT-LM-STR-Clin'!VH199,'[1]cpte_CN LGG-MT-LM-STR-Clin'!VH13+'[1]cpte_CN LGG-MT-LM-STR-Clin'!VH165-'[1]cpte_CN LGG-MT-LM-STR-Clin'!VH14-'[1]cpte_CN LGG-MT-LM-STR-Clin'!VH16-'[1]cpte_CN LGG-MT-LM-STR-Clin'!VH277)</f>
        <v>0</v>
      </c>
      <c r="SX39" s="6">
        <f>IF([1]Identification!$E$23="NON",'[1]CN LGG-MT-LM-STR-Clin'!VI13+'[1]CN LGG-MT-LM-STR-Clin'!VI160-'[1]CN LGG-MT-LM-STR-Clin'!VI14-'[1]CN LGG-MT-LM-STR-Clin'!VI16-'[1]CN LGG-MT-LM-STR-Clin'!VI199,'[1]cpte_CN LGG-MT-LM-STR-Clin'!VI13+'[1]cpte_CN LGG-MT-LM-STR-Clin'!VI165-'[1]cpte_CN LGG-MT-LM-STR-Clin'!VI14-'[1]cpte_CN LGG-MT-LM-STR-Clin'!VI16-'[1]cpte_CN LGG-MT-LM-STR-Clin'!VI277)</f>
        <v>0</v>
      </c>
      <c r="SY39" s="6">
        <f>IF([1]Identification!$E$23="NON",'[1]CN LGG-MT-LM-STR-Clin'!VJ13+'[1]CN LGG-MT-LM-STR-Clin'!VJ160-'[1]CN LGG-MT-LM-STR-Clin'!VJ14-'[1]CN LGG-MT-LM-STR-Clin'!VJ16-'[1]CN LGG-MT-LM-STR-Clin'!VJ199,'[1]cpte_CN LGG-MT-LM-STR-Clin'!VJ13+'[1]cpte_CN LGG-MT-LM-STR-Clin'!VJ165-'[1]cpte_CN LGG-MT-LM-STR-Clin'!VJ14-'[1]cpte_CN LGG-MT-LM-STR-Clin'!VJ16-'[1]cpte_CN LGG-MT-LM-STR-Clin'!VJ277)</f>
        <v>0</v>
      </c>
      <c r="SZ39" s="6">
        <f>IF([1]Identification!$E$23="NON",'[1]CN LGG-MT-LM-STR-Clin'!VK13+'[1]CN LGG-MT-LM-STR-Clin'!VK160-'[1]CN LGG-MT-LM-STR-Clin'!VK14-'[1]CN LGG-MT-LM-STR-Clin'!VK16-'[1]CN LGG-MT-LM-STR-Clin'!VK199,'[1]cpte_CN LGG-MT-LM-STR-Clin'!VK13+'[1]cpte_CN LGG-MT-LM-STR-Clin'!VK165-'[1]cpte_CN LGG-MT-LM-STR-Clin'!VK14-'[1]cpte_CN LGG-MT-LM-STR-Clin'!VK16-'[1]cpte_CN LGG-MT-LM-STR-Clin'!VK277)</f>
        <v>0</v>
      </c>
      <c r="TA39" s="6">
        <f>IF([1]Identification!$E$23="NON",'[1]CN LGG-MT-LM-STR-Clin'!VL13+'[1]CN LGG-MT-LM-STR-Clin'!VL160-'[1]CN LGG-MT-LM-STR-Clin'!VL14-'[1]CN LGG-MT-LM-STR-Clin'!VL16-'[1]CN LGG-MT-LM-STR-Clin'!VL199,'[1]cpte_CN LGG-MT-LM-STR-Clin'!VL13+'[1]cpte_CN LGG-MT-LM-STR-Clin'!VL165-'[1]cpte_CN LGG-MT-LM-STR-Clin'!VL14-'[1]cpte_CN LGG-MT-LM-STR-Clin'!VL16-'[1]cpte_CN LGG-MT-LM-STR-Clin'!VL277)</f>
        <v>0</v>
      </c>
      <c r="TB39" s="6">
        <f>IF([1]Identification!$E$23="NON",'[1]CN LGG-MT-LM-STR-Clin'!VM13+'[1]CN LGG-MT-LM-STR-Clin'!VM160-'[1]CN LGG-MT-LM-STR-Clin'!VM14-'[1]CN LGG-MT-LM-STR-Clin'!VM16-'[1]CN LGG-MT-LM-STR-Clin'!VM199,'[1]cpte_CN LGG-MT-LM-STR-Clin'!VM13+'[1]cpte_CN LGG-MT-LM-STR-Clin'!VM165-'[1]cpte_CN LGG-MT-LM-STR-Clin'!VM14-'[1]cpte_CN LGG-MT-LM-STR-Clin'!VM16-'[1]cpte_CN LGG-MT-LM-STR-Clin'!VM277)</f>
        <v>0</v>
      </c>
      <c r="TC39" s="6">
        <f>IF([1]Identification!$E$23="NON",'[1]CN LGG-MT-LM-STR-Clin'!VN13+'[1]CN LGG-MT-LM-STR-Clin'!VN160-'[1]CN LGG-MT-LM-STR-Clin'!VN14-'[1]CN LGG-MT-LM-STR-Clin'!VN16-'[1]CN LGG-MT-LM-STR-Clin'!VN199,'[1]cpte_CN LGG-MT-LM-STR-Clin'!VN13+'[1]cpte_CN LGG-MT-LM-STR-Clin'!VN165-'[1]cpte_CN LGG-MT-LM-STR-Clin'!VN14-'[1]cpte_CN LGG-MT-LM-STR-Clin'!VN16-'[1]cpte_CN LGG-MT-LM-STR-Clin'!VN277)</f>
        <v>0</v>
      </c>
      <c r="TD39" s="6">
        <f>IF([1]Identification!$E$23="NON",'[1]CN LGG-MT-LM-STR-Clin'!VO13+'[1]CN LGG-MT-LM-STR-Clin'!VO160-'[1]CN LGG-MT-LM-STR-Clin'!VO14-'[1]CN LGG-MT-LM-STR-Clin'!VO16-'[1]CN LGG-MT-LM-STR-Clin'!VO199,'[1]cpte_CN LGG-MT-LM-STR-Clin'!VO13+'[1]cpte_CN LGG-MT-LM-STR-Clin'!VO165-'[1]cpte_CN LGG-MT-LM-STR-Clin'!VO14-'[1]cpte_CN LGG-MT-LM-STR-Clin'!VO16-'[1]cpte_CN LGG-MT-LM-STR-Clin'!VO277)</f>
        <v>0</v>
      </c>
      <c r="TE39" s="6">
        <f>IF([1]Identification!$E$23="NON",'[1]CN LGG-MT-LM-STR-Clin'!VP13+'[1]CN LGG-MT-LM-STR-Clin'!VP160-'[1]CN LGG-MT-LM-STR-Clin'!VP14-'[1]CN LGG-MT-LM-STR-Clin'!VP16-'[1]CN LGG-MT-LM-STR-Clin'!VP199,'[1]cpte_CN LGG-MT-LM-STR-Clin'!VP13+'[1]cpte_CN LGG-MT-LM-STR-Clin'!VP165-'[1]cpte_CN LGG-MT-LM-STR-Clin'!VP14-'[1]cpte_CN LGG-MT-LM-STR-Clin'!VP16-'[1]cpte_CN LGG-MT-LM-STR-Clin'!VP277)</f>
        <v>0</v>
      </c>
      <c r="TF39" s="6">
        <f>IF([1]Identification!$E$23="NON",'[1]CN LGG-MT-LM-STR-Clin'!VQ13+'[1]CN LGG-MT-LM-STR-Clin'!VQ160-'[1]CN LGG-MT-LM-STR-Clin'!VQ14-'[1]CN LGG-MT-LM-STR-Clin'!VQ16-'[1]CN LGG-MT-LM-STR-Clin'!VQ199,'[1]cpte_CN LGG-MT-LM-STR-Clin'!VQ13+'[1]cpte_CN LGG-MT-LM-STR-Clin'!VQ165-'[1]cpte_CN LGG-MT-LM-STR-Clin'!VQ14-'[1]cpte_CN LGG-MT-LM-STR-Clin'!VQ16-'[1]cpte_CN LGG-MT-LM-STR-Clin'!VQ277)</f>
        <v>0</v>
      </c>
      <c r="TG39" s="6">
        <f>IF([1]Identification!$E$23="NON",'[1]CN LGG-MT-LM-STR-Clin'!VR13+'[1]CN LGG-MT-LM-STR-Clin'!VR160-'[1]CN LGG-MT-LM-STR-Clin'!VR14-'[1]CN LGG-MT-LM-STR-Clin'!VR16-'[1]CN LGG-MT-LM-STR-Clin'!VR199,'[1]cpte_CN LGG-MT-LM-STR-Clin'!VR13+'[1]cpte_CN LGG-MT-LM-STR-Clin'!VR165-'[1]cpte_CN LGG-MT-LM-STR-Clin'!VR14-'[1]cpte_CN LGG-MT-LM-STR-Clin'!VR16-'[1]cpte_CN LGG-MT-LM-STR-Clin'!VR277)</f>
        <v>0</v>
      </c>
      <c r="TH39" s="6">
        <f>IF([1]Identification!$E$23="NON",'[1]CN LGG-MT-LM-STR-Clin'!VS13+'[1]CN LGG-MT-LM-STR-Clin'!VS160-'[1]CN LGG-MT-LM-STR-Clin'!VS14-'[1]CN LGG-MT-LM-STR-Clin'!VS16-'[1]CN LGG-MT-LM-STR-Clin'!VS199,'[1]cpte_CN LGG-MT-LM-STR-Clin'!VS13+'[1]cpte_CN LGG-MT-LM-STR-Clin'!VS165-'[1]cpte_CN LGG-MT-LM-STR-Clin'!VS14-'[1]cpte_CN LGG-MT-LM-STR-Clin'!VS16-'[1]cpte_CN LGG-MT-LM-STR-Clin'!VS277)</f>
        <v>0</v>
      </c>
      <c r="TI39" s="6">
        <f>IF([1]Identification!$E$23="NON",'[1]CN LGG-MT-LM-STR-Clin'!VT13+'[1]CN LGG-MT-LM-STR-Clin'!VT160-'[1]CN LGG-MT-LM-STR-Clin'!VT14-'[1]CN LGG-MT-LM-STR-Clin'!VT16-'[1]CN LGG-MT-LM-STR-Clin'!VT199,'[1]cpte_CN LGG-MT-LM-STR-Clin'!VT13+'[1]cpte_CN LGG-MT-LM-STR-Clin'!VT165-'[1]cpte_CN LGG-MT-LM-STR-Clin'!VT14-'[1]cpte_CN LGG-MT-LM-STR-Clin'!VT16-'[1]cpte_CN LGG-MT-LM-STR-Clin'!VT277)</f>
        <v>0</v>
      </c>
      <c r="TJ39" s="6">
        <f>IF([1]Identification!$E$23="NON",'[1]CN LGG-MT-LM-STR-Clin'!VU13+'[1]CN LGG-MT-LM-STR-Clin'!VU160-'[1]CN LGG-MT-LM-STR-Clin'!VU14-'[1]CN LGG-MT-LM-STR-Clin'!VU16-'[1]CN LGG-MT-LM-STR-Clin'!VU199,'[1]cpte_CN LGG-MT-LM-STR-Clin'!VU13+'[1]cpte_CN LGG-MT-LM-STR-Clin'!VU165-'[1]cpte_CN LGG-MT-LM-STR-Clin'!VU14-'[1]cpte_CN LGG-MT-LM-STR-Clin'!VU16-'[1]cpte_CN LGG-MT-LM-STR-Clin'!VU277)</f>
        <v>0</v>
      </c>
      <c r="TK39" s="6">
        <f>IF([1]Identification!$E$23="NON",'[1]CN LGG-MT-LM-STR-Clin'!VV13+'[1]CN LGG-MT-LM-STR-Clin'!VV160-'[1]CN LGG-MT-LM-STR-Clin'!VV14-'[1]CN LGG-MT-LM-STR-Clin'!VV16-'[1]CN LGG-MT-LM-STR-Clin'!VV199,'[1]cpte_CN LGG-MT-LM-STR-Clin'!VV13+'[1]cpte_CN LGG-MT-LM-STR-Clin'!VV165-'[1]cpte_CN LGG-MT-LM-STR-Clin'!VV14-'[1]cpte_CN LGG-MT-LM-STR-Clin'!VV16-'[1]cpte_CN LGG-MT-LM-STR-Clin'!VV277)</f>
        <v>0</v>
      </c>
      <c r="TL39" s="6">
        <f>IF([1]Identification!$E$23="NON",'[1]CN LGG-MT-LM-STR-Clin'!VW13+'[1]CN LGG-MT-LM-STR-Clin'!VW160-'[1]CN LGG-MT-LM-STR-Clin'!VW14-'[1]CN LGG-MT-LM-STR-Clin'!VW16-'[1]CN LGG-MT-LM-STR-Clin'!VW199,'[1]cpte_CN LGG-MT-LM-STR-Clin'!VW13+'[1]cpte_CN LGG-MT-LM-STR-Clin'!VW165-'[1]cpte_CN LGG-MT-LM-STR-Clin'!VW14-'[1]cpte_CN LGG-MT-LM-STR-Clin'!VW16-'[1]cpte_CN LGG-MT-LM-STR-Clin'!VW277)</f>
        <v>0</v>
      </c>
      <c r="TM39" s="6">
        <f>IF([1]Identification!$E$23="NON",'[1]CN LGG-MT-LM-STR-Clin'!VX13+'[1]CN LGG-MT-LM-STR-Clin'!VX160-'[1]CN LGG-MT-LM-STR-Clin'!VX14-'[1]CN LGG-MT-LM-STR-Clin'!VX16-'[1]CN LGG-MT-LM-STR-Clin'!VX199,'[1]cpte_CN LGG-MT-LM-STR-Clin'!VX13+'[1]cpte_CN LGG-MT-LM-STR-Clin'!VX165-'[1]cpte_CN LGG-MT-LM-STR-Clin'!VX14-'[1]cpte_CN LGG-MT-LM-STR-Clin'!VX16-'[1]cpte_CN LGG-MT-LM-STR-Clin'!VX277)</f>
        <v>0</v>
      </c>
      <c r="TN39" s="6">
        <f>IF([1]Identification!$E$23="NON",'[1]CN LGG-MT-LM-STR-Clin'!VY13+'[1]CN LGG-MT-LM-STR-Clin'!VY160-'[1]CN LGG-MT-LM-STR-Clin'!VY14-'[1]CN LGG-MT-LM-STR-Clin'!VY16-'[1]CN LGG-MT-LM-STR-Clin'!VY199,'[1]cpte_CN LGG-MT-LM-STR-Clin'!VY13+'[1]cpte_CN LGG-MT-LM-STR-Clin'!VY165-'[1]cpte_CN LGG-MT-LM-STR-Clin'!VY14-'[1]cpte_CN LGG-MT-LM-STR-Clin'!VY16-'[1]cpte_CN LGG-MT-LM-STR-Clin'!VY277)</f>
        <v>0</v>
      </c>
      <c r="TO39" s="6">
        <f>IF([1]Identification!$E$23="NON",'[1]CN LGG-MT-LM-STR-Clin'!VZ13+'[1]CN LGG-MT-LM-STR-Clin'!VZ160-'[1]CN LGG-MT-LM-STR-Clin'!VZ14-'[1]CN LGG-MT-LM-STR-Clin'!VZ16-'[1]CN LGG-MT-LM-STR-Clin'!VZ199,'[1]cpte_CN LGG-MT-LM-STR-Clin'!VZ13+'[1]cpte_CN LGG-MT-LM-STR-Clin'!VZ165-'[1]cpte_CN LGG-MT-LM-STR-Clin'!VZ14-'[1]cpte_CN LGG-MT-LM-STR-Clin'!VZ16-'[1]cpte_CN LGG-MT-LM-STR-Clin'!VZ277)</f>
        <v>0</v>
      </c>
      <c r="TP39" s="6">
        <f>IF([1]Identification!$E$23="NON",'[1]CN LGG-MT-LM-STR-Clin'!WA13+'[1]CN LGG-MT-LM-STR-Clin'!WA160-'[1]CN LGG-MT-LM-STR-Clin'!WA14-'[1]CN LGG-MT-LM-STR-Clin'!WA16-'[1]CN LGG-MT-LM-STR-Clin'!WA199,'[1]cpte_CN LGG-MT-LM-STR-Clin'!WA13+'[1]cpte_CN LGG-MT-LM-STR-Clin'!WA165-'[1]cpte_CN LGG-MT-LM-STR-Clin'!WA14-'[1]cpte_CN LGG-MT-LM-STR-Clin'!WA16-'[1]cpte_CN LGG-MT-LM-STR-Clin'!WA277)</f>
        <v>0</v>
      </c>
      <c r="TQ39" s="6">
        <f>IF([1]Identification!$E$23="NON",'[1]CN LGG-MT-LM-STR-Clin'!WB13+'[1]CN LGG-MT-LM-STR-Clin'!WB160-'[1]CN LGG-MT-LM-STR-Clin'!WB14-'[1]CN LGG-MT-LM-STR-Clin'!WB16-'[1]CN LGG-MT-LM-STR-Clin'!WB199,'[1]cpte_CN LGG-MT-LM-STR-Clin'!WB13+'[1]cpte_CN LGG-MT-LM-STR-Clin'!WB165-'[1]cpte_CN LGG-MT-LM-STR-Clin'!WB14-'[1]cpte_CN LGG-MT-LM-STR-Clin'!WB16-'[1]cpte_CN LGG-MT-LM-STR-Clin'!WB277)</f>
        <v>0</v>
      </c>
      <c r="TR39" s="6">
        <f>IF([1]Identification!$E$23="NON",'[1]CN LGG-MT-LM-STR-Clin'!WC13+'[1]CN LGG-MT-LM-STR-Clin'!WC160-'[1]CN LGG-MT-LM-STR-Clin'!WC14-'[1]CN LGG-MT-LM-STR-Clin'!WC16-'[1]CN LGG-MT-LM-STR-Clin'!WC199,'[1]cpte_CN LGG-MT-LM-STR-Clin'!WC13+'[1]cpte_CN LGG-MT-LM-STR-Clin'!WC165-'[1]cpte_CN LGG-MT-LM-STR-Clin'!WC14-'[1]cpte_CN LGG-MT-LM-STR-Clin'!WC16-'[1]cpte_CN LGG-MT-LM-STR-Clin'!WC277)</f>
        <v>0</v>
      </c>
      <c r="TS39" s="6">
        <f>IF([1]Identification!$E$23="NON",'[1]CN LGG-MT-LM-STR-Clin'!WD13+'[1]CN LGG-MT-LM-STR-Clin'!WD160-'[1]CN LGG-MT-LM-STR-Clin'!WD14-'[1]CN LGG-MT-LM-STR-Clin'!WD16-'[1]CN LGG-MT-LM-STR-Clin'!WD199,'[1]cpte_CN LGG-MT-LM-STR-Clin'!WD13+'[1]cpte_CN LGG-MT-LM-STR-Clin'!WD165-'[1]cpte_CN LGG-MT-LM-STR-Clin'!WD14-'[1]cpte_CN LGG-MT-LM-STR-Clin'!WD16-'[1]cpte_CN LGG-MT-LM-STR-Clin'!WD277)</f>
        <v>0</v>
      </c>
      <c r="TT39" s="6">
        <f>IF([1]Identification!$E$23="NON",'[1]CN LGG-MT-LM-STR-Clin'!WE13+'[1]CN LGG-MT-LM-STR-Clin'!WE160-'[1]CN LGG-MT-LM-STR-Clin'!WE14-'[1]CN LGG-MT-LM-STR-Clin'!WE16-'[1]CN LGG-MT-LM-STR-Clin'!WE199,'[1]cpte_CN LGG-MT-LM-STR-Clin'!WE13+'[1]cpte_CN LGG-MT-LM-STR-Clin'!WE165-'[1]cpte_CN LGG-MT-LM-STR-Clin'!WE14-'[1]cpte_CN LGG-MT-LM-STR-Clin'!WE16-'[1]cpte_CN LGG-MT-LM-STR-Clin'!WE277)</f>
        <v>0</v>
      </c>
      <c r="TU39" s="6">
        <f>IF([1]Identification!$E$23="NON",'[1]CN LGG-MT-LM-STR-Clin'!WF13+'[1]CN LGG-MT-LM-STR-Clin'!WF160-'[1]CN LGG-MT-LM-STR-Clin'!WF14-'[1]CN LGG-MT-LM-STR-Clin'!WF16-'[1]CN LGG-MT-LM-STR-Clin'!WF199,'[1]cpte_CN LGG-MT-LM-STR-Clin'!WF13+'[1]cpte_CN LGG-MT-LM-STR-Clin'!WF165-'[1]cpte_CN LGG-MT-LM-STR-Clin'!WF14-'[1]cpte_CN LGG-MT-LM-STR-Clin'!WF16-'[1]cpte_CN LGG-MT-LM-STR-Clin'!WF277)</f>
        <v>0</v>
      </c>
      <c r="TV39" s="6">
        <f>IF([1]Identification!$E$23="NON",'[1]CN LGG-MT-LM-STR-Clin'!WG13+'[1]CN LGG-MT-LM-STR-Clin'!WG160-'[1]CN LGG-MT-LM-STR-Clin'!WG14-'[1]CN LGG-MT-LM-STR-Clin'!WG16-'[1]CN LGG-MT-LM-STR-Clin'!WG199,'[1]cpte_CN LGG-MT-LM-STR-Clin'!WG13+'[1]cpte_CN LGG-MT-LM-STR-Clin'!WG165-'[1]cpte_CN LGG-MT-LM-STR-Clin'!WG14-'[1]cpte_CN LGG-MT-LM-STR-Clin'!WG16-'[1]cpte_CN LGG-MT-LM-STR-Clin'!WG277)</f>
        <v>0</v>
      </c>
      <c r="TW39" s="6">
        <f>IF([1]Identification!$E$23="NON",'[1]CN LGG-MT-LM-STR-Clin'!WH13+'[1]CN LGG-MT-LM-STR-Clin'!WH160-'[1]CN LGG-MT-LM-STR-Clin'!WH14-'[1]CN LGG-MT-LM-STR-Clin'!WH16-'[1]CN LGG-MT-LM-STR-Clin'!WH199,'[1]cpte_CN LGG-MT-LM-STR-Clin'!WH13+'[1]cpte_CN LGG-MT-LM-STR-Clin'!WH165-'[1]cpte_CN LGG-MT-LM-STR-Clin'!WH14-'[1]cpte_CN LGG-MT-LM-STR-Clin'!WH16-'[1]cpte_CN LGG-MT-LM-STR-Clin'!WH277)</f>
        <v>0</v>
      </c>
      <c r="TX39" s="6">
        <f>IF([1]Identification!$E$23="NON",'[1]CN LGG-MT-LM-STR-Clin'!WI13+'[1]CN LGG-MT-LM-STR-Clin'!WI160-'[1]CN LGG-MT-LM-STR-Clin'!WI14-'[1]CN LGG-MT-LM-STR-Clin'!WI16-'[1]CN LGG-MT-LM-STR-Clin'!WI199,'[1]cpte_CN LGG-MT-LM-STR-Clin'!WI13+'[1]cpte_CN LGG-MT-LM-STR-Clin'!WI165-'[1]cpte_CN LGG-MT-LM-STR-Clin'!WI14-'[1]cpte_CN LGG-MT-LM-STR-Clin'!WI16-'[1]cpte_CN LGG-MT-LM-STR-Clin'!WI277)</f>
        <v>0</v>
      </c>
      <c r="TY39" s="6">
        <f>IF([1]Identification!$E$23="NON",'[1]CN LGG-MT-LM-STR-Clin'!WJ13+'[1]CN LGG-MT-LM-STR-Clin'!WJ160-'[1]CN LGG-MT-LM-STR-Clin'!WJ14-'[1]CN LGG-MT-LM-STR-Clin'!WJ16-'[1]CN LGG-MT-LM-STR-Clin'!WJ199,'[1]cpte_CN LGG-MT-LM-STR-Clin'!WJ13+'[1]cpte_CN LGG-MT-LM-STR-Clin'!WJ165-'[1]cpte_CN LGG-MT-LM-STR-Clin'!WJ14-'[1]cpte_CN LGG-MT-LM-STR-Clin'!WJ16-'[1]cpte_CN LGG-MT-LM-STR-Clin'!WJ277)</f>
        <v>0</v>
      </c>
      <c r="TZ39" s="6">
        <f>IF([1]Identification!$E$23="NON",'[1]CN LGG-MT-LM-STR-Clin'!WK13+'[1]CN LGG-MT-LM-STR-Clin'!WK160-'[1]CN LGG-MT-LM-STR-Clin'!WK14-'[1]CN LGG-MT-LM-STR-Clin'!WK16-'[1]CN LGG-MT-LM-STR-Clin'!WK199,'[1]cpte_CN LGG-MT-LM-STR-Clin'!WK13+'[1]cpte_CN LGG-MT-LM-STR-Clin'!WK165-'[1]cpte_CN LGG-MT-LM-STR-Clin'!WK14-'[1]cpte_CN LGG-MT-LM-STR-Clin'!WK16-'[1]cpte_CN LGG-MT-LM-STR-Clin'!WK277)</f>
        <v>0</v>
      </c>
      <c r="UA39" s="6">
        <f>IF([1]Identification!$E$23="NON",'[1]CN LGG-MT-LM-STR-Clin'!WL13+'[1]CN LGG-MT-LM-STR-Clin'!WL160-'[1]CN LGG-MT-LM-STR-Clin'!WL14-'[1]CN LGG-MT-LM-STR-Clin'!WL16-'[1]CN LGG-MT-LM-STR-Clin'!WL199,'[1]cpte_CN LGG-MT-LM-STR-Clin'!WL13+'[1]cpte_CN LGG-MT-LM-STR-Clin'!WL165-'[1]cpte_CN LGG-MT-LM-STR-Clin'!WL14-'[1]cpte_CN LGG-MT-LM-STR-Clin'!WL16-'[1]cpte_CN LGG-MT-LM-STR-Clin'!WL277)</f>
        <v>0</v>
      </c>
      <c r="UB39" s="6">
        <f>IF([1]Identification!$E$23="NON",'[1]CN LGG-MT-LM-STR-Clin'!WM13+'[1]CN LGG-MT-LM-STR-Clin'!WM160-'[1]CN LGG-MT-LM-STR-Clin'!WM14-'[1]CN LGG-MT-LM-STR-Clin'!WM16-'[1]CN LGG-MT-LM-STR-Clin'!WM199,'[1]cpte_CN LGG-MT-LM-STR-Clin'!WM13+'[1]cpte_CN LGG-MT-LM-STR-Clin'!WM165-'[1]cpte_CN LGG-MT-LM-STR-Clin'!WM14-'[1]cpte_CN LGG-MT-LM-STR-Clin'!WM16-'[1]cpte_CN LGG-MT-LM-STR-Clin'!WM277)</f>
        <v>0</v>
      </c>
      <c r="UC39" s="6">
        <f>IF([1]Identification!$E$23="NON",'[1]CN LGG-MT-LM-STR-Clin'!WN13+'[1]CN LGG-MT-LM-STR-Clin'!WN160-'[1]CN LGG-MT-LM-STR-Clin'!WN14-'[1]CN LGG-MT-LM-STR-Clin'!WN16-'[1]CN LGG-MT-LM-STR-Clin'!WN199,'[1]cpte_CN LGG-MT-LM-STR-Clin'!WN13+'[1]cpte_CN LGG-MT-LM-STR-Clin'!WN165-'[1]cpte_CN LGG-MT-LM-STR-Clin'!WN14-'[1]cpte_CN LGG-MT-LM-STR-Clin'!WN16-'[1]cpte_CN LGG-MT-LM-STR-Clin'!WN277)</f>
        <v>0</v>
      </c>
      <c r="UD39" s="6">
        <f>IF([1]Identification!$E$23="NON",'[1]CN LGG-MT-LM-STR-Clin'!WO13+'[1]CN LGG-MT-LM-STR-Clin'!WO160-'[1]CN LGG-MT-LM-STR-Clin'!WO14-'[1]CN LGG-MT-LM-STR-Clin'!WO16-'[1]CN LGG-MT-LM-STR-Clin'!WO199,'[1]cpte_CN LGG-MT-LM-STR-Clin'!WO13+'[1]cpte_CN LGG-MT-LM-STR-Clin'!WO165-'[1]cpte_CN LGG-MT-LM-STR-Clin'!WO14-'[1]cpte_CN LGG-MT-LM-STR-Clin'!WO16-'[1]cpte_CN LGG-MT-LM-STR-Clin'!WO277)</f>
        <v>0</v>
      </c>
      <c r="UE39" s="6">
        <f>IF([1]Identification!$E$23="NON",'[1]CN LGG-MT-LM-STR-Clin'!WP13+'[1]CN LGG-MT-LM-STR-Clin'!WP160-'[1]CN LGG-MT-LM-STR-Clin'!WP14-'[1]CN LGG-MT-LM-STR-Clin'!WP16-'[1]CN LGG-MT-LM-STR-Clin'!WP199,'[1]cpte_CN LGG-MT-LM-STR-Clin'!WP13+'[1]cpte_CN LGG-MT-LM-STR-Clin'!WP165-'[1]cpte_CN LGG-MT-LM-STR-Clin'!WP14-'[1]cpte_CN LGG-MT-LM-STR-Clin'!WP16-'[1]cpte_CN LGG-MT-LM-STR-Clin'!WP277)</f>
        <v>0</v>
      </c>
      <c r="UF39" s="6">
        <f>IF([1]Identification!$E$23="NON",'[1]CN LGG-MT-LM-STR-Clin'!WQ13+'[1]CN LGG-MT-LM-STR-Clin'!WQ160-'[1]CN LGG-MT-LM-STR-Clin'!WQ14-'[1]CN LGG-MT-LM-STR-Clin'!WQ16-'[1]CN LGG-MT-LM-STR-Clin'!WQ199,'[1]cpte_CN LGG-MT-LM-STR-Clin'!WQ13+'[1]cpte_CN LGG-MT-LM-STR-Clin'!WQ165-'[1]cpte_CN LGG-MT-LM-STR-Clin'!WQ14-'[1]cpte_CN LGG-MT-LM-STR-Clin'!WQ16-'[1]cpte_CN LGG-MT-LM-STR-Clin'!WQ277)</f>
        <v>0</v>
      </c>
      <c r="UG39" s="6">
        <f>IF([1]Identification!$E$23="NON",'[1]CN LGG-MT-LM-STR-Clin'!WR13+'[1]CN LGG-MT-LM-STR-Clin'!WR160-'[1]CN LGG-MT-LM-STR-Clin'!WR14-'[1]CN LGG-MT-LM-STR-Clin'!WR16-'[1]CN LGG-MT-LM-STR-Clin'!WR199,'[1]cpte_CN LGG-MT-LM-STR-Clin'!WR13+'[1]cpte_CN LGG-MT-LM-STR-Clin'!WR165-'[1]cpte_CN LGG-MT-LM-STR-Clin'!WR14-'[1]cpte_CN LGG-MT-LM-STR-Clin'!WR16-'[1]cpte_CN LGG-MT-LM-STR-Clin'!WR277)</f>
        <v>0</v>
      </c>
      <c r="UH39" s="6">
        <f>IF([1]Identification!$E$23="NON",'[1]CN LGG-MT-LM-STR-Clin'!WS13+'[1]CN LGG-MT-LM-STR-Clin'!WS160-'[1]CN LGG-MT-LM-STR-Clin'!WS14-'[1]CN LGG-MT-LM-STR-Clin'!WS16-'[1]CN LGG-MT-LM-STR-Clin'!WS199,'[1]cpte_CN LGG-MT-LM-STR-Clin'!WS13+'[1]cpte_CN LGG-MT-LM-STR-Clin'!WS165-'[1]cpte_CN LGG-MT-LM-STR-Clin'!WS14-'[1]cpte_CN LGG-MT-LM-STR-Clin'!WS16-'[1]cpte_CN LGG-MT-LM-STR-Clin'!WS277)</f>
        <v>0</v>
      </c>
      <c r="UI39" s="6">
        <f>IF([1]Identification!$E$23="NON",'[1]CN LGG-MT-LM-STR-Clin'!WT13+'[1]CN LGG-MT-LM-STR-Clin'!WT160-'[1]CN LGG-MT-LM-STR-Clin'!WT14-'[1]CN LGG-MT-LM-STR-Clin'!WT16-'[1]CN LGG-MT-LM-STR-Clin'!WT199,'[1]cpte_CN LGG-MT-LM-STR-Clin'!WT13+'[1]cpte_CN LGG-MT-LM-STR-Clin'!WT165-'[1]cpte_CN LGG-MT-LM-STR-Clin'!WT14-'[1]cpte_CN LGG-MT-LM-STR-Clin'!WT16-'[1]cpte_CN LGG-MT-LM-STR-Clin'!WT277)</f>
        <v>0</v>
      </c>
      <c r="UJ39" s="6">
        <f>IF([1]Identification!$E$23="NON",'[1]CN LGG-MT-LM-STR-Clin'!WU13+'[1]CN LGG-MT-LM-STR-Clin'!WU160-'[1]CN LGG-MT-LM-STR-Clin'!WU14-'[1]CN LGG-MT-LM-STR-Clin'!WU16-'[1]CN LGG-MT-LM-STR-Clin'!WU199,'[1]cpte_CN LGG-MT-LM-STR-Clin'!WU13+'[1]cpte_CN LGG-MT-LM-STR-Clin'!WU165-'[1]cpte_CN LGG-MT-LM-STR-Clin'!WU14-'[1]cpte_CN LGG-MT-LM-STR-Clin'!WU16-'[1]cpte_CN LGG-MT-LM-STR-Clin'!WU277)</f>
        <v>0</v>
      </c>
      <c r="UK39" s="6">
        <f>IF([1]Identification!$E$23="NON",'[1]CN LGG-MT-LM-STR-Clin'!WV13+'[1]CN LGG-MT-LM-STR-Clin'!WV160-'[1]CN LGG-MT-LM-STR-Clin'!WV14-'[1]CN LGG-MT-LM-STR-Clin'!WV16-'[1]CN LGG-MT-LM-STR-Clin'!WV199,'[1]cpte_CN LGG-MT-LM-STR-Clin'!WV13+'[1]cpte_CN LGG-MT-LM-STR-Clin'!WV165-'[1]cpte_CN LGG-MT-LM-STR-Clin'!WV14-'[1]cpte_CN LGG-MT-LM-STR-Clin'!WV16-'[1]cpte_CN LGG-MT-LM-STR-Clin'!WV277)</f>
        <v>0</v>
      </c>
      <c r="UL39" s="6">
        <f>IF([1]Identification!$E$23="NON",'[1]CN LGG-MT-LM-STR-Clin'!WW13+'[1]CN LGG-MT-LM-STR-Clin'!WW160-'[1]CN LGG-MT-LM-STR-Clin'!WW14-'[1]CN LGG-MT-LM-STR-Clin'!WW16-'[1]CN LGG-MT-LM-STR-Clin'!WW199,'[1]cpte_CN LGG-MT-LM-STR-Clin'!WW13+'[1]cpte_CN LGG-MT-LM-STR-Clin'!WW165-'[1]cpte_CN LGG-MT-LM-STR-Clin'!WW14-'[1]cpte_CN LGG-MT-LM-STR-Clin'!WW16-'[1]cpte_CN LGG-MT-LM-STR-Clin'!WW277)</f>
        <v>0</v>
      </c>
      <c r="UM39" s="6">
        <f>IF([1]Identification!$E$23="NON",'[1]CN LGG-MT-LM-STR-Clin'!WX13+'[1]CN LGG-MT-LM-STR-Clin'!WX160-'[1]CN LGG-MT-LM-STR-Clin'!WX14-'[1]CN LGG-MT-LM-STR-Clin'!WX16-'[1]CN LGG-MT-LM-STR-Clin'!WX199,'[1]cpte_CN LGG-MT-LM-STR-Clin'!WX13+'[1]cpte_CN LGG-MT-LM-STR-Clin'!WX165-'[1]cpte_CN LGG-MT-LM-STR-Clin'!WX14-'[1]cpte_CN LGG-MT-LM-STR-Clin'!WX16-'[1]cpte_CN LGG-MT-LM-STR-Clin'!WX277)</f>
        <v>0</v>
      </c>
      <c r="UN39" s="6">
        <f>IF([1]Identification!$E$23="NON",'[1]CN LGG-MT-LM-STR-Clin'!WY13+'[1]CN LGG-MT-LM-STR-Clin'!WY160-'[1]CN LGG-MT-LM-STR-Clin'!WY14-'[1]CN LGG-MT-LM-STR-Clin'!WY16-'[1]CN LGG-MT-LM-STR-Clin'!WY199,'[1]cpte_CN LGG-MT-LM-STR-Clin'!WY13+'[1]cpte_CN LGG-MT-LM-STR-Clin'!WY165-'[1]cpte_CN LGG-MT-LM-STR-Clin'!WY14-'[1]cpte_CN LGG-MT-LM-STR-Clin'!WY16-'[1]cpte_CN LGG-MT-LM-STR-Clin'!WY277)</f>
        <v>0</v>
      </c>
      <c r="UO39" s="6">
        <f>IF([1]Identification!$E$23="NON",'[1]CN LGG-MT-LM-STR-Clin'!WZ13+'[1]CN LGG-MT-LM-STR-Clin'!WZ160-'[1]CN LGG-MT-LM-STR-Clin'!WZ14-'[1]CN LGG-MT-LM-STR-Clin'!WZ16-'[1]CN LGG-MT-LM-STR-Clin'!WZ199,'[1]cpte_CN LGG-MT-LM-STR-Clin'!WZ13+'[1]cpte_CN LGG-MT-LM-STR-Clin'!WZ165-'[1]cpte_CN LGG-MT-LM-STR-Clin'!WZ14-'[1]cpte_CN LGG-MT-LM-STR-Clin'!WZ16-'[1]cpte_CN LGG-MT-LM-STR-Clin'!WZ277)</f>
        <v>0</v>
      </c>
      <c r="UP39" s="6">
        <f>IF([1]Identification!$E$23="NON",'[1]CN LGG-MT-LM-STR-Clin'!XA13+'[1]CN LGG-MT-LM-STR-Clin'!XA160-'[1]CN LGG-MT-LM-STR-Clin'!XA14-'[1]CN LGG-MT-LM-STR-Clin'!XA16-'[1]CN LGG-MT-LM-STR-Clin'!XA199,'[1]cpte_CN LGG-MT-LM-STR-Clin'!XA13+'[1]cpte_CN LGG-MT-LM-STR-Clin'!XA165-'[1]cpte_CN LGG-MT-LM-STR-Clin'!XA14-'[1]cpte_CN LGG-MT-LM-STR-Clin'!XA16-'[1]cpte_CN LGG-MT-LM-STR-Clin'!XA277)</f>
        <v>0</v>
      </c>
      <c r="UQ39" s="6">
        <f>IF([1]Identification!$E$23="NON",'[1]CN LGG-MT-LM-STR-Clin'!XB13+'[1]CN LGG-MT-LM-STR-Clin'!XB160-'[1]CN LGG-MT-LM-STR-Clin'!XB14-'[1]CN LGG-MT-LM-STR-Clin'!XB16-'[1]CN LGG-MT-LM-STR-Clin'!XB199,'[1]cpte_CN LGG-MT-LM-STR-Clin'!XB13+'[1]cpte_CN LGG-MT-LM-STR-Clin'!XB165-'[1]cpte_CN LGG-MT-LM-STR-Clin'!XB14-'[1]cpte_CN LGG-MT-LM-STR-Clin'!XB16-'[1]cpte_CN LGG-MT-LM-STR-Clin'!XB277)</f>
        <v>0</v>
      </c>
      <c r="UR39" s="6">
        <f>IF([1]Identification!$E$23="NON",'[1]CN LGG-MT-LM-STR-Clin'!XC13+'[1]CN LGG-MT-LM-STR-Clin'!XC160-'[1]CN LGG-MT-LM-STR-Clin'!XC14-'[1]CN LGG-MT-LM-STR-Clin'!XC16-'[1]CN LGG-MT-LM-STR-Clin'!XC199,'[1]cpte_CN LGG-MT-LM-STR-Clin'!XC13+'[1]cpte_CN LGG-MT-LM-STR-Clin'!XC165-'[1]cpte_CN LGG-MT-LM-STR-Clin'!XC14-'[1]cpte_CN LGG-MT-LM-STR-Clin'!XC16-'[1]cpte_CN LGG-MT-LM-STR-Clin'!XC277)</f>
        <v>0</v>
      </c>
      <c r="US39" s="6">
        <f>IF([1]Identification!$E$23="NON",'[1]CN LGG-MT-LM-STR-Clin'!XD13+'[1]CN LGG-MT-LM-STR-Clin'!XD160-'[1]CN LGG-MT-LM-STR-Clin'!XD14-'[1]CN LGG-MT-LM-STR-Clin'!XD16-'[1]CN LGG-MT-LM-STR-Clin'!XD199,'[1]cpte_CN LGG-MT-LM-STR-Clin'!XD13+'[1]cpte_CN LGG-MT-LM-STR-Clin'!XD165-'[1]cpte_CN LGG-MT-LM-STR-Clin'!XD14-'[1]cpte_CN LGG-MT-LM-STR-Clin'!XD16-'[1]cpte_CN LGG-MT-LM-STR-Clin'!XD277)</f>
        <v>0</v>
      </c>
      <c r="UT39" s="6">
        <f>IF([1]Identification!$E$23="NON",'[1]CN LGG-MT-LM-STR-Clin'!XE13+'[1]CN LGG-MT-LM-STR-Clin'!XE160-'[1]CN LGG-MT-LM-STR-Clin'!XE14-'[1]CN LGG-MT-LM-STR-Clin'!XE16-'[1]CN LGG-MT-LM-STR-Clin'!XE199,'[1]cpte_CN LGG-MT-LM-STR-Clin'!XE13+'[1]cpte_CN LGG-MT-LM-STR-Clin'!XE165-'[1]cpte_CN LGG-MT-LM-STR-Clin'!XE14-'[1]cpte_CN LGG-MT-LM-STR-Clin'!XE16-'[1]cpte_CN LGG-MT-LM-STR-Clin'!XE277)</f>
        <v>0</v>
      </c>
      <c r="UU39" s="6">
        <f>IF([1]Identification!$E$23="NON",'[1]CN LGG-MT-LM-STR-Clin'!XF13+'[1]CN LGG-MT-LM-STR-Clin'!XF160-'[1]CN LGG-MT-LM-STR-Clin'!XF14-'[1]CN LGG-MT-LM-STR-Clin'!XF16-'[1]CN LGG-MT-LM-STR-Clin'!XF199,'[1]cpte_CN LGG-MT-LM-STR-Clin'!XF13+'[1]cpte_CN LGG-MT-LM-STR-Clin'!XF165-'[1]cpte_CN LGG-MT-LM-STR-Clin'!XF14-'[1]cpte_CN LGG-MT-LM-STR-Clin'!XF16-'[1]cpte_CN LGG-MT-LM-STR-Clin'!XF277)</f>
        <v>0</v>
      </c>
      <c r="UV39" s="6">
        <f>IF([1]Identification!$E$23="NON",'[1]CN LGG-MT-LM-STR-Clin'!XG13+'[1]CN LGG-MT-LM-STR-Clin'!XG160-'[1]CN LGG-MT-LM-STR-Clin'!XG14-'[1]CN LGG-MT-LM-STR-Clin'!XG16-'[1]CN LGG-MT-LM-STR-Clin'!XG199,'[1]cpte_CN LGG-MT-LM-STR-Clin'!XG13+'[1]cpte_CN LGG-MT-LM-STR-Clin'!XG165-'[1]cpte_CN LGG-MT-LM-STR-Clin'!XG14-'[1]cpte_CN LGG-MT-LM-STR-Clin'!XG16-'[1]cpte_CN LGG-MT-LM-STR-Clin'!XG277)</f>
        <v>0</v>
      </c>
      <c r="UW39" s="6">
        <f>IF([1]Identification!$E$23="NON",'[1]CN LGG-MT-LM-STR-Clin'!XH13+'[1]CN LGG-MT-LM-STR-Clin'!XH160-'[1]CN LGG-MT-LM-STR-Clin'!XH14-'[1]CN LGG-MT-LM-STR-Clin'!XH16-'[1]CN LGG-MT-LM-STR-Clin'!XH199,'[1]cpte_CN LGG-MT-LM-STR-Clin'!XH13+'[1]cpte_CN LGG-MT-LM-STR-Clin'!XH165-'[1]cpte_CN LGG-MT-LM-STR-Clin'!XH14-'[1]cpte_CN LGG-MT-LM-STR-Clin'!XH16-'[1]cpte_CN LGG-MT-LM-STR-Clin'!XH277)</f>
        <v>0</v>
      </c>
      <c r="UX39" s="6">
        <f>IF([1]Identification!$E$23="NON",'[1]CN LGG-MT-LM-STR-Clin'!XI13+'[1]CN LGG-MT-LM-STR-Clin'!XI160-'[1]CN LGG-MT-LM-STR-Clin'!XI14-'[1]CN LGG-MT-LM-STR-Clin'!XI16-'[1]CN LGG-MT-LM-STR-Clin'!XI199,'[1]cpte_CN LGG-MT-LM-STR-Clin'!XI13+'[1]cpte_CN LGG-MT-LM-STR-Clin'!XI165-'[1]cpte_CN LGG-MT-LM-STR-Clin'!XI14-'[1]cpte_CN LGG-MT-LM-STR-Clin'!XI16-'[1]cpte_CN LGG-MT-LM-STR-Clin'!XI277)</f>
        <v>0</v>
      </c>
      <c r="UY39" s="6">
        <f>IF([1]Identification!$E$23="NON",'[1]CN LGG-MT-LM-STR-Clin'!XJ13+'[1]CN LGG-MT-LM-STR-Clin'!XJ160-'[1]CN LGG-MT-LM-STR-Clin'!XJ14-'[1]CN LGG-MT-LM-STR-Clin'!XJ16-'[1]CN LGG-MT-LM-STR-Clin'!XJ199,'[1]cpte_CN LGG-MT-LM-STR-Clin'!XJ13+'[1]cpte_CN LGG-MT-LM-STR-Clin'!XJ165-'[1]cpte_CN LGG-MT-LM-STR-Clin'!XJ14-'[1]cpte_CN LGG-MT-LM-STR-Clin'!XJ16-'[1]cpte_CN LGG-MT-LM-STR-Clin'!XJ277)</f>
        <v>0</v>
      </c>
      <c r="UZ39" s="6">
        <f>IF([1]Identification!$E$23="NON",'[1]CN LGG-MT-LM-STR-Clin'!XK13+'[1]CN LGG-MT-LM-STR-Clin'!XK160-'[1]CN LGG-MT-LM-STR-Clin'!XK14-'[1]CN LGG-MT-LM-STR-Clin'!XK16-'[1]CN LGG-MT-LM-STR-Clin'!XK199,'[1]cpte_CN LGG-MT-LM-STR-Clin'!XK13+'[1]cpte_CN LGG-MT-LM-STR-Clin'!XK165-'[1]cpte_CN LGG-MT-LM-STR-Clin'!XK14-'[1]cpte_CN LGG-MT-LM-STR-Clin'!XK16-'[1]cpte_CN LGG-MT-LM-STR-Clin'!XK277)</f>
        <v>0</v>
      </c>
      <c r="VA39" s="6">
        <f>IF([1]Identification!$E$23="NON",'[1]CN LGG-MT-LM-STR-Clin'!XL13+'[1]CN LGG-MT-LM-STR-Clin'!XL160-'[1]CN LGG-MT-LM-STR-Clin'!XL14-'[1]CN LGG-MT-LM-STR-Clin'!XL16-'[1]CN LGG-MT-LM-STR-Clin'!XL199,'[1]cpte_CN LGG-MT-LM-STR-Clin'!XL13+'[1]cpte_CN LGG-MT-LM-STR-Clin'!XL165-'[1]cpte_CN LGG-MT-LM-STR-Clin'!XL14-'[1]cpte_CN LGG-MT-LM-STR-Clin'!XL16-'[1]cpte_CN LGG-MT-LM-STR-Clin'!XL277)</f>
        <v>0</v>
      </c>
      <c r="VB39" s="6">
        <f>IF([1]Identification!$E$23="NON",'[1]CN LGG-MT-LM-STR-Clin'!XM13+'[1]CN LGG-MT-LM-STR-Clin'!XM160-'[1]CN LGG-MT-LM-STR-Clin'!XM14-'[1]CN LGG-MT-LM-STR-Clin'!XM16-'[1]CN LGG-MT-LM-STR-Clin'!XM199,'[1]cpte_CN LGG-MT-LM-STR-Clin'!XM13+'[1]cpte_CN LGG-MT-LM-STR-Clin'!XM165-'[1]cpte_CN LGG-MT-LM-STR-Clin'!XM14-'[1]cpte_CN LGG-MT-LM-STR-Clin'!XM16-'[1]cpte_CN LGG-MT-LM-STR-Clin'!XM277)</f>
        <v>0</v>
      </c>
      <c r="VC39" s="6">
        <f>IF([1]Identification!$E$23="NON",'[1]CN LGG-MT-LM-STR-Clin'!XN13+'[1]CN LGG-MT-LM-STR-Clin'!XN160-'[1]CN LGG-MT-LM-STR-Clin'!XN14-'[1]CN LGG-MT-LM-STR-Clin'!XN16-'[1]CN LGG-MT-LM-STR-Clin'!XN199,'[1]cpte_CN LGG-MT-LM-STR-Clin'!XN13+'[1]cpte_CN LGG-MT-LM-STR-Clin'!XN165-'[1]cpte_CN LGG-MT-LM-STR-Clin'!XN14-'[1]cpte_CN LGG-MT-LM-STR-Clin'!XN16-'[1]cpte_CN LGG-MT-LM-STR-Clin'!XN277)</f>
        <v>0</v>
      </c>
      <c r="VD39" s="6">
        <f>IF([1]Identification!$E$23="NON",'[1]CN LGG-MT-LM-STR-Clin'!XO13+'[1]CN LGG-MT-LM-STR-Clin'!XO160-'[1]CN LGG-MT-LM-STR-Clin'!XO14-'[1]CN LGG-MT-LM-STR-Clin'!XO16-'[1]CN LGG-MT-LM-STR-Clin'!XO199,'[1]cpte_CN LGG-MT-LM-STR-Clin'!XO13+'[1]cpte_CN LGG-MT-LM-STR-Clin'!XO165-'[1]cpte_CN LGG-MT-LM-STR-Clin'!XO14-'[1]cpte_CN LGG-MT-LM-STR-Clin'!XO16-'[1]cpte_CN LGG-MT-LM-STR-Clin'!XO277)</f>
        <v>0</v>
      </c>
      <c r="VE39" s="6">
        <f>IF([1]Identification!$E$23="NON",'[1]CN LGG-MT-LM-STR-Clin'!XP13+'[1]CN LGG-MT-LM-STR-Clin'!XP160-'[1]CN LGG-MT-LM-STR-Clin'!XP14-'[1]CN LGG-MT-LM-STR-Clin'!XP16-'[1]CN LGG-MT-LM-STR-Clin'!XP199,'[1]cpte_CN LGG-MT-LM-STR-Clin'!XP13+'[1]cpte_CN LGG-MT-LM-STR-Clin'!XP165-'[1]cpte_CN LGG-MT-LM-STR-Clin'!XP14-'[1]cpte_CN LGG-MT-LM-STR-Clin'!XP16-'[1]cpte_CN LGG-MT-LM-STR-Clin'!XP277)</f>
        <v>0</v>
      </c>
      <c r="VF39" s="6">
        <f>IF([1]Identification!$E$23="NON",'[1]CN LGG-MT-LM-STR-Clin'!XQ13+'[1]CN LGG-MT-LM-STR-Clin'!XQ160-'[1]CN LGG-MT-LM-STR-Clin'!XQ14-'[1]CN LGG-MT-LM-STR-Clin'!XQ16-'[1]CN LGG-MT-LM-STR-Clin'!XQ199,'[1]cpte_CN LGG-MT-LM-STR-Clin'!XQ13+'[1]cpte_CN LGG-MT-LM-STR-Clin'!XQ165-'[1]cpte_CN LGG-MT-LM-STR-Clin'!XQ14-'[1]cpte_CN LGG-MT-LM-STR-Clin'!XQ16-'[1]cpte_CN LGG-MT-LM-STR-Clin'!XQ277)</f>
        <v>0</v>
      </c>
      <c r="VG39" s="6">
        <f>IF([1]Identification!$E$23="NON",'[1]CN LGG-MT-LM-STR-Clin'!XR13+'[1]CN LGG-MT-LM-STR-Clin'!XR160-'[1]CN LGG-MT-LM-STR-Clin'!XR14-'[1]CN LGG-MT-LM-STR-Clin'!XR16-'[1]CN LGG-MT-LM-STR-Clin'!XR199,'[1]cpte_CN LGG-MT-LM-STR-Clin'!XR13+'[1]cpte_CN LGG-MT-LM-STR-Clin'!XR165-'[1]cpte_CN LGG-MT-LM-STR-Clin'!XR14-'[1]cpte_CN LGG-MT-LM-STR-Clin'!XR16-'[1]cpte_CN LGG-MT-LM-STR-Clin'!XR277)</f>
        <v>0</v>
      </c>
      <c r="VH39" s="6">
        <f>IF([1]Identification!$E$23="NON",'[1]CN LGG-MT-LM-STR-Clin'!XS13+'[1]CN LGG-MT-LM-STR-Clin'!XS160-'[1]CN LGG-MT-LM-STR-Clin'!XS14-'[1]CN LGG-MT-LM-STR-Clin'!XS16-'[1]CN LGG-MT-LM-STR-Clin'!XS199,'[1]cpte_CN LGG-MT-LM-STR-Clin'!XS13+'[1]cpte_CN LGG-MT-LM-STR-Clin'!XS165-'[1]cpte_CN LGG-MT-LM-STR-Clin'!XS14-'[1]cpte_CN LGG-MT-LM-STR-Clin'!XS16-'[1]cpte_CN LGG-MT-LM-STR-Clin'!XS277)</f>
        <v>0</v>
      </c>
      <c r="VI39" s="6">
        <f>IF([1]Identification!$E$23="NON",'[1]CN LGG-MT-LM-STR-Clin'!XT13+'[1]CN LGG-MT-LM-STR-Clin'!XT160-'[1]CN LGG-MT-LM-STR-Clin'!XT14-'[1]CN LGG-MT-LM-STR-Clin'!XT16-'[1]CN LGG-MT-LM-STR-Clin'!XT199,'[1]cpte_CN LGG-MT-LM-STR-Clin'!XT13+'[1]cpte_CN LGG-MT-LM-STR-Clin'!XT165-'[1]cpte_CN LGG-MT-LM-STR-Clin'!XT14-'[1]cpte_CN LGG-MT-LM-STR-Clin'!XT16-'[1]cpte_CN LGG-MT-LM-STR-Clin'!XT277)</f>
        <v>0</v>
      </c>
      <c r="VJ39" s="6">
        <f>IF([1]Identification!$E$23="NON",'[1]CN LGG-MT-LM-STR-Clin'!XU13+'[1]CN LGG-MT-LM-STR-Clin'!XU160-'[1]CN LGG-MT-LM-STR-Clin'!XU14-'[1]CN LGG-MT-LM-STR-Clin'!XU16-'[1]CN LGG-MT-LM-STR-Clin'!XU199,'[1]cpte_CN LGG-MT-LM-STR-Clin'!XU13+'[1]cpte_CN LGG-MT-LM-STR-Clin'!XU165-'[1]cpte_CN LGG-MT-LM-STR-Clin'!XU14-'[1]cpte_CN LGG-MT-LM-STR-Clin'!XU16-'[1]cpte_CN LGG-MT-LM-STR-Clin'!XU277)</f>
        <v>0</v>
      </c>
      <c r="VK39" s="6">
        <f>IF([1]Identification!$E$23="NON",'[1]CN LGG-MT-LM-STR-Clin'!XV13+'[1]CN LGG-MT-LM-STR-Clin'!XV160-'[1]CN LGG-MT-LM-STR-Clin'!XV14-'[1]CN LGG-MT-LM-STR-Clin'!XV16-'[1]CN LGG-MT-LM-STR-Clin'!XV199,'[1]cpte_CN LGG-MT-LM-STR-Clin'!XV13+'[1]cpte_CN LGG-MT-LM-STR-Clin'!XV165-'[1]cpte_CN LGG-MT-LM-STR-Clin'!XV14-'[1]cpte_CN LGG-MT-LM-STR-Clin'!XV16-'[1]cpte_CN LGG-MT-LM-STR-Clin'!XV277)</f>
        <v>0</v>
      </c>
      <c r="VL39" s="6">
        <f>IF([1]Identification!$E$23="NON",'[1]CN LGG-MT-LM-STR-Clin'!XW13+'[1]CN LGG-MT-LM-STR-Clin'!XW160-'[1]CN LGG-MT-LM-STR-Clin'!XW14-'[1]CN LGG-MT-LM-STR-Clin'!XW16-'[1]CN LGG-MT-LM-STR-Clin'!XW199,'[1]cpte_CN LGG-MT-LM-STR-Clin'!XW13+'[1]cpte_CN LGG-MT-LM-STR-Clin'!XW165-'[1]cpte_CN LGG-MT-LM-STR-Clin'!XW14-'[1]cpte_CN LGG-MT-LM-STR-Clin'!XW16-'[1]cpte_CN LGG-MT-LM-STR-Clin'!XW277)</f>
        <v>0</v>
      </c>
      <c r="VM39" s="6">
        <f>IF([1]Identification!$E$23="NON",'[1]CN LGG-MT-LM-STR-Clin'!XX13+'[1]CN LGG-MT-LM-STR-Clin'!XX160-'[1]CN LGG-MT-LM-STR-Clin'!XX14-'[1]CN LGG-MT-LM-STR-Clin'!XX16-'[1]CN LGG-MT-LM-STR-Clin'!XX199,'[1]cpte_CN LGG-MT-LM-STR-Clin'!XX13+'[1]cpte_CN LGG-MT-LM-STR-Clin'!XX165-'[1]cpte_CN LGG-MT-LM-STR-Clin'!XX14-'[1]cpte_CN LGG-MT-LM-STR-Clin'!XX16-'[1]cpte_CN LGG-MT-LM-STR-Clin'!XX277)</f>
        <v>0</v>
      </c>
      <c r="VN39" s="6">
        <f>IF([1]Identification!$E$23="NON",'[1]CN LGG-MT-LM-STR-Clin'!XY13+'[1]CN LGG-MT-LM-STR-Clin'!XY160-'[1]CN LGG-MT-LM-STR-Clin'!XY14-'[1]CN LGG-MT-LM-STR-Clin'!XY16-'[1]CN LGG-MT-LM-STR-Clin'!XY199,'[1]cpte_CN LGG-MT-LM-STR-Clin'!XY13+'[1]cpte_CN LGG-MT-LM-STR-Clin'!XY165-'[1]cpte_CN LGG-MT-LM-STR-Clin'!XY14-'[1]cpte_CN LGG-MT-LM-STR-Clin'!XY16-'[1]cpte_CN LGG-MT-LM-STR-Clin'!XY277)</f>
        <v>0</v>
      </c>
      <c r="VO39" s="6">
        <f>IF([1]Identification!$E$23="NON",'[1]CN LGG-MT-LM-STR-Clin'!XZ13+'[1]CN LGG-MT-LM-STR-Clin'!XZ160-'[1]CN LGG-MT-LM-STR-Clin'!XZ14-'[1]CN LGG-MT-LM-STR-Clin'!XZ16-'[1]CN LGG-MT-LM-STR-Clin'!XZ199,'[1]cpte_CN LGG-MT-LM-STR-Clin'!XZ13+'[1]cpte_CN LGG-MT-LM-STR-Clin'!XZ165-'[1]cpte_CN LGG-MT-LM-STR-Clin'!XZ14-'[1]cpte_CN LGG-MT-LM-STR-Clin'!XZ16-'[1]cpte_CN LGG-MT-LM-STR-Clin'!XZ277)</f>
        <v>0</v>
      </c>
      <c r="VP39" s="6">
        <f>IF([1]Identification!$E$23="NON",'[1]CN LGG-MT-LM-STR-Clin'!YA13+'[1]CN LGG-MT-LM-STR-Clin'!YA160-'[1]CN LGG-MT-LM-STR-Clin'!YA14-'[1]CN LGG-MT-LM-STR-Clin'!YA16-'[1]CN LGG-MT-LM-STR-Clin'!YA199,'[1]cpte_CN LGG-MT-LM-STR-Clin'!YA13+'[1]cpte_CN LGG-MT-LM-STR-Clin'!YA165-'[1]cpte_CN LGG-MT-LM-STR-Clin'!YA14-'[1]cpte_CN LGG-MT-LM-STR-Clin'!YA16-'[1]cpte_CN LGG-MT-LM-STR-Clin'!YA277)</f>
        <v>0</v>
      </c>
      <c r="VQ39" s="6">
        <f>IF([1]Identification!$E$23="NON",'[1]CN LGG-MT-LM-STR-Clin'!YB13+'[1]CN LGG-MT-LM-STR-Clin'!YB160-'[1]CN LGG-MT-LM-STR-Clin'!YB14-'[1]CN LGG-MT-LM-STR-Clin'!YB16-'[1]CN LGG-MT-LM-STR-Clin'!YB199,'[1]cpte_CN LGG-MT-LM-STR-Clin'!YB13+'[1]cpte_CN LGG-MT-LM-STR-Clin'!YB165-'[1]cpte_CN LGG-MT-LM-STR-Clin'!YB14-'[1]cpte_CN LGG-MT-LM-STR-Clin'!YB16-'[1]cpte_CN LGG-MT-LM-STR-Clin'!YB277)</f>
        <v>0</v>
      </c>
      <c r="VR39" s="6">
        <f>IF([1]Identification!$E$23="NON",'[1]CN LGG-MT-LM-STR-Clin'!YC13+'[1]CN LGG-MT-LM-STR-Clin'!YC160-'[1]CN LGG-MT-LM-STR-Clin'!YC14-'[1]CN LGG-MT-LM-STR-Clin'!YC16-'[1]CN LGG-MT-LM-STR-Clin'!YC199,'[1]cpte_CN LGG-MT-LM-STR-Clin'!YC13+'[1]cpte_CN LGG-MT-LM-STR-Clin'!YC165-'[1]cpte_CN LGG-MT-LM-STR-Clin'!YC14-'[1]cpte_CN LGG-MT-LM-STR-Clin'!YC16-'[1]cpte_CN LGG-MT-LM-STR-Clin'!YC277)</f>
        <v>0</v>
      </c>
      <c r="VS39" s="6">
        <f>IF([1]Identification!$E$23="NON",'[1]CN LGG-MT-LM-STR-Clin'!YD13+'[1]CN LGG-MT-LM-STR-Clin'!YD160-'[1]CN LGG-MT-LM-STR-Clin'!YD14-'[1]CN LGG-MT-LM-STR-Clin'!YD16-'[1]CN LGG-MT-LM-STR-Clin'!YD199,'[1]cpte_CN LGG-MT-LM-STR-Clin'!YD13+'[1]cpte_CN LGG-MT-LM-STR-Clin'!YD165-'[1]cpte_CN LGG-MT-LM-STR-Clin'!YD14-'[1]cpte_CN LGG-MT-LM-STR-Clin'!YD16-'[1]cpte_CN LGG-MT-LM-STR-Clin'!YD277)</f>
        <v>0</v>
      </c>
      <c r="VT39" s="176"/>
    </row>
    <row r="40" spans="1:592" s="170" customFormat="1" ht="30" customHeight="1">
      <c r="A40" s="153"/>
      <c r="B40" s="115"/>
      <c r="C40" s="115" t="s">
        <v>1724</v>
      </c>
      <c r="D40" s="153"/>
      <c r="E40" s="1065"/>
      <c r="F40" s="274"/>
      <c r="G40" s="1076" t="s">
        <v>658</v>
      </c>
      <c r="H40" s="1077"/>
      <c r="I40" s="13" t="str">
        <f t="shared" ref="I40:JB40" si="24">IF(AND(I$22=0,I$39=0),"non concerné",IF(AND(I$22=0,I$39&gt;0),"Il manque les ETP",IF(AND(I$22&gt;0,I$39=0),"Il manque les charges",IF(AND(I$22&gt;0,I$39&gt;0),I$39/(I$22)))))</f>
        <v>non concerné</v>
      </c>
      <c r="J40" s="13" t="str">
        <f t="shared" si="24"/>
        <v>non concerné</v>
      </c>
      <c r="K40" s="13" t="str">
        <f t="shared" si="24"/>
        <v>non concerné</v>
      </c>
      <c r="L40" s="13" t="str">
        <f t="shared" si="24"/>
        <v>non concerné</v>
      </c>
      <c r="M40" s="13" t="str">
        <f t="shared" si="24"/>
        <v>non concerné</v>
      </c>
      <c r="N40" s="13" t="str">
        <f t="shared" si="24"/>
        <v>non concerné</v>
      </c>
      <c r="O40" s="13" t="str">
        <f t="shared" si="24"/>
        <v>non concerné</v>
      </c>
      <c r="P40" s="13" t="str">
        <f t="shared" si="24"/>
        <v>non concerné</v>
      </c>
      <c r="Q40" s="13" t="str">
        <f t="shared" si="24"/>
        <v>non concerné</v>
      </c>
      <c r="R40" s="13" t="str">
        <f t="shared" si="24"/>
        <v>non concerné</v>
      </c>
      <c r="S40" s="13" t="str">
        <f t="shared" si="24"/>
        <v>non concerné</v>
      </c>
      <c r="T40" s="13" t="str">
        <f t="shared" si="24"/>
        <v>non concerné</v>
      </c>
      <c r="U40" s="13" t="str">
        <f t="shared" si="24"/>
        <v>non concerné</v>
      </c>
      <c r="V40" s="13" t="str">
        <f t="shared" si="24"/>
        <v>non concerné</v>
      </c>
      <c r="W40" s="13" t="str">
        <f t="shared" si="24"/>
        <v>non concerné</v>
      </c>
      <c r="X40" s="13" t="str">
        <f t="shared" si="24"/>
        <v>non concerné</v>
      </c>
      <c r="Y40" s="13" t="str">
        <f t="shared" si="24"/>
        <v>non concerné</v>
      </c>
      <c r="Z40" s="13" t="str">
        <f t="shared" si="24"/>
        <v>non concerné</v>
      </c>
      <c r="AA40" s="13" t="str">
        <f t="shared" si="24"/>
        <v>non concerné</v>
      </c>
      <c r="AB40" s="13" t="str">
        <f t="shared" si="24"/>
        <v>non concerné</v>
      </c>
      <c r="AC40" s="13" t="str">
        <f t="shared" si="24"/>
        <v>non concerné</v>
      </c>
      <c r="AD40" s="13" t="str">
        <f t="shared" si="24"/>
        <v>non concerné</v>
      </c>
      <c r="AE40" s="13" t="str">
        <f t="shared" si="24"/>
        <v>non concerné</v>
      </c>
      <c r="AF40" s="13" t="str">
        <f t="shared" si="24"/>
        <v>non concerné</v>
      </c>
      <c r="AG40" s="13" t="str">
        <f t="shared" si="24"/>
        <v>non concerné</v>
      </c>
      <c r="AH40" s="13" t="str">
        <f t="shared" si="24"/>
        <v>non concerné</v>
      </c>
      <c r="AI40" s="13" t="str">
        <f t="shared" si="24"/>
        <v>non concerné</v>
      </c>
      <c r="AJ40" s="13" t="str">
        <f t="shared" si="24"/>
        <v>non concerné</v>
      </c>
      <c r="AK40" s="13" t="str">
        <f t="shared" si="24"/>
        <v>non concerné</v>
      </c>
      <c r="AL40" s="13" t="str">
        <f t="shared" si="24"/>
        <v>non concerné</v>
      </c>
      <c r="AM40" s="13" t="str">
        <f t="shared" si="24"/>
        <v>non concerné</v>
      </c>
      <c r="AN40" s="13" t="str">
        <f t="shared" si="24"/>
        <v>non concerné</v>
      </c>
      <c r="AO40" s="13" t="str">
        <f t="shared" si="24"/>
        <v>non concerné</v>
      </c>
      <c r="AP40" s="13" t="str">
        <f t="shared" si="24"/>
        <v>non concerné</v>
      </c>
      <c r="AQ40" s="13" t="str">
        <f t="shared" si="24"/>
        <v>non concerné</v>
      </c>
      <c r="AR40" s="13" t="str">
        <f t="shared" si="24"/>
        <v>non concerné</v>
      </c>
      <c r="AS40" s="13" t="str">
        <f t="shared" si="24"/>
        <v>non concerné</v>
      </c>
      <c r="AT40" s="13" t="str">
        <f t="shared" si="24"/>
        <v>non concerné</v>
      </c>
      <c r="AU40" s="13" t="str">
        <f t="shared" si="24"/>
        <v>non concerné</v>
      </c>
      <c r="AV40" s="13" t="str">
        <f t="shared" si="24"/>
        <v>non concerné</v>
      </c>
      <c r="AW40" s="13" t="str">
        <f t="shared" si="24"/>
        <v>non concerné</v>
      </c>
      <c r="AX40" s="13" t="str">
        <f t="shared" si="24"/>
        <v>non concerné</v>
      </c>
      <c r="AY40" s="13" t="str">
        <f t="shared" si="24"/>
        <v>non concerné</v>
      </c>
      <c r="AZ40" s="13" t="str">
        <f t="shared" si="24"/>
        <v>non concerné</v>
      </c>
      <c r="BA40" s="13" t="str">
        <f t="shared" si="24"/>
        <v>non concerné</v>
      </c>
      <c r="BB40" s="13" t="str">
        <f t="shared" si="24"/>
        <v>non concerné</v>
      </c>
      <c r="BC40" s="13" t="str">
        <f t="shared" si="24"/>
        <v>non concerné</v>
      </c>
      <c r="BD40" s="13" t="str">
        <f t="shared" si="24"/>
        <v>non concerné</v>
      </c>
      <c r="BE40" s="13" t="str">
        <f t="shared" si="24"/>
        <v>non concerné</v>
      </c>
      <c r="BF40" s="13" t="str">
        <f t="shared" si="24"/>
        <v>non concerné</v>
      </c>
      <c r="BG40" s="13" t="str">
        <f t="shared" si="24"/>
        <v>non concerné</v>
      </c>
      <c r="BH40" s="13" t="str">
        <f t="shared" si="24"/>
        <v>non concerné</v>
      </c>
      <c r="BI40" s="13" t="str">
        <f t="shared" si="24"/>
        <v>non concerné</v>
      </c>
      <c r="BJ40" s="13" t="str">
        <f t="shared" si="24"/>
        <v>non concerné</v>
      </c>
      <c r="BK40" s="13" t="str">
        <f t="shared" si="24"/>
        <v>non concerné</v>
      </c>
      <c r="BL40" s="13" t="str">
        <f t="shared" si="24"/>
        <v>non concerné</v>
      </c>
      <c r="BM40" s="13" t="str">
        <f t="shared" si="24"/>
        <v>non concerné</v>
      </c>
      <c r="BN40" s="13" t="str">
        <f t="shared" si="24"/>
        <v>non concerné</v>
      </c>
      <c r="BO40" s="13" t="str">
        <f t="shared" si="24"/>
        <v>non concerné</v>
      </c>
      <c r="BP40" s="13" t="str">
        <f t="shared" si="24"/>
        <v>non concerné</v>
      </c>
      <c r="BQ40" s="13" t="str">
        <f t="shared" si="24"/>
        <v>non concerné</v>
      </c>
      <c r="BR40" s="13" t="str">
        <f t="shared" si="24"/>
        <v>non concerné</v>
      </c>
      <c r="BS40" s="13" t="str">
        <f t="shared" si="24"/>
        <v>non concerné</v>
      </c>
      <c r="BT40" s="13" t="str">
        <f t="shared" si="24"/>
        <v>non concerné</v>
      </c>
      <c r="BU40" s="13" t="str">
        <f t="shared" si="24"/>
        <v>non concerné</v>
      </c>
      <c r="BV40" s="13" t="str">
        <f t="shared" si="24"/>
        <v>non concerné</v>
      </c>
      <c r="BW40" s="13" t="str">
        <f t="shared" si="24"/>
        <v>non concerné</v>
      </c>
      <c r="BX40" s="13" t="str">
        <f t="shared" si="24"/>
        <v>non concerné</v>
      </c>
      <c r="BY40" s="13" t="str">
        <f t="shared" si="24"/>
        <v>non concerné</v>
      </c>
      <c r="BZ40" s="13" t="str">
        <f t="shared" si="24"/>
        <v>non concerné</v>
      </c>
      <c r="CA40" s="13" t="str">
        <f t="shared" si="24"/>
        <v>non concerné</v>
      </c>
      <c r="CB40" s="13" t="str">
        <f t="shared" si="24"/>
        <v>non concerné</v>
      </c>
      <c r="CC40" s="13" t="str">
        <f t="shared" si="24"/>
        <v>non concerné</v>
      </c>
      <c r="CD40" s="13" t="str">
        <f t="shared" si="24"/>
        <v>non concerné</v>
      </c>
      <c r="CE40" s="13" t="str">
        <f t="shared" si="24"/>
        <v>non concerné</v>
      </c>
      <c r="CF40" s="13" t="str">
        <f t="shared" si="24"/>
        <v>non concerné</v>
      </c>
      <c r="CG40" s="13" t="str">
        <f t="shared" si="24"/>
        <v>non concerné</v>
      </c>
      <c r="CH40" s="13" t="str">
        <f t="shared" si="24"/>
        <v>non concerné</v>
      </c>
      <c r="CI40" s="13" t="str">
        <f t="shared" si="24"/>
        <v>non concerné</v>
      </c>
      <c r="CJ40" s="13" t="str">
        <f t="shared" si="24"/>
        <v>non concerné</v>
      </c>
      <c r="CK40" s="13" t="str">
        <f t="shared" si="24"/>
        <v>non concerné</v>
      </c>
      <c r="CL40" s="13" t="str">
        <f t="shared" si="24"/>
        <v>non concerné</v>
      </c>
      <c r="CM40" s="13" t="str">
        <f t="shared" si="24"/>
        <v>non concerné</v>
      </c>
      <c r="CN40" s="13" t="str">
        <f t="shared" si="24"/>
        <v>non concerné</v>
      </c>
      <c r="CO40" s="13" t="str">
        <f t="shared" si="24"/>
        <v>non concerné</v>
      </c>
      <c r="CP40" s="13" t="str">
        <f t="shared" si="24"/>
        <v>non concerné</v>
      </c>
      <c r="CQ40" s="13" t="str">
        <f t="shared" si="24"/>
        <v>non concerné</v>
      </c>
      <c r="CR40" s="13" t="str">
        <f t="shared" si="24"/>
        <v>non concerné</v>
      </c>
      <c r="CS40" s="13" t="str">
        <f t="shared" si="24"/>
        <v>non concerné</v>
      </c>
      <c r="CT40" s="13" t="str">
        <f t="shared" si="24"/>
        <v>non concerné</v>
      </c>
      <c r="CU40" s="13" t="str">
        <f t="shared" si="24"/>
        <v>non concerné</v>
      </c>
      <c r="CV40" s="13" t="str">
        <f t="shared" si="24"/>
        <v>non concerné</v>
      </c>
      <c r="CW40" s="13" t="str">
        <f t="shared" si="24"/>
        <v>non concerné</v>
      </c>
      <c r="CX40" s="13" t="str">
        <f t="shared" si="24"/>
        <v>non concerné</v>
      </c>
      <c r="CY40" s="13" t="str">
        <f t="shared" si="24"/>
        <v>non concerné</v>
      </c>
      <c r="CZ40" s="13" t="str">
        <f t="shared" si="24"/>
        <v>non concerné</v>
      </c>
      <c r="DA40" s="13" t="str">
        <f t="shared" si="24"/>
        <v>non concerné</v>
      </c>
      <c r="DB40" s="13" t="str">
        <f t="shared" si="24"/>
        <v>non concerné</v>
      </c>
      <c r="DC40" s="13" t="str">
        <f t="shared" si="24"/>
        <v>non concerné</v>
      </c>
      <c r="DD40" s="13" t="str">
        <f t="shared" si="24"/>
        <v>non concerné</v>
      </c>
      <c r="DE40" s="13" t="str">
        <f t="shared" si="24"/>
        <v>non concerné</v>
      </c>
      <c r="DF40" s="13" t="str">
        <f t="shared" si="24"/>
        <v>non concerné</v>
      </c>
      <c r="DG40" s="13" t="str">
        <f t="shared" si="24"/>
        <v>non concerné</v>
      </c>
      <c r="DH40" s="13" t="str">
        <f t="shared" si="24"/>
        <v>non concerné</v>
      </c>
      <c r="DI40" s="13" t="str">
        <f t="shared" si="24"/>
        <v>non concerné</v>
      </c>
      <c r="DJ40" s="13" t="str">
        <f t="shared" si="24"/>
        <v>non concerné</v>
      </c>
      <c r="DK40" s="13" t="str">
        <f t="shared" si="24"/>
        <v>non concerné</v>
      </c>
      <c r="DL40" s="13" t="str">
        <f t="shared" si="24"/>
        <v>non concerné</v>
      </c>
      <c r="DM40" s="13" t="str">
        <f t="shared" si="24"/>
        <v>non concerné</v>
      </c>
      <c r="DN40" s="13" t="str">
        <f t="shared" si="24"/>
        <v>non concerné</v>
      </c>
      <c r="DO40" s="13" t="str">
        <f t="shared" si="24"/>
        <v>non concerné</v>
      </c>
      <c r="DP40" s="13" t="str">
        <f t="shared" si="24"/>
        <v>non concerné</v>
      </c>
      <c r="DQ40" s="13" t="str">
        <f t="shared" si="24"/>
        <v>non concerné</v>
      </c>
      <c r="DR40" s="13" t="str">
        <f t="shared" si="24"/>
        <v>non concerné</v>
      </c>
      <c r="DS40" s="13" t="str">
        <f t="shared" si="24"/>
        <v>non concerné</v>
      </c>
      <c r="DT40" s="13" t="str">
        <f t="shared" si="24"/>
        <v>non concerné</v>
      </c>
      <c r="DU40" s="13" t="str">
        <f t="shared" si="24"/>
        <v>non concerné</v>
      </c>
      <c r="DV40" s="13" t="str">
        <f t="shared" si="24"/>
        <v>non concerné</v>
      </c>
      <c r="DW40" s="13" t="str">
        <f t="shared" si="24"/>
        <v>non concerné</v>
      </c>
      <c r="DX40" s="13" t="str">
        <f t="shared" si="24"/>
        <v>non concerné</v>
      </c>
      <c r="DY40" s="13" t="str">
        <f t="shared" si="24"/>
        <v>non concerné</v>
      </c>
      <c r="DZ40" s="13" t="str">
        <f t="shared" si="24"/>
        <v>non concerné</v>
      </c>
      <c r="EA40" s="13" t="str">
        <f t="shared" si="24"/>
        <v>non concerné</v>
      </c>
      <c r="EB40" s="13" t="str">
        <f t="shared" si="24"/>
        <v>non concerné</v>
      </c>
      <c r="EC40" s="13" t="str">
        <f t="shared" si="24"/>
        <v>non concerné</v>
      </c>
      <c r="ED40" s="13" t="str">
        <f t="shared" si="24"/>
        <v>non concerné</v>
      </c>
      <c r="EE40" s="13" t="str">
        <f t="shared" si="24"/>
        <v>non concerné</v>
      </c>
      <c r="EF40" s="13" t="str">
        <f t="shared" si="24"/>
        <v>non concerné</v>
      </c>
      <c r="EG40" s="13" t="str">
        <f t="shared" si="24"/>
        <v>non concerné</v>
      </c>
      <c r="EH40" s="13" t="str">
        <f t="shared" si="24"/>
        <v>non concerné</v>
      </c>
      <c r="EI40" s="13" t="str">
        <f t="shared" si="24"/>
        <v>non concerné</v>
      </c>
      <c r="EJ40" s="13" t="str">
        <f t="shared" si="24"/>
        <v>non concerné</v>
      </c>
      <c r="EK40" s="13" t="str">
        <f t="shared" si="24"/>
        <v>non concerné</v>
      </c>
      <c r="EL40" s="13" t="str">
        <f t="shared" si="24"/>
        <v>non concerné</v>
      </c>
      <c r="EM40" s="13" t="str">
        <f t="shared" si="24"/>
        <v>non concerné</v>
      </c>
      <c r="EN40" s="13" t="str">
        <f t="shared" si="24"/>
        <v>non concerné</v>
      </c>
      <c r="EO40" s="13" t="str">
        <f t="shared" si="24"/>
        <v>non concerné</v>
      </c>
      <c r="EP40" s="13" t="str">
        <f t="shared" si="24"/>
        <v>non concerné</v>
      </c>
      <c r="EQ40" s="13" t="str">
        <f t="shared" si="24"/>
        <v>non concerné</v>
      </c>
      <c r="ER40" s="13" t="str">
        <f t="shared" si="24"/>
        <v>non concerné</v>
      </c>
      <c r="ES40" s="13" t="str">
        <f t="shared" si="24"/>
        <v>non concerné</v>
      </c>
      <c r="ET40" s="13" t="str">
        <f t="shared" si="24"/>
        <v>non concerné</v>
      </c>
      <c r="EU40" s="13" t="str">
        <f t="shared" si="24"/>
        <v>non concerné</v>
      </c>
      <c r="EV40" s="13" t="str">
        <f t="shared" si="24"/>
        <v>non concerné</v>
      </c>
      <c r="EW40" s="13" t="str">
        <f t="shared" si="24"/>
        <v>non concerné</v>
      </c>
      <c r="EX40" s="13" t="str">
        <f t="shared" si="24"/>
        <v>non concerné</v>
      </c>
      <c r="EY40" s="13" t="str">
        <f t="shared" si="24"/>
        <v>non concerné</v>
      </c>
      <c r="EZ40" s="13" t="str">
        <f t="shared" si="24"/>
        <v>non concerné</v>
      </c>
      <c r="FA40" s="13" t="str">
        <f t="shared" si="24"/>
        <v>non concerné</v>
      </c>
      <c r="FB40" s="13" t="str">
        <f t="shared" si="24"/>
        <v>non concerné</v>
      </c>
      <c r="FC40" s="13" t="str">
        <f t="shared" si="24"/>
        <v>non concerné</v>
      </c>
      <c r="FD40" s="13" t="str">
        <f t="shared" si="24"/>
        <v>non concerné</v>
      </c>
      <c r="FE40" s="13" t="str">
        <f t="shared" si="24"/>
        <v>non concerné</v>
      </c>
      <c r="FF40" s="13" t="str">
        <f t="shared" si="24"/>
        <v>non concerné</v>
      </c>
      <c r="FG40" s="13" t="str">
        <f t="shared" si="24"/>
        <v>non concerné</v>
      </c>
      <c r="FH40" s="13" t="str">
        <f t="shared" si="24"/>
        <v>non concerné</v>
      </c>
      <c r="FI40" s="13" t="str">
        <f t="shared" si="24"/>
        <v>non concerné</v>
      </c>
      <c r="FJ40" s="13" t="str">
        <f t="shared" si="24"/>
        <v>non concerné</v>
      </c>
      <c r="FK40" s="13" t="str">
        <f t="shared" si="24"/>
        <v>non concerné</v>
      </c>
      <c r="FL40" s="13" t="str">
        <f t="shared" si="24"/>
        <v>non concerné</v>
      </c>
      <c r="FM40" s="13" t="str">
        <f t="shared" si="24"/>
        <v>non concerné</v>
      </c>
      <c r="FN40" s="13" t="str">
        <f t="shared" si="24"/>
        <v>non concerné</v>
      </c>
      <c r="FO40" s="13" t="str">
        <f t="shared" si="24"/>
        <v>non concerné</v>
      </c>
      <c r="FP40" s="13" t="str">
        <f t="shared" si="24"/>
        <v>non concerné</v>
      </c>
      <c r="FQ40" s="13" t="str">
        <f t="shared" si="24"/>
        <v>non concerné</v>
      </c>
      <c r="FR40" s="13" t="str">
        <f t="shared" si="24"/>
        <v>non concerné</v>
      </c>
      <c r="FS40" s="13" t="str">
        <f t="shared" si="24"/>
        <v>non concerné</v>
      </c>
      <c r="FT40" s="13" t="str">
        <f t="shared" si="24"/>
        <v>non concerné</v>
      </c>
      <c r="FU40" s="13" t="str">
        <f t="shared" si="24"/>
        <v>non concerné</v>
      </c>
      <c r="FV40" s="13" t="str">
        <f t="shared" si="24"/>
        <v>non concerné</v>
      </c>
      <c r="FW40" s="13" t="str">
        <f t="shared" si="24"/>
        <v>non concerné</v>
      </c>
      <c r="FX40" s="13" t="str">
        <f t="shared" si="24"/>
        <v>non concerné</v>
      </c>
      <c r="FY40" s="13" t="str">
        <f t="shared" si="24"/>
        <v>non concerné</v>
      </c>
      <c r="FZ40" s="13" t="str">
        <f t="shared" si="24"/>
        <v>non concerné</v>
      </c>
      <c r="GA40" s="13" t="str">
        <f t="shared" si="24"/>
        <v>non concerné</v>
      </c>
      <c r="GB40" s="13" t="str">
        <f t="shared" si="24"/>
        <v>non concerné</v>
      </c>
      <c r="GC40" s="13" t="str">
        <f t="shared" si="24"/>
        <v>non concerné</v>
      </c>
      <c r="GD40" s="13" t="str">
        <f t="shared" si="24"/>
        <v>non concerné</v>
      </c>
      <c r="GE40" s="13" t="str">
        <f t="shared" si="24"/>
        <v>non concerné</v>
      </c>
      <c r="GF40" s="13" t="str">
        <f t="shared" si="24"/>
        <v>non concerné</v>
      </c>
      <c r="GG40" s="13" t="str">
        <f t="shared" si="24"/>
        <v>non concerné</v>
      </c>
      <c r="GH40" s="13" t="str">
        <f t="shared" si="24"/>
        <v>non concerné</v>
      </c>
      <c r="GI40" s="13" t="str">
        <f t="shared" si="24"/>
        <v>non concerné</v>
      </c>
      <c r="GJ40" s="13" t="str">
        <f t="shared" si="24"/>
        <v>non concerné</v>
      </c>
      <c r="GK40" s="13" t="str">
        <f t="shared" si="24"/>
        <v>non concerné</v>
      </c>
      <c r="GL40" s="13" t="str">
        <f t="shared" si="24"/>
        <v>non concerné</v>
      </c>
      <c r="GM40" s="13" t="str">
        <f t="shared" si="24"/>
        <v>non concerné</v>
      </c>
      <c r="GN40" s="13" t="str">
        <f t="shared" si="24"/>
        <v>non concerné</v>
      </c>
      <c r="GO40" s="13" t="str">
        <f t="shared" si="24"/>
        <v>non concerné</v>
      </c>
      <c r="GP40" s="13" t="str">
        <f t="shared" si="24"/>
        <v>non concerné</v>
      </c>
      <c r="GQ40" s="13" t="str">
        <f t="shared" si="24"/>
        <v>non concerné</v>
      </c>
      <c r="GR40" s="13" t="str">
        <f t="shared" si="24"/>
        <v>non concerné</v>
      </c>
      <c r="GS40" s="13" t="str">
        <f t="shared" si="24"/>
        <v>non concerné</v>
      </c>
      <c r="GT40" s="13" t="str">
        <f t="shared" si="24"/>
        <v>non concerné</v>
      </c>
      <c r="GU40" s="13" t="str">
        <f t="shared" si="24"/>
        <v>non concerné</v>
      </c>
      <c r="GV40" s="13" t="str">
        <f t="shared" si="24"/>
        <v>non concerné</v>
      </c>
      <c r="GW40" s="13" t="str">
        <f t="shared" si="24"/>
        <v>non concerné</v>
      </c>
      <c r="GX40" s="13" t="str">
        <f t="shared" si="24"/>
        <v>non concerné</v>
      </c>
      <c r="GY40" s="13" t="str">
        <f t="shared" si="24"/>
        <v>non concerné</v>
      </c>
      <c r="GZ40" s="13" t="str">
        <f t="shared" si="24"/>
        <v>non concerné</v>
      </c>
      <c r="HA40" s="13" t="str">
        <f t="shared" si="24"/>
        <v>non concerné</v>
      </c>
      <c r="HB40" s="13" t="str">
        <f t="shared" si="24"/>
        <v>non concerné</v>
      </c>
      <c r="HC40" s="13" t="str">
        <f t="shared" si="24"/>
        <v>non concerné</v>
      </c>
      <c r="HD40" s="13" t="str">
        <f t="shared" si="24"/>
        <v>non concerné</v>
      </c>
      <c r="HE40" s="13" t="str">
        <f t="shared" si="24"/>
        <v>non concerné</v>
      </c>
      <c r="HF40" s="13" t="str">
        <f t="shared" si="24"/>
        <v>non concerné</v>
      </c>
      <c r="HG40" s="13" t="str">
        <f t="shared" si="24"/>
        <v>non concerné</v>
      </c>
      <c r="HH40" s="13" t="str">
        <f t="shared" si="24"/>
        <v>non concerné</v>
      </c>
      <c r="HI40" s="13" t="str">
        <f t="shared" si="24"/>
        <v>non concerné</v>
      </c>
      <c r="HJ40" s="13" t="str">
        <f t="shared" si="24"/>
        <v>non concerné</v>
      </c>
      <c r="HK40" s="13" t="str">
        <f t="shared" si="24"/>
        <v>non concerné</v>
      </c>
      <c r="HL40" s="13" t="str">
        <f t="shared" si="24"/>
        <v>non concerné</v>
      </c>
      <c r="HM40" s="13" t="str">
        <f t="shared" si="24"/>
        <v>non concerné</v>
      </c>
      <c r="HN40" s="13" t="str">
        <f t="shared" si="24"/>
        <v>non concerné</v>
      </c>
      <c r="HO40" s="13" t="str">
        <f t="shared" si="24"/>
        <v>non concerné</v>
      </c>
      <c r="HP40" s="13" t="str">
        <f t="shared" si="24"/>
        <v>non concerné</v>
      </c>
      <c r="HQ40" s="13" t="str">
        <f t="shared" si="24"/>
        <v>non concerné</v>
      </c>
      <c r="HR40" s="13" t="str">
        <f t="shared" si="24"/>
        <v>non concerné</v>
      </c>
      <c r="HS40" s="13" t="str">
        <f t="shared" si="24"/>
        <v>non concerné</v>
      </c>
      <c r="HT40" s="13" t="str">
        <f t="shared" si="24"/>
        <v>non concerné</v>
      </c>
      <c r="HU40" s="13" t="str">
        <f t="shared" si="24"/>
        <v>non concerné</v>
      </c>
      <c r="HV40" s="13" t="str">
        <f t="shared" si="24"/>
        <v>non concerné</v>
      </c>
      <c r="HW40" s="13" t="str">
        <f t="shared" si="24"/>
        <v>non concerné</v>
      </c>
      <c r="HX40" s="13" t="str">
        <f t="shared" si="24"/>
        <v>non concerné</v>
      </c>
      <c r="HY40" s="13" t="str">
        <f t="shared" si="24"/>
        <v>non concerné</v>
      </c>
      <c r="HZ40" s="13" t="str">
        <f t="shared" si="24"/>
        <v>non concerné</v>
      </c>
      <c r="IA40" s="13" t="str">
        <f t="shared" si="24"/>
        <v>non concerné</v>
      </c>
      <c r="IB40" s="13" t="str">
        <f t="shared" si="24"/>
        <v>non concerné</v>
      </c>
      <c r="IC40" s="13" t="str">
        <f t="shared" si="24"/>
        <v>non concerné</v>
      </c>
      <c r="ID40" s="13" t="str">
        <f t="shared" si="24"/>
        <v>non concerné</v>
      </c>
      <c r="IE40" s="13" t="str">
        <f t="shared" si="24"/>
        <v>non concerné</v>
      </c>
      <c r="IF40" s="13" t="str">
        <f t="shared" si="24"/>
        <v>non concerné</v>
      </c>
      <c r="IG40" s="13" t="str">
        <f t="shared" si="24"/>
        <v>non concerné</v>
      </c>
      <c r="IH40" s="13" t="str">
        <f t="shared" si="24"/>
        <v>non concerné</v>
      </c>
      <c r="II40" s="13" t="str">
        <f t="shared" si="24"/>
        <v>non concerné</v>
      </c>
      <c r="IJ40" s="13" t="str">
        <f t="shared" si="24"/>
        <v>non concerné</v>
      </c>
      <c r="IK40" s="13" t="str">
        <f t="shared" si="24"/>
        <v>non concerné</v>
      </c>
      <c r="IL40" s="13" t="str">
        <f t="shared" si="24"/>
        <v>non concerné</v>
      </c>
      <c r="IM40" s="13" t="str">
        <f t="shared" si="24"/>
        <v>non concerné</v>
      </c>
      <c r="IN40" s="13" t="str">
        <f t="shared" si="24"/>
        <v>non concerné</v>
      </c>
      <c r="IO40" s="13" t="str">
        <f t="shared" si="24"/>
        <v>non concerné</v>
      </c>
      <c r="IP40" s="13" t="str">
        <f t="shared" si="24"/>
        <v>non concerné</v>
      </c>
      <c r="IQ40" s="13" t="str">
        <f t="shared" si="24"/>
        <v>non concerné</v>
      </c>
      <c r="IR40" s="13" t="str">
        <f t="shared" si="24"/>
        <v>non concerné</v>
      </c>
      <c r="IS40" s="13" t="str">
        <f t="shared" si="24"/>
        <v>non concerné</v>
      </c>
      <c r="IT40" s="13" t="str">
        <f t="shared" si="24"/>
        <v>non concerné</v>
      </c>
      <c r="IU40" s="13" t="str">
        <f t="shared" si="24"/>
        <v>non concerné</v>
      </c>
      <c r="IV40" s="13" t="str">
        <f t="shared" si="24"/>
        <v>non concerné</v>
      </c>
      <c r="IW40" s="13" t="str">
        <f t="shared" si="24"/>
        <v>non concerné</v>
      </c>
      <c r="IX40" s="13" t="str">
        <f t="shared" si="24"/>
        <v>non concerné</v>
      </c>
      <c r="IY40" s="13" t="str">
        <f t="shared" si="24"/>
        <v>non concerné</v>
      </c>
      <c r="IZ40" s="13" t="str">
        <f t="shared" si="24"/>
        <v>non concerné</v>
      </c>
      <c r="JA40" s="13" t="str">
        <f t="shared" si="24"/>
        <v>non concerné</v>
      </c>
      <c r="JB40" s="13" t="str">
        <f t="shared" si="24"/>
        <v>non concerné</v>
      </c>
      <c r="JC40" s="13" t="str">
        <f t="shared" ref="JC40:PV40" si="25">IF(AND(JC$22=0,JC$39=0),"non concerné",IF(AND(JC$22=0,JC$39&gt;0),"Il manque les ETP",IF(AND(JC$22&gt;0,JC$39=0),"Il manque les charges",IF(AND(JC$22&gt;0,JC$39&gt;0),JC$39/(JC$22)))))</f>
        <v>non concerné</v>
      </c>
      <c r="JD40" s="13" t="str">
        <f t="shared" si="25"/>
        <v>non concerné</v>
      </c>
      <c r="JE40" s="13" t="str">
        <f t="shared" si="25"/>
        <v>non concerné</v>
      </c>
      <c r="JF40" s="13" t="str">
        <f t="shared" si="25"/>
        <v>non concerné</v>
      </c>
      <c r="JG40" s="13" t="str">
        <f t="shared" si="25"/>
        <v>non concerné</v>
      </c>
      <c r="JH40" s="13" t="str">
        <f t="shared" si="25"/>
        <v>non concerné</v>
      </c>
      <c r="JI40" s="13" t="str">
        <f t="shared" si="25"/>
        <v>non concerné</v>
      </c>
      <c r="JJ40" s="13" t="str">
        <f t="shared" si="25"/>
        <v>non concerné</v>
      </c>
      <c r="JK40" s="13" t="str">
        <f t="shared" si="25"/>
        <v>non concerné</v>
      </c>
      <c r="JL40" s="13" t="str">
        <f t="shared" si="25"/>
        <v>non concerné</v>
      </c>
      <c r="JM40" s="13" t="str">
        <f t="shared" si="25"/>
        <v>non concerné</v>
      </c>
      <c r="JN40" s="13" t="str">
        <f t="shared" si="25"/>
        <v>non concerné</v>
      </c>
      <c r="JO40" s="13" t="str">
        <f t="shared" si="25"/>
        <v>non concerné</v>
      </c>
      <c r="JP40" s="13" t="str">
        <f t="shared" si="25"/>
        <v>non concerné</v>
      </c>
      <c r="JQ40" s="13" t="str">
        <f t="shared" si="25"/>
        <v>non concerné</v>
      </c>
      <c r="JR40" s="13" t="str">
        <f t="shared" si="25"/>
        <v>non concerné</v>
      </c>
      <c r="JS40" s="13" t="str">
        <f t="shared" si="25"/>
        <v>non concerné</v>
      </c>
      <c r="JT40" s="13" t="str">
        <f t="shared" si="25"/>
        <v>non concerné</v>
      </c>
      <c r="JU40" s="13" t="str">
        <f t="shared" si="25"/>
        <v>non concerné</v>
      </c>
      <c r="JV40" s="13" t="str">
        <f t="shared" si="25"/>
        <v>non concerné</v>
      </c>
      <c r="JW40" s="13" t="str">
        <f t="shared" si="25"/>
        <v>non concerné</v>
      </c>
      <c r="JX40" s="13" t="str">
        <f t="shared" si="25"/>
        <v>non concerné</v>
      </c>
      <c r="JY40" s="13" t="str">
        <f t="shared" si="25"/>
        <v>non concerné</v>
      </c>
      <c r="JZ40" s="13" t="str">
        <f t="shared" si="25"/>
        <v>non concerné</v>
      </c>
      <c r="KA40" s="13" t="str">
        <f t="shared" si="25"/>
        <v>non concerné</v>
      </c>
      <c r="KB40" s="13" t="str">
        <f t="shared" si="25"/>
        <v>non concerné</v>
      </c>
      <c r="KC40" s="13" t="str">
        <f t="shared" si="25"/>
        <v>non concerné</v>
      </c>
      <c r="KD40" s="13" t="str">
        <f t="shared" si="25"/>
        <v>non concerné</v>
      </c>
      <c r="KE40" s="13" t="str">
        <f t="shared" si="25"/>
        <v>non concerné</v>
      </c>
      <c r="KF40" s="13" t="str">
        <f t="shared" si="25"/>
        <v>non concerné</v>
      </c>
      <c r="KG40" s="13" t="str">
        <f t="shared" si="25"/>
        <v>non concerné</v>
      </c>
      <c r="KH40" s="13" t="str">
        <f t="shared" si="25"/>
        <v>non concerné</v>
      </c>
      <c r="KI40" s="13" t="str">
        <f t="shared" si="25"/>
        <v>non concerné</v>
      </c>
      <c r="KJ40" s="13" t="str">
        <f t="shared" si="25"/>
        <v>non concerné</v>
      </c>
      <c r="KK40" s="13" t="str">
        <f t="shared" si="25"/>
        <v>non concerné</v>
      </c>
      <c r="KL40" s="13" t="str">
        <f t="shared" si="25"/>
        <v>non concerné</v>
      </c>
      <c r="KM40" s="13" t="str">
        <f t="shared" si="25"/>
        <v>non concerné</v>
      </c>
      <c r="KN40" s="13" t="str">
        <f t="shared" si="25"/>
        <v>non concerné</v>
      </c>
      <c r="KO40" s="13" t="str">
        <f t="shared" si="25"/>
        <v>non concerné</v>
      </c>
      <c r="KP40" s="13" t="str">
        <f t="shared" si="25"/>
        <v>non concerné</v>
      </c>
      <c r="KQ40" s="13" t="str">
        <f t="shared" si="25"/>
        <v>non concerné</v>
      </c>
      <c r="KR40" s="13" t="str">
        <f t="shared" si="25"/>
        <v>non concerné</v>
      </c>
      <c r="KS40" s="13" t="str">
        <f t="shared" si="25"/>
        <v>non concerné</v>
      </c>
      <c r="KT40" s="13" t="str">
        <f t="shared" si="25"/>
        <v>non concerné</v>
      </c>
      <c r="KU40" s="13" t="str">
        <f t="shared" si="25"/>
        <v>non concerné</v>
      </c>
      <c r="KV40" s="13" t="str">
        <f t="shared" si="25"/>
        <v>non concerné</v>
      </c>
      <c r="KW40" s="13" t="str">
        <f t="shared" si="25"/>
        <v>non concerné</v>
      </c>
      <c r="KX40" s="13" t="str">
        <f t="shared" si="25"/>
        <v>non concerné</v>
      </c>
      <c r="KY40" s="13" t="str">
        <f t="shared" si="25"/>
        <v>non concerné</v>
      </c>
      <c r="KZ40" s="13" t="str">
        <f t="shared" si="25"/>
        <v>non concerné</v>
      </c>
      <c r="LA40" s="13" t="str">
        <f t="shared" si="25"/>
        <v>non concerné</v>
      </c>
      <c r="LB40" s="13" t="str">
        <f t="shared" si="25"/>
        <v>non concerné</v>
      </c>
      <c r="LC40" s="13" t="str">
        <f t="shared" si="25"/>
        <v>non concerné</v>
      </c>
      <c r="LD40" s="13" t="str">
        <f t="shared" si="25"/>
        <v>non concerné</v>
      </c>
      <c r="LE40" s="13" t="str">
        <f t="shared" si="25"/>
        <v>non concerné</v>
      </c>
      <c r="LF40" s="13" t="str">
        <f t="shared" si="25"/>
        <v>non concerné</v>
      </c>
      <c r="LG40" s="13" t="str">
        <f t="shared" si="25"/>
        <v>non concerné</v>
      </c>
      <c r="LH40" s="13" t="str">
        <f t="shared" si="25"/>
        <v>non concerné</v>
      </c>
      <c r="LI40" s="13" t="str">
        <f t="shared" si="25"/>
        <v>non concerné</v>
      </c>
      <c r="LJ40" s="13" t="str">
        <f t="shared" si="25"/>
        <v>non concerné</v>
      </c>
      <c r="LK40" s="13" t="str">
        <f t="shared" si="25"/>
        <v>non concerné</v>
      </c>
      <c r="LL40" s="13" t="str">
        <f t="shared" si="25"/>
        <v>non concerné</v>
      </c>
      <c r="LM40" s="13" t="str">
        <f t="shared" si="25"/>
        <v>non concerné</v>
      </c>
      <c r="LN40" s="13" t="str">
        <f t="shared" si="25"/>
        <v>non concerné</v>
      </c>
      <c r="LO40" s="13" t="str">
        <f t="shared" si="25"/>
        <v>non concerné</v>
      </c>
      <c r="LP40" s="13" t="str">
        <f t="shared" si="25"/>
        <v>non concerné</v>
      </c>
      <c r="LQ40" s="13" t="str">
        <f t="shared" si="25"/>
        <v>non concerné</v>
      </c>
      <c r="LR40" s="13" t="str">
        <f t="shared" si="25"/>
        <v>non concerné</v>
      </c>
      <c r="LS40" s="13" t="str">
        <f t="shared" si="25"/>
        <v>non concerné</v>
      </c>
      <c r="LT40" s="13" t="str">
        <f t="shared" si="25"/>
        <v>non concerné</v>
      </c>
      <c r="LU40" s="13" t="str">
        <f t="shared" si="25"/>
        <v>non concerné</v>
      </c>
      <c r="LV40" s="13" t="str">
        <f t="shared" si="25"/>
        <v>non concerné</v>
      </c>
      <c r="LW40" s="13" t="str">
        <f t="shared" si="25"/>
        <v>non concerné</v>
      </c>
      <c r="LX40" s="13" t="str">
        <f t="shared" si="25"/>
        <v>non concerné</v>
      </c>
      <c r="LY40" s="13" t="str">
        <f t="shared" si="25"/>
        <v>non concerné</v>
      </c>
      <c r="LZ40" s="13" t="str">
        <f t="shared" si="25"/>
        <v>non concerné</v>
      </c>
      <c r="MA40" s="13" t="str">
        <f t="shared" si="25"/>
        <v>non concerné</v>
      </c>
      <c r="MB40" s="13" t="str">
        <f t="shared" si="25"/>
        <v>non concerné</v>
      </c>
      <c r="MC40" s="13" t="str">
        <f t="shared" si="25"/>
        <v>non concerné</v>
      </c>
      <c r="MD40" s="13" t="str">
        <f t="shared" si="25"/>
        <v>non concerné</v>
      </c>
      <c r="ME40" s="13" t="str">
        <f t="shared" si="25"/>
        <v>non concerné</v>
      </c>
      <c r="MF40" s="13" t="str">
        <f t="shared" si="25"/>
        <v>non concerné</v>
      </c>
      <c r="MG40" s="13" t="str">
        <f t="shared" si="25"/>
        <v>non concerné</v>
      </c>
      <c r="MH40" s="13" t="str">
        <f t="shared" si="25"/>
        <v>non concerné</v>
      </c>
      <c r="MI40" s="13" t="str">
        <f t="shared" si="25"/>
        <v>non concerné</v>
      </c>
      <c r="MJ40" s="13" t="str">
        <f t="shared" si="25"/>
        <v>non concerné</v>
      </c>
      <c r="MK40" s="13" t="str">
        <f t="shared" si="25"/>
        <v>non concerné</v>
      </c>
      <c r="ML40" s="13" t="str">
        <f t="shared" si="25"/>
        <v>non concerné</v>
      </c>
      <c r="MM40" s="13" t="str">
        <f t="shared" si="25"/>
        <v>non concerné</v>
      </c>
      <c r="MN40" s="13" t="str">
        <f t="shared" si="25"/>
        <v>non concerné</v>
      </c>
      <c r="MO40" s="13" t="str">
        <f t="shared" si="25"/>
        <v>non concerné</v>
      </c>
      <c r="MP40" s="13" t="str">
        <f t="shared" si="25"/>
        <v>non concerné</v>
      </c>
      <c r="MQ40" s="13" t="str">
        <f t="shared" si="25"/>
        <v>non concerné</v>
      </c>
      <c r="MR40" s="13" t="str">
        <f t="shared" si="25"/>
        <v>non concerné</v>
      </c>
      <c r="MS40" s="13" t="str">
        <f t="shared" si="25"/>
        <v>non concerné</v>
      </c>
      <c r="MT40" s="13" t="str">
        <f t="shared" si="25"/>
        <v>non concerné</v>
      </c>
      <c r="MU40" s="13" t="str">
        <f t="shared" si="25"/>
        <v>non concerné</v>
      </c>
      <c r="MV40" s="13" t="str">
        <f t="shared" si="25"/>
        <v>non concerné</v>
      </c>
      <c r="MW40" s="13" t="str">
        <f t="shared" si="25"/>
        <v>non concerné</v>
      </c>
      <c r="MX40" s="13" t="str">
        <f t="shared" si="25"/>
        <v>non concerné</v>
      </c>
      <c r="MY40" s="13" t="str">
        <f t="shared" si="25"/>
        <v>non concerné</v>
      </c>
      <c r="MZ40" s="13" t="str">
        <f t="shared" si="25"/>
        <v>non concerné</v>
      </c>
      <c r="NA40" s="13" t="str">
        <f t="shared" si="25"/>
        <v>non concerné</v>
      </c>
      <c r="NB40" s="13" t="str">
        <f t="shared" si="25"/>
        <v>non concerné</v>
      </c>
      <c r="NC40" s="13" t="str">
        <f t="shared" si="25"/>
        <v>non concerné</v>
      </c>
      <c r="ND40" s="13" t="str">
        <f t="shared" si="25"/>
        <v>non concerné</v>
      </c>
      <c r="NE40" s="13" t="str">
        <f t="shared" si="25"/>
        <v>non concerné</v>
      </c>
      <c r="NF40" s="13" t="str">
        <f t="shared" si="25"/>
        <v>non concerné</v>
      </c>
      <c r="NG40" s="13" t="str">
        <f t="shared" si="25"/>
        <v>non concerné</v>
      </c>
      <c r="NH40" s="13" t="str">
        <f t="shared" si="25"/>
        <v>non concerné</v>
      </c>
      <c r="NI40" s="13" t="str">
        <f t="shared" si="25"/>
        <v>non concerné</v>
      </c>
      <c r="NJ40" s="13" t="str">
        <f t="shared" si="25"/>
        <v>non concerné</v>
      </c>
      <c r="NK40" s="13" t="str">
        <f t="shared" si="25"/>
        <v>non concerné</v>
      </c>
      <c r="NL40" s="13" t="str">
        <f t="shared" si="25"/>
        <v>non concerné</v>
      </c>
      <c r="NM40" s="13" t="str">
        <f t="shared" si="25"/>
        <v>non concerné</v>
      </c>
      <c r="NN40" s="13" t="str">
        <f t="shared" si="25"/>
        <v>non concerné</v>
      </c>
      <c r="NO40" s="13" t="str">
        <f t="shared" si="25"/>
        <v>non concerné</v>
      </c>
      <c r="NP40" s="13" t="str">
        <f t="shared" si="25"/>
        <v>non concerné</v>
      </c>
      <c r="NQ40" s="13" t="str">
        <f t="shared" si="25"/>
        <v>non concerné</v>
      </c>
      <c r="NR40" s="13" t="str">
        <f t="shared" si="25"/>
        <v>non concerné</v>
      </c>
      <c r="NS40" s="13" t="str">
        <f t="shared" si="25"/>
        <v>non concerné</v>
      </c>
      <c r="NT40" s="13" t="str">
        <f t="shared" si="25"/>
        <v>non concerné</v>
      </c>
      <c r="NU40" s="13" t="str">
        <f t="shared" si="25"/>
        <v>non concerné</v>
      </c>
      <c r="NV40" s="13" t="str">
        <f t="shared" si="25"/>
        <v>non concerné</v>
      </c>
      <c r="NW40" s="13" t="str">
        <f t="shared" si="25"/>
        <v>non concerné</v>
      </c>
      <c r="NX40" s="13" t="str">
        <f t="shared" si="25"/>
        <v>non concerné</v>
      </c>
      <c r="NY40" s="13" t="str">
        <f t="shared" si="25"/>
        <v>non concerné</v>
      </c>
      <c r="NZ40" s="13" t="str">
        <f t="shared" si="25"/>
        <v>non concerné</v>
      </c>
      <c r="OA40" s="13" t="str">
        <f t="shared" si="25"/>
        <v>non concerné</v>
      </c>
      <c r="OB40" s="13" t="str">
        <f t="shared" si="25"/>
        <v>non concerné</v>
      </c>
      <c r="OC40" s="13" t="str">
        <f t="shared" si="25"/>
        <v>non concerné</v>
      </c>
      <c r="OD40" s="13" t="str">
        <f t="shared" si="25"/>
        <v>non concerné</v>
      </c>
      <c r="OE40" s="13" t="str">
        <f t="shared" si="25"/>
        <v>non concerné</v>
      </c>
      <c r="OF40" s="13" t="str">
        <f t="shared" si="25"/>
        <v>non concerné</v>
      </c>
      <c r="OG40" s="13" t="str">
        <f t="shared" si="25"/>
        <v>non concerné</v>
      </c>
      <c r="OH40" s="13" t="str">
        <f t="shared" si="25"/>
        <v>non concerné</v>
      </c>
      <c r="OI40" s="13" t="str">
        <f t="shared" si="25"/>
        <v>non concerné</v>
      </c>
      <c r="OJ40" s="13" t="str">
        <f t="shared" si="25"/>
        <v>non concerné</v>
      </c>
      <c r="OK40" s="13" t="str">
        <f t="shared" si="25"/>
        <v>non concerné</v>
      </c>
      <c r="OL40" s="13" t="str">
        <f t="shared" si="25"/>
        <v>non concerné</v>
      </c>
      <c r="OM40" s="13" t="str">
        <f t="shared" si="25"/>
        <v>non concerné</v>
      </c>
      <c r="ON40" s="13" t="str">
        <f t="shared" si="25"/>
        <v>non concerné</v>
      </c>
      <c r="OO40" s="13" t="str">
        <f t="shared" si="25"/>
        <v>non concerné</v>
      </c>
      <c r="OP40" s="13" t="str">
        <f t="shared" si="25"/>
        <v>non concerné</v>
      </c>
      <c r="OQ40" s="13" t="str">
        <f t="shared" si="25"/>
        <v>non concerné</v>
      </c>
      <c r="OR40" s="13" t="str">
        <f t="shared" si="25"/>
        <v>non concerné</v>
      </c>
      <c r="OS40" s="13" t="str">
        <f t="shared" si="25"/>
        <v>non concerné</v>
      </c>
      <c r="OT40" s="13" t="str">
        <f t="shared" si="25"/>
        <v>non concerné</v>
      </c>
      <c r="OU40" s="13" t="str">
        <f t="shared" si="25"/>
        <v>non concerné</v>
      </c>
      <c r="OV40" s="13" t="str">
        <f t="shared" si="25"/>
        <v>non concerné</v>
      </c>
      <c r="OW40" s="13" t="str">
        <f t="shared" si="25"/>
        <v>non concerné</v>
      </c>
      <c r="OX40" s="13" t="str">
        <f t="shared" si="25"/>
        <v>non concerné</v>
      </c>
      <c r="OY40" s="13" t="str">
        <f t="shared" si="25"/>
        <v>non concerné</v>
      </c>
      <c r="OZ40" s="13" t="str">
        <f t="shared" si="25"/>
        <v>non concerné</v>
      </c>
      <c r="PA40" s="13" t="str">
        <f t="shared" si="25"/>
        <v>non concerné</v>
      </c>
      <c r="PB40" s="13" t="str">
        <f t="shared" si="25"/>
        <v>non concerné</v>
      </c>
      <c r="PC40" s="13" t="str">
        <f t="shared" si="25"/>
        <v>non concerné</v>
      </c>
      <c r="PD40" s="13" t="str">
        <f t="shared" si="25"/>
        <v>non concerné</v>
      </c>
      <c r="PE40" s="13" t="str">
        <f t="shared" si="25"/>
        <v>non concerné</v>
      </c>
      <c r="PF40" s="13" t="str">
        <f t="shared" si="25"/>
        <v>non concerné</v>
      </c>
      <c r="PG40" s="13" t="str">
        <f t="shared" si="25"/>
        <v>non concerné</v>
      </c>
      <c r="PH40" s="13" t="str">
        <f t="shared" si="25"/>
        <v>non concerné</v>
      </c>
      <c r="PI40" s="13" t="str">
        <f t="shared" si="25"/>
        <v>non concerné</v>
      </c>
      <c r="PJ40" s="13" t="str">
        <f t="shared" si="25"/>
        <v>non concerné</v>
      </c>
      <c r="PK40" s="13" t="str">
        <f t="shared" si="25"/>
        <v>non concerné</v>
      </c>
      <c r="PL40" s="13" t="str">
        <f t="shared" si="25"/>
        <v>non concerné</v>
      </c>
      <c r="PM40" s="13" t="str">
        <f t="shared" si="25"/>
        <v>non concerné</v>
      </c>
      <c r="PN40" s="13" t="str">
        <f t="shared" si="25"/>
        <v>non concerné</v>
      </c>
      <c r="PO40" s="13" t="str">
        <f t="shared" si="25"/>
        <v>non concerné</v>
      </c>
      <c r="PP40" s="13" t="str">
        <f t="shared" si="25"/>
        <v>non concerné</v>
      </c>
      <c r="PQ40" s="13" t="str">
        <f t="shared" si="25"/>
        <v>non concerné</v>
      </c>
      <c r="PR40" s="13" t="str">
        <f t="shared" si="25"/>
        <v>non concerné</v>
      </c>
      <c r="PS40" s="13" t="str">
        <f t="shared" si="25"/>
        <v>non concerné</v>
      </c>
      <c r="PT40" s="13" t="str">
        <f t="shared" si="25"/>
        <v>non concerné</v>
      </c>
      <c r="PU40" s="13" t="str">
        <f t="shared" si="25"/>
        <v>non concerné</v>
      </c>
      <c r="PV40" s="13" t="str">
        <f t="shared" si="25"/>
        <v>non concerné</v>
      </c>
      <c r="PW40" s="13" t="str">
        <f t="shared" ref="PW40:SH40" si="26">IF(AND(PW$22=0,PW$39=0),"non concerné",IF(AND(PW$22=0,PW$39&gt;0),"Il manque les ETP",IF(AND(PW$22&gt;0,PW$39=0),"Il manque les charges",IF(AND(PW$22&gt;0,PW$39&gt;0),PW$39/(PW$22)))))</f>
        <v>non concerné</v>
      </c>
      <c r="PX40" s="13" t="str">
        <f t="shared" si="26"/>
        <v>non concerné</v>
      </c>
      <c r="PY40" s="13" t="str">
        <f t="shared" si="26"/>
        <v>non concerné</v>
      </c>
      <c r="PZ40" s="13" t="str">
        <f t="shared" si="26"/>
        <v>non concerné</v>
      </c>
      <c r="QA40" s="13" t="str">
        <f t="shared" si="26"/>
        <v>non concerné</v>
      </c>
      <c r="QB40" s="13" t="str">
        <f t="shared" si="26"/>
        <v>non concerné</v>
      </c>
      <c r="QC40" s="13" t="str">
        <f t="shared" si="26"/>
        <v>non concerné</v>
      </c>
      <c r="QD40" s="13" t="str">
        <f t="shared" si="26"/>
        <v>non concerné</v>
      </c>
      <c r="QE40" s="13" t="str">
        <f t="shared" si="26"/>
        <v>non concerné</v>
      </c>
      <c r="QF40" s="13" t="str">
        <f t="shared" si="26"/>
        <v>non concerné</v>
      </c>
      <c r="QG40" s="13" t="str">
        <f t="shared" si="26"/>
        <v>non concerné</v>
      </c>
      <c r="QH40" s="13" t="str">
        <f t="shared" si="26"/>
        <v>non concerné</v>
      </c>
      <c r="QI40" s="13" t="str">
        <f t="shared" si="26"/>
        <v>non concerné</v>
      </c>
      <c r="QJ40" s="13" t="str">
        <f t="shared" si="26"/>
        <v>non concerné</v>
      </c>
      <c r="QK40" s="13" t="str">
        <f t="shared" si="26"/>
        <v>non concerné</v>
      </c>
      <c r="QL40" s="13" t="str">
        <f t="shared" si="26"/>
        <v>non concerné</v>
      </c>
      <c r="QM40" s="13" t="str">
        <f t="shared" si="26"/>
        <v>non concerné</v>
      </c>
      <c r="QN40" s="13" t="str">
        <f t="shared" si="26"/>
        <v>non concerné</v>
      </c>
      <c r="QO40" s="13" t="str">
        <f t="shared" si="26"/>
        <v>non concerné</v>
      </c>
      <c r="QP40" s="13" t="str">
        <f t="shared" si="26"/>
        <v>non concerné</v>
      </c>
      <c r="QQ40" s="13" t="str">
        <f t="shared" si="26"/>
        <v>non concerné</v>
      </c>
      <c r="QR40" s="13" t="str">
        <f t="shared" si="26"/>
        <v>non concerné</v>
      </c>
      <c r="QS40" s="13" t="str">
        <f t="shared" si="26"/>
        <v>non concerné</v>
      </c>
      <c r="QT40" s="13" t="str">
        <f t="shared" si="26"/>
        <v>non concerné</v>
      </c>
      <c r="QU40" s="13" t="str">
        <f t="shared" si="26"/>
        <v>non concerné</v>
      </c>
      <c r="QV40" s="13" t="str">
        <f t="shared" si="26"/>
        <v>non concerné</v>
      </c>
      <c r="QW40" s="13" t="str">
        <f t="shared" si="26"/>
        <v>non concerné</v>
      </c>
      <c r="QX40" s="13" t="str">
        <f t="shared" si="26"/>
        <v>non concerné</v>
      </c>
      <c r="QY40" s="13" t="str">
        <f t="shared" si="26"/>
        <v>non concerné</v>
      </c>
      <c r="QZ40" s="13" t="str">
        <f t="shared" si="26"/>
        <v>non concerné</v>
      </c>
      <c r="RA40" s="13" t="str">
        <f t="shared" si="26"/>
        <v>non concerné</v>
      </c>
      <c r="RB40" s="13" t="str">
        <f t="shared" si="26"/>
        <v>non concerné</v>
      </c>
      <c r="RC40" s="13" t="str">
        <f t="shared" si="26"/>
        <v>non concerné</v>
      </c>
      <c r="RD40" s="13" t="str">
        <f t="shared" si="26"/>
        <v>non concerné</v>
      </c>
      <c r="RE40" s="13" t="str">
        <f t="shared" si="26"/>
        <v>non concerné</v>
      </c>
      <c r="RF40" s="13" t="str">
        <f t="shared" si="26"/>
        <v>non concerné</v>
      </c>
      <c r="RG40" s="13" t="str">
        <f t="shared" si="26"/>
        <v>non concerné</v>
      </c>
      <c r="RH40" s="13" t="str">
        <f t="shared" si="26"/>
        <v>non concerné</v>
      </c>
      <c r="RI40" s="13" t="str">
        <f t="shared" si="26"/>
        <v>non concerné</v>
      </c>
      <c r="RJ40" s="13" t="str">
        <f t="shared" si="26"/>
        <v>non concerné</v>
      </c>
      <c r="RK40" s="13" t="str">
        <f t="shared" si="26"/>
        <v>non concerné</v>
      </c>
      <c r="RL40" s="13" t="str">
        <f t="shared" si="26"/>
        <v>non concerné</v>
      </c>
      <c r="RM40" s="13" t="str">
        <f t="shared" si="26"/>
        <v>non concerné</v>
      </c>
      <c r="RN40" s="13" t="str">
        <f t="shared" si="26"/>
        <v>non concerné</v>
      </c>
      <c r="RO40" s="13" t="str">
        <f t="shared" si="26"/>
        <v>non concerné</v>
      </c>
      <c r="RP40" s="13" t="str">
        <f t="shared" si="26"/>
        <v>non concerné</v>
      </c>
      <c r="RQ40" s="13" t="str">
        <f t="shared" si="26"/>
        <v>non concerné</v>
      </c>
      <c r="RR40" s="13" t="str">
        <f t="shared" si="26"/>
        <v>non concerné</v>
      </c>
      <c r="RS40" s="13" t="str">
        <f t="shared" si="26"/>
        <v>non concerné</v>
      </c>
      <c r="RT40" s="13" t="str">
        <f t="shared" si="26"/>
        <v>non concerné</v>
      </c>
      <c r="RU40" s="13" t="str">
        <f t="shared" si="26"/>
        <v>non concerné</v>
      </c>
      <c r="RV40" s="13" t="str">
        <f t="shared" si="26"/>
        <v>non concerné</v>
      </c>
      <c r="RW40" s="13" t="str">
        <f t="shared" si="26"/>
        <v>non concerné</v>
      </c>
      <c r="RX40" s="13" t="str">
        <f t="shared" si="26"/>
        <v>non concerné</v>
      </c>
      <c r="RY40" s="13" t="str">
        <f t="shared" si="26"/>
        <v>non concerné</v>
      </c>
      <c r="RZ40" s="13" t="str">
        <f t="shared" si="26"/>
        <v>non concerné</v>
      </c>
      <c r="SA40" s="13" t="str">
        <f t="shared" si="26"/>
        <v>non concerné</v>
      </c>
      <c r="SB40" s="13" t="str">
        <f t="shared" si="26"/>
        <v>non concerné</v>
      </c>
      <c r="SC40" s="13" t="str">
        <f t="shared" si="26"/>
        <v>non concerné</v>
      </c>
      <c r="SD40" s="13" t="str">
        <f t="shared" si="26"/>
        <v>non concerné</v>
      </c>
      <c r="SE40" s="13" t="str">
        <f t="shared" si="26"/>
        <v>non concerné</v>
      </c>
      <c r="SF40" s="13" t="str">
        <f t="shared" si="26"/>
        <v>non concerné</v>
      </c>
      <c r="SG40" s="13" t="str">
        <f t="shared" si="26"/>
        <v>non concerné</v>
      </c>
      <c r="SH40" s="13" t="str">
        <f t="shared" si="26"/>
        <v>non concerné</v>
      </c>
      <c r="SI40" s="13" t="str">
        <f t="shared" ref="SI40:UT40" si="27">IF(AND(SI$22=0,SI$39=0),"non concerné",IF(AND(SI$22=0,SI$39&gt;0),"Il manque les ETP",IF(AND(SI$22&gt;0,SI$39=0),"Il manque les charges",IF(AND(SI$22&gt;0,SI$39&gt;0),SI$39/(SI$22)))))</f>
        <v>non concerné</v>
      </c>
      <c r="SJ40" s="13" t="str">
        <f t="shared" si="27"/>
        <v>non concerné</v>
      </c>
      <c r="SK40" s="13" t="str">
        <f t="shared" si="27"/>
        <v>non concerné</v>
      </c>
      <c r="SL40" s="13" t="str">
        <f t="shared" si="27"/>
        <v>non concerné</v>
      </c>
      <c r="SM40" s="13" t="str">
        <f t="shared" si="27"/>
        <v>non concerné</v>
      </c>
      <c r="SN40" s="13" t="str">
        <f t="shared" si="27"/>
        <v>non concerné</v>
      </c>
      <c r="SO40" s="13" t="str">
        <f t="shared" si="27"/>
        <v>non concerné</v>
      </c>
      <c r="SP40" s="13" t="str">
        <f t="shared" si="27"/>
        <v>non concerné</v>
      </c>
      <c r="SQ40" s="13" t="str">
        <f t="shared" si="27"/>
        <v>non concerné</v>
      </c>
      <c r="SR40" s="13" t="str">
        <f t="shared" si="27"/>
        <v>non concerné</v>
      </c>
      <c r="SS40" s="13" t="str">
        <f t="shared" si="27"/>
        <v>non concerné</v>
      </c>
      <c r="ST40" s="13" t="str">
        <f t="shared" si="27"/>
        <v>non concerné</v>
      </c>
      <c r="SU40" s="13" t="str">
        <f t="shared" si="27"/>
        <v>non concerné</v>
      </c>
      <c r="SV40" s="13" t="str">
        <f t="shared" si="27"/>
        <v>non concerné</v>
      </c>
      <c r="SW40" s="13" t="str">
        <f t="shared" si="27"/>
        <v>non concerné</v>
      </c>
      <c r="SX40" s="13" t="str">
        <f t="shared" si="27"/>
        <v>non concerné</v>
      </c>
      <c r="SY40" s="13" t="str">
        <f t="shared" si="27"/>
        <v>non concerné</v>
      </c>
      <c r="SZ40" s="13" t="str">
        <f t="shared" si="27"/>
        <v>non concerné</v>
      </c>
      <c r="TA40" s="13" t="str">
        <f t="shared" si="27"/>
        <v>non concerné</v>
      </c>
      <c r="TB40" s="13" t="str">
        <f t="shared" si="27"/>
        <v>non concerné</v>
      </c>
      <c r="TC40" s="13" t="str">
        <f t="shared" si="27"/>
        <v>non concerné</v>
      </c>
      <c r="TD40" s="13" t="str">
        <f t="shared" si="27"/>
        <v>non concerné</v>
      </c>
      <c r="TE40" s="13" t="str">
        <f t="shared" si="27"/>
        <v>non concerné</v>
      </c>
      <c r="TF40" s="13" t="str">
        <f t="shared" si="27"/>
        <v>non concerné</v>
      </c>
      <c r="TG40" s="13" t="str">
        <f t="shared" si="27"/>
        <v>non concerné</v>
      </c>
      <c r="TH40" s="13" t="str">
        <f t="shared" si="27"/>
        <v>non concerné</v>
      </c>
      <c r="TI40" s="13" t="str">
        <f t="shared" si="27"/>
        <v>non concerné</v>
      </c>
      <c r="TJ40" s="13" t="str">
        <f t="shared" si="27"/>
        <v>non concerné</v>
      </c>
      <c r="TK40" s="13" t="str">
        <f t="shared" si="27"/>
        <v>non concerné</v>
      </c>
      <c r="TL40" s="13" t="str">
        <f t="shared" si="27"/>
        <v>non concerné</v>
      </c>
      <c r="TM40" s="13" t="str">
        <f t="shared" si="27"/>
        <v>non concerné</v>
      </c>
      <c r="TN40" s="13" t="str">
        <f t="shared" si="27"/>
        <v>non concerné</v>
      </c>
      <c r="TO40" s="13" t="str">
        <f t="shared" si="27"/>
        <v>non concerné</v>
      </c>
      <c r="TP40" s="13" t="str">
        <f t="shared" si="27"/>
        <v>non concerné</v>
      </c>
      <c r="TQ40" s="13" t="str">
        <f t="shared" si="27"/>
        <v>non concerné</v>
      </c>
      <c r="TR40" s="13" t="str">
        <f t="shared" si="27"/>
        <v>non concerné</v>
      </c>
      <c r="TS40" s="13" t="str">
        <f t="shared" si="27"/>
        <v>non concerné</v>
      </c>
      <c r="TT40" s="13" t="str">
        <f t="shared" si="27"/>
        <v>non concerné</v>
      </c>
      <c r="TU40" s="13" t="str">
        <f t="shared" si="27"/>
        <v>non concerné</v>
      </c>
      <c r="TV40" s="13" t="str">
        <f t="shared" si="27"/>
        <v>non concerné</v>
      </c>
      <c r="TW40" s="13" t="str">
        <f t="shared" si="27"/>
        <v>non concerné</v>
      </c>
      <c r="TX40" s="13" t="str">
        <f t="shared" si="27"/>
        <v>non concerné</v>
      </c>
      <c r="TY40" s="13" t="str">
        <f t="shared" si="27"/>
        <v>non concerné</v>
      </c>
      <c r="TZ40" s="13" t="str">
        <f t="shared" si="27"/>
        <v>non concerné</v>
      </c>
      <c r="UA40" s="13" t="str">
        <f t="shared" si="27"/>
        <v>non concerné</v>
      </c>
      <c r="UB40" s="13" t="str">
        <f t="shared" si="27"/>
        <v>non concerné</v>
      </c>
      <c r="UC40" s="13" t="str">
        <f t="shared" si="27"/>
        <v>non concerné</v>
      </c>
      <c r="UD40" s="13" t="str">
        <f t="shared" si="27"/>
        <v>non concerné</v>
      </c>
      <c r="UE40" s="13" t="str">
        <f t="shared" si="27"/>
        <v>non concerné</v>
      </c>
      <c r="UF40" s="13" t="str">
        <f t="shared" si="27"/>
        <v>non concerné</v>
      </c>
      <c r="UG40" s="13" t="str">
        <f t="shared" si="27"/>
        <v>non concerné</v>
      </c>
      <c r="UH40" s="13" t="str">
        <f t="shared" si="27"/>
        <v>non concerné</v>
      </c>
      <c r="UI40" s="13" t="str">
        <f t="shared" si="27"/>
        <v>non concerné</v>
      </c>
      <c r="UJ40" s="13" t="str">
        <f t="shared" si="27"/>
        <v>non concerné</v>
      </c>
      <c r="UK40" s="13" t="str">
        <f t="shared" si="27"/>
        <v>non concerné</v>
      </c>
      <c r="UL40" s="13" t="str">
        <f t="shared" si="27"/>
        <v>non concerné</v>
      </c>
      <c r="UM40" s="13" t="str">
        <f t="shared" si="27"/>
        <v>non concerné</v>
      </c>
      <c r="UN40" s="13" t="str">
        <f t="shared" si="27"/>
        <v>non concerné</v>
      </c>
      <c r="UO40" s="13" t="str">
        <f t="shared" si="27"/>
        <v>non concerné</v>
      </c>
      <c r="UP40" s="13" t="str">
        <f t="shared" si="27"/>
        <v>non concerné</v>
      </c>
      <c r="UQ40" s="13" t="str">
        <f t="shared" si="27"/>
        <v>non concerné</v>
      </c>
      <c r="UR40" s="13" t="str">
        <f t="shared" si="27"/>
        <v>non concerné</v>
      </c>
      <c r="US40" s="13" t="str">
        <f t="shared" si="27"/>
        <v>non concerné</v>
      </c>
      <c r="UT40" s="13" t="str">
        <f t="shared" si="27"/>
        <v>non concerné</v>
      </c>
      <c r="UU40" s="13" t="str">
        <f t="shared" ref="UU40:XF40" si="28">IF(AND(UU$22=0,UU$39=0),"non concerné",IF(AND(UU$22=0,UU$39&gt;0),"Il manque les ETP",IF(AND(UU$22&gt;0,UU$39=0),"Il manque les charges",IF(AND(UU$22&gt;0,UU$39&gt;0),UU$39/(UU$22)))))</f>
        <v>non concerné</v>
      </c>
      <c r="UV40" s="13" t="str">
        <f t="shared" si="28"/>
        <v>non concerné</v>
      </c>
      <c r="UW40" s="13" t="str">
        <f t="shared" si="28"/>
        <v>non concerné</v>
      </c>
      <c r="UX40" s="13" t="str">
        <f t="shared" si="28"/>
        <v>non concerné</v>
      </c>
      <c r="UY40" s="13" t="str">
        <f t="shared" si="28"/>
        <v>non concerné</v>
      </c>
      <c r="UZ40" s="13" t="str">
        <f t="shared" si="28"/>
        <v>non concerné</v>
      </c>
      <c r="VA40" s="13" t="str">
        <f t="shared" si="28"/>
        <v>non concerné</v>
      </c>
      <c r="VB40" s="13" t="str">
        <f t="shared" si="28"/>
        <v>non concerné</v>
      </c>
      <c r="VC40" s="13" t="str">
        <f t="shared" si="28"/>
        <v>non concerné</v>
      </c>
      <c r="VD40" s="13" t="str">
        <f t="shared" si="28"/>
        <v>non concerné</v>
      </c>
      <c r="VE40" s="13" t="str">
        <f t="shared" si="28"/>
        <v>non concerné</v>
      </c>
      <c r="VF40" s="13" t="str">
        <f t="shared" si="28"/>
        <v>non concerné</v>
      </c>
      <c r="VG40" s="13" t="str">
        <f t="shared" si="28"/>
        <v>non concerné</v>
      </c>
      <c r="VH40" s="13" t="str">
        <f t="shared" si="28"/>
        <v>non concerné</v>
      </c>
      <c r="VI40" s="13" t="str">
        <f t="shared" si="28"/>
        <v>non concerné</v>
      </c>
      <c r="VJ40" s="13" t="str">
        <f t="shared" si="28"/>
        <v>non concerné</v>
      </c>
      <c r="VK40" s="13" t="str">
        <f t="shared" si="28"/>
        <v>non concerné</v>
      </c>
      <c r="VL40" s="13" t="str">
        <f t="shared" si="28"/>
        <v>non concerné</v>
      </c>
      <c r="VM40" s="13" t="str">
        <f t="shared" si="28"/>
        <v>non concerné</v>
      </c>
      <c r="VN40" s="13" t="str">
        <f t="shared" si="28"/>
        <v>non concerné</v>
      </c>
      <c r="VO40" s="13" t="str">
        <f t="shared" si="28"/>
        <v>non concerné</v>
      </c>
      <c r="VP40" s="13" t="str">
        <f t="shared" si="28"/>
        <v>non concerné</v>
      </c>
      <c r="VQ40" s="13" t="str">
        <f t="shared" si="28"/>
        <v>non concerné</v>
      </c>
      <c r="VR40" s="13" t="str">
        <f t="shared" si="28"/>
        <v>non concerné</v>
      </c>
      <c r="VS40" s="13" t="str">
        <f t="shared" si="28"/>
        <v>non concerné</v>
      </c>
      <c r="VT40" s="176"/>
    </row>
    <row r="41" spans="1:592" ht="3.75" customHeight="1">
      <c r="B41" s="115"/>
      <c r="C41" s="115"/>
      <c r="E41" s="1065"/>
      <c r="F41" s="336"/>
      <c r="G41" s="4"/>
      <c r="H41" s="4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4"/>
    </row>
    <row r="42" spans="1:592" s="170" customFormat="1" ht="30" customHeight="1">
      <c r="A42" s="153"/>
      <c r="B42" s="115"/>
      <c r="C42" s="115" t="s">
        <v>1725</v>
      </c>
      <c r="D42" s="153"/>
      <c r="E42" s="1065"/>
      <c r="F42" s="274"/>
      <c r="G42" s="1070" t="s">
        <v>659</v>
      </c>
      <c r="H42" s="1071"/>
      <c r="I42" s="6">
        <f>IF([1]Identification!$E$23="NON",'[1]CN LGG-MT-LM-STR-Clin'!L13+'[1]CN LGG-MT-LM-STR-Clin'!L160-'[1]CN LGG-MT-LM-STR-Clin'!L14-'[1]CN LGG-MT-LM-STR-Clin'!L15-'[1]CN LGG-MT-LM-STR-Clin'!L16-'[1]CN LGG-MT-LM-STR-Clin'!L199,'[1]cpte_CN LGG-MT-LM-STR-Clin'!L13+'[1]cpte_CN LGG-MT-LM-STR-Clin'!L165-'[1]cpte_CN LGG-MT-LM-STR-Clin'!L14-'[1]cpte_CN LGG-MT-LM-STR-Clin'!L15-'[1]cpte_CN LGG-MT-LM-STR-Clin'!L16-'[1]cpte_CN LGG-MT-LM-STR-Clin'!L277)</f>
        <v>0</v>
      </c>
      <c r="J42" s="6">
        <f>IF([1]Identification!$E$23="NON",'[1]CN LGG-MT-LM-STR-Clin'!M13+'[1]CN LGG-MT-LM-STR-Clin'!M160-'[1]CN LGG-MT-LM-STR-Clin'!M14-'[1]CN LGG-MT-LM-STR-Clin'!M15-'[1]CN LGG-MT-LM-STR-Clin'!M16-'[1]CN LGG-MT-LM-STR-Clin'!M199,'[1]cpte_CN LGG-MT-LM-STR-Clin'!M13+'[1]cpte_CN LGG-MT-LM-STR-Clin'!M165-'[1]cpte_CN LGG-MT-LM-STR-Clin'!M14-'[1]cpte_CN LGG-MT-LM-STR-Clin'!M15-'[1]cpte_CN LGG-MT-LM-STR-Clin'!M16-'[1]cpte_CN LGG-MT-LM-STR-Clin'!M277)</f>
        <v>0</v>
      </c>
      <c r="K42" s="6">
        <f>IF([1]Identification!$E$23="NON",'[1]CN LGG-MT-LM-STR-Clin'!N13+'[1]CN LGG-MT-LM-STR-Clin'!N160-'[1]CN LGG-MT-LM-STR-Clin'!N14-'[1]CN LGG-MT-LM-STR-Clin'!N15-'[1]CN LGG-MT-LM-STR-Clin'!N16-'[1]CN LGG-MT-LM-STR-Clin'!N199,'[1]cpte_CN LGG-MT-LM-STR-Clin'!N13+'[1]cpte_CN LGG-MT-LM-STR-Clin'!N165-'[1]cpte_CN LGG-MT-LM-STR-Clin'!N14-'[1]cpte_CN LGG-MT-LM-STR-Clin'!N15-'[1]cpte_CN LGG-MT-LM-STR-Clin'!N16-'[1]cpte_CN LGG-MT-LM-STR-Clin'!N277)</f>
        <v>0</v>
      </c>
      <c r="L42" s="6">
        <f>IF([1]Identification!$E$23="NON",'[1]CN LGG-MT-LM-STR-Clin'!O13+'[1]CN LGG-MT-LM-STR-Clin'!O160-'[1]CN LGG-MT-LM-STR-Clin'!O14-'[1]CN LGG-MT-LM-STR-Clin'!O15-'[1]CN LGG-MT-LM-STR-Clin'!O16-'[1]CN LGG-MT-LM-STR-Clin'!O199,'[1]cpte_CN LGG-MT-LM-STR-Clin'!O13+'[1]cpte_CN LGG-MT-LM-STR-Clin'!O165-'[1]cpte_CN LGG-MT-LM-STR-Clin'!O14-'[1]cpte_CN LGG-MT-LM-STR-Clin'!O15-'[1]cpte_CN LGG-MT-LM-STR-Clin'!O16-'[1]cpte_CN LGG-MT-LM-STR-Clin'!O277)</f>
        <v>0</v>
      </c>
      <c r="M42" s="6">
        <f>IF([1]Identification!$E$23="NON",'[1]CN LGG-MT-LM-STR-Clin'!P13+'[1]CN LGG-MT-LM-STR-Clin'!P160-'[1]CN LGG-MT-LM-STR-Clin'!P14-'[1]CN LGG-MT-LM-STR-Clin'!P15-'[1]CN LGG-MT-LM-STR-Clin'!P16-'[1]CN LGG-MT-LM-STR-Clin'!P199,'[1]cpte_CN LGG-MT-LM-STR-Clin'!P13+'[1]cpte_CN LGG-MT-LM-STR-Clin'!P165-'[1]cpte_CN LGG-MT-LM-STR-Clin'!P14-'[1]cpte_CN LGG-MT-LM-STR-Clin'!P15-'[1]cpte_CN LGG-MT-LM-STR-Clin'!P16-'[1]cpte_CN LGG-MT-LM-STR-Clin'!P277)</f>
        <v>0</v>
      </c>
      <c r="N42" s="6">
        <f>IF([1]Identification!$E$23="NON",'[1]CN LGG-MT-LM-STR-Clin'!Q13+'[1]CN LGG-MT-LM-STR-Clin'!Q160-'[1]CN LGG-MT-LM-STR-Clin'!Q14-'[1]CN LGG-MT-LM-STR-Clin'!Q15-'[1]CN LGG-MT-LM-STR-Clin'!Q16-'[1]CN LGG-MT-LM-STR-Clin'!Q199,'[1]cpte_CN LGG-MT-LM-STR-Clin'!Q13+'[1]cpte_CN LGG-MT-LM-STR-Clin'!Q165-'[1]cpte_CN LGG-MT-LM-STR-Clin'!Q14-'[1]cpte_CN LGG-MT-LM-STR-Clin'!Q15-'[1]cpte_CN LGG-MT-LM-STR-Clin'!Q16-'[1]cpte_CN LGG-MT-LM-STR-Clin'!Q277)</f>
        <v>0</v>
      </c>
      <c r="O42" s="6">
        <f>IF([1]Identification!$E$23="NON",'[1]CN LGG-MT-LM-STR-Clin'!R13+'[1]CN LGG-MT-LM-STR-Clin'!R160-'[1]CN LGG-MT-LM-STR-Clin'!R14-'[1]CN LGG-MT-LM-STR-Clin'!R15-'[1]CN LGG-MT-LM-STR-Clin'!R16-'[1]CN LGG-MT-LM-STR-Clin'!R199,'[1]cpte_CN LGG-MT-LM-STR-Clin'!R13+'[1]cpte_CN LGG-MT-LM-STR-Clin'!R165-'[1]cpte_CN LGG-MT-LM-STR-Clin'!R14-'[1]cpte_CN LGG-MT-LM-STR-Clin'!R15-'[1]cpte_CN LGG-MT-LM-STR-Clin'!R16-'[1]cpte_CN LGG-MT-LM-STR-Clin'!R277)</f>
        <v>0</v>
      </c>
      <c r="P42" s="6">
        <f>IF([1]Identification!$E$23="NON",'[1]CN LGG-MT-LM-STR-Clin'!S13+'[1]CN LGG-MT-LM-STR-Clin'!S160-'[1]CN LGG-MT-LM-STR-Clin'!S14-'[1]CN LGG-MT-LM-STR-Clin'!S15-'[1]CN LGG-MT-LM-STR-Clin'!S16-'[1]CN LGG-MT-LM-STR-Clin'!S199,'[1]cpte_CN LGG-MT-LM-STR-Clin'!S13+'[1]cpte_CN LGG-MT-LM-STR-Clin'!S165-'[1]cpte_CN LGG-MT-LM-STR-Clin'!S14-'[1]cpte_CN LGG-MT-LM-STR-Clin'!S15-'[1]cpte_CN LGG-MT-LM-STR-Clin'!S16-'[1]cpte_CN LGG-MT-LM-STR-Clin'!S277)</f>
        <v>0</v>
      </c>
      <c r="Q42" s="6">
        <f>IF([1]Identification!$E$23="NON",'[1]CN LGG-MT-LM-STR-Clin'!T13+'[1]CN LGG-MT-LM-STR-Clin'!T160-'[1]CN LGG-MT-LM-STR-Clin'!T14-'[1]CN LGG-MT-LM-STR-Clin'!T15-'[1]CN LGG-MT-LM-STR-Clin'!T16-'[1]CN LGG-MT-LM-STR-Clin'!T199,'[1]cpte_CN LGG-MT-LM-STR-Clin'!T13+'[1]cpte_CN LGG-MT-LM-STR-Clin'!T165-'[1]cpte_CN LGG-MT-LM-STR-Clin'!T14-'[1]cpte_CN LGG-MT-LM-STR-Clin'!T15-'[1]cpte_CN LGG-MT-LM-STR-Clin'!T16-'[1]cpte_CN LGG-MT-LM-STR-Clin'!T277)</f>
        <v>0</v>
      </c>
      <c r="R42" s="6">
        <f>IF([1]Identification!$E$23="NON",'[1]CN LGG-MT-LM-STR-Clin'!U13+'[1]CN LGG-MT-LM-STR-Clin'!U160-'[1]CN LGG-MT-LM-STR-Clin'!U14-'[1]CN LGG-MT-LM-STR-Clin'!U15-'[1]CN LGG-MT-LM-STR-Clin'!U16-'[1]CN LGG-MT-LM-STR-Clin'!U199,'[1]cpte_CN LGG-MT-LM-STR-Clin'!U13+'[1]cpte_CN LGG-MT-LM-STR-Clin'!U165-'[1]cpte_CN LGG-MT-LM-STR-Clin'!U14-'[1]cpte_CN LGG-MT-LM-STR-Clin'!U15-'[1]cpte_CN LGG-MT-LM-STR-Clin'!U16-'[1]cpte_CN LGG-MT-LM-STR-Clin'!U277)</f>
        <v>0</v>
      </c>
      <c r="S42" s="6">
        <f>IF([1]Identification!$E$23="NON",'[1]CN LGG-MT-LM-STR-Clin'!V13+'[1]CN LGG-MT-LM-STR-Clin'!V160-'[1]CN LGG-MT-LM-STR-Clin'!V14-'[1]CN LGG-MT-LM-STR-Clin'!V15-'[1]CN LGG-MT-LM-STR-Clin'!V16-'[1]CN LGG-MT-LM-STR-Clin'!V199,'[1]cpte_CN LGG-MT-LM-STR-Clin'!V13+'[1]cpte_CN LGG-MT-LM-STR-Clin'!V165-'[1]cpte_CN LGG-MT-LM-STR-Clin'!V14-'[1]cpte_CN LGG-MT-LM-STR-Clin'!V15-'[1]cpte_CN LGG-MT-LM-STR-Clin'!V16-'[1]cpte_CN LGG-MT-LM-STR-Clin'!V277)</f>
        <v>0</v>
      </c>
      <c r="T42" s="6">
        <f>IF([1]Identification!$E$23="NON",'[1]CN LGG-MT-LM-STR-Clin'!W13+'[1]CN LGG-MT-LM-STR-Clin'!W160-'[1]CN LGG-MT-LM-STR-Clin'!W14-'[1]CN LGG-MT-LM-STR-Clin'!W15-'[1]CN LGG-MT-LM-STR-Clin'!W16-'[1]CN LGG-MT-LM-STR-Clin'!W199,'[1]cpte_CN LGG-MT-LM-STR-Clin'!W13+'[1]cpte_CN LGG-MT-LM-STR-Clin'!W165-'[1]cpte_CN LGG-MT-LM-STR-Clin'!W14-'[1]cpte_CN LGG-MT-LM-STR-Clin'!W15-'[1]cpte_CN LGG-MT-LM-STR-Clin'!W16-'[1]cpte_CN LGG-MT-LM-STR-Clin'!W277)</f>
        <v>0</v>
      </c>
      <c r="U42" s="6">
        <f>IF([1]Identification!$E$23="NON",'[1]CN LGG-MT-LM-STR-Clin'!X13+'[1]CN LGG-MT-LM-STR-Clin'!X160-'[1]CN LGG-MT-LM-STR-Clin'!X14-'[1]CN LGG-MT-LM-STR-Clin'!X15-'[1]CN LGG-MT-LM-STR-Clin'!X16-'[1]CN LGG-MT-LM-STR-Clin'!X199,'[1]cpte_CN LGG-MT-LM-STR-Clin'!X13+'[1]cpte_CN LGG-MT-LM-STR-Clin'!X165-'[1]cpte_CN LGG-MT-LM-STR-Clin'!X14-'[1]cpte_CN LGG-MT-LM-STR-Clin'!X15-'[1]cpte_CN LGG-MT-LM-STR-Clin'!X16-'[1]cpte_CN LGG-MT-LM-STR-Clin'!X277)</f>
        <v>0</v>
      </c>
      <c r="V42" s="6">
        <f>IF([1]Identification!$E$23="NON",'[1]CN LGG-MT-LM-STR-Clin'!Y13+'[1]CN LGG-MT-LM-STR-Clin'!Y160-'[1]CN LGG-MT-LM-STR-Clin'!Y14-'[1]CN LGG-MT-LM-STR-Clin'!Y15-'[1]CN LGG-MT-LM-STR-Clin'!Y16-'[1]CN LGG-MT-LM-STR-Clin'!Y199,'[1]cpte_CN LGG-MT-LM-STR-Clin'!Y13+'[1]cpte_CN LGG-MT-LM-STR-Clin'!Y165-'[1]cpte_CN LGG-MT-LM-STR-Clin'!Y14-'[1]cpte_CN LGG-MT-LM-STR-Clin'!Y15-'[1]cpte_CN LGG-MT-LM-STR-Clin'!Y16-'[1]cpte_CN LGG-MT-LM-STR-Clin'!Y277)</f>
        <v>0</v>
      </c>
      <c r="W42" s="6">
        <f>IF([1]Identification!$E$23="NON",'[1]CN LGG-MT-LM-STR-Clin'!Z13+'[1]CN LGG-MT-LM-STR-Clin'!Z160-'[1]CN LGG-MT-LM-STR-Clin'!Z14-'[1]CN LGG-MT-LM-STR-Clin'!Z15-'[1]CN LGG-MT-LM-STR-Clin'!Z16-'[1]CN LGG-MT-LM-STR-Clin'!Z199,'[1]cpte_CN LGG-MT-LM-STR-Clin'!Z13+'[1]cpte_CN LGG-MT-LM-STR-Clin'!Z165-'[1]cpte_CN LGG-MT-LM-STR-Clin'!Z14-'[1]cpte_CN LGG-MT-LM-STR-Clin'!Z15-'[1]cpte_CN LGG-MT-LM-STR-Clin'!Z16-'[1]cpte_CN LGG-MT-LM-STR-Clin'!Z277)</f>
        <v>0</v>
      </c>
      <c r="X42" s="6">
        <f>IF([1]Identification!$E$23="NON",'[1]CN LGG-MT-LM-STR-Clin'!AA13+'[1]CN LGG-MT-LM-STR-Clin'!AA160-'[1]CN LGG-MT-LM-STR-Clin'!AA14-'[1]CN LGG-MT-LM-STR-Clin'!AA15-'[1]CN LGG-MT-LM-STR-Clin'!AA16-'[1]CN LGG-MT-LM-STR-Clin'!AA199,'[1]cpte_CN LGG-MT-LM-STR-Clin'!AA13+'[1]cpte_CN LGG-MT-LM-STR-Clin'!AA165-'[1]cpte_CN LGG-MT-LM-STR-Clin'!AA14-'[1]cpte_CN LGG-MT-LM-STR-Clin'!AA15-'[1]cpte_CN LGG-MT-LM-STR-Clin'!AA16-'[1]cpte_CN LGG-MT-LM-STR-Clin'!AA277)</f>
        <v>0</v>
      </c>
      <c r="Y42" s="6">
        <f>IF([1]Identification!$E$23="NON",'[1]CN LGG-MT-LM-STR-Clin'!AB13+'[1]CN LGG-MT-LM-STR-Clin'!AB160-'[1]CN LGG-MT-LM-STR-Clin'!AB14-'[1]CN LGG-MT-LM-STR-Clin'!AB15-'[1]CN LGG-MT-LM-STR-Clin'!AB16-'[1]CN LGG-MT-LM-STR-Clin'!AB199,'[1]cpte_CN LGG-MT-LM-STR-Clin'!AB13+'[1]cpte_CN LGG-MT-LM-STR-Clin'!AB165-'[1]cpte_CN LGG-MT-LM-STR-Clin'!AB14-'[1]cpte_CN LGG-MT-LM-STR-Clin'!AB15-'[1]cpte_CN LGG-MT-LM-STR-Clin'!AB16-'[1]cpte_CN LGG-MT-LM-STR-Clin'!AB277)</f>
        <v>0</v>
      </c>
      <c r="Z42" s="6">
        <f>IF([1]Identification!$E$23="NON",'[1]CN LGG-MT-LM-STR-Clin'!AC13+'[1]CN LGG-MT-LM-STR-Clin'!AC160-'[1]CN LGG-MT-LM-STR-Clin'!AC14-'[1]CN LGG-MT-LM-STR-Clin'!AC15-'[1]CN LGG-MT-LM-STR-Clin'!AC16-'[1]CN LGG-MT-LM-STR-Clin'!AC199,'[1]cpte_CN LGG-MT-LM-STR-Clin'!AC13+'[1]cpte_CN LGG-MT-LM-STR-Clin'!AC165-'[1]cpte_CN LGG-MT-LM-STR-Clin'!AC14-'[1]cpte_CN LGG-MT-LM-STR-Clin'!AC15-'[1]cpte_CN LGG-MT-LM-STR-Clin'!AC16-'[1]cpte_CN LGG-MT-LM-STR-Clin'!AC277)</f>
        <v>0</v>
      </c>
      <c r="AA42" s="6">
        <f>IF([1]Identification!$E$23="NON",'[1]CN LGG-MT-LM-STR-Clin'!AD13+'[1]CN LGG-MT-LM-STR-Clin'!AD160-'[1]CN LGG-MT-LM-STR-Clin'!AD14-'[1]CN LGG-MT-LM-STR-Clin'!AD15-'[1]CN LGG-MT-LM-STR-Clin'!AD16-'[1]CN LGG-MT-LM-STR-Clin'!AD199,'[1]cpte_CN LGG-MT-LM-STR-Clin'!AD13+'[1]cpte_CN LGG-MT-LM-STR-Clin'!AD165-'[1]cpte_CN LGG-MT-LM-STR-Clin'!AD14-'[1]cpte_CN LGG-MT-LM-STR-Clin'!AD15-'[1]cpte_CN LGG-MT-LM-STR-Clin'!AD16-'[1]cpte_CN LGG-MT-LM-STR-Clin'!AD277)</f>
        <v>0</v>
      </c>
      <c r="AB42" s="6">
        <f>IF([1]Identification!$E$23="NON",'[1]CN LGG-MT-LM-STR-Clin'!AE13+'[1]CN LGG-MT-LM-STR-Clin'!AE160-'[1]CN LGG-MT-LM-STR-Clin'!AE14-'[1]CN LGG-MT-LM-STR-Clin'!AE15-'[1]CN LGG-MT-LM-STR-Clin'!AE16-'[1]CN LGG-MT-LM-STR-Clin'!AE199,'[1]cpte_CN LGG-MT-LM-STR-Clin'!AE13+'[1]cpte_CN LGG-MT-LM-STR-Clin'!AE165-'[1]cpte_CN LGG-MT-LM-STR-Clin'!AE14-'[1]cpte_CN LGG-MT-LM-STR-Clin'!AE15-'[1]cpte_CN LGG-MT-LM-STR-Clin'!AE16-'[1]cpte_CN LGG-MT-LM-STR-Clin'!AE277)</f>
        <v>0</v>
      </c>
      <c r="AC42" s="6">
        <f>IF([1]Identification!$E$23="NON",'[1]CN LGG-MT-LM-STR-Clin'!AF13+'[1]CN LGG-MT-LM-STR-Clin'!AF160-'[1]CN LGG-MT-LM-STR-Clin'!AF14-'[1]CN LGG-MT-LM-STR-Clin'!AF15-'[1]CN LGG-MT-LM-STR-Clin'!AF16-'[1]CN LGG-MT-LM-STR-Clin'!AF199,'[1]cpte_CN LGG-MT-LM-STR-Clin'!AF13+'[1]cpte_CN LGG-MT-LM-STR-Clin'!AF165-'[1]cpte_CN LGG-MT-LM-STR-Clin'!AF14-'[1]cpte_CN LGG-MT-LM-STR-Clin'!AF15-'[1]cpte_CN LGG-MT-LM-STR-Clin'!AF16-'[1]cpte_CN LGG-MT-LM-STR-Clin'!AF277)</f>
        <v>0</v>
      </c>
      <c r="AD42" s="6">
        <f>IF([1]Identification!$E$23="NON",'[1]CN LGG-MT-LM-STR-Clin'!AG13+'[1]CN LGG-MT-LM-STR-Clin'!AG160-'[1]CN LGG-MT-LM-STR-Clin'!AG14-'[1]CN LGG-MT-LM-STR-Clin'!AG15-'[1]CN LGG-MT-LM-STR-Clin'!AG16-'[1]CN LGG-MT-LM-STR-Clin'!AG199,'[1]cpte_CN LGG-MT-LM-STR-Clin'!AG13+'[1]cpte_CN LGG-MT-LM-STR-Clin'!AG165-'[1]cpte_CN LGG-MT-LM-STR-Clin'!AG14-'[1]cpte_CN LGG-MT-LM-STR-Clin'!AG15-'[1]cpte_CN LGG-MT-LM-STR-Clin'!AG16-'[1]cpte_CN LGG-MT-LM-STR-Clin'!AG277)</f>
        <v>0</v>
      </c>
      <c r="AE42" s="6">
        <f>IF([1]Identification!$E$23="NON",'[1]CN LGG-MT-LM-STR-Clin'!AH13+'[1]CN LGG-MT-LM-STR-Clin'!AH160-'[1]CN LGG-MT-LM-STR-Clin'!AH14-'[1]CN LGG-MT-LM-STR-Clin'!AH15-'[1]CN LGG-MT-LM-STR-Clin'!AH16-'[1]CN LGG-MT-LM-STR-Clin'!AH199,'[1]cpte_CN LGG-MT-LM-STR-Clin'!AH13+'[1]cpte_CN LGG-MT-LM-STR-Clin'!AH165-'[1]cpte_CN LGG-MT-LM-STR-Clin'!AH14-'[1]cpte_CN LGG-MT-LM-STR-Clin'!AH15-'[1]cpte_CN LGG-MT-LM-STR-Clin'!AH16-'[1]cpte_CN LGG-MT-LM-STR-Clin'!AH277)</f>
        <v>0</v>
      </c>
      <c r="AF42" s="6">
        <f>IF([1]Identification!$E$23="NON",'[1]CN LGG-MT-LM-STR-Clin'!AI13+'[1]CN LGG-MT-LM-STR-Clin'!AI160-'[1]CN LGG-MT-LM-STR-Clin'!AI14-'[1]CN LGG-MT-LM-STR-Clin'!AI15-'[1]CN LGG-MT-LM-STR-Clin'!AI16-'[1]CN LGG-MT-LM-STR-Clin'!AI199,'[1]cpte_CN LGG-MT-LM-STR-Clin'!AI13+'[1]cpte_CN LGG-MT-LM-STR-Clin'!AI165-'[1]cpte_CN LGG-MT-LM-STR-Clin'!AI14-'[1]cpte_CN LGG-MT-LM-STR-Clin'!AI15-'[1]cpte_CN LGG-MT-LM-STR-Clin'!AI16-'[1]cpte_CN LGG-MT-LM-STR-Clin'!AI277)</f>
        <v>0</v>
      </c>
      <c r="AG42" s="6">
        <f>IF([1]Identification!$E$23="NON",'[1]CN LGG-MT-LM-STR-Clin'!AJ13+'[1]CN LGG-MT-LM-STR-Clin'!AJ160-'[1]CN LGG-MT-LM-STR-Clin'!AJ14-'[1]CN LGG-MT-LM-STR-Clin'!AJ15-'[1]CN LGG-MT-LM-STR-Clin'!AJ16-'[1]CN LGG-MT-LM-STR-Clin'!AJ199,'[1]cpte_CN LGG-MT-LM-STR-Clin'!AJ13+'[1]cpte_CN LGG-MT-LM-STR-Clin'!AJ165-'[1]cpte_CN LGG-MT-LM-STR-Clin'!AJ14-'[1]cpte_CN LGG-MT-LM-STR-Clin'!AJ15-'[1]cpte_CN LGG-MT-LM-STR-Clin'!AJ16-'[1]cpte_CN LGG-MT-LM-STR-Clin'!AJ277)</f>
        <v>0</v>
      </c>
      <c r="AH42" s="6">
        <f>IF([1]Identification!$E$23="NON",'[1]CN LGG-MT-LM-STR-Clin'!AK13+'[1]CN LGG-MT-LM-STR-Clin'!AK160-'[1]CN LGG-MT-LM-STR-Clin'!AK14-'[1]CN LGG-MT-LM-STR-Clin'!AK15-'[1]CN LGG-MT-LM-STR-Clin'!AK16-'[1]CN LGG-MT-LM-STR-Clin'!AK199,'[1]cpte_CN LGG-MT-LM-STR-Clin'!AK13+'[1]cpte_CN LGG-MT-LM-STR-Clin'!AK165-'[1]cpte_CN LGG-MT-LM-STR-Clin'!AK14-'[1]cpte_CN LGG-MT-LM-STR-Clin'!AK15-'[1]cpte_CN LGG-MT-LM-STR-Clin'!AK16-'[1]cpte_CN LGG-MT-LM-STR-Clin'!AK277)</f>
        <v>0</v>
      </c>
      <c r="AI42" s="6">
        <f>IF([1]Identification!$E$23="NON",'[1]CN LGG-MT-LM-STR-Clin'!AL13+'[1]CN LGG-MT-LM-STR-Clin'!AL160-'[1]CN LGG-MT-LM-STR-Clin'!AL14-'[1]CN LGG-MT-LM-STR-Clin'!AL15-'[1]CN LGG-MT-LM-STR-Clin'!AL16-'[1]CN LGG-MT-LM-STR-Clin'!AL199,'[1]cpte_CN LGG-MT-LM-STR-Clin'!AL13+'[1]cpte_CN LGG-MT-LM-STR-Clin'!AL165-'[1]cpte_CN LGG-MT-LM-STR-Clin'!AL14-'[1]cpte_CN LGG-MT-LM-STR-Clin'!AL15-'[1]cpte_CN LGG-MT-LM-STR-Clin'!AL16-'[1]cpte_CN LGG-MT-LM-STR-Clin'!AL277)</f>
        <v>0</v>
      </c>
      <c r="AJ42" s="6">
        <f>IF([1]Identification!$E$23="NON",'[1]CN LGG-MT-LM-STR-Clin'!AM13+'[1]CN LGG-MT-LM-STR-Clin'!AM160-'[1]CN LGG-MT-LM-STR-Clin'!AM14-'[1]CN LGG-MT-LM-STR-Clin'!AM15-'[1]CN LGG-MT-LM-STR-Clin'!AM16-'[1]CN LGG-MT-LM-STR-Clin'!AM199,'[1]cpte_CN LGG-MT-LM-STR-Clin'!AM13+'[1]cpte_CN LGG-MT-LM-STR-Clin'!AM165-'[1]cpte_CN LGG-MT-LM-STR-Clin'!AM14-'[1]cpte_CN LGG-MT-LM-STR-Clin'!AM15-'[1]cpte_CN LGG-MT-LM-STR-Clin'!AM16-'[1]cpte_CN LGG-MT-LM-STR-Clin'!AM277)</f>
        <v>0</v>
      </c>
      <c r="AK42" s="6">
        <f>IF([1]Identification!$E$23="NON",'[1]CN LGG-MT-LM-STR-Clin'!AN13+'[1]CN LGG-MT-LM-STR-Clin'!AN160-'[1]CN LGG-MT-LM-STR-Clin'!AN14-'[1]CN LGG-MT-LM-STR-Clin'!AN15-'[1]CN LGG-MT-LM-STR-Clin'!AN16-'[1]CN LGG-MT-LM-STR-Clin'!AN199,'[1]cpte_CN LGG-MT-LM-STR-Clin'!AN13+'[1]cpte_CN LGG-MT-LM-STR-Clin'!AN165-'[1]cpte_CN LGG-MT-LM-STR-Clin'!AN14-'[1]cpte_CN LGG-MT-LM-STR-Clin'!AN15-'[1]cpte_CN LGG-MT-LM-STR-Clin'!AN16-'[1]cpte_CN LGG-MT-LM-STR-Clin'!AN277)</f>
        <v>0</v>
      </c>
      <c r="AL42" s="6">
        <f>IF([1]Identification!$E$23="NON",'[1]CN LGG-MT-LM-STR-Clin'!AO13+'[1]CN LGG-MT-LM-STR-Clin'!AO160-'[1]CN LGG-MT-LM-STR-Clin'!AO14-'[1]CN LGG-MT-LM-STR-Clin'!AO15-'[1]CN LGG-MT-LM-STR-Clin'!AO16-'[1]CN LGG-MT-LM-STR-Clin'!AO199,'[1]cpte_CN LGG-MT-LM-STR-Clin'!AO13+'[1]cpte_CN LGG-MT-LM-STR-Clin'!AO165-'[1]cpte_CN LGG-MT-LM-STR-Clin'!AO14-'[1]cpte_CN LGG-MT-LM-STR-Clin'!AO15-'[1]cpte_CN LGG-MT-LM-STR-Clin'!AO16-'[1]cpte_CN LGG-MT-LM-STR-Clin'!AO277)</f>
        <v>0</v>
      </c>
      <c r="AM42" s="6">
        <f>IF([1]Identification!$E$23="NON",'[1]CN LGG-MT-LM-STR-Clin'!AP13+'[1]CN LGG-MT-LM-STR-Clin'!AP160-'[1]CN LGG-MT-LM-STR-Clin'!AP14-'[1]CN LGG-MT-LM-STR-Clin'!AP15-'[1]CN LGG-MT-LM-STR-Clin'!AP16-'[1]CN LGG-MT-LM-STR-Clin'!AP199,'[1]cpte_CN LGG-MT-LM-STR-Clin'!AP13+'[1]cpte_CN LGG-MT-LM-STR-Clin'!AP165-'[1]cpte_CN LGG-MT-LM-STR-Clin'!AP14-'[1]cpte_CN LGG-MT-LM-STR-Clin'!AP15-'[1]cpte_CN LGG-MT-LM-STR-Clin'!AP16-'[1]cpte_CN LGG-MT-LM-STR-Clin'!AP277)</f>
        <v>0</v>
      </c>
      <c r="AN42" s="6">
        <f>IF([1]Identification!$E$23="NON",'[1]CN LGG-MT-LM-STR-Clin'!AQ13+'[1]CN LGG-MT-LM-STR-Clin'!AQ160-'[1]CN LGG-MT-LM-STR-Clin'!AQ14-'[1]CN LGG-MT-LM-STR-Clin'!AQ15-'[1]CN LGG-MT-LM-STR-Clin'!AQ16-'[1]CN LGG-MT-LM-STR-Clin'!AQ199,'[1]cpte_CN LGG-MT-LM-STR-Clin'!AQ13+'[1]cpte_CN LGG-MT-LM-STR-Clin'!AQ165-'[1]cpte_CN LGG-MT-LM-STR-Clin'!AQ14-'[1]cpte_CN LGG-MT-LM-STR-Clin'!AQ15-'[1]cpte_CN LGG-MT-LM-STR-Clin'!AQ16-'[1]cpte_CN LGG-MT-LM-STR-Clin'!AQ277)</f>
        <v>0</v>
      </c>
      <c r="AO42" s="6">
        <f>IF([1]Identification!$E$23="NON",'[1]CN LGG-MT-LM-STR-Clin'!AR13+'[1]CN LGG-MT-LM-STR-Clin'!AR160-'[1]CN LGG-MT-LM-STR-Clin'!AR14-'[1]CN LGG-MT-LM-STR-Clin'!AR15-'[1]CN LGG-MT-LM-STR-Clin'!AR16-'[1]CN LGG-MT-LM-STR-Clin'!AR199,'[1]cpte_CN LGG-MT-LM-STR-Clin'!AR13+'[1]cpte_CN LGG-MT-LM-STR-Clin'!AR165-'[1]cpte_CN LGG-MT-LM-STR-Clin'!AR14-'[1]cpte_CN LGG-MT-LM-STR-Clin'!AR15-'[1]cpte_CN LGG-MT-LM-STR-Clin'!AR16-'[1]cpte_CN LGG-MT-LM-STR-Clin'!AR277)</f>
        <v>0</v>
      </c>
      <c r="AP42" s="6">
        <f>IF([1]Identification!$E$23="NON",'[1]CN LGG-MT-LM-STR-Clin'!AS13+'[1]CN LGG-MT-LM-STR-Clin'!AS160-'[1]CN LGG-MT-LM-STR-Clin'!AS14-'[1]CN LGG-MT-LM-STR-Clin'!AS15-'[1]CN LGG-MT-LM-STR-Clin'!AS16-'[1]CN LGG-MT-LM-STR-Clin'!AS199,'[1]cpte_CN LGG-MT-LM-STR-Clin'!AS13+'[1]cpte_CN LGG-MT-LM-STR-Clin'!AS165-'[1]cpte_CN LGG-MT-LM-STR-Clin'!AS14-'[1]cpte_CN LGG-MT-LM-STR-Clin'!AS15-'[1]cpte_CN LGG-MT-LM-STR-Clin'!AS16-'[1]cpte_CN LGG-MT-LM-STR-Clin'!AS277)</f>
        <v>0</v>
      </c>
      <c r="AQ42" s="6">
        <f>IF([1]Identification!$E$23="NON",'[1]CN LGG-MT-LM-STR-Clin'!AT13+'[1]CN LGG-MT-LM-STR-Clin'!AT160-'[1]CN LGG-MT-LM-STR-Clin'!AT14-'[1]CN LGG-MT-LM-STR-Clin'!AT15-'[1]CN LGG-MT-LM-STR-Clin'!AT16-'[1]CN LGG-MT-LM-STR-Clin'!AT199,'[1]cpte_CN LGG-MT-LM-STR-Clin'!AT13+'[1]cpte_CN LGG-MT-LM-STR-Clin'!AT165-'[1]cpte_CN LGG-MT-LM-STR-Clin'!AT14-'[1]cpte_CN LGG-MT-LM-STR-Clin'!AT15-'[1]cpte_CN LGG-MT-LM-STR-Clin'!AT16-'[1]cpte_CN LGG-MT-LM-STR-Clin'!AT277)</f>
        <v>0</v>
      </c>
      <c r="AR42" s="6">
        <f>IF([1]Identification!$E$23="NON",'[1]CN LGG-MT-LM-STR-Clin'!AU13+'[1]CN LGG-MT-LM-STR-Clin'!AU160-'[1]CN LGG-MT-LM-STR-Clin'!AU14-'[1]CN LGG-MT-LM-STR-Clin'!AU15-'[1]CN LGG-MT-LM-STR-Clin'!AU16-'[1]CN LGG-MT-LM-STR-Clin'!AU199,'[1]cpte_CN LGG-MT-LM-STR-Clin'!AU13+'[1]cpte_CN LGG-MT-LM-STR-Clin'!AU165-'[1]cpte_CN LGG-MT-LM-STR-Clin'!AU14-'[1]cpte_CN LGG-MT-LM-STR-Clin'!AU15-'[1]cpte_CN LGG-MT-LM-STR-Clin'!AU16-'[1]cpte_CN LGG-MT-LM-STR-Clin'!AU277)</f>
        <v>0</v>
      </c>
      <c r="AS42" s="6">
        <f>IF([1]Identification!$E$23="NON",'[1]CN LGG-MT-LM-STR-Clin'!AV13+'[1]CN LGG-MT-LM-STR-Clin'!AV160-'[1]CN LGG-MT-LM-STR-Clin'!AV14-'[1]CN LGG-MT-LM-STR-Clin'!AV15-'[1]CN LGG-MT-LM-STR-Clin'!AV16-'[1]CN LGG-MT-LM-STR-Clin'!AV199,'[1]cpte_CN LGG-MT-LM-STR-Clin'!AV13+'[1]cpte_CN LGG-MT-LM-STR-Clin'!AV165-'[1]cpte_CN LGG-MT-LM-STR-Clin'!AV14-'[1]cpte_CN LGG-MT-LM-STR-Clin'!AV15-'[1]cpte_CN LGG-MT-LM-STR-Clin'!AV16-'[1]cpte_CN LGG-MT-LM-STR-Clin'!AV277)</f>
        <v>0</v>
      </c>
      <c r="AT42" s="6">
        <f>IF([1]Identification!$E$23="NON",'[1]CN LGG-MT-LM-STR-Clin'!AW13+'[1]CN LGG-MT-LM-STR-Clin'!AW160-'[1]CN LGG-MT-LM-STR-Clin'!AW14-'[1]CN LGG-MT-LM-STR-Clin'!AW15-'[1]CN LGG-MT-LM-STR-Clin'!AW16-'[1]CN LGG-MT-LM-STR-Clin'!AW199,'[1]cpte_CN LGG-MT-LM-STR-Clin'!AW13+'[1]cpte_CN LGG-MT-LM-STR-Clin'!AW165-'[1]cpte_CN LGG-MT-LM-STR-Clin'!AW14-'[1]cpte_CN LGG-MT-LM-STR-Clin'!AW15-'[1]cpte_CN LGG-MT-LM-STR-Clin'!AW16-'[1]cpte_CN LGG-MT-LM-STR-Clin'!AW277)</f>
        <v>0</v>
      </c>
      <c r="AU42" s="6">
        <f>IF([1]Identification!$E$23="NON",'[1]CN LGG-MT-LM-STR-Clin'!AX13+'[1]CN LGG-MT-LM-STR-Clin'!AX160-'[1]CN LGG-MT-LM-STR-Clin'!AX14-'[1]CN LGG-MT-LM-STR-Clin'!AX15-'[1]CN LGG-MT-LM-STR-Clin'!AX16-'[1]CN LGG-MT-LM-STR-Clin'!AX199,'[1]cpte_CN LGG-MT-LM-STR-Clin'!AX13+'[1]cpte_CN LGG-MT-LM-STR-Clin'!AX165-'[1]cpte_CN LGG-MT-LM-STR-Clin'!AX14-'[1]cpte_CN LGG-MT-LM-STR-Clin'!AX15-'[1]cpte_CN LGG-MT-LM-STR-Clin'!AX16-'[1]cpte_CN LGG-MT-LM-STR-Clin'!AX277)</f>
        <v>0</v>
      </c>
      <c r="AV42" s="6">
        <f>IF([1]Identification!$E$23="NON",'[1]CN LGG-MT-LM-STR-Clin'!AY13+'[1]CN LGG-MT-LM-STR-Clin'!AY160-'[1]CN LGG-MT-LM-STR-Clin'!AY14-'[1]CN LGG-MT-LM-STR-Clin'!AY15-'[1]CN LGG-MT-LM-STR-Clin'!AY16-'[1]CN LGG-MT-LM-STR-Clin'!AY199,'[1]cpte_CN LGG-MT-LM-STR-Clin'!AY13+'[1]cpte_CN LGG-MT-LM-STR-Clin'!AY165-'[1]cpte_CN LGG-MT-LM-STR-Clin'!AY14-'[1]cpte_CN LGG-MT-LM-STR-Clin'!AY15-'[1]cpte_CN LGG-MT-LM-STR-Clin'!AY16-'[1]cpte_CN LGG-MT-LM-STR-Clin'!AY277)</f>
        <v>0</v>
      </c>
      <c r="AW42" s="6">
        <f>IF([1]Identification!$E$23="NON",'[1]CN LGG-MT-LM-STR-Clin'!AZ13+'[1]CN LGG-MT-LM-STR-Clin'!AZ160-'[1]CN LGG-MT-LM-STR-Clin'!AZ14-'[1]CN LGG-MT-LM-STR-Clin'!AZ15-'[1]CN LGG-MT-LM-STR-Clin'!AZ16-'[1]CN LGG-MT-LM-STR-Clin'!AZ199,'[1]cpte_CN LGG-MT-LM-STR-Clin'!AZ13+'[1]cpte_CN LGG-MT-LM-STR-Clin'!AZ165-'[1]cpte_CN LGG-MT-LM-STR-Clin'!AZ14-'[1]cpte_CN LGG-MT-LM-STR-Clin'!AZ15-'[1]cpte_CN LGG-MT-LM-STR-Clin'!AZ16-'[1]cpte_CN LGG-MT-LM-STR-Clin'!AZ277)</f>
        <v>0</v>
      </c>
      <c r="AX42" s="6">
        <f>IF([1]Identification!$E$23="NON",'[1]CN LGG-MT-LM-STR-Clin'!BA13+'[1]CN LGG-MT-LM-STR-Clin'!BA160-'[1]CN LGG-MT-LM-STR-Clin'!BA14-'[1]CN LGG-MT-LM-STR-Clin'!BA15-'[1]CN LGG-MT-LM-STR-Clin'!BA16-'[1]CN LGG-MT-LM-STR-Clin'!BA199,'[1]cpte_CN LGG-MT-LM-STR-Clin'!BA13+'[1]cpte_CN LGG-MT-LM-STR-Clin'!BA165-'[1]cpte_CN LGG-MT-LM-STR-Clin'!BA14-'[1]cpte_CN LGG-MT-LM-STR-Clin'!BA15-'[1]cpte_CN LGG-MT-LM-STR-Clin'!BA16-'[1]cpte_CN LGG-MT-LM-STR-Clin'!BA277)</f>
        <v>0</v>
      </c>
      <c r="AY42" s="6">
        <f>IF([1]Identification!$E$23="NON",'[1]CN LGG-MT-LM-STR-Clin'!BB13+'[1]CN LGG-MT-LM-STR-Clin'!BB160-'[1]CN LGG-MT-LM-STR-Clin'!BB14-'[1]CN LGG-MT-LM-STR-Clin'!BB15-'[1]CN LGG-MT-LM-STR-Clin'!BB16-'[1]CN LGG-MT-LM-STR-Clin'!BB199,'[1]cpte_CN LGG-MT-LM-STR-Clin'!BB13+'[1]cpte_CN LGG-MT-LM-STR-Clin'!BB165-'[1]cpte_CN LGG-MT-LM-STR-Clin'!BB14-'[1]cpte_CN LGG-MT-LM-STR-Clin'!BB15-'[1]cpte_CN LGG-MT-LM-STR-Clin'!BB16-'[1]cpte_CN LGG-MT-LM-STR-Clin'!BB277)</f>
        <v>0</v>
      </c>
      <c r="AZ42" s="6">
        <f>IF([1]Identification!$E$23="NON",'[1]CN LGG-MT-LM-STR-Clin'!BC13+'[1]CN LGG-MT-LM-STR-Clin'!BC160-'[1]CN LGG-MT-LM-STR-Clin'!BC14-'[1]CN LGG-MT-LM-STR-Clin'!BC15-'[1]CN LGG-MT-LM-STR-Clin'!BC16-'[1]CN LGG-MT-LM-STR-Clin'!BC199,'[1]cpte_CN LGG-MT-LM-STR-Clin'!BC13+'[1]cpte_CN LGG-MT-LM-STR-Clin'!BC165-'[1]cpte_CN LGG-MT-LM-STR-Clin'!BC14-'[1]cpte_CN LGG-MT-LM-STR-Clin'!BC15-'[1]cpte_CN LGG-MT-LM-STR-Clin'!BC16-'[1]cpte_CN LGG-MT-LM-STR-Clin'!BC277)</f>
        <v>0</v>
      </c>
      <c r="BA42" s="6">
        <f>IF([1]Identification!$E$23="NON",'[1]CN LGG-MT-LM-STR-Clin'!BD13+'[1]CN LGG-MT-LM-STR-Clin'!BD160-'[1]CN LGG-MT-LM-STR-Clin'!BD14-'[1]CN LGG-MT-LM-STR-Clin'!BD15-'[1]CN LGG-MT-LM-STR-Clin'!BD16-'[1]CN LGG-MT-LM-STR-Clin'!BD199,'[1]cpte_CN LGG-MT-LM-STR-Clin'!BD13+'[1]cpte_CN LGG-MT-LM-STR-Clin'!BD165-'[1]cpte_CN LGG-MT-LM-STR-Clin'!BD14-'[1]cpte_CN LGG-MT-LM-STR-Clin'!BD15-'[1]cpte_CN LGG-MT-LM-STR-Clin'!BD16-'[1]cpte_CN LGG-MT-LM-STR-Clin'!BD277)</f>
        <v>0</v>
      </c>
      <c r="BB42" s="6">
        <f>IF([1]Identification!$E$23="NON",'[1]CN LGG-MT-LM-STR-Clin'!BE13+'[1]CN LGG-MT-LM-STR-Clin'!BE160-'[1]CN LGG-MT-LM-STR-Clin'!BE14-'[1]CN LGG-MT-LM-STR-Clin'!BE15-'[1]CN LGG-MT-LM-STR-Clin'!BE16-'[1]CN LGG-MT-LM-STR-Clin'!BE199,'[1]cpte_CN LGG-MT-LM-STR-Clin'!BE13+'[1]cpte_CN LGG-MT-LM-STR-Clin'!BE165-'[1]cpte_CN LGG-MT-LM-STR-Clin'!BE14-'[1]cpte_CN LGG-MT-LM-STR-Clin'!BE15-'[1]cpte_CN LGG-MT-LM-STR-Clin'!BE16-'[1]cpte_CN LGG-MT-LM-STR-Clin'!BE277)</f>
        <v>0</v>
      </c>
      <c r="BC42" s="6">
        <f>IF([1]Identification!$E$23="NON",'[1]CN LGG-MT-LM-STR-Clin'!BF13+'[1]CN LGG-MT-LM-STR-Clin'!BF160-'[1]CN LGG-MT-LM-STR-Clin'!BF14-'[1]CN LGG-MT-LM-STR-Clin'!BF15-'[1]CN LGG-MT-LM-STR-Clin'!BF16-'[1]CN LGG-MT-LM-STR-Clin'!BF199,'[1]cpte_CN LGG-MT-LM-STR-Clin'!BF13+'[1]cpte_CN LGG-MT-LM-STR-Clin'!BF165-'[1]cpte_CN LGG-MT-LM-STR-Clin'!BF14-'[1]cpte_CN LGG-MT-LM-STR-Clin'!BF15-'[1]cpte_CN LGG-MT-LM-STR-Clin'!BF16-'[1]cpte_CN LGG-MT-LM-STR-Clin'!BF277)</f>
        <v>0</v>
      </c>
      <c r="BD42" s="6">
        <f>IF([1]Identification!$E$23="NON",'[1]CN LGG-MT-LM-STR-Clin'!BG13+'[1]CN LGG-MT-LM-STR-Clin'!BG160-'[1]CN LGG-MT-LM-STR-Clin'!BG14-'[1]CN LGG-MT-LM-STR-Clin'!BG15-'[1]CN LGG-MT-LM-STR-Clin'!BG16-'[1]CN LGG-MT-LM-STR-Clin'!BG199,'[1]cpte_CN LGG-MT-LM-STR-Clin'!BG13+'[1]cpte_CN LGG-MT-LM-STR-Clin'!BG165-'[1]cpte_CN LGG-MT-LM-STR-Clin'!BG14-'[1]cpte_CN LGG-MT-LM-STR-Clin'!BG15-'[1]cpte_CN LGG-MT-LM-STR-Clin'!BG16-'[1]cpte_CN LGG-MT-LM-STR-Clin'!BG277)</f>
        <v>0</v>
      </c>
      <c r="BE42" s="6">
        <f>IF([1]Identification!$E$23="NON",'[1]CN LGG-MT-LM-STR-Clin'!BH13+'[1]CN LGG-MT-LM-STR-Clin'!BH160-'[1]CN LGG-MT-LM-STR-Clin'!BH14-'[1]CN LGG-MT-LM-STR-Clin'!BH15-'[1]CN LGG-MT-LM-STR-Clin'!BH16-'[1]CN LGG-MT-LM-STR-Clin'!BH199,'[1]cpte_CN LGG-MT-LM-STR-Clin'!BH13+'[1]cpte_CN LGG-MT-LM-STR-Clin'!BH165-'[1]cpte_CN LGG-MT-LM-STR-Clin'!BH14-'[1]cpte_CN LGG-MT-LM-STR-Clin'!BH15-'[1]cpte_CN LGG-MT-LM-STR-Clin'!BH16-'[1]cpte_CN LGG-MT-LM-STR-Clin'!BH277)</f>
        <v>0</v>
      </c>
      <c r="BF42" s="6">
        <f>IF([1]Identification!$E$23="NON",'[1]CN LGG-MT-LM-STR-Clin'!BI13+'[1]CN LGG-MT-LM-STR-Clin'!BI160-'[1]CN LGG-MT-LM-STR-Clin'!BI14-'[1]CN LGG-MT-LM-STR-Clin'!BI15-'[1]CN LGG-MT-LM-STR-Clin'!BI16-'[1]CN LGG-MT-LM-STR-Clin'!BI199,'[1]cpte_CN LGG-MT-LM-STR-Clin'!BI13+'[1]cpte_CN LGG-MT-LM-STR-Clin'!BI165-'[1]cpte_CN LGG-MT-LM-STR-Clin'!BI14-'[1]cpte_CN LGG-MT-LM-STR-Clin'!BI15-'[1]cpte_CN LGG-MT-LM-STR-Clin'!BI16-'[1]cpte_CN LGG-MT-LM-STR-Clin'!BI277)</f>
        <v>0</v>
      </c>
      <c r="BG42" s="6">
        <f>IF([1]Identification!$E$23="NON",'[1]CN LGG-MT-LM-STR-Clin'!BJ13+'[1]CN LGG-MT-LM-STR-Clin'!BJ160-'[1]CN LGG-MT-LM-STR-Clin'!BJ14-'[1]CN LGG-MT-LM-STR-Clin'!BJ15-'[1]CN LGG-MT-LM-STR-Clin'!BJ16-'[1]CN LGG-MT-LM-STR-Clin'!BJ199,'[1]cpte_CN LGG-MT-LM-STR-Clin'!BJ13+'[1]cpte_CN LGG-MT-LM-STR-Clin'!BJ165-'[1]cpte_CN LGG-MT-LM-STR-Clin'!BJ14-'[1]cpte_CN LGG-MT-LM-STR-Clin'!BJ15-'[1]cpte_CN LGG-MT-LM-STR-Clin'!BJ16-'[1]cpte_CN LGG-MT-LM-STR-Clin'!BJ277)</f>
        <v>0</v>
      </c>
      <c r="BH42" s="6">
        <f>IF([1]Identification!$E$23="NON",'[1]CN LGG-MT-LM-STR-Clin'!BK13+'[1]CN LGG-MT-LM-STR-Clin'!BK160-'[1]CN LGG-MT-LM-STR-Clin'!BK14-'[1]CN LGG-MT-LM-STR-Clin'!BK15-'[1]CN LGG-MT-LM-STR-Clin'!BK16-'[1]CN LGG-MT-LM-STR-Clin'!BK199,'[1]cpte_CN LGG-MT-LM-STR-Clin'!BK13+'[1]cpte_CN LGG-MT-LM-STR-Clin'!BK165-'[1]cpte_CN LGG-MT-LM-STR-Clin'!BK14-'[1]cpte_CN LGG-MT-LM-STR-Clin'!BK15-'[1]cpte_CN LGG-MT-LM-STR-Clin'!BK16-'[1]cpte_CN LGG-MT-LM-STR-Clin'!BK277)</f>
        <v>0</v>
      </c>
      <c r="BI42" s="6">
        <f>IF([1]Identification!$E$23="NON",'[1]CN LGG-MT-LM-STR-Clin'!BL13+'[1]CN LGG-MT-LM-STR-Clin'!BL160-'[1]CN LGG-MT-LM-STR-Clin'!BL14-'[1]CN LGG-MT-LM-STR-Clin'!BL15-'[1]CN LGG-MT-LM-STR-Clin'!BL16-'[1]CN LGG-MT-LM-STR-Clin'!BL199,'[1]cpte_CN LGG-MT-LM-STR-Clin'!BL13+'[1]cpte_CN LGG-MT-LM-STR-Clin'!BL165-'[1]cpte_CN LGG-MT-LM-STR-Clin'!BL14-'[1]cpte_CN LGG-MT-LM-STR-Clin'!BL15-'[1]cpte_CN LGG-MT-LM-STR-Clin'!BL16-'[1]cpte_CN LGG-MT-LM-STR-Clin'!BL277)</f>
        <v>0</v>
      </c>
      <c r="BJ42" s="6">
        <f>IF([1]Identification!$E$23="NON",'[1]CN LGG-MT-LM-STR-Clin'!BM13+'[1]CN LGG-MT-LM-STR-Clin'!BM160-'[1]CN LGG-MT-LM-STR-Clin'!BM14-'[1]CN LGG-MT-LM-STR-Clin'!BM15-'[1]CN LGG-MT-LM-STR-Clin'!BM16-'[1]CN LGG-MT-LM-STR-Clin'!BM199,'[1]cpte_CN LGG-MT-LM-STR-Clin'!BM13+'[1]cpte_CN LGG-MT-LM-STR-Clin'!BM165-'[1]cpte_CN LGG-MT-LM-STR-Clin'!BM14-'[1]cpte_CN LGG-MT-LM-STR-Clin'!BM15-'[1]cpte_CN LGG-MT-LM-STR-Clin'!BM16-'[1]cpte_CN LGG-MT-LM-STR-Clin'!BM277)</f>
        <v>0</v>
      </c>
      <c r="BK42" s="6">
        <f>IF([1]Identification!$E$23="NON",'[1]CN LGG-MT-LM-STR-Clin'!BN13+'[1]CN LGG-MT-LM-STR-Clin'!BN160-'[1]CN LGG-MT-LM-STR-Clin'!BN14-'[1]CN LGG-MT-LM-STR-Clin'!BN15-'[1]CN LGG-MT-LM-STR-Clin'!BN16-'[1]CN LGG-MT-LM-STR-Clin'!BN199,'[1]cpte_CN LGG-MT-LM-STR-Clin'!BN13+'[1]cpte_CN LGG-MT-LM-STR-Clin'!BN165-'[1]cpte_CN LGG-MT-LM-STR-Clin'!BN14-'[1]cpte_CN LGG-MT-LM-STR-Clin'!BN15-'[1]cpte_CN LGG-MT-LM-STR-Clin'!BN16-'[1]cpte_CN LGG-MT-LM-STR-Clin'!BN277)</f>
        <v>0</v>
      </c>
      <c r="BL42" s="6">
        <f>IF([1]Identification!$E$23="NON",'[1]CN LGG-MT-LM-STR-Clin'!BO13+'[1]CN LGG-MT-LM-STR-Clin'!BO160-'[1]CN LGG-MT-LM-STR-Clin'!BO14-'[1]CN LGG-MT-LM-STR-Clin'!BO15-'[1]CN LGG-MT-LM-STR-Clin'!BO16-'[1]CN LGG-MT-LM-STR-Clin'!BO199,'[1]cpte_CN LGG-MT-LM-STR-Clin'!BO13+'[1]cpte_CN LGG-MT-LM-STR-Clin'!BO165-'[1]cpte_CN LGG-MT-LM-STR-Clin'!BO14-'[1]cpte_CN LGG-MT-LM-STR-Clin'!BO15-'[1]cpte_CN LGG-MT-LM-STR-Clin'!BO16-'[1]cpte_CN LGG-MT-LM-STR-Clin'!BO277)</f>
        <v>0</v>
      </c>
      <c r="BM42" s="6">
        <f>IF([1]Identification!$E$23="NON",'[1]CN LGG-MT-LM-STR-Clin'!BP13+'[1]CN LGG-MT-LM-STR-Clin'!BP160-'[1]CN LGG-MT-LM-STR-Clin'!BP14-'[1]CN LGG-MT-LM-STR-Clin'!BP15-'[1]CN LGG-MT-LM-STR-Clin'!BP16-'[1]CN LGG-MT-LM-STR-Clin'!BP199,'[1]cpte_CN LGG-MT-LM-STR-Clin'!BP13+'[1]cpte_CN LGG-MT-LM-STR-Clin'!BP165-'[1]cpte_CN LGG-MT-LM-STR-Clin'!BP14-'[1]cpte_CN LGG-MT-LM-STR-Clin'!BP15-'[1]cpte_CN LGG-MT-LM-STR-Clin'!BP16-'[1]cpte_CN LGG-MT-LM-STR-Clin'!BP277)</f>
        <v>0</v>
      </c>
      <c r="BN42" s="6">
        <f>IF([1]Identification!$E$23="NON",'[1]CN LGG-MT-LM-STR-Clin'!BQ13+'[1]CN LGG-MT-LM-STR-Clin'!BQ160-'[1]CN LGG-MT-LM-STR-Clin'!BQ14-'[1]CN LGG-MT-LM-STR-Clin'!BQ15-'[1]CN LGG-MT-LM-STR-Clin'!BQ16-'[1]CN LGG-MT-LM-STR-Clin'!BQ199,'[1]cpte_CN LGG-MT-LM-STR-Clin'!BQ13+'[1]cpte_CN LGG-MT-LM-STR-Clin'!BQ165-'[1]cpte_CN LGG-MT-LM-STR-Clin'!BQ14-'[1]cpte_CN LGG-MT-LM-STR-Clin'!BQ15-'[1]cpte_CN LGG-MT-LM-STR-Clin'!BQ16-'[1]cpte_CN LGG-MT-LM-STR-Clin'!BQ277)</f>
        <v>0</v>
      </c>
      <c r="BO42" s="6">
        <f>IF([1]Identification!$E$23="NON",'[1]CN LGG-MT-LM-STR-Clin'!BR13+'[1]CN LGG-MT-LM-STR-Clin'!BR160-'[1]CN LGG-MT-LM-STR-Clin'!BR14-'[1]CN LGG-MT-LM-STR-Clin'!BR15-'[1]CN LGG-MT-LM-STR-Clin'!BR16-'[1]CN LGG-MT-LM-STR-Clin'!BR199,'[1]cpte_CN LGG-MT-LM-STR-Clin'!BR13+'[1]cpte_CN LGG-MT-LM-STR-Clin'!BR165-'[1]cpte_CN LGG-MT-LM-STR-Clin'!BR14-'[1]cpte_CN LGG-MT-LM-STR-Clin'!BR15-'[1]cpte_CN LGG-MT-LM-STR-Clin'!BR16-'[1]cpte_CN LGG-MT-LM-STR-Clin'!BR277)</f>
        <v>0</v>
      </c>
      <c r="BP42" s="6">
        <f>IF([1]Identification!$E$23="NON",'[1]CN LGG-MT-LM-STR-Clin'!BS13+'[1]CN LGG-MT-LM-STR-Clin'!BS160-'[1]CN LGG-MT-LM-STR-Clin'!BS14-'[1]CN LGG-MT-LM-STR-Clin'!BS15-'[1]CN LGG-MT-LM-STR-Clin'!BS16-'[1]CN LGG-MT-LM-STR-Clin'!BS199,'[1]cpte_CN LGG-MT-LM-STR-Clin'!BS13+'[1]cpte_CN LGG-MT-LM-STR-Clin'!BS165-'[1]cpte_CN LGG-MT-LM-STR-Clin'!BS14-'[1]cpte_CN LGG-MT-LM-STR-Clin'!BS15-'[1]cpte_CN LGG-MT-LM-STR-Clin'!BS16-'[1]cpte_CN LGG-MT-LM-STR-Clin'!BS277)</f>
        <v>0</v>
      </c>
      <c r="BQ42" s="6">
        <f>IF([1]Identification!$E$23="NON",'[1]CN LGG-MT-LM-STR-Clin'!BT13+'[1]CN LGG-MT-LM-STR-Clin'!BT160-'[1]CN LGG-MT-LM-STR-Clin'!BT14-'[1]CN LGG-MT-LM-STR-Clin'!BT15-'[1]CN LGG-MT-LM-STR-Clin'!BT16-'[1]CN LGG-MT-LM-STR-Clin'!BT199,'[1]cpte_CN LGG-MT-LM-STR-Clin'!BT13+'[1]cpte_CN LGG-MT-LM-STR-Clin'!BT165-'[1]cpte_CN LGG-MT-LM-STR-Clin'!BT14-'[1]cpte_CN LGG-MT-LM-STR-Clin'!BT15-'[1]cpte_CN LGG-MT-LM-STR-Clin'!BT16-'[1]cpte_CN LGG-MT-LM-STR-Clin'!BT277)</f>
        <v>0</v>
      </c>
      <c r="BR42" s="6">
        <f>IF([1]Identification!$E$23="NON",'[1]CN LGG-MT-LM-STR-Clin'!BU13+'[1]CN LGG-MT-LM-STR-Clin'!BU160-'[1]CN LGG-MT-LM-STR-Clin'!BU14-'[1]CN LGG-MT-LM-STR-Clin'!BU15-'[1]CN LGG-MT-LM-STR-Clin'!BU16-'[1]CN LGG-MT-LM-STR-Clin'!BU199,'[1]cpte_CN LGG-MT-LM-STR-Clin'!BU13+'[1]cpte_CN LGG-MT-LM-STR-Clin'!BU165-'[1]cpte_CN LGG-MT-LM-STR-Clin'!BU14-'[1]cpte_CN LGG-MT-LM-STR-Clin'!BU15-'[1]cpte_CN LGG-MT-LM-STR-Clin'!BU16-'[1]cpte_CN LGG-MT-LM-STR-Clin'!BU277)</f>
        <v>0</v>
      </c>
      <c r="BS42" s="6">
        <f>IF([1]Identification!$E$23="NON",'[1]CN LGG-MT-LM-STR-Clin'!BV13+'[1]CN LGG-MT-LM-STR-Clin'!BV160-'[1]CN LGG-MT-LM-STR-Clin'!BV14-'[1]CN LGG-MT-LM-STR-Clin'!BV15-'[1]CN LGG-MT-LM-STR-Clin'!BV16-'[1]CN LGG-MT-LM-STR-Clin'!BV199,'[1]cpte_CN LGG-MT-LM-STR-Clin'!BV13+'[1]cpte_CN LGG-MT-LM-STR-Clin'!BV165-'[1]cpte_CN LGG-MT-LM-STR-Clin'!BV14-'[1]cpte_CN LGG-MT-LM-STR-Clin'!BV15-'[1]cpte_CN LGG-MT-LM-STR-Clin'!BV16-'[1]cpte_CN LGG-MT-LM-STR-Clin'!BV277)</f>
        <v>0</v>
      </c>
      <c r="BT42" s="6">
        <f>IF([1]Identification!$E$23="NON",'[1]CN LGG-MT-LM-STR-Clin'!BW13+'[1]CN LGG-MT-LM-STR-Clin'!BW160-'[1]CN LGG-MT-LM-STR-Clin'!BW14-'[1]CN LGG-MT-LM-STR-Clin'!BW15-'[1]CN LGG-MT-LM-STR-Clin'!BW16-'[1]CN LGG-MT-LM-STR-Clin'!BW199,'[1]cpte_CN LGG-MT-LM-STR-Clin'!BW13+'[1]cpte_CN LGG-MT-LM-STR-Clin'!BW165-'[1]cpte_CN LGG-MT-LM-STR-Clin'!BW14-'[1]cpte_CN LGG-MT-LM-STR-Clin'!BW15-'[1]cpte_CN LGG-MT-LM-STR-Clin'!BW16-'[1]cpte_CN LGG-MT-LM-STR-Clin'!BW277)</f>
        <v>0</v>
      </c>
      <c r="BU42" s="6">
        <f>IF([1]Identification!$E$23="NON",'[1]CN LGG-MT-LM-STR-Clin'!BX13+'[1]CN LGG-MT-LM-STR-Clin'!BX160-'[1]CN LGG-MT-LM-STR-Clin'!BX14-'[1]CN LGG-MT-LM-STR-Clin'!BX15-'[1]CN LGG-MT-LM-STR-Clin'!BX16-'[1]CN LGG-MT-LM-STR-Clin'!BX199,'[1]cpte_CN LGG-MT-LM-STR-Clin'!BX13+'[1]cpte_CN LGG-MT-LM-STR-Clin'!BX165-'[1]cpte_CN LGG-MT-LM-STR-Clin'!BX14-'[1]cpte_CN LGG-MT-LM-STR-Clin'!BX15-'[1]cpte_CN LGG-MT-LM-STR-Clin'!BX16-'[1]cpte_CN LGG-MT-LM-STR-Clin'!BX277)</f>
        <v>0</v>
      </c>
      <c r="BV42" s="6">
        <f>IF([1]Identification!$E$23="NON",'[1]CN LGG-MT-LM-STR-Clin'!BY13+'[1]CN LGG-MT-LM-STR-Clin'!BY160-'[1]CN LGG-MT-LM-STR-Clin'!BY14-'[1]CN LGG-MT-LM-STR-Clin'!BY15-'[1]CN LGG-MT-LM-STR-Clin'!BY16-'[1]CN LGG-MT-LM-STR-Clin'!BY199,'[1]cpte_CN LGG-MT-LM-STR-Clin'!BY13+'[1]cpte_CN LGG-MT-LM-STR-Clin'!BY165-'[1]cpte_CN LGG-MT-LM-STR-Clin'!BY14-'[1]cpte_CN LGG-MT-LM-STR-Clin'!BY15-'[1]cpte_CN LGG-MT-LM-STR-Clin'!BY16-'[1]cpte_CN LGG-MT-LM-STR-Clin'!BY277)</f>
        <v>0</v>
      </c>
      <c r="BW42" s="6">
        <f>IF([1]Identification!$E$23="NON",'[1]CN LGG-MT-LM-STR-Clin'!BZ13+'[1]CN LGG-MT-LM-STR-Clin'!BZ160-'[1]CN LGG-MT-LM-STR-Clin'!BZ14-'[1]CN LGG-MT-LM-STR-Clin'!BZ15-'[1]CN LGG-MT-LM-STR-Clin'!BZ16-'[1]CN LGG-MT-LM-STR-Clin'!BZ199,'[1]cpte_CN LGG-MT-LM-STR-Clin'!BZ13+'[1]cpte_CN LGG-MT-LM-STR-Clin'!BZ165-'[1]cpte_CN LGG-MT-LM-STR-Clin'!BZ14-'[1]cpte_CN LGG-MT-LM-STR-Clin'!BZ15-'[1]cpte_CN LGG-MT-LM-STR-Clin'!BZ16-'[1]cpte_CN LGG-MT-LM-STR-Clin'!BZ277)</f>
        <v>0</v>
      </c>
      <c r="BX42" s="6">
        <f>IF([1]Identification!$E$23="NON",'[1]CN LGG-MT-LM-STR-Clin'!CA13+'[1]CN LGG-MT-LM-STR-Clin'!CA160-'[1]CN LGG-MT-LM-STR-Clin'!CA14-'[1]CN LGG-MT-LM-STR-Clin'!CA15-'[1]CN LGG-MT-LM-STR-Clin'!CA16-'[1]CN LGG-MT-LM-STR-Clin'!CA199,'[1]cpte_CN LGG-MT-LM-STR-Clin'!CA13+'[1]cpte_CN LGG-MT-LM-STR-Clin'!CA165-'[1]cpte_CN LGG-MT-LM-STR-Clin'!CA14-'[1]cpte_CN LGG-MT-LM-STR-Clin'!CA15-'[1]cpte_CN LGG-MT-LM-STR-Clin'!CA16-'[1]cpte_CN LGG-MT-LM-STR-Clin'!CA277)</f>
        <v>0</v>
      </c>
      <c r="BY42" s="6">
        <f>IF([1]Identification!$E$23="NON",'[1]CN LGG-MT-LM-STR-Clin'!CB13+'[1]CN LGG-MT-LM-STR-Clin'!CB160-'[1]CN LGG-MT-LM-STR-Clin'!CB14-'[1]CN LGG-MT-LM-STR-Clin'!CB15-'[1]CN LGG-MT-LM-STR-Clin'!CB16-'[1]CN LGG-MT-LM-STR-Clin'!CB199,'[1]cpte_CN LGG-MT-LM-STR-Clin'!CB13+'[1]cpte_CN LGG-MT-LM-STR-Clin'!CB165-'[1]cpte_CN LGG-MT-LM-STR-Clin'!CB14-'[1]cpte_CN LGG-MT-LM-STR-Clin'!CB15-'[1]cpte_CN LGG-MT-LM-STR-Clin'!CB16-'[1]cpte_CN LGG-MT-LM-STR-Clin'!CB277)</f>
        <v>0</v>
      </c>
      <c r="BZ42" s="6">
        <f>IF([1]Identification!$E$23="NON",'[1]CN LGG-MT-LM-STR-Clin'!CC13+'[1]CN LGG-MT-LM-STR-Clin'!CC160-'[1]CN LGG-MT-LM-STR-Clin'!CC14-'[1]CN LGG-MT-LM-STR-Clin'!CC15-'[1]CN LGG-MT-LM-STR-Clin'!CC16-'[1]CN LGG-MT-LM-STR-Clin'!CC199,'[1]cpte_CN LGG-MT-LM-STR-Clin'!CC13+'[1]cpte_CN LGG-MT-LM-STR-Clin'!CC165-'[1]cpte_CN LGG-MT-LM-STR-Clin'!CC14-'[1]cpte_CN LGG-MT-LM-STR-Clin'!CC15-'[1]cpte_CN LGG-MT-LM-STR-Clin'!CC16-'[1]cpte_CN LGG-MT-LM-STR-Clin'!CC277)</f>
        <v>0</v>
      </c>
      <c r="CA42" s="6">
        <f>IF([1]Identification!$E$23="NON",'[1]CN LGG-MT-LM-STR-Clin'!CD13+'[1]CN LGG-MT-LM-STR-Clin'!CD160-'[1]CN LGG-MT-LM-STR-Clin'!CD14-'[1]CN LGG-MT-LM-STR-Clin'!CD15-'[1]CN LGG-MT-LM-STR-Clin'!CD16-'[1]CN LGG-MT-LM-STR-Clin'!CD199,'[1]cpte_CN LGG-MT-LM-STR-Clin'!CD13+'[1]cpte_CN LGG-MT-LM-STR-Clin'!CD165-'[1]cpte_CN LGG-MT-LM-STR-Clin'!CD14-'[1]cpte_CN LGG-MT-LM-STR-Clin'!CD15-'[1]cpte_CN LGG-MT-LM-STR-Clin'!CD16-'[1]cpte_CN LGG-MT-LM-STR-Clin'!CD277)</f>
        <v>0</v>
      </c>
      <c r="CB42" s="6">
        <f>IF([1]Identification!$E$23="NON",'[1]CN LGG-MT-LM-STR-Clin'!CE13+'[1]CN LGG-MT-LM-STR-Clin'!CE160-'[1]CN LGG-MT-LM-STR-Clin'!CE14-'[1]CN LGG-MT-LM-STR-Clin'!CE15-'[1]CN LGG-MT-LM-STR-Clin'!CE16-'[1]CN LGG-MT-LM-STR-Clin'!CE199,'[1]cpte_CN LGG-MT-LM-STR-Clin'!CE13+'[1]cpte_CN LGG-MT-LM-STR-Clin'!CE165-'[1]cpte_CN LGG-MT-LM-STR-Clin'!CE14-'[1]cpte_CN LGG-MT-LM-STR-Clin'!CE15-'[1]cpte_CN LGG-MT-LM-STR-Clin'!CE16-'[1]cpte_CN LGG-MT-LM-STR-Clin'!CE277)</f>
        <v>0</v>
      </c>
      <c r="CC42" s="6">
        <f>IF([1]Identification!$E$23="NON",'[1]CN LGG-MT-LM-STR-Clin'!CF13+'[1]CN LGG-MT-LM-STR-Clin'!CF160-'[1]CN LGG-MT-LM-STR-Clin'!CF14-'[1]CN LGG-MT-LM-STR-Clin'!CF15-'[1]CN LGG-MT-LM-STR-Clin'!CF16-'[1]CN LGG-MT-LM-STR-Clin'!CF199,'[1]cpte_CN LGG-MT-LM-STR-Clin'!CF13+'[1]cpte_CN LGG-MT-LM-STR-Clin'!CF165-'[1]cpte_CN LGG-MT-LM-STR-Clin'!CF14-'[1]cpte_CN LGG-MT-LM-STR-Clin'!CF15-'[1]cpte_CN LGG-MT-LM-STR-Clin'!CF16-'[1]cpte_CN LGG-MT-LM-STR-Clin'!CF277)</f>
        <v>0</v>
      </c>
      <c r="CD42" s="6">
        <f>IF([1]Identification!$E$23="NON",'[1]CN LGG-MT-LM-STR-Clin'!CG13+'[1]CN LGG-MT-LM-STR-Clin'!CG160-'[1]CN LGG-MT-LM-STR-Clin'!CG14-'[1]CN LGG-MT-LM-STR-Clin'!CG15-'[1]CN LGG-MT-LM-STR-Clin'!CG16-'[1]CN LGG-MT-LM-STR-Clin'!CG199,'[1]cpte_CN LGG-MT-LM-STR-Clin'!CG13+'[1]cpte_CN LGG-MT-LM-STR-Clin'!CG165-'[1]cpte_CN LGG-MT-LM-STR-Clin'!CG14-'[1]cpte_CN LGG-MT-LM-STR-Clin'!CG15-'[1]cpte_CN LGG-MT-LM-STR-Clin'!CG16-'[1]cpte_CN LGG-MT-LM-STR-Clin'!CG277)</f>
        <v>0</v>
      </c>
      <c r="CE42" s="6">
        <f>IF([1]Identification!$E$23="NON",'[1]CN LGG-MT-LM-STR-Clin'!CH13+'[1]CN LGG-MT-LM-STR-Clin'!CH160-'[1]CN LGG-MT-LM-STR-Clin'!CH14-'[1]CN LGG-MT-LM-STR-Clin'!CH15-'[1]CN LGG-MT-LM-STR-Clin'!CH16-'[1]CN LGG-MT-LM-STR-Clin'!CH199,'[1]cpte_CN LGG-MT-LM-STR-Clin'!CH13+'[1]cpte_CN LGG-MT-LM-STR-Clin'!CH165-'[1]cpte_CN LGG-MT-LM-STR-Clin'!CH14-'[1]cpte_CN LGG-MT-LM-STR-Clin'!CH15-'[1]cpte_CN LGG-MT-LM-STR-Clin'!CH16-'[1]cpte_CN LGG-MT-LM-STR-Clin'!CH277)</f>
        <v>0</v>
      </c>
      <c r="CF42" s="6">
        <f>IF([1]Identification!$E$23="NON",'[1]CN LGG-MT-LM-STR-Clin'!CI13+'[1]CN LGG-MT-LM-STR-Clin'!CI160-'[1]CN LGG-MT-LM-STR-Clin'!CI14-'[1]CN LGG-MT-LM-STR-Clin'!CI15-'[1]CN LGG-MT-LM-STR-Clin'!CI16-'[1]CN LGG-MT-LM-STR-Clin'!CI199,'[1]cpte_CN LGG-MT-LM-STR-Clin'!CI13+'[1]cpte_CN LGG-MT-LM-STR-Clin'!CI165-'[1]cpte_CN LGG-MT-LM-STR-Clin'!CI14-'[1]cpte_CN LGG-MT-LM-STR-Clin'!CI15-'[1]cpte_CN LGG-MT-LM-STR-Clin'!CI16-'[1]cpte_CN LGG-MT-LM-STR-Clin'!CI277)</f>
        <v>0</v>
      </c>
      <c r="CG42" s="6">
        <f>IF([1]Identification!$E$23="NON",'[1]CN LGG-MT-LM-STR-Clin'!CJ13+'[1]CN LGG-MT-LM-STR-Clin'!CJ160-'[1]CN LGG-MT-LM-STR-Clin'!CJ14-'[1]CN LGG-MT-LM-STR-Clin'!CJ15-'[1]CN LGG-MT-LM-STR-Clin'!CJ16-'[1]CN LGG-MT-LM-STR-Clin'!CJ199,'[1]cpte_CN LGG-MT-LM-STR-Clin'!CJ13+'[1]cpte_CN LGG-MT-LM-STR-Clin'!CJ165-'[1]cpte_CN LGG-MT-LM-STR-Clin'!CJ14-'[1]cpte_CN LGG-MT-LM-STR-Clin'!CJ15-'[1]cpte_CN LGG-MT-LM-STR-Clin'!CJ16-'[1]cpte_CN LGG-MT-LM-STR-Clin'!CJ277)</f>
        <v>0</v>
      </c>
      <c r="CH42" s="6">
        <f>IF([1]Identification!$E$23="NON",'[1]CN LGG-MT-LM-STR-Clin'!CK13+'[1]CN LGG-MT-LM-STR-Clin'!CK160-'[1]CN LGG-MT-LM-STR-Clin'!CK14-'[1]CN LGG-MT-LM-STR-Clin'!CK15-'[1]CN LGG-MT-LM-STR-Clin'!CK16-'[1]CN LGG-MT-LM-STR-Clin'!CK199,'[1]cpte_CN LGG-MT-LM-STR-Clin'!CK13+'[1]cpte_CN LGG-MT-LM-STR-Clin'!CK165-'[1]cpte_CN LGG-MT-LM-STR-Clin'!CK14-'[1]cpte_CN LGG-MT-LM-STR-Clin'!CK15-'[1]cpte_CN LGG-MT-LM-STR-Clin'!CK16-'[1]cpte_CN LGG-MT-LM-STR-Clin'!CK277)</f>
        <v>0</v>
      </c>
      <c r="CI42" s="6">
        <f>IF([1]Identification!$E$23="NON",'[1]CN LGG-MT-LM-STR-Clin'!CL13+'[1]CN LGG-MT-LM-STR-Clin'!CL160-'[1]CN LGG-MT-LM-STR-Clin'!CL14-'[1]CN LGG-MT-LM-STR-Clin'!CL15-'[1]CN LGG-MT-LM-STR-Clin'!CL16-'[1]CN LGG-MT-LM-STR-Clin'!CL199,'[1]cpte_CN LGG-MT-LM-STR-Clin'!CL13+'[1]cpte_CN LGG-MT-LM-STR-Clin'!CL165-'[1]cpte_CN LGG-MT-LM-STR-Clin'!CL14-'[1]cpte_CN LGG-MT-LM-STR-Clin'!CL15-'[1]cpte_CN LGG-MT-LM-STR-Clin'!CL16-'[1]cpte_CN LGG-MT-LM-STR-Clin'!CL277)</f>
        <v>0</v>
      </c>
      <c r="CJ42" s="6">
        <f>IF([1]Identification!$E$23="NON",'[1]CN LGG-MT-LM-STR-Clin'!CM13+'[1]CN LGG-MT-LM-STR-Clin'!CM160-'[1]CN LGG-MT-LM-STR-Clin'!CM14-'[1]CN LGG-MT-LM-STR-Clin'!CM15-'[1]CN LGG-MT-LM-STR-Clin'!CM16-'[1]CN LGG-MT-LM-STR-Clin'!CM199,'[1]cpte_CN LGG-MT-LM-STR-Clin'!CM13+'[1]cpte_CN LGG-MT-LM-STR-Clin'!CM165-'[1]cpte_CN LGG-MT-LM-STR-Clin'!CM14-'[1]cpte_CN LGG-MT-LM-STR-Clin'!CM15-'[1]cpte_CN LGG-MT-LM-STR-Clin'!CM16-'[1]cpte_CN LGG-MT-LM-STR-Clin'!CM277)</f>
        <v>0</v>
      </c>
      <c r="CK42" s="6">
        <f>IF([1]Identification!$E$23="NON",'[1]CN LGG-MT-LM-STR-Clin'!CN13+'[1]CN LGG-MT-LM-STR-Clin'!CN160-'[1]CN LGG-MT-LM-STR-Clin'!CN14-'[1]CN LGG-MT-LM-STR-Clin'!CN15-'[1]CN LGG-MT-LM-STR-Clin'!CN16-'[1]CN LGG-MT-LM-STR-Clin'!CN199,'[1]cpte_CN LGG-MT-LM-STR-Clin'!CN13+'[1]cpte_CN LGG-MT-LM-STR-Clin'!CN165-'[1]cpte_CN LGG-MT-LM-STR-Clin'!CN14-'[1]cpte_CN LGG-MT-LM-STR-Clin'!CN15-'[1]cpte_CN LGG-MT-LM-STR-Clin'!CN16-'[1]cpte_CN LGG-MT-LM-STR-Clin'!CN277)</f>
        <v>0</v>
      </c>
      <c r="CL42" s="6">
        <f>IF([1]Identification!$E$23="NON",'[1]CN LGG-MT-LM-STR-Clin'!CO13+'[1]CN LGG-MT-LM-STR-Clin'!CO160-'[1]CN LGG-MT-LM-STR-Clin'!CO14-'[1]CN LGG-MT-LM-STR-Clin'!CO15-'[1]CN LGG-MT-LM-STR-Clin'!CO16-'[1]CN LGG-MT-LM-STR-Clin'!CO199,'[1]cpte_CN LGG-MT-LM-STR-Clin'!CO13+'[1]cpte_CN LGG-MT-LM-STR-Clin'!CO165-'[1]cpte_CN LGG-MT-LM-STR-Clin'!CO14-'[1]cpte_CN LGG-MT-LM-STR-Clin'!CO15-'[1]cpte_CN LGG-MT-LM-STR-Clin'!CO16-'[1]cpte_CN LGG-MT-LM-STR-Clin'!CO277)</f>
        <v>0</v>
      </c>
      <c r="CM42" s="6">
        <f>IF([1]Identification!$E$23="NON",'[1]CN LGG-MT-LM-STR-Clin'!CP13+'[1]CN LGG-MT-LM-STR-Clin'!CP160-'[1]CN LGG-MT-LM-STR-Clin'!CP14-'[1]CN LGG-MT-LM-STR-Clin'!CP15-'[1]CN LGG-MT-LM-STR-Clin'!CP16-'[1]CN LGG-MT-LM-STR-Clin'!CP199,'[1]cpte_CN LGG-MT-LM-STR-Clin'!CP13+'[1]cpte_CN LGG-MT-LM-STR-Clin'!CP165-'[1]cpte_CN LGG-MT-LM-STR-Clin'!CP14-'[1]cpte_CN LGG-MT-LM-STR-Clin'!CP15-'[1]cpte_CN LGG-MT-LM-STR-Clin'!CP16-'[1]cpte_CN LGG-MT-LM-STR-Clin'!CP277)</f>
        <v>0</v>
      </c>
      <c r="CN42" s="6">
        <f>IF([1]Identification!$E$23="NON",'[1]CN LGG-MT-LM-STR-Clin'!CQ13+'[1]CN LGG-MT-LM-STR-Clin'!CQ160-'[1]CN LGG-MT-LM-STR-Clin'!CQ14-'[1]CN LGG-MT-LM-STR-Clin'!CQ15-'[1]CN LGG-MT-LM-STR-Clin'!CQ16-'[1]CN LGG-MT-LM-STR-Clin'!CQ199,'[1]cpte_CN LGG-MT-LM-STR-Clin'!CQ13+'[1]cpte_CN LGG-MT-LM-STR-Clin'!CQ165-'[1]cpte_CN LGG-MT-LM-STR-Clin'!CQ14-'[1]cpte_CN LGG-MT-LM-STR-Clin'!CQ15-'[1]cpte_CN LGG-MT-LM-STR-Clin'!CQ16-'[1]cpte_CN LGG-MT-LM-STR-Clin'!CQ277)</f>
        <v>0</v>
      </c>
      <c r="CO42" s="6">
        <f>IF([1]Identification!$E$23="NON",'[1]CN LGG-MT-LM-STR-Clin'!CR13+'[1]CN LGG-MT-LM-STR-Clin'!CR160-'[1]CN LGG-MT-LM-STR-Clin'!CR14-'[1]CN LGG-MT-LM-STR-Clin'!CR15-'[1]CN LGG-MT-LM-STR-Clin'!CR16-'[1]CN LGG-MT-LM-STR-Clin'!CR199,'[1]cpte_CN LGG-MT-LM-STR-Clin'!CR13+'[1]cpte_CN LGG-MT-LM-STR-Clin'!CR165-'[1]cpte_CN LGG-MT-LM-STR-Clin'!CR14-'[1]cpte_CN LGG-MT-LM-STR-Clin'!CR15-'[1]cpte_CN LGG-MT-LM-STR-Clin'!CR16-'[1]cpte_CN LGG-MT-LM-STR-Clin'!CR277)</f>
        <v>0</v>
      </c>
      <c r="CP42" s="6">
        <f>IF([1]Identification!$E$23="NON",'[1]CN LGG-MT-LM-STR-Clin'!CS13+'[1]CN LGG-MT-LM-STR-Clin'!CS160-'[1]CN LGG-MT-LM-STR-Clin'!CS14-'[1]CN LGG-MT-LM-STR-Clin'!CS15-'[1]CN LGG-MT-LM-STR-Clin'!CS16-'[1]CN LGG-MT-LM-STR-Clin'!CS199,'[1]cpte_CN LGG-MT-LM-STR-Clin'!CS13+'[1]cpte_CN LGG-MT-LM-STR-Clin'!CS165-'[1]cpte_CN LGG-MT-LM-STR-Clin'!CS14-'[1]cpte_CN LGG-MT-LM-STR-Clin'!CS15-'[1]cpte_CN LGG-MT-LM-STR-Clin'!CS16-'[1]cpte_CN LGG-MT-LM-STR-Clin'!CS277)</f>
        <v>0</v>
      </c>
      <c r="CQ42" s="6">
        <f>IF([1]Identification!$E$23="NON",'[1]CN LGG-MT-LM-STR-Clin'!CT13+'[1]CN LGG-MT-LM-STR-Clin'!CT160-'[1]CN LGG-MT-LM-STR-Clin'!CT14-'[1]CN LGG-MT-LM-STR-Clin'!CT15-'[1]CN LGG-MT-LM-STR-Clin'!CT16-'[1]CN LGG-MT-LM-STR-Clin'!CT199,'[1]cpte_CN LGG-MT-LM-STR-Clin'!CT13+'[1]cpte_CN LGG-MT-LM-STR-Clin'!CT165-'[1]cpte_CN LGG-MT-LM-STR-Clin'!CT14-'[1]cpte_CN LGG-MT-LM-STR-Clin'!CT15-'[1]cpte_CN LGG-MT-LM-STR-Clin'!CT16-'[1]cpte_CN LGG-MT-LM-STR-Clin'!CT277)</f>
        <v>0</v>
      </c>
      <c r="CR42" s="6">
        <f>IF([1]Identification!$E$23="NON",'[1]CN LGG-MT-LM-STR-Clin'!CU13+'[1]CN LGG-MT-LM-STR-Clin'!CU160-'[1]CN LGG-MT-LM-STR-Clin'!CU14-'[1]CN LGG-MT-LM-STR-Clin'!CU15-'[1]CN LGG-MT-LM-STR-Clin'!CU16-'[1]CN LGG-MT-LM-STR-Clin'!CU199,'[1]cpte_CN LGG-MT-LM-STR-Clin'!CU13+'[1]cpte_CN LGG-MT-LM-STR-Clin'!CU165-'[1]cpte_CN LGG-MT-LM-STR-Clin'!CU14-'[1]cpte_CN LGG-MT-LM-STR-Clin'!CU15-'[1]cpte_CN LGG-MT-LM-STR-Clin'!CU16-'[1]cpte_CN LGG-MT-LM-STR-Clin'!CU277)</f>
        <v>0</v>
      </c>
      <c r="CS42" s="6">
        <f>IF([1]Identification!$E$23="NON",'[1]CN LGG-MT-LM-STR-Clin'!CV13+'[1]CN LGG-MT-LM-STR-Clin'!CV160-'[1]CN LGG-MT-LM-STR-Clin'!CV14-'[1]CN LGG-MT-LM-STR-Clin'!CV15-'[1]CN LGG-MT-LM-STR-Clin'!CV16-'[1]CN LGG-MT-LM-STR-Clin'!CV199,'[1]cpte_CN LGG-MT-LM-STR-Clin'!CV13+'[1]cpte_CN LGG-MT-LM-STR-Clin'!CV165-'[1]cpte_CN LGG-MT-LM-STR-Clin'!CV14-'[1]cpte_CN LGG-MT-LM-STR-Clin'!CV15-'[1]cpte_CN LGG-MT-LM-STR-Clin'!CV16-'[1]cpte_CN LGG-MT-LM-STR-Clin'!CV277)</f>
        <v>0</v>
      </c>
      <c r="CT42" s="6">
        <f>IF([1]Identification!$E$23="NON",'[1]CN LGG-MT-LM-STR-Clin'!CW13+'[1]CN LGG-MT-LM-STR-Clin'!CW160-'[1]CN LGG-MT-LM-STR-Clin'!CW14-'[1]CN LGG-MT-LM-STR-Clin'!CW15-'[1]CN LGG-MT-LM-STR-Clin'!CW16-'[1]CN LGG-MT-LM-STR-Clin'!CW199,'[1]cpte_CN LGG-MT-LM-STR-Clin'!CW13+'[1]cpte_CN LGG-MT-LM-STR-Clin'!CW165-'[1]cpte_CN LGG-MT-LM-STR-Clin'!CW14-'[1]cpte_CN LGG-MT-LM-STR-Clin'!CW15-'[1]cpte_CN LGG-MT-LM-STR-Clin'!CW16-'[1]cpte_CN LGG-MT-LM-STR-Clin'!CW277)</f>
        <v>0</v>
      </c>
      <c r="CU42" s="6">
        <f>IF([1]Identification!$E$23="NON",'[1]CN LGG-MT-LM-STR-Clin'!CX13+'[1]CN LGG-MT-LM-STR-Clin'!CX160-'[1]CN LGG-MT-LM-STR-Clin'!CX14-'[1]CN LGG-MT-LM-STR-Clin'!CX15-'[1]CN LGG-MT-LM-STR-Clin'!CX16-'[1]CN LGG-MT-LM-STR-Clin'!CX199,'[1]cpte_CN LGG-MT-LM-STR-Clin'!CX13+'[1]cpte_CN LGG-MT-LM-STR-Clin'!CX165-'[1]cpte_CN LGG-MT-LM-STR-Clin'!CX14-'[1]cpte_CN LGG-MT-LM-STR-Clin'!CX15-'[1]cpte_CN LGG-MT-LM-STR-Clin'!CX16-'[1]cpte_CN LGG-MT-LM-STR-Clin'!CX277)</f>
        <v>0</v>
      </c>
      <c r="CV42" s="6">
        <f>IF([1]Identification!$E$23="NON",'[1]CN LGG-MT-LM-STR-Clin'!CY13+'[1]CN LGG-MT-LM-STR-Clin'!CY160-'[1]CN LGG-MT-LM-STR-Clin'!CY14-'[1]CN LGG-MT-LM-STR-Clin'!CY15-'[1]CN LGG-MT-LM-STR-Clin'!CY16-'[1]CN LGG-MT-LM-STR-Clin'!CY199,'[1]cpte_CN LGG-MT-LM-STR-Clin'!CY13+'[1]cpte_CN LGG-MT-LM-STR-Clin'!CY165-'[1]cpte_CN LGG-MT-LM-STR-Clin'!CY14-'[1]cpte_CN LGG-MT-LM-STR-Clin'!CY15-'[1]cpte_CN LGG-MT-LM-STR-Clin'!CY16-'[1]cpte_CN LGG-MT-LM-STR-Clin'!CY277)</f>
        <v>0</v>
      </c>
      <c r="CW42" s="6">
        <f>IF([1]Identification!$E$23="NON",'[1]CN LGG-MT-LM-STR-Clin'!CZ13+'[1]CN LGG-MT-LM-STR-Clin'!CZ160-'[1]CN LGG-MT-LM-STR-Clin'!CZ14-'[1]CN LGG-MT-LM-STR-Clin'!CZ15-'[1]CN LGG-MT-LM-STR-Clin'!CZ16-'[1]CN LGG-MT-LM-STR-Clin'!CZ199,'[1]cpte_CN LGG-MT-LM-STR-Clin'!CZ13+'[1]cpte_CN LGG-MT-LM-STR-Clin'!CZ165-'[1]cpte_CN LGG-MT-LM-STR-Clin'!CZ14-'[1]cpte_CN LGG-MT-LM-STR-Clin'!CZ15-'[1]cpte_CN LGG-MT-LM-STR-Clin'!CZ16-'[1]cpte_CN LGG-MT-LM-STR-Clin'!CZ277)</f>
        <v>0</v>
      </c>
      <c r="CX42" s="6">
        <f>IF([1]Identification!$E$23="NON",'[1]CN LGG-MT-LM-STR-Clin'!DA13+'[1]CN LGG-MT-LM-STR-Clin'!DA160-'[1]CN LGG-MT-LM-STR-Clin'!DA14-'[1]CN LGG-MT-LM-STR-Clin'!DA15-'[1]CN LGG-MT-LM-STR-Clin'!DA16-'[1]CN LGG-MT-LM-STR-Clin'!DA199,'[1]cpte_CN LGG-MT-LM-STR-Clin'!DA13+'[1]cpte_CN LGG-MT-LM-STR-Clin'!DA165-'[1]cpte_CN LGG-MT-LM-STR-Clin'!DA14-'[1]cpte_CN LGG-MT-LM-STR-Clin'!DA15-'[1]cpte_CN LGG-MT-LM-STR-Clin'!DA16-'[1]cpte_CN LGG-MT-LM-STR-Clin'!DA277)</f>
        <v>0</v>
      </c>
      <c r="CY42" s="6">
        <f>IF([1]Identification!$E$23="NON",'[1]CN LGG-MT-LM-STR-Clin'!DB13+'[1]CN LGG-MT-LM-STR-Clin'!DB160-'[1]CN LGG-MT-LM-STR-Clin'!DB14-'[1]CN LGG-MT-LM-STR-Clin'!DB15-'[1]CN LGG-MT-LM-STR-Clin'!DB16-'[1]CN LGG-MT-LM-STR-Clin'!DB199,'[1]cpte_CN LGG-MT-LM-STR-Clin'!DB13+'[1]cpte_CN LGG-MT-LM-STR-Clin'!DB165-'[1]cpte_CN LGG-MT-LM-STR-Clin'!DB14-'[1]cpte_CN LGG-MT-LM-STR-Clin'!DB15-'[1]cpte_CN LGG-MT-LM-STR-Clin'!DB16-'[1]cpte_CN LGG-MT-LM-STR-Clin'!DB277)</f>
        <v>0</v>
      </c>
      <c r="CZ42" s="6">
        <f>IF([1]Identification!$E$23="NON",'[1]CN LGG-MT-LM-STR-Clin'!DC13+'[1]CN LGG-MT-LM-STR-Clin'!DC160-'[1]CN LGG-MT-LM-STR-Clin'!DC14-'[1]CN LGG-MT-LM-STR-Clin'!DC15-'[1]CN LGG-MT-LM-STR-Clin'!DC16-'[1]CN LGG-MT-LM-STR-Clin'!DC199,'[1]cpte_CN LGG-MT-LM-STR-Clin'!DC13+'[1]cpte_CN LGG-MT-LM-STR-Clin'!DC165-'[1]cpte_CN LGG-MT-LM-STR-Clin'!DC14-'[1]cpte_CN LGG-MT-LM-STR-Clin'!DC15-'[1]cpte_CN LGG-MT-LM-STR-Clin'!DC16-'[1]cpte_CN LGG-MT-LM-STR-Clin'!DC277)</f>
        <v>0</v>
      </c>
      <c r="DA42" s="6">
        <f>IF([1]Identification!$E$23="NON",'[1]CN LGG-MT-LM-STR-Clin'!DD13+'[1]CN LGG-MT-LM-STR-Clin'!DD160-'[1]CN LGG-MT-LM-STR-Clin'!DD14-'[1]CN LGG-MT-LM-STR-Clin'!DD15-'[1]CN LGG-MT-LM-STR-Clin'!DD16-'[1]CN LGG-MT-LM-STR-Clin'!DD199,'[1]cpte_CN LGG-MT-LM-STR-Clin'!DD13+'[1]cpte_CN LGG-MT-LM-STR-Clin'!DD165-'[1]cpte_CN LGG-MT-LM-STR-Clin'!DD14-'[1]cpte_CN LGG-MT-LM-STR-Clin'!DD15-'[1]cpte_CN LGG-MT-LM-STR-Clin'!DD16-'[1]cpte_CN LGG-MT-LM-STR-Clin'!DD277)</f>
        <v>0</v>
      </c>
      <c r="DB42" s="6">
        <f>IF([1]Identification!$E$23="NON",'[1]CN LGG-MT-LM-STR-Clin'!DE13+'[1]CN LGG-MT-LM-STR-Clin'!DE160-'[1]CN LGG-MT-LM-STR-Clin'!DE14-'[1]CN LGG-MT-LM-STR-Clin'!DE15-'[1]CN LGG-MT-LM-STR-Clin'!DE16-'[1]CN LGG-MT-LM-STR-Clin'!DE199,'[1]cpte_CN LGG-MT-LM-STR-Clin'!DE13+'[1]cpte_CN LGG-MT-LM-STR-Clin'!DE165-'[1]cpte_CN LGG-MT-LM-STR-Clin'!DE14-'[1]cpte_CN LGG-MT-LM-STR-Clin'!DE15-'[1]cpte_CN LGG-MT-LM-STR-Clin'!DE16-'[1]cpte_CN LGG-MT-LM-STR-Clin'!DE277)</f>
        <v>0</v>
      </c>
      <c r="DC42" s="6">
        <f>IF([1]Identification!$E$23="NON",'[1]CN LGG-MT-LM-STR-Clin'!DF13+'[1]CN LGG-MT-LM-STR-Clin'!DF160-'[1]CN LGG-MT-LM-STR-Clin'!DF14-'[1]CN LGG-MT-LM-STR-Clin'!DF15-'[1]CN LGG-MT-LM-STR-Clin'!DF16-'[1]CN LGG-MT-LM-STR-Clin'!DF199,'[1]cpte_CN LGG-MT-LM-STR-Clin'!DF13+'[1]cpte_CN LGG-MT-LM-STR-Clin'!DF165-'[1]cpte_CN LGG-MT-LM-STR-Clin'!DF14-'[1]cpte_CN LGG-MT-LM-STR-Clin'!DF15-'[1]cpte_CN LGG-MT-LM-STR-Clin'!DF16-'[1]cpte_CN LGG-MT-LM-STR-Clin'!DF277)</f>
        <v>0</v>
      </c>
      <c r="DD42" s="6">
        <f>IF([1]Identification!$E$23="NON",'[1]CN LGG-MT-LM-STR-Clin'!DG13+'[1]CN LGG-MT-LM-STR-Clin'!DG160-'[1]CN LGG-MT-LM-STR-Clin'!DG14-'[1]CN LGG-MT-LM-STR-Clin'!DG15-'[1]CN LGG-MT-LM-STR-Clin'!DG16-'[1]CN LGG-MT-LM-STR-Clin'!DG199,'[1]cpte_CN LGG-MT-LM-STR-Clin'!DG13+'[1]cpte_CN LGG-MT-LM-STR-Clin'!DG165-'[1]cpte_CN LGG-MT-LM-STR-Clin'!DG14-'[1]cpte_CN LGG-MT-LM-STR-Clin'!DG15-'[1]cpte_CN LGG-MT-LM-STR-Clin'!DG16-'[1]cpte_CN LGG-MT-LM-STR-Clin'!DG277)</f>
        <v>0</v>
      </c>
      <c r="DE42" s="6">
        <f>IF([1]Identification!$E$23="NON",'[1]CN LGG-MT-LM-STR-Clin'!DH13+'[1]CN LGG-MT-LM-STR-Clin'!DH160-'[1]CN LGG-MT-LM-STR-Clin'!DH14-'[1]CN LGG-MT-LM-STR-Clin'!DH15-'[1]CN LGG-MT-LM-STR-Clin'!DH16-'[1]CN LGG-MT-LM-STR-Clin'!DH199,'[1]cpte_CN LGG-MT-LM-STR-Clin'!DH13+'[1]cpte_CN LGG-MT-LM-STR-Clin'!DH165-'[1]cpte_CN LGG-MT-LM-STR-Clin'!DH14-'[1]cpte_CN LGG-MT-LM-STR-Clin'!DH15-'[1]cpte_CN LGG-MT-LM-STR-Clin'!DH16-'[1]cpte_CN LGG-MT-LM-STR-Clin'!DH277)</f>
        <v>0</v>
      </c>
      <c r="DF42" s="6">
        <f>IF([1]Identification!$E$23="NON",'[1]CN LGG-MT-LM-STR-Clin'!DI13+'[1]CN LGG-MT-LM-STR-Clin'!DI160-'[1]CN LGG-MT-LM-STR-Clin'!DI14-'[1]CN LGG-MT-LM-STR-Clin'!DI15-'[1]CN LGG-MT-LM-STR-Clin'!DI16-'[1]CN LGG-MT-LM-STR-Clin'!DI199,'[1]cpte_CN LGG-MT-LM-STR-Clin'!DI13+'[1]cpte_CN LGG-MT-LM-STR-Clin'!DI165-'[1]cpte_CN LGG-MT-LM-STR-Clin'!DI14-'[1]cpte_CN LGG-MT-LM-STR-Clin'!DI15-'[1]cpte_CN LGG-MT-LM-STR-Clin'!DI16-'[1]cpte_CN LGG-MT-LM-STR-Clin'!DI277)</f>
        <v>0</v>
      </c>
      <c r="DG42" s="6">
        <f>IF([1]Identification!$E$23="NON",'[1]CN LGG-MT-LM-STR-Clin'!DJ13+'[1]CN LGG-MT-LM-STR-Clin'!DJ160-'[1]CN LGG-MT-LM-STR-Clin'!DJ14-'[1]CN LGG-MT-LM-STR-Clin'!DJ15-'[1]CN LGG-MT-LM-STR-Clin'!DJ16-'[1]CN LGG-MT-LM-STR-Clin'!DJ199,'[1]cpte_CN LGG-MT-LM-STR-Clin'!DJ13+'[1]cpte_CN LGG-MT-LM-STR-Clin'!DJ165-'[1]cpte_CN LGG-MT-LM-STR-Clin'!DJ14-'[1]cpte_CN LGG-MT-LM-STR-Clin'!DJ15-'[1]cpte_CN LGG-MT-LM-STR-Clin'!DJ16-'[1]cpte_CN LGG-MT-LM-STR-Clin'!DJ277)</f>
        <v>0</v>
      </c>
      <c r="DH42" s="6">
        <f>IF([1]Identification!$E$23="NON",'[1]CN LGG-MT-LM-STR-Clin'!DK13+'[1]CN LGG-MT-LM-STR-Clin'!DK160-'[1]CN LGG-MT-LM-STR-Clin'!DK14-'[1]CN LGG-MT-LM-STR-Clin'!DK15-'[1]CN LGG-MT-LM-STR-Clin'!DK16-'[1]CN LGG-MT-LM-STR-Clin'!DK199,'[1]cpte_CN LGG-MT-LM-STR-Clin'!DK13+'[1]cpte_CN LGG-MT-LM-STR-Clin'!DK165-'[1]cpte_CN LGG-MT-LM-STR-Clin'!DK14-'[1]cpte_CN LGG-MT-LM-STR-Clin'!DK15-'[1]cpte_CN LGG-MT-LM-STR-Clin'!DK16-'[1]cpte_CN LGG-MT-LM-STR-Clin'!DK277)</f>
        <v>0</v>
      </c>
      <c r="DI42" s="6">
        <f>IF([1]Identification!$E$23="NON",'[1]CN LGG-MT-LM-STR-Clin'!DL13+'[1]CN LGG-MT-LM-STR-Clin'!DL160-'[1]CN LGG-MT-LM-STR-Clin'!DL14-'[1]CN LGG-MT-LM-STR-Clin'!DL15-'[1]CN LGG-MT-LM-STR-Clin'!DL16-'[1]CN LGG-MT-LM-STR-Clin'!DL199,'[1]cpte_CN LGG-MT-LM-STR-Clin'!DL13+'[1]cpte_CN LGG-MT-LM-STR-Clin'!DL165-'[1]cpte_CN LGG-MT-LM-STR-Clin'!DL14-'[1]cpte_CN LGG-MT-LM-STR-Clin'!DL15-'[1]cpte_CN LGG-MT-LM-STR-Clin'!DL16-'[1]cpte_CN LGG-MT-LM-STR-Clin'!DL277)</f>
        <v>0</v>
      </c>
      <c r="DJ42" s="6">
        <f>IF([1]Identification!$E$23="NON",'[1]CN LGG-MT-LM-STR-Clin'!DM13+'[1]CN LGG-MT-LM-STR-Clin'!DM160-'[1]CN LGG-MT-LM-STR-Clin'!DM14-'[1]CN LGG-MT-LM-STR-Clin'!DM15-'[1]CN LGG-MT-LM-STR-Clin'!DM16-'[1]CN LGG-MT-LM-STR-Clin'!DM199,'[1]cpte_CN LGG-MT-LM-STR-Clin'!DM13+'[1]cpte_CN LGG-MT-LM-STR-Clin'!DM165-'[1]cpte_CN LGG-MT-LM-STR-Clin'!DM14-'[1]cpte_CN LGG-MT-LM-STR-Clin'!DM15-'[1]cpte_CN LGG-MT-LM-STR-Clin'!DM16-'[1]cpte_CN LGG-MT-LM-STR-Clin'!DM277)</f>
        <v>0</v>
      </c>
      <c r="DK42" s="6">
        <f>IF([1]Identification!$E$23="NON",'[1]CN LGG-MT-LM-STR-Clin'!DN13+'[1]CN LGG-MT-LM-STR-Clin'!DN160-'[1]CN LGG-MT-LM-STR-Clin'!DN14-'[1]CN LGG-MT-LM-STR-Clin'!DN15-'[1]CN LGG-MT-LM-STR-Clin'!DN16-'[1]CN LGG-MT-LM-STR-Clin'!DN199,'[1]cpte_CN LGG-MT-LM-STR-Clin'!DN13+'[1]cpte_CN LGG-MT-LM-STR-Clin'!DN165-'[1]cpte_CN LGG-MT-LM-STR-Clin'!DN14-'[1]cpte_CN LGG-MT-LM-STR-Clin'!DN15-'[1]cpte_CN LGG-MT-LM-STR-Clin'!DN16-'[1]cpte_CN LGG-MT-LM-STR-Clin'!DN277)</f>
        <v>0</v>
      </c>
      <c r="DL42" s="6">
        <f>IF([1]Identification!$E$23="NON",'[1]CN LGG-MT-LM-STR-Clin'!DO13+'[1]CN LGG-MT-LM-STR-Clin'!DO160-'[1]CN LGG-MT-LM-STR-Clin'!DO14-'[1]CN LGG-MT-LM-STR-Clin'!DO15-'[1]CN LGG-MT-LM-STR-Clin'!DO16-'[1]CN LGG-MT-LM-STR-Clin'!DO199,'[1]cpte_CN LGG-MT-LM-STR-Clin'!DO13+'[1]cpte_CN LGG-MT-LM-STR-Clin'!DO165-'[1]cpte_CN LGG-MT-LM-STR-Clin'!DO14-'[1]cpte_CN LGG-MT-LM-STR-Clin'!DO15-'[1]cpte_CN LGG-MT-LM-STR-Clin'!DO16-'[1]cpte_CN LGG-MT-LM-STR-Clin'!DO277)</f>
        <v>0</v>
      </c>
      <c r="DM42" s="6">
        <f>IF([1]Identification!$E$23="NON",'[1]CN LGG-MT-LM-STR-Clin'!DP13+'[1]CN LGG-MT-LM-STR-Clin'!DP160-'[1]CN LGG-MT-LM-STR-Clin'!DP14-'[1]CN LGG-MT-LM-STR-Clin'!DP15-'[1]CN LGG-MT-LM-STR-Clin'!DP16-'[1]CN LGG-MT-LM-STR-Clin'!DP199,'[1]cpte_CN LGG-MT-LM-STR-Clin'!DP13+'[1]cpte_CN LGG-MT-LM-STR-Clin'!DP165-'[1]cpte_CN LGG-MT-LM-STR-Clin'!DP14-'[1]cpte_CN LGG-MT-LM-STR-Clin'!DP15-'[1]cpte_CN LGG-MT-LM-STR-Clin'!DP16-'[1]cpte_CN LGG-MT-LM-STR-Clin'!DP277)</f>
        <v>0</v>
      </c>
      <c r="DN42" s="6">
        <f>IF([1]Identification!$E$23="NON",'[1]CN LGG-MT-LM-STR-Clin'!DQ13+'[1]CN LGG-MT-LM-STR-Clin'!DQ160-'[1]CN LGG-MT-LM-STR-Clin'!DQ14-'[1]CN LGG-MT-LM-STR-Clin'!DQ15-'[1]CN LGG-MT-LM-STR-Clin'!DQ16-'[1]CN LGG-MT-LM-STR-Clin'!DQ199,'[1]cpte_CN LGG-MT-LM-STR-Clin'!DQ13+'[1]cpte_CN LGG-MT-LM-STR-Clin'!DQ165-'[1]cpte_CN LGG-MT-LM-STR-Clin'!DQ14-'[1]cpte_CN LGG-MT-LM-STR-Clin'!DQ15-'[1]cpte_CN LGG-MT-LM-STR-Clin'!DQ16-'[1]cpte_CN LGG-MT-LM-STR-Clin'!DQ277)</f>
        <v>0</v>
      </c>
      <c r="DO42" s="6">
        <f>IF([1]Identification!$E$23="NON",'[1]CN LGG-MT-LM-STR-Clin'!DR13+'[1]CN LGG-MT-LM-STR-Clin'!DR160-'[1]CN LGG-MT-LM-STR-Clin'!DR14-'[1]CN LGG-MT-LM-STR-Clin'!DR15-'[1]CN LGG-MT-LM-STR-Clin'!DR16-'[1]CN LGG-MT-LM-STR-Clin'!DR199,'[1]cpte_CN LGG-MT-LM-STR-Clin'!DR13+'[1]cpte_CN LGG-MT-LM-STR-Clin'!DR165-'[1]cpte_CN LGG-MT-LM-STR-Clin'!DR14-'[1]cpte_CN LGG-MT-LM-STR-Clin'!DR15-'[1]cpte_CN LGG-MT-LM-STR-Clin'!DR16-'[1]cpte_CN LGG-MT-LM-STR-Clin'!DR277)</f>
        <v>0</v>
      </c>
      <c r="DP42" s="6">
        <f>IF([1]Identification!$E$23="NON",'[1]CN LGG-MT-LM-STR-Clin'!DS13+'[1]CN LGG-MT-LM-STR-Clin'!DS160-'[1]CN LGG-MT-LM-STR-Clin'!DS14-'[1]CN LGG-MT-LM-STR-Clin'!DS15-'[1]CN LGG-MT-LM-STR-Clin'!DS16-'[1]CN LGG-MT-LM-STR-Clin'!DS199,'[1]cpte_CN LGG-MT-LM-STR-Clin'!DS13+'[1]cpte_CN LGG-MT-LM-STR-Clin'!DS165-'[1]cpte_CN LGG-MT-LM-STR-Clin'!DS14-'[1]cpte_CN LGG-MT-LM-STR-Clin'!DS15-'[1]cpte_CN LGG-MT-LM-STR-Clin'!DS16-'[1]cpte_CN LGG-MT-LM-STR-Clin'!DS277)</f>
        <v>0</v>
      </c>
      <c r="DQ42" s="6">
        <f>IF([1]Identification!$E$23="NON",'[1]CN LGG-MT-LM-STR-Clin'!DT13+'[1]CN LGG-MT-LM-STR-Clin'!DT160-'[1]CN LGG-MT-LM-STR-Clin'!DT14-'[1]CN LGG-MT-LM-STR-Clin'!DT15-'[1]CN LGG-MT-LM-STR-Clin'!DT16-'[1]CN LGG-MT-LM-STR-Clin'!DT199,'[1]cpte_CN LGG-MT-LM-STR-Clin'!DT13+'[1]cpte_CN LGG-MT-LM-STR-Clin'!DT165-'[1]cpte_CN LGG-MT-LM-STR-Clin'!DT14-'[1]cpte_CN LGG-MT-LM-STR-Clin'!DT15-'[1]cpte_CN LGG-MT-LM-STR-Clin'!DT16-'[1]cpte_CN LGG-MT-LM-STR-Clin'!DT277)</f>
        <v>0</v>
      </c>
      <c r="DR42" s="6">
        <f>IF([1]Identification!$E$23="NON",'[1]CN LGG-MT-LM-STR-Clin'!DU13+'[1]CN LGG-MT-LM-STR-Clin'!DU160-'[1]CN LGG-MT-LM-STR-Clin'!DU14-'[1]CN LGG-MT-LM-STR-Clin'!DU15-'[1]CN LGG-MT-LM-STR-Clin'!DU16-'[1]CN LGG-MT-LM-STR-Clin'!DU199,'[1]cpte_CN LGG-MT-LM-STR-Clin'!DU13+'[1]cpte_CN LGG-MT-LM-STR-Clin'!DU165-'[1]cpte_CN LGG-MT-LM-STR-Clin'!DU14-'[1]cpte_CN LGG-MT-LM-STR-Clin'!DU15-'[1]cpte_CN LGG-MT-LM-STR-Clin'!DU16-'[1]cpte_CN LGG-MT-LM-STR-Clin'!DU277)</f>
        <v>0</v>
      </c>
      <c r="DS42" s="6">
        <f>IF([1]Identification!$E$23="NON",'[1]CN LGG-MT-LM-STR-Clin'!DV13+'[1]CN LGG-MT-LM-STR-Clin'!DV160-'[1]CN LGG-MT-LM-STR-Clin'!DV14-'[1]CN LGG-MT-LM-STR-Clin'!DV15-'[1]CN LGG-MT-LM-STR-Clin'!DV16-'[1]CN LGG-MT-LM-STR-Clin'!DV199,'[1]cpte_CN LGG-MT-LM-STR-Clin'!DV13+'[1]cpte_CN LGG-MT-LM-STR-Clin'!DV165-'[1]cpte_CN LGG-MT-LM-STR-Clin'!DV14-'[1]cpte_CN LGG-MT-LM-STR-Clin'!DV15-'[1]cpte_CN LGG-MT-LM-STR-Clin'!DV16-'[1]cpte_CN LGG-MT-LM-STR-Clin'!DV277)</f>
        <v>0</v>
      </c>
      <c r="DT42" s="6">
        <f>IF([1]Identification!$E$23="NON",'[1]CN LGG-MT-LM-STR-Clin'!DW13+'[1]CN LGG-MT-LM-STR-Clin'!DW160-'[1]CN LGG-MT-LM-STR-Clin'!DW14-'[1]CN LGG-MT-LM-STR-Clin'!DW15-'[1]CN LGG-MT-LM-STR-Clin'!DW16-'[1]CN LGG-MT-LM-STR-Clin'!DW199,'[1]cpte_CN LGG-MT-LM-STR-Clin'!DW13+'[1]cpte_CN LGG-MT-LM-STR-Clin'!DW165-'[1]cpte_CN LGG-MT-LM-STR-Clin'!DW14-'[1]cpte_CN LGG-MT-LM-STR-Clin'!DW15-'[1]cpte_CN LGG-MT-LM-STR-Clin'!DW16-'[1]cpte_CN LGG-MT-LM-STR-Clin'!DW277)</f>
        <v>0</v>
      </c>
      <c r="DU42" s="6">
        <f>IF([1]Identification!$E$23="NON",'[1]CN LGG-MT-LM-STR-Clin'!DX13+'[1]CN LGG-MT-LM-STR-Clin'!DX160-'[1]CN LGG-MT-LM-STR-Clin'!DX14-'[1]CN LGG-MT-LM-STR-Clin'!DX15-'[1]CN LGG-MT-LM-STR-Clin'!DX16-'[1]CN LGG-MT-LM-STR-Clin'!DX199,'[1]cpte_CN LGG-MT-LM-STR-Clin'!DX13+'[1]cpte_CN LGG-MT-LM-STR-Clin'!DX165-'[1]cpte_CN LGG-MT-LM-STR-Clin'!DX14-'[1]cpte_CN LGG-MT-LM-STR-Clin'!DX15-'[1]cpte_CN LGG-MT-LM-STR-Clin'!DX16-'[1]cpte_CN LGG-MT-LM-STR-Clin'!DX277)</f>
        <v>0</v>
      </c>
      <c r="DV42" s="6">
        <f>IF([1]Identification!$E$23="NON",'[1]CN LGG-MT-LM-STR-Clin'!DY13+'[1]CN LGG-MT-LM-STR-Clin'!DY160-'[1]CN LGG-MT-LM-STR-Clin'!DY14-'[1]CN LGG-MT-LM-STR-Clin'!DY15-'[1]CN LGG-MT-LM-STR-Clin'!DY16-'[1]CN LGG-MT-LM-STR-Clin'!DY199,'[1]cpte_CN LGG-MT-LM-STR-Clin'!DY13+'[1]cpte_CN LGG-MT-LM-STR-Clin'!DY165-'[1]cpte_CN LGG-MT-LM-STR-Clin'!DY14-'[1]cpte_CN LGG-MT-LM-STR-Clin'!DY15-'[1]cpte_CN LGG-MT-LM-STR-Clin'!DY16-'[1]cpte_CN LGG-MT-LM-STR-Clin'!DY277)</f>
        <v>0</v>
      </c>
      <c r="DW42" s="6">
        <f>IF([1]Identification!$E$23="NON",'[1]CN LGG-MT-LM-STR-Clin'!DZ13+'[1]CN LGG-MT-LM-STR-Clin'!DZ160-'[1]CN LGG-MT-LM-STR-Clin'!DZ14-'[1]CN LGG-MT-LM-STR-Clin'!DZ15-'[1]CN LGG-MT-LM-STR-Clin'!DZ16-'[1]CN LGG-MT-LM-STR-Clin'!DZ199,'[1]cpte_CN LGG-MT-LM-STR-Clin'!DZ13+'[1]cpte_CN LGG-MT-LM-STR-Clin'!DZ165-'[1]cpte_CN LGG-MT-LM-STR-Clin'!DZ14-'[1]cpte_CN LGG-MT-LM-STR-Clin'!DZ15-'[1]cpte_CN LGG-MT-LM-STR-Clin'!DZ16-'[1]cpte_CN LGG-MT-LM-STR-Clin'!DZ277)</f>
        <v>0</v>
      </c>
      <c r="DX42" s="6">
        <f>IF([1]Identification!$E$23="NON",'[1]CN LGG-MT-LM-STR-Clin'!EA13+'[1]CN LGG-MT-LM-STR-Clin'!EA160-'[1]CN LGG-MT-LM-STR-Clin'!EA14-'[1]CN LGG-MT-LM-STR-Clin'!EA15-'[1]CN LGG-MT-LM-STR-Clin'!EA16-'[1]CN LGG-MT-LM-STR-Clin'!EA199,'[1]cpte_CN LGG-MT-LM-STR-Clin'!EA13+'[1]cpte_CN LGG-MT-LM-STR-Clin'!EA165-'[1]cpte_CN LGG-MT-LM-STR-Clin'!EA14-'[1]cpte_CN LGG-MT-LM-STR-Clin'!EA15-'[1]cpte_CN LGG-MT-LM-STR-Clin'!EA16-'[1]cpte_CN LGG-MT-LM-STR-Clin'!EA277)</f>
        <v>0</v>
      </c>
      <c r="DY42" s="6">
        <f>IF([1]Identification!$E$23="NON",'[1]CN LGG-MT-LM-STR-Clin'!EB13+'[1]CN LGG-MT-LM-STR-Clin'!EB160-'[1]CN LGG-MT-LM-STR-Clin'!EB14-'[1]CN LGG-MT-LM-STR-Clin'!EB15-'[1]CN LGG-MT-LM-STR-Clin'!EB16-'[1]CN LGG-MT-LM-STR-Clin'!EB199,'[1]cpte_CN LGG-MT-LM-STR-Clin'!EB13+'[1]cpte_CN LGG-MT-LM-STR-Clin'!EB165-'[1]cpte_CN LGG-MT-LM-STR-Clin'!EB14-'[1]cpte_CN LGG-MT-LM-STR-Clin'!EB15-'[1]cpte_CN LGG-MT-LM-STR-Clin'!EB16-'[1]cpte_CN LGG-MT-LM-STR-Clin'!EB277)</f>
        <v>0</v>
      </c>
      <c r="DZ42" s="6">
        <f>IF([1]Identification!$E$23="NON",'[1]CN LGG-MT-LM-STR-Clin'!EC13+'[1]CN LGG-MT-LM-STR-Clin'!EC160-'[1]CN LGG-MT-LM-STR-Clin'!EC14-'[1]CN LGG-MT-LM-STR-Clin'!EC15-'[1]CN LGG-MT-LM-STR-Clin'!EC16-'[1]CN LGG-MT-LM-STR-Clin'!EC199,'[1]cpte_CN LGG-MT-LM-STR-Clin'!EC13+'[1]cpte_CN LGG-MT-LM-STR-Clin'!EC165-'[1]cpte_CN LGG-MT-LM-STR-Clin'!EC14-'[1]cpte_CN LGG-MT-LM-STR-Clin'!EC15-'[1]cpte_CN LGG-MT-LM-STR-Clin'!EC16-'[1]cpte_CN LGG-MT-LM-STR-Clin'!EC277)</f>
        <v>0</v>
      </c>
      <c r="EA42" s="6">
        <f>IF([1]Identification!$E$23="NON",'[1]CN LGG-MT-LM-STR-Clin'!ED13+'[1]CN LGG-MT-LM-STR-Clin'!ED160-'[1]CN LGG-MT-LM-STR-Clin'!ED14-'[1]CN LGG-MT-LM-STR-Clin'!ED15-'[1]CN LGG-MT-LM-STR-Clin'!ED16-'[1]CN LGG-MT-LM-STR-Clin'!ED199,'[1]cpte_CN LGG-MT-LM-STR-Clin'!ED13+'[1]cpte_CN LGG-MT-LM-STR-Clin'!ED165-'[1]cpte_CN LGG-MT-LM-STR-Clin'!ED14-'[1]cpte_CN LGG-MT-LM-STR-Clin'!ED15-'[1]cpte_CN LGG-MT-LM-STR-Clin'!ED16-'[1]cpte_CN LGG-MT-LM-STR-Clin'!ED277)</f>
        <v>0</v>
      </c>
      <c r="EB42" s="6">
        <f>IF([1]Identification!$E$23="NON",'[1]CN LGG-MT-LM-STR-Clin'!EE13+'[1]CN LGG-MT-LM-STR-Clin'!EE160-'[1]CN LGG-MT-LM-STR-Clin'!EE14-'[1]CN LGG-MT-LM-STR-Clin'!EE15-'[1]CN LGG-MT-LM-STR-Clin'!EE16-'[1]CN LGG-MT-LM-STR-Clin'!EE199,'[1]cpte_CN LGG-MT-LM-STR-Clin'!EE13+'[1]cpte_CN LGG-MT-LM-STR-Clin'!EE165-'[1]cpte_CN LGG-MT-LM-STR-Clin'!EE14-'[1]cpte_CN LGG-MT-LM-STR-Clin'!EE15-'[1]cpte_CN LGG-MT-LM-STR-Clin'!EE16-'[1]cpte_CN LGG-MT-LM-STR-Clin'!EE277)</f>
        <v>0</v>
      </c>
      <c r="EC42" s="6">
        <f>IF([1]Identification!$E$23="NON",'[1]CN LGG-MT-LM-STR-Clin'!EF13+'[1]CN LGG-MT-LM-STR-Clin'!EF160-'[1]CN LGG-MT-LM-STR-Clin'!EF14-'[1]CN LGG-MT-LM-STR-Clin'!EF15-'[1]CN LGG-MT-LM-STR-Clin'!EF16-'[1]CN LGG-MT-LM-STR-Clin'!EF199,'[1]cpte_CN LGG-MT-LM-STR-Clin'!EF13+'[1]cpte_CN LGG-MT-LM-STR-Clin'!EF165-'[1]cpte_CN LGG-MT-LM-STR-Clin'!EF14-'[1]cpte_CN LGG-MT-LM-STR-Clin'!EF15-'[1]cpte_CN LGG-MT-LM-STR-Clin'!EF16-'[1]cpte_CN LGG-MT-LM-STR-Clin'!EF277)</f>
        <v>0</v>
      </c>
      <c r="ED42" s="6">
        <f>IF([1]Identification!$E$23="NON",'[1]CN LGG-MT-LM-STR-Clin'!EG13+'[1]CN LGG-MT-LM-STR-Clin'!EG160-'[1]CN LGG-MT-LM-STR-Clin'!EG14-'[1]CN LGG-MT-LM-STR-Clin'!EG15-'[1]CN LGG-MT-LM-STR-Clin'!EG16-'[1]CN LGG-MT-LM-STR-Clin'!EG199,'[1]cpte_CN LGG-MT-LM-STR-Clin'!EG13+'[1]cpte_CN LGG-MT-LM-STR-Clin'!EG165-'[1]cpte_CN LGG-MT-LM-STR-Clin'!EG14-'[1]cpte_CN LGG-MT-LM-STR-Clin'!EG15-'[1]cpte_CN LGG-MT-LM-STR-Clin'!EG16-'[1]cpte_CN LGG-MT-LM-STR-Clin'!EG277)</f>
        <v>0</v>
      </c>
      <c r="EE42" s="6">
        <f>IF([1]Identification!$E$23="NON",'[1]CN LGG-MT-LM-STR-Clin'!EH13+'[1]CN LGG-MT-LM-STR-Clin'!EH160-'[1]CN LGG-MT-LM-STR-Clin'!EH14-'[1]CN LGG-MT-LM-STR-Clin'!EH15-'[1]CN LGG-MT-LM-STR-Clin'!EH16-'[1]CN LGG-MT-LM-STR-Clin'!EH199,'[1]cpte_CN LGG-MT-LM-STR-Clin'!EH13+'[1]cpte_CN LGG-MT-LM-STR-Clin'!EH165-'[1]cpte_CN LGG-MT-LM-STR-Clin'!EH14-'[1]cpte_CN LGG-MT-LM-STR-Clin'!EH15-'[1]cpte_CN LGG-MT-LM-STR-Clin'!EH16-'[1]cpte_CN LGG-MT-LM-STR-Clin'!EH277)</f>
        <v>0</v>
      </c>
      <c r="EF42" s="6">
        <f>IF([1]Identification!$E$23="NON",'[1]CN LGG-MT-LM-STR-Clin'!EI13+'[1]CN LGG-MT-LM-STR-Clin'!EI160-'[1]CN LGG-MT-LM-STR-Clin'!EI14-'[1]CN LGG-MT-LM-STR-Clin'!EI15-'[1]CN LGG-MT-LM-STR-Clin'!EI16-'[1]CN LGG-MT-LM-STR-Clin'!EI199,'[1]cpte_CN LGG-MT-LM-STR-Clin'!EI13+'[1]cpte_CN LGG-MT-LM-STR-Clin'!EI165-'[1]cpte_CN LGG-MT-LM-STR-Clin'!EI14-'[1]cpte_CN LGG-MT-LM-STR-Clin'!EI15-'[1]cpte_CN LGG-MT-LM-STR-Clin'!EI16-'[1]cpte_CN LGG-MT-LM-STR-Clin'!EI277)</f>
        <v>0</v>
      </c>
      <c r="EG42" s="6">
        <f>IF([1]Identification!$E$23="NON",'[1]CN LGG-MT-LM-STR-Clin'!EJ13+'[1]CN LGG-MT-LM-STR-Clin'!EJ160-'[1]CN LGG-MT-LM-STR-Clin'!EJ14-'[1]CN LGG-MT-LM-STR-Clin'!EJ15-'[1]CN LGG-MT-LM-STR-Clin'!EJ16-'[1]CN LGG-MT-LM-STR-Clin'!EJ199,'[1]cpte_CN LGG-MT-LM-STR-Clin'!EJ13+'[1]cpte_CN LGG-MT-LM-STR-Clin'!EJ165-'[1]cpte_CN LGG-MT-LM-STR-Clin'!EJ14-'[1]cpte_CN LGG-MT-LM-STR-Clin'!EJ15-'[1]cpte_CN LGG-MT-LM-STR-Clin'!EJ16-'[1]cpte_CN LGG-MT-LM-STR-Clin'!EJ277)</f>
        <v>0</v>
      </c>
      <c r="EH42" s="6">
        <f>IF([1]Identification!$E$23="NON",'[1]CN LGG-MT-LM-STR-Clin'!EK13+'[1]CN LGG-MT-LM-STR-Clin'!EK160-'[1]CN LGG-MT-LM-STR-Clin'!EK14-'[1]CN LGG-MT-LM-STR-Clin'!EK15-'[1]CN LGG-MT-LM-STR-Clin'!EK16-'[1]CN LGG-MT-LM-STR-Clin'!EK199,'[1]cpte_CN LGG-MT-LM-STR-Clin'!EK13+'[1]cpte_CN LGG-MT-LM-STR-Clin'!EK165-'[1]cpte_CN LGG-MT-LM-STR-Clin'!EK14-'[1]cpte_CN LGG-MT-LM-STR-Clin'!EK15-'[1]cpte_CN LGG-MT-LM-STR-Clin'!EK16-'[1]cpte_CN LGG-MT-LM-STR-Clin'!EK277)</f>
        <v>0</v>
      </c>
      <c r="EI42" s="6">
        <f>IF([1]Identification!$E$23="NON",'[1]CN LGG-MT-LM-STR-Clin'!EL13+'[1]CN LGG-MT-LM-STR-Clin'!EL160-'[1]CN LGG-MT-LM-STR-Clin'!EL14-'[1]CN LGG-MT-LM-STR-Clin'!EL15-'[1]CN LGG-MT-LM-STR-Clin'!EL16-'[1]CN LGG-MT-LM-STR-Clin'!EL199,'[1]cpte_CN LGG-MT-LM-STR-Clin'!EL13+'[1]cpte_CN LGG-MT-LM-STR-Clin'!EL165-'[1]cpte_CN LGG-MT-LM-STR-Clin'!EL14-'[1]cpte_CN LGG-MT-LM-STR-Clin'!EL15-'[1]cpte_CN LGG-MT-LM-STR-Clin'!EL16-'[1]cpte_CN LGG-MT-LM-STR-Clin'!EL277)</f>
        <v>0</v>
      </c>
      <c r="EJ42" s="6">
        <f>IF([1]Identification!$E$23="NON",'[1]CN LGG-MT-LM-STR-Clin'!EM13+'[1]CN LGG-MT-LM-STR-Clin'!EM160-'[1]CN LGG-MT-LM-STR-Clin'!EM14-'[1]CN LGG-MT-LM-STR-Clin'!EM15-'[1]CN LGG-MT-LM-STR-Clin'!EM16-'[1]CN LGG-MT-LM-STR-Clin'!EM199,'[1]cpte_CN LGG-MT-LM-STR-Clin'!EM13+'[1]cpte_CN LGG-MT-LM-STR-Clin'!EM165-'[1]cpte_CN LGG-MT-LM-STR-Clin'!EM14-'[1]cpte_CN LGG-MT-LM-STR-Clin'!EM15-'[1]cpte_CN LGG-MT-LM-STR-Clin'!EM16-'[1]cpte_CN LGG-MT-LM-STR-Clin'!EM277)</f>
        <v>0</v>
      </c>
      <c r="EK42" s="6">
        <f>IF([1]Identification!$E$23="NON",'[1]CN LGG-MT-LM-STR-Clin'!EN13+'[1]CN LGG-MT-LM-STR-Clin'!EN160-'[1]CN LGG-MT-LM-STR-Clin'!EN14-'[1]CN LGG-MT-LM-STR-Clin'!EN15-'[1]CN LGG-MT-LM-STR-Clin'!EN16-'[1]CN LGG-MT-LM-STR-Clin'!EN199,'[1]cpte_CN LGG-MT-LM-STR-Clin'!EN13+'[1]cpte_CN LGG-MT-LM-STR-Clin'!EN165-'[1]cpte_CN LGG-MT-LM-STR-Clin'!EN14-'[1]cpte_CN LGG-MT-LM-STR-Clin'!EN15-'[1]cpte_CN LGG-MT-LM-STR-Clin'!EN16-'[1]cpte_CN LGG-MT-LM-STR-Clin'!EN277)</f>
        <v>0</v>
      </c>
      <c r="EL42" s="6">
        <f>IF([1]Identification!$E$23="NON",'[1]CN LGG-MT-LM-STR-Clin'!EO13+'[1]CN LGG-MT-LM-STR-Clin'!EO160-'[1]CN LGG-MT-LM-STR-Clin'!EO14-'[1]CN LGG-MT-LM-STR-Clin'!EO15-'[1]CN LGG-MT-LM-STR-Clin'!EO16-'[1]CN LGG-MT-LM-STR-Clin'!EO199,'[1]cpte_CN LGG-MT-LM-STR-Clin'!EO13+'[1]cpte_CN LGG-MT-LM-STR-Clin'!EO165-'[1]cpte_CN LGG-MT-LM-STR-Clin'!EO14-'[1]cpte_CN LGG-MT-LM-STR-Clin'!EO15-'[1]cpte_CN LGG-MT-LM-STR-Clin'!EO16-'[1]cpte_CN LGG-MT-LM-STR-Clin'!EO277)</f>
        <v>0</v>
      </c>
      <c r="EM42" s="6">
        <f>IF([1]Identification!$E$23="NON",'[1]CN LGG-MT-LM-STR-Clin'!EP13+'[1]CN LGG-MT-LM-STR-Clin'!EP160-'[1]CN LGG-MT-LM-STR-Clin'!EP14-'[1]CN LGG-MT-LM-STR-Clin'!EP15-'[1]CN LGG-MT-LM-STR-Clin'!EP16-'[1]CN LGG-MT-LM-STR-Clin'!EP199,'[1]cpte_CN LGG-MT-LM-STR-Clin'!EP13+'[1]cpte_CN LGG-MT-LM-STR-Clin'!EP165-'[1]cpte_CN LGG-MT-LM-STR-Clin'!EP14-'[1]cpte_CN LGG-MT-LM-STR-Clin'!EP15-'[1]cpte_CN LGG-MT-LM-STR-Clin'!EP16-'[1]cpte_CN LGG-MT-LM-STR-Clin'!EP277)</f>
        <v>0</v>
      </c>
      <c r="EN42" s="6">
        <f>IF([1]Identification!$E$23="NON",'[1]CN LGG-MT-LM-STR-Clin'!EQ13+'[1]CN LGG-MT-LM-STR-Clin'!EQ160-'[1]CN LGG-MT-LM-STR-Clin'!EQ14-'[1]CN LGG-MT-LM-STR-Clin'!EQ15-'[1]CN LGG-MT-LM-STR-Clin'!EQ16-'[1]CN LGG-MT-LM-STR-Clin'!EQ199,'[1]cpte_CN LGG-MT-LM-STR-Clin'!EQ13+'[1]cpte_CN LGG-MT-LM-STR-Clin'!EQ165-'[1]cpte_CN LGG-MT-LM-STR-Clin'!EQ14-'[1]cpte_CN LGG-MT-LM-STR-Clin'!EQ15-'[1]cpte_CN LGG-MT-LM-STR-Clin'!EQ16-'[1]cpte_CN LGG-MT-LM-STR-Clin'!EQ277)</f>
        <v>0</v>
      </c>
      <c r="EO42" s="6">
        <f>IF([1]Identification!$E$23="NON",'[1]CN LGG-MT-LM-STR-Clin'!ER13+'[1]CN LGG-MT-LM-STR-Clin'!ER160-'[1]CN LGG-MT-LM-STR-Clin'!ER14-'[1]CN LGG-MT-LM-STR-Clin'!ER15-'[1]CN LGG-MT-LM-STR-Clin'!ER16-'[1]CN LGG-MT-LM-STR-Clin'!ER199,'[1]cpte_CN LGG-MT-LM-STR-Clin'!ER13+'[1]cpte_CN LGG-MT-LM-STR-Clin'!ER165-'[1]cpte_CN LGG-MT-LM-STR-Clin'!ER14-'[1]cpte_CN LGG-MT-LM-STR-Clin'!ER15-'[1]cpte_CN LGG-MT-LM-STR-Clin'!ER16-'[1]cpte_CN LGG-MT-LM-STR-Clin'!ER277)</f>
        <v>0</v>
      </c>
      <c r="EP42" s="6">
        <f>IF([1]Identification!$E$23="NON",'[1]CN LGG-MT-LM-STR-Clin'!ES13+'[1]CN LGG-MT-LM-STR-Clin'!ES160-'[1]CN LGG-MT-LM-STR-Clin'!ES14-'[1]CN LGG-MT-LM-STR-Clin'!ES15-'[1]CN LGG-MT-LM-STR-Clin'!ES16-'[1]CN LGG-MT-LM-STR-Clin'!ES199,'[1]cpte_CN LGG-MT-LM-STR-Clin'!ES13+'[1]cpte_CN LGG-MT-LM-STR-Clin'!ES165-'[1]cpte_CN LGG-MT-LM-STR-Clin'!ES14-'[1]cpte_CN LGG-MT-LM-STR-Clin'!ES15-'[1]cpte_CN LGG-MT-LM-STR-Clin'!ES16-'[1]cpte_CN LGG-MT-LM-STR-Clin'!ES277)</f>
        <v>0</v>
      </c>
      <c r="EQ42" s="6">
        <f>IF([1]Identification!$E$23="NON",'[1]CN LGG-MT-LM-STR-Clin'!ET13+'[1]CN LGG-MT-LM-STR-Clin'!ET160-'[1]CN LGG-MT-LM-STR-Clin'!ET14-'[1]CN LGG-MT-LM-STR-Clin'!ET15-'[1]CN LGG-MT-LM-STR-Clin'!ET16-'[1]CN LGG-MT-LM-STR-Clin'!ET199,'[1]cpte_CN LGG-MT-LM-STR-Clin'!ET13+'[1]cpte_CN LGG-MT-LM-STR-Clin'!ET165-'[1]cpte_CN LGG-MT-LM-STR-Clin'!ET14-'[1]cpte_CN LGG-MT-LM-STR-Clin'!ET15-'[1]cpte_CN LGG-MT-LM-STR-Clin'!ET16-'[1]cpte_CN LGG-MT-LM-STR-Clin'!ET277)</f>
        <v>0</v>
      </c>
      <c r="ER42" s="6">
        <f>IF([1]Identification!$E$23="NON",'[1]CN LGG-MT-LM-STR-Clin'!EU13+'[1]CN LGG-MT-LM-STR-Clin'!EU160-'[1]CN LGG-MT-LM-STR-Clin'!EU14-'[1]CN LGG-MT-LM-STR-Clin'!EU15-'[1]CN LGG-MT-LM-STR-Clin'!EU16-'[1]CN LGG-MT-LM-STR-Clin'!EU199,'[1]cpte_CN LGG-MT-LM-STR-Clin'!EU13+'[1]cpte_CN LGG-MT-LM-STR-Clin'!EU165-'[1]cpte_CN LGG-MT-LM-STR-Clin'!EU14-'[1]cpte_CN LGG-MT-LM-STR-Clin'!EU15-'[1]cpte_CN LGG-MT-LM-STR-Clin'!EU16-'[1]cpte_CN LGG-MT-LM-STR-Clin'!EU277)</f>
        <v>0</v>
      </c>
      <c r="ES42" s="6">
        <f>IF([1]Identification!$E$23="NON",'[1]CN LGG-MT-LM-STR-Clin'!EV13+'[1]CN LGG-MT-LM-STR-Clin'!EV160-'[1]CN LGG-MT-LM-STR-Clin'!EV14-'[1]CN LGG-MT-LM-STR-Clin'!EV15-'[1]CN LGG-MT-LM-STR-Clin'!EV16-'[1]CN LGG-MT-LM-STR-Clin'!EV199,'[1]cpte_CN LGG-MT-LM-STR-Clin'!EV13+'[1]cpte_CN LGG-MT-LM-STR-Clin'!EV165-'[1]cpte_CN LGG-MT-LM-STR-Clin'!EV14-'[1]cpte_CN LGG-MT-LM-STR-Clin'!EV15-'[1]cpte_CN LGG-MT-LM-STR-Clin'!EV16-'[1]cpte_CN LGG-MT-LM-STR-Clin'!EV277)</f>
        <v>0</v>
      </c>
      <c r="ET42" s="6">
        <f>IF([1]Identification!$E$23="NON",'[1]CN LGG-MT-LM-STR-Clin'!EW13+'[1]CN LGG-MT-LM-STR-Clin'!EW160-'[1]CN LGG-MT-LM-STR-Clin'!EW14-'[1]CN LGG-MT-LM-STR-Clin'!EW15-'[1]CN LGG-MT-LM-STR-Clin'!EW16-'[1]CN LGG-MT-LM-STR-Clin'!EW199,'[1]cpte_CN LGG-MT-LM-STR-Clin'!EW13+'[1]cpte_CN LGG-MT-LM-STR-Clin'!EW165-'[1]cpte_CN LGG-MT-LM-STR-Clin'!EW14-'[1]cpte_CN LGG-MT-LM-STR-Clin'!EW15-'[1]cpte_CN LGG-MT-LM-STR-Clin'!EW16-'[1]cpte_CN LGG-MT-LM-STR-Clin'!EW277)</f>
        <v>0</v>
      </c>
      <c r="EU42" s="6">
        <f>IF([1]Identification!$E$23="NON",'[1]CN LGG-MT-LM-STR-Clin'!EX13+'[1]CN LGG-MT-LM-STR-Clin'!EX160-'[1]CN LGG-MT-LM-STR-Clin'!EX14-'[1]CN LGG-MT-LM-STR-Clin'!EX15-'[1]CN LGG-MT-LM-STR-Clin'!EX16-'[1]CN LGG-MT-LM-STR-Clin'!EX199,'[1]cpte_CN LGG-MT-LM-STR-Clin'!EX13+'[1]cpte_CN LGG-MT-LM-STR-Clin'!EX165-'[1]cpte_CN LGG-MT-LM-STR-Clin'!EX14-'[1]cpte_CN LGG-MT-LM-STR-Clin'!EX15-'[1]cpte_CN LGG-MT-LM-STR-Clin'!EX16-'[1]cpte_CN LGG-MT-LM-STR-Clin'!EX277)</f>
        <v>0</v>
      </c>
      <c r="EV42" s="6">
        <f>IF([1]Identification!$E$23="NON",'[1]CN LGG-MT-LM-STR-Clin'!EY13+'[1]CN LGG-MT-LM-STR-Clin'!EY160-'[1]CN LGG-MT-LM-STR-Clin'!EY14-'[1]CN LGG-MT-LM-STR-Clin'!EY15-'[1]CN LGG-MT-LM-STR-Clin'!EY16-'[1]CN LGG-MT-LM-STR-Clin'!EY199,'[1]cpte_CN LGG-MT-LM-STR-Clin'!EY13+'[1]cpte_CN LGG-MT-LM-STR-Clin'!EY165-'[1]cpte_CN LGG-MT-LM-STR-Clin'!EY14-'[1]cpte_CN LGG-MT-LM-STR-Clin'!EY15-'[1]cpte_CN LGG-MT-LM-STR-Clin'!EY16-'[1]cpte_CN LGG-MT-LM-STR-Clin'!EY277)</f>
        <v>0</v>
      </c>
      <c r="EW42" s="6">
        <f>IF([1]Identification!$E$23="NON",'[1]CN LGG-MT-LM-STR-Clin'!EZ13+'[1]CN LGG-MT-LM-STR-Clin'!EZ160-'[1]CN LGG-MT-LM-STR-Clin'!EZ14-'[1]CN LGG-MT-LM-STR-Clin'!EZ15-'[1]CN LGG-MT-LM-STR-Clin'!EZ16-'[1]CN LGG-MT-LM-STR-Clin'!EZ199,'[1]cpte_CN LGG-MT-LM-STR-Clin'!EZ13+'[1]cpte_CN LGG-MT-LM-STR-Clin'!EZ165-'[1]cpte_CN LGG-MT-LM-STR-Clin'!EZ14-'[1]cpte_CN LGG-MT-LM-STR-Clin'!EZ15-'[1]cpte_CN LGG-MT-LM-STR-Clin'!EZ16-'[1]cpte_CN LGG-MT-LM-STR-Clin'!EZ277)</f>
        <v>0</v>
      </c>
      <c r="EX42" s="6">
        <f>IF([1]Identification!$E$23="NON",'[1]CN LGG-MT-LM-STR-Clin'!FA13+'[1]CN LGG-MT-LM-STR-Clin'!FA160-'[1]CN LGG-MT-LM-STR-Clin'!FA14-'[1]CN LGG-MT-LM-STR-Clin'!FA15-'[1]CN LGG-MT-LM-STR-Clin'!FA16-'[1]CN LGG-MT-LM-STR-Clin'!FA199,'[1]cpte_CN LGG-MT-LM-STR-Clin'!FA13+'[1]cpte_CN LGG-MT-LM-STR-Clin'!FA165-'[1]cpte_CN LGG-MT-LM-STR-Clin'!FA14-'[1]cpte_CN LGG-MT-LM-STR-Clin'!FA15-'[1]cpte_CN LGG-MT-LM-STR-Clin'!FA16-'[1]cpte_CN LGG-MT-LM-STR-Clin'!FA277)</f>
        <v>0</v>
      </c>
      <c r="EY42" s="6">
        <f>IF([1]Identification!$E$23="NON",'[1]CN LGG-MT-LM-STR-Clin'!FB13+'[1]CN LGG-MT-LM-STR-Clin'!FB160-'[1]CN LGG-MT-LM-STR-Clin'!FB14-'[1]CN LGG-MT-LM-STR-Clin'!FB15-'[1]CN LGG-MT-LM-STR-Clin'!FB16-'[1]CN LGG-MT-LM-STR-Clin'!FB199,'[1]cpte_CN LGG-MT-LM-STR-Clin'!FB13+'[1]cpte_CN LGG-MT-LM-STR-Clin'!FB165-'[1]cpte_CN LGG-MT-LM-STR-Clin'!FB14-'[1]cpte_CN LGG-MT-LM-STR-Clin'!FB15-'[1]cpte_CN LGG-MT-LM-STR-Clin'!FB16-'[1]cpte_CN LGG-MT-LM-STR-Clin'!FB277)</f>
        <v>0</v>
      </c>
      <c r="EZ42" s="6">
        <f>IF([1]Identification!$E$23="NON",'[1]CN LGG-MT-LM-STR-Clin'!FC13+'[1]CN LGG-MT-LM-STR-Clin'!FC160-'[1]CN LGG-MT-LM-STR-Clin'!FC14-'[1]CN LGG-MT-LM-STR-Clin'!FC15-'[1]CN LGG-MT-LM-STR-Clin'!FC16-'[1]CN LGG-MT-LM-STR-Clin'!FC199,'[1]cpte_CN LGG-MT-LM-STR-Clin'!FC13+'[1]cpte_CN LGG-MT-LM-STR-Clin'!FC165-'[1]cpte_CN LGG-MT-LM-STR-Clin'!FC14-'[1]cpte_CN LGG-MT-LM-STR-Clin'!FC15-'[1]cpte_CN LGG-MT-LM-STR-Clin'!FC16-'[1]cpte_CN LGG-MT-LM-STR-Clin'!FC277)</f>
        <v>0</v>
      </c>
      <c r="FA42" s="6">
        <f>IF([1]Identification!$E$23="NON",'[1]CN LGG-MT-LM-STR-Clin'!FD13+'[1]CN LGG-MT-LM-STR-Clin'!FD160-'[1]CN LGG-MT-LM-STR-Clin'!FD14-'[1]CN LGG-MT-LM-STR-Clin'!FD15-'[1]CN LGG-MT-LM-STR-Clin'!FD16-'[1]CN LGG-MT-LM-STR-Clin'!FD199,'[1]cpte_CN LGG-MT-LM-STR-Clin'!FD13+'[1]cpte_CN LGG-MT-LM-STR-Clin'!FD165-'[1]cpte_CN LGG-MT-LM-STR-Clin'!FD14-'[1]cpte_CN LGG-MT-LM-STR-Clin'!FD15-'[1]cpte_CN LGG-MT-LM-STR-Clin'!FD16-'[1]cpte_CN LGG-MT-LM-STR-Clin'!FD277)</f>
        <v>0</v>
      </c>
      <c r="FB42" s="6">
        <f>IF([1]Identification!$E$23="NON",'[1]CN LGG-MT-LM-STR-Clin'!FE13+'[1]CN LGG-MT-LM-STR-Clin'!FE160-'[1]CN LGG-MT-LM-STR-Clin'!FE14-'[1]CN LGG-MT-LM-STR-Clin'!FE15-'[1]CN LGG-MT-LM-STR-Clin'!FE16-'[1]CN LGG-MT-LM-STR-Clin'!FE199,'[1]cpte_CN LGG-MT-LM-STR-Clin'!FE13+'[1]cpte_CN LGG-MT-LM-STR-Clin'!FE165-'[1]cpte_CN LGG-MT-LM-STR-Clin'!FE14-'[1]cpte_CN LGG-MT-LM-STR-Clin'!FE15-'[1]cpte_CN LGG-MT-LM-STR-Clin'!FE16-'[1]cpte_CN LGG-MT-LM-STR-Clin'!FE277)</f>
        <v>0</v>
      </c>
      <c r="FC42" s="6">
        <f>IF([1]Identification!$E$23="NON",'[1]CN LGG-MT-LM-STR-Clin'!FF13+'[1]CN LGG-MT-LM-STR-Clin'!FF160-'[1]CN LGG-MT-LM-STR-Clin'!FF14-'[1]CN LGG-MT-LM-STR-Clin'!FF15-'[1]CN LGG-MT-LM-STR-Clin'!FF16-'[1]CN LGG-MT-LM-STR-Clin'!FF199,'[1]cpte_CN LGG-MT-LM-STR-Clin'!FF13+'[1]cpte_CN LGG-MT-LM-STR-Clin'!FF165-'[1]cpte_CN LGG-MT-LM-STR-Clin'!FF14-'[1]cpte_CN LGG-MT-LM-STR-Clin'!FF15-'[1]cpte_CN LGG-MT-LM-STR-Clin'!FF16-'[1]cpte_CN LGG-MT-LM-STR-Clin'!FF277)</f>
        <v>0</v>
      </c>
      <c r="FD42" s="6">
        <f>IF([1]Identification!$E$23="NON",'[1]CN LGG-MT-LM-STR-Clin'!FG13+'[1]CN LGG-MT-LM-STR-Clin'!FG160-'[1]CN LGG-MT-LM-STR-Clin'!FG14-'[1]CN LGG-MT-LM-STR-Clin'!FG15-'[1]CN LGG-MT-LM-STR-Clin'!FG16-'[1]CN LGG-MT-LM-STR-Clin'!FG199,'[1]cpte_CN LGG-MT-LM-STR-Clin'!FG13+'[1]cpte_CN LGG-MT-LM-STR-Clin'!FG165-'[1]cpte_CN LGG-MT-LM-STR-Clin'!FG14-'[1]cpte_CN LGG-MT-LM-STR-Clin'!FG15-'[1]cpte_CN LGG-MT-LM-STR-Clin'!FG16-'[1]cpte_CN LGG-MT-LM-STR-Clin'!FG277)</f>
        <v>0</v>
      </c>
      <c r="FE42" s="6">
        <f>IF([1]Identification!$E$23="NON",'[1]CN LGG-MT-LM-STR-Clin'!FH13+'[1]CN LGG-MT-LM-STR-Clin'!FH160-'[1]CN LGG-MT-LM-STR-Clin'!FH14-'[1]CN LGG-MT-LM-STR-Clin'!FH15-'[1]CN LGG-MT-LM-STR-Clin'!FH16-'[1]CN LGG-MT-LM-STR-Clin'!FH199,'[1]cpte_CN LGG-MT-LM-STR-Clin'!FH13+'[1]cpte_CN LGG-MT-LM-STR-Clin'!FH165-'[1]cpte_CN LGG-MT-LM-STR-Clin'!FH14-'[1]cpte_CN LGG-MT-LM-STR-Clin'!FH15-'[1]cpte_CN LGG-MT-LM-STR-Clin'!FH16-'[1]cpte_CN LGG-MT-LM-STR-Clin'!FH277)</f>
        <v>0</v>
      </c>
      <c r="FF42" s="6">
        <f>IF([1]Identification!$E$23="NON",'[1]CN LGG-MT-LM-STR-Clin'!FI13+'[1]CN LGG-MT-LM-STR-Clin'!FI160-'[1]CN LGG-MT-LM-STR-Clin'!FI14-'[1]CN LGG-MT-LM-STR-Clin'!FI15-'[1]CN LGG-MT-LM-STR-Clin'!FI16-'[1]CN LGG-MT-LM-STR-Clin'!FI199,'[1]cpte_CN LGG-MT-LM-STR-Clin'!FI13+'[1]cpte_CN LGG-MT-LM-STR-Clin'!FI165-'[1]cpte_CN LGG-MT-LM-STR-Clin'!FI14-'[1]cpte_CN LGG-MT-LM-STR-Clin'!FI15-'[1]cpte_CN LGG-MT-LM-STR-Clin'!FI16-'[1]cpte_CN LGG-MT-LM-STR-Clin'!FI277)</f>
        <v>0</v>
      </c>
      <c r="FG42" s="6">
        <f>IF([1]Identification!$E$23="NON",'[1]CN LGG-MT-LM-STR-Clin'!FJ13+'[1]CN LGG-MT-LM-STR-Clin'!FJ160-'[1]CN LGG-MT-LM-STR-Clin'!FJ14-'[1]CN LGG-MT-LM-STR-Clin'!FJ15-'[1]CN LGG-MT-LM-STR-Clin'!FJ16-'[1]CN LGG-MT-LM-STR-Clin'!FJ199,'[1]cpte_CN LGG-MT-LM-STR-Clin'!FJ13+'[1]cpte_CN LGG-MT-LM-STR-Clin'!FJ165-'[1]cpte_CN LGG-MT-LM-STR-Clin'!FJ14-'[1]cpte_CN LGG-MT-LM-STR-Clin'!FJ15-'[1]cpte_CN LGG-MT-LM-STR-Clin'!FJ16-'[1]cpte_CN LGG-MT-LM-STR-Clin'!FJ277)</f>
        <v>0</v>
      </c>
      <c r="FH42" s="6">
        <f>IF([1]Identification!$E$23="NON",'[1]CN LGG-MT-LM-STR-Clin'!FK13+'[1]CN LGG-MT-LM-STR-Clin'!FK160-'[1]CN LGG-MT-LM-STR-Clin'!FK14-'[1]CN LGG-MT-LM-STR-Clin'!FK15-'[1]CN LGG-MT-LM-STR-Clin'!FK16-'[1]CN LGG-MT-LM-STR-Clin'!FK199,'[1]cpte_CN LGG-MT-LM-STR-Clin'!FK13+'[1]cpte_CN LGG-MT-LM-STR-Clin'!FK165-'[1]cpte_CN LGG-MT-LM-STR-Clin'!FK14-'[1]cpte_CN LGG-MT-LM-STR-Clin'!FK15-'[1]cpte_CN LGG-MT-LM-STR-Clin'!FK16-'[1]cpte_CN LGG-MT-LM-STR-Clin'!FK277)</f>
        <v>0</v>
      </c>
      <c r="FI42" s="6">
        <f>IF([1]Identification!$E$23="NON",'[1]CN LGG-MT-LM-STR-Clin'!FL13+'[1]CN LGG-MT-LM-STR-Clin'!FL160-'[1]CN LGG-MT-LM-STR-Clin'!FL14-'[1]CN LGG-MT-LM-STR-Clin'!FL15-'[1]CN LGG-MT-LM-STR-Clin'!FL16-'[1]CN LGG-MT-LM-STR-Clin'!FL199,'[1]cpte_CN LGG-MT-LM-STR-Clin'!FL13+'[1]cpte_CN LGG-MT-LM-STR-Clin'!FL165-'[1]cpte_CN LGG-MT-LM-STR-Clin'!FL14-'[1]cpte_CN LGG-MT-LM-STR-Clin'!FL15-'[1]cpte_CN LGG-MT-LM-STR-Clin'!FL16-'[1]cpte_CN LGG-MT-LM-STR-Clin'!FL277)</f>
        <v>0</v>
      </c>
      <c r="FJ42" s="6">
        <f>IF([1]Identification!$E$23="NON",'[1]CN LGG-MT-LM-STR-Clin'!FM13+'[1]CN LGG-MT-LM-STR-Clin'!FM160-'[1]CN LGG-MT-LM-STR-Clin'!FM14-'[1]CN LGG-MT-LM-STR-Clin'!FM15-'[1]CN LGG-MT-LM-STR-Clin'!FM16-'[1]CN LGG-MT-LM-STR-Clin'!FM199,'[1]cpte_CN LGG-MT-LM-STR-Clin'!FM13+'[1]cpte_CN LGG-MT-LM-STR-Clin'!FM165-'[1]cpte_CN LGG-MT-LM-STR-Clin'!FM14-'[1]cpte_CN LGG-MT-LM-STR-Clin'!FM15-'[1]cpte_CN LGG-MT-LM-STR-Clin'!FM16-'[1]cpte_CN LGG-MT-LM-STR-Clin'!FM277)</f>
        <v>0</v>
      </c>
      <c r="FK42" s="6">
        <f>IF([1]Identification!$E$23="NON",'[1]CN LGG-MT-LM-STR-Clin'!FN13+'[1]CN LGG-MT-LM-STR-Clin'!FN160-'[1]CN LGG-MT-LM-STR-Clin'!FN14-'[1]CN LGG-MT-LM-STR-Clin'!FN15-'[1]CN LGG-MT-LM-STR-Clin'!FN16-'[1]CN LGG-MT-LM-STR-Clin'!FN199,'[1]cpte_CN LGG-MT-LM-STR-Clin'!FN13+'[1]cpte_CN LGG-MT-LM-STR-Clin'!FN165-'[1]cpte_CN LGG-MT-LM-STR-Clin'!FN14-'[1]cpte_CN LGG-MT-LM-STR-Clin'!FN15-'[1]cpte_CN LGG-MT-LM-STR-Clin'!FN16-'[1]cpte_CN LGG-MT-LM-STR-Clin'!FN277)</f>
        <v>0</v>
      </c>
      <c r="FL42" s="6">
        <f>IF([1]Identification!$E$23="NON",'[1]CN LGG-MT-LM-STR-Clin'!FO13+'[1]CN LGG-MT-LM-STR-Clin'!FO160-'[1]CN LGG-MT-LM-STR-Clin'!FO14-'[1]CN LGG-MT-LM-STR-Clin'!FO15-'[1]CN LGG-MT-LM-STR-Clin'!FO16-'[1]CN LGG-MT-LM-STR-Clin'!FO199,'[1]cpte_CN LGG-MT-LM-STR-Clin'!FO13+'[1]cpte_CN LGG-MT-LM-STR-Clin'!FO165-'[1]cpte_CN LGG-MT-LM-STR-Clin'!FO14-'[1]cpte_CN LGG-MT-LM-STR-Clin'!FO15-'[1]cpte_CN LGG-MT-LM-STR-Clin'!FO16-'[1]cpte_CN LGG-MT-LM-STR-Clin'!FO277)</f>
        <v>0</v>
      </c>
      <c r="FM42" s="6">
        <f>IF([1]Identification!$E$23="NON",'[1]CN LGG-MT-LM-STR-Clin'!FP13+'[1]CN LGG-MT-LM-STR-Clin'!FP160-'[1]CN LGG-MT-LM-STR-Clin'!FP14-'[1]CN LGG-MT-LM-STR-Clin'!FP15-'[1]CN LGG-MT-LM-STR-Clin'!FP16-'[1]CN LGG-MT-LM-STR-Clin'!FP199,'[1]cpte_CN LGG-MT-LM-STR-Clin'!FP13+'[1]cpte_CN LGG-MT-LM-STR-Clin'!FP165-'[1]cpte_CN LGG-MT-LM-STR-Clin'!FP14-'[1]cpte_CN LGG-MT-LM-STR-Clin'!FP15-'[1]cpte_CN LGG-MT-LM-STR-Clin'!FP16-'[1]cpte_CN LGG-MT-LM-STR-Clin'!FP277)</f>
        <v>0</v>
      </c>
      <c r="FN42" s="6">
        <f>IF([1]Identification!$E$23="NON",'[1]CN LGG-MT-LM-STR-Clin'!FQ13+'[1]CN LGG-MT-LM-STR-Clin'!FQ160-'[1]CN LGG-MT-LM-STR-Clin'!FQ14-'[1]CN LGG-MT-LM-STR-Clin'!FQ15-'[1]CN LGG-MT-LM-STR-Clin'!FQ16-'[1]CN LGG-MT-LM-STR-Clin'!FQ199,'[1]cpte_CN LGG-MT-LM-STR-Clin'!FQ13+'[1]cpte_CN LGG-MT-LM-STR-Clin'!FQ165-'[1]cpte_CN LGG-MT-LM-STR-Clin'!FQ14-'[1]cpte_CN LGG-MT-LM-STR-Clin'!FQ15-'[1]cpte_CN LGG-MT-LM-STR-Clin'!FQ16-'[1]cpte_CN LGG-MT-LM-STR-Clin'!FQ277)</f>
        <v>0</v>
      </c>
      <c r="FO42" s="6">
        <f>IF([1]Identification!$E$23="NON",'[1]CN LGG-MT-LM-STR-Clin'!FR13+'[1]CN LGG-MT-LM-STR-Clin'!FR160-'[1]CN LGG-MT-LM-STR-Clin'!FR14-'[1]CN LGG-MT-LM-STR-Clin'!FR15-'[1]CN LGG-MT-LM-STR-Clin'!FR16-'[1]CN LGG-MT-LM-STR-Clin'!FR199,'[1]cpte_CN LGG-MT-LM-STR-Clin'!FR13+'[1]cpte_CN LGG-MT-LM-STR-Clin'!FR165-'[1]cpte_CN LGG-MT-LM-STR-Clin'!FR14-'[1]cpte_CN LGG-MT-LM-STR-Clin'!FR15-'[1]cpte_CN LGG-MT-LM-STR-Clin'!FR16-'[1]cpte_CN LGG-MT-LM-STR-Clin'!FR277)</f>
        <v>0</v>
      </c>
      <c r="FP42" s="6">
        <f>IF([1]Identification!$E$23="NON",'[1]CN LGG-MT-LM-STR-Clin'!FS13+'[1]CN LGG-MT-LM-STR-Clin'!FS160-'[1]CN LGG-MT-LM-STR-Clin'!FS14-'[1]CN LGG-MT-LM-STR-Clin'!FS15-'[1]CN LGG-MT-LM-STR-Clin'!FS16-'[1]CN LGG-MT-LM-STR-Clin'!FS199,'[1]cpte_CN LGG-MT-LM-STR-Clin'!FS13+'[1]cpte_CN LGG-MT-LM-STR-Clin'!FS165-'[1]cpte_CN LGG-MT-LM-STR-Clin'!FS14-'[1]cpte_CN LGG-MT-LM-STR-Clin'!FS15-'[1]cpte_CN LGG-MT-LM-STR-Clin'!FS16-'[1]cpte_CN LGG-MT-LM-STR-Clin'!FS277)</f>
        <v>0</v>
      </c>
      <c r="FQ42" s="6">
        <f>IF([1]Identification!$E$23="NON",'[1]CN LGG-MT-LM-STR-Clin'!FT13+'[1]CN LGG-MT-LM-STR-Clin'!FT160-'[1]CN LGG-MT-LM-STR-Clin'!FT14-'[1]CN LGG-MT-LM-STR-Clin'!FT15-'[1]CN LGG-MT-LM-STR-Clin'!FT16-'[1]CN LGG-MT-LM-STR-Clin'!FT199,'[1]cpte_CN LGG-MT-LM-STR-Clin'!FT13+'[1]cpte_CN LGG-MT-LM-STR-Clin'!FT165-'[1]cpte_CN LGG-MT-LM-STR-Clin'!FT14-'[1]cpte_CN LGG-MT-LM-STR-Clin'!FT15-'[1]cpte_CN LGG-MT-LM-STR-Clin'!FT16-'[1]cpte_CN LGG-MT-LM-STR-Clin'!FT277)</f>
        <v>0</v>
      </c>
      <c r="FR42" s="6">
        <f>IF([1]Identification!$E$23="NON",'[1]CN LGG-MT-LM-STR-Clin'!FU13+'[1]CN LGG-MT-LM-STR-Clin'!FU160-'[1]CN LGG-MT-LM-STR-Clin'!FU14-'[1]CN LGG-MT-LM-STR-Clin'!FU15-'[1]CN LGG-MT-LM-STR-Clin'!FU16-'[1]CN LGG-MT-LM-STR-Clin'!FU199,'[1]cpte_CN LGG-MT-LM-STR-Clin'!FU13+'[1]cpte_CN LGG-MT-LM-STR-Clin'!FU165-'[1]cpte_CN LGG-MT-LM-STR-Clin'!FU14-'[1]cpte_CN LGG-MT-LM-STR-Clin'!FU15-'[1]cpte_CN LGG-MT-LM-STR-Clin'!FU16-'[1]cpte_CN LGG-MT-LM-STR-Clin'!FU277)</f>
        <v>0</v>
      </c>
      <c r="FS42" s="6">
        <f>IF([1]Identification!$E$23="NON",'[1]CN LGG-MT-LM-STR-Clin'!FV13+'[1]CN LGG-MT-LM-STR-Clin'!FV160-'[1]CN LGG-MT-LM-STR-Clin'!FV14-'[1]CN LGG-MT-LM-STR-Clin'!FV15-'[1]CN LGG-MT-LM-STR-Clin'!FV16-'[1]CN LGG-MT-LM-STR-Clin'!FV199,'[1]cpte_CN LGG-MT-LM-STR-Clin'!FV13+'[1]cpte_CN LGG-MT-LM-STR-Clin'!FV165-'[1]cpte_CN LGG-MT-LM-STR-Clin'!FV14-'[1]cpte_CN LGG-MT-LM-STR-Clin'!FV15-'[1]cpte_CN LGG-MT-LM-STR-Clin'!FV16-'[1]cpte_CN LGG-MT-LM-STR-Clin'!FV277)</f>
        <v>0</v>
      </c>
      <c r="FT42" s="6">
        <f>IF([1]Identification!$E$23="NON",'[1]CN LGG-MT-LM-STR-Clin'!FW13+'[1]CN LGG-MT-LM-STR-Clin'!FW160-'[1]CN LGG-MT-LM-STR-Clin'!FW14-'[1]CN LGG-MT-LM-STR-Clin'!FW15-'[1]CN LGG-MT-LM-STR-Clin'!FW16-'[1]CN LGG-MT-LM-STR-Clin'!FW199,'[1]cpte_CN LGG-MT-LM-STR-Clin'!FW13+'[1]cpte_CN LGG-MT-LM-STR-Clin'!FW165-'[1]cpte_CN LGG-MT-LM-STR-Clin'!FW14-'[1]cpte_CN LGG-MT-LM-STR-Clin'!FW15-'[1]cpte_CN LGG-MT-LM-STR-Clin'!FW16-'[1]cpte_CN LGG-MT-LM-STR-Clin'!FW277)</f>
        <v>0</v>
      </c>
      <c r="FU42" s="6">
        <f>IF([1]Identification!$E$23="NON",'[1]CN LGG-MT-LM-STR-Clin'!FX13+'[1]CN LGG-MT-LM-STR-Clin'!FX160-'[1]CN LGG-MT-LM-STR-Clin'!FX14-'[1]CN LGG-MT-LM-STR-Clin'!FX15-'[1]CN LGG-MT-LM-STR-Clin'!FX16-'[1]CN LGG-MT-LM-STR-Clin'!FX199,'[1]cpte_CN LGG-MT-LM-STR-Clin'!FX13+'[1]cpte_CN LGG-MT-LM-STR-Clin'!FX165-'[1]cpte_CN LGG-MT-LM-STR-Clin'!FX14-'[1]cpte_CN LGG-MT-LM-STR-Clin'!FX15-'[1]cpte_CN LGG-MT-LM-STR-Clin'!FX16-'[1]cpte_CN LGG-MT-LM-STR-Clin'!FX277)</f>
        <v>0</v>
      </c>
      <c r="FV42" s="6">
        <f>IF([1]Identification!$E$23="NON",'[1]CN LGG-MT-LM-STR-Clin'!FY13+'[1]CN LGG-MT-LM-STR-Clin'!FY160-'[1]CN LGG-MT-LM-STR-Clin'!FY14-'[1]CN LGG-MT-LM-STR-Clin'!FY15-'[1]CN LGG-MT-LM-STR-Clin'!FY16-'[1]CN LGG-MT-LM-STR-Clin'!FY199,'[1]cpte_CN LGG-MT-LM-STR-Clin'!FY13+'[1]cpte_CN LGG-MT-LM-STR-Clin'!FY165-'[1]cpte_CN LGG-MT-LM-STR-Clin'!FY14-'[1]cpte_CN LGG-MT-LM-STR-Clin'!FY15-'[1]cpte_CN LGG-MT-LM-STR-Clin'!FY16-'[1]cpte_CN LGG-MT-LM-STR-Clin'!FY277)</f>
        <v>0</v>
      </c>
      <c r="FW42" s="6">
        <f>IF([1]Identification!$E$23="NON",'[1]CN LGG-MT-LM-STR-Clin'!FZ13+'[1]CN LGG-MT-LM-STR-Clin'!FZ160-'[1]CN LGG-MT-LM-STR-Clin'!FZ14-'[1]CN LGG-MT-LM-STR-Clin'!FZ15-'[1]CN LGG-MT-LM-STR-Clin'!FZ16-'[1]CN LGG-MT-LM-STR-Clin'!FZ199,'[1]cpte_CN LGG-MT-LM-STR-Clin'!FZ13+'[1]cpte_CN LGG-MT-LM-STR-Clin'!FZ165-'[1]cpte_CN LGG-MT-LM-STR-Clin'!FZ14-'[1]cpte_CN LGG-MT-LM-STR-Clin'!FZ15-'[1]cpte_CN LGG-MT-LM-STR-Clin'!FZ16-'[1]cpte_CN LGG-MT-LM-STR-Clin'!FZ277)</f>
        <v>0</v>
      </c>
      <c r="FX42" s="6">
        <f>IF([1]Identification!$E$23="NON",'[1]CN LGG-MT-LM-STR-Clin'!GA13+'[1]CN LGG-MT-LM-STR-Clin'!GA160-'[1]CN LGG-MT-LM-STR-Clin'!GA14-'[1]CN LGG-MT-LM-STR-Clin'!GA15-'[1]CN LGG-MT-LM-STR-Clin'!GA16-'[1]CN LGG-MT-LM-STR-Clin'!GA199,'[1]cpte_CN LGG-MT-LM-STR-Clin'!GA13+'[1]cpte_CN LGG-MT-LM-STR-Clin'!GA165-'[1]cpte_CN LGG-MT-LM-STR-Clin'!GA14-'[1]cpte_CN LGG-MT-LM-STR-Clin'!GA15-'[1]cpte_CN LGG-MT-LM-STR-Clin'!GA16-'[1]cpte_CN LGG-MT-LM-STR-Clin'!GA277)</f>
        <v>0</v>
      </c>
      <c r="FY42" s="6">
        <f>IF([1]Identification!$E$23="NON",'[1]CN LGG-MT-LM-STR-Clin'!GB13+'[1]CN LGG-MT-LM-STR-Clin'!GB160-'[1]CN LGG-MT-LM-STR-Clin'!GB14-'[1]CN LGG-MT-LM-STR-Clin'!GB15-'[1]CN LGG-MT-LM-STR-Clin'!GB16-'[1]CN LGG-MT-LM-STR-Clin'!GB199,'[1]cpte_CN LGG-MT-LM-STR-Clin'!GB13+'[1]cpte_CN LGG-MT-LM-STR-Clin'!GB165-'[1]cpte_CN LGG-MT-LM-STR-Clin'!GB14-'[1]cpte_CN LGG-MT-LM-STR-Clin'!GB15-'[1]cpte_CN LGG-MT-LM-STR-Clin'!GB16-'[1]cpte_CN LGG-MT-LM-STR-Clin'!GB277)</f>
        <v>0</v>
      </c>
      <c r="FZ42" s="6">
        <f>IF([1]Identification!$E$23="NON",'[1]CN LGG-MT-LM-STR-Clin'!GC13+'[1]CN LGG-MT-LM-STR-Clin'!GC160-'[1]CN LGG-MT-LM-STR-Clin'!GC14-'[1]CN LGG-MT-LM-STR-Clin'!GC15-'[1]CN LGG-MT-LM-STR-Clin'!GC16-'[1]CN LGG-MT-LM-STR-Clin'!GC199,'[1]cpte_CN LGG-MT-LM-STR-Clin'!GC13+'[1]cpte_CN LGG-MT-LM-STR-Clin'!GC165-'[1]cpte_CN LGG-MT-LM-STR-Clin'!GC14-'[1]cpte_CN LGG-MT-LM-STR-Clin'!GC15-'[1]cpte_CN LGG-MT-LM-STR-Clin'!GC16-'[1]cpte_CN LGG-MT-LM-STR-Clin'!GC277)</f>
        <v>0</v>
      </c>
      <c r="GA42" s="6">
        <f>IF([1]Identification!$E$23="NON",'[1]CN LGG-MT-LM-STR-Clin'!GD13+'[1]CN LGG-MT-LM-STR-Clin'!GD160-'[1]CN LGG-MT-LM-STR-Clin'!GD14-'[1]CN LGG-MT-LM-STR-Clin'!GD15-'[1]CN LGG-MT-LM-STR-Clin'!GD16-'[1]CN LGG-MT-LM-STR-Clin'!GD199,'[1]cpte_CN LGG-MT-LM-STR-Clin'!GD13+'[1]cpte_CN LGG-MT-LM-STR-Clin'!GD165-'[1]cpte_CN LGG-MT-LM-STR-Clin'!GD14-'[1]cpte_CN LGG-MT-LM-STR-Clin'!GD15-'[1]cpte_CN LGG-MT-LM-STR-Clin'!GD16-'[1]cpte_CN LGG-MT-LM-STR-Clin'!GD277)</f>
        <v>0</v>
      </c>
      <c r="GB42" s="6">
        <f>IF([1]Identification!$E$23="NON",'[1]CN LGG-MT-LM-STR-Clin'!GE13+'[1]CN LGG-MT-LM-STR-Clin'!GE160-'[1]CN LGG-MT-LM-STR-Clin'!GE14-'[1]CN LGG-MT-LM-STR-Clin'!GE15-'[1]CN LGG-MT-LM-STR-Clin'!GE16-'[1]CN LGG-MT-LM-STR-Clin'!GE199,'[1]cpte_CN LGG-MT-LM-STR-Clin'!GE13+'[1]cpte_CN LGG-MT-LM-STR-Clin'!GE165-'[1]cpte_CN LGG-MT-LM-STR-Clin'!GE14-'[1]cpte_CN LGG-MT-LM-STR-Clin'!GE15-'[1]cpte_CN LGG-MT-LM-STR-Clin'!GE16-'[1]cpte_CN LGG-MT-LM-STR-Clin'!GE277)</f>
        <v>0</v>
      </c>
      <c r="GC42" s="6">
        <f>IF([1]Identification!$E$23="NON",'[1]CN LGG-MT-LM-STR-Clin'!GF13+'[1]CN LGG-MT-LM-STR-Clin'!GF160-'[1]CN LGG-MT-LM-STR-Clin'!GF14-'[1]CN LGG-MT-LM-STR-Clin'!GF15-'[1]CN LGG-MT-LM-STR-Clin'!GF16-'[1]CN LGG-MT-LM-STR-Clin'!GF199,'[1]cpte_CN LGG-MT-LM-STR-Clin'!GF13+'[1]cpte_CN LGG-MT-LM-STR-Clin'!GF165-'[1]cpte_CN LGG-MT-LM-STR-Clin'!GF14-'[1]cpte_CN LGG-MT-LM-STR-Clin'!GF15-'[1]cpte_CN LGG-MT-LM-STR-Clin'!GF16-'[1]cpte_CN LGG-MT-LM-STR-Clin'!GF277)</f>
        <v>0</v>
      </c>
      <c r="GD42" s="6">
        <f>IF([1]Identification!$E$23="NON",'[1]CN LGG-MT-LM-STR-Clin'!GG13+'[1]CN LGG-MT-LM-STR-Clin'!GG160-'[1]CN LGG-MT-LM-STR-Clin'!GG14-'[1]CN LGG-MT-LM-STR-Clin'!GG15-'[1]CN LGG-MT-LM-STR-Clin'!GG16-'[1]CN LGG-MT-LM-STR-Clin'!GG199,'[1]cpte_CN LGG-MT-LM-STR-Clin'!GG13+'[1]cpte_CN LGG-MT-LM-STR-Clin'!GG165-'[1]cpte_CN LGG-MT-LM-STR-Clin'!GG14-'[1]cpte_CN LGG-MT-LM-STR-Clin'!GG15-'[1]cpte_CN LGG-MT-LM-STR-Clin'!GG16-'[1]cpte_CN LGG-MT-LM-STR-Clin'!GG277)</f>
        <v>0</v>
      </c>
      <c r="GE42" s="6">
        <f>IF([1]Identification!$E$23="NON",'[1]CN LGG-MT-LM-STR-Clin'!GH13+'[1]CN LGG-MT-LM-STR-Clin'!GH160-'[1]CN LGG-MT-LM-STR-Clin'!GH14-'[1]CN LGG-MT-LM-STR-Clin'!GH15-'[1]CN LGG-MT-LM-STR-Clin'!GH16-'[1]CN LGG-MT-LM-STR-Clin'!GH199,'[1]cpte_CN LGG-MT-LM-STR-Clin'!GH13+'[1]cpte_CN LGG-MT-LM-STR-Clin'!GH165-'[1]cpte_CN LGG-MT-LM-STR-Clin'!GH14-'[1]cpte_CN LGG-MT-LM-STR-Clin'!GH15-'[1]cpte_CN LGG-MT-LM-STR-Clin'!GH16-'[1]cpte_CN LGG-MT-LM-STR-Clin'!GH277)</f>
        <v>0</v>
      </c>
      <c r="GF42" s="6">
        <f>IF([1]Identification!$E$23="NON",'[1]CN LGG-MT-LM-STR-Clin'!GI13+'[1]CN LGG-MT-LM-STR-Clin'!GI160-'[1]CN LGG-MT-LM-STR-Clin'!GI14-'[1]CN LGG-MT-LM-STR-Clin'!GI15-'[1]CN LGG-MT-LM-STR-Clin'!GI16-'[1]CN LGG-MT-LM-STR-Clin'!GI199,'[1]cpte_CN LGG-MT-LM-STR-Clin'!GI13+'[1]cpte_CN LGG-MT-LM-STR-Clin'!GI165-'[1]cpte_CN LGG-MT-LM-STR-Clin'!GI14-'[1]cpte_CN LGG-MT-LM-STR-Clin'!GI15-'[1]cpte_CN LGG-MT-LM-STR-Clin'!GI16-'[1]cpte_CN LGG-MT-LM-STR-Clin'!GI277)</f>
        <v>0</v>
      </c>
      <c r="GG42" s="6">
        <f>IF([1]Identification!$E$23="NON",'[1]CN LGG-MT-LM-STR-Clin'!GJ13+'[1]CN LGG-MT-LM-STR-Clin'!GJ160-'[1]CN LGG-MT-LM-STR-Clin'!GJ14-'[1]CN LGG-MT-LM-STR-Clin'!GJ15-'[1]CN LGG-MT-LM-STR-Clin'!GJ16-'[1]CN LGG-MT-LM-STR-Clin'!GJ199,'[1]cpte_CN LGG-MT-LM-STR-Clin'!GJ13+'[1]cpte_CN LGG-MT-LM-STR-Clin'!GJ165-'[1]cpte_CN LGG-MT-LM-STR-Clin'!GJ14-'[1]cpte_CN LGG-MT-LM-STR-Clin'!GJ15-'[1]cpte_CN LGG-MT-LM-STR-Clin'!GJ16-'[1]cpte_CN LGG-MT-LM-STR-Clin'!GJ277)</f>
        <v>0</v>
      </c>
      <c r="GH42" s="6">
        <f>IF([1]Identification!$E$23="NON",'[1]CN LGG-MT-LM-STR-Clin'!GK13+'[1]CN LGG-MT-LM-STR-Clin'!GK160-'[1]CN LGG-MT-LM-STR-Clin'!GK14-'[1]CN LGG-MT-LM-STR-Clin'!GK15-'[1]CN LGG-MT-LM-STR-Clin'!GK16-'[1]CN LGG-MT-LM-STR-Clin'!GK199,'[1]cpte_CN LGG-MT-LM-STR-Clin'!GK13+'[1]cpte_CN LGG-MT-LM-STR-Clin'!GK165-'[1]cpte_CN LGG-MT-LM-STR-Clin'!GK14-'[1]cpte_CN LGG-MT-LM-STR-Clin'!GK15-'[1]cpte_CN LGG-MT-LM-STR-Clin'!GK16-'[1]cpte_CN LGG-MT-LM-STR-Clin'!GK277)</f>
        <v>0</v>
      </c>
      <c r="GI42" s="6">
        <f>IF([1]Identification!$E$23="NON",'[1]CN LGG-MT-LM-STR-Clin'!GL13+'[1]CN LGG-MT-LM-STR-Clin'!GL160-'[1]CN LGG-MT-LM-STR-Clin'!GL14-'[1]CN LGG-MT-LM-STR-Clin'!GL15-'[1]CN LGG-MT-LM-STR-Clin'!GL16-'[1]CN LGG-MT-LM-STR-Clin'!GL199,'[1]cpte_CN LGG-MT-LM-STR-Clin'!GL13+'[1]cpte_CN LGG-MT-LM-STR-Clin'!GL165-'[1]cpte_CN LGG-MT-LM-STR-Clin'!GL14-'[1]cpte_CN LGG-MT-LM-STR-Clin'!GL15-'[1]cpte_CN LGG-MT-LM-STR-Clin'!GL16-'[1]cpte_CN LGG-MT-LM-STR-Clin'!GL277)</f>
        <v>0</v>
      </c>
      <c r="GJ42" s="6">
        <f>IF([1]Identification!$E$23="NON",'[1]CN LGG-MT-LM-STR-Clin'!GM13+'[1]CN LGG-MT-LM-STR-Clin'!GM160-'[1]CN LGG-MT-LM-STR-Clin'!GM14-'[1]CN LGG-MT-LM-STR-Clin'!GM15-'[1]CN LGG-MT-LM-STR-Clin'!GM16-'[1]CN LGG-MT-LM-STR-Clin'!GM199,'[1]cpte_CN LGG-MT-LM-STR-Clin'!GM13+'[1]cpte_CN LGG-MT-LM-STR-Clin'!GM165-'[1]cpte_CN LGG-MT-LM-STR-Clin'!GM14-'[1]cpte_CN LGG-MT-LM-STR-Clin'!GM15-'[1]cpte_CN LGG-MT-LM-STR-Clin'!GM16-'[1]cpte_CN LGG-MT-LM-STR-Clin'!GM277)</f>
        <v>0</v>
      </c>
      <c r="GK42" s="6">
        <f>IF([1]Identification!$E$23="NON",'[1]CN LGG-MT-LM-STR-Clin'!GN13+'[1]CN LGG-MT-LM-STR-Clin'!GN160-'[1]CN LGG-MT-LM-STR-Clin'!GN14-'[1]CN LGG-MT-LM-STR-Clin'!GN15-'[1]CN LGG-MT-LM-STR-Clin'!GN16-'[1]CN LGG-MT-LM-STR-Clin'!GN199,'[1]cpte_CN LGG-MT-LM-STR-Clin'!GN13+'[1]cpte_CN LGG-MT-LM-STR-Clin'!GN165-'[1]cpte_CN LGG-MT-LM-STR-Clin'!GN14-'[1]cpte_CN LGG-MT-LM-STR-Clin'!GN15-'[1]cpte_CN LGG-MT-LM-STR-Clin'!GN16-'[1]cpte_CN LGG-MT-LM-STR-Clin'!GN277)</f>
        <v>0</v>
      </c>
      <c r="GL42" s="6">
        <f>IF([1]Identification!$E$23="NON",'[1]CN LGG-MT-LM-STR-Clin'!GO13+'[1]CN LGG-MT-LM-STR-Clin'!GO160-'[1]CN LGG-MT-LM-STR-Clin'!GO14-'[1]CN LGG-MT-LM-STR-Clin'!GO15-'[1]CN LGG-MT-LM-STR-Clin'!GO16-'[1]CN LGG-MT-LM-STR-Clin'!GO199,'[1]cpte_CN LGG-MT-LM-STR-Clin'!GO13+'[1]cpte_CN LGG-MT-LM-STR-Clin'!GO165-'[1]cpte_CN LGG-MT-LM-STR-Clin'!GO14-'[1]cpte_CN LGG-MT-LM-STR-Clin'!GO15-'[1]cpte_CN LGG-MT-LM-STR-Clin'!GO16-'[1]cpte_CN LGG-MT-LM-STR-Clin'!GO277)</f>
        <v>0</v>
      </c>
      <c r="GM42" s="6">
        <f>IF([1]Identification!$E$23="NON",'[1]CN LGG-MT-LM-STR-Clin'!GP13+'[1]CN LGG-MT-LM-STR-Clin'!GP160-'[1]CN LGG-MT-LM-STR-Clin'!GP14-'[1]CN LGG-MT-LM-STR-Clin'!GP15-'[1]CN LGG-MT-LM-STR-Clin'!GP16-'[1]CN LGG-MT-LM-STR-Clin'!GP199,'[1]cpte_CN LGG-MT-LM-STR-Clin'!GP13+'[1]cpte_CN LGG-MT-LM-STR-Clin'!GP165-'[1]cpte_CN LGG-MT-LM-STR-Clin'!GP14-'[1]cpte_CN LGG-MT-LM-STR-Clin'!GP15-'[1]cpte_CN LGG-MT-LM-STR-Clin'!GP16-'[1]cpte_CN LGG-MT-LM-STR-Clin'!GP277)</f>
        <v>0</v>
      </c>
      <c r="GN42" s="6">
        <f>IF([1]Identification!$E$23="NON",'[1]CN LGG-MT-LM-STR-Clin'!GQ13+'[1]CN LGG-MT-LM-STR-Clin'!GQ160-'[1]CN LGG-MT-LM-STR-Clin'!GQ14-'[1]CN LGG-MT-LM-STR-Clin'!GQ15-'[1]CN LGG-MT-LM-STR-Clin'!GQ16-'[1]CN LGG-MT-LM-STR-Clin'!GQ199,'[1]cpte_CN LGG-MT-LM-STR-Clin'!GQ13+'[1]cpte_CN LGG-MT-LM-STR-Clin'!GQ165-'[1]cpte_CN LGG-MT-LM-STR-Clin'!GQ14-'[1]cpte_CN LGG-MT-LM-STR-Clin'!GQ15-'[1]cpte_CN LGG-MT-LM-STR-Clin'!GQ16-'[1]cpte_CN LGG-MT-LM-STR-Clin'!GQ277)</f>
        <v>0</v>
      </c>
      <c r="GO42" s="6">
        <f>IF([1]Identification!$E$23="NON",'[1]CN LGG-MT-LM-STR-Clin'!GR13+'[1]CN LGG-MT-LM-STR-Clin'!GR160-'[1]CN LGG-MT-LM-STR-Clin'!GR14-'[1]CN LGG-MT-LM-STR-Clin'!GR15-'[1]CN LGG-MT-LM-STR-Clin'!GR16-'[1]CN LGG-MT-LM-STR-Clin'!GR199,'[1]cpte_CN LGG-MT-LM-STR-Clin'!GR13+'[1]cpte_CN LGG-MT-LM-STR-Clin'!GR165-'[1]cpte_CN LGG-MT-LM-STR-Clin'!GR14-'[1]cpte_CN LGG-MT-LM-STR-Clin'!GR15-'[1]cpte_CN LGG-MT-LM-STR-Clin'!GR16-'[1]cpte_CN LGG-MT-LM-STR-Clin'!GR277)</f>
        <v>0</v>
      </c>
      <c r="GP42" s="6">
        <f>IF([1]Identification!$E$23="NON",'[1]CN LGG-MT-LM-STR-Clin'!GS13+'[1]CN LGG-MT-LM-STR-Clin'!GS160-'[1]CN LGG-MT-LM-STR-Clin'!GS14-'[1]CN LGG-MT-LM-STR-Clin'!GS15-'[1]CN LGG-MT-LM-STR-Clin'!GS16-'[1]CN LGG-MT-LM-STR-Clin'!GS199,'[1]cpte_CN LGG-MT-LM-STR-Clin'!GS13+'[1]cpte_CN LGG-MT-LM-STR-Clin'!GS165-'[1]cpte_CN LGG-MT-LM-STR-Clin'!GS14-'[1]cpte_CN LGG-MT-LM-STR-Clin'!GS15-'[1]cpte_CN LGG-MT-LM-STR-Clin'!GS16-'[1]cpte_CN LGG-MT-LM-STR-Clin'!GS277)</f>
        <v>0</v>
      </c>
      <c r="GQ42" s="6">
        <f>IF([1]Identification!$E$23="NON",'[1]CN LGG-MT-LM-STR-Clin'!GT13+'[1]CN LGG-MT-LM-STR-Clin'!GT160-'[1]CN LGG-MT-LM-STR-Clin'!GT14-'[1]CN LGG-MT-LM-STR-Clin'!GT15-'[1]CN LGG-MT-LM-STR-Clin'!GT16-'[1]CN LGG-MT-LM-STR-Clin'!GT199,'[1]cpte_CN LGG-MT-LM-STR-Clin'!GT13+'[1]cpte_CN LGG-MT-LM-STR-Clin'!GT165-'[1]cpte_CN LGG-MT-LM-STR-Clin'!GT14-'[1]cpte_CN LGG-MT-LM-STR-Clin'!GT15-'[1]cpte_CN LGG-MT-LM-STR-Clin'!GT16-'[1]cpte_CN LGG-MT-LM-STR-Clin'!GT277)</f>
        <v>0</v>
      </c>
      <c r="GR42" s="6">
        <f>IF([1]Identification!$E$23="NON",'[1]CN LGG-MT-LM-STR-Clin'!GU13+'[1]CN LGG-MT-LM-STR-Clin'!GU160-'[1]CN LGG-MT-LM-STR-Clin'!GU14-'[1]CN LGG-MT-LM-STR-Clin'!GU15-'[1]CN LGG-MT-LM-STR-Clin'!GU16-'[1]CN LGG-MT-LM-STR-Clin'!GU199,'[1]cpte_CN LGG-MT-LM-STR-Clin'!GU13+'[1]cpte_CN LGG-MT-LM-STR-Clin'!GU165-'[1]cpte_CN LGG-MT-LM-STR-Clin'!GU14-'[1]cpte_CN LGG-MT-LM-STR-Clin'!GU15-'[1]cpte_CN LGG-MT-LM-STR-Clin'!GU16-'[1]cpte_CN LGG-MT-LM-STR-Clin'!GU277)</f>
        <v>0</v>
      </c>
      <c r="GS42" s="6">
        <f>IF([1]Identification!$E$23="NON",'[1]CN LGG-MT-LM-STR-Clin'!GV13+'[1]CN LGG-MT-LM-STR-Clin'!GV160-'[1]CN LGG-MT-LM-STR-Clin'!GV14-'[1]CN LGG-MT-LM-STR-Clin'!GV15-'[1]CN LGG-MT-LM-STR-Clin'!GV16-'[1]CN LGG-MT-LM-STR-Clin'!GV199,'[1]cpte_CN LGG-MT-LM-STR-Clin'!GV13+'[1]cpte_CN LGG-MT-LM-STR-Clin'!GV165-'[1]cpte_CN LGG-MT-LM-STR-Clin'!GV14-'[1]cpte_CN LGG-MT-LM-STR-Clin'!GV15-'[1]cpte_CN LGG-MT-LM-STR-Clin'!GV16-'[1]cpte_CN LGG-MT-LM-STR-Clin'!GV277)</f>
        <v>0</v>
      </c>
      <c r="GT42" s="6">
        <f>IF([1]Identification!$E$23="NON",'[1]CN LGG-MT-LM-STR-Clin'!GW13+'[1]CN LGG-MT-LM-STR-Clin'!GW160-'[1]CN LGG-MT-LM-STR-Clin'!GW14-'[1]CN LGG-MT-LM-STR-Clin'!GW15-'[1]CN LGG-MT-LM-STR-Clin'!GW16-'[1]CN LGG-MT-LM-STR-Clin'!GW199,'[1]cpte_CN LGG-MT-LM-STR-Clin'!GW13+'[1]cpte_CN LGG-MT-LM-STR-Clin'!GW165-'[1]cpte_CN LGG-MT-LM-STR-Clin'!GW14-'[1]cpte_CN LGG-MT-LM-STR-Clin'!GW15-'[1]cpte_CN LGG-MT-LM-STR-Clin'!GW16-'[1]cpte_CN LGG-MT-LM-STR-Clin'!GW277)</f>
        <v>0</v>
      </c>
      <c r="GU42" s="6">
        <f>IF([1]Identification!$E$23="NON",'[1]CN LGG-MT-LM-STR-Clin'!GX13+'[1]CN LGG-MT-LM-STR-Clin'!GX160-'[1]CN LGG-MT-LM-STR-Clin'!GX14-'[1]CN LGG-MT-LM-STR-Clin'!GX15-'[1]CN LGG-MT-LM-STR-Clin'!GX16-'[1]CN LGG-MT-LM-STR-Clin'!GX199,'[1]cpte_CN LGG-MT-LM-STR-Clin'!GX13+'[1]cpte_CN LGG-MT-LM-STR-Clin'!GX165-'[1]cpte_CN LGG-MT-LM-STR-Clin'!GX14-'[1]cpte_CN LGG-MT-LM-STR-Clin'!GX15-'[1]cpte_CN LGG-MT-LM-STR-Clin'!GX16-'[1]cpte_CN LGG-MT-LM-STR-Clin'!GX277)</f>
        <v>0</v>
      </c>
      <c r="GV42" s="6">
        <f>IF([1]Identification!$E$23="NON",'[1]CN LGG-MT-LM-STR-Clin'!GY13+'[1]CN LGG-MT-LM-STR-Clin'!GY160-'[1]CN LGG-MT-LM-STR-Clin'!GY14-'[1]CN LGG-MT-LM-STR-Clin'!GY15-'[1]CN LGG-MT-LM-STR-Clin'!GY16-'[1]CN LGG-MT-LM-STR-Clin'!GY199,'[1]cpte_CN LGG-MT-LM-STR-Clin'!GY13+'[1]cpte_CN LGG-MT-LM-STR-Clin'!GY165-'[1]cpte_CN LGG-MT-LM-STR-Clin'!GY14-'[1]cpte_CN LGG-MT-LM-STR-Clin'!GY15-'[1]cpte_CN LGG-MT-LM-STR-Clin'!GY16-'[1]cpte_CN LGG-MT-LM-STR-Clin'!GY277)</f>
        <v>0</v>
      </c>
      <c r="GW42" s="6">
        <f>IF([1]Identification!$E$23="NON",'[1]CN LGG-MT-LM-STR-Clin'!GZ13+'[1]CN LGG-MT-LM-STR-Clin'!GZ160-'[1]CN LGG-MT-LM-STR-Clin'!GZ14-'[1]CN LGG-MT-LM-STR-Clin'!GZ15-'[1]CN LGG-MT-LM-STR-Clin'!GZ16-'[1]CN LGG-MT-LM-STR-Clin'!GZ199,'[1]cpte_CN LGG-MT-LM-STR-Clin'!GZ13+'[1]cpte_CN LGG-MT-LM-STR-Clin'!GZ165-'[1]cpte_CN LGG-MT-LM-STR-Clin'!GZ14-'[1]cpte_CN LGG-MT-LM-STR-Clin'!GZ15-'[1]cpte_CN LGG-MT-LM-STR-Clin'!GZ16-'[1]cpte_CN LGG-MT-LM-STR-Clin'!GZ277)</f>
        <v>0</v>
      </c>
      <c r="GX42" s="6">
        <f>IF([1]Identification!$E$23="NON",'[1]CN LGG-MT-LM-STR-Clin'!HA13+'[1]CN LGG-MT-LM-STR-Clin'!HA160-'[1]CN LGG-MT-LM-STR-Clin'!HA14-'[1]CN LGG-MT-LM-STR-Clin'!HA15-'[1]CN LGG-MT-LM-STR-Clin'!HA16-'[1]CN LGG-MT-LM-STR-Clin'!HA199,'[1]cpte_CN LGG-MT-LM-STR-Clin'!HA13+'[1]cpte_CN LGG-MT-LM-STR-Clin'!HA165-'[1]cpte_CN LGG-MT-LM-STR-Clin'!HA14-'[1]cpte_CN LGG-MT-LM-STR-Clin'!HA15-'[1]cpte_CN LGG-MT-LM-STR-Clin'!HA16-'[1]cpte_CN LGG-MT-LM-STR-Clin'!HA277)</f>
        <v>0</v>
      </c>
      <c r="GY42" s="6">
        <f>IF([1]Identification!$E$23="NON",'[1]CN LGG-MT-LM-STR-Clin'!HB13+'[1]CN LGG-MT-LM-STR-Clin'!HB160-'[1]CN LGG-MT-LM-STR-Clin'!HB14-'[1]CN LGG-MT-LM-STR-Clin'!HB15-'[1]CN LGG-MT-LM-STR-Clin'!HB16-'[1]CN LGG-MT-LM-STR-Clin'!HB199,'[1]cpte_CN LGG-MT-LM-STR-Clin'!HB13+'[1]cpte_CN LGG-MT-LM-STR-Clin'!HB165-'[1]cpte_CN LGG-MT-LM-STR-Clin'!HB14-'[1]cpte_CN LGG-MT-LM-STR-Clin'!HB15-'[1]cpte_CN LGG-MT-LM-STR-Clin'!HB16-'[1]cpte_CN LGG-MT-LM-STR-Clin'!HB277)</f>
        <v>0</v>
      </c>
      <c r="GZ42" s="6">
        <f>IF([1]Identification!$E$23="NON",'[1]CN LGG-MT-LM-STR-Clin'!HC13+'[1]CN LGG-MT-LM-STR-Clin'!HC160-'[1]CN LGG-MT-LM-STR-Clin'!HC14-'[1]CN LGG-MT-LM-STR-Clin'!HC15-'[1]CN LGG-MT-LM-STR-Clin'!HC16-'[1]CN LGG-MT-LM-STR-Clin'!HC199,'[1]cpte_CN LGG-MT-LM-STR-Clin'!HC13+'[1]cpte_CN LGG-MT-LM-STR-Clin'!HC165-'[1]cpte_CN LGG-MT-LM-STR-Clin'!HC14-'[1]cpte_CN LGG-MT-LM-STR-Clin'!HC15-'[1]cpte_CN LGG-MT-LM-STR-Clin'!HC16-'[1]cpte_CN LGG-MT-LM-STR-Clin'!HC277)</f>
        <v>0</v>
      </c>
      <c r="HA42" s="6">
        <f>IF([1]Identification!$E$23="NON",'[1]CN LGG-MT-LM-STR-Clin'!HD13+'[1]CN LGG-MT-LM-STR-Clin'!HD160-'[1]CN LGG-MT-LM-STR-Clin'!HD14-'[1]CN LGG-MT-LM-STR-Clin'!HD15-'[1]CN LGG-MT-LM-STR-Clin'!HD16-'[1]CN LGG-MT-LM-STR-Clin'!HD199,'[1]cpte_CN LGG-MT-LM-STR-Clin'!HD13+'[1]cpte_CN LGG-MT-LM-STR-Clin'!HD165-'[1]cpte_CN LGG-MT-LM-STR-Clin'!HD14-'[1]cpte_CN LGG-MT-LM-STR-Clin'!HD15-'[1]cpte_CN LGG-MT-LM-STR-Clin'!HD16-'[1]cpte_CN LGG-MT-LM-STR-Clin'!HD277)</f>
        <v>0</v>
      </c>
      <c r="HB42" s="6">
        <f>IF([1]Identification!$E$23="NON",'[1]CN LGG-MT-LM-STR-Clin'!HE13+'[1]CN LGG-MT-LM-STR-Clin'!HE160-'[1]CN LGG-MT-LM-STR-Clin'!HE14-'[1]CN LGG-MT-LM-STR-Clin'!HE15-'[1]CN LGG-MT-LM-STR-Clin'!HE16-'[1]CN LGG-MT-LM-STR-Clin'!HE199,'[1]cpte_CN LGG-MT-LM-STR-Clin'!HE13+'[1]cpte_CN LGG-MT-LM-STR-Clin'!HE165-'[1]cpte_CN LGG-MT-LM-STR-Clin'!HE14-'[1]cpte_CN LGG-MT-LM-STR-Clin'!HE15-'[1]cpte_CN LGG-MT-LM-STR-Clin'!HE16-'[1]cpte_CN LGG-MT-LM-STR-Clin'!HE277)</f>
        <v>0</v>
      </c>
      <c r="HC42" s="6">
        <f>IF([1]Identification!$E$23="NON",'[1]CN LGG-MT-LM-STR-Clin'!HF13+'[1]CN LGG-MT-LM-STR-Clin'!HF160-'[1]CN LGG-MT-LM-STR-Clin'!HF14-'[1]CN LGG-MT-LM-STR-Clin'!HF15-'[1]CN LGG-MT-LM-STR-Clin'!HF16-'[1]CN LGG-MT-LM-STR-Clin'!HF199,'[1]cpte_CN LGG-MT-LM-STR-Clin'!HF13+'[1]cpte_CN LGG-MT-LM-STR-Clin'!HF165-'[1]cpte_CN LGG-MT-LM-STR-Clin'!HF14-'[1]cpte_CN LGG-MT-LM-STR-Clin'!HF15-'[1]cpte_CN LGG-MT-LM-STR-Clin'!HF16-'[1]cpte_CN LGG-MT-LM-STR-Clin'!HF277)</f>
        <v>0</v>
      </c>
      <c r="HD42" s="6">
        <f>IF([1]Identification!$E$23="NON",'[1]CN LGG-MT-LM-STR-Clin'!HG13+'[1]CN LGG-MT-LM-STR-Clin'!HG160-'[1]CN LGG-MT-LM-STR-Clin'!HG14-'[1]CN LGG-MT-LM-STR-Clin'!HG15-'[1]CN LGG-MT-LM-STR-Clin'!HG16-'[1]CN LGG-MT-LM-STR-Clin'!HG199,'[1]cpte_CN LGG-MT-LM-STR-Clin'!HG13+'[1]cpte_CN LGG-MT-LM-STR-Clin'!HG165-'[1]cpte_CN LGG-MT-LM-STR-Clin'!HG14-'[1]cpte_CN LGG-MT-LM-STR-Clin'!HG15-'[1]cpte_CN LGG-MT-LM-STR-Clin'!HG16-'[1]cpte_CN LGG-MT-LM-STR-Clin'!HG277)</f>
        <v>0</v>
      </c>
      <c r="HE42" s="6">
        <f>IF([1]Identification!$E$23="NON",'[1]CN LGG-MT-LM-STR-Clin'!HH13+'[1]CN LGG-MT-LM-STR-Clin'!HH160-'[1]CN LGG-MT-LM-STR-Clin'!HH14-'[1]CN LGG-MT-LM-STR-Clin'!HH15-'[1]CN LGG-MT-LM-STR-Clin'!HH16-'[1]CN LGG-MT-LM-STR-Clin'!HH199,'[1]cpte_CN LGG-MT-LM-STR-Clin'!HH13+'[1]cpte_CN LGG-MT-LM-STR-Clin'!HH165-'[1]cpte_CN LGG-MT-LM-STR-Clin'!HH14-'[1]cpte_CN LGG-MT-LM-STR-Clin'!HH15-'[1]cpte_CN LGG-MT-LM-STR-Clin'!HH16-'[1]cpte_CN LGG-MT-LM-STR-Clin'!HH277)</f>
        <v>0</v>
      </c>
      <c r="HF42" s="6">
        <f>IF([1]Identification!$E$23="NON",'[1]CN LGG-MT-LM-STR-Clin'!HI13+'[1]CN LGG-MT-LM-STR-Clin'!HI160-'[1]CN LGG-MT-LM-STR-Clin'!HI14-'[1]CN LGG-MT-LM-STR-Clin'!HI15-'[1]CN LGG-MT-LM-STR-Clin'!HI16-'[1]CN LGG-MT-LM-STR-Clin'!HI199,'[1]cpte_CN LGG-MT-LM-STR-Clin'!HI13+'[1]cpte_CN LGG-MT-LM-STR-Clin'!HI165-'[1]cpte_CN LGG-MT-LM-STR-Clin'!HI14-'[1]cpte_CN LGG-MT-LM-STR-Clin'!HI15-'[1]cpte_CN LGG-MT-LM-STR-Clin'!HI16-'[1]cpte_CN LGG-MT-LM-STR-Clin'!HI277)</f>
        <v>0</v>
      </c>
      <c r="HG42" s="6">
        <f>IF([1]Identification!$E$23="NON",'[1]CN LGG-MT-LM-STR-Clin'!HJ13+'[1]CN LGG-MT-LM-STR-Clin'!HJ160-'[1]CN LGG-MT-LM-STR-Clin'!HJ14-'[1]CN LGG-MT-LM-STR-Clin'!HJ15-'[1]CN LGG-MT-LM-STR-Clin'!HJ16-'[1]CN LGG-MT-LM-STR-Clin'!HJ199,'[1]cpte_CN LGG-MT-LM-STR-Clin'!HJ13+'[1]cpte_CN LGG-MT-LM-STR-Clin'!HJ165-'[1]cpte_CN LGG-MT-LM-STR-Clin'!HJ14-'[1]cpte_CN LGG-MT-LM-STR-Clin'!HJ15-'[1]cpte_CN LGG-MT-LM-STR-Clin'!HJ16-'[1]cpte_CN LGG-MT-LM-STR-Clin'!HJ277)</f>
        <v>0</v>
      </c>
      <c r="HH42" s="6">
        <f>IF([1]Identification!$E$23="NON",'[1]CN LGG-MT-LM-STR-Clin'!HK13+'[1]CN LGG-MT-LM-STR-Clin'!HK160-'[1]CN LGG-MT-LM-STR-Clin'!HK14-'[1]CN LGG-MT-LM-STR-Clin'!HK15-'[1]CN LGG-MT-LM-STR-Clin'!HK16-'[1]CN LGG-MT-LM-STR-Clin'!HK199,'[1]cpte_CN LGG-MT-LM-STR-Clin'!HK13+'[1]cpte_CN LGG-MT-LM-STR-Clin'!HK165-'[1]cpte_CN LGG-MT-LM-STR-Clin'!HK14-'[1]cpte_CN LGG-MT-LM-STR-Clin'!HK15-'[1]cpte_CN LGG-MT-LM-STR-Clin'!HK16-'[1]cpte_CN LGG-MT-LM-STR-Clin'!HK277)</f>
        <v>0</v>
      </c>
      <c r="HI42" s="6">
        <f>IF([1]Identification!$E$23="NON",'[1]CN LGG-MT-LM-STR-Clin'!HL13+'[1]CN LGG-MT-LM-STR-Clin'!HL160-'[1]CN LGG-MT-LM-STR-Clin'!HL14-'[1]CN LGG-MT-LM-STR-Clin'!HL15-'[1]CN LGG-MT-LM-STR-Clin'!HL16-'[1]CN LGG-MT-LM-STR-Clin'!HL199,'[1]cpte_CN LGG-MT-LM-STR-Clin'!HL13+'[1]cpte_CN LGG-MT-LM-STR-Clin'!HL165-'[1]cpte_CN LGG-MT-LM-STR-Clin'!HL14-'[1]cpte_CN LGG-MT-LM-STR-Clin'!HL15-'[1]cpte_CN LGG-MT-LM-STR-Clin'!HL16-'[1]cpte_CN LGG-MT-LM-STR-Clin'!HL277)</f>
        <v>0</v>
      </c>
      <c r="HJ42" s="6">
        <f>IF([1]Identification!$E$23="NON",'[1]CN LGG-MT-LM-STR-Clin'!HM13+'[1]CN LGG-MT-LM-STR-Clin'!HM160-'[1]CN LGG-MT-LM-STR-Clin'!HM14-'[1]CN LGG-MT-LM-STR-Clin'!HM15-'[1]CN LGG-MT-LM-STR-Clin'!HM16-'[1]CN LGG-MT-LM-STR-Clin'!HM199,'[1]cpte_CN LGG-MT-LM-STR-Clin'!HM13+'[1]cpte_CN LGG-MT-LM-STR-Clin'!HM165-'[1]cpte_CN LGG-MT-LM-STR-Clin'!HM14-'[1]cpte_CN LGG-MT-LM-STR-Clin'!HM15-'[1]cpte_CN LGG-MT-LM-STR-Clin'!HM16-'[1]cpte_CN LGG-MT-LM-STR-Clin'!HM277)</f>
        <v>0</v>
      </c>
      <c r="HK42" s="6">
        <f>IF([1]Identification!$E$23="NON",'[1]CN LGG-MT-LM-STR-Clin'!HN13+'[1]CN LGG-MT-LM-STR-Clin'!HN160-'[1]CN LGG-MT-LM-STR-Clin'!HN14-'[1]CN LGG-MT-LM-STR-Clin'!HN15-'[1]CN LGG-MT-LM-STR-Clin'!HN16-'[1]CN LGG-MT-LM-STR-Clin'!HN199,'[1]cpte_CN LGG-MT-LM-STR-Clin'!HN13+'[1]cpte_CN LGG-MT-LM-STR-Clin'!HN165-'[1]cpte_CN LGG-MT-LM-STR-Clin'!HN14-'[1]cpte_CN LGG-MT-LM-STR-Clin'!HN15-'[1]cpte_CN LGG-MT-LM-STR-Clin'!HN16-'[1]cpte_CN LGG-MT-LM-STR-Clin'!HN277)</f>
        <v>0</v>
      </c>
      <c r="HL42" s="6">
        <f>IF([1]Identification!$E$23="NON",'[1]CN LGG-MT-LM-STR-Clin'!HO13+'[1]CN LGG-MT-LM-STR-Clin'!HO160-'[1]CN LGG-MT-LM-STR-Clin'!HO14-'[1]CN LGG-MT-LM-STR-Clin'!HO15-'[1]CN LGG-MT-LM-STR-Clin'!HO16-'[1]CN LGG-MT-LM-STR-Clin'!HO199,'[1]cpte_CN LGG-MT-LM-STR-Clin'!HO13+'[1]cpte_CN LGG-MT-LM-STR-Clin'!HO165-'[1]cpte_CN LGG-MT-LM-STR-Clin'!HO14-'[1]cpte_CN LGG-MT-LM-STR-Clin'!HO15-'[1]cpte_CN LGG-MT-LM-STR-Clin'!HO16-'[1]cpte_CN LGG-MT-LM-STR-Clin'!HO277)</f>
        <v>0</v>
      </c>
      <c r="HM42" s="6">
        <f>IF([1]Identification!$E$23="NON",'[1]CN LGG-MT-LM-STR-Clin'!HP13+'[1]CN LGG-MT-LM-STR-Clin'!HP160-'[1]CN LGG-MT-LM-STR-Clin'!HP14-'[1]CN LGG-MT-LM-STR-Clin'!HP15-'[1]CN LGG-MT-LM-STR-Clin'!HP16-'[1]CN LGG-MT-LM-STR-Clin'!HP199,'[1]cpte_CN LGG-MT-LM-STR-Clin'!HP13+'[1]cpte_CN LGG-MT-LM-STR-Clin'!HP165-'[1]cpte_CN LGG-MT-LM-STR-Clin'!HP14-'[1]cpte_CN LGG-MT-LM-STR-Clin'!HP15-'[1]cpte_CN LGG-MT-LM-STR-Clin'!HP16-'[1]cpte_CN LGG-MT-LM-STR-Clin'!HP277)</f>
        <v>0</v>
      </c>
      <c r="HN42" s="6">
        <f>IF([1]Identification!$E$23="NON",'[1]CN LGG-MT-LM-STR-Clin'!HQ13+'[1]CN LGG-MT-LM-STR-Clin'!HQ160-'[1]CN LGG-MT-LM-STR-Clin'!HQ14-'[1]CN LGG-MT-LM-STR-Clin'!HQ15-'[1]CN LGG-MT-LM-STR-Clin'!HQ16-'[1]CN LGG-MT-LM-STR-Clin'!HQ199,'[1]cpte_CN LGG-MT-LM-STR-Clin'!HQ13+'[1]cpte_CN LGG-MT-LM-STR-Clin'!HQ165-'[1]cpte_CN LGG-MT-LM-STR-Clin'!HQ14-'[1]cpte_CN LGG-MT-LM-STR-Clin'!HQ15-'[1]cpte_CN LGG-MT-LM-STR-Clin'!HQ16-'[1]cpte_CN LGG-MT-LM-STR-Clin'!HQ277)</f>
        <v>0</v>
      </c>
      <c r="HO42" s="6">
        <f>IF([1]Identification!$E$23="NON",'[1]CN LGG-MT-LM-STR-Clin'!HR13+'[1]CN LGG-MT-LM-STR-Clin'!HR160-'[1]CN LGG-MT-LM-STR-Clin'!HR14-'[1]CN LGG-MT-LM-STR-Clin'!HR15-'[1]CN LGG-MT-LM-STR-Clin'!HR16-'[1]CN LGG-MT-LM-STR-Clin'!HR199,'[1]cpte_CN LGG-MT-LM-STR-Clin'!HR13+'[1]cpte_CN LGG-MT-LM-STR-Clin'!HR165-'[1]cpte_CN LGG-MT-LM-STR-Clin'!HR14-'[1]cpte_CN LGG-MT-LM-STR-Clin'!HR15-'[1]cpte_CN LGG-MT-LM-STR-Clin'!HR16-'[1]cpte_CN LGG-MT-LM-STR-Clin'!HR277)</f>
        <v>0</v>
      </c>
      <c r="HP42" s="6">
        <f>IF([1]Identification!$E$23="NON",'[1]CN LGG-MT-LM-STR-Clin'!HS13+'[1]CN LGG-MT-LM-STR-Clin'!HS160-'[1]CN LGG-MT-LM-STR-Clin'!HS14-'[1]CN LGG-MT-LM-STR-Clin'!HS15-'[1]CN LGG-MT-LM-STR-Clin'!HS16-'[1]CN LGG-MT-LM-STR-Clin'!HS199,'[1]cpte_CN LGG-MT-LM-STR-Clin'!HS13+'[1]cpte_CN LGG-MT-LM-STR-Clin'!HS165-'[1]cpte_CN LGG-MT-LM-STR-Clin'!HS14-'[1]cpte_CN LGG-MT-LM-STR-Clin'!HS15-'[1]cpte_CN LGG-MT-LM-STR-Clin'!HS16-'[1]cpte_CN LGG-MT-LM-STR-Clin'!HS277)</f>
        <v>0</v>
      </c>
      <c r="HQ42" s="6">
        <f>IF([1]Identification!$E$23="NON",'[1]CN LGG-MT-LM-STR-Clin'!HT13+'[1]CN LGG-MT-LM-STR-Clin'!HT160-'[1]CN LGG-MT-LM-STR-Clin'!HT14-'[1]CN LGG-MT-LM-STR-Clin'!HT15-'[1]CN LGG-MT-LM-STR-Clin'!HT16-'[1]CN LGG-MT-LM-STR-Clin'!HT199,'[1]cpte_CN LGG-MT-LM-STR-Clin'!HT13+'[1]cpte_CN LGG-MT-LM-STR-Clin'!HT165-'[1]cpte_CN LGG-MT-LM-STR-Clin'!HT14-'[1]cpte_CN LGG-MT-LM-STR-Clin'!HT15-'[1]cpte_CN LGG-MT-LM-STR-Clin'!HT16-'[1]cpte_CN LGG-MT-LM-STR-Clin'!HT277)</f>
        <v>0</v>
      </c>
      <c r="HR42" s="6">
        <f>IF([1]Identification!$E$23="NON",'[1]CN LGG-MT-LM-STR-Clin'!HU13+'[1]CN LGG-MT-LM-STR-Clin'!HU160-'[1]CN LGG-MT-LM-STR-Clin'!HU14-'[1]CN LGG-MT-LM-STR-Clin'!HU15-'[1]CN LGG-MT-LM-STR-Clin'!HU16-'[1]CN LGG-MT-LM-STR-Clin'!HU199,'[1]cpte_CN LGG-MT-LM-STR-Clin'!HU13+'[1]cpte_CN LGG-MT-LM-STR-Clin'!HU165-'[1]cpte_CN LGG-MT-LM-STR-Clin'!HU14-'[1]cpte_CN LGG-MT-LM-STR-Clin'!HU15-'[1]cpte_CN LGG-MT-LM-STR-Clin'!HU16-'[1]cpte_CN LGG-MT-LM-STR-Clin'!HU277)</f>
        <v>0</v>
      </c>
      <c r="HS42" s="6">
        <f>IF([1]Identification!$E$23="NON",'[1]CN LGG-MT-LM-STR-Clin'!HV13+'[1]CN LGG-MT-LM-STR-Clin'!HV160-'[1]CN LGG-MT-LM-STR-Clin'!HV14-'[1]CN LGG-MT-LM-STR-Clin'!HV15-'[1]CN LGG-MT-LM-STR-Clin'!HV16-'[1]CN LGG-MT-LM-STR-Clin'!HV199,'[1]cpte_CN LGG-MT-LM-STR-Clin'!HV13+'[1]cpte_CN LGG-MT-LM-STR-Clin'!HV165-'[1]cpte_CN LGG-MT-LM-STR-Clin'!HV14-'[1]cpte_CN LGG-MT-LM-STR-Clin'!HV15-'[1]cpte_CN LGG-MT-LM-STR-Clin'!HV16-'[1]cpte_CN LGG-MT-LM-STR-Clin'!HV277)</f>
        <v>0</v>
      </c>
      <c r="HT42" s="6">
        <f>IF([1]Identification!$E$23="NON",'[1]CN LGG-MT-LM-STR-Clin'!HW13+'[1]CN LGG-MT-LM-STR-Clin'!HW160-'[1]CN LGG-MT-LM-STR-Clin'!HW14-'[1]CN LGG-MT-LM-STR-Clin'!HW15-'[1]CN LGG-MT-LM-STR-Clin'!HW16-'[1]CN LGG-MT-LM-STR-Clin'!HW199,'[1]cpte_CN LGG-MT-LM-STR-Clin'!HW13+'[1]cpte_CN LGG-MT-LM-STR-Clin'!HW165-'[1]cpte_CN LGG-MT-LM-STR-Clin'!HW14-'[1]cpte_CN LGG-MT-LM-STR-Clin'!HW15-'[1]cpte_CN LGG-MT-LM-STR-Clin'!HW16-'[1]cpte_CN LGG-MT-LM-STR-Clin'!HW277)</f>
        <v>0</v>
      </c>
      <c r="HU42" s="6">
        <f>IF([1]Identification!$E$23="NON",'[1]CN LGG-MT-LM-STR-Clin'!HX13+'[1]CN LGG-MT-LM-STR-Clin'!HX160-'[1]CN LGG-MT-LM-STR-Clin'!HX14-'[1]CN LGG-MT-LM-STR-Clin'!HX15-'[1]CN LGG-MT-LM-STR-Clin'!HX16-'[1]CN LGG-MT-LM-STR-Clin'!HX199,'[1]cpte_CN LGG-MT-LM-STR-Clin'!HX13+'[1]cpte_CN LGG-MT-LM-STR-Clin'!HX165-'[1]cpte_CN LGG-MT-LM-STR-Clin'!HX14-'[1]cpte_CN LGG-MT-LM-STR-Clin'!HX15-'[1]cpte_CN LGG-MT-LM-STR-Clin'!HX16-'[1]cpte_CN LGG-MT-LM-STR-Clin'!HX277)</f>
        <v>0</v>
      </c>
      <c r="HV42" s="6">
        <f>IF([1]Identification!$E$23="NON",'[1]CN LGG-MT-LM-STR-Clin'!HY13+'[1]CN LGG-MT-LM-STR-Clin'!HY160-'[1]CN LGG-MT-LM-STR-Clin'!HY14-'[1]CN LGG-MT-LM-STR-Clin'!HY15-'[1]CN LGG-MT-LM-STR-Clin'!HY16-'[1]CN LGG-MT-LM-STR-Clin'!HY199,'[1]cpte_CN LGG-MT-LM-STR-Clin'!HY13+'[1]cpte_CN LGG-MT-LM-STR-Clin'!HY165-'[1]cpte_CN LGG-MT-LM-STR-Clin'!HY14-'[1]cpte_CN LGG-MT-LM-STR-Clin'!HY15-'[1]cpte_CN LGG-MT-LM-STR-Clin'!HY16-'[1]cpte_CN LGG-MT-LM-STR-Clin'!HY277)</f>
        <v>0</v>
      </c>
      <c r="HW42" s="6">
        <f>IF([1]Identification!$E$23="NON",'[1]CN LGG-MT-LM-STR-Clin'!HZ13+'[1]CN LGG-MT-LM-STR-Clin'!HZ160-'[1]CN LGG-MT-LM-STR-Clin'!HZ14-'[1]CN LGG-MT-LM-STR-Clin'!HZ15-'[1]CN LGG-MT-LM-STR-Clin'!HZ16-'[1]CN LGG-MT-LM-STR-Clin'!HZ199,'[1]cpte_CN LGG-MT-LM-STR-Clin'!HZ13+'[1]cpte_CN LGG-MT-LM-STR-Clin'!HZ165-'[1]cpte_CN LGG-MT-LM-STR-Clin'!HZ14-'[1]cpte_CN LGG-MT-LM-STR-Clin'!HZ15-'[1]cpte_CN LGG-MT-LM-STR-Clin'!HZ16-'[1]cpte_CN LGG-MT-LM-STR-Clin'!HZ277)</f>
        <v>0</v>
      </c>
      <c r="HX42" s="6">
        <f>IF([1]Identification!$E$23="NON",'[1]CN LGG-MT-LM-STR-Clin'!IA13+'[1]CN LGG-MT-LM-STR-Clin'!IA160-'[1]CN LGG-MT-LM-STR-Clin'!IA14-'[1]CN LGG-MT-LM-STR-Clin'!IA15-'[1]CN LGG-MT-LM-STR-Clin'!IA16-'[1]CN LGG-MT-LM-STR-Clin'!IA199,'[1]cpte_CN LGG-MT-LM-STR-Clin'!IA13+'[1]cpte_CN LGG-MT-LM-STR-Clin'!IA165-'[1]cpte_CN LGG-MT-LM-STR-Clin'!IA14-'[1]cpte_CN LGG-MT-LM-STR-Clin'!IA15-'[1]cpte_CN LGG-MT-LM-STR-Clin'!IA16-'[1]cpte_CN LGG-MT-LM-STR-Clin'!IA277)</f>
        <v>0</v>
      </c>
      <c r="HY42" s="6">
        <f>IF([1]Identification!$E$23="NON",'[1]CN LGG-MT-LM-STR-Clin'!IB13+'[1]CN LGG-MT-LM-STR-Clin'!IB160-'[1]CN LGG-MT-LM-STR-Clin'!IB14-'[1]CN LGG-MT-LM-STR-Clin'!IB15-'[1]CN LGG-MT-LM-STR-Clin'!IB16-'[1]CN LGG-MT-LM-STR-Clin'!IB199,'[1]cpte_CN LGG-MT-LM-STR-Clin'!IB13+'[1]cpte_CN LGG-MT-LM-STR-Clin'!IB165-'[1]cpte_CN LGG-MT-LM-STR-Clin'!IB14-'[1]cpte_CN LGG-MT-LM-STR-Clin'!IB15-'[1]cpte_CN LGG-MT-LM-STR-Clin'!IB16-'[1]cpte_CN LGG-MT-LM-STR-Clin'!IB277)</f>
        <v>0</v>
      </c>
      <c r="HZ42" s="6">
        <f>IF([1]Identification!$E$23="NON",'[1]CN LGG-MT-LM-STR-Clin'!IC13+'[1]CN LGG-MT-LM-STR-Clin'!IC160-'[1]CN LGG-MT-LM-STR-Clin'!IC14-'[1]CN LGG-MT-LM-STR-Clin'!IC15-'[1]CN LGG-MT-LM-STR-Clin'!IC16-'[1]CN LGG-MT-LM-STR-Clin'!IC199,'[1]cpte_CN LGG-MT-LM-STR-Clin'!IC13+'[1]cpte_CN LGG-MT-LM-STR-Clin'!IC165-'[1]cpte_CN LGG-MT-LM-STR-Clin'!IC14-'[1]cpte_CN LGG-MT-LM-STR-Clin'!IC15-'[1]cpte_CN LGG-MT-LM-STR-Clin'!IC16-'[1]cpte_CN LGG-MT-LM-STR-Clin'!IC277)</f>
        <v>0</v>
      </c>
      <c r="IA42" s="6">
        <f>IF([1]Identification!$E$23="NON",'[1]CN LGG-MT-LM-STR-Clin'!ID13+'[1]CN LGG-MT-LM-STR-Clin'!ID160-'[1]CN LGG-MT-LM-STR-Clin'!ID14-'[1]CN LGG-MT-LM-STR-Clin'!ID15-'[1]CN LGG-MT-LM-STR-Clin'!ID16-'[1]CN LGG-MT-LM-STR-Clin'!ID199,'[1]cpte_CN LGG-MT-LM-STR-Clin'!ID13+'[1]cpte_CN LGG-MT-LM-STR-Clin'!ID165-'[1]cpte_CN LGG-MT-LM-STR-Clin'!ID14-'[1]cpte_CN LGG-MT-LM-STR-Clin'!ID15-'[1]cpte_CN LGG-MT-LM-STR-Clin'!ID16-'[1]cpte_CN LGG-MT-LM-STR-Clin'!ID277)</f>
        <v>0</v>
      </c>
      <c r="IB42" s="6">
        <f>IF([1]Identification!$E$23="NON",'[1]CN LGG-MT-LM-STR-Clin'!IE13+'[1]CN LGG-MT-LM-STR-Clin'!IE160-'[1]CN LGG-MT-LM-STR-Clin'!IE14-'[1]CN LGG-MT-LM-STR-Clin'!IE15-'[1]CN LGG-MT-LM-STR-Clin'!IE16-'[1]CN LGG-MT-LM-STR-Clin'!IE199,'[1]cpte_CN LGG-MT-LM-STR-Clin'!IE13+'[1]cpte_CN LGG-MT-LM-STR-Clin'!IE165-'[1]cpte_CN LGG-MT-LM-STR-Clin'!IE14-'[1]cpte_CN LGG-MT-LM-STR-Clin'!IE15-'[1]cpte_CN LGG-MT-LM-STR-Clin'!IE16-'[1]cpte_CN LGG-MT-LM-STR-Clin'!IE277)</f>
        <v>0</v>
      </c>
      <c r="IC42" s="6">
        <f>IF([1]Identification!$E$23="NON",'[1]CN LGG-MT-LM-STR-Clin'!IF13+'[1]CN LGG-MT-LM-STR-Clin'!IF160-'[1]CN LGG-MT-LM-STR-Clin'!IF14-'[1]CN LGG-MT-LM-STR-Clin'!IF15-'[1]CN LGG-MT-LM-STR-Clin'!IF16-'[1]CN LGG-MT-LM-STR-Clin'!IF199,'[1]cpte_CN LGG-MT-LM-STR-Clin'!IF13+'[1]cpte_CN LGG-MT-LM-STR-Clin'!IF165-'[1]cpte_CN LGG-MT-LM-STR-Clin'!IF14-'[1]cpte_CN LGG-MT-LM-STR-Clin'!IF15-'[1]cpte_CN LGG-MT-LM-STR-Clin'!IF16-'[1]cpte_CN LGG-MT-LM-STR-Clin'!IF277)</f>
        <v>0</v>
      </c>
      <c r="ID42" s="6">
        <f>IF([1]Identification!$E$23="NON",'[1]CN LGG-MT-LM-STR-Clin'!IG13+'[1]CN LGG-MT-LM-STR-Clin'!IG160-'[1]CN LGG-MT-LM-STR-Clin'!IG14-'[1]CN LGG-MT-LM-STR-Clin'!IG15-'[1]CN LGG-MT-LM-STR-Clin'!IG16-'[1]CN LGG-MT-LM-STR-Clin'!IG199,'[1]cpte_CN LGG-MT-LM-STR-Clin'!IG13+'[1]cpte_CN LGG-MT-LM-STR-Clin'!IG165-'[1]cpte_CN LGG-MT-LM-STR-Clin'!IG14-'[1]cpte_CN LGG-MT-LM-STR-Clin'!IG15-'[1]cpte_CN LGG-MT-LM-STR-Clin'!IG16-'[1]cpte_CN LGG-MT-LM-STR-Clin'!IG277)</f>
        <v>0</v>
      </c>
      <c r="IE42" s="6">
        <f>IF([1]Identification!$E$23="NON",'[1]CN LGG-MT-LM-STR-Clin'!IH13+'[1]CN LGG-MT-LM-STR-Clin'!IH160-'[1]CN LGG-MT-LM-STR-Clin'!IH14-'[1]CN LGG-MT-LM-STR-Clin'!IH15-'[1]CN LGG-MT-LM-STR-Clin'!IH16-'[1]CN LGG-MT-LM-STR-Clin'!IH199,'[1]cpte_CN LGG-MT-LM-STR-Clin'!IH13+'[1]cpte_CN LGG-MT-LM-STR-Clin'!IH165-'[1]cpte_CN LGG-MT-LM-STR-Clin'!IH14-'[1]cpte_CN LGG-MT-LM-STR-Clin'!IH15-'[1]cpte_CN LGG-MT-LM-STR-Clin'!IH16-'[1]cpte_CN LGG-MT-LM-STR-Clin'!IH277)</f>
        <v>0</v>
      </c>
      <c r="IF42" s="6">
        <f>IF([1]Identification!$E$23="NON",'[1]CN LGG-MT-LM-STR-Clin'!II13+'[1]CN LGG-MT-LM-STR-Clin'!II160-'[1]CN LGG-MT-LM-STR-Clin'!II14-'[1]CN LGG-MT-LM-STR-Clin'!II15-'[1]CN LGG-MT-LM-STR-Clin'!II16-'[1]CN LGG-MT-LM-STR-Clin'!II199,'[1]cpte_CN LGG-MT-LM-STR-Clin'!II13+'[1]cpte_CN LGG-MT-LM-STR-Clin'!II165-'[1]cpte_CN LGG-MT-LM-STR-Clin'!II14-'[1]cpte_CN LGG-MT-LM-STR-Clin'!II15-'[1]cpte_CN LGG-MT-LM-STR-Clin'!II16-'[1]cpte_CN LGG-MT-LM-STR-Clin'!II277)</f>
        <v>0</v>
      </c>
      <c r="IG42" s="6">
        <f>IF([1]Identification!$E$23="NON",'[1]CN LGG-MT-LM-STR-Clin'!IJ13+'[1]CN LGG-MT-LM-STR-Clin'!IJ160-'[1]CN LGG-MT-LM-STR-Clin'!IJ14-'[1]CN LGG-MT-LM-STR-Clin'!IJ15-'[1]CN LGG-MT-LM-STR-Clin'!IJ16-'[1]CN LGG-MT-LM-STR-Clin'!IJ199,'[1]cpte_CN LGG-MT-LM-STR-Clin'!IJ13+'[1]cpte_CN LGG-MT-LM-STR-Clin'!IJ165-'[1]cpte_CN LGG-MT-LM-STR-Clin'!IJ14-'[1]cpte_CN LGG-MT-LM-STR-Clin'!IJ15-'[1]cpte_CN LGG-MT-LM-STR-Clin'!IJ16-'[1]cpte_CN LGG-MT-LM-STR-Clin'!IJ277)</f>
        <v>0</v>
      </c>
      <c r="IH42" s="6">
        <f>IF([1]Identification!$E$23="NON",'[1]CN LGG-MT-LM-STR-Clin'!IK13+'[1]CN LGG-MT-LM-STR-Clin'!IK160-'[1]CN LGG-MT-LM-STR-Clin'!IK14-'[1]CN LGG-MT-LM-STR-Clin'!IK15-'[1]CN LGG-MT-LM-STR-Clin'!IK16-'[1]CN LGG-MT-LM-STR-Clin'!IK199,'[1]cpte_CN LGG-MT-LM-STR-Clin'!IK13+'[1]cpte_CN LGG-MT-LM-STR-Clin'!IK165-'[1]cpte_CN LGG-MT-LM-STR-Clin'!IK14-'[1]cpte_CN LGG-MT-LM-STR-Clin'!IK15-'[1]cpte_CN LGG-MT-LM-STR-Clin'!IK16-'[1]cpte_CN LGG-MT-LM-STR-Clin'!IK277)</f>
        <v>0</v>
      </c>
      <c r="II42" s="6">
        <f>IF([1]Identification!$E$23="NON",'[1]CN LGG-MT-LM-STR-Clin'!IL13+'[1]CN LGG-MT-LM-STR-Clin'!IL160-'[1]CN LGG-MT-LM-STR-Clin'!IL14-'[1]CN LGG-MT-LM-STR-Clin'!IL15-'[1]CN LGG-MT-LM-STR-Clin'!IL16-'[1]CN LGG-MT-LM-STR-Clin'!IL199,'[1]cpte_CN LGG-MT-LM-STR-Clin'!IL13+'[1]cpte_CN LGG-MT-LM-STR-Clin'!IL165-'[1]cpte_CN LGG-MT-LM-STR-Clin'!IL14-'[1]cpte_CN LGG-MT-LM-STR-Clin'!IL15-'[1]cpte_CN LGG-MT-LM-STR-Clin'!IL16-'[1]cpte_CN LGG-MT-LM-STR-Clin'!IL277)</f>
        <v>0</v>
      </c>
      <c r="IJ42" s="6">
        <f>IF([1]Identification!$E$23="NON",'[1]CN LGG-MT-LM-STR-Clin'!IM13+'[1]CN LGG-MT-LM-STR-Clin'!IM160-'[1]CN LGG-MT-LM-STR-Clin'!IM14-'[1]CN LGG-MT-LM-STR-Clin'!IM15-'[1]CN LGG-MT-LM-STR-Clin'!IM16-'[1]CN LGG-MT-LM-STR-Clin'!IM199,'[1]cpte_CN LGG-MT-LM-STR-Clin'!IM13+'[1]cpte_CN LGG-MT-LM-STR-Clin'!IM165-'[1]cpte_CN LGG-MT-LM-STR-Clin'!IM14-'[1]cpte_CN LGG-MT-LM-STR-Clin'!IM15-'[1]cpte_CN LGG-MT-LM-STR-Clin'!IM16-'[1]cpte_CN LGG-MT-LM-STR-Clin'!IM277)</f>
        <v>0</v>
      </c>
      <c r="IK42" s="6">
        <f>IF([1]Identification!$E$23="NON",'[1]CN LGG-MT-LM-STR-Clin'!IN13+'[1]CN LGG-MT-LM-STR-Clin'!IN160-'[1]CN LGG-MT-LM-STR-Clin'!IN14-'[1]CN LGG-MT-LM-STR-Clin'!IN15-'[1]CN LGG-MT-LM-STR-Clin'!IN16-'[1]CN LGG-MT-LM-STR-Clin'!IN199,'[1]cpte_CN LGG-MT-LM-STR-Clin'!IN13+'[1]cpte_CN LGG-MT-LM-STR-Clin'!IN165-'[1]cpte_CN LGG-MT-LM-STR-Clin'!IN14-'[1]cpte_CN LGG-MT-LM-STR-Clin'!IN15-'[1]cpte_CN LGG-MT-LM-STR-Clin'!IN16-'[1]cpte_CN LGG-MT-LM-STR-Clin'!IN277)</f>
        <v>0</v>
      </c>
      <c r="IL42" s="6">
        <f>IF([1]Identification!$E$23="NON",'[1]CN LGG-MT-LM-STR-Clin'!IO13+'[1]CN LGG-MT-LM-STR-Clin'!IO160-'[1]CN LGG-MT-LM-STR-Clin'!IO14-'[1]CN LGG-MT-LM-STR-Clin'!IO15-'[1]CN LGG-MT-LM-STR-Clin'!IO16-'[1]CN LGG-MT-LM-STR-Clin'!IO199,'[1]cpte_CN LGG-MT-LM-STR-Clin'!IO13+'[1]cpte_CN LGG-MT-LM-STR-Clin'!IO165-'[1]cpte_CN LGG-MT-LM-STR-Clin'!IO14-'[1]cpte_CN LGG-MT-LM-STR-Clin'!IO15-'[1]cpte_CN LGG-MT-LM-STR-Clin'!IO16-'[1]cpte_CN LGG-MT-LM-STR-Clin'!IO277)</f>
        <v>0</v>
      </c>
      <c r="IM42" s="6">
        <f>IF([1]Identification!$E$23="NON",'[1]CN LGG-MT-LM-STR-Clin'!IP13+'[1]CN LGG-MT-LM-STR-Clin'!IP160-'[1]CN LGG-MT-LM-STR-Clin'!IP14-'[1]CN LGG-MT-LM-STR-Clin'!IP15-'[1]CN LGG-MT-LM-STR-Clin'!IP16-'[1]CN LGG-MT-LM-STR-Clin'!IP199,'[1]cpte_CN LGG-MT-LM-STR-Clin'!IP13+'[1]cpte_CN LGG-MT-LM-STR-Clin'!IP165-'[1]cpte_CN LGG-MT-LM-STR-Clin'!IP14-'[1]cpte_CN LGG-MT-LM-STR-Clin'!IP15-'[1]cpte_CN LGG-MT-LM-STR-Clin'!IP16-'[1]cpte_CN LGG-MT-LM-STR-Clin'!IP277)</f>
        <v>0</v>
      </c>
      <c r="IN42" s="6">
        <f>IF([1]Identification!$E$23="NON",'[1]CN LGG-MT-LM-STR-Clin'!IQ13+'[1]CN LGG-MT-LM-STR-Clin'!IQ160-'[1]CN LGG-MT-LM-STR-Clin'!IQ14-'[1]CN LGG-MT-LM-STR-Clin'!IQ15-'[1]CN LGG-MT-LM-STR-Clin'!IQ16-'[1]CN LGG-MT-LM-STR-Clin'!IQ199,'[1]cpte_CN LGG-MT-LM-STR-Clin'!IQ13+'[1]cpte_CN LGG-MT-LM-STR-Clin'!IQ165-'[1]cpte_CN LGG-MT-LM-STR-Clin'!IQ14-'[1]cpte_CN LGG-MT-LM-STR-Clin'!IQ15-'[1]cpte_CN LGG-MT-LM-STR-Clin'!IQ16-'[1]cpte_CN LGG-MT-LM-STR-Clin'!IQ277)</f>
        <v>0</v>
      </c>
      <c r="IO42" s="6">
        <f>IF([1]Identification!$E$23="NON",'[1]CN LGG-MT-LM-STR-Clin'!IR13+'[1]CN LGG-MT-LM-STR-Clin'!IR160-'[1]CN LGG-MT-LM-STR-Clin'!IR14-'[1]CN LGG-MT-LM-STR-Clin'!IR15-'[1]CN LGG-MT-LM-STR-Clin'!IR16-'[1]CN LGG-MT-LM-STR-Clin'!IR199,'[1]cpte_CN LGG-MT-LM-STR-Clin'!IR13+'[1]cpte_CN LGG-MT-LM-STR-Clin'!IR165-'[1]cpte_CN LGG-MT-LM-STR-Clin'!IR14-'[1]cpte_CN LGG-MT-LM-STR-Clin'!IR15-'[1]cpte_CN LGG-MT-LM-STR-Clin'!IR16-'[1]cpte_CN LGG-MT-LM-STR-Clin'!IR277)</f>
        <v>0</v>
      </c>
      <c r="IP42" s="6">
        <f>IF([1]Identification!$E$23="NON",'[1]CN LGG-MT-LM-STR-Clin'!IS13+'[1]CN LGG-MT-LM-STR-Clin'!IS160-'[1]CN LGG-MT-LM-STR-Clin'!IS14-'[1]CN LGG-MT-LM-STR-Clin'!IS15-'[1]CN LGG-MT-LM-STR-Clin'!IS16-'[1]CN LGG-MT-LM-STR-Clin'!IS199,'[1]cpte_CN LGG-MT-LM-STR-Clin'!IS13+'[1]cpte_CN LGG-MT-LM-STR-Clin'!IS165-'[1]cpte_CN LGG-MT-LM-STR-Clin'!IS14-'[1]cpte_CN LGG-MT-LM-STR-Clin'!IS15-'[1]cpte_CN LGG-MT-LM-STR-Clin'!IS16-'[1]cpte_CN LGG-MT-LM-STR-Clin'!IS277)</f>
        <v>0</v>
      </c>
      <c r="IQ42" s="6">
        <f>IF([1]Identification!$E$23="NON",'[1]CN LGG-MT-LM-STR-Clin'!IT13+'[1]CN LGG-MT-LM-STR-Clin'!IT160-'[1]CN LGG-MT-LM-STR-Clin'!IT14-'[1]CN LGG-MT-LM-STR-Clin'!IT15-'[1]CN LGG-MT-LM-STR-Clin'!IT16-'[1]CN LGG-MT-LM-STR-Clin'!IT199,'[1]cpte_CN LGG-MT-LM-STR-Clin'!IT13+'[1]cpte_CN LGG-MT-LM-STR-Clin'!IT165-'[1]cpte_CN LGG-MT-LM-STR-Clin'!IT14-'[1]cpte_CN LGG-MT-LM-STR-Clin'!IT15-'[1]cpte_CN LGG-MT-LM-STR-Clin'!IT16-'[1]cpte_CN LGG-MT-LM-STR-Clin'!IT277)</f>
        <v>0</v>
      </c>
      <c r="IR42" s="6">
        <f>IF([1]Identification!$E$23="NON",'[1]CN LGG-MT-LM-STR-Clin'!IU13+'[1]CN LGG-MT-LM-STR-Clin'!IU160-'[1]CN LGG-MT-LM-STR-Clin'!IU14-'[1]CN LGG-MT-LM-STR-Clin'!IU15-'[1]CN LGG-MT-LM-STR-Clin'!IU16-'[1]CN LGG-MT-LM-STR-Clin'!IU199,'[1]cpte_CN LGG-MT-LM-STR-Clin'!IU13+'[1]cpte_CN LGG-MT-LM-STR-Clin'!IU165-'[1]cpte_CN LGG-MT-LM-STR-Clin'!IU14-'[1]cpte_CN LGG-MT-LM-STR-Clin'!IU15-'[1]cpte_CN LGG-MT-LM-STR-Clin'!IU16-'[1]cpte_CN LGG-MT-LM-STR-Clin'!IU277)</f>
        <v>0</v>
      </c>
      <c r="IS42" s="6">
        <f>IF([1]Identification!$E$23="NON",'[1]CN LGG-MT-LM-STR-Clin'!IV13+'[1]CN LGG-MT-LM-STR-Clin'!IV160-'[1]CN LGG-MT-LM-STR-Clin'!IV14-'[1]CN LGG-MT-LM-STR-Clin'!IV15-'[1]CN LGG-MT-LM-STR-Clin'!IV16-'[1]CN LGG-MT-LM-STR-Clin'!IV199,'[1]cpte_CN LGG-MT-LM-STR-Clin'!IV13+'[1]cpte_CN LGG-MT-LM-STR-Clin'!IV165-'[1]cpte_CN LGG-MT-LM-STR-Clin'!IV14-'[1]cpte_CN LGG-MT-LM-STR-Clin'!IV15-'[1]cpte_CN LGG-MT-LM-STR-Clin'!IV16-'[1]cpte_CN LGG-MT-LM-STR-Clin'!IV277)</f>
        <v>0</v>
      </c>
      <c r="IT42" s="6">
        <f>IF([1]Identification!$E$23="NON",'[1]CN LGG-MT-LM-STR-Clin'!IW13+'[1]CN LGG-MT-LM-STR-Clin'!IW160-'[1]CN LGG-MT-LM-STR-Clin'!IW14-'[1]CN LGG-MT-LM-STR-Clin'!IW15-'[1]CN LGG-MT-LM-STR-Clin'!IW16-'[1]CN LGG-MT-LM-STR-Clin'!IW199,'[1]cpte_CN LGG-MT-LM-STR-Clin'!IW13+'[1]cpte_CN LGG-MT-LM-STR-Clin'!IW165-'[1]cpte_CN LGG-MT-LM-STR-Clin'!IW14-'[1]cpte_CN LGG-MT-LM-STR-Clin'!IW15-'[1]cpte_CN LGG-MT-LM-STR-Clin'!IW16-'[1]cpte_CN LGG-MT-LM-STR-Clin'!IW277)</f>
        <v>0</v>
      </c>
      <c r="IU42" s="6">
        <f>IF([1]Identification!$E$23="NON",'[1]CN LGG-MT-LM-STR-Clin'!IX13+'[1]CN LGG-MT-LM-STR-Clin'!IX160-'[1]CN LGG-MT-LM-STR-Clin'!IX14-'[1]CN LGG-MT-LM-STR-Clin'!IX15-'[1]CN LGG-MT-LM-STR-Clin'!IX16-'[1]CN LGG-MT-LM-STR-Clin'!IX199,'[1]cpte_CN LGG-MT-LM-STR-Clin'!IX13+'[1]cpte_CN LGG-MT-LM-STR-Clin'!IX165-'[1]cpte_CN LGG-MT-LM-STR-Clin'!IX14-'[1]cpte_CN LGG-MT-LM-STR-Clin'!IX15-'[1]cpte_CN LGG-MT-LM-STR-Clin'!IX16-'[1]cpte_CN LGG-MT-LM-STR-Clin'!IX277)</f>
        <v>0</v>
      </c>
      <c r="IV42" s="6">
        <f>IF([1]Identification!$E$23="NON",'[1]CN LGG-MT-LM-STR-Clin'!IY13+'[1]CN LGG-MT-LM-STR-Clin'!IY160-'[1]CN LGG-MT-LM-STR-Clin'!IY14-'[1]CN LGG-MT-LM-STR-Clin'!IY15-'[1]CN LGG-MT-LM-STR-Clin'!IY16-'[1]CN LGG-MT-LM-STR-Clin'!IY199,'[1]cpte_CN LGG-MT-LM-STR-Clin'!IY13+'[1]cpte_CN LGG-MT-LM-STR-Clin'!IY165-'[1]cpte_CN LGG-MT-LM-STR-Clin'!IY14-'[1]cpte_CN LGG-MT-LM-STR-Clin'!IY15-'[1]cpte_CN LGG-MT-LM-STR-Clin'!IY16-'[1]cpte_CN LGG-MT-LM-STR-Clin'!IY277)</f>
        <v>0</v>
      </c>
      <c r="IW42" s="6">
        <f>IF([1]Identification!$E$23="NON",'[1]CN LGG-MT-LM-STR-Clin'!IZ13+'[1]CN LGG-MT-LM-STR-Clin'!IZ160-'[1]CN LGG-MT-LM-STR-Clin'!IZ14-'[1]CN LGG-MT-LM-STR-Clin'!IZ15-'[1]CN LGG-MT-LM-STR-Clin'!IZ16-'[1]CN LGG-MT-LM-STR-Clin'!IZ199,'[1]cpte_CN LGG-MT-LM-STR-Clin'!IZ13+'[1]cpte_CN LGG-MT-LM-STR-Clin'!IZ165-'[1]cpte_CN LGG-MT-LM-STR-Clin'!IZ14-'[1]cpte_CN LGG-MT-LM-STR-Clin'!IZ15-'[1]cpte_CN LGG-MT-LM-STR-Clin'!IZ16-'[1]cpte_CN LGG-MT-LM-STR-Clin'!IZ277)</f>
        <v>0</v>
      </c>
      <c r="IX42" s="6">
        <f>IF([1]Identification!$E$23="NON",'[1]CN LGG-MT-LM-STR-Clin'!JA13+'[1]CN LGG-MT-LM-STR-Clin'!JA160-'[1]CN LGG-MT-LM-STR-Clin'!JA14-'[1]CN LGG-MT-LM-STR-Clin'!JA15-'[1]CN LGG-MT-LM-STR-Clin'!JA16-'[1]CN LGG-MT-LM-STR-Clin'!JA199,'[1]cpte_CN LGG-MT-LM-STR-Clin'!JA13+'[1]cpte_CN LGG-MT-LM-STR-Clin'!JA165-'[1]cpte_CN LGG-MT-LM-STR-Clin'!JA14-'[1]cpte_CN LGG-MT-LM-STR-Clin'!JA15-'[1]cpte_CN LGG-MT-LM-STR-Clin'!JA16-'[1]cpte_CN LGG-MT-LM-STR-Clin'!JA277)</f>
        <v>0</v>
      </c>
      <c r="IY42" s="6">
        <f>IF([1]Identification!$E$23="NON",'[1]CN LGG-MT-LM-STR-Clin'!JB13+'[1]CN LGG-MT-LM-STR-Clin'!JB160-'[1]CN LGG-MT-LM-STR-Clin'!JB14-'[1]CN LGG-MT-LM-STR-Clin'!JB15-'[1]CN LGG-MT-LM-STR-Clin'!JB16-'[1]CN LGG-MT-LM-STR-Clin'!JB199,'[1]cpte_CN LGG-MT-LM-STR-Clin'!JB13+'[1]cpte_CN LGG-MT-LM-STR-Clin'!JB165-'[1]cpte_CN LGG-MT-LM-STR-Clin'!JB14-'[1]cpte_CN LGG-MT-LM-STR-Clin'!JB15-'[1]cpte_CN LGG-MT-LM-STR-Clin'!JB16-'[1]cpte_CN LGG-MT-LM-STR-Clin'!JB277)</f>
        <v>0</v>
      </c>
      <c r="IZ42" s="6">
        <f>IF([1]Identification!$E$23="NON",'[1]CN LGG-MT-LM-STR-Clin'!JC13+'[1]CN LGG-MT-LM-STR-Clin'!JC160-'[1]CN LGG-MT-LM-STR-Clin'!JC14-'[1]CN LGG-MT-LM-STR-Clin'!JC15-'[1]CN LGG-MT-LM-STR-Clin'!JC16-'[1]CN LGG-MT-LM-STR-Clin'!JC199,'[1]cpte_CN LGG-MT-LM-STR-Clin'!JC13+'[1]cpte_CN LGG-MT-LM-STR-Clin'!JC165-'[1]cpte_CN LGG-MT-LM-STR-Clin'!JC14-'[1]cpte_CN LGG-MT-LM-STR-Clin'!JC15-'[1]cpte_CN LGG-MT-LM-STR-Clin'!JC16-'[1]cpte_CN LGG-MT-LM-STR-Clin'!JC277)</f>
        <v>0</v>
      </c>
      <c r="JA42" s="6">
        <f>IF([1]Identification!$E$23="NON",'[1]CN LGG-MT-LM-STR-Clin'!JD13+'[1]CN LGG-MT-LM-STR-Clin'!JD160-'[1]CN LGG-MT-LM-STR-Clin'!JD14-'[1]CN LGG-MT-LM-STR-Clin'!JD15-'[1]CN LGG-MT-LM-STR-Clin'!JD16-'[1]CN LGG-MT-LM-STR-Clin'!JD199,'[1]cpte_CN LGG-MT-LM-STR-Clin'!JD13+'[1]cpte_CN LGG-MT-LM-STR-Clin'!JD165-'[1]cpte_CN LGG-MT-LM-STR-Clin'!JD14-'[1]cpte_CN LGG-MT-LM-STR-Clin'!JD15-'[1]cpte_CN LGG-MT-LM-STR-Clin'!JD16-'[1]cpte_CN LGG-MT-LM-STR-Clin'!JD277)</f>
        <v>0</v>
      </c>
      <c r="JB42" s="6">
        <f>IF([1]Identification!$E$23="NON",'[1]CN LGG-MT-LM-STR-Clin'!JE13+'[1]CN LGG-MT-LM-STR-Clin'!JE160-'[1]CN LGG-MT-LM-STR-Clin'!JE14-'[1]CN LGG-MT-LM-STR-Clin'!JE15-'[1]CN LGG-MT-LM-STR-Clin'!JE16-'[1]CN LGG-MT-LM-STR-Clin'!JE199,'[1]cpte_CN LGG-MT-LM-STR-Clin'!JE13+'[1]cpte_CN LGG-MT-LM-STR-Clin'!JE165-'[1]cpte_CN LGG-MT-LM-STR-Clin'!JE14-'[1]cpte_CN LGG-MT-LM-STR-Clin'!JE15-'[1]cpte_CN LGG-MT-LM-STR-Clin'!JE16-'[1]cpte_CN LGG-MT-LM-STR-Clin'!JE277)</f>
        <v>0</v>
      </c>
      <c r="JC42" s="6">
        <f>IF([1]Identification!$E$23="NON",'[1]CN LGG-MT-LM-STR-Clin'!JF13+'[1]CN LGG-MT-LM-STR-Clin'!JF160-'[1]CN LGG-MT-LM-STR-Clin'!JF14-'[1]CN LGG-MT-LM-STR-Clin'!JF15-'[1]CN LGG-MT-LM-STR-Clin'!JF16-'[1]CN LGG-MT-LM-STR-Clin'!JF199,'[1]cpte_CN LGG-MT-LM-STR-Clin'!JF13+'[1]cpte_CN LGG-MT-LM-STR-Clin'!JF165-'[1]cpte_CN LGG-MT-LM-STR-Clin'!JF14-'[1]cpte_CN LGG-MT-LM-STR-Clin'!JF15-'[1]cpte_CN LGG-MT-LM-STR-Clin'!JF16-'[1]cpte_CN LGG-MT-LM-STR-Clin'!JF277)</f>
        <v>0</v>
      </c>
      <c r="JD42" s="6">
        <f>IF([1]Identification!$E$23="NON",'[1]CN LGG-MT-LM-STR-Clin'!JG13+'[1]CN LGG-MT-LM-STR-Clin'!JG160-'[1]CN LGG-MT-LM-STR-Clin'!JG14-'[1]CN LGG-MT-LM-STR-Clin'!JG15-'[1]CN LGG-MT-LM-STR-Clin'!JG16-'[1]CN LGG-MT-LM-STR-Clin'!JG199,'[1]cpte_CN LGG-MT-LM-STR-Clin'!JG13+'[1]cpte_CN LGG-MT-LM-STR-Clin'!JG165-'[1]cpte_CN LGG-MT-LM-STR-Clin'!JG14-'[1]cpte_CN LGG-MT-LM-STR-Clin'!JG15-'[1]cpte_CN LGG-MT-LM-STR-Clin'!JG16-'[1]cpte_CN LGG-MT-LM-STR-Clin'!JG277)</f>
        <v>0</v>
      </c>
      <c r="JE42" s="6">
        <f>IF([1]Identification!$E$23="NON",'[1]CN LGG-MT-LM-STR-Clin'!JH13+'[1]CN LGG-MT-LM-STR-Clin'!JH160-'[1]CN LGG-MT-LM-STR-Clin'!JH14-'[1]CN LGG-MT-LM-STR-Clin'!JH15-'[1]CN LGG-MT-LM-STR-Clin'!JH16-'[1]CN LGG-MT-LM-STR-Clin'!JH199,'[1]cpte_CN LGG-MT-LM-STR-Clin'!JH13+'[1]cpte_CN LGG-MT-LM-STR-Clin'!JH165-'[1]cpte_CN LGG-MT-LM-STR-Clin'!JH14-'[1]cpte_CN LGG-MT-LM-STR-Clin'!JH15-'[1]cpte_CN LGG-MT-LM-STR-Clin'!JH16-'[1]cpte_CN LGG-MT-LM-STR-Clin'!JH277)</f>
        <v>0</v>
      </c>
      <c r="JF42" s="6">
        <f>IF([1]Identification!$E$23="NON",'[1]CN LGG-MT-LM-STR-Clin'!JI13+'[1]CN LGG-MT-LM-STR-Clin'!JI160-'[1]CN LGG-MT-LM-STR-Clin'!JI14-'[1]CN LGG-MT-LM-STR-Clin'!JI15-'[1]CN LGG-MT-LM-STR-Clin'!JI16-'[1]CN LGG-MT-LM-STR-Clin'!JI199,'[1]cpte_CN LGG-MT-LM-STR-Clin'!JI13+'[1]cpte_CN LGG-MT-LM-STR-Clin'!JI165-'[1]cpte_CN LGG-MT-LM-STR-Clin'!JI14-'[1]cpte_CN LGG-MT-LM-STR-Clin'!JI15-'[1]cpte_CN LGG-MT-LM-STR-Clin'!JI16-'[1]cpte_CN LGG-MT-LM-STR-Clin'!JI277)</f>
        <v>0</v>
      </c>
      <c r="JG42" s="6">
        <f>IF([1]Identification!$E$23="NON",'[1]CN LGG-MT-LM-STR-Clin'!JJ13+'[1]CN LGG-MT-LM-STR-Clin'!JJ160-'[1]CN LGG-MT-LM-STR-Clin'!JJ14-'[1]CN LGG-MT-LM-STR-Clin'!JJ15-'[1]CN LGG-MT-LM-STR-Clin'!JJ16-'[1]CN LGG-MT-LM-STR-Clin'!JJ199,'[1]cpte_CN LGG-MT-LM-STR-Clin'!JJ13+'[1]cpte_CN LGG-MT-LM-STR-Clin'!JJ165-'[1]cpte_CN LGG-MT-LM-STR-Clin'!JJ14-'[1]cpte_CN LGG-MT-LM-STR-Clin'!JJ15-'[1]cpte_CN LGG-MT-LM-STR-Clin'!JJ16-'[1]cpte_CN LGG-MT-LM-STR-Clin'!JJ277)</f>
        <v>0</v>
      </c>
      <c r="JH42" s="6">
        <f>IF([1]Identification!$E$23="NON",'[1]CN LGG-MT-LM-STR-Clin'!JK13+'[1]CN LGG-MT-LM-STR-Clin'!JK160-'[1]CN LGG-MT-LM-STR-Clin'!JK14-'[1]CN LGG-MT-LM-STR-Clin'!JK15-'[1]CN LGG-MT-LM-STR-Clin'!JK16-'[1]CN LGG-MT-LM-STR-Clin'!JK199,'[1]cpte_CN LGG-MT-LM-STR-Clin'!JK13+'[1]cpte_CN LGG-MT-LM-STR-Clin'!JK165-'[1]cpte_CN LGG-MT-LM-STR-Clin'!JK14-'[1]cpte_CN LGG-MT-LM-STR-Clin'!JK15-'[1]cpte_CN LGG-MT-LM-STR-Clin'!JK16-'[1]cpte_CN LGG-MT-LM-STR-Clin'!JK277)</f>
        <v>0</v>
      </c>
      <c r="JI42" s="6">
        <f>IF([1]Identification!$E$23="NON",'[1]CN LGG-MT-LM-STR-Clin'!JL13+'[1]CN LGG-MT-LM-STR-Clin'!JL160-'[1]CN LGG-MT-LM-STR-Clin'!JL14-'[1]CN LGG-MT-LM-STR-Clin'!JL15-'[1]CN LGG-MT-LM-STR-Clin'!JL16-'[1]CN LGG-MT-LM-STR-Clin'!JL199,'[1]cpte_CN LGG-MT-LM-STR-Clin'!JL13+'[1]cpte_CN LGG-MT-LM-STR-Clin'!JL165-'[1]cpte_CN LGG-MT-LM-STR-Clin'!JL14-'[1]cpte_CN LGG-MT-LM-STR-Clin'!JL15-'[1]cpte_CN LGG-MT-LM-STR-Clin'!JL16-'[1]cpte_CN LGG-MT-LM-STR-Clin'!JL277)</f>
        <v>0</v>
      </c>
      <c r="JJ42" s="6">
        <f>IF([1]Identification!$E$23="NON",'[1]CN LGG-MT-LM-STR-Clin'!JM13+'[1]CN LGG-MT-LM-STR-Clin'!JM160-'[1]CN LGG-MT-LM-STR-Clin'!JM14-'[1]CN LGG-MT-LM-STR-Clin'!JM15-'[1]CN LGG-MT-LM-STR-Clin'!JM16-'[1]CN LGG-MT-LM-STR-Clin'!JM199,'[1]cpte_CN LGG-MT-LM-STR-Clin'!JM13+'[1]cpte_CN LGG-MT-LM-STR-Clin'!JM165-'[1]cpte_CN LGG-MT-LM-STR-Clin'!JM14-'[1]cpte_CN LGG-MT-LM-STR-Clin'!JM15-'[1]cpte_CN LGG-MT-LM-STR-Clin'!JM16-'[1]cpte_CN LGG-MT-LM-STR-Clin'!JM277)</f>
        <v>0</v>
      </c>
      <c r="JK42" s="6">
        <f>IF([1]Identification!$E$23="NON",'[1]CN LGG-MT-LM-STR-Clin'!JN13+'[1]CN LGG-MT-LM-STR-Clin'!JN160-'[1]CN LGG-MT-LM-STR-Clin'!JN14-'[1]CN LGG-MT-LM-STR-Clin'!JN15-'[1]CN LGG-MT-LM-STR-Clin'!JN16-'[1]CN LGG-MT-LM-STR-Clin'!JN199,'[1]cpte_CN LGG-MT-LM-STR-Clin'!JN13+'[1]cpte_CN LGG-MT-LM-STR-Clin'!JN165-'[1]cpte_CN LGG-MT-LM-STR-Clin'!JN14-'[1]cpte_CN LGG-MT-LM-STR-Clin'!JN15-'[1]cpte_CN LGG-MT-LM-STR-Clin'!JN16-'[1]cpte_CN LGG-MT-LM-STR-Clin'!JN277)</f>
        <v>0</v>
      </c>
      <c r="JL42" s="6">
        <f>IF([1]Identification!$E$23="NON",'[1]CN LGG-MT-LM-STR-Clin'!JO13+'[1]CN LGG-MT-LM-STR-Clin'!JO160-'[1]CN LGG-MT-LM-STR-Clin'!JO14-'[1]CN LGG-MT-LM-STR-Clin'!JO15-'[1]CN LGG-MT-LM-STR-Clin'!JO16-'[1]CN LGG-MT-LM-STR-Clin'!JO199,'[1]cpte_CN LGG-MT-LM-STR-Clin'!JO13+'[1]cpte_CN LGG-MT-LM-STR-Clin'!JO165-'[1]cpte_CN LGG-MT-LM-STR-Clin'!JO14-'[1]cpte_CN LGG-MT-LM-STR-Clin'!JO15-'[1]cpte_CN LGG-MT-LM-STR-Clin'!JO16-'[1]cpte_CN LGG-MT-LM-STR-Clin'!JO277)</f>
        <v>0</v>
      </c>
      <c r="JM42" s="6">
        <f>IF([1]Identification!$E$23="NON",'[1]CN LGG-MT-LM-STR-Clin'!JP13+'[1]CN LGG-MT-LM-STR-Clin'!JP160-'[1]CN LGG-MT-LM-STR-Clin'!JP14-'[1]CN LGG-MT-LM-STR-Clin'!JP15-'[1]CN LGG-MT-LM-STR-Clin'!JP16-'[1]CN LGG-MT-LM-STR-Clin'!JP199,'[1]cpte_CN LGG-MT-LM-STR-Clin'!JP13+'[1]cpte_CN LGG-MT-LM-STR-Clin'!JP165-'[1]cpte_CN LGG-MT-LM-STR-Clin'!JP14-'[1]cpte_CN LGG-MT-LM-STR-Clin'!JP15-'[1]cpte_CN LGG-MT-LM-STR-Clin'!JP16-'[1]cpte_CN LGG-MT-LM-STR-Clin'!JP277)</f>
        <v>0</v>
      </c>
      <c r="JN42" s="6">
        <f>IF([1]Identification!$E$23="NON",'[1]CN LGG-MT-LM-STR-Clin'!JQ13+'[1]CN LGG-MT-LM-STR-Clin'!JQ160-'[1]CN LGG-MT-LM-STR-Clin'!JQ14-'[1]CN LGG-MT-LM-STR-Clin'!JQ15-'[1]CN LGG-MT-LM-STR-Clin'!JQ16-'[1]CN LGG-MT-LM-STR-Clin'!JQ199,'[1]cpte_CN LGG-MT-LM-STR-Clin'!JQ13+'[1]cpte_CN LGG-MT-LM-STR-Clin'!JQ165-'[1]cpte_CN LGG-MT-LM-STR-Clin'!JQ14-'[1]cpte_CN LGG-MT-LM-STR-Clin'!JQ15-'[1]cpte_CN LGG-MT-LM-STR-Clin'!JQ16-'[1]cpte_CN LGG-MT-LM-STR-Clin'!JQ277)</f>
        <v>0</v>
      </c>
      <c r="JO42" s="6">
        <f>IF([1]Identification!$E$23="NON",'[1]CN LGG-MT-LM-STR-Clin'!JR13+'[1]CN LGG-MT-LM-STR-Clin'!JR160-'[1]CN LGG-MT-LM-STR-Clin'!JR14-'[1]CN LGG-MT-LM-STR-Clin'!JR15-'[1]CN LGG-MT-LM-STR-Clin'!JR16-'[1]CN LGG-MT-LM-STR-Clin'!JR199,'[1]cpte_CN LGG-MT-LM-STR-Clin'!JR13+'[1]cpte_CN LGG-MT-LM-STR-Clin'!JR165-'[1]cpte_CN LGG-MT-LM-STR-Clin'!JR14-'[1]cpte_CN LGG-MT-LM-STR-Clin'!JR15-'[1]cpte_CN LGG-MT-LM-STR-Clin'!JR16-'[1]cpte_CN LGG-MT-LM-STR-Clin'!JR277)</f>
        <v>0</v>
      </c>
      <c r="JP42" s="6">
        <f>IF([1]Identification!$E$23="NON",'[1]CN LGG-MT-LM-STR-Clin'!JS13+'[1]CN LGG-MT-LM-STR-Clin'!JS160-'[1]CN LGG-MT-LM-STR-Clin'!JS14-'[1]CN LGG-MT-LM-STR-Clin'!JS15-'[1]CN LGG-MT-LM-STR-Clin'!JS16-'[1]CN LGG-MT-LM-STR-Clin'!JS199,'[1]cpte_CN LGG-MT-LM-STR-Clin'!JS13+'[1]cpte_CN LGG-MT-LM-STR-Clin'!JS165-'[1]cpte_CN LGG-MT-LM-STR-Clin'!JS14-'[1]cpte_CN LGG-MT-LM-STR-Clin'!JS15-'[1]cpte_CN LGG-MT-LM-STR-Clin'!JS16-'[1]cpte_CN LGG-MT-LM-STR-Clin'!JS277)</f>
        <v>0</v>
      </c>
      <c r="JQ42" s="6">
        <f>IF([1]Identification!$E$23="NON",'[1]CN LGG-MT-LM-STR-Clin'!JT13+'[1]CN LGG-MT-LM-STR-Clin'!JT160-'[1]CN LGG-MT-LM-STR-Clin'!JT14-'[1]CN LGG-MT-LM-STR-Clin'!JT15-'[1]CN LGG-MT-LM-STR-Clin'!JT16-'[1]CN LGG-MT-LM-STR-Clin'!JT199,'[1]cpte_CN LGG-MT-LM-STR-Clin'!JT13+'[1]cpte_CN LGG-MT-LM-STR-Clin'!JT165-'[1]cpte_CN LGG-MT-LM-STR-Clin'!JT14-'[1]cpte_CN LGG-MT-LM-STR-Clin'!JT15-'[1]cpte_CN LGG-MT-LM-STR-Clin'!JT16-'[1]cpte_CN LGG-MT-LM-STR-Clin'!JT277)</f>
        <v>0</v>
      </c>
      <c r="JR42" s="6">
        <f>IF([1]Identification!$E$23="NON",'[1]CN LGG-MT-LM-STR-Clin'!JU13+'[1]CN LGG-MT-LM-STR-Clin'!JU160-'[1]CN LGG-MT-LM-STR-Clin'!JU14-'[1]CN LGG-MT-LM-STR-Clin'!JU15-'[1]CN LGG-MT-LM-STR-Clin'!JU16-'[1]CN LGG-MT-LM-STR-Clin'!JU199,'[1]cpte_CN LGG-MT-LM-STR-Clin'!JU13+'[1]cpte_CN LGG-MT-LM-STR-Clin'!JU165-'[1]cpte_CN LGG-MT-LM-STR-Clin'!JU14-'[1]cpte_CN LGG-MT-LM-STR-Clin'!JU15-'[1]cpte_CN LGG-MT-LM-STR-Clin'!JU16-'[1]cpte_CN LGG-MT-LM-STR-Clin'!JU277)</f>
        <v>0</v>
      </c>
      <c r="JS42" s="6">
        <f>IF([1]Identification!$E$23="NON",'[1]CN LGG-MT-LM-STR-Clin'!JV13+'[1]CN LGG-MT-LM-STR-Clin'!JV160-'[1]CN LGG-MT-LM-STR-Clin'!JV14-'[1]CN LGG-MT-LM-STR-Clin'!JV15-'[1]CN LGG-MT-LM-STR-Clin'!JV16-'[1]CN LGG-MT-LM-STR-Clin'!JV199,'[1]cpte_CN LGG-MT-LM-STR-Clin'!JV13+'[1]cpte_CN LGG-MT-LM-STR-Clin'!JV165-'[1]cpte_CN LGG-MT-LM-STR-Clin'!JV14-'[1]cpte_CN LGG-MT-LM-STR-Clin'!JV15-'[1]cpte_CN LGG-MT-LM-STR-Clin'!JV16-'[1]cpte_CN LGG-MT-LM-STR-Clin'!JV277)</f>
        <v>0</v>
      </c>
      <c r="JT42" s="6">
        <f>IF([1]Identification!$E$23="NON",'[1]CN LGG-MT-LM-STR-Clin'!JW13+'[1]CN LGG-MT-LM-STR-Clin'!JW160-'[1]CN LGG-MT-LM-STR-Clin'!JW14-'[1]CN LGG-MT-LM-STR-Clin'!JW15-'[1]CN LGG-MT-LM-STR-Clin'!JW16-'[1]CN LGG-MT-LM-STR-Clin'!JW199,'[1]cpte_CN LGG-MT-LM-STR-Clin'!JW13+'[1]cpte_CN LGG-MT-LM-STR-Clin'!JW165-'[1]cpte_CN LGG-MT-LM-STR-Clin'!JW14-'[1]cpte_CN LGG-MT-LM-STR-Clin'!JW15-'[1]cpte_CN LGG-MT-LM-STR-Clin'!JW16-'[1]cpte_CN LGG-MT-LM-STR-Clin'!JW277)</f>
        <v>0</v>
      </c>
      <c r="JU42" s="6">
        <f>IF([1]Identification!$E$23="NON",'[1]CN LGG-MT-LM-STR-Clin'!JX13+'[1]CN LGG-MT-LM-STR-Clin'!JX160-'[1]CN LGG-MT-LM-STR-Clin'!JX14-'[1]CN LGG-MT-LM-STR-Clin'!JX15-'[1]CN LGG-MT-LM-STR-Clin'!JX16-'[1]CN LGG-MT-LM-STR-Clin'!JX199,'[1]cpte_CN LGG-MT-LM-STR-Clin'!JX13+'[1]cpte_CN LGG-MT-LM-STR-Clin'!JX165-'[1]cpte_CN LGG-MT-LM-STR-Clin'!JX14-'[1]cpte_CN LGG-MT-LM-STR-Clin'!JX15-'[1]cpte_CN LGG-MT-LM-STR-Clin'!JX16-'[1]cpte_CN LGG-MT-LM-STR-Clin'!JX277)</f>
        <v>0</v>
      </c>
      <c r="JV42" s="6">
        <f>IF([1]Identification!$E$23="NON",'[1]CN LGG-MT-LM-STR-Clin'!JY13+'[1]CN LGG-MT-LM-STR-Clin'!JY160-'[1]CN LGG-MT-LM-STR-Clin'!JY14-'[1]CN LGG-MT-LM-STR-Clin'!JY15-'[1]CN LGG-MT-LM-STR-Clin'!JY16-'[1]CN LGG-MT-LM-STR-Clin'!JY199,'[1]cpte_CN LGG-MT-LM-STR-Clin'!JY13+'[1]cpte_CN LGG-MT-LM-STR-Clin'!JY165-'[1]cpte_CN LGG-MT-LM-STR-Clin'!JY14-'[1]cpte_CN LGG-MT-LM-STR-Clin'!JY15-'[1]cpte_CN LGG-MT-LM-STR-Clin'!JY16-'[1]cpte_CN LGG-MT-LM-STR-Clin'!JY277)</f>
        <v>0</v>
      </c>
      <c r="JW42" s="6">
        <f>IF([1]Identification!$E$23="NON",'[1]CN LGG-MT-LM-STR-Clin'!JZ13+'[1]CN LGG-MT-LM-STR-Clin'!JZ160-'[1]CN LGG-MT-LM-STR-Clin'!JZ14-'[1]CN LGG-MT-LM-STR-Clin'!JZ15-'[1]CN LGG-MT-LM-STR-Clin'!JZ16-'[1]CN LGG-MT-LM-STR-Clin'!JZ199,'[1]cpte_CN LGG-MT-LM-STR-Clin'!JZ13+'[1]cpte_CN LGG-MT-LM-STR-Clin'!JZ165-'[1]cpte_CN LGG-MT-LM-STR-Clin'!JZ14-'[1]cpte_CN LGG-MT-LM-STR-Clin'!JZ15-'[1]cpte_CN LGG-MT-LM-STR-Clin'!JZ16-'[1]cpte_CN LGG-MT-LM-STR-Clin'!JZ277)</f>
        <v>0</v>
      </c>
      <c r="JX42" s="6">
        <f>IF([1]Identification!$E$23="NON",'[1]CN LGG-MT-LM-STR-Clin'!KA13+'[1]CN LGG-MT-LM-STR-Clin'!KA160-'[1]CN LGG-MT-LM-STR-Clin'!KA14-'[1]CN LGG-MT-LM-STR-Clin'!KA15-'[1]CN LGG-MT-LM-STR-Clin'!KA16-'[1]CN LGG-MT-LM-STR-Clin'!KA199,'[1]cpte_CN LGG-MT-LM-STR-Clin'!KA13+'[1]cpte_CN LGG-MT-LM-STR-Clin'!KA165-'[1]cpte_CN LGG-MT-LM-STR-Clin'!KA14-'[1]cpte_CN LGG-MT-LM-STR-Clin'!KA15-'[1]cpte_CN LGG-MT-LM-STR-Clin'!KA16-'[1]cpte_CN LGG-MT-LM-STR-Clin'!KA277)</f>
        <v>0</v>
      </c>
      <c r="JY42" s="6">
        <f>IF([1]Identification!$E$23="NON",'[1]CN LGG-MT-LM-STR-Clin'!KB13+'[1]CN LGG-MT-LM-STR-Clin'!KB160-'[1]CN LGG-MT-LM-STR-Clin'!KB14-'[1]CN LGG-MT-LM-STR-Clin'!KB15-'[1]CN LGG-MT-LM-STR-Clin'!KB16-'[1]CN LGG-MT-LM-STR-Clin'!KB199,'[1]cpte_CN LGG-MT-LM-STR-Clin'!KB13+'[1]cpte_CN LGG-MT-LM-STR-Clin'!KB165-'[1]cpte_CN LGG-MT-LM-STR-Clin'!KB14-'[1]cpte_CN LGG-MT-LM-STR-Clin'!KB15-'[1]cpte_CN LGG-MT-LM-STR-Clin'!KB16-'[1]cpte_CN LGG-MT-LM-STR-Clin'!KB277)</f>
        <v>0</v>
      </c>
      <c r="JZ42" s="6">
        <f>IF([1]Identification!$E$23="NON",'[1]CN LGG-MT-LM-STR-Clin'!KC13+'[1]CN LGG-MT-LM-STR-Clin'!KC160-'[1]CN LGG-MT-LM-STR-Clin'!KC14-'[1]CN LGG-MT-LM-STR-Clin'!KC15-'[1]CN LGG-MT-LM-STR-Clin'!KC16-'[1]CN LGG-MT-LM-STR-Clin'!KC199,'[1]cpte_CN LGG-MT-LM-STR-Clin'!KC13+'[1]cpte_CN LGG-MT-LM-STR-Clin'!KC165-'[1]cpte_CN LGG-MT-LM-STR-Clin'!KC14-'[1]cpte_CN LGG-MT-LM-STR-Clin'!KC15-'[1]cpte_CN LGG-MT-LM-STR-Clin'!KC16-'[1]cpte_CN LGG-MT-LM-STR-Clin'!KC277)</f>
        <v>0</v>
      </c>
      <c r="KA42" s="6">
        <f>IF([1]Identification!$E$23="NON",'[1]CN LGG-MT-LM-STR-Clin'!KD13+'[1]CN LGG-MT-LM-STR-Clin'!KD160-'[1]CN LGG-MT-LM-STR-Clin'!KD14-'[1]CN LGG-MT-LM-STR-Clin'!KD15-'[1]CN LGG-MT-LM-STR-Clin'!KD16-'[1]CN LGG-MT-LM-STR-Clin'!KD199,'[1]cpte_CN LGG-MT-LM-STR-Clin'!KD13+'[1]cpte_CN LGG-MT-LM-STR-Clin'!KD165-'[1]cpte_CN LGG-MT-LM-STR-Clin'!KD14-'[1]cpte_CN LGG-MT-LM-STR-Clin'!KD15-'[1]cpte_CN LGG-MT-LM-STR-Clin'!KD16-'[1]cpte_CN LGG-MT-LM-STR-Clin'!KD277)</f>
        <v>0</v>
      </c>
      <c r="KB42" s="6">
        <f>IF([1]Identification!$E$23="NON",'[1]CN LGG-MT-LM-STR-Clin'!KE13+'[1]CN LGG-MT-LM-STR-Clin'!KE160-'[1]CN LGG-MT-LM-STR-Clin'!KE14-'[1]CN LGG-MT-LM-STR-Clin'!KE15-'[1]CN LGG-MT-LM-STR-Clin'!KE16-'[1]CN LGG-MT-LM-STR-Clin'!KE199,'[1]cpte_CN LGG-MT-LM-STR-Clin'!KE13+'[1]cpte_CN LGG-MT-LM-STR-Clin'!KE165-'[1]cpte_CN LGG-MT-LM-STR-Clin'!KE14-'[1]cpte_CN LGG-MT-LM-STR-Clin'!KE15-'[1]cpte_CN LGG-MT-LM-STR-Clin'!KE16-'[1]cpte_CN LGG-MT-LM-STR-Clin'!KE277)</f>
        <v>0</v>
      </c>
      <c r="KC42" s="6">
        <f>IF([1]Identification!$E$23="NON",'[1]CN LGG-MT-LM-STR-Clin'!KF13+'[1]CN LGG-MT-LM-STR-Clin'!KF160-'[1]CN LGG-MT-LM-STR-Clin'!KF14-'[1]CN LGG-MT-LM-STR-Clin'!KF15-'[1]CN LGG-MT-LM-STR-Clin'!KF16-'[1]CN LGG-MT-LM-STR-Clin'!KF199,'[1]cpte_CN LGG-MT-LM-STR-Clin'!KF13+'[1]cpte_CN LGG-MT-LM-STR-Clin'!KF165-'[1]cpte_CN LGG-MT-LM-STR-Clin'!KF14-'[1]cpte_CN LGG-MT-LM-STR-Clin'!KF15-'[1]cpte_CN LGG-MT-LM-STR-Clin'!KF16-'[1]cpte_CN LGG-MT-LM-STR-Clin'!KF277)</f>
        <v>0</v>
      </c>
      <c r="KD42" s="6">
        <f>IF([1]Identification!$E$23="NON",'[1]CN LGG-MT-LM-STR-Clin'!KG13+'[1]CN LGG-MT-LM-STR-Clin'!KG160-'[1]CN LGG-MT-LM-STR-Clin'!KG14-'[1]CN LGG-MT-LM-STR-Clin'!KG15-'[1]CN LGG-MT-LM-STR-Clin'!KG16-'[1]CN LGG-MT-LM-STR-Clin'!KG199,'[1]cpte_CN LGG-MT-LM-STR-Clin'!KG13+'[1]cpte_CN LGG-MT-LM-STR-Clin'!KG165-'[1]cpte_CN LGG-MT-LM-STR-Clin'!KG14-'[1]cpte_CN LGG-MT-LM-STR-Clin'!KG15-'[1]cpte_CN LGG-MT-LM-STR-Clin'!KG16-'[1]cpte_CN LGG-MT-LM-STR-Clin'!KG277)</f>
        <v>0</v>
      </c>
      <c r="KE42" s="6">
        <f>IF([1]Identification!$E$23="NON",'[1]CN LGG-MT-LM-STR-Clin'!KH13+'[1]CN LGG-MT-LM-STR-Clin'!KH160-'[1]CN LGG-MT-LM-STR-Clin'!KH14-'[1]CN LGG-MT-LM-STR-Clin'!KH15-'[1]CN LGG-MT-LM-STR-Clin'!KH16-'[1]CN LGG-MT-LM-STR-Clin'!KH199,'[1]cpte_CN LGG-MT-LM-STR-Clin'!KH13+'[1]cpte_CN LGG-MT-LM-STR-Clin'!KH165-'[1]cpte_CN LGG-MT-LM-STR-Clin'!KH14-'[1]cpte_CN LGG-MT-LM-STR-Clin'!KH15-'[1]cpte_CN LGG-MT-LM-STR-Clin'!KH16-'[1]cpte_CN LGG-MT-LM-STR-Clin'!KH277)</f>
        <v>0</v>
      </c>
      <c r="KF42" s="6">
        <f>IF([1]Identification!$E$23="NON",'[1]CN LGG-MT-LM-STR-Clin'!KI13+'[1]CN LGG-MT-LM-STR-Clin'!KI160-'[1]CN LGG-MT-LM-STR-Clin'!KI14-'[1]CN LGG-MT-LM-STR-Clin'!KI15-'[1]CN LGG-MT-LM-STR-Clin'!KI16-'[1]CN LGG-MT-LM-STR-Clin'!KI199,'[1]cpte_CN LGG-MT-LM-STR-Clin'!KI13+'[1]cpte_CN LGG-MT-LM-STR-Clin'!KI165-'[1]cpte_CN LGG-MT-LM-STR-Clin'!KI14-'[1]cpte_CN LGG-MT-LM-STR-Clin'!KI15-'[1]cpte_CN LGG-MT-LM-STR-Clin'!KI16-'[1]cpte_CN LGG-MT-LM-STR-Clin'!KI277)</f>
        <v>0</v>
      </c>
      <c r="KG42" s="6">
        <f>IF([1]Identification!$E$23="NON",'[1]CN LGG-MT-LM-STR-Clin'!KJ13+'[1]CN LGG-MT-LM-STR-Clin'!KJ160-'[1]CN LGG-MT-LM-STR-Clin'!KJ14-'[1]CN LGG-MT-LM-STR-Clin'!KJ15-'[1]CN LGG-MT-LM-STR-Clin'!KJ16-'[1]CN LGG-MT-LM-STR-Clin'!KJ199,'[1]cpte_CN LGG-MT-LM-STR-Clin'!KJ13+'[1]cpte_CN LGG-MT-LM-STR-Clin'!KJ165-'[1]cpte_CN LGG-MT-LM-STR-Clin'!KJ14-'[1]cpte_CN LGG-MT-LM-STR-Clin'!KJ15-'[1]cpte_CN LGG-MT-LM-STR-Clin'!KJ16-'[1]cpte_CN LGG-MT-LM-STR-Clin'!KJ277)</f>
        <v>0</v>
      </c>
      <c r="KH42" s="6">
        <f>IF([1]Identification!$E$23="NON",'[1]CN LGG-MT-LM-STR-Clin'!KK13+'[1]CN LGG-MT-LM-STR-Clin'!KK160-'[1]CN LGG-MT-LM-STR-Clin'!KK14-'[1]CN LGG-MT-LM-STR-Clin'!KK15-'[1]CN LGG-MT-LM-STR-Clin'!KK16-'[1]CN LGG-MT-LM-STR-Clin'!KK199,'[1]cpte_CN LGG-MT-LM-STR-Clin'!KK13+'[1]cpte_CN LGG-MT-LM-STR-Clin'!KK165-'[1]cpte_CN LGG-MT-LM-STR-Clin'!KK14-'[1]cpte_CN LGG-MT-LM-STR-Clin'!KK15-'[1]cpte_CN LGG-MT-LM-STR-Clin'!KK16-'[1]cpte_CN LGG-MT-LM-STR-Clin'!KK277)</f>
        <v>0</v>
      </c>
      <c r="KI42" s="6">
        <f>IF([1]Identification!$E$23="NON",'[1]CN LGG-MT-LM-STR-Clin'!KL13+'[1]CN LGG-MT-LM-STR-Clin'!KL160-'[1]CN LGG-MT-LM-STR-Clin'!KL14-'[1]CN LGG-MT-LM-STR-Clin'!KL15-'[1]CN LGG-MT-LM-STR-Clin'!KL16-'[1]CN LGG-MT-LM-STR-Clin'!KL199,'[1]cpte_CN LGG-MT-LM-STR-Clin'!KL13+'[1]cpte_CN LGG-MT-LM-STR-Clin'!KL165-'[1]cpte_CN LGG-MT-LM-STR-Clin'!KL14-'[1]cpte_CN LGG-MT-LM-STR-Clin'!KL15-'[1]cpte_CN LGG-MT-LM-STR-Clin'!KL16-'[1]cpte_CN LGG-MT-LM-STR-Clin'!KL277)</f>
        <v>0</v>
      </c>
      <c r="KJ42" s="6">
        <f>IF([1]Identification!$E$23="NON",'[1]CN LGG-MT-LM-STR-Clin'!KM13+'[1]CN LGG-MT-LM-STR-Clin'!KM160-'[1]CN LGG-MT-LM-STR-Clin'!KM14-'[1]CN LGG-MT-LM-STR-Clin'!KM15-'[1]CN LGG-MT-LM-STR-Clin'!KM16-'[1]CN LGG-MT-LM-STR-Clin'!KM199,'[1]cpte_CN LGG-MT-LM-STR-Clin'!KM13+'[1]cpte_CN LGG-MT-LM-STR-Clin'!KM165-'[1]cpte_CN LGG-MT-LM-STR-Clin'!KM14-'[1]cpte_CN LGG-MT-LM-STR-Clin'!KM15-'[1]cpte_CN LGG-MT-LM-STR-Clin'!KM16-'[1]cpte_CN LGG-MT-LM-STR-Clin'!KM277)</f>
        <v>0</v>
      </c>
      <c r="KK42" s="6">
        <f>IF([1]Identification!$E$23="NON",'[1]CN LGG-MT-LM-STR-Clin'!KN13+'[1]CN LGG-MT-LM-STR-Clin'!KN160-'[1]CN LGG-MT-LM-STR-Clin'!KN14-'[1]CN LGG-MT-LM-STR-Clin'!KN15-'[1]CN LGG-MT-LM-STR-Clin'!KN16-'[1]CN LGG-MT-LM-STR-Clin'!KN199,'[1]cpte_CN LGG-MT-LM-STR-Clin'!KN13+'[1]cpte_CN LGG-MT-LM-STR-Clin'!KN165-'[1]cpte_CN LGG-MT-LM-STR-Clin'!KN14-'[1]cpte_CN LGG-MT-LM-STR-Clin'!KN15-'[1]cpte_CN LGG-MT-LM-STR-Clin'!KN16-'[1]cpte_CN LGG-MT-LM-STR-Clin'!KN277)</f>
        <v>0</v>
      </c>
      <c r="KL42" s="6">
        <f>IF([1]Identification!$E$23="NON",'[1]CN LGG-MT-LM-STR-Clin'!KO13+'[1]CN LGG-MT-LM-STR-Clin'!KO160-'[1]CN LGG-MT-LM-STR-Clin'!KO14-'[1]CN LGG-MT-LM-STR-Clin'!KO15-'[1]CN LGG-MT-LM-STR-Clin'!KO16-'[1]CN LGG-MT-LM-STR-Clin'!KO199,'[1]cpte_CN LGG-MT-LM-STR-Clin'!KO13+'[1]cpte_CN LGG-MT-LM-STR-Clin'!KO165-'[1]cpte_CN LGG-MT-LM-STR-Clin'!KO14-'[1]cpte_CN LGG-MT-LM-STR-Clin'!KO15-'[1]cpte_CN LGG-MT-LM-STR-Clin'!KO16-'[1]cpte_CN LGG-MT-LM-STR-Clin'!KO277)</f>
        <v>0</v>
      </c>
      <c r="KM42" s="6">
        <f>IF([1]Identification!$E$23="NON",'[1]CN LGG-MT-LM-STR-Clin'!KP13+'[1]CN LGG-MT-LM-STR-Clin'!KP160-'[1]CN LGG-MT-LM-STR-Clin'!KP14-'[1]CN LGG-MT-LM-STR-Clin'!KP15-'[1]CN LGG-MT-LM-STR-Clin'!KP16-'[1]CN LGG-MT-LM-STR-Clin'!KP199,'[1]cpte_CN LGG-MT-LM-STR-Clin'!KP13+'[1]cpte_CN LGG-MT-LM-STR-Clin'!KP165-'[1]cpte_CN LGG-MT-LM-STR-Clin'!KP14-'[1]cpte_CN LGG-MT-LM-STR-Clin'!KP15-'[1]cpte_CN LGG-MT-LM-STR-Clin'!KP16-'[1]cpte_CN LGG-MT-LM-STR-Clin'!KP277)</f>
        <v>0</v>
      </c>
      <c r="KN42" s="6">
        <f>IF([1]Identification!$E$23="NON",'[1]CN LGG-MT-LM-STR-Clin'!KQ13+'[1]CN LGG-MT-LM-STR-Clin'!KQ160-'[1]CN LGG-MT-LM-STR-Clin'!KQ14-'[1]CN LGG-MT-LM-STR-Clin'!KQ15-'[1]CN LGG-MT-LM-STR-Clin'!KQ16-'[1]CN LGG-MT-LM-STR-Clin'!KQ199,'[1]cpte_CN LGG-MT-LM-STR-Clin'!KQ13+'[1]cpte_CN LGG-MT-LM-STR-Clin'!KQ165-'[1]cpte_CN LGG-MT-LM-STR-Clin'!KQ14-'[1]cpte_CN LGG-MT-LM-STR-Clin'!KQ15-'[1]cpte_CN LGG-MT-LM-STR-Clin'!KQ16-'[1]cpte_CN LGG-MT-LM-STR-Clin'!KQ277)</f>
        <v>0</v>
      </c>
      <c r="KO42" s="6">
        <f>IF([1]Identification!$E$23="NON",'[1]CN LGG-MT-LM-STR-Clin'!KR13+'[1]CN LGG-MT-LM-STR-Clin'!KR160-'[1]CN LGG-MT-LM-STR-Clin'!KR14-'[1]CN LGG-MT-LM-STR-Clin'!KR15-'[1]CN LGG-MT-LM-STR-Clin'!KR16-'[1]CN LGG-MT-LM-STR-Clin'!KR199,'[1]cpte_CN LGG-MT-LM-STR-Clin'!KR13+'[1]cpte_CN LGG-MT-LM-STR-Clin'!KR165-'[1]cpte_CN LGG-MT-LM-STR-Clin'!KR14-'[1]cpte_CN LGG-MT-LM-STR-Clin'!KR15-'[1]cpte_CN LGG-MT-LM-STR-Clin'!KR16-'[1]cpte_CN LGG-MT-LM-STR-Clin'!KR277)</f>
        <v>0</v>
      </c>
      <c r="KP42" s="6">
        <f>IF([1]Identification!$E$23="NON",'[1]CN LGG-MT-LM-STR-Clin'!KS13+'[1]CN LGG-MT-LM-STR-Clin'!KS160-'[1]CN LGG-MT-LM-STR-Clin'!KS14-'[1]CN LGG-MT-LM-STR-Clin'!KS15-'[1]CN LGG-MT-LM-STR-Clin'!KS16-'[1]CN LGG-MT-LM-STR-Clin'!KS199,'[1]cpte_CN LGG-MT-LM-STR-Clin'!KS13+'[1]cpte_CN LGG-MT-LM-STR-Clin'!KS165-'[1]cpte_CN LGG-MT-LM-STR-Clin'!KS14-'[1]cpte_CN LGG-MT-LM-STR-Clin'!KS15-'[1]cpte_CN LGG-MT-LM-STR-Clin'!KS16-'[1]cpte_CN LGG-MT-LM-STR-Clin'!KS277)</f>
        <v>0</v>
      </c>
      <c r="KQ42" s="6">
        <f>IF([1]Identification!$E$23="NON",'[1]CN LGG-MT-LM-STR-Clin'!KT13+'[1]CN LGG-MT-LM-STR-Clin'!KT160-'[1]CN LGG-MT-LM-STR-Clin'!KT14-'[1]CN LGG-MT-LM-STR-Clin'!KT15-'[1]CN LGG-MT-LM-STR-Clin'!KT16-'[1]CN LGG-MT-LM-STR-Clin'!KT199,'[1]cpte_CN LGG-MT-LM-STR-Clin'!KT13+'[1]cpte_CN LGG-MT-LM-STR-Clin'!KT165-'[1]cpte_CN LGG-MT-LM-STR-Clin'!KT14-'[1]cpte_CN LGG-MT-LM-STR-Clin'!KT15-'[1]cpte_CN LGG-MT-LM-STR-Clin'!KT16-'[1]cpte_CN LGG-MT-LM-STR-Clin'!KT277)</f>
        <v>0</v>
      </c>
      <c r="KR42" s="6">
        <f>IF([1]Identification!$E$23="NON",'[1]CN LGG-MT-LM-STR-Clin'!KU13+'[1]CN LGG-MT-LM-STR-Clin'!KU160-'[1]CN LGG-MT-LM-STR-Clin'!KU14-'[1]CN LGG-MT-LM-STR-Clin'!KU15-'[1]CN LGG-MT-LM-STR-Clin'!KU16-'[1]CN LGG-MT-LM-STR-Clin'!KU199,'[1]cpte_CN LGG-MT-LM-STR-Clin'!KU13+'[1]cpte_CN LGG-MT-LM-STR-Clin'!KU165-'[1]cpte_CN LGG-MT-LM-STR-Clin'!KU14-'[1]cpte_CN LGG-MT-LM-STR-Clin'!KU15-'[1]cpte_CN LGG-MT-LM-STR-Clin'!KU16-'[1]cpte_CN LGG-MT-LM-STR-Clin'!KU277)</f>
        <v>0</v>
      </c>
      <c r="KS42" s="6">
        <f>IF([1]Identification!$E$23="NON",'[1]CN LGG-MT-LM-STR-Clin'!KV13+'[1]CN LGG-MT-LM-STR-Clin'!KV160-'[1]CN LGG-MT-LM-STR-Clin'!KV14-'[1]CN LGG-MT-LM-STR-Clin'!KV15-'[1]CN LGG-MT-LM-STR-Clin'!KV16-'[1]CN LGG-MT-LM-STR-Clin'!KV199,'[1]cpte_CN LGG-MT-LM-STR-Clin'!KV13+'[1]cpte_CN LGG-MT-LM-STR-Clin'!KV165-'[1]cpte_CN LGG-MT-LM-STR-Clin'!KV14-'[1]cpte_CN LGG-MT-LM-STR-Clin'!KV15-'[1]cpte_CN LGG-MT-LM-STR-Clin'!KV16-'[1]cpte_CN LGG-MT-LM-STR-Clin'!KV277)</f>
        <v>0</v>
      </c>
      <c r="KT42" s="6">
        <f>IF([1]Identification!$E$23="NON",'[1]CN LGG-MT-LM-STR-Clin'!KW13+'[1]CN LGG-MT-LM-STR-Clin'!KW160-'[1]CN LGG-MT-LM-STR-Clin'!KW14-'[1]CN LGG-MT-LM-STR-Clin'!KW15-'[1]CN LGG-MT-LM-STR-Clin'!KW16-'[1]CN LGG-MT-LM-STR-Clin'!KW199,'[1]cpte_CN LGG-MT-LM-STR-Clin'!KW13+'[1]cpte_CN LGG-MT-LM-STR-Clin'!KW165-'[1]cpte_CN LGG-MT-LM-STR-Clin'!KW14-'[1]cpte_CN LGG-MT-LM-STR-Clin'!KW15-'[1]cpte_CN LGG-MT-LM-STR-Clin'!KW16-'[1]cpte_CN LGG-MT-LM-STR-Clin'!KW277)</f>
        <v>0</v>
      </c>
      <c r="KU42" s="6">
        <f>IF([1]Identification!$E$23="NON",'[1]CN LGG-MT-LM-STR-Clin'!KX13+'[1]CN LGG-MT-LM-STR-Clin'!KX160-'[1]CN LGG-MT-LM-STR-Clin'!KX14-'[1]CN LGG-MT-LM-STR-Clin'!KX15-'[1]CN LGG-MT-LM-STR-Clin'!KX16-'[1]CN LGG-MT-LM-STR-Clin'!KX199,'[1]cpte_CN LGG-MT-LM-STR-Clin'!KX13+'[1]cpte_CN LGG-MT-LM-STR-Clin'!KX165-'[1]cpte_CN LGG-MT-LM-STR-Clin'!KX14-'[1]cpte_CN LGG-MT-LM-STR-Clin'!KX15-'[1]cpte_CN LGG-MT-LM-STR-Clin'!KX16-'[1]cpte_CN LGG-MT-LM-STR-Clin'!KX277)</f>
        <v>0</v>
      </c>
      <c r="KV42" s="6">
        <f>IF([1]Identification!$E$23="NON",'[1]CN LGG-MT-LM-STR-Clin'!KY13+'[1]CN LGG-MT-LM-STR-Clin'!KY160-'[1]CN LGG-MT-LM-STR-Clin'!KY14-'[1]CN LGG-MT-LM-STR-Clin'!KY15-'[1]CN LGG-MT-LM-STR-Clin'!KY16-'[1]CN LGG-MT-LM-STR-Clin'!KY199,'[1]cpte_CN LGG-MT-LM-STR-Clin'!KY13+'[1]cpte_CN LGG-MT-LM-STR-Clin'!KY165-'[1]cpte_CN LGG-MT-LM-STR-Clin'!KY14-'[1]cpte_CN LGG-MT-LM-STR-Clin'!KY15-'[1]cpte_CN LGG-MT-LM-STR-Clin'!KY16-'[1]cpte_CN LGG-MT-LM-STR-Clin'!KY277)</f>
        <v>0</v>
      </c>
      <c r="KW42" s="6">
        <f>IF([1]Identification!$E$23="NON",'[1]CN LGG-MT-LM-STR-Clin'!KZ13+'[1]CN LGG-MT-LM-STR-Clin'!KZ160-'[1]CN LGG-MT-LM-STR-Clin'!KZ14-'[1]CN LGG-MT-LM-STR-Clin'!KZ15-'[1]CN LGG-MT-LM-STR-Clin'!KZ16-'[1]CN LGG-MT-LM-STR-Clin'!KZ199,'[1]cpte_CN LGG-MT-LM-STR-Clin'!KZ13+'[1]cpte_CN LGG-MT-LM-STR-Clin'!KZ165-'[1]cpte_CN LGG-MT-LM-STR-Clin'!KZ14-'[1]cpte_CN LGG-MT-LM-STR-Clin'!KZ15-'[1]cpte_CN LGG-MT-LM-STR-Clin'!KZ16-'[1]cpte_CN LGG-MT-LM-STR-Clin'!KZ277)</f>
        <v>0</v>
      </c>
      <c r="KX42" s="6">
        <f>IF([1]Identification!$E$23="NON",'[1]CN LGG-MT-LM-STR-Clin'!LA13+'[1]CN LGG-MT-LM-STR-Clin'!LA160-'[1]CN LGG-MT-LM-STR-Clin'!LA14-'[1]CN LGG-MT-LM-STR-Clin'!LA15-'[1]CN LGG-MT-LM-STR-Clin'!LA16-'[1]CN LGG-MT-LM-STR-Clin'!LA199,'[1]cpte_CN LGG-MT-LM-STR-Clin'!LA13+'[1]cpte_CN LGG-MT-LM-STR-Clin'!LA165-'[1]cpte_CN LGG-MT-LM-STR-Clin'!LA14-'[1]cpte_CN LGG-MT-LM-STR-Clin'!LA15-'[1]cpte_CN LGG-MT-LM-STR-Clin'!LA16-'[1]cpte_CN LGG-MT-LM-STR-Clin'!LA277)</f>
        <v>0</v>
      </c>
      <c r="KY42" s="6">
        <f>IF([1]Identification!$E$23="NON",'[1]CN LGG-MT-LM-STR-Clin'!LB13+'[1]CN LGG-MT-LM-STR-Clin'!LB160-'[1]CN LGG-MT-LM-STR-Clin'!LB14-'[1]CN LGG-MT-LM-STR-Clin'!LB15-'[1]CN LGG-MT-LM-STR-Clin'!LB16-'[1]CN LGG-MT-LM-STR-Clin'!LB199,'[1]cpte_CN LGG-MT-LM-STR-Clin'!LB13+'[1]cpte_CN LGG-MT-LM-STR-Clin'!LB165-'[1]cpte_CN LGG-MT-LM-STR-Clin'!LB14-'[1]cpte_CN LGG-MT-LM-STR-Clin'!LB15-'[1]cpte_CN LGG-MT-LM-STR-Clin'!LB16-'[1]cpte_CN LGG-MT-LM-STR-Clin'!LB277)</f>
        <v>0</v>
      </c>
      <c r="KZ42" s="6">
        <f>IF([1]Identification!$E$23="NON",'[1]CN LGG-MT-LM-STR-Clin'!LC13+'[1]CN LGG-MT-LM-STR-Clin'!LC160-'[1]CN LGG-MT-LM-STR-Clin'!LC14-'[1]CN LGG-MT-LM-STR-Clin'!LC15-'[1]CN LGG-MT-LM-STR-Clin'!LC16-'[1]CN LGG-MT-LM-STR-Clin'!LC199,'[1]cpte_CN LGG-MT-LM-STR-Clin'!LC13+'[1]cpte_CN LGG-MT-LM-STR-Clin'!LC165-'[1]cpte_CN LGG-MT-LM-STR-Clin'!LC14-'[1]cpte_CN LGG-MT-LM-STR-Clin'!LC15-'[1]cpte_CN LGG-MT-LM-STR-Clin'!LC16-'[1]cpte_CN LGG-MT-LM-STR-Clin'!LC277)</f>
        <v>0</v>
      </c>
      <c r="LA42" s="6">
        <f>IF([1]Identification!$E$23="NON",'[1]CN LGG-MT-LM-STR-Clin'!LD13+'[1]CN LGG-MT-LM-STR-Clin'!LD160-'[1]CN LGG-MT-LM-STR-Clin'!LD14-'[1]CN LGG-MT-LM-STR-Clin'!LD15-'[1]CN LGG-MT-LM-STR-Clin'!LD16-'[1]CN LGG-MT-LM-STR-Clin'!LD199,'[1]cpte_CN LGG-MT-LM-STR-Clin'!LD13+'[1]cpte_CN LGG-MT-LM-STR-Clin'!LD165-'[1]cpte_CN LGG-MT-LM-STR-Clin'!LD14-'[1]cpte_CN LGG-MT-LM-STR-Clin'!LD15-'[1]cpte_CN LGG-MT-LM-STR-Clin'!LD16-'[1]cpte_CN LGG-MT-LM-STR-Clin'!LD277)</f>
        <v>0</v>
      </c>
      <c r="LB42" s="6">
        <f>IF([1]Identification!$E$23="NON",'[1]CN LGG-MT-LM-STR-Clin'!LE13+'[1]CN LGG-MT-LM-STR-Clin'!LE160-'[1]CN LGG-MT-LM-STR-Clin'!LE14-'[1]CN LGG-MT-LM-STR-Clin'!LE15-'[1]CN LGG-MT-LM-STR-Clin'!LE16-'[1]CN LGG-MT-LM-STR-Clin'!LE199,'[1]cpte_CN LGG-MT-LM-STR-Clin'!LE13+'[1]cpte_CN LGG-MT-LM-STR-Clin'!LE165-'[1]cpte_CN LGG-MT-LM-STR-Clin'!LE14-'[1]cpte_CN LGG-MT-LM-STR-Clin'!LE15-'[1]cpte_CN LGG-MT-LM-STR-Clin'!LE16-'[1]cpte_CN LGG-MT-LM-STR-Clin'!LE277)</f>
        <v>0</v>
      </c>
      <c r="LC42" s="6">
        <f>IF([1]Identification!$E$23="NON",'[1]CN LGG-MT-LM-STR-Clin'!LF13+'[1]CN LGG-MT-LM-STR-Clin'!LF160-'[1]CN LGG-MT-LM-STR-Clin'!LF14-'[1]CN LGG-MT-LM-STR-Clin'!LF15-'[1]CN LGG-MT-LM-STR-Clin'!LF16-'[1]CN LGG-MT-LM-STR-Clin'!LF199,'[1]cpte_CN LGG-MT-LM-STR-Clin'!LF13+'[1]cpte_CN LGG-MT-LM-STR-Clin'!LF165-'[1]cpte_CN LGG-MT-LM-STR-Clin'!LF14-'[1]cpte_CN LGG-MT-LM-STR-Clin'!LF15-'[1]cpte_CN LGG-MT-LM-STR-Clin'!LF16-'[1]cpte_CN LGG-MT-LM-STR-Clin'!LF277)</f>
        <v>0</v>
      </c>
      <c r="LD42" s="6">
        <f>IF([1]Identification!$E$23="NON",'[1]CN LGG-MT-LM-STR-Clin'!LG13+'[1]CN LGG-MT-LM-STR-Clin'!LG160-'[1]CN LGG-MT-LM-STR-Clin'!LG14-'[1]CN LGG-MT-LM-STR-Clin'!LG15-'[1]CN LGG-MT-LM-STR-Clin'!LG16-'[1]CN LGG-MT-LM-STR-Clin'!LG199,'[1]cpte_CN LGG-MT-LM-STR-Clin'!LG13+'[1]cpte_CN LGG-MT-LM-STR-Clin'!LG165-'[1]cpte_CN LGG-MT-LM-STR-Clin'!LG14-'[1]cpte_CN LGG-MT-LM-STR-Clin'!LG15-'[1]cpte_CN LGG-MT-LM-STR-Clin'!LG16-'[1]cpte_CN LGG-MT-LM-STR-Clin'!LG277)</f>
        <v>0</v>
      </c>
      <c r="LE42" s="6">
        <f>IF([1]Identification!$E$23="NON",'[1]CN LGG-MT-LM-STR-Clin'!LH13+'[1]CN LGG-MT-LM-STR-Clin'!LH160-'[1]CN LGG-MT-LM-STR-Clin'!LH14-'[1]CN LGG-MT-LM-STR-Clin'!LH15-'[1]CN LGG-MT-LM-STR-Clin'!LH16-'[1]CN LGG-MT-LM-STR-Clin'!LH199,'[1]cpte_CN LGG-MT-LM-STR-Clin'!LH13+'[1]cpte_CN LGG-MT-LM-STR-Clin'!LH165-'[1]cpte_CN LGG-MT-LM-STR-Clin'!LH14-'[1]cpte_CN LGG-MT-LM-STR-Clin'!LH15-'[1]cpte_CN LGG-MT-LM-STR-Clin'!LH16-'[1]cpte_CN LGG-MT-LM-STR-Clin'!LH277)</f>
        <v>0</v>
      </c>
      <c r="LF42" s="6">
        <f>IF([1]Identification!$E$23="NON",'[1]CN LGG-MT-LM-STR-Clin'!LI13+'[1]CN LGG-MT-LM-STR-Clin'!LI160-'[1]CN LGG-MT-LM-STR-Clin'!LI14-'[1]CN LGG-MT-LM-STR-Clin'!LI15-'[1]CN LGG-MT-LM-STR-Clin'!LI16-'[1]CN LGG-MT-LM-STR-Clin'!LI199,'[1]cpte_CN LGG-MT-LM-STR-Clin'!LI13+'[1]cpte_CN LGG-MT-LM-STR-Clin'!LI165-'[1]cpte_CN LGG-MT-LM-STR-Clin'!LI14-'[1]cpte_CN LGG-MT-LM-STR-Clin'!LI15-'[1]cpte_CN LGG-MT-LM-STR-Clin'!LI16-'[1]cpte_CN LGG-MT-LM-STR-Clin'!LI277)</f>
        <v>0</v>
      </c>
      <c r="LG42" s="6">
        <f>IF([1]Identification!$E$23="NON",'[1]CN LGG-MT-LM-STR-Clin'!LJ13+'[1]CN LGG-MT-LM-STR-Clin'!LJ160-'[1]CN LGG-MT-LM-STR-Clin'!LJ14-'[1]CN LGG-MT-LM-STR-Clin'!LJ15-'[1]CN LGG-MT-LM-STR-Clin'!LJ16-'[1]CN LGG-MT-LM-STR-Clin'!LJ199,'[1]cpte_CN LGG-MT-LM-STR-Clin'!LJ13+'[1]cpte_CN LGG-MT-LM-STR-Clin'!LJ165-'[1]cpte_CN LGG-MT-LM-STR-Clin'!LJ14-'[1]cpte_CN LGG-MT-LM-STR-Clin'!LJ15-'[1]cpte_CN LGG-MT-LM-STR-Clin'!LJ16-'[1]cpte_CN LGG-MT-LM-STR-Clin'!LJ277)</f>
        <v>0</v>
      </c>
      <c r="LH42" s="6">
        <f>IF([1]Identification!$E$23="NON",'[1]CN LGG-MT-LM-STR-Clin'!LK13+'[1]CN LGG-MT-LM-STR-Clin'!LK160-'[1]CN LGG-MT-LM-STR-Clin'!LK14-'[1]CN LGG-MT-LM-STR-Clin'!LK15-'[1]CN LGG-MT-LM-STR-Clin'!LK16-'[1]CN LGG-MT-LM-STR-Clin'!LK199,'[1]cpte_CN LGG-MT-LM-STR-Clin'!LK13+'[1]cpte_CN LGG-MT-LM-STR-Clin'!LK165-'[1]cpte_CN LGG-MT-LM-STR-Clin'!LK14-'[1]cpte_CN LGG-MT-LM-STR-Clin'!LK15-'[1]cpte_CN LGG-MT-LM-STR-Clin'!LK16-'[1]cpte_CN LGG-MT-LM-STR-Clin'!LK277)</f>
        <v>0</v>
      </c>
      <c r="LI42" s="6">
        <f>IF([1]Identification!$E$23="NON",'[1]CN LGG-MT-LM-STR-Clin'!LL13+'[1]CN LGG-MT-LM-STR-Clin'!LL160-'[1]CN LGG-MT-LM-STR-Clin'!LL14-'[1]CN LGG-MT-LM-STR-Clin'!LL15-'[1]CN LGG-MT-LM-STR-Clin'!LL16-'[1]CN LGG-MT-LM-STR-Clin'!LL199,'[1]cpte_CN LGG-MT-LM-STR-Clin'!LL13+'[1]cpte_CN LGG-MT-LM-STR-Clin'!LL165-'[1]cpte_CN LGG-MT-LM-STR-Clin'!LL14-'[1]cpte_CN LGG-MT-LM-STR-Clin'!LL15-'[1]cpte_CN LGG-MT-LM-STR-Clin'!LL16-'[1]cpte_CN LGG-MT-LM-STR-Clin'!LL277)</f>
        <v>0</v>
      </c>
      <c r="LJ42" s="6">
        <f>IF([1]Identification!$E$23="NON",'[1]CN LGG-MT-LM-STR-Clin'!LM13+'[1]CN LGG-MT-LM-STR-Clin'!LM160-'[1]CN LGG-MT-LM-STR-Clin'!LM14-'[1]CN LGG-MT-LM-STR-Clin'!LM15-'[1]CN LGG-MT-LM-STR-Clin'!LM16-'[1]CN LGG-MT-LM-STR-Clin'!LM199,'[1]cpte_CN LGG-MT-LM-STR-Clin'!LM13+'[1]cpte_CN LGG-MT-LM-STR-Clin'!LM165-'[1]cpte_CN LGG-MT-LM-STR-Clin'!LM14-'[1]cpte_CN LGG-MT-LM-STR-Clin'!LM15-'[1]cpte_CN LGG-MT-LM-STR-Clin'!LM16-'[1]cpte_CN LGG-MT-LM-STR-Clin'!LM277)</f>
        <v>0</v>
      </c>
      <c r="LK42" s="6">
        <f>IF([1]Identification!$E$23="NON",'[1]CN LGG-MT-LM-STR-Clin'!LN13+'[1]CN LGG-MT-LM-STR-Clin'!LN160-'[1]CN LGG-MT-LM-STR-Clin'!LN14-'[1]CN LGG-MT-LM-STR-Clin'!LN15-'[1]CN LGG-MT-LM-STR-Clin'!LN16-'[1]CN LGG-MT-LM-STR-Clin'!LN199,'[1]cpte_CN LGG-MT-LM-STR-Clin'!LN13+'[1]cpte_CN LGG-MT-LM-STR-Clin'!LN165-'[1]cpte_CN LGG-MT-LM-STR-Clin'!LN14-'[1]cpte_CN LGG-MT-LM-STR-Clin'!LN15-'[1]cpte_CN LGG-MT-LM-STR-Clin'!LN16-'[1]cpte_CN LGG-MT-LM-STR-Clin'!LN277)</f>
        <v>0</v>
      </c>
      <c r="LL42" s="6">
        <f>IF([1]Identification!$E$23="NON",'[1]CN LGG-MT-LM-STR-Clin'!LO13+'[1]CN LGG-MT-LM-STR-Clin'!LO160-'[1]CN LGG-MT-LM-STR-Clin'!LO14-'[1]CN LGG-MT-LM-STR-Clin'!LO15-'[1]CN LGG-MT-LM-STR-Clin'!LO16-'[1]CN LGG-MT-LM-STR-Clin'!LO199,'[1]cpte_CN LGG-MT-LM-STR-Clin'!LO13+'[1]cpte_CN LGG-MT-LM-STR-Clin'!LO165-'[1]cpte_CN LGG-MT-LM-STR-Clin'!LO14-'[1]cpte_CN LGG-MT-LM-STR-Clin'!LO15-'[1]cpte_CN LGG-MT-LM-STR-Clin'!LO16-'[1]cpte_CN LGG-MT-LM-STR-Clin'!LO277)</f>
        <v>0</v>
      </c>
      <c r="LM42" s="6">
        <f>IF([1]Identification!$E$23="NON",'[1]CN LGG-MT-LM-STR-Clin'!LP13+'[1]CN LGG-MT-LM-STR-Clin'!LP160-'[1]CN LGG-MT-LM-STR-Clin'!LP14-'[1]CN LGG-MT-LM-STR-Clin'!LP15-'[1]CN LGG-MT-LM-STR-Clin'!LP16-'[1]CN LGG-MT-LM-STR-Clin'!LP199,'[1]cpte_CN LGG-MT-LM-STR-Clin'!LP13+'[1]cpte_CN LGG-MT-LM-STR-Clin'!LP165-'[1]cpte_CN LGG-MT-LM-STR-Clin'!LP14-'[1]cpte_CN LGG-MT-LM-STR-Clin'!LP15-'[1]cpte_CN LGG-MT-LM-STR-Clin'!LP16-'[1]cpte_CN LGG-MT-LM-STR-Clin'!LP277)</f>
        <v>0</v>
      </c>
      <c r="LN42" s="6">
        <f>IF([1]Identification!$E$23="NON",'[1]CN LGG-MT-LM-STR-Clin'!LQ13+'[1]CN LGG-MT-LM-STR-Clin'!LQ160-'[1]CN LGG-MT-LM-STR-Clin'!LQ14-'[1]CN LGG-MT-LM-STR-Clin'!LQ15-'[1]CN LGG-MT-LM-STR-Clin'!LQ16-'[1]CN LGG-MT-LM-STR-Clin'!LQ199,'[1]cpte_CN LGG-MT-LM-STR-Clin'!LQ13+'[1]cpte_CN LGG-MT-LM-STR-Clin'!LQ165-'[1]cpte_CN LGG-MT-LM-STR-Clin'!LQ14-'[1]cpte_CN LGG-MT-LM-STR-Clin'!LQ15-'[1]cpte_CN LGG-MT-LM-STR-Clin'!LQ16-'[1]cpte_CN LGG-MT-LM-STR-Clin'!LQ277)</f>
        <v>0</v>
      </c>
      <c r="LO42" s="6">
        <f>IF([1]Identification!$E$23="NON",'[1]CN LGG-MT-LM-STR-Clin'!LR13+'[1]CN LGG-MT-LM-STR-Clin'!LR160-'[1]CN LGG-MT-LM-STR-Clin'!LR14-'[1]CN LGG-MT-LM-STR-Clin'!LR15-'[1]CN LGG-MT-LM-STR-Clin'!LR16-'[1]CN LGG-MT-LM-STR-Clin'!LR199,'[1]cpte_CN LGG-MT-LM-STR-Clin'!LR13+'[1]cpte_CN LGG-MT-LM-STR-Clin'!LR165-'[1]cpte_CN LGG-MT-LM-STR-Clin'!LR14-'[1]cpte_CN LGG-MT-LM-STR-Clin'!LR15-'[1]cpte_CN LGG-MT-LM-STR-Clin'!LR16-'[1]cpte_CN LGG-MT-LM-STR-Clin'!LR277)</f>
        <v>0</v>
      </c>
      <c r="LP42" s="6">
        <f>IF([1]Identification!$E$23="NON",'[1]CN LGG-MT-LM-STR-Clin'!LS13+'[1]CN LGG-MT-LM-STR-Clin'!LS160-'[1]CN LGG-MT-LM-STR-Clin'!LS14-'[1]CN LGG-MT-LM-STR-Clin'!LS15-'[1]CN LGG-MT-LM-STR-Clin'!LS16-'[1]CN LGG-MT-LM-STR-Clin'!LS199,'[1]cpte_CN LGG-MT-LM-STR-Clin'!LS13+'[1]cpte_CN LGG-MT-LM-STR-Clin'!LS165-'[1]cpte_CN LGG-MT-LM-STR-Clin'!LS14-'[1]cpte_CN LGG-MT-LM-STR-Clin'!LS15-'[1]cpte_CN LGG-MT-LM-STR-Clin'!LS16-'[1]cpte_CN LGG-MT-LM-STR-Clin'!LS277)</f>
        <v>0</v>
      </c>
      <c r="LQ42" s="6">
        <f>IF([1]Identification!$E$23="NON",'[1]CN LGG-MT-LM-STR-Clin'!LT13+'[1]CN LGG-MT-LM-STR-Clin'!LT160-'[1]CN LGG-MT-LM-STR-Clin'!LT14-'[1]CN LGG-MT-LM-STR-Clin'!LT15-'[1]CN LGG-MT-LM-STR-Clin'!LT16-'[1]CN LGG-MT-LM-STR-Clin'!LT199,'[1]cpte_CN LGG-MT-LM-STR-Clin'!LT13+'[1]cpte_CN LGG-MT-LM-STR-Clin'!LT165-'[1]cpte_CN LGG-MT-LM-STR-Clin'!LT14-'[1]cpte_CN LGG-MT-LM-STR-Clin'!LT15-'[1]cpte_CN LGG-MT-LM-STR-Clin'!LT16-'[1]cpte_CN LGG-MT-LM-STR-Clin'!LT277)</f>
        <v>0</v>
      </c>
      <c r="LR42" s="6">
        <f>IF([1]Identification!$E$23="NON",'[1]CN LGG-MT-LM-STR-Clin'!LU13+'[1]CN LGG-MT-LM-STR-Clin'!LU160-'[1]CN LGG-MT-LM-STR-Clin'!LU14-'[1]CN LGG-MT-LM-STR-Clin'!LU15-'[1]CN LGG-MT-LM-STR-Clin'!LU16-'[1]CN LGG-MT-LM-STR-Clin'!LU199,'[1]cpte_CN LGG-MT-LM-STR-Clin'!LU13+'[1]cpte_CN LGG-MT-LM-STR-Clin'!LU165-'[1]cpte_CN LGG-MT-LM-STR-Clin'!LU14-'[1]cpte_CN LGG-MT-LM-STR-Clin'!LU15-'[1]cpte_CN LGG-MT-LM-STR-Clin'!LU16-'[1]cpte_CN LGG-MT-LM-STR-Clin'!LU277)</f>
        <v>0</v>
      </c>
      <c r="LS42" s="6">
        <f>IF([1]Identification!$E$23="NON",'[1]CN LGG-MT-LM-STR-Clin'!LV13+'[1]CN LGG-MT-LM-STR-Clin'!LV160-'[1]CN LGG-MT-LM-STR-Clin'!LV14-'[1]CN LGG-MT-LM-STR-Clin'!LV15-'[1]CN LGG-MT-LM-STR-Clin'!LV16-'[1]CN LGG-MT-LM-STR-Clin'!LV199,'[1]cpte_CN LGG-MT-LM-STR-Clin'!LV13+'[1]cpte_CN LGG-MT-LM-STR-Clin'!LV165-'[1]cpte_CN LGG-MT-LM-STR-Clin'!LV14-'[1]cpte_CN LGG-MT-LM-STR-Clin'!LV15-'[1]cpte_CN LGG-MT-LM-STR-Clin'!LV16-'[1]cpte_CN LGG-MT-LM-STR-Clin'!LV277)</f>
        <v>0</v>
      </c>
      <c r="LT42" s="6">
        <f>IF([1]Identification!$E$23="NON",'[1]CN LGG-MT-LM-STR-Clin'!LW13+'[1]CN LGG-MT-LM-STR-Clin'!LW160-'[1]CN LGG-MT-LM-STR-Clin'!LW14-'[1]CN LGG-MT-LM-STR-Clin'!LW15-'[1]CN LGG-MT-LM-STR-Clin'!LW16-'[1]CN LGG-MT-LM-STR-Clin'!LW199,'[1]cpte_CN LGG-MT-LM-STR-Clin'!LW13+'[1]cpte_CN LGG-MT-LM-STR-Clin'!LW165-'[1]cpte_CN LGG-MT-LM-STR-Clin'!LW14-'[1]cpte_CN LGG-MT-LM-STR-Clin'!LW15-'[1]cpte_CN LGG-MT-LM-STR-Clin'!LW16-'[1]cpte_CN LGG-MT-LM-STR-Clin'!LW277)</f>
        <v>0</v>
      </c>
      <c r="LU42" s="6">
        <f>IF([1]Identification!$E$23="NON",'[1]CN LGG-MT-LM-STR-Clin'!LX13+'[1]CN LGG-MT-LM-STR-Clin'!LX160-'[1]CN LGG-MT-LM-STR-Clin'!LX14-'[1]CN LGG-MT-LM-STR-Clin'!LX15-'[1]CN LGG-MT-LM-STR-Clin'!LX16-'[1]CN LGG-MT-LM-STR-Clin'!LX199,'[1]cpte_CN LGG-MT-LM-STR-Clin'!LX13+'[1]cpte_CN LGG-MT-LM-STR-Clin'!LX165-'[1]cpte_CN LGG-MT-LM-STR-Clin'!LX14-'[1]cpte_CN LGG-MT-LM-STR-Clin'!LX15-'[1]cpte_CN LGG-MT-LM-STR-Clin'!LX16-'[1]cpte_CN LGG-MT-LM-STR-Clin'!LX277)</f>
        <v>0</v>
      </c>
      <c r="LV42" s="6">
        <f>IF([1]Identification!$E$23="NON",'[1]CN LGG-MT-LM-STR-Clin'!LY13+'[1]CN LGG-MT-LM-STR-Clin'!LY160-'[1]CN LGG-MT-LM-STR-Clin'!LY14-'[1]CN LGG-MT-LM-STR-Clin'!LY15-'[1]CN LGG-MT-LM-STR-Clin'!LY16-'[1]CN LGG-MT-LM-STR-Clin'!LY199,'[1]cpte_CN LGG-MT-LM-STR-Clin'!LY13+'[1]cpte_CN LGG-MT-LM-STR-Clin'!LY165-'[1]cpte_CN LGG-MT-LM-STR-Clin'!LY14-'[1]cpte_CN LGG-MT-LM-STR-Clin'!LY15-'[1]cpte_CN LGG-MT-LM-STR-Clin'!LY16-'[1]cpte_CN LGG-MT-LM-STR-Clin'!LY277)</f>
        <v>0</v>
      </c>
      <c r="LW42" s="6">
        <f>IF([1]Identification!$E$23="NON",'[1]CN LGG-MT-LM-STR-Clin'!LZ13+'[1]CN LGG-MT-LM-STR-Clin'!LZ160-'[1]CN LGG-MT-LM-STR-Clin'!LZ14-'[1]CN LGG-MT-LM-STR-Clin'!LZ15-'[1]CN LGG-MT-LM-STR-Clin'!LZ16-'[1]CN LGG-MT-LM-STR-Clin'!LZ199,'[1]cpte_CN LGG-MT-LM-STR-Clin'!LZ13+'[1]cpte_CN LGG-MT-LM-STR-Clin'!LZ165-'[1]cpte_CN LGG-MT-LM-STR-Clin'!LZ14-'[1]cpte_CN LGG-MT-LM-STR-Clin'!LZ15-'[1]cpte_CN LGG-MT-LM-STR-Clin'!LZ16-'[1]cpte_CN LGG-MT-LM-STR-Clin'!LZ277)</f>
        <v>0</v>
      </c>
      <c r="LX42" s="6">
        <f>IF([1]Identification!$E$23="NON",'[1]CN LGG-MT-LM-STR-Clin'!MA13+'[1]CN LGG-MT-LM-STR-Clin'!MA160-'[1]CN LGG-MT-LM-STR-Clin'!MA14-'[1]CN LGG-MT-LM-STR-Clin'!MA15-'[1]CN LGG-MT-LM-STR-Clin'!MA16-'[1]CN LGG-MT-LM-STR-Clin'!MA199,'[1]cpte_CN LGG-MT-LM-STR-Clin'!MA13+'[1]cpte_CN LGG-MT-LM-STR-Clin'!MA165-'[1]cpte_CN LGG-MT-LM-STR-Clin'!MA14-'[1]cpte_CN LGG-MT-LM-STR-Clin'!MA15-'[1]cpte_CN LGG-MT-LM-STR-Clin'!MA16-'[1]cpte_CN LGG-MT-LM-STR-Clin'!MA277)</f>
        <v>0</v>
      </c>
      <c r="LY42" s="6">
        <f>IF([1]Identification!$E$23="NON",'[1]CN LGG-MT-LM-STR-Clin'!MB13+'[1]CN LGG-MT-LM-STR-Clin'!MB160-'[1]CN LGG-MT-LM-STR-Clin'!MB14-'[1]CN LGG-MT-LM-STR-Clin'!MB15-'[1]CN LGG-MT-LM-STR-Clin'!MB16-'[1]CN LGG-MT-LM-STR-Clin'!MB199,'[1]cpte_CN LGG-MT-LM-STR-Clin'!MB13+'[1]cpte_CN LGG-MT-LM-STR-Clin'!MB165-'[1]cpte_CN LGG-MT-LM-STR-Clin'!MB14-'[1]cpte_CN LGG-MT-LM-STR-Clin'!MB15-'[1]cpte_CN LGG-MT-LM-STR-Clin'!MB16-'[1]cpte_CN LGG-MT-LM-STR-Clin'!MB277)</f>
        <v>0</v>
      </c>
      <c r="LZ42" s="6">
        <f>IF([1]Identification!$E$23="NON",'[1]CN LGG-MT-LM-STR-Clin'!MC13+'[1]CN LGG-MT-LM-STR-Clin'!MC160-'[1]CN LGG-MT-LM-STR-Clin'!MC14-'[1]CN LGG-MT-LM-STR-Clin'!MC15-'[1]CN LGG-MT-LM-STR-Clin'!MC16-'[1]CN LGG-MT-LM-STR-Clin'!MC199,'[1]cpte_CN LGG-MT-LM-STR-Clin'!MC13+'[1]cpte_CN LGG-MT-LM-STR-Clin'!MC165-'[1]cpte_CN LGG-MT-LM-STR-Clin'!MC14-'[1]cpte_CN LGG-MT-LM-STR-Clin'!MC15-'[1]cpte_CN LGG-MT-LM-STR-Clin'!MC16-'[1]cpte_CN LGG-MT-LM-STR-Clin'!MC277)</f>
        <v>0</v>
      </c>
      <c r="MA42" s="6">
        <f>IF([1]Identification!$E$23="NON",'[1]CN LGG-MT-LM-STR-Clin'!MD13+'[1]CN LGG-MT-LM-STR-Clin'!MD160-'[1]CN LGG-MT-LM-STR-Clin'!MD14-'[1]CN LGG-MT-LM-STR-Clin'!MD15-'[1]CN LGG-MT-LM-STR-Clin'!MD16-'[1]CN LGG-MT-LM-STR-Clin'!MD199,'[1]cpte_CN LGG-MT-LM-STR-Clin'!MD13+'[1]cpte_CN LGG-MT-LM-STR-Clin'!MD165-'[1]cpte_CN LGG-MT-LM-STR-Clin'!MD14-'[1]cpte_CN LGG-MT-LM-STR-Clin'!MD15-'[1]cpte_CN LGG-MT-LM-STR-Clin'!MD16-'[1]cpte_CN LGG-MT-LM-STR-Clin'!MD277)</f>
        <v>0</v>
      </c>
      <c r="MB42" s="6">
        <f>IF([1]Identification!$E$23="NON",'[1]CN LGG-MT-LM-STR-Clin'!ME13+'[1]CN LGG-MT-LM-STR-Clin'!ME160-'[1]CN LGG-MT-LM-STR-Clin'!ME14-'[1]CN LGG-MT-LM-STR-Clin'!ME15-'[1]CN LGG-MT-LM-STR-Clin'!ME16-'[1]CN LGG-MT-LM-STR-Clin'!ME199,'[1]cpte_CN LGG-MT-LM-STR-Clin'!ME13+'[1]cpte_CN LGG-MT-LM-STR-Clin'!ME165-'[1]cpte_CN LGG-MT-LM-STR-Clin'!ME14-'[1]cpte_CN LGG-MT-LM-STR-Clin'!ME15-'[1]cpte_CN LGG-MT-LM-STR-Clin'!ME16-'[1]cpte_CN LGG-MT-LM-STR-Clin'!ME277)</f>
        <v>0</v>
      </c>
      <c r="MC42" s="6">
        <f>IF([1]Identification!$E$23="NON",'[1]CN LGG-MT-LM-STR-Clin'!MF13+'[1]CN LGG-MT-LM-STR-Clin'!MF160-'[1]CN LGG-MT-LM-STR-Clin'!MF14-'[1]CN LGG-MT-LM-STR-Clin'!MF15-'[1]CN LGG-MT-LM-STR-Clin'!MF16-'[1]CN LGG-MT-LM-STR-Clin'!MF199,'[1]cpte_CN LGG-MT-LM-STR-Clin'!MF13+'[1]cpte_CN LGG-MT-LM-STR-Clin'!MF165-'[1]cpte_CN LGG-MT-LM-STR-Clin'!MF14-'[1]cpte_CN LGG-MT-LM-STR-Clin'!MF15-'[1]cpte_CN LGG-MT-LM-STR-Clin'!MF16-'[1]cpte_CN LGG-MT-LM-STR-Clin'!MF277)</f>
        <v>0</v>
      </c>
      <c r="MD42" s="6">
        <f>IF([1]Identification!$E$23="NON",'[1]CN LGG-MT-LM-STR-Clin'!MG13+'[1]CN LGG-MT-LM-STR-Clin'!MG160-'[1]CN LGG-MT-LM-STR-Clin'!MG14-'[1]CN LGG-MT-LM-STR-Clin'!MG15-'[1]CN LGG-MT-LM-STR-Clin'!MG16-'[1]CN LGG-MT-LM-STR-Clin'!MG199,'[1]cpte_CN LGG-MT-LM-STR-Clin'!MG13+'[1]cpte_CN LGG-MT-LM-STR-Clin'!MG165-'[1]cpte_CN LGG-MT-LM-STR-Clin'!MG14-'[1]cpte_CN LGG-MT-LM-STR-Clin'!MG15-'[1]cpte_CN LGG-MT-LM-STR-Clin'!MG16-'[1]cpte_CN LGG-MT-LM-STR-Clin'!MG277)</f>
        <v>0</v>
      </c>
      <c r="ME42" s="6">
        <f>IF([1]Identification!$E$23="NON",'[1]CN LGG-MT-LM-STR-Clin'!MH13+'[1]CN LGG-MT-LM-STR-Clin'!MH160-'[1]CN LGG-MT-LM-STR-Clin'!MH14-'[1]CN LGG-MT-LM-STR-Clin'!MH15-'[1]CN LGG-MT-LM-STR-Clin'!MH16-'[1]CN LGG-MT-LM-STR-Clin'!MH199,'[1]cpte_CN LGG-MT-LM-STR-Clin'!MH13+'[1]cpte_CN LGG-MT-LM-STR-Clin'!MH165-'[1]cpte_CN LGG-MT-LM-STR-Clin'!MH14-'[1]cpte_CN LGG-MT-LM-STR-Clin'!MH15-'[1]cpte_CN LGG-MT-LM-STR-Clin'!MH16-'[1]cpte_CN LGG-MT-LM-STR-Clin'!MH277)</f>
        <v>0</v>
      </c>
      <c r="MF42" s="6">
        <f>IF([1]Identification!$E$23="NON",'[1]CN LGG-MT-LM-STR-Clin'!MI13+'[1]CN LGG-MT-LM-STR-Clin'!MI160-'[1]CN LGG-MT-LM-STR-Clin'!MI14-'[1]CN LGG-MT-LM-STR-Clin'!MI15-'[1]CN LGG-MT-LM-STR-Clin'!MI16-'[1]CN LGG-MT-LM-STR-Clin'!MI199,'[1]cpte_CN LGG-MT-LM-STR-Clin'!MI13+'[1]cpte_CN LGG-MT-LM-STR-Clin'!MI165-'[1]cpte_CN LGG-MT-LM-STR-Clin'!MI14-'[1]cpte_CN LGG-MT-LM-STR-Clin'!MI15-'[1]cpte_CN LGG-MT-LM-STR-Clin'!MI16-'[1]cpte_CN LGG-MT-LM-STR-Clin'!MI277)</f>
        <v>0</v>
      </c>
      <c r="MG42" s="6">
        <f>IF([1]Identification!$E$23="NON",'[1]CN LGG-MT-LM-STR-Clin'!MJ13+'[1]CN LGG-MT-LM-STR-Clin'!MJ160-'[1]CN LGG-MT-LM-STR-Clin'!MJ14-'[1]CN LGG-MT-LM-STR-Clin'!MJ15-'[1]CN LGG-MT-LM-STR-Clin'!MJ16-'[1]CN LGG-MT-LM-STR-Clin'!MJ199,'[1]cpte_CN LGG-MT-LM-STR-Clin'!MJ13+'[1]cpte_CN LGG-MT-LM-STR-Clin'!MJ165-'[1]cpte_CN LGG-MT-LM-STR-Clin'!MJ14-'[1]cpte_CN LGG-MT-LM-STR-Clin'!MJ15-'[1]cpte_CN LGG-MT-LM-STR-Clin'!MJ16-'[1]cpte_CN LGG-MT-LM-STR-Clin'!MJ277)</f>
        <v>0</v>
      </c>
      <c r="MH42" s="6">
        <f>IF([1]Identification!$E$23="NON",'[1]CN LGG-MT-LM-STR-Clin'!MK13+'[1]CN LGG-MT-LM-STR-Clin'!MK160-'[1]CN LGG-MT-LM-STR-Clin'!MK14-'[1]CN LGG-MT-LM-STR-Clin'!MK15-'[1]CN LGG-MT-LM-STR-Clin'!MK16-'[1]CN LGG-MT-LM-STR-Clin'!MK199,'[1]cpte_CN LGG-MT-LM-STR-Clin'!MK13+'[1]cpte_CN LGG-MT-LM-STR-Clin'!MK165-'[1]cpte_CN LGG-MT-LM-STR-Clin'!MK14-'[1]cpte_CN LGG-MT-LM-STR-Clin'!MK15-'[1]cpte_CN LGG-MT-LM-STR-Clin'!MK16-'[1]cpte_CN LGG-MT-LM-STR-Clin'!MK277)</f>
        <v>0</v>
      </c>
      <c r="MI42" s="6">
        <f>IF([1]Identification!$E$23="NON",'[1]CN LGG-MT-LM-STR-Clin'!ML13+'[1]CN LGG-MT-LM-STR-Clin'!ML160-'[1]CN LGG-MT-LM-STR-Clin'!ML14-'[1]CN LGG-MT-LM-STR-Clin'!ML15-'[1]CN LGG-MT-LM-STR-Clin'!ML16-'[1]CN LGG-MT-LM-STR-Clin'!ML199,'[1]cpte_CN LGG-MT-LM-STR-Clin'!ML13+'[1]cpte_CN LGG-MT-LM-STR-Clin'!ML165-'[1]cpte_CN LGG-MT-LM-STR-Clin'!ML14-'[1]cpte_CN LGG-MT-LM-STR-Clin'!ML15-'[1]cpte_CN LGG-MT-LM-STR-Clin'!ML16-'[1]cpte_CN LGG-MT-LM-STR-Clin'!ML277)</f>
        <v>0</v>
      </c>
      <c r="MJ42" s="6">
        <f>IF([1]Identification!$E$23="NON",'[1]CN LGG-MT-LM-STR-Clin'!MM13+'[1]CN LGG-MT-LM-STR-Clin'!MM160-'[1]CN LGG-MT-LM-STR-Clin'!MM14-'[1]CN LGG-MT-LM-STR-Clin'!MM15-'[1]CN LGG-MT-LM-STR-Clin'!MM16-'[1]CN LGG-MT-LM-STR-Clin'!MM199,'[1]cpte_CN LGG-MT-LM-STR-Clin'!MM13+'[1]cpte_CN LGG-MT-LM-STR-Clin'!MM165-'[1]cpte_CN LGG-MT-LM-STR-Clin'!MM14-'[1]cpte_CN LGG-MT-LM-STR-Clin'!MM15-'[1]cpte_CN LGG-MT-LM-STR-Clin'!MM16-'[1]cpte_CN LGG-MT-LM-STR-Clin'!MM277)</f>
        <v>0</v>
      </c>
      <c r="MK42" s="6">
        <f>IF([1]Identification!$E$23="NON",'[1]CN LGG-MT-LM-STR-Clin'!MN13+'[1]CN LGG-MT-LM-STR-Clin'!MN160-'[1]CN LGG-MT-LM-STR-Clin'!MN14-'[1]CN LGG-MT-LM-STR-Clin'!MN15-'[1]CN LGG-MT-LM-STR-Clin'!MN16-'[1]CN LGG-MT-LM-STR-Clin'!MN199,'[1]cpte_CN LGG-MT-LM-STR-Clin'!MN13+'[1]cpte_CN LGG-MT-LM-STR-Clin'!MN165-'[1]cpte_CN LGG-MT-LM-STR-Clin'!MN14-'[1]cpte_CN LGG-MT-LM-STR-Clin'!MN15-'[1]cpte_CN LGG-MT-LM-STR-Clin'!MN16-'[1]cpte_CN LGG-MT-LM-STR-Clin'!MN277)</f>
        <v>0</v>
      </c>
      <c r="ML42" s="6">
        <f>IF([1]Identification!$E$23="NON",'[1]CN LGG-MT-LM-STR-Clin'!MO13+'[1]CN LGG-MT-LM-STR-Clin'!MO160-'[1]CN LGG-MT-LM-STR-Clin'!MO14-'[1]CN LGG-MT-LM-STR-Clin'!MO15-'[1]CN LGG-MT-LM-STR-Clin'!MO16-'[1]CN LGG-MT-LM-STR-Clin'!MO199,'[1]cpte_CN LGG-MT-LM-STR-Clin'!MO13+'[1]cpte_CN LGG-MT-LM-STR-Clin'!MO165-'[1]cpte_CN LGG-MT-LM-STR-Clin'!MO14-'[1]cpte_CN LGG-MT-LM-STR-Clin'!MO15-'[1]cpte_CN LGG-MT-LM-STR-Clin'!MO16-'[1]cpte_CN LGG-MT-LM-STR-Clin'!MO277)</f>
        <v>0</v>
      </c>
      <c r="MM42" s="6">
        <f>IF([1]Identification!$E$23="NON",'[1]CN LGG-MT-LM-STR-Clin'!MP13+'[1]CN LGG-MT-LM-STR-Clin'!MP160-'[1]CN LGG-MT-LM-STR-Clin'!MP14-'[1]CN LGG-MT-LM-STR-Clin'!MP15-'[1]CN LGG-MT-LM-STR-Clin'!MP16-'[1]CN LGG-MT-LM-STR-Clin'!MP199,'[1]cpte_CN LGG-MT-LM-STR-Clin'!MP13+'[1]cpte_CN LGG-MT-LM-STR-Clin'!MP165-'[1]cpte_CN LGG-MT-LM-STR-Clin'!MP14-'[1]cpte_CN LGG-MT-LM-STR-Clin'!MP15-'[1]cpte_CN LGG-MT-LM-STR-Clin'!MP16-'[1]cpte_CN LGG-MT-LM-STR-Clin'!MP277)</f>
        <v>0</v>
      </c>
      <c r="MN42" s="6">
        <f>IF([1]Identification!$E$23="NON",'[1]CN LGG-MT-LM-STR-Clin'!MQ13+'[1]CN LGG-MT-LM-STR-Clin'!MQ160-'[1]CN LGG-MT-LM-STR-Clin'!MQ14-'[1]CN LGG-MT-LM-STR-Clin'!MQ15-'[1]CN LGG-MT-LM-STR-Clin'!MQ16-'[1]CN LGG-MT-LM-STR-Clin'!MQ199,'[1]cpte_CN LGG-MT-LM-STR-Clin'!MQ13+'[1]cpte_CN LGG-MT-LM-STR-Clin'!MQ165-'[1]cpte_CN LGG-MT-LM-STR-Clin'!MQ14-'[1]cpte_CN LGG-MT-LM-STR-Clin'!MQ15-'[1]cpte_CN LGG-MT-LM-STR-Clin'!MQ16-'[1]cpte_CN LGG-MT-LM-STR-Clin'!MQ277)</f>
        <v>0</v>
      </c>
      <c r="MO42" s="6">
        <f>IF([1]Identification!$E$23="NON",'[1]CN LGG-MT-LM-STR-Clin'!MR13+'[1]CN LGG-MT-LM-STR-Clin'!MR160-'[1]CN LGG-MT-LM-STR-Clin'!MR14-'[1]CN LGG-MT-LM-STR-Clin'!MR15-'[1]CN LGG-MT-LM-STR-Clin'!MR16-'[1]CN LGG-MT-LM-STR-Clin'!MR199,'[1]cpte_CN LGG-MT-LM-STR-Clin'!MR13+'[1]cpte_CN LGG-MT-LM-STR-Clin'!MR165-'[1]cpte_CN LGG-MT-LM-STR-Clin'!MR14-'[1]cpte_CN LGG-MT-LM-STR-Clin'!MR15-'[1]cpte_CN LGG-MT-LM-STR-Clin'!MR16-'[1]cpte_CN LGG-MT-LM-STR-Clin'!MR277)</f>
        <v>0</v>
      </c>
      <c r="MP42" s="6">
        <f>IF([1]Identification!$E$23="NON",'[1]CN LGG-MT-LM-STR-Clin'!MS13+'[1]CN LGG-MT-LM-STR-Clin'!MS160-'[1]CN LGG-MT-LM-STR-Clin'!MS14-'[1]CN LGG-MT-LM-STR-Clin'!MS15-'[1]CN LGG-MT-LM-STR-Clin'!MS16-'[1]CN LGG-MT-LM-STR-Clin'!MS199,'[1]cpte_CN LGG-MT-LM-STR-Clin'!MS13+'[1]cpte_CN LGG-MT-LM-STR-Clin'!MS165-'[1]cpte_CN LGG-MT-LM-STR-Clin'!MS14-'[1]cpte_CN LGG-MT-LM-STR-Clin'!MS15-'[1]cpte_CN LGG-MT-LM-STR-Clin'!MS16-'[1]cpte_CN LGG-MT-LM-STR-Clin'!MS277)</f>
        <v>0</v>
      </c>
      <c r="MQ42" s="6">
        <f>IF([1]Identification!$E$23="NON",'[1]CN LGG-MT-LM-STR-Clin'!MT13+'[1]CN LGG-MT-LM-STR-Clin'!MT160-'[1]CN LGG-MT-LM-STR-Clin'!MT14-'[1]CN LGG-MT-LM-STR-Clin'!MT15-'[1]CN LGG-MT-LM-STR-Clin'!MT16-'[1]CN LGG-MT-LM-STR-Clin'!MT199,'[1]cpte_CN LGG-MT-LM-STR-Clin'!MT13+'[1]cpte_CN LGG-MT-LM-STR-Clin'!MT165-'[1]cpte_CN LGG-MT-LM-STR-Clin'!MT14-'[1]cpte_CN LGG-MT-LM-STR-Clin'!MT15-'[1]cpte_CN LGG-MT-LM-STR-Clin'!MT16-'[1]cpte_CN LGG-MT-LM-STR-Clin'!MT277)</f>
        <v>0</v>
      </c>
      <c r="MR42" s="6">
        <f>IF([1]Identification!$E$23="NON",'[1]CN LGG-MT-LM-STR-Clin'!MU13+'[1]CN LGG-MT-LM-STR-Clin'!MU160-'[1]CN LGG-MT-LM-STR-Clin'!MU14-'[1]CN LGG-MT-LM-STR-Clin'!MU15-'[1]CN LGG-MT-LM-STR-Clin'!MU16-'[1]CN LGG-MT-LM-STR-Clin'!MU199,'[1]cpte_CN LGG-MT-LM-STR-Clin'!MU13+'[1]cpte_CN LGG-MT-LM-STR-Clin'!MU165-'[1]cpte_CN LGG-MT-LM-STR-Clin'!MU14-'[1]cpte_CN LGG-MT-LM-STR-Clin'!MU15-'[1]cpte_CN LGG-MT-LM-STR-Clin'!MU16-'[1]cpte_CN LGG-MT-LM-STR-Clin'!MU277)</f>
        <v>0</v>
      </c>
      <c r="MS42" s="6">
        <f>IF([1]Identification!$E$23="NON",'[1]CN LGG-MT-LM-STR-Clin'!MV13+'[1]CN LGG-MT-LM-STR-Clin'!MV160-'[1]CN LGG-MT-LM-STR-Clin'!MV14-'[1]CN LGG-MT-LM-STR-Clin'!MV15-'[1]CN LGG-MT-LM-STR-Clin'!MV16-'[1]CN LGG-MT-LM-STR-Clin'!MV199,'[1]cpte_CN LGG-MT-LM-STR-Clin'!MV13+'[1]cpte_CN LGG-MT-LM-STR-Clin'!MV165-'[1]cpte_CN LGG-MT-LM-STR-Clin'!MV14-'[1]cpte_CN LGG-MT-LM-STR-Clin'!MV15-'[1]cpte_CN LGG-MT-LM-STR-Clin'!MV16-'[1]cpte_CN LGG-MT-LM-STR-Clin'!MV277)</f>
        <v>0</v>
      </c>
      <c r="MT42" s="6">
        <f>IF([1]Identification!$E$23="NON",'[1]CN LGG-MT-LM-STR-Clin'!MW13+'[1]CN LGG-MT-LM-STR-Clin'!MW160-'[1]CN LGG-MT-LM-STR-Clin'!MW14-'[1]CN LGG-MT-LM-STR-Clin'!MW15-'[1]CN LGG-MT-LM-STR-Clin'!MW16-'[1]CN LGG-MT-LM-STR-Clin'!MW199,'[1]cpte_CN LGG-MT-LM-STR-Clin'!MW13+'[1]cpte_CN LGG-MT-LM-STR-Clin'!MW165-'[1]cpte_CN LGG-MT-LM-STR-Clin'!MW14-'[1]cpte_CN LGG-MT-LM-STR-Clin'!MW15-'[1]cpte_CN LGG-MT-LM-STR-Clin'!MW16-'[1]cpte_CN LGG-MT-LM-STR-Clin'!MW277)</f>
        <v>0</v>
      </c>
      <c r="MU42" s="6">
        <f>IF([1]Identification!$E$23="NON",'[1]CN LGG-MT-LM-STR-Clin'!MX13+'[1]CN LGG-MT-LM-STR-Clin'!MX160-'[1]CN LGG-MT-LM-STR-Clin'!MX14-'[1]CN LGG-MT-LM-STR-Clin'!MX15-'[1]CN LGG-MT-LM-STR-Clin'!MX16-'[1]CN LGG-MT-LM-STR-Clin'!MX199,'[1]cpte_CN LGG-MT-LM-STR-Clin'!MX13+'[1]cpte_CN LGG-MT-LM-STR-Clin'!MX165-'[1]cpte_CN LGG-MT-LM-STR-Clin'!MX14-'[1]cpte_CN LGG-MT-LM-STR-Clin'!MX15-'[1]cpte_CN LGG-MT-LM-STR-Clin'!MX16-'[1]cpte_CN LGG-MT-LM-STR-Clin'!MX277)</f>
        <v>0</v>
      </c>
      <c r="MV42" s="6">
        <f>IF([1]Identification!$E$23="NON",'[1]CN LGG-MT-LM-STR-Clin'!MY13+'[1]CN LGG-MT-LM-STR-Clin'!MY160-'[1]CN LGG-MT-LM-STR-Clin'!MY14-'[1]CN LGG-MT-LM-STR-Clin'!MY15-'[1]CN LGG-MT-LM-STR-Clin'!MY16-'[1]CN LGG-MT-LM-STR-Clin'!MY199,'[1]cpte_CN LGG-MT-LM-STR-Clin'!MY13+'[1]cpte_CN LGG-MT-LM-STR-Clin'!MY165-'[1]cpte_CN LGG-MT-LM-STR-Clin'!MY14-'[1]cpte_CN LGG-MT-LM-STR-Clin'!MY15-'[1]cpte_CN LGG-MT-LM-STR-Clin'!MY16-'[1]cpte_CN LGG-MT-LM-STR-Clin'!MY277)</f>
        <v>0</v>
      </c>
      <c r="MW42" s="6">
        <f>IF([1]Identification!$E$23="NON",'[1]CN LGG-MT-LM-STR-Clin'!MZ13+'[1]CN LGG-MT-LM-STR-Clin'!MZ160-'[1]CN LGG-MT-LM-STR-Clin'!MZ14-'[1]CN LGG-MT-LM-STR-Clin'!MZ15-'[1]CN LGG-MT-LM-STR-Clin'!MZ16-'[1]CN LGG-MT-LM-STR-Clin'!MZ199,'[1]cpte_CN LGG-MT-LM-STR-Clin'!MZ13+'[1]cpte_CN LGG-MT-LM-STR-Clin'!MZ165-'[1]cpte_CN LGG-MT-LM-STR-Clin'!MZ14-'[1]cpte_CN LGG-MT-LM-STR-Clin'!MZ15-'[1]cpte_CN LGG-MT-LM-STR-Clin'!MZ16-'[1]cpte_CN LGG-MT-LM-STR-Clin'!MZ277)</f>
        <v>0</v>
      </c>
      <c r="MX42" s="6">
        <f>IF([1]Identification!$E$23="NON",'[1]CN LGG-MT-LM-STR-Clin'!NA13+'[1]CN LGG-MT-LM-STR-Clin'!NA160-'[1]CN LGG-MT-LM-STR-Clin'!NA14-'[1]CN LGG-MT-LM-STR-Clin'!NA15-'[1]CN LGG-MT-LM-STR-Clin'!NA16-'[1]CN LGG-MT-LM-STR-Clin'!NA199,'[1]cpte_CN LGG-MT-LM-STR-Clin'!NA13+'[1]cpte_CN LGG-MT-LM-STR-Clin'!NA165-'[1]cpte_CN LGG-MT-LM-STR-Clin'!NA14-'[1]cpte_CN LGG-MT-LM-STR-Clin'!NA15-'[1]cpte_CN LGG-MT-LM-STR-Clin'!NA16-'[1]cpte_CN LGG-MT-LM-STR-Clin'!NA277)</f>
        <v>0</v>
      </c>
      <c r="MY42" s="6">
        <f>IF([1]Identification!$E$23="NON",'[1]CN LGG-MT-LM-STR-Clin'!NB13+'[1]CN LGG-MT-LM-STR-Clin'!NB160-'[1]CN LGG-MT-LM-STR-Clin'!NB14-'[1]CN LGG-MT-LM-STR-Clin'!NB15-'[1]CN LGG-MT-LM-STR-Clin'!NB16-'[1]CN LGG-MT-LM-STR-Clin'!NB199,'[1]cpte_CN LGG-MT-LM-STR-Clin'!NB13+'[1]cpte_CN LGG-MT-LM-STR-Clin'!NB165-'[1]cpte_CN LGG-MT-LM-STR-Clin'!NB14-'[1]cpte_CN LGG-MT-LM-STR-Clin'!NB15-'[1]cpte_CN LGG-MT-LM-STR-Clin'!NB16-'[1]cpte_CN LGG-MT-LM-STR-Clin'!NB277)</f>
        <v>0</v>
      </c>
      <c r="MZ42" s="6">
        <f>IF([1]Identification!$E$23="NON",'[1]CN LGG-MT-LM-STR-Clin'!NC13+'[1]CN LGG-MT-LM-STR-Clin'!NC160-'[1]CN LGG-MT-LM-STR-Clin'!NC14-'[1]CN LGG-MT-LM-STR-Clin'!NC15-'[1]CN LGG-MT-LM-STR-Clin'!NC16-'[1]CN LGG-MT-LM-STR-Clin'!NC199,'[1]cpte_CN LGG-MT-LM-STR-Clin'!NC13+'[1]cpte_CN LGG-MT-LM-STR-Clin'!NC165-'[1]cpte_CN LGG-MT-LM-STR-Clin'!NC14-'[1]cpte_CN LGG-MT-LM-STR-Clin'!NC15-'[1]cpte_CN LGG-MT-LM-STR-Clin'!NC16-'[1]cpte_CN LGG-MT-LM-STR-Clin'!NC277)</f>
        <v>0</v>
      </c>
      <c r="NA42" s="6">
        <f>IF([1]Identification!$E$23="NON",'[1]CN LGG-MT-LM-STR-Clin'!ND13+'[1]CN LGG-MT-LM-STR-Clin'!ND160-'[1]CN LGG-MT-LM-STR-Clin'!ND14-'[1]CN LGG-MT-LM-STR-Clin'!ND15-'[1]CN LGG-MT-LM-STR-Clin'!ND16-'[1]CN LGG-MT-LM-STR-Clin'!ND199,'[1]cpte_CN LGG-MT-LM-STR-Clin'!ND13+'[1]cpte_CN LGG-MT-LM-STR-Clin'!ND165-'[1]cpte_CN LGG-MT-LM-STR-Clin'!ND14-'[1]cpte_CN LGG-MT-LM-STR-Clin'!ND15-'[1]cpte_CN LGG-MT-LM-STR-Clin'!ND16-'[1]cpte_CN LGG-MT-LM-STR-Clin'!ND277)</f>
        <v>0</v>
      </c>
      <c r="NB42" s="6">
        <f>IF([1]Identification!$E$23="NON",'[1]CN LGG-MT-LM-STR-Clin'!NE13+'[1]CN LGG-MT-LM-STR-Clin'!NE160-'[1]CN LGG-MT-LM-STR-Clin'!NE14-'[1]CN LGG-MT-LM-STR-Clin'!NE15-'[1]CN LGG-MT-LM-STR-Clin'!NE16-'[1]CN LGG-MT-LM-STR-Clin'!NE199,'[1]cpte_CN LGG-MT-LM-STR-Clin'!NE13+'[1]cpte_CN LGG-MT-LM-STR-Clin'!NE165-'[1]cpte_CN LGG-MT-LM-STR-Clin'!NE14-'[1]cpte_CN LGG-MT-LM-STR-Clin'!NE15-'[1]cpte_CN LGG-MT-LM-STR-Clin'!NE16-'[1]cpte_CN LGG-MT-LM-STR-Clin'!NE277)</f>
        <v>0</v>
      </c>
      <c r="NC42" s="6">
        <f>IF([1]Identification!$E$23="NON",'[1]CN LGG-MT-LM-STR-Clin'!NF13+'[1]CN LGG-MT-LM-STR-Clin'!NF160-'[1]CN LGG-MT-LM-STR-Clin'!NF14-'[1]CN LGG-MT-LM-STR-Clin'!NF15-'[1]CN LGG-MT-LM-STR-Clin'!NF16-'[1]CN LGG-MT-LM-STR-Clin'!NF199,'[1]cpte_CN LGG-MT-LM-STR-Clin'!NF13+'[1]cpte_CN LGG-MT-LM-STR-Clin'!NF165-'[1]cpte_CN LGG-MT-LM-STR-Clin'!NF14-'[1]cpte_CN LGG-MT-LM-STR-Clin'!NF15-'[1]cpte_CN LGG-MT-LM-STR-Clin'!NF16-'[1]cpte_CN LGG-MT-LM-STR-Clin'!NF277)</f>
        <v>0</v>
      </c>
      <c r="ND42" s="6">
        <f>IF([1]Identification!$E$23="NON",'[1]CN LGG-MT-LM-STR-Clin'!NG13+'[1]CN LGG-MT-LM-STR-Clin'!NG160-'[1]CN LGG-MT-LM-STR-Clin'!NG14-'[1]CN LGG-MT-LM-STR-Clin'!NG15-'[1]CN LGG-MT-LM-STR-Clin'!NG16-'[1]CN LGG-MT-LM-STR-Clin'!NG199,'[1]cpte_CN LGG-MT-LM-STR-Clin'!NG13+'[1]cpte_CN LGG-MT-LM-STR-Clin'!NG165-'[1]cpte_CN LGG-MT-LM-STR-Clin'!NG14-'[1]cpte_CN LGG-MT-LM-STR-Clin'!NG15-'[1]cpte_CN LGG-MT-LM-STR-Clin'!NG16-'[1]cpte_CN LGG-MT-LM-STR-Clin'!NG277)</f>
        <v>0</v>
      </c>
      <c r="NE42" s="6">
        <f>IF([1]Identification!$E$23="NON",'[1]CN LGG-MT-LM-STR-Clin'!NH13+'[1]CN LGG-MT-LM-STR-Clin'!NH160-'[1]CN LGG-MT-LM-STR-Clin'!NH14-'[1]CN LGG-MT-LM-STR-Clin'!NH15-'[1]CN LGG-MT-LM-STR-Clin'!NH16-'[1]CN LGG-MT-LM-STR-Clin'!NH199,'[1]cpte_CN LGG-MT-LM-STR-Clin'!NH13+'[1]cpte_CN LGG-MT-LM-STR-Clin'!NH165-'[1]cpte_CN LGG-MT-LM-STR-Clin'!NH14-'[1]cpte_CN LGG-MT-LM-STR-Clin'!NH15-'[1]cpte_CN LGG-MT-LM-STR-Clin'!NH16-'[1]cpte_CN LGG-MT-LM-STR-Clin'!NH277)</f>
        <v>0</v>
      </c>
      <c r="NF42" s="6">
        <f>IF([1]Identification!$E$23="NON",'[1]CN LGG-MT-LM-STR-Clin'!NI13+'[1]CN LGG-MT-LM-STR-Clin'!NI160-'[1]CN LGG-MT-LM-STR-Clin'!NI14-'[1]CN LGG-MT-LM-STR-Clin'!NI15-'[1]CN LGG-MT-LM-STR-Clin'!NI16-'[1]CN LGG-MT-LM-STR-Clin'!NI199,'[1]cpte_CN LGG-MT-LM-STR-Clin'!NI13+'[1]cpte_CN LGG-MT-LM-STR-Clin'!NI165-'[1]cpte_CN LGG-MT-LM-STR-Clin'!NI14-'[1]cpte_CN LGG-MT-LM-STR-Clin'!NI15-'[1]cpte_CN LGG-MT-LM-STR-Clin'!NI16-'[1]cpte_CN LGG-MT-LM-STR-Clin'!NI277)</f>
        <v>0</v>
      </c>
      <c r="NG42" s="6">
        <f>IF([1]Identification!$E$23="NON",'[1]CN LGG-MT-LM-STR-Clin'!NJ13+'[1]CN LGG-MT-LM-STR-Clin'!NJ160-'[1]CN LGG-MT-LM-STR-Clin'!NJ14-'[1]CN LGG-MT-LM-STR-Clin'!NJ15-'[1]CN LGG-MT-LM-STR-Clin'!NJ16-'[1]CN LGG-MT-LM-STR-Clin'!NJ199,'[1]cpte_CN LGG-MT-LM-STR-Clin'!NJ13+'[1]cpte_CN LGG-MT-LM-STR-Clin'!NJ165-'[1]cpte_CN LGG-MT-LM-STR-Clin'!NJ14-'[1]cpte_CN LGG-MT-LM-STR-Clin'!NJ15-'[1]cpte_CN LGG-MT-LM-STR-Clin'!NJ16-'[1]cpte_CN LGG-MT-LM-STR-Clin'!NJ277)</f>
        <v>0</v>
      </c>
      <c r="NH42" s="6">
        <f>IF([1]Identification!$E$23="NON",'[1]CN LGG-MT-LM-STR-Clin'!NK13+'[1]CN LGG-MT-LM-STR-Clin'!NK160-'[1]CN LGG-MT-LM-STR-Clin'!NK14-'[1]CN LGG-MT-LM-STR-Clin'!NK15-'[1]CN LGG-MT-LM-STR-Clin'!NK16-'[1]CN LGG-MT-LM-STR-Clin'!NK199,'[1]cpte_CN LGG-MT-LM-STR-Clin'!NK13+'[1]cpte_CN LGG-MT-LM-STR-Clin'!NK165-'[1]cpte_CN LGG-MT-LM-STR-Clin'!NK14-'[1]cpte_CN LGG-MT-LM-STR-Clin'!NK15-'[1]cpte_CN LGG-MT-LM-STR-Clin'!NK16-'[1]cpte_CN LGG-MT-LM-STR-Clin'!NK277)</f>
        <v>0</v>
      </c>
      <c r="NI42" s="6">
        <f>IF([1]Identification!$E$23="NON",'[1]CN LGG-MT-LM-STR-Clin'!NL13+'[1]CN LGG-MT-LM-STR-Clin'!NL160-'[1]CN LGG-MT-LM-STR-Clin'!NL14-'[1]CN LGG-MT-LM-STR-Clin'!NL15-'[1]CN LGG-MT-LM-STR-Clin'!NL16-'[1]CN LGG-MT-LM-STR-Clin'!NL199,'[1]cpte_CN LGG-MT-LM-STR-Clin'!NL13+'[1]cpte_CN LGG-MT-LM-STR-Clin'!NL165-'[1]cpte_CN LGG-MT-LM-STR-Clin'!NL14-'[1]cpte_CN LGG-MT-LM-STR-Clin'!NL15-'[1]cpte_CN LGG-MT-LM-STR-Clin'!NL16-'[1]cpte_CN LGG-MT-LM-STR-Clin'!NL277)</f>
        <v>0</v>
      </c>
      <c r="NJ42" s="6">
        <f>IF([1]Identification!$E$23="NON",'[1]CN LGG-MT-LM-STR-Clin'!NM13+'[1]CN LGG-MT-LM-STR-Clin'!NM160-'[1]CN LGG-MT-LM-STR-Clin'!NM14-'[1]CN LGG-MT-LM-STR-Clin'!NM15-'[1]CN LGG-MT-LM-STR-Clin'!NM16-'[1]CN LGG-MT-LM-STR-Clin'!NM199,'[1]cpte_CN LGG-MT-LM-STR-Clin'!NM13+'[1]cpte_CN LGG-MT-LM-STR-Clin'!NM165-'[1]cpte_CN LGG-MT-LM-STR-Clin'!NM14-'[1]cpte_CN LGG-MT-LM-STR-Clin'!NM15-'[1]cpte_CN LGG-MT-LM-STR-Clin'!NM16-'[1]cpte_CN LGG-MT-LM-STR-Clin'!NM277)</f>
        <v>0</v>
      </c>
      <c r="NK42" s="6">
        <f>IF([1]Identification!$E$23="NON",'[1]CN LGG-MT-LM-STR-Clin'!NN13+'[1]CN LGG-MT-LM-STR-Clin'!NN160-'[1]CN LGG-MT-LM-STR-Clin'!NN14-'[1]CN LGG-MT-LM-STR-Clin'!NN15-'[1]CN LGG-MT-LM-STR-Clin'!NN16-'[1]CN LGG-MT-LM-STR-Clin'!NN199,'[1]cpte_CN LGG-MT-LM-STR-Clin'!NN13+'[1]cpte_CN LGG-MT-LM-STR-Clin'!NN165-'[1]cpte_CN LGG-MT-LM-STR-Clin'!NN14-'[1]cpte_CN LGG-MT-LM-STR-Clin'!NN15-'[1]cpte_CN LGG-MT-LM-STR-Clin'!NN16-'[1]cpte_CN LGG-MT-LM-STR-Clin'!NN277)</f>
        <v>0</v>
      </c>
      <c r="NL42" s="6">
        <f>IF([1]Identification!$E$23="NON",'[1]CN LGG-MT-LM-STR-Clin'!NO13+'[1]CN LGG-MT-LM-STR-Clin'!NO160-'[1]CN LGG-MT-LM-STR-Clin'!NO14-'[1]CN LGG-MT-LM-STR-Clin'!NO15-'[1]CN LGG-MT-LM-STR-Clin'!NO16-'[1]CN LGG-MT-LM-STR-Clin'!NO199,'[1]cpte_CN LGG-MT-LM-STR-Clin'!NO13+'[1]cpte_CN LGG-MT-LM-STR-Clin'!NO165-'[1]cpte_CN LGG-MT-LM-STR-Clin'!NO14-'[1]cpte_CN LGG-MT-LM-STR-Clin'!NO15-'[1]cpte_CN LGG-MT-LM-STR-Clin'!NO16-'[1]cpte_CN LGG-MT-LM-STR-Clin'!NO277)</f>
        <v>0</v>
      </c>
      <c r="NM42" s="6">
        <f>IF([1]Identification!$E$23="NON",'[1]CN LGG-MT-LM-STR-Clin'!NP13+'[1]CN LGG-MT-LM-STR-Clin'!NP160-'[1]CN LGG-MT-LM-STR-Clin'!NP14-'[1]CN LGG-MT-LM-STR-Clin'!NP15-'[1]CN LGG-MT-LM-STR-Clin'!NP16-'[1]CN LGG-MT-LM-STR-Clin'!NP199,'[1]cpte_CN LGG-MT-LM-STR-Clin'!NP13+'[1]cpte_CN LGG-MT-LM-STR-Clin'!NP165-'[1]cpte_CN LGG-MT-LM-STR-Clin'!NP14-'[1]cpte_CN LGG-MT-LM-STR-Clin'!NP15-'[1]cpte_CN LGG-MT-LM-STR-Clin'!NP16-'[1]cpte_CN LGG-MT-LM-STR-Clin'!NP277)</f>
        <v>0</v>
      </c>
      <c r="NN42" s="6">
        <f>IF([1]Identification!$E$23="NON",'[1]CN LGG-MT-LM-STR-Clin'!NQ13+'[1]CN LGG-MT-LM-STR-Clin'!NQ160-'[1]CN LGG-MT-LM-STR-Clin'!NQ14-'[1]CN LGG-MT-LM-STR-Clin'!NQ15-'[1]CN LGG-MT-LM-STR-Clin'!NQ16-'[1]CN LGG-MT-LM-STR-Clin'!NQ199,'[1]cpte_CN LGG-MT-LM-STR-Clin'!NQ13+'[1]cpte_CN LGG-MT-LM-STR-Clin'!NQ165-'[1]cpte_CN LGG-MT-LM-STR-Clin'!NQ14-'[1]cpte_CN LGG-MT-LM-STR-Clin'!NQ15-'[1]cpte_CN LGG-MT-LM-STR-Clin'!NQ16-'[1]cpte_CN LGG-MT-LM-STR-Clin'!NQ277)</f>
        <v>0</v>
      </c>
      <c r="NO42" s="6">
        <f>IF([1]Identification!$E$23="NON",'[1]CN LGG-MT-LM-STR-Clin'!NR13+'[1]CN LGG-MT-LM-STR-Clin'!NR160-'[1]CN LGG-MT-LM-STR-Clin'!NR14-'[1]CN LGG-MT-LM-STR-Clin'!NR15-'[1]CN LGG-MT-LM-STR-Clin'!NR16-'[1]CN LGG-MT-LM-STR-Clin'!NR199,'[1]cpte_CN LGG-MT-LM-STR-Clin'!NR13+'[1]cpte_CN LGG-MT-LM-STR-Clin'!NR165-'[1]cpte_CN LGG-MT-LM-STR-Clin'!NR14-'[1]cpte_CN LGG-MT-LM-STR-Clin'!NR15-'[1]cpte_CN LGG-MT-LM-STR-Clin'!NR16-'[1]cpte_CN LGG-MT-LM-STR-Clin'!NR277)</f>
        <v>0</v>
      </c>
      <c r="NP42" s="6">
        <f>IF([1]Identification!$E$23="NON",'[1]CN LGG-MT-LM-STR-Clin'!NS13+'[1]CN LGG-MT-LM-STR-Clin'!NS160-'[1]CN LGG-MT-LM-STR-Clin'!NS14-'[1]CN LGG-MT-LM-STR-Clin'!NS15-'[1]CN LGG-MT-LM-STR-Clin'!NS16-'[1]CN LGG-MT-LM-STR-Clin'!NS199,'[1]cpte_CN LGG-MT-LM-STR-Clin'!NS13+'[1]cpte_CN LGG-MT-LM-STR-Clin'!NS165-'[1]cpte_CN LGG-MT-LM-STR-Clin'!NS14-'[1]cpte_CN LGG-MT-LM-STR-Clin'!NS15-'[1]cpte_CN LGG-MT-LM-STR-Clin'!NS16-'[1]cpte_CN LGG-MT-LM-STR-Clin'!NS277)</f>
        <v>0</v>
      </c>
      <c r="NQ42" s="6">
        <f>IF([1]Identification!$E$23="NON",'[1]CN LGG-MT-LM-STR-Clin'!NT13+'[1]CN LGG-MT-LM-STR-Clin'!NT160-'[1]CN LGG-MT-LM-STR-Clin'!NT14-'[1]CN LGG-MT-LM-STR-Clin'!NT15-'[1]CN LGG-MT-LM-STR-Clin'!NT16-'[1]CN LGG-MT-LM-STR-Clin'!NT199,'[1]cpte_CN LGG-MT-LM-STR-Clin'!NT13+'[1]cpte_CN LGG-MT-LM-STR-Clin'!NT165-'[1]cpte_CN LGG-MT-LM-STR-Clin'!NT14-'[1]cpte_CN LGG-MT-LM-STR-Clin'!NT15-'[1]cpte_CN LGG-MT-LM-STR-Clin'!NT16-'[1]cpte_CN LGG-MT-LM-STR-Clin'!NT277)</f>
        <v>0</v>
      </c>
      <c r="NR42" s="6">
        <f>IF([1]Identification!$E$23="NON",'[1]CN LGG-MT-LM-STR-Clin'!NU13+'[1]CN LGG-MT-LM-STR-Clin'!NU160-'[1]CN LGG-MT-LM-STR-Clin'!NU14-'[1]CN LGG-MT-LM-STR-Clin'!NU15-'[1]CN LGG-MT-LM-STR-Clin'!NU16-'[1]CN LGG-MT-LM-STR-Clin'!NU199,'[1]cpte_CN LGG-MT-LM-STR-Clin'!NU13+'[1]cpte_CN LGG-MT-LM-STR-Clin'!NU165-'[1]cpte_CN LGG-MT-LM-STR-Clin'!NU14-'[1]cpte_CN LGG-MT-LM-STR-Clin'!NU15-'[1]cpte_CN LGG-MT-LM-STR-Clin'!NU16-'[1]cpte_CN LGG-MT-LM-STR-Clin'!NU277)</f>
        <v>0</v>
      </c>
      <c r="NS42" s="6">
        <f>IF([1]Identification!$E$23="NON",'[1]CN LGG-MT-LM-STR-Clin'!NV13+'[1]CN LGG-MT-LM-STR-Clin'!NV160-'[1]CN LGG-MT-LM-STR-Clin'!NV14-'[1]CN LGG-MT-LM-STR-Clin'!NV15-'[1]CN LGG-MT-LM-STR-Clin'!NV16-'[1]CN LGG-MT-LM-STR-Clin'!NV199,'[1]cpte_CN LGG-MT-LM-STR-Clin'!NV13+'[1]cpte_CN LGG-MT-LM-STR-Clin'!NV165-'[1]cpte_CN LGG-MT-LM-STR-Clin'!NV14-'[1]cpte_CN LGG-MT-LM-STR-Clin'!NV15-'[1]cpte_CN LGG-MT-LM-STR-Clin'!NV16-'[1]cpte_CN LGG-MT-LM-STR-Clin'!NV277)</f>
        <v>0</v>
      </c>
      <c r="NT42" s="6">
        <f>IF([1]Identification!$E$23="NON",'[1]CN LGG-MT-LM-STR-Clin'!NW13+'[1]CN LGG-MT-LM-STR-Clin'!NW160-'[1]CN LGG-MT-LM-STR-Clin'!NW14-'[1]CN LGG-MT-LM-STR-Clin'!NW15-'[1]CN LGG-MT-LM-STR-Clin'!NW16-'[1]CN LGG-MT-LM-STR-Clin'!NW199,'[1]cpte_CN LGG-MT-LM-STR-Clin'!NW13+'[1]cpte_CN LGG-MT-LM-STR-Clin'!NW165-'[1]cpte_CN LGG-MT-LM-STR-Clin'!NW14-'[1]cpte_CN LGG-MT-LM-STR-Clin'!NW15-'[1]cpte_CN LGG-MT-LM-STR-Clin'!NW16-'[1]cpte_CN LGG-MT-LM-STR-Clin'!NW277)</f>
        <v>0</v>
      </c>
      <c r="NU42" s="6">
        <f>IF([1]Identification!$E$23="NON",'[1]CN LGG-MT-LM-STR-Clin'!NX13+'[1]CN LGG-MT-LM-STR-Clin'!NX160-'[1]CN LGG-MT-LM-STR-Clin'!NX14-'[1]CN LGG-MT-LM-STR-Clin'!NX15-'[1]CN LGG-MT-LM-STR-Clin'!NX16-'[1]CN LGG-MT-LM-STR-Clin'!NX199,'[1]cpte_CN LGG-MT-LM-STR-Clin'!NX13+'[1]cpte_CN LGG-MT-LM-STR-Clin'!NX165-'[1]cpte_CN LGG-MT-LM-STR-Clin'!NX14-'[1]cpte_CN LGG-MT-LM-STR-Clin'!NX15-'[1]cpte_CN LGG-MT-LM-STR-Clin'!NX16-'[1]cpte_CN LGG-MT-LM-STR-Clin'!NX277)</f>
        <v>0</v>
      </c>
      <c r="NV42" s="6">
        <f>IF([1]Identification!$E$23="NON",'[1]CN LGG-MT-LM-STR-Clin'!NY13+'[1]CN LGG-MT-LM-STR-Clin'!NY160-'[1]CN LGG-MT-LM-STR-Clin'!NY14-'[1]CN LGG-MT-LM-STR-Clin'!NY15-'[1]CN LGG-MT-LM-STR-Clin'!NY16-'[1]CN LGG-MT-LM-STR-Clin'!NY199,'[1]cpte_CN LGG-MT-LM-STR-Clin'!NY13+'[1]cpte_CN LGG-MT-LM-STR-Clin'!NY165-'[1]cpte_CN LGG-MT-LM-STR-Clin'!NY14-'[1]cpte_CN LGG-MT-LM-STR-Clin'!NY15-'[1]cpte_CN LGG-MT-LM-STR-Clin'!NY16-'[1]cpte_CN LGG-MT-LM-STR-Clin'!NY277)</f>
        <v>0</v>
      </c>
      <c r="NW42" s="6">
        <f>IF([1]Identification!$E$23="NON",'[1]CN LGG-MT-LM-STR-Clin'!NZ13+'[1]CN LGG-MT-LM-STR-Clin'!NZ160-'[1]CN LGG-MT-LM-STR-Clin'!NZ14-'[1]CN LGG-MT-LM-STR-Clin'!NZ15-'[1]CN LGG-MT-LM-STR-Clin'!NZ16-'[1]CN LGG-MT-LM-STR-Clin'!NZ199,'[1]cpte_CN LGG-MT-LM-STR-Clin'!NZ13+'[1]cpte_CN LGG-MT-LM-STR-Clin'!NZ165-'[1]cpte_CN LGG-MT-LM-STR-Clin'!NZ14-'[1]cpte_CN LGG-MT-LM-STR-Clin'!NZ15-'[1]cpte_CN LGG-MT-LM-STR-Clin'!NZ16-'[1]cpte_CN LGG-MT-LM-STR-Clin'!NZ277)</f>
        <v>0</v>
      </c>
      <c r="NX42" s="6">
        <f>IF([1]Identification!$E$23="NON",'[1]CN LGG-MT-LM-STR-Clin'!OA13+'[1]CN LGG-MT-LM-STR-Clin'!OA160-'[1]CN LGG-MT-LM-STR-Clin'!OA14-'[1]CN LGG-MT-LM-STR-Clin'!OA15-'[1]CN LGG-MT-LM-STR-Clin'!OA16-'[1]CN LGG-MT-LM-STR-Clin'!OA199,'[1]cpte_CN LGG-MT-LM-STR-Clin'!OA13+'[1]cpte_CN LGG-MT-LM-STR-Clin'!OA165-'[1]cpte_CN LGG-MT-LM-STR-Clin'!OA14-'[1]cpte_CN LGG-MT-LM-STR-Clin'!OA15-'[1]cpte_CN LGG-MT-LM-STR-Clin'!OA16-'[1]cpte_CN LGG-MT-LM-STR-Clin'!OA277)</f>
        <v>0</v>
      </c>
      <c r="NY42" s="6">
        <f>IF([1]Identification!$E$23="NON",'[1]CN LGG-MT-LM-STR-Clin'!OB13+'[1]CN LGG-MT-LM-STR-Clin'!OB160-'[1]CN LGG-MT-LM-STR-Clin'!OB14-'[1]CN LGG-MT-LM-STR-Clin'!OB15-'[1]CN LGG-MT-LM-STR-Clin'!OB16-'[1]CN LGG-MT-LM-STR-Clin'!OB199,'[1]cpte_CN LGG-MT-LM-STR-Clin'!OB13+'[1]cpte_CN LGG-MT-LM-STR-Clin'!OB165-'[1]cpte_CN LGG-MT-LM-STR-Clin'!OB14-'[1]cpte_CN LGG-MT-LM-STR-Clin'!OB15-'[1]cpte_CN LGG-MT-LM-STR-Clin'!OB16-'[1]cpte_CN LGG-MT-LM-STR-Clin'!OB277)</f>
        <v>0</v>
      </c>
      <c r="NZ42" s="6">
        <f>IF([1]Identification!$E$23="NON",'[1]CN LGG-MT-LM-STR-Clin'!OC13+'[1]CN LGG-MT-LM-STR-Clin'!OC160-'[1]CN LGG-MT-LM-STR-Clin'!OC14-'[1]CN LGG-MT-LM-STR-Clin'!OC15-'[1]CN LGG-MT-LM-STR-Clin'!OC16-'[1]CN LGG-MT-LM-STR-Clin'!OC199,'[1]cpte_CN LGG-MT-LM-STR-Clin'!OC13+'[1]cpte_CN LGG-MT-LM-STR-Clin'!OC165-'[1]cpte_CN LGG-MT-LM-STR-Clin'!OC14-'[1]cpte_CN LGG-MT-LM-STR-Clin'!OC15-'[1]cpte_CN LGG-MT-LM-STR-Clin'!OC16-'[1]cpte_CN LGG-MT-LM-STR-Clin'!OC277)</f>
        <v>0</v>
      </c>
      <c r="OA42" s="6">
        <f>IF([1]Identification!$E$23="NON",'[1]CN LGG-MT-LM-STR-Clin'!OD13+'[1]CN LGG-MT-LM-STR-Clin'!OD160-'[1]CN LGG-MT-LM-STR-Clin'!OD14-'[1]CN LGG-MT-LM-STR-Clin'!OD15-'[1]CN LGG-MT-LM-STR-Clin'!OD16-'[1]CN LGG-MT-LM-STR-Clin'!OD199,'[1]cpte_CN LGG-MT-LM-STR-Clin'!OD13+'[1]cpte_CN LGG-MT-LM-STR-Clin'!OD165-'[1]cpte_CN LGG-MT-LM-STR-Clin'!OD14-'[1]cpte_CN LGG-MT-LM-STR-Clin'!OD15-'[1]cpte_CN LGG-MT-LM-STR-Clin'!OD16-'[1]cpte_CN LGG-MT-LM-STR-Clin'!OD277)</f>
        <v>0</v>
      </c>
      <c r="OB42" s="6">
        <f>IF([1]Identification!$E$23="NON",'[1]CN LGG-MT-LM-STR-Clin'!OE13+'[1]CN LGG-MT-LM-STR-Clin'!OE160-'[1]CN LGG-MT-LM-STR-Clin'!OE14-'[1]CN LGG-MT-LM-STR-Clin'!OE15-'[1]CN LGG-MT-LM-STR-Clin'!OE16-'[1]CN LGG-MT-LM-STR-Clin'!OE199,'[1]cpte_CN LGG-MT-LM-STR-Clin'!OE13+'[1]cpte_CN LGG-MT-LM-STR-Clin'!OE165-'[1]cpte_CN LGG-MT-LM-STR-Clin'!OE14-'[1]cpte_CN LGG-MT-LM-STR-Clin'!OE15-'[1]cpte_CN LGG-MT-LM-STR-Clin'!OE16-'[1]cpte_CN LGG-MT-LM-STR-Clin'!OE277)</f>
        <v>0</v>
      </c>
      <c r="OC42" s="6">
        <f>IF([1]Identification!$E$23="NON",'[1]CN LGG-MT-LM-STR-Clin'!OF13+'[1]CN LGG-MT-LM-STR-Clin'!OF160-'[1]CN LGG-MT-LM-STR-Clin'!OF14-'[1]CN LGG-MT-LM-STR-Clin'!OF15-'[1]CN LGG-MT-LM-STR-Clin'!OF16-'[1]CN LGG-MT-LM-STR-Clin'!OF199,'[1]cpte_CN LGG-MT-LM-STR-Clin'!OF13+'[1]cpte_CN LGG-MT-LM-STR-Clin'!OF165-'[1]cpte_CN LGG-MT-LM-STR-Clin'!OF14-'[1]cpte_CN LGG-MT-LM-STR-Clin'!OF15-'[1]cpte_CN LGG-MT-LM-STR-Clin'!OF16-'[1]cpte_CN LGG-MT-LM-STR-Clin'!OF277)</f>
        <v>0</v>
      </c>
      <c r="OD42" s="6">
        <f>IF([1]Identification!$E$23="NON",'[1]CN LGG-MT-LM-STR-Clin'!OG13+'[1]CN LGG-MT-LM-STR-Clin'!OG160-'[1]CN LGG-MT-LM-STR-Clin'!OG14-'[1]CN LGG-MT-LM-STR-Clin'!OG15-'[1]CN LGG-MT-LM-STR-Clin'!OG16-'[1]CN LGG-MT-LM-STR-Clin'!OG199,'[1]cpte_CN LGG-MT-LM-STR-Clin'!OG13+'[1]cpte_CN LGG-MT-LM-STR-Clin'!OG165-'[1]cpte_CN LGG-MT-LM-STR-Clin'!OG14-'[1]cpte_CN LGG-MT-LM-STR-Clin'!OG15-'[1]cpte_CN LGG-MT-LM-STR-Clin'!OG16-'[1]cpte_CN LGG-MT-LM-STR-Clin'!OG277)</f>
        <v>0</v>
      </c>
      <c r="OE42" s="6">
        <f>IF([1]Identification!$E$23="NON",'[1]CN LGG-MT-LM-STR-Clin'!OH13+'[1]CN LGG-MT-LM-STR-Clin'!OH160-'[1]CN LGG-MT-LM-STR-Clin'!OH14-'[1]CN LGG-MT-LM-STR-Clin'!OH15-'[1]CN LGG-MT-LM-STR-Clin'!OH16-'[1]CN LGG-MT-LM-STR-Clin'!OH199,'[1]cpte_CN LGG-MT-LM-STR-Clin'!OH13+'[1]cpte_CN LGG-MT-LM-STR-Clin'!OH165-'[1]cpte_CN LGG-MT-LM-STR-Clin'!OH14-'[1]cpte_CN LGG-MT-LM-STR-Clin'!OH15-'[1]cpte_CN LGG-MT-LM-STR-Clin'!OH16-'[1]cpte_CN LGG-MT-LM-STR-Clin'!OH277)</f>
        <v>0</v>
      </c>
      <c r="OF42" s="6">
        <f>IF([1]Identification!$E$23="NON",'[1]CN LGG-MT-LM-STR-Clin'!OI13+'[1]CN LGG-MT-LM-STR-Clin'!OI160-'[1]CN LGG-MT-LM-STR-Clin'!OI14-'[1]CN LGG-MT-LM-STR-Clin'!OI15-'[1]CN LGG-MT-LM-STR-Clin'!OI16-'[1]CN LGG-MT-LM-STR-Clin'!OI199,'[1]cpte_CN LGG-MT-LM-STR-Clin'!OI13+'[1]cpte_CN LGG-MT-LM-STR-Clin'!OI165-'[1]cpte_CN LGG-MT-LM-STR-Clin'!OI14-'[1]cpte_CN LGG-MT-LM-STR-Clin'!OI15-'[1]cpte_CN LGG-MT-LM-STR-Clin'!OI16-'[1]cpte_CN LGG-MT-LM-STR-Clin'!OI277)</f>
        <v>0</v>
      </c>
      <c r="OG42" s="6">
        <f>IF([1]Identification!$E$23="NON",'[1]CN LGG-MT-LM-STR-Clin'!OJ13+'[1]CN LGG-MT-LM-STR-Clin'!OJ160-'[1]CN LGG-MT-LM-STR-Clin'!OJ14-'[1]CN LGG-MT-LM-STR-Clin'!OJ15-'[1]CN LGG-MT-LM-STR-Clin'!OJ16-'[1]CN LGG-MT-LM-STR-Clin'!OJ199,'[1]cpte_CN LGG-MT-LM-STR-Clin'!OJ13+'[1]cpte_CN LGG-MT-LM-STR-Clin'!OJ165-'[1]cpte_CN LGG-MT-LM-STR-Clin'!OJ14-'[1]cpte_CN LGG-MT-LM-STR-Clin'!OJ15-'[1]cpte_CN LGG-MT-LM-STR-Clin'!OJ16-'[1]cpte_CN LGG-MT-LM-STR-Clin'!OJ277)</f>
        <v>0</v>
      </c>
      <c r="OH42" s="6">
        <f>IF([1]Identification!$E$23="NON",'[1]CN LGG-MT-LM-STR-Clin'!OK13+'[1]CN LGG-MT-LM-STR-Clin'!OK160-'[1]CN LGG-MT-LM-STR-Clin'!OK14-'[1]CN LGG-MT-LM-STR-Clin'!OK15-'[1]CN LGG-MT-LM-STR-Clin'!OK16-'[1]CN LGG-MT-LM-STR-Clin'!OK199,'[1]cpte_CN LGG-MT-LM-STR-Clin'!OK13+'[1]cpte_CN LGG-MT-LM-STR-Clin'!OK165-'[1]cpte_CN LGG-MT-LM-STR-Clin'!OK14-'[1]cpte_CN LGG-MT-LM-STR-Clin'!OK15-'[1]cpte_CN LGG-MT-LM-STR-Clin'!OK16-'[1]cpte_CN LGG-MT-LM-STR-Clin'!OK277)</f>
        <v>0</v>
      </c>
      <c r="OI42" s="6">
        <f>IF([1]Identification!$E$23="NON",'[1]CN LGG-MT-LM-STR-Clin'!OL13+'[1]CN LGG-MT-LM-STR-Clin'!OL160-'[1]CN LGG-MT-LM-STR-Clin'!OL14-'[1]CN LGG-MT-LM-STR-Clin'!OL15-'[1]CN LGG-MT-LM-STR-Clin'!OL16-'[1]CN LGG-MT-LM-STR-Clin'!OL199,'[1]cpte_CN LGG-MT-LM-STR-Clin'!OL13+'[1]cpte_CN LGG-MT-LM-STR-Clin'!OL165-'[1]cpte_CN LGG-MT-LM-STR-Clin'!OL14-'[1]cpte_CN LGG-MT-LM-STR-Clin'!OL15-'[1]cpte_CN LGG-MT-LM-STR-Clin'!OL16-'[1]cpte_CN LGG-MT-LM-STR-Clin'!OL277)</f>
        <v>0</v>
      </c>
      <c r="OJ42" s="6">
        <f>IF([1]Identification!$E$23="NON",'[1]CN LGG-MT-LM-STR-Clin'!OM13+'[1]CN LGG-MT-LM-STR-Clin'!OM160-'[1]CN LGG-MT-LM-STR-Clin'!OM14-'[1]CN LGG-MT-LM-STR-Clin'!OM15-'[1]CN LGG-MT-LM-STR-Clin'!OM16-'[1]CN LGG-MT-LM-STR-Clin'!OM199,'[1]cpte_CN LGG-MT-LM-STR-Clin'!OM13+'[1]cpte_CN LGG-MT-LM-STR-Clin'!OM165-'[1]cpte_CN LGG-MT-LM-STR-Clin'!OM14-'[1]cpte_CN LGG-MT-LM-STR-Clin'!OM15-'[1]cpte_CN LGG-MT-LM-STR-Clin'!OM16-'[1]cpte_CN LGG-MT-LM-STR-Clin'!OM277)</f>
        <v>0</v>
      </c>
      <c r="OK42" s="6">
        <f>IF([1]Identification!$E$23="NON",'[1]CN LGG-MT-LM-STR-Clin'!ON13+'[1]CN LGG-MT-LM-STR-Clin'!ON160-'[1]CN LGG-MT-LM-STR-Clin'!ON14-'[1]CN LGG-MT-LM-STR-Clin'!ON15-'[1]CN LGG-MT-LM-STR-Clin'!ON16-'[1]CN LGG-MT-LM-STR-Clin'!ON199,'[1]cpte_CN LGG-MT-LM-STR-Clin'!ON13+'[1]cpte_CN LGG-MT-LM-STR-Clin'!ON165-'[1]cpte_CN LGG-MT-LM-STR-Clin'!ON14-'[1]cpte_CN LGG-MT-LM-STR-Clin'!ON15-'[1]cpte_CN LGG-MT-LM-STR-Clin'!ON16-'[1]cpte_CN LGG-MT-LM-STR-Clin'!ON277)</f>
        <v>0</v>
      </c>
      <c r="OL42" s="6">
        <f>IF([1]Identification!$E$23="NON",'[1]CN LGG-MT-LM-STR-Clin'!OO13+'[1]CN LGG-MT-LM-STR-Clin'!OO160-'[1]CN LGG-MT-LM-STR-Clin'!OO14-'[1]CN LGG-MT-LM-STR-Clin'!OO15-'[1]CN LGG-MT-LM-STR-Clin'!OO16-'[1]CN LGG-MT-LM-STR-Clin'!OO199,'[1]cpte_CN LGG-MT-LM-STR-Clin'!OO13+'[1]cpte_CN LGG-MT-LM-STR-Clin'!OO165-'[1]cpte_CN LGG-MT-LM-STR-Clin'!OO14-'[1]cpte_CN LGG-MT-LM-STR-Clin'!OO15-'[1]cpte_CN LGG-MT-LM-STR-Clin'!OO16-'[1]cpte_CN LGG-MT-LM-STR-Clin'!OO277)</f>
        <v>0</v>
      </c>
      <c r="OM42" s="6">
        <f>IF([1]Identification!$E$23="NON",'[1]CN LGG-MT-LM-STR-Clin'!OP13+'[1]CN LGG-MT-LM-STR-Clin'!OP160-'[1]CN LGG-MT-LM-STR-Clin'!OP14-'[1]CN LGG-MT-LM-STR-Clin'!OP15-'[1]CN LGG-MT-LM-STR-Clin'!OP16-'[1]CN LGG-MT-LM-STR-Clin'!OP199,'[1]cpte_CN LGG-MT-LM-STR-Clin'!OP13+'[1]cpte_CN LGG-MT-LM-STR-Clin'!OP165-'[1]cpte_CN LGG-MT-LM-STR-Clin'!OP14-'[1]cpte_CN LGG-MT-LM-STR-Clin'!OP15-'[1]cpte_CN LGG-MT-LM-STR-Clin'!OP16-'[1]cpte_CN LGG-MT-LM-STR-Clin'!OP277)</f>
        <v>0</v>
      </c>
      <c r="ON42" s="6">
        <f>IF([1]Identification!$E$23="NON",'[1]CN LGG-MT-LM-STR-Clin'!OQ13+'[1]CN LGG-MT-LM-STR-Clin'!OQ160-'[1]CN LGG-MT-LM-STR-Clin'!OQ14-'[1]CN LGG-MT-LM-STR-Clin'!OQ15-'[1]CN LGG-MT-LM-STR-Clin'!OQ16-'[1]CN LGG-MT-LM-STR-Clin'!OQ199,'[1]cpte_CN LGG-MT-LM-STR-Clin'!OQ13+'[1]cpte_CN LGG-MT-LM-STR-Clin'!OQ165-'[1]cpte_CN LGG-MT-LM-STR-Clin'!OQ14-'[1]cpte_CN LGG-MT-LM-STR-Clin'!OQ15-'[1]cpte_CN LGG-MT-LM-STR-Clin'!OQ16-'[1]cpte_CN LGG-MT-LM-STR-Clin'!OQ277)</f>
        <v>0</v>
      </c>
      <c r="OO42" s="6">
        <f>IF([1]Identification!$E$23="NON",'[1]CN LGG-MT-LM-STR-Clin'!OR13+'[1]CN LGG-MT-LM-STR-Clin'!OR160-'[1]CN LGG-MT-LM-STR-Clin'!OR14-'[1]CN LGG-MT-LM-STR-Clin'!OR15-'[1]CN LGG-MT-LM-STR-Clin'!OR16-'[1]CN LGG-MT-LM-STR-Clin'!OR199,'[1]cpte_CN LGG-MT-LM-STR-Clin'!OR13+'[1]cpte_CN LGG-MT-LM-STR-Clin'!OR165-'[1]cpte_CN LGG-MT-LM-STR-Clin'!OR14-'[1]cpte_CN LGG-MT-LM-STR-Clin'!OR15-'[1]cpte_CN LGG-MT-LM-STR-Clin'!OR16-'[1]cpte_CN LGG-MT-LM-STR-Clin'!OR277)</f>
        <v>0</v>
      </c>
      <c r="OP42" s="6">
        <f>IF([1]Identification!$E$23="NON",'[1]CN LGG-MT-LM-STR-Clin'!OS13+'[1]CN LGG-MT-LM-STR-Clin'!OS160-'[1]CN LGG-MT-LM-STR-Clin'!OS14-'[1]CN LGG-MT-LM-STR-Clin'!OS15-'[1]CN LGG-MT-LM-STR-Clin'!OS16-'[1]CN LGG-MT-LM-STR-Clin'!OS199,'[1]cpte_CN LGG-MT-LM-STR-Clin'!OS13+'[1]cpte_CN LGG-MT-LM-STR-Clin'!OS165-'[1]cpte_CN LGG-MT-LM-STR-Clin'!OS14-'[1]cpte_CN LGG-MT-LM-STR-Clin'!OS15-'[1]cpte_CN LGG-MT-LM-STR-Clin'!OS16-'[1]cpte_CN LGG-MT-LM-STR-Clin'!OS277)</f>
        <v>0</v>
      </c>
      <c r="OQ42" s="6">
        <f>IF([1]Identification!$E$23="NON",'[1]CN LGG-MT-LM-STR-Clin'!OT13+'[1]CN LGG-MT-LM-STR-Clin'!OT160-'[1]CN LGG-MT-LM-STR-Clin'!OT14-'[1]CN LGG-MT-LM-STR-Clin'!OT15-'[1]CN LGG-MT-LM-STR-Clin'!OT16-'[1]CN LGG-MT-LM-STR-Clin'!OT199,'[1]cpte_CN LGG-MT-LM-STR-Clin'!OT13+'[1]cpte_CN LGG-MT-LM-STR-Clin'!OT165-'[1]cpte_CN LGG-MT-LM-STR-Clin'!OT14-'[1]cpte_CN LGG-MT-LM-STR-Clin'!OT15-'[1]cpte_CN LGG-MT-LM-STR-Clin'!OT16-'[1]cpte_CN LGG-MT-LM-STR-Clin'!OT277)</f>
        <v>0</v>
      </c>
      <c r="OR42" s="6">
        <f>IF([1]Identification!$E$23="NON",'[1]CN LGG-MT-LM-STR-Clin'!OU13+'[1]CN LGG-MT-LM-STR-Clin'!OU160-'[1]CN LGG-MT-LM-STR-Clin'!OU14-'[1]CN LGG-MT-LM-STR-Clin'!OU15-'[1]CN LGG-MT-LM-STR-Clin'!OU16-'[1]CN LGG-MT-LM-STR-Clin'!OU199,'[1]cpte_CN LGG-MT-LM-STR-Clin'!OU13+'[1]cpte_CN LGG-MT-LM-STR-Clin'!OU165-'[1]cpte_CN LGG-MT-LM-STR-Clin'!OU14-'[1]cpte_CN LGG-MT-LM-STR-Clin'!OU15-'[1]cpte_CN LGG-MT-LM-STR-Clin'!OU16-'[1]cpte_CN LGG-MT-LM-STR-Clin'!OU277)</f>
        <v>0</v>
      </c>
      <c r="OS42" s="6">
        <f>IF([1]Identification!$E$23="NON",'[1]CN LGG-MT-LM-STR-Clin'!OV13+'[1]CN LGG-MT-LM-STR-Clin'!OV160-'[1]CN LGG-MT-LM-STR-Clin'!OV14-'[1]CN LGG-MT-LM-STR-Clin'!OV15-'[1]CN LGG-MT-LM-STR-Clin'!OV16-'[1]CN LGG-MT-LM-STR-Clin'!OV199,'[1]cpte_CN LGG-MT-LM-STR-Clin'!OV13+'[1]cpte_CN LGG-MT-LM-STR-Clin'!OV165-'[1]cpte_CN LGG-MT-LM-STR-Clin'!OV14-'[1]cpte_CN LGG-MT-LM-STR-Clin'!OV15-'[1]cpte_CN LGG-MT-LM-STR-Clin'!OV16-'[1]cpte_CN LGG-MT-LM-STR-Clin'!OV277)</f>
        <v>0</v>
      </c>
      <c r="OT42" s="6">
        <f>IF([1]Identification!$E$23="NON",'[1]CN LGG-MT-LM-STR-Clin'!OW13+'[1]CN LGG-MT-LM-STR-Clin'!OW160-'[1]CN LGG-MT-LM-STR-Clin'!OW14-'[1]CN LGG-MT-LM-STR-Clin'!OW15-'[1]CN LGG-MT-LM-STR-Clin'!OW16-'[1]CN LGG-MT-LM-STR-Clin'!OW199,'[1]cpte_CN LGG-MT-LM-STR-Clin'!OW13+'[1]cpte_CN LGG-MT-LM-STR-Clin'!OW165-'[1]cpte_CN LGG-MT-LM-STR-Clin'!OW14-'[1]cpte_CN LGG-MT-LM-STR-Clin'!OW15-'[1]cpte_CN LGG-MT-LM-STR-Clin'!OW16-'[1]cpte_CN LGG-MT-LM-STR-Clin'!OW277)</f>
        <v>0</v>
      </c>
      <c r="OU42" s="6">
        <f>IF([1]Identification!$E$23="NON",'[1]CN LGG-MT-LM-STR-Clin'!OX13+'[1]CN LGG-MT-LM-STR-Clin'!OX160-'[1]CN LGG-MT-LM-STR-Clin'!OX14-'[1]CN LGG-MT-LM-STR-Clin'!OX15-'[1]CN LGG-MT-LM-STR-Clin'!OX16-'[1]CN LGG-MT-LM-STR-Clin'!OX199,'[1]cpte_CN LGG-MT-LM-STR-Clin'!OX13+'[1]cpte_CN LGG-MT-LM-STR-Clin'!OX165-'[1]cpte_CN LGG-MT-LM-STR-Clin'!OX14-'[1]cpte_CN LGG-MT-LM-STR-Clin'!OX15-'[1]cpte_CN LGG-MT-LM-STR-Clin'!OX16-'[1]cpte_CN LGG-MT-LM-STR-Clin'!OX277)</f>
        <v>0</v>
      </c>
      <c r="OV42" s="6">
        <f>IF([1]Identification!$E$23="NON",'[1]CN LGG-MT-LM-STR-Clin'!OY13+'[1]CN LGG-MT-LM-STR-Clin'!OY160-'[1]CN LGG-MT-LM-STR-Clin'!OY14-'[1]CN LGG-MT-LM-STR-Clin'!OY15-'[1]CN LGG-MT-LM-STR-Clin'!OY16-'[1]CN LGG-MT-LM-STR-Clin'!OY199,'[1]cpte_CN LGG-MT-LM-STR-Clin'!OY13+'[1]cpte_CN LGG-MT-LM-STR-Clin'!OY165-'[1]cpte_CN LGG-MT-LM-STR-Clin'!OY14-'[1]cpte_CN LGG-MT-LM-STR-Clin'!OY15-'[1]cpte_CN LGG-MT-LM-STR-Clin'!OY16-'[1]cpte_CN LGG-MT-LM-STR-Clin'!OY277)</f>
        <v>0</v>
      </c>
      <c r="OW42" s="6">
        <f>IF([1]Identification!$E$23="NON",'[1]CN LGG-MT-LM-STR-Clin'!OZ13+'[1]CN LGG-MT-LM-STR-Clin'!OZ160-'[1]CN LGG-MT-LM-STR-Clin'!OZ14-'[1]CN LGG-MT-LM-STR-Clin'!OZ15-'[1]CN LGG-MT-LM-STR-Clin'!OZ16-'[1]CN LGG-MT-LM-STR-Clin'!OZ199,'[1]cpte_CN LGG-MT-LM-STR-Clin'!OZ13+'[1]cpte_CN LGG-MT-LM-STR-Clin'!OZ165-'[1]cpte_CN LGG-MT-LM-STR-Clin'!OZ14-'[1]cpte_CN LGG-MT-LM-STR-Clin'!OZ15-'[1]cpte_CN LGG-MT-LM-STR-Clin'!OZ16-'[1]cpte_CN LGG-MT-LM-STR-Clin'!OZ277)</f>
        <v>0</v>
      </c>
      <c r="OX42" s="6">
        <f>IF([1]Identification!$E$23="NON",'[1]CN LGG-MT-LM-STR-Clin'!PA13+'[1]CN LGG-MT-LM-STR-Clin'!PA160-'[1]CN LGG-MT-LM-STR-Clin'!PA14-'[1]CN LGG-MT-LM-STR-Clin'!PA15-'[1]CN LGG-MT-LM-STR-Clin'!PA16-'[1]CN LGG-MT-LM-STR-Clin'!PA199,'[1]cpte_CN LGG-MT-LM-STR-Clin'!PA13+'[1]cpte_CN LGG-MT-LM-STR-Clin'!PA165-'[1]cpte_CN LGG-MT-LM-STR-Clin'!PA14-'[1]cpte_CN LGG-MT-LM-STR-Clin'!PA15-'[1]cpte_CN LGG-MT-LM-STR-Clin'!PA16-'[1]cpte_CN LGG-MT-LM-STR-Clin'!PA277)</f>
        <v>0</v>
      </c>
      <c r="OY42" s="6">
        <f>IF([1]Identification!$E$23="NON",'[1]CN LGG-MT-LM-STR-Clin'!PB13+'[1]CN LGG-MT-LM-STR-Clin'!PB160-'[1]CN LGG-MT-LM-STR-Clin'!PB14-'[1]CN LGG-MT-LM-STR-Clin'!PB15-'[1]CN LGG-MT-LM-STR-Clin'!PB16-'[1]CN LGG-MT-LM-STR-Clin'!PB199,'[1]cpte_CN LGG-MT-LM-STR-Clin'!PB13+'[1]cpte_CN LGG-MT-LM-STR-Clin'!PB165-'[1]cpte_CN LGG-MT-LM-STR-Clin'!PB14-'[1]cpte_CN LGG-MT-LM-STR-Clin'!PB15-'[1]cpte_CN LGG-MT-LM-STR-Clin'!PB16-'[1]cpte_CN LGG-MT-LM-STR-Clin'!PB277)</f>
        <v>0</v>
      </c>
      <c r="OZ42" s="6">
        <f>IF([1]Identification!$E$23="NON",'[1]CN LGG-MT-LM-STR-Clin'!PC13+'[1]CN LGG-MT-LM-STR-Clin'!PC160-'[1]CN LGG-MT-LM-STR-Clin'!PC14-'[1]CN LGG-MT-LM-STR-Clin'!PC15-'[1]CN LGG-MT-LM-STR-Clin'!PC16-'[1]CN LGG-MT-LM-STR-Clin'!PC199,'[1]cpte_CN LGG-MT-LM-STR-Clin'!PC13+'[1]cpte_CN LGG-MT-LM-STR-Clin'!PC165-'[1]cpte_CN LGG-MT-LM-STR-Clin'!PC14-'[1]cpte_CN LGG-MT-LM-STR-Clin'!PC15-'[1]cpte_CN LGG-MT-LM-STR-Clin'!PC16-'[1]cpte_CN LGG-MT-LM-STR-Clin'!PC277)</f>
        <v>0</v>
      </c>
      <c r="PA42" s="6">
        <f>IF([1]Identification!$E$23="NON",'[1]CN LGG-MT-LM-STR-Clin'!PD13+'[1]CN LGG-MT-LM-STR-Clin'!PD160-'[1]CN LGG-MT-LM-STR-Clin'!PD14-'[1]CN LGG-MT-LM-STR-Clin'!PD15-'[1]CN LGG-MT-LM-STR-Clin'!PD16-'[1]CN LGG-MT-LM-STR-Clin'!PD199,'[1]cpte_CN LGG-MT-LM-STR-Clin'!PD13+'[1]cpte_CN LGG-MT-LM-STR-Clin'!PD165-'[1]cpte_CN LGG-MT-LM-STR-Clin'!PD14-'[1]cpte_CN LGG-MT-LM-STR-Clin'!PD15-'[1]cpte_CN LGG-MT-LM-STR-Clin'!PD16-'[1]cpte_CN LGG-MT-LM-STR-Clin'!PD277)</f>
        <v>0</v>
      </c>
      <c r="PB42" s="6">
        <f>IF([1]Identification!$E$23="NON",'[1]CN LGG-MT-LM-STR-Clin'!PE13+'[1]CN LGG-MT-LM-STR-Clin'!PE160-'[1]CN LGG-MT-LM-STR-Clin'!PE14-'[1]CN LGG-MT-LM-STR-Clin'!PE15-'[1]CN LGG-MT-LM-STR-Clin'!PE16-'[1]CN LGG-MT-LM-STR-Clin'!PE199,'[1]cpte_CN LGG-MT-LM-STR-Clin'!PE13+'[1]cpte_CN LGG-MT-LM-STR-Clin'!PE165-'[1]cpte_CN LGG-MT-LM-STR-Clin'!PE14-'[1]cpte_CN LGG-MT-LM-STR-Clin'!PE15-'[1]cpte_CN LGG-MT-LM-STR-Clin'!PE16-'[1]cpte_CN LGG-MT-LM-STR-Clin'!PE277)</f>
        <v>0</v>
      </c>
      <c r="PC42" s="6">
        <f>IF([1]Identification!$E$23="NON",'[1]CN LGG-MT-LM-STR-Clin'!PF13+'[1]CN LGG-MT-LM-STR-Clin'!PF160-'[1]CN LGG-MT-LM-STR-Clin'!PF14-'[1]CN LGG-MT-LM-STR-Clin'!PF15-'[1]CN LGG-MT-LM-STR-Clin'!PF16-'[1]CN LGG-MT-LM-STR-Clin'!PF199,'[1]cpte_CN LGG-MT-LM-STR-Clin'!PF13+'[1]cpte_CN LGG-MT-LM-STR-Clin'!PF165-'[1]cpte_CN LGG-MT-LM-STR-Clin'!PF14-'[1]cpte_CN LGG-MT-LM-STR-Clin'!PF15-'[1]cpte_CN LGG-MT-LM-STR-Clin'!PF16-'[1]cpte_CN LGG-MT-LM-STR-Clin'!PF277)</f>
        <v>0</v>
      </c>
      <c r="PD42" s="6">
        <f>IF([1]Identification!$E$23="NON",'[1]CN LGG-MT-LM-STR-Clin'!PG13+'[1]CN LGG-MT-LM-STR-Clin'!PG160-'[1]CN LGG-MT-LM-STR-Clin'!PG14-'[1]CN LGG-MT-LM-STR-Clin'!PG15-'[1]CN LGG-MT-LM-STR-Clin'!PG16-'[1]CN LGG-MT-LM-STR-Clin'!PG199,'[1]cpte_CN LGG-MT-LM-STR-Clin'!PG13+'[1]cpte_CN LGG-MT-LM-STR-Clin'!PG165-'[1]cpte_CN LGG-MT-LM-STR-Clin'!PG14-'[1]cpte_CN LGG-MT-LM-STR-Clin'!PG15-'[1]cpte_CN LGG-MT-LM-STR-Clin'!PG16-'[1]cpte_CN LGG-MT-LM-STR-Clin'!PG277)</f>
        <v>0</v>
      </c>
      <c r="PE42" s="6">
        <f>IF([1]Identification!$E$23="NON",'[1]CN LGG-MT-LM-STR-Clin'!PH13+'[1]CN LGG-MT-LM-STR-Clin'!PH160-'[1]CN LGG-MT-LM-STR-Clin'!PH14-'[1]CN LGG-MT-LM-STR-Clin'!PH15-'[1]CN LGG-MT-LM-STR-Clin'!PH16-'[1]CN LGG-MT-LM-STR-Clin'!PH199,'[1]cpte_CN LGG-MT-LM-STR-Clin'!PH13+'[1]cpte_CN LGG-MT-LM-STR-Clin'!PH165-'[1]cpte_CN LGG-MT-LM-STR-Clin'!PH14-'[1]cpte_CN LGG-MT-LM-STR-Clin'!PH15-'[1]cpte_CN LGG-MT-LM-STR-Clin'!PH16-'[1]cpte_CN LGG-MT-LM-STR-Clin'!PH277)</f>
        <v>0</v>
      </c>
      <c r="PF42" s="6">
        <f>IF([1]Identification!$E$23="NON",'[1]CN LGG-MT-LM-STR-Clin'!PI13+'[1]CN LGG-MT-LM-STR-Clin'!PI160-'[1]CN LGG-MT-LM-STR-Clin'!PI14-'[1]CN LGG-MT-LM-STR-Clin'!PI15-'[1]CN LGG-MT-LM-STR-Clin'!PI16-'[1]CN LGG-MT-LM-STR-Clin'!PI199,'[1]cpte_CN LGG-MT-LM-STR-Clin'!PI13+'[1]cpte_CN LGG-MT-LM-STR-Clin'!PI165-'[1]cpte_CN LGG-MT-LM-STR-Clin'!PI14-'[1]cpte_CN LGG-MT-LM-STR-Clin'!PI15-'[1]cpte_CN LGG-MT-LM-STR-Clin'!PI16-'[1]cpte_CN LGG-MT-LM-STR-Clin'!PI277)</f>
        <v>0</v>
      </c>
      <c r="PG42" s="6">
        <f>IF([1]Identification!$E$23="NON",'[1]CN LGG-MT-LM-STR-Clin'!PJ13+'[1]CN LGG-MT-LM-STR-Clin'!PJ160-'[1]CN LGG-MT-LM-STR-Clin'!PJ14-'[1]CN LGG-MT-LM-STR-Clin'!PJ15-'[1]CN LGG-MT-LM-STR-Clin'!PJ16-'[1]CN LGG-MT-LM-STR-Clin'!PJ199,'[1]cpte_CN LGG-MT-LM-STR-Clin'!PJ13+'[1]cpte_CN LGG-MT-LM-STR-Clin'!PJ165-'[1]cpte_CN LGG-MT-LM-STR-Clin'!PJ14-'[1]cpte_CN LGG-MT-LM-STR-Clin'!PJ15-'[1]cpte_CN LGG-MT-LM-STR-Clin'!PJ16-'[1]cpte_CN LGG-MT-LM-STR-Clin'!PJ277)</f>
        <v>0</v>
      </c>
      <c r="PH42" s="6">
        <f>IF([1]Identification!$E$23="NON",'[1]CN LGG-MT-LM-STR-Clin'!PK13+'[1]CN LGG-MT-LM-STR-Clin'!PK160-'[1]CN LGG-MT-LM-STR-Clin'!PK14-'[1]CN LGG-MT-LM-STR-Clin'!PK15-'[1]CN LGG-MT-LM-STR-Clin'!PK16-'[1]CN LGG-MT-LM-STR-Clin'!PK199,'[1]cpte_CN LGG-MT-LM-STR-Clin'!PK13+'[1]cpte_CN LGG-MT-LM-STR-Clin'!PK165-'[1]cpte_CN LGG-MT-LM-STR-Clin'!PK14-'[1]cpte_CN LGG-MT-LM-STR-Clin'!PK15-'[1]cpte_CN LGG-MT-LM-STR-Clin'!PK16-'[1]cpte_CN LGG-MT-LM-STR-Clin'!PK277)</f>
        <v>0</v>
      </c>
      <c r="PI42" s="6">
        <f>IF([1]Identification!$E$23="NON",'[1]CN LGG-MT-LM-STR-Clin'!PL13+'[1]CN LGG-MT-LM-STR-Clin'!PL160-'[1]CN LGG-MT-LM-STR-Clin'!PL14-'[1]CN LGG-MT-LM-STR-Clin'!PL15-'[1]CN LGG-MT-LM-STR-Clin'!PL16-'[1]CN LGG-MT-LM-STR-Clin'!PL199,'[1]cpte_CN LGG-MT-LM-STR-Clin'!PL13+'[1]cpte_CN LGG-MT-LM-STR-Clin'!PL165-'[1]cpte_CN LGG-MT-LM-STR-Clin'!PL14-'[1]cpte_CN LGG-MT-LM-STR-Clin'!PL15-'[1]cpte_CN LGG-MT-LM-STR-Clin'!PL16-'[1]cpte_CN LGG-MT-LM-STR-Clin'!PL277)</f>
        <v>0</v>
      </c>
      <c r="PJ42" s="6">
        <f>IF([1]Identification!$E$23="NON",'[1]CN LGG-MT-LM-STR-Clin'!PM13+'[1]CN LGG-MT-LM-STR-Clin'!PM160-'[1]CN LGG-MT-LM-STR-Clin'!PM14-'[1]CN LGG-MT-LM-STR-Clin'!PM15-'[1]CN LGG-MT-LM-STR-Clin'!PM16-'[1]CN LGG-MT-LM-STR-Clin'!PM199,'[1]cpte_CN LGG-MT-LM-STR-Clin'!PM13+'[1]cpte_CN LGG-MT-LM-STR-Clin'!PM165-'[1]cpte_CN LGG-MT-LM-STR-Clin'!PM14-'[1]cpte_CN LGG-MT-LM-STR-Clin'!PM15-'[1]cpte_CN LGG-MT-LM-STR-Clin'!PM16-'[1]cpte_CN LGG-MT-LM-STR-Clin'!PM277)</f>
        <v>0</v>
      </c>
      <c r="PK42" s="6">
        <f>IF([1]Identification!$E$23="NON",'[1]CN LGG-MT-LM-STR-Clin'!PN13+'[1]CN LGG-MT-LM-STR-Clin'!PN160-'[1]CN LGG-MT-LM-STR-Clin'!PN14-'[1]CN LGG-MT-LM-STR-Clin'!PN15-'[1]CN LGG-MT-LM-STR-Clin'!PN16-'[1]CN LGG-MT-LM-STR-Clin'!PN199,'[1]cpte_CN LGG-MT-LM-STR-Clin'!PN13+'[1]cpte_CN LGG-MT-LM-STR-Clin'!PN165-'[1]cpte_CN LGG-MT-LM-STR-Clin'!PN14-'[1]cpte_CN LGG-MT-LM-STR-Clin'!PN15-'[1]cpte_CN LGG-MT-LM-STR-Clin'!PN16-'[1]cpte_CN LGG-MT-LM-STR-Clin'!PN277)</f>
        <v>0</v>
      </c>
      <c r="PL42" s="6">
        <f>IF([1]Identification!$E$23="NON",'[1]CN LGG-MT-LM-STR-Clin'!PO13+'[1]CN LGG-MT-LM-STR-Clin'!PO160-'[1]CN LGG-MT-LM-STR-Clin'!PO14-'[1]CN LGG-MT-LM-STR-Clin'!PO15-'[1]CN LGG-MT-LM-STR-Clin'!PO16-'[1]CN LGG-MT-LM-STR-Clin'!PO199,'[1]cpte_CN LGG-MT-LM-STR-Clin'!PO13+'[1]cpte_CN LGG-MT-LM-STR-Clin'!PO165-'[1]cpte_CN LGG-MT-LM-STR-Clin'!PO14-'[1]cpte_CN LGG-MT-LM-STR-Clin'!PO15-'[1]cpte_CN LGG-MT-LM-STR-Clin'!PO16-'[1]cpte_CN LGG-MT-LM-STR-Clin'!PO277)</f>
        <v>0</v>
      </c>
      <c r="PM42" s="6">
        <f>IF([1]Identification!$E$23="NON",'[1]CN LGG-MT-LM-STR-Clin'!PP13+'[1]CN LGG-MT-LM-STR-Clin'!PP160-'[1]CN LGG-MT-LM-STR-Clin'!PP14-'[1]CN LGG-MT-LM-STR-Clin'!PP15-'[1]CN LGG-MT-LM-STR-Clin'!PP16-'[1]CN LGG-MT-LM-STR-Clin'!PP199,'[1]cpte_CN LGG-MT-LM-STR-Clin'!PP13+'[1]cpte_CN LGG-MT-LM-STR-Clin'!PP165-'[1]cpte_CN LGG-MT-LM-STR-Clin'!PP14-'[1]cpte_CN LGG-MT-LM-STR-Clin'!PP15-'[1]cpte_CN LGG-MT-LM-STR-Clin'!PP16-'[1]cpte_CN LGG-MT-LM-STR-Clin'!PP277)</f>
        <v>0</v>
      </c>
      <c r="PN42" s="6">
        <f>IF([1]Identification!$E$23="NON",'[1]CN LGG-MT-LM-STR-Clin'!PQ13+'[1]CN LGG-MT-LM-STR-Clin'!PQ160-'[1]CN LGG-MT-LM-STR-Clin'!PQ14-'[1]CN LGG-MT-LM-STR-Clin'!PQ15-'[1]CN LGG-MT-LM-STR-Clin'!PQ16-'[1]CN LGG-MT-LM-STR-Clin'!PQ199,'[1]cpte_CN LGG-MT-LM-STR-Clin'!PQ13+'[1]cpte_CN LGG-MT-LM-STR-Clin'!PQ165-'[1]cpte_CN LGG-MT-LM-STR-Clin'!PQ14-'[1]cpte_CN LGG-MT-LM-STR-Clin'!PQ15-'[1]cpte_CN LGG-MT-LM-STR-Clin'!PQ16-'[1]cpte_CN LGG-MT-LM-STR-Clin'!PQ277)</f>
        <v>0</v>
      </c>
      <c r="PO42" s="6">
        <f>IF([1]Identification!$E$23="NON",'[1]CN LGG-MT-LM-STR-Clin'!PR13+'[1]CN LGG-MT-LM-STR-Clin'!PR160-'[1]CN LGG-MT-LM-STR-Clin'!PR14-'[1]CN LGG-MT-LM-STR-Clin'!PR15-'[1]CN LGG-MT-LM-STR-Clin'!PR16-'[1]CN LGG-MT-LM-STR-Clin'!PR199,'[1]cpte_CN LGG-MT-LM-STR-Clin'!PR13+'[1]cpte_CN LGG-MT-LM-STR-Clin'!PR165-'[1]cpte_CN LGG-MT-LM-STR-Clin'!PR14-'[1]cpte_CN LGG-MT-LM-STR-Clin'!PR15-'[1]cpte_CN LGG-MT-LM-STR-Clin'!PR16-'[1]cpte_CN LGG-MT-LM-STR-Clin'!PR277)</f>
        <v>0</v>
      </c>
      <c r="PP42" s="6">
        <f>IF([1]Identification!$E$23="NON",'[1]CN LGG-MT-LM-STR-Clin'!PS13+'[1]CN LGG-MT-LM-STR-Clin'!PS160-'[1]CN LGG-MT-LM-STR-Clin'!PS14-'[1]CN LGG-MT-LM-STR-Clin'!PS15-'[1]CN LGG-MT-LM-STR-Clin'!PS16-'[1]CN LGG-MT-LM-STR-Clin'!PS199,'[1]cpte_CN LGG-MT-LM-STR-Clin'!PS13+'[1]cpte_CN LGG-MT-LM-STR-Clin'!PS165-'[1]cpte_CN LGG-MT-LM-STR-Clin'!PS14-'[1]cpte_CN LGG-MT-LM-STR-Clin'!PS15-'[1]cpte_CN LGG-MT-LM-STR-Clin'!PS16-'[1]cpte_CN LGG-MT-LM-STR-Clin'!PS277)</f>
        <v>0</v>
      </c>
      <c r="PQ42" s="6">
        <f>IF([1]Identification!$E$23="NON",'[1]CN LGG-MT-LM-STR-Clin'!PT13+'[1]CN LGG-MT-LM-STR-Clin'!PT160-'[1]CN LGG-MT-LM-STR-Clin'!PT14-'[1]CN LGG-MT-LM-STR-Clin'!PT15-'[1]CN LGG-MT-LM-STR-Clin'!PT16-'[1]CN LGG-MT-LM-STR-Clin'!PT199,'[1]cpte_CN LGG-MT-LM-STR-Clin'!PT13+'[1]cpte_CN LGG-MT-LM-STR-Clin'!PT165-'[1]cpte_CN LGG-MT-LM-STR-Clin'!PT14-'[1]cpte_CN LGG-MT-LM-STR-Clin'!PT15-'[1]cpte_CN LGG-MT-LM-STR-Clin'!PT16-'[1]cpte_CN LGG-MT-LM-STR-Clin'!PT277)</f>
        <v>0</v>
      </c>
      <c r="PR42" s="6">
        <f>IF([1]Identification!$E$23="NON",'[1]CN LGG-MT-LM-STR-Clin'!PU13+'[1]CN LGG-MT-LM-STR-Clin'!PU160-'[1]CN LGG-MT-LM-STR-Clin'!PU14-'[1]CN LGG-MT-LM-STR-Clin'!PU15-'[1]CN LGG-MT-LM-STR-Clin'!PU16-'[1]CN LGG-MT-LM-STR-Clin'!PU199,'[1]cpte_CN LGG-MT-LM-STR-Clin'!PU13+'[1]cpte_CN LGG-MT-LM-STR-Clin'!PU165-'[1]cpte_CN LGG-MT-LM-STR-Clin'!PU14-'[1]cpte_CN LGG-MT-LM-STR-Clin'!PU15-'[1]cpte_CN LGG-MT-LM-STR-Clin'!PU16-'[1]cpte_CN LGG-MT-LM-STR-Clin'!PU277)</f>
        <v>0</v>
      </c>
      <c r="PS42" s="6">
        <f>IF([1]Identification!$E$23="NON",'[1]CN LGG-MT-LM-STR-Clin'!PV13+'[1]CN LGG-MT-LM-STR-Clin'!PV160-'[1]CN LGG-MT-LM-STR-Clin'!PV14-'[1]CN LGG-MT-LM-STR-Clin'!PV15-'[1]CN LGG-MT-LM-STR-Clin'!PV16-'[1]CN LGG-MT-LM-STR-Clin'!PV199,'[1]cpte_CN LGG-MT-LM-STR-Clin'!PV13+'[1]cpte_CN LGG-MT-LM-STR-Clin'!PV165-'[1]cpte_CN LGG-MT-LM-STR-Clin'!PV14-'[1]cpte_CN LGG-MT-LM-STR-Clin'!PV15-'[1]cpte_CN LGG-MT-LM-STR-Clin'!PV16-'[1]cpte_CN LGG-MT-LM-STR-Clin'!PV277)</f>
        <v>0</v>
      </c>
      <c r="PT42" s="6">
        <f>IF([1]Identification!$E$23="NON",'[1]CN LGG-MT-LM-STR-Clin'!PW13+'[1]CN LGG-MT-LM-STR-Clin'!PW160-'[1]CN LGG-MT-LM-STR-Clin'!PW14-'[1]CN LGG-MT-LM-STR-Clin'!PW15-'[1]CN LGG-MT-LM-STR-Clin'!PW16-'[1]CN LGG-MT-LM-STR-Clin'!PW199,'[1]cpte_CN LGG-MT-LM-STR-Clin'!PW13+'[1]cpte_CN LGG-MT-LM-STR-Clin'!PW165-'[1]cpte_CN LGG-MT-LM-STR-Clin'!PW14-'[1]cpte_CN LGG-MT-LM-STR-Clin'!PW15-'[1]cpte_CN LGG-MT-LM-STR-Clin'!PW16-'[1]cpte_CN LGG-MT-LM-STR-Clin'!PW277)</f>
        <v>0</v>
      </c>
      <c r="PU42" s="6">
        <f>IF([1]Identification!$E$23="NON",'[1]CN LGG-MT-LM-STR-Clin'!PX13+'[1]CN LGG-MT-LM-STR-Clin'!PX160-'[1]CN LGG-MT-LM-STR-Clin'!PX14-'[1]CN LGG-MT-LM-STR-Clin'!PX15-'[1]CN LGG-MT-LM-STR-Clin'!PX16-'[1]CN LGG-MT-LM-STR-Clin'!PX199,'[1]cpte_CN LGG-MT-LM-STR-Clin'!PX13+'[1]cpte_CN LGG-MT-LM-STR-Clin'!PX165-'[1]cpte_CN LGG-MT-LM-STR-Clin'!PX14-'[1]cpte_CN LGG-MT-LM-STR-Clin'!PX15-'[1]cpte_CN LGG-MT-LM-STR-Clin'!PX16-'[1]cpte_CN LGG-MT-LM-STR-Clin'!PX277)</f>
        <v>0</v>
      </c>
      <c r="PV42" s="6">
        <f>IF([1]Identification!$E$23="NON",'[1]CN LGG-MT-LM-STR-Clin'!PY13+'[1]CN LGG-MT-LM-STR-Clin'!PY160-'[1]CN LGG-MT-LM-STR-Clin'!PY14-'[1]CN LGG-MT-LM-STR-Clin'!PY15-'[1]CN LGG-MT-LM-STR-Clin'!PY16-'[1]CN LGG-MT-LM-STR-Clin'!PY199,'[1]cpte_CN LGG-MT-LM-STR-Clin'!PY13+'[1]cpte_CN LGG-MT-LM-STR-Clin'!PY165-'[1]cpte_CN LGG-MT-LM-STR-Clin'!PY14-'[1]cpte_CN LGG-MT-LM-STR-Clin'!PY15-'[1]cpte_CN LGG-MT-LM-STR-Clin'!PY16-'[1]cpte_CN LGG-MT-LM-STR-Clin'!PY277)</f>
        <v>0</v>
      </c>
      <c r="PW42" s="6">
        <f>IF([1]Identification!$E$23="NON",'[1]CN LGG-MT-LM-STR-Clin'!PZ13+'[1]CN LGG-MT-LM-STR-Clin'!PZ160-'[1]CN LGG-MT-LM-STR-Clin'!PZ14-'[1]CN LGG-MT-LM-STR-Clin'!PZ15-'[1]CN LGG-MT-LM-STR-Clin'!PZ16-'[1]CN LGG-MT-LM-STR-Clin'!PZ199,'[1]cpte_CN LGG-MT-LM-STR-Clin'!PZ13+'[1]cpte_CN LGG-MT-LM-STR-Clin'!PZ165-'[1]cpte_CN LGG-MT-LM-STR-Clin'!PZ14-'[1]cpte_CN LGG-MT-LM-STR-Clin'!PZ15-'[1]cpte_CN LGG-MT-LM-STR-Clin'!PZ16-'[1]cpte_CN LGG-MT-LM-STR-Clin'!PZ277)</f>
        <v>0</v>
      </c>
      <c r="PX42" s="6">
        <f>IF([1]Identification!$E$23="NON",'[1]CN LGG-MT-LM-STR-Clin'!QA13+'[1]CN LGG-MT-LM-STR-Clin'!QA160-'[1]CN LGG-MT-LM-STR-Clin'!QA14-'[1]CN LGG-MT-LM-STR-Clin'!QA15-'[1]CN LGG-MT-LM-STR-Clin'!QA16-'[1]CN LGG-MT-LM-STR-Clin'!QA199,'[1]cpte_CN LGG-MT-LM-STR-Clin'!QA13+'[1]cpte_CN LGG-MT-LM-STR-Clin'!QA165-'[1]cpte_CN LGG-MT-LM-STR-Clin'!QA14-'[1]cpte_CN LGG-MT-LM-STR-Clin'!QA15-'[1]cpte_CN LGG-MT-LM-STR-Clin'!QA16-'[1]cpte_CN LGG-MT-LM-STR-Clin'!QA277)</f>
        <v>0</v>
      </c>
      <c r="PY42" s="6">
        <f>IF([1]Identification!$E$23="NON",'[1]CN LGG-MT-LM-STR-Clin'!QB13+'[1]CN LGG-MT-LM-STR-Clin'!QB160-'[1]CN LGG-MT-LM-STR-Clin'!QB14-'[1]CN LGG-MT-LM-STR-Clin'!QB15-'[1]CN LGG-MT-LM-STR-Clin'!QB16-'[1]CN LGG-MT-LM-STR-Clin'!QB199,'[1]cpte_CN LGG-MT-LM-STR-Clin'!QB13+'[1]cpte_CN LGG-MT-LM-STR-Clin'!QB165-'[1]cpte_CN LGG-MT-LM-STR-Clin'!QB14-'[1]cpte_CN LGG-MT-LM-STR-Clin'!QB15-'[1]cpte_CN LGG-MT-LM-STR-Clin'!QB16-'[1]cpte_CN LGG-MT-LM-STR-Clin'!QB277)</f>
        <v>0</v>
      </c>
      <c r="PZ42" s="6">
        <f>IF([1]Identification!$E$23="NON",'[1]CN LGG-MT-LM-STR-Clin'!QC13+'[1]CN LGG-MT-LM-STR-Clin'!QC160-'[1]CN LGG-MT-LM-STR-Clin'!QC14-'[1]CN LGG-MT-LM-STR-Clin'!QC15-'[1]CN LGG-MT-LM-STR-Clin'!QC16-'[1]CN LGG-MT-LM-STR-Clin'!QC199,'[1]cpte_CN LGG-MT-LM-STR-Clin'!QC13+'[1]cpte_CN LGG-MT-LM-STR-Clin'!QC165-'[1]cpte_CN LGG-MT-LM-STR-Clin'!QC14-'[1]cpte_CN LGG-MT-LM-STR-Clin'!QC15-'[1]cpte_CN LGG-MT-LM-STR-Clin'!QC16-'[1]cpte_CN LGG-MT-LM-STR-Clin'!QC277)</f>
        <v>0</v>
      </c>
      <c r="QA42" s="6">
        <f>IF([1]Identification!$E$23="NON",'[1]CN LGG-MT-LM-STR-Clin'!QD13+'[1]CN LGG-MT-LM-STR-Clin'!QD160-'[1]CN LGG-MT-LM-STR-Clin'!QD14-'[1]CN LGG-MT-LM-STR-Clin'!QD15-'[1]CN LGG-MT-LM-STR-Clin'!QD16-'[1]CN LGG-MT-LM-STR-Clin'!QD199,'[1]cpte_CN LGG-MT-LM-STR-Clin'!QD13+'[1]cpte_CN LGG-MT-LM-STR-Clin'!QD165-'[1]cpte_CN LGG-MT-LM-STR-Clin'!QD14-'[1]cpte_CN LGG-MT-LM-STR-Clin'!QD15-'[1]cpte_CN LGG-MT-LM-STR-Clin'!QD16-'[1]cpte_CN LGG-MT-LM-STR-Clin'!QD277)</f>
        <v>0</v>
      </c>
      <c r="QB42" s="6">
        <f>IF([1]Identification!$E$23="NON",'[1]CN LGG-MT-LM-STR-Clin'!QE13+'[1]CN LGG-MT-LM-STR-Clin'!QE160-'[1]CN LGG-MT-LM-STR-Clin'!QE14-'[1]CN LGG-MT-LM-STR-Clin'!QE15-'[1]CN LGG-MT-LM-STR-Clin'!QE16-'[1]CN LGG-MT-LM-STR-Clin'!QE199,'[1]cpte_CN LGG-MT-LM-STR-Clin'!QE13+'[1]cpte_CN LGG-MT-LM-STR-Clin'!QE165-'[1]cpte_CN LGG-MT-LM-STR-Clin'!QE14-'[1]cpte_CN LGG-MT-LM-STR-Clin'!QE15-'[1]cpte_CN LGG-MT-LM-STR-Clin'!QE16-'[1]cpte_CN LGG-MT-LM-STR-Clin'!QE277)</f>
        <v>0</v>
      </c>
      <c r="QC42" s="6">
        <f>IF([1]Identification!$E$23="NON",'[1]CN LGG-MT-LM-STR-Clin'!QF13+'[1]CN LGG-MT-LM-STR-Clin'!QF160-'[1]CN LGG-MT-LM-STR-Clin'!QF14-'[1]CN LGG-MT-LM-STR-Clin'!QF15-'[1]CN LGG-MT-LM-STR-Clin'!QF16-'[1]CN LGG-MT-LM-STR-Clin'!QF199,'[1]cpte_CN LGG-MT-LM-STR-Clin'!QF13+'[1]cpte_CN LGG-MT-LM-STR-Clin'!QF165-'[1]cpte_CN LGG-MT-LM-STR-Clin'!QF14-'[1]cpte_CN LGG-MT-LM-STR-Clin'!QF15-'[1]cpte_CN LGG-MT-LM-STR-Clin'!QF16-'[1]cpte_CN LGG-MT-LM-STR-Clin'!QF277)</f>
        <v>0</v>
      </c>
      <c r="QD42" s="6">
        <f>IF([1]Identification!$E$23="NON",'[1]CN LGG-MT-LM-STR-Clin'!QG13+'[1]CN LGG-MT-LM-STR-Clin'!QG160-'[1]CN LGG-MT-LM-STR-Clin'!QG14-'[1]CN LGG-MT-LM-STR-Clin'!QG15-'[1]CN LGG-MT-LM-STR-Clin'!QG16-'[1]CN LGG-MT-LM-STR-Clin'!QG199,'[1]cpte_CN LGG-MT-LM-STR-Clin'!QG13+'[1]cpte_CN LGG-MT-LM-STR-Clin'!QG165-'[1]cpte_CN LGG-MT-LM-STR-Clin'!QG14-'[1]cpte_CN LGG-MT-LM-STR-Clin'!QG15-'[1]cpte_CN LGG-MT-LM-STR-Clin'!QG16-'[1]cpte_CN LGG-MT-LM-STR-Clin'!QG277)</f>
        <v>0</v>
      </c>
      <c r="QE42" s="6">
        <f>IF([1]Identification!$E$23="NON",'[1]CN LGG-MT-LM-STR-Clin'!QH13+'[1]CN LGG-MT-LM-STR-Clin'!QH160-'[1]CN LGG-MT-LM-STR-Clin'!QH14-'[1]CN LGG-MT-LM-STR-Clin'!QH15-'[1]CN LGG-MT-LM-STR-Clin'!QH16-'[1]CN LGG-MT-LM-STR-Clin'!QH199,'[1]cpte_CN LGG-MT-LM-STR-Clin'!QH13+'[1]cpte_CN LGG-MT-LM-STR-Clin'!QH165-'[1]cpte_CN LGG-MT-LM-STR-Clin'!QH14-'[1]cpte_CN LGG-MT-LM-STR-Clin'!QH15-'[1]cpte_CN LGG-MT-LM-STR-Clin'!QH16-'[1]cpte_CN LGG-MT-LM-STR-Clin'!QH277)</f>
        <v>0</v>
      </c>
      <c r="QF42" s="6">
        <f>IF([1]Identification!$E$23="NON",'[1]CN LGG-MT-LM-STR-Clin'!QI13+'[1]CN LGG-MT-LM-STR-Clin'!QI160-'[1]CN LGG-MT-LM-STR-Clin'!QI14-'[1]CN LGG-MT-LM-STR-Clin'!QI15-'[1]CN LGG-MT-LM-STR-Clin'!QI16-'[1]CN LGG-MT-LM-STR-Clin'!QI199,'[1]cpte_CN LGG-MT-LM-STR-Clin'!QI13+'[1]cpte_CN LGG-MT-LM-STR-Clin'!QI165-'[1]cpte_CN LGG-MT-LM-STR-Clin'!QI14-'[1]cpte_CN LGG-MT-LM-STR-Clin'!QI15-'[1]cpte_CN LGG-MT-LM-STR-Clin'!QI16-'[1]cpte_CN LGG-MT-LM-STR-Clin'!QI277)</f>
        <v>0</v>
      </c>
      <c r="QG42" s="6">
        <f>IF([1]Identification!$E$23="NON",'[1]CN LGG-MT-LM-STR-Clin'!QJ13+'[1]CN LGG-MT-LM-STR-Clin'!QJ160-'[1]CN LGG-MT-LM-STR-Clin'!QJ14-'[1]CN LGG-MT-LM-STR-Clin'!QJ15-'[1]CN LGG-MT-LM-STR-Clin'!QJ16-'[1]CN LGG-MT-LM-STR-Clin'!QJ199,'[1]cpte_CN LGG-MT-LM-STR-Clin'!QJ13+'[1]cpte_CN LGG-MT-LM-STR-Clin'!QJ165-'[1]cpte_CN LGG-MT-LM-STR-Clin'!QJ14-'[1]cpte_CN LGG-MT-LM-STR-Clin'!QJ15-'[1]cpte_CN LGG-MT-LM-STR-Clin'!QJ16-'[1]cpte_CN LGG-MT-LM-STR-Clin'!QJ277)</f>
        <v>0</v>
      </c>
      <c r="QH42" s="6">
        <f>IF([1]Identification!$E$23="NON",'[1]CN LGG-MT-LM-STR-Clin'!QK13+'[1]CN LGG-MT-LM-STR-Clin'!QK160-'[1]CN LGG-MT-LM-STR-Clin'!QK14-'[1]CN LGG-MT-LM-STR-Clin'!QK15-'[1]CN LGG-MT-LM-STR-Clin'!QK16-'[1]CN LGG-MT-LM-STR-Clin'!QK199,'[1]cpte_CN LGG-MT-LM-STR-Clin'!QK13+'[1]cpte_CN LGG-MT-LM-STR-Clin'!QK165-'[1]cpte_CN LGG-MT-LM-STR-Clin'!QK14-'[1]cpte_CN LGG-MT-LM-STR-Clin'!QK15-'[1]cpte_CN LGG-MT-LM-STR-Clin'!QK16-'[1]cpte_CN LGG-MT-LM-STR-Clin'!QK277)</f>
        <v>0</v>
      </c>
      <c r="QI42" s="6">
        <f>IF([1]Identification!$E$23="NON",'[1]CN LGG-MT-LM-STR-Clin'!QL13+'[1]CN LGG-MT-LM-STR-Clin'!QL160-'[1]CN LGG-MT-LM-STR-Clin'!QL14-'[1]CN LGG-MT-LM-STR-Clin'!QL15-'[1]CN LGG-MT-LM-STR-Clin'!QL16-'[1]CN LGG-MT-LM-STR-Clin'!QL199,'[1]cpte_CN LGG-MT-LM-STR-Clin'!QL13+'[1]cpte_CN LGG-MT-LM-STR-Clin'!QL165-'[1]cpte_CN LGG-MT-LM-STR-Clin'!QL14-'[1]cpte_CN LGG-MT-LM-STR-Clin'!QL15-'[1]cpte_CN LGG-MT-LM-STR-Clin'!QL16-'[1]cpte_CN LGG-MT-LM-STR-Clin'!QL277)</f>
        <v>0</v>
      </c>
      <c r="QJ42" s="6">
        <f>IF([1]Identification!$E$23="NON",'[1]CN LGG-MT-LM-STR-Clin'!QM13+'[1]CN LGG-MT-LM-STR-Clin'!QM160-'[1]CN LGG-MT-LM-STR-Clin'!QM14-'[1]CN LGG-MT-LM-STR-Clin'!QM15-'[1]CN LGG-MT-LM-STR-Clin'!QM16-'[1]CN LGG-MT-LM-STR-Clin'!QM199,'[1]cpte_CN LGG-MT-LM-STR-Clin'!QM13+'[1]cpte_CN LGG-MT-LM-STR-Clin'!QM165-'[1]cpte_CN LGG-MT-LM-STR-Clin'!QM14-'[1]cpte_CN LGG-MT-LM-STR-Clin'!QM15-'[1]cpte_CN LGG-MT-LM-STR-Clin'!QM16-'[1]cpte_CN LGG-MT-LM-STR-Clin'!QM277)</f>
        <v>0</v>
      </c>
      <c r="QK42" s="6">
        <f>IF([1]Identification!$E$23="NON",'[1]CN LGG-MT-LM-STR-Clin'!QN13+'[1]CN LGG-MT-LM-STR-Clin'!QN160-'[1]CN LGG-MT-LM-STR-Clin'!QN14-'[1]CN LGG-MT-LM-STR-Clin'!QN15-'[1]CN LGG-MT-LM-STR-Clin'!QN16-'[1]CN LGG-MT-LM-STR-Clin'!QN199,'[1]cpte_CN LGG-MT-LM-STR-Clin'!QN13+'[1]cpte_CN LGG-MT-LM-STR-Clin'!QN165-'[1]cpte_CN LGG-MT-LM-STR-Clin'!QN14-'[1]cpte_CN LGG-MT-LM-STR-Clin'!QN15-'[1]cpte_CN LGG-MT-LM-STR-Clin'!QN16-'[1]cpte_CN LGG-MT-LM-STR-Clin'!QN277)</f>
        <v>0</v>
      </c>
      <c r="QL42" s="6">
        <f>IF([1]Identification!$E$23="NON",'[1]CN LGG-MT-LM-STR-Clin'!QO13+'[1]CN LGG-MT-LM-STR-Clin'!QO160-'[1]CN LGG-MT-LM-STR-Clin'!QO14-'[1]CN LGG-MT-LM-STR-Clin'!QO15-'[1]CN LGG-MT-LM-STR-Clin'!QO16-'[1]CN LGG-MT-LM-STR-Clin'!QO199,'[1]cpte_CN LGG-MT-LM-STR-Clin'!QO13+'[1]cpte_CN LGG-MT-LM-STR-Clin'!QO165-'[1]cpte_CN LGG-MT-LM-STR-Clin'!QO14-'[1]cpte_CN LGG-MT-LM-STR-Clin'!QO15-'[1]cpte_CN LGG-MT-LM-STR-Clin'!QO16-'[1]cpte_CN LGG-MT-LM-STR-Clin'!QO277)</f>
        <v>0</v>
      </c>
      <c r="QM42" s="6">
        <f>IF([1]Identification!$E$23="NON",'[1]CN LGG-MT-LM-STR-Clin'!QP13+'[1]CN LGG-MT-LM-STR-Clin'!QP160-'[1]CN LGG-MT-LM-STR-Clin'!QP14-'[1]CN LGG-MT-LM-STR-Clin'!QP15-'[1]CN LGG-MT-LM-STR-Clin'!QP16-'[1]CN LGG-MT-LM-STR-Clin'!QP199,'[1]cpte_CN LGG-MT-LM-STR-Clin'!QP13+'[1]cpte_CN LGG-MT-LM-STR-Clin'!QP165-'[1]cpte_CN LGG-MT-LM-STR-Clin'!QP14-'[1]cpte_CN LGG-MT-LM-STR-Clin'!QP15-'[1]cpte_CN LGG-MT-LM-STR-Clin'!QP16-'[1]cpte_CN LGG-MT-LM-STR-Clin'!QP277)</f>
        <v>0</v>
      </c>
      <c r="QN42" s="6">
        <f>IF([1]Identification!$E$23="NON",'[1]CN LGG-MT-LM-STR-Clin'!QQ13+'[1]CN LGG-MT-LM-STR-Clin'!QQ160-'[1]CN LGG-MT-LM-STR-Clin'!QQ14-'[1]CN LGG-MT-LM-STR-Clin'!QQ15-'[1]CN LGG-MT-LM-STR-Clin'!QQ16-'[1]CN LGG-MT-LM-STR-Clin'!QQ199,'[1]cpte_CN LGG-MT-LM-STR-Clin'!QQ13+'[1]cpte_CN LGG-MT-LM-STR-Clin'!QQ165-'[1]cpte_CN LGG-MT-LM-STR-Clin'!QQ14-'[1]cpte_CN LGG-MT-LM-STR-Clin'!QQ15-'[1]cpte_CN LGG-MT-LM-STR-Clin'!QQ16-'[1]cpte_CN LGG-MT-LM-STR-Clin'!QQ277)</f>
        <v>0</v>
      </c>
      <c r="QO42" s="6">
        <f>IF([1]Identification!$E$23="NON",'[1]CN LGG-MT-LM-STR-Clin'!QR13+'[1]CN LGG-MT-LM-STR-Clin'!QR160-'[1]CN LGG-MT-LM-STR-Clin'!QR14-'[1]CN LGG-MT-LM-STR-Clin'!QR15-'[1]CN LGG-MT-LM-STR-Clin'!QR16-'[1]CN LGG-MT-LM-STR-Clin'!QR199,'[1]cpte_CN LGG-MT-LM-STR-Clin'!QR13+'[1]cpte_CN LGG-MT-LM-STR-Clin'!QR165-'[1]cpte_CN LGG-MT-LM-STR-Clin'!QR14-'[1]cpte_CN LGG-MT-LM-STR-Clin'!QR15-'[1]cpte_CN LGG-MT-LM-STR-Clin'!QR16-'[1]cpte_CN LGG-MT-LM-STR-Clin'!QR277)</f>
        <v>0</v>
      </c>
      <c r="QP42" s="6">
        <f>IF([1]Identification!$E$23="NON",'[1]CN LGG-MT-LM-STR-Clin'!QS13+'[1]CN LGG-MT-LM-STR-Clin'!QS160-'[1]CN LGG-MT-LM-STR-Clin'!QS14-'[1]CN LGG-MT-LM-STR-Clin'!QS15-'[1]CN LGG-MT-LM-STR-Clin'!QS16-'[1]CN LGG-MT-LM-STR-Clin'!QS199,'[1]cpte_CN LGG-MT-LM-STR-Clin'!QS13+'[1]cpte_CN LGG-MT-LM-STR-Clin'!QS165-'[1]cpte_CN LGG-MT-LM-STR-Clin'!QS14-'[1]cpte_CN LGG-MT-LM-STR-Clin'!QS15-'[1]cpte_CN LGG-MT-LM-STR-Clin'!QS16-'[1]cpte_CN LGG-MT-LM-STR-Clin'!QS277)</f>
        <v>0</v>
      </c>
      <c r="QQ42" s="6">
        <f>IF([1]Identification!$E$23="NON",'[1]CN LGG-MT-LM-STR-Clin'!QT13+'[1]CN LGG-MT-LM-STR-Clin'!QT160-'[1]CN LGG-MT-LM-STR-Clin'!QT14-'[1]CN LGG-MT-LM-STR-Clin'!QT15-'[1]CN LGG-MT-LM-STR-Clin'!QT16-'[1]CN LGG-MT-LM-STR-Clin'!QT199,'[1]cpte_CN LGG-MT-LM-STR-Clin'!QT13+'[1]cpte_CN LGG-MT-LM-STR-Clin'!QT165-'[1]cpte_CN LGG-MT-LM-STR-Clin'!QT14-'[1]cpte_CN LGG-MT-LM-STR-Clin'!QT15-'[1]cpte_CN LGG-MT-LM-STR-Clin'!QT16-'[1]cpte_CN LGG-MT-LM-STR-Clin'!QT277)</f>
        <v>0</v>
      </c>
      <c r="QR42" s="6">
        <f>IF([1]Identification!$E$23="NON",'[1]CN LGG-MT-LM-STR-Clin'!QU13+'[1]CN LGG-MT-LM-STR-Clin'!QU160-'[1]CN LGG-MT-LM-STR-Clin'!QU14-'[1]CN LGG-MT-LM-STR-Clin'!QU15-'[1]CN LGG-MT-LM-STR-Clin'!QU16-'[1]CN LGG-MT-LM-STR-Clin'!QU199,'[1]cpte_CN LGG-MT-LM-STR-Clin'!QU13+'[1]cpte_CN LGG-MT-LM-STR-Clin'!QU165-'[1]cpte_CN LGG-MT-LM-STR-Clin'!QU14-'[1]cpte_CN LGG-MT-LM-STR-Clin'!QU15-'[1]cpte_CN LGG-MT-LM-STR-Clin'!QU16-'[1]cpte_CN LGG-MT-LM-STR-Clin'!QU277)</f>
        <v>0</v>
      </c>
      <c r="QS42" s="6">
        <f>IF([1]Identification!$E$23="NON",'[1]CN LGG-MT-LM-STR-Clin'!QV13+'[1]CN LGG-MT-LM-STR-Clin'!QV160-'[1]CN LGG-MT-LM-STR-Clin'!QV14-'[1]CN LGG-MT-LM-STR-Clin'!QV15-'[1]CN LGG-MT-LM-STR-Clin'!QV16-'[1]CN LGG-MT-LM-STR-Clin'!QV199,'[1]cpte_CN LGG-MT-LM-STR-Clin'!QV13+'[1]cpte_CN LGG-MT-LM-STR-Clin'!QV165-'[1]cpte_CN LGG-MT-LM-STR-Clin'!QV14-'[1]cpte_CN LGG-MT-LM-STR-Clin'!QV15-'[1]cpte_CN LGG-MT-LM-STR-Clin'!QV16-'[1]cpte_CN LGG-MT-LM-STR-Clin'!QV277)</f>
        <v>0</v>
      </c>
      <c r="QT42" s="6">
        <f>IF([1]Identification!$E$23="NON",'[1]CN LGG-MT-LM-STR-Clin'!QW13+'[1]CN LGG-MT-LM-STR-Clin'!QW160-'[1]CN LGG-MT-LM-STR-Clin'!QW14-'[1]CN LGG-MT-LM-STR-Clin'!QW15-'[1]CN LGG-MT-LM-STR-Clin'!QW16-'[1]CN LGG-MT-LM-STR-Clin'!QW199,'[1]cpte_CN LGG-MT-LM-STR-Clin'!QW13+'[1]cpte_CN LGG-MT-LM-STR-Clin'!QW165-'[1]cpte_CN LGG-MT-LM-STR-Clin'!QW14-'[1]cpte_CN LGG-MT-LM-STR-Clin'!QW15-'[1]cpte_CN LGG-MT-LM-STR-Clin'!QW16-'[1]cpte_CN LGG-MT-LM-STR-Clin'!QW277)</f>
        <v>0</v>
      </c>
      <c r="QU42" s="6">
        <f>IF([1]Identification!$E$23="NON",'[1]CN LGG-MT-LM-STR-Clin'!QX13+'[1]CN LGG-MT-LM-STR-Clin'!QX160-'[1]CN LGG-MT-LM-STR-Clin'!QX14-'[1]CN LGG-MT-LM-STR-Clin'!QX15-'[1]CN LGG-MT-LM-STR-Clin'!QX16-'[1]CN LGG-MT-LM-STR-Clin'!QX199,'[1]cpte_CN LGG-MT-LM-STR-Clin'!QX13+'[1]cpte_CN LGG-MT-LM-STR-Clin'!QX165-'[1]cpte_CN LGG-MT-LM-STR-Clin'!QX14-'[1]cpte_CN LGG-MT-LM-STR-Clin'!QX15-'[1]cpte_CN LGG-MT-LM-STR-Clin'!QX16-'[1]cpte_CN LGG-MT-LM-STR-Clin'!QX277)</f>
        <v>0</v>
      </c>
      <c r="QV42" s="6">
        <f>IF([1]Identification!$E$23="NON",'[1]CN LGG-MT-LM-STR-Clin'!QY13+'[1]CN LGG-MT-LM-STR-Clin'!QY160-'[1]CN LGG-MT-LM-STR-Clin'!QY14-'[1]CN LGG-MT-LM-STR-Clin'!QY15-'[1]CN LGG-MT-LM-STR-Clin'!QY16-'[1]CN LGG-MT-LM-STR-Clin'!QY199,'[1]cpte_CN LGG-MT-LM-STR-Clin'!QY13+'[1]cpte_CN LGG-MT-LM-STR-Clin'!QY165-'[1]cpte_CN LGG-MT-LM-STR-Clin'!QY14-'[1]cpte_CN LGG-MT-LM-STR-Clin'!QY15-'[1]cpte_CN LGG-MT-LM-STR-Clin'!QY16-'[1]cpte_CN LGG-MT-LM-STR-Clin'!QY277)</f>
        <v>0</v>
      </c>
      <c r="QW42" s="6">
        <f>IF([1]Identification!$E$23="NON",'[1]CN LGG-MT-LM-STR-Clin'!QZ13+'[1]CN LGG-MT-LM-STR-Clin'!QZ160-'[1]CN LGG-MT-LM-STR-Clin'!QZ14-'[1]CN LGG-MT-LM-STR-Clin'!QZ15-'[1]CN LGG-MT-LM-STR-Clin'!QZ16-'[1]CN LGG-MT-LM-STR-Clin'!QZ199,'[1]cpte_CN LGG-MT-LM-STR-Clin'!QZ13+'[1]cpte_CN LGG-MT-LM-STR-Clin'!QZ165-'[1]cpte_CN LGG-MT-LM-STR-Clin'!QZ14-'[1]cpte_CN LGG-MT-LM-STR-Clin'!QZ15-'[1]cpte_CN LGG-MT-LM-STR-Clin'!QZ16-'[1]cpte_CN LGG-MT-LM-STR-Clin'!QZ277)</f>
        <v>0</v>
      </c>
      <c r="QX42" s="6">
        <f>IF([1]Identification!$E$23="NON",'[1]CN LGG-MT-LM-STR-Clin'!RA13+'[1]CN LGG-MT-LM-STR-Clin'!RA160-'[1]CN LGG-MT-LM-STR-Clin'!RA14-'[1]CN LGG-MT-LM-STR-Clin'!RA15-'[1]CN LGG-MT-LM-STR-Clin'!RA16-'[1]CN LGG-MT-LM-STR-Clin'!RA199,'[1]cpte_CN LGG-MT-LM-STR-Clin'!RA13+'[1]cpte_CN LGG-MT-LM-STR-Clin'!RA165-'[1]cpte_CN LGG-MT-LM-STR-Clin'!RA14-'[1]cpte_CN LGG-MT-LM-STR-Clin'!RA15-'[1]cpte_CN LGG-MT-LM-STR-Clin'!RA16-'[1]cpte_CN LGG-MT-LM-STR-Clin'!RA277)</f>
        <v>0</v>
      </c>
      <c r="QY42" s="6">
        <f>IF([1]Identification!$E$23="NON",'[1]CN LGG-MT-LM-STR-Clin'!RB13+'[1]CN LGG-MT-LM-STR-Clin'!RB160-'[1]CN LGG-MT-LM-STR-Clin'!RB14-'[1]CN LGG-MT-LM-STR-Clin'!RB15-'[1]CN LGG-MT-LM-STR-Clin'!RB16-'[1]CN LGG-MT-LM-STR-Clin'!RB199,'[1]cpte_CN LGG-MT-LM-STR-Clin'!RB13+'[1]cpte_CN LGG-MT-LM-STR-Clin'!RB165-'[1]cpte_CN LGG-MT-LM-STR-Clin'!RB14-'[1]cpte_CN LGG-MT-LM-STR-Clin'!RB15-'[1]cpte_CN LGG-MT-LM-STR-Clin'!RB16-'[1]cpte_CN LGG-MT-LM-STR-Clin'!RB277)</f>
        <v>0</v>
      </c>
      <c r="QZ42" s="6">
        <f>IF([1]Identification!$E$23="NON",'[1]CN LGG-MT-LM-STR-Clin'!RC13+'[1]CN LGG-MT-LM-STR-Clin'!RC160-'[1]CN LGG-MT-LM-STR-Clin'!RC14-'[1]CN LGG-MT-LM-STR-Clin'!RC15-'[1]CN LGG-MT-LM-STR-Clin'!RC16-'[1]CN LGG-MT-LM-STR-Clin'!RC199,'[1]cpte_CN LGG-MT-LM-STR-Clin'!RC13+'[1]cpte_CN LGG-MT-LM-STR-Clin'!RC165-'[1]cpte_CN LGG-MT-LM-STR-Clin'!RC14-'[1]cpte_CN LGG-MT-LM-STR-Clin'!RC15-'[1]cpte_CN LGG-MT-LM-STR-Clin'!RC16-'[1]cpte_CN LGG-MT-LM-STR-Clin'!RC277)</f>
        <v>0</v>
      </c>
      <c r="RA42" s="6">
        <f>IF([1]Identification!$E$23="NON",'[1]CN LGG-MT-LM-STR-Clin'!RD13+'[1]CN LGG-MT-LM-STR-Clin'!RD160-'[1]CN LGG-MT-LM-STR-Clin'!RD14-'[1]CN LGG-MT-LM-STR-Clin'!RD15-'[1]CN LGG-MT-LM-STR-Clin'!RD16-'[1]CN LGG-MT-LM-STR-Clin'!RD199,'[1]cpte_CN LGG-MT-LM-STR-Clin'!RD13+'[1]cpte_CN LGG-MT-LM-STR-Clin'!RD165-'[1]cpte_CN LGG-MT-LM-STR-Clin'!RD14-'[1]cpte_CN LGG-MT-LM-STR-Clin'!RD15-'[1]cpte_CN LGG-MT-LM-STR-Clin'!RD16-'[1]cpte_CN LGG-MT-LM-STR-Clin'!RD277)</f>
        <v>0</v>
      </c>
      <c r="RB42" s="6">
        <f>IF([1]Identification!$E$23="NON",'[1]CN LGG-MT-LM-STR-Clin'!RE13+'[1]CN LGG-MT-LM-STR-Clin'!RE160-'[1]CN LGG-MT-LM-STR-Clin'!RE14-'[1]CN LGG-MT-LM-STR-Clin'!RE15-'[1]CN LGG-MT-LM-STR-Clin'!RE16-'[1]CN LGG-MT-LM-STR-Clin'!RE199,'[1]cpte_CN LGG-MT-LM-STR-Clin'!RE13+'[1]cpte_CN LGG-MT-LM-STR-Clin'!RE165-'[1]cpte_CN LGG-MT-LM-STR-Clin'!RE14-'[1]cpte_CN LGG-MT-LM-STR-Clin'!RE15-'[1]cpte_CN LGG-MT-LM-STR-Clin'!RE16-'[1]cpte_CN LGG-MT-LM-STR-Clin'!RE277)</f>
        <v>0</v>
      </c>
      <c r="RC42" s="6">
        <f>IF([1]Identification!$E$23="NON",'[1]CN LGG-MT-LM-STR-Clin'!RF13+'[1]CN LGG-MT-LM-STR-Clin'!RF160-'[1]CN LGG-MT-LM-STR-Clin'!RF14-'[1]CN LGG-MT-LM-STR-Clin'!RF15-'[1]CN LGG-MT-LM-STR-Clin'!RF16-'[1]CN LGG-MT-LM-STR-Clin'!RF199,'[1]cpte_CN LGG-MT-LM-STR-Clin'!RF13+'[1]cpte_CN LGG-MT-LM-STR-Clin'!RF165-'[1]cpte_CN LGG-MT-LM-STR-Clin'!RF14-'[1]cpte_CN LGG-MT-LM-STR-Clin'!RF15-'[1]cpte_CN LGG-MT-LM-STR-Clin'!RF16-'[1]cpte_CN LGG-MT-LM-STR-Clin'!RF277)</f>
        <v>0</v>
      </c>
      <c r="RD42" s="6">
        <f>IF([1]Identification!$E$23="NON",'[1]CN LGG-MT-LM-STR-Clin'!RG13+'[1]CN LGG-MT-LM-STR-Clin'!RG160-'[1]CN LGG-MT-LM-STR-Clin'!RG14-'[1]CN LGG-MT-LM-STR-Clin'!RG15-'[1]CN LGG-MT-LM-STR-Clin'!RG16-'[1]CN LGG-MT-LM-STR-Clin'!RG199,'[1]cpte_CN LGG-MT-LM-STR-Clin'!RG13+'[1]cpte_CN LGG-MT-LM-STR-Clin'!RG165-'[1]cpte_CN LGG-MT-LM-STR-Clin'!RG14-'[1]cpte_CN LGG-MT-LM-STR-Clin'!RG15-'[1]cpte_CN LGG-MT-LM-STR-Clin'!RG16-'[1]cpte_CN LGG-MT-LM-STR-Clin'!RG277)</f>
        <v>0</v>
      </c>
      <c r="RE42" s="6">
        <f>IF([1]Identification!$E$23="NON",'[1]CN LGG-MT-LM-STR-Clin'!RH13+'[1]CN LGG-MT-LM-STR-Clin'!RH160-'[1]CN LGG-MT-LM-STR-Clin'!RH14-'[1]CN LGG-MT-LM-STR-Clin'!RH15-'[1]CN LGG-MT-LM-STR-Clin'!RH16-'[1]CN LGG-MT-LM-STR-Clin'!RH199,'[1]cpte_CN LGG-MT-LM-STR-Clin'!RH13+'[1]cpte_CN LGG-MT-LM-STR-Clin'!RH165-'[1]cpte_CN LGG-MT-LM-STR-Clin'!RH14-'[1]cpte_CN LGG-MT-LM-STR-Clin'!RH15-'[1]cpte_CN LGG-MT-LM-STR-Clin'!RH16-'[1]cpte_CN LGG-MT-LM-STR-Clin'!RH277)</f>
        <v>0</v>
      </c>
      <c r="RF42" s="6">
        <f>IF([1]Identification!$E$23="NON",'[1]CN LGG-MT-LM-STR-Clin'!RI13+'[1]CN LGG-MT-LM-STR-Clin'!RI160-'[1]CN LGG-MT-LM-STR-Clin'!RI14-'[1]CN LGG-MT-LM-STR-Clin'!RI15-'[1]CN LGG-MT-LM-STR-Clin'!RI16-'[1]CN LGG-MT-LM-STR-Clin'!RI199,'[1]cpte_CN LGG-MT-LM-STR-Clin'!RI13+'[1]cpte_CN LGG-MT-LM-STR-Clin'!RI165-'[1]cpte_CN LGG-MT-LM-STR-Clin'!RI14-'[1]cpte_CN LGG-MT-LM-STR-Clin'!RI15-'[1]cpte_CN LGG-MT-LM-STR-Clin'!RI16-'[1]cpte_CN LGG-MT-LM-STR-Clin'!RI277)</f>
        <v>0</v>
      </c>
      <c r="RG42" s="6">
        <f>IF([1]Identification!$E$23="NON",'[1]CN LGG-MT-LM-STR-Clin'!RJ13+'[1]CN LGG-MT-LM-STR-Clin'!RJ160-'[1]CN LGG-MT-LM-STR-Clin'!RJ14-'[1]CN LGG-MT-LM-STR-Clin'!RJ15-'[1]CN LGG-MT-LM-STR-Clin'!RJ16-'[1]CN LGG-MT-LM-STR-Clin'!RJ199,'[1]cpte_CN LGG-MT-LM-STR-Clin'!RJ13+'[1]cpte_CN LGG-MT-LM-STR-Clin'!RJ165-'[1]cpte_CN LGG-MT-LM-STR-Clin'!RJ14-'[1]cpte_CN LGG-MT-LM-STR-Clin'!RJ15-'[1]cpte_CN LGG-MT-LM-STR-Clin'!RJ16-'[1]cpte_CN LGG-MT-LM-STR-Clin'!RJ277)</f>
        <v>0</v>
      </c>
      <c r="RH42" s="6">
        <f>IF([1]Identification!$E$23="NON",'[1]CN LGG-MT-LM-STR-Clin'!RK13+'[1]CN LGG-MT-LM-STR-Clin'!RK160-'[1]CN LGG-MT-LM-STR-Clin'!RK14-'[1]CN LGG-MT-LM-STR-Clin'!RK15-'[1]CN LGG-MT-LM-STR-Clin'!RK16-'[1]CN LGG-MT-LM-STR-Clin'!RK199,'[1]cpte_CN LGG-MT-LM-STR-Clin'!RK13+'[1]cpte_CN LGG-MT-LM-STR-Clin'!RK165-'[1]cpte_CN LGG-MT-LM-STR-Clin'!RK14-'[1]cpte_CN LGG-MT-LM-STR-Clin'!RK15-'[1]cpte_CN LGG-MT-LM-STR-Clin'!RK16-'[1]cpte_CN LGG-MT-LM-STR-Clin'!RK277)</f>
        <v>0</v>
      </c>
      <c r="RI42" s="6">
        <f>IF([1]Identification!$E$23="NON",'[1]CN LGG-MT-LM-STR-Clin'!RL13+'[1]CN LGG-MT-LM-STR-Clin'!RL160-'[1]CN LGG-MT-LM-STR-Clin'!RL14-'[1]CN LGG-MT-LM-STR-Clin'!RL15-'[1]CN LGG-MT-LM-STR-Clin'!RL16-'[1]CN LGG-MT-LM-STR-Clin'!RL199,'[1]cpte_CN LGG-MT-LM-STR-Clin'!RL13+'[1]cpte_CN LGG-MT-LM-STR-Clin'!RL165-'[1]cpte_CN LGG-MT-LM-STR-Clin'!RL14-'[1]cpte_CN LGG-MT-LM-STR-Clin'!RL15-'[1]cpte_CN LGG-MT-LM-STR-Clin'!RL16-'[1]cpte_CN LGG-MT-LM-STR-Clin'!RL277)</f>
        <v>0</v>
      </c>
      <c r="RJ42" s="6">
        <f>IF([1]Identification!$E$23="NON",'[1]CN LGG-MT-LM-STR-Clin'!RM13+'[1]CN LGG-MT-LM-STR-Clin'!RM160-'[1]CN LGG-MT-LM-STR-Clin'!RM14-'[1]CN LGG-MT-LM-STR-Clin'!RM15-'[1]CN LGG-MT-LM-STR-Clin'!RM16-'[1]CN LGG-MT-LM-STR-Clin'!RM199,'[1]cpte_CN LGG-MT-LM-STR-Clin'!RM13+'[1]cpte_CN LGG-MT-LM-STR-Clin'!RM165-'[1]cpte_CN LGG-MT-LM-STR-Clin'!RM14-'[1]cpte_CN LGG-MT-LM-STR-Clin'!RM15-'[1]cpte_CN LGG-MT-LM-STR-Clin'!RM16-'[1]cpte_CN LGG-MT-LM-STR-Clin'!RM277)</f>
        <v>0</v>
      </c>
      <c r="RK42" s="6">
        <f>IF([1]Identification!$E$23="NON",'[1]CN LGG-MT-LM-STR-Clin'!RN13+'[1]CN LGG-MT-LM-STR-Clin'!RN160-'[1]CN LGG-MT-LM-STR-Clin'!RN14-'[1]CN LGG-MT-LM-STR-Clin'!RN15-'[1]CN LGG-MT-LM-STR-Clin'!RN16-'[1]CN LGG-MT-LM-STR-Clin'!RN199,'[1]cpte_CN LGG-MT-LM-STR-Clin'!RN13+'[1]cpte_CN LGG-MT-LM-STR-Clin'!RN165-'[1]cpte_CN LGG-MT-LM-STR-Clin'!RN14-'[1]cpte_CN LGG-MT-LM-STR-Clin'!RN15-'[1]cpte_CN LGG-MT-LM-STR-Clin'!RN16-'[1]cpte_CN LGG-MT-LM-STR-Clin'!RN277)</f>
        <v>0</v>
      </c>
      <c r="RL42" s="6">
        <f>IF([1]Identification!$E$23="NON",'[1]CN LGG-MT-LM-STR-Clin'!RO13+'[1]CN LGG-MT-LM-STR-Clin'!RO160-'[1]CN LGG-MT-LM-STR-Clin'!RO14-'[1]CN LGG-MT-LM-STR-Clin'!RO15-'[1]CN LGG-MT-LM-STR-Clin'!RO16-'[1]CN LGG-MT-LM-STR-Clin'!RO199,'[1]cpte_CN LGG-MT-LM-STR-Clin'!RO13+'[1]cpte_CN LGG-MT-LM-STR-Clin'!RO165-'[1]cpte_CN LGG-MT-LM-STR-Clin'!RO14-'[1]cpte_CN LGG-MT-LM-STR-Clin'!RO15-'[1]cpte_CN LGG-MT-LM-STR-Clin'!RO16-'[1]cpte_CN LGG-MT-LM-STR-Clin'!RO277)</f>
        <v>0</v>
      </c>
      <c r="RM42" s="6">
        <f>IF([1]Identification!$E$23="NON",'[1]CN LGG-MT-LM-STR-Clin'!RP13+'[1]CN LGG-MT-LM-STR-Clin'!RP160-'[1]CN LGG-MT-LM-STR-Clin'!RP14-'[1]CN LGG-MT-LM-STR-Clin'!RP15-'[1]CN LGG-MT-LM-STR-Clin'!RP16-'[1]CN LGG-MT-LM-STR-Clin'!RP199,'[1]cpte_CN LGG-MT-LM-STR-Clin'!RP13+'[1]cpte_CN LGG-MT-LM-STR-Clin'!RP165-'[1]cpte_CN LGG-MT-LM-STR-Clin'!RP14-'[1]cpte_CN LGG-MT-LM-STR-Clin'!RP15-'[1]cpte_CN LGG-MT-LM-STR-Clin'!RP16-'[1]cpte_CN LGG-MT-LM-STR-Clin'!RP277)</f>
        <v>0</v>
      </c>
      <c r="RN42" s="6">
        <f>IF([1]Identification!$E$23="NON",'[1]CN LGG-MT-LM-STR-Clin'!RQ13+'[1]CN LGG-MT-LM-STR-Clin'!RQ160-'[1]CN LGG-MT-LM-STR-Clin'!RQ14-'[1]CN LGG-MT-LM-STR-Clin'!RQ15-'[1]CN LGG-MT-LM-STR-Clin'!RQ16-'[1]CN LGG-MT-LM-STR-Clin'!RQ199,'[1]cpte_CN LGG-MT-LM-STR-Clin'!RQ13+'[1]cpte_CN LGG-MT-LM-STR-Clin'!RQ165-'[1]cpte_CN LGG-MT-LM-STR-Clin'!RQ14-'[1]cpte_CN LGG-MT-LM-STR-Clin'!RQ15-'[1]cpte_CN LGG-MT-LM-STR-Clin'!RQ16-'[1]cpte_CN LGG-MT-LM-STR-Clin'!RQ277)</f>
        <v>0</v>
      </c>
      <c r="RO42" s="6">
        <f>IF([1]Identification!$E$23="NON",'[1]CN LGG-MT-LM-STR-Clin'!RR13+'[1]CN LGG-MT-LM-STR-Clin'!RR160-'[1]CN LGG-MT-LM-STR-Clin'!RR14-'[1]CN LGG-MT-LM-STR-Clin'!RR15-'[1]CN LGG-MT-LM-STR-Clin'!RR16-'[1]CN LGG-MT-LM-STR-Clin'!RR199,'[1]cpte_CN LGG-MT-LM-STR-Clin'!RR13+'[1]cpte_CN LGG-MT-LM-STR-Clin'!RR165-'[1]cpte_CN LGG-MT-LM-STR-Clin'!RR14-'[1]cpte_CN LGG-MT-LM-STR-Clin'!RR15-'[1]cpte_CN LGG-MT-LM-STR-Clin'!RR16-'[1]cpte_CN LGG-MT-LM-STR-Clin'!RR277)</f>
        <v>0</v>
      </c>
      <c r="RP42" s="6">
        <f>IF([1]Identification!$E$23="NON",'[1]CN LGG-MT-LM-STR-Clin'!RS13+'[1]CN LGG-MT-LM-STR-Clin'!RS160-'[1]CN LGG-MT-LM-STR-Clin'!RS14-'[1]CN LGG-MT-LM-STR-Clin'!RS15-'[1]CN LGG-MT-LM-STR-Clin'!RS16-'[1]CN LGG-MT-LM-STR-Clin'!RS199,'[1]cpte_CN LGG-MT-LM-STR-Clin'!RS13+'[1]cpte_CN LGG-MT-LM-STR-Clin'!RS165-'[1]cpte_CN LGG-MT-LM-STR-Clin'!RS14-'[1]cpte_CN LGG-MT-LM-STR-Clin'!RS15-'[1]cpte_CN LGG-MT-LM-STR-Clin'!RS16-'[1]cpte_CN LGG-MT-LM-STR-Clin'!RS277)</f>
        <v>0</v>
      </c>
      <c r="RQ42" s="6">
        <f>IF([1]Identification!$E$23="NON",'[1]CN LGG-MT-LM-STR-Clin'!RT13+'[1]CN LGG-MT-LM-STR-Clin'!RT160-'[1]CN LGG-MT-LM-STR-Clin'!RT14-'[1]CN LGG-MT-LM-STR-Clin'!RT15-'[1]CN LGG-MT-LM-STR-Clin'!RT16-'[1]CN LGG-MT-LM-STR-Clin'!RT199,'[1]cpte_CN LGG-MT-LM-STR-Clin'!RT13+'[1]cpte_CN LGG-MT-LM-STR-Clin'!RT165-'[1]cpte_CN LGG-MT-LM-STR-Clin'!RT14-'[1]cpte_CN LGG-MT-LM-STR-Clin'!RT15-'[1]cpte_CN LGG-MT-LM-STR-Clin'!RT16-'[1]cpte_CN LGG-MT-LM-STR-Clin'!RT277)</f>
        <v>0</v>
      </c>
      <c r="RR42" s="6">
        <f>IF([1]Identification!$E$23="NON",'[1]CN LGG-MT-LM-STR-Clin'!RU13+'[1]CN LGG-MT-LM-STR-Clin'!RU160-'[1]CN LGG-MT-LM-STR-Clin'!RU14-'[1]CN LGG-MT-LM-STR-Clin'!RU15-'[1]CN LGG-MT-LM-STR-Clin'!RU16-'[1]CN LGG-MT-LM-STR-Clin'!RU199,'[1]cpte_CN LGG-MT-LM-STR-Clin'!RU13+'[1]cpte_CN LGG-MT-LM-STR-Clin'!RU165-'[1]cpte_CN LGG-MT-LM-STR-Clin'!RU14-'[1]cpte_CN LGG-MT-LM-STR-Clin'!RU15-'[1]cpte_CN LGG-MT-LM-STR-Clin'!RU16-'[1]cpte_CN LGG-MT-LM-STR-Clin'!RU277)</f>
        <v>0</v>
      </c>
      <c r="RS42" s="6">
        <f>IF([1]Identification!$E$23="NON",'[1]CN LGG-MT-LM-STR-Clin'!RV13+'[1]CN LGG-MT-LM-STR-Clin'!RV160-'[1]CN LGG-MT-LM-STR-Clin'!RV14-'[1]CN LGG-MT-LM-STR-Clin'!RV15-'[1]CN LGG-MT-LM-STR-Clin'!RV16-'[1]CN LGG-MT-LM-STR-Clin'!RV199,'[1]cpte_CN LGG-MT-LM-STR-Clin'!RV13+'[1]cpte_CN LGG-MT-LM-STR-Clin'!RV165-'[1]cpte_CN LGG-MT-LM-STR-Clin'!RV14-'[1]cpte_CN LGG-MT-LM-STR-Clin'!RV15-'[1]cpte_CN LGG-MT-LM-STR-Clin'!RV16-'[1]cpte_CN LGG-MT-LM-STR-Clin'!RV277)</f>
        <v>0</v>
      </c>
      <c r="RT42" s="6">
        <f>IF([1]Identification!$E$23="NON",'[1]CN LGG-MT-LM-STR-Clin'!RW13+'[1]CN LGG-MT-LM-STR-Clin'!RW160-'[1]CN LGG-MT-LM-STR-Clin'!RW14-'[1]CN LGG-MT-LM-STR-Clin'!RW15-'[1]CN LGG-MT-LM-STR-Clin'!RW16-'[1]CN LGG-MT-LM-STR-Clin'!RW199,'[1]cpte_CN LGG-MT-LM-STR-Clin'!RW13+'[1]cpte_CN LGG-MT-LM-STR-Clin'!RW165-'[1]cpte_CN LGG-MT-LM-STR-Clin'!RW14-'[1]cpte_CN LGG-MT-LM-STR-Clin'!RW15-'[1]cpte_CN LGG-MT-LM-STR-Clin'!RW16-'[1]cpte_CN LGG-MT-LM-STR-Clin'!RW277)</f>
        <v>0</v>
      </c>
      <c r="RU42" s="6">
        <f>IF([1]Identification!$E$23="NON",'[1]CN LGG-MT-LM-STR-Clin'!RX13+'[1]CN LGG-MT-LM-STR-Clin'!RX160-'[1]CN LGG-MT-LM-STR-Clin'!RX14-'[1]CN LGG-MT-LM-STR-Clin'!RX15-'[1]CN LGG-MT-LM-STR-Clin'!RX16-'[1]CN LGG-MT-LM-STR-Clin'!RX199,'[1]cpte_CN LGG-MT-LM-STR-Clin'!RX13+'[1]cpte_CN LGG-MT-LM-STR-Clin'!RX165-'[1]cpte_CN LGG-MT-LM-STR-Clin'!RX14-'[1]cpte_CN LGG-MT-LM-STR-Clin'!RX15-'[1]cpte_CN LGG-MT-LM-STR-Clin'!RX16-'[1]cpte_CN LGG-MT-LM-STR-Clin'!RX277)</f>
        <v>0</v>
      </c>
      <c r="RV42" s="6">
        <f>IF([1]Identification!$E$23="NON",'[1]CN LGG-MT-LM-STR-Clin'!RY13+'[1]CN LGG-MT-LM-STR-Clin'!RY160-'[1]CN LGG-MT-LM-STR-Clin'!RY14-'[1]CN LGG-MT-LM-STR-Clin'!RY15-'[1]CN LGG-MT-LM-STR-Clin'!RY16-'[1]CN LGG-MT-LM-STR-Clin'!RY199,'[1]cpte_CN LGG-MT-LM-STR-Clin'!RY13+'[1]cpte_CN LGG-MT-LM-STR-Clin'!RY165-'[1]cpte_CN LGG-MT-LM-STR-Clin'!RY14-'[1]cpte_CN LGG-MT-LM-STR-Clin'!RY15-'[1]cpte_CN LGG-MT-LM-STR-Clin'!RY16-'[1]cpte_CN LGG-MT-LM-STR-Clin'!RY277)</f>
        <v>0</v>
      </c>
      <c r="RW42" s="6">
        <f>IF([1]Identification!$E$23="NON",'[1]CN LGG-MT-LM-STR-Clin'!RZ13+'[1]CN LGG-MT-LM-STR-Clin'!RZ160-'[1]CN LGG-MT-LM-STR-Clin'!RZ14-'[1]CN LGG-MT-LM-STR-Clin'!RZ15-'[1]CN LGG-MT-LM-STR-Clin'!RZ16-'[1]CN LGG-MT-LM-STR-Clin'!RZ199,'[1]cpte_CN LGG-MT-LM-STR-Clin'!RZ13+'[1]cpte_CN LGG-MT-LM-STR-Clin'!RZ165-'[1]cpte_CN LGG-MT-LM-STR-Clin'!RZ14-'[1]cpte_CN LGG-MT-LM-STR-Clin'!RZ15-'[1]cpte_CN LGG-MT-LM-STR-Clin'!RZ16-'[1]cpte_CN LGG-MT-LM-STR-Clin'!RZ277)</f>
        <v>0</v>
      </c>
      <c r="RX42" s="6">
        <f>IF([1]Identification!$E$23="NON",'[1]CN LGG-MT-LM-STR-Clin'!SA13+'[1]CN LGG-MT-LM-STR-Clin'!SA160-'[1]CN LGG-MT-LM-STR-Clin'!SA14-'[1]CN LGG-MT-LM-STR-Clin'!SA15-'[1]CN LGG-MT-LM-STR-Clin'!SA16-'[1]CN LGG-MT-LM-STR-Clin'!SA199,'[1]cpte_CN LGG-MT-LM-STR-Clin'!SA13+'[1]cpte_CN LGG-MT-LM-STR-Clin'!SA165-'[1]cpte_CN LGG-MT-LM-STR-Clin'!SA14-'[1]cpte_CN LGG-MT-LM-STR-Clin'!SA15-'[1]cpte_CN LGG-MT-LM-STR-Clin'!SA16-'[1]cpte_CN LGG-MT-LM-STR-Clin'!SA277)</f>
        <v>0</v>
      </c>
      <c r="RY42" s="6">
        <f>IF([1]Identification!$E$23="NON",'[1]CN LGG-MT-LM-STR-Clin'!SB13+'[1]CN LGG-MT-LM-STR-Clin'!SB160-'[1]CN LGG-MT-LM-STR-Clin'!SB14-'[1]CN LGG-MT-LM-STR-Clin'!SB15-'[1]CN LGG-MT-LM-STR-Clin'!SB16-'[1]CN LGG-MT-LM-STR-Clin'!SB199,'[1]cpte_CN LGG-MT-LM-STR-Clin'!SB13+'[1]cpte_CN LGG-MT-LM-STR-Clin'!SB165-'[1]cpte_CN LGG-MT-LM-STR-Clin'!SB14-'[1]cpte_CN LGG-MT-LM-STR-Clin'!SB15-'[1]cpte_CN LGG-MT-LM-STR-Clin'!SB16-'[1]cpte_CN LGG-MT-LM-STR-Clin'!SB277)</f>
        <v>0</v>
      </c>
      <c r="RZ42" s="6">
        <f>IF([1]Identification!$E$23="NON",'[1]CN LGG-MT-LM-STR-Clin'!SC13+'[1]CN LGG-MT-LM-STR-Clin'!SC160-'[1]CN LGG-MT-LM-STR-Clin'!SC14-'[1]CN LGG-MT-LM-STR-Clin'!SC15-'[1]CN LGG-MT-LM-STR-Clin'!SC16-'[1]CN LGG-MT-LM-STR-Clin'!SC199,'[1]cpte_CN LGG-MT-LM-STR-Clin'!SC13+'[1]cpte_CN LGG-MT-LM-STR-Clin'!SC165-'[1]cpte_CN LGG-MT-LM-STR-Clin'!SC14-'[1]cpte_CN LGG-MT-LM-STR-Clin'!SC15-'[1]cpte_CN LGG-MT-LM-STR-Clin'!SC16-'[1]cpte_CN LGG-MT-LM-STR-Clin'!SC277)</f>
        <v>0</v>
      </c>
      <c r="SA42" s="6">
        <f>IF([1]Identification!$E$23="NON",'[1]CN LGG-MT-LM-STR-Clin'!SD13+'[1]CN LGG-MT-LM-STR-Clin'!SD160-'[1]CN LGG-MT-LM-STR-Clin'!SD14-'[1]CN LGG-MT-LM-STR-Clin'!SD15-'[1]CN LGG-MT-LM-STR-Clin'!SD16-'[1]CN LGG-MT-LM-STR-Clin'!SD199,'[1]cpte_CN LGG-MT-LM-STR-Clin'!SD13+'[1]cpte_CN LGG-MT-LM-STR-Clin'!SD165-'[1]cpte_CN LGG-MT-LM-STR-Clin'!SD14-'[1]cpte_CN LGG-MT-LM-STR-Clin'!SD15-'[1]cpte_CN LGG-MT-LM-STR-Clin'!SD16-'[1]cpte_CN LGG-MT-LM-STR-Clin'!SD277)</f>
        <v>0</v>
      </c>
      <c r="SB42" s="6">
        <f>IF([1]Identification!$E$23="NON",'[1]CN LGG-MT-LM-STR-Clin'!SE13+'[1]CN LGG-MT-LM-STR-Clin'!SE160-'[1]CN LGG-MT-LM-STR-Clin'!SE14-'[1]CN LGG-MT-LM-STR-Clin'!SE15-'[1]CN LGG-MT-LM-STR-Clin'!SE16-'[1]CN LGG-MT-LM-STR-Clin'!SE199,'[1]cpte_CN LGG-MT-LM-STR-Clin'!SE13+'[1]cpte_CN LGG-MT-LM-STR-Clin'!SE165-'[1]cpte_CN LGG-MT-LM-STR-Clin'!SE14-'[1]cpte_CN LGG-MT-LM-STR-Clin'!SE15-'[1]cpte_CN LGG-MT-LM-STR-Clin'!SE16-'[1]cpte_CN LGG-MT-LM-STR-Clin'!SE277)</f>
        <v>0</v>
      </c>
      <c r="SC42" s="6">
        <f>IF([1]Identification!$E$23="NON",'[1]CN LGG-MT-LM-STR-Clin'!SF13+'[1]CN LGG-MT-LM-STR-Clin'!SF160-'[1]CN LGG-MT-LM-STR-Clin'!SF14-'[1]CN LGG-MT-LM-STR-Clin'!SF15-'[1]CN LGG-MT-LM-STR-Clin'!SF16-'[1]CN LGG-MT-LM-STR-Clin'!SF199,'[1]cpte_CN LGG-MT-LM-STR-Clin'!SF13+'[1]cpte_CN LGG-MT-LM-STR-Clin'!SF165-'[1]cpte_CN LGG-MT-LM-STR-Clin'!SF14-'[1]cpte_CN LGG-MT-LM-STR-Clin'!SF15-'[1]cpte_CN LGG-MT-LM-STR-Clin'!SF16-'[1]cpte_CN LGG-MT-LM-STR-Clin'!SF277)</f>
        <v>0</v>
      </c>
      <c r="SD42" s="6">
        <f>IF([1]Identification!$E$23="NON",'[1]CN LGG-MT-LM-STR-Clin'!SG13+'[1]CN LGG-MT-LM-STR-Clin'!SG160-'[1]CN LGG-MT-LM-STR-Clin'!SG14-'[1]CN LGG-MT-LM-STR-Clin'!SG15-'[1]CN LGG-MT-LM-STR-Clin'!SG16-'[1]CN LGG-MT-LM-STR-Clin'!SG199,'[1]cpte_CN LGG-MT-LM-STR-Clin'!SG13+'[1]cpte_CN LGG-MT-LM-STR-Clin'!SG165-'[1]cpte_CN LGG-MT-LM-STR-Clin'!SG14-'[1]cpte_CN LGG-MT-LM-STR-Clin'!SG15-'[1]cpte_CN LGG-MT-LM-STR-Clin'!SG16-'[1]cpte_CN LGG-MT-LM-STR-Clin'!SG277)</f>
        <v>0</v>
      </c>
      <c r="SE42" s="6">
        <f>IF([1]Identification!$E$23="NON",'[1]CN LGG-MT-LM-STR-Clin'!SH13+'[1]CN LGG-MT-LM-STR-Clin'!SH160-'[1]CN LGG-MT-LM-STR-Clin'!SH14-'[1]CN LGG-MT-LM-STR-Clin'!SH15-'[1]CN LGG-MT-LM-STR-Clin'!SH16-'[1]CN LGG-MT-LM-STR-Clin'!SH199,'[1]cpte_CN LGG-MT-LM-STR-Clin'!SH13+'[1]cpte_CN LGG-MT-LM-STR-Clin'!SH165-'[1]cpte_CN LGG-MT-LM-STR-Clin'!SH14-'[1]cpte_CN LGG-MT-LM-STR-Clin'!SH15-'[1]cpte_CN LGG-MT-LM-STR-Clin'!SH16-'[1]cpte_CN LGG-MT-LM-STR-Clin'!SH277)</f>
        <v>0</v>
      </c>
      <c r="SF42" s="6">
        <f>IF([1]Identification!$E$23="NON",'[1]CN LGG-MT-LM-STR-Clin'!SI13+'[1]CN LGG-MT-LM-STR-Clin'!SI160-'[1]CN LGG-MT-LM-STR-Clin'!SI14-'[1]CN LGG-MT-LM-STR-Clin'!SI15-'[1]CN LGG-MT-LM-STR-Clin'!SI16-'[1]CN LGG-MT-LM-STR-Clin'!SI199,'[1]cpte_CN LGG-MT-LM-STR-Clin'!SI13+'[1]cpte_CN LGG-MT-LM-STR-Clin'!SI165-'[1]cpte_CN LGG-MT-LM-STR-Clin'!SI14-'[1]cpte_CN LGG-MT-LM-STR-Clin'!SI15-'[1]cpte_CN LGG-MT-LM-STR-Clin'!SI16-'[1]cpte_CN LGG-MT-LM-STR-Clin'!SI277)</f>
        <v>0</v>
      </c>
      <c r="SG42" s="6">
        <f>IF([1]Identification!$E$23="NON",'[1]CN LGG-MT-LM-STR-Clin'!SJ13+'[1]CN LGG-MT-LM-STR-Clin'!SJ160-'[1]CN LGG-MT-LM-STR-Clin'!SJ14-'[1]CN LGG-MT-LM-STR-Clin'!SJ15-'[1]CN LGG-MT-LM-STR-Clin'!SJ16-'[1]CN LGG-MT-LM-STR-Clin'!SJ199,'[1]cpte_CN LGG-MT-LM-STR-Clin'!SJ13+'[1]cpte_CN LGG-MT-LM-STR-Clin'!SJ165-'[1]cpte_CN LGG-MT-LM-STR-Clin'!SJ14-'[1]cpte_CN LGG-MT-LM-STR-Clin'!SJ15-'[1]cpte_CN LGG-MT-LM-STR-Clin'!SJ16-'[1]cpte_CN LGG-MT-LM-STR-Clin'!SJ277)</f>
        <v>0</v>
      </c>
      <c r="SH42" s="6">
        <f>IF([1]Identification!$E$23="NON",'[1]CN LGG-MT-LM-STR-Clin'!SK13+'[1]CN LGG-MT-LM-STR-Clin'!SK160-'[1]CN LGG-MT-LM-STR-Clin'!SK14-'[1]CN LGG-MT-LM-STR-Clin'!SK15-'[1]CN LGG-MT-LM-STR-Clin'!SK16-'[1]CN LGG-MT-LM-STR-Clin'!SK199,'[1]cpte_CN LGG-MT-LM-STR-Clin'!SK13+'[1]cpte_CN LGG-MT-LM-STR-Clin'!SK165-'[1]cpte_CN LGG-MT-LM-STR-Clin'!SK14-'[1]cpte_CN LGG-MT-LM-STR-Clin'!SK15-'[1]cpte_CN LGG-MT-LM-STR-Clin'!SK16-'[1]cpte_CN LGG-MT-LM-STR-Clin'!SK277)</f>
        <v>0</v>
      </c>
      <c r="SI42" s="6">
        <f>IF([1]Identification!$E$23="NON",'[1]CN LGG-MT-LM-STR-Clin'!SL13+'[1]CN LGG-MT-LM-STR-Clin'!SL160-'[1]CN LGG-MT-LM-STR-Clin'!SL14-'[1]CN LGG-MT-LM-STR-Clin'!SL15-'[1]CN LGG-MT-LM-STR-Clin'!SL16-'[1]CN LGG-MT-LM-STR-Clin'!SL199,'[1]cpte_CN LGG-MT-LM-STR-Clin'!SL13+'[1]cpte_CN LGG-MT-LM-STR-Clin'!SL165-'[1]cpte_CN LGG-MT-LM-STR-Clin'!SL14-'[1]cpte_CN LGG-MT-LM-STR-Clin'!SL15-'[1]cpte_CN LGG-MT-LM-STR-Clin'!SL16-'[1]cpte_CN LGG-MT-LM-STR-Clin'!SL277)</f>
        <v>0</v>
      </c>
      <c r="SJ42" s="6">
        <f>IF([1]Identification!$E$23="NON",'[1]CN LGG-MT-LM-STR-Clin'!SM13+'[1]CN LGG-MT-LM-STR-Clin'!SM160-'[1]CN LGG-MT-LM-STR-Clin'!SM14-'[1]CN LGG-MT-LM-STR-Clin'!SM15-'[1]CN LGG-MT-LM-STR-Clin'!SM16-'[1]CN LGG-MT-LM-STR-Clin'!SM199,'[1]cpte_CN LGG-MT-LM-STR-Clin'!SM13+'[1]cpte_CN LGG-MT-LM-STR-Clin'!SM165-'[1]cpte_CN LGG-MT-LM-STR-Clin'!SM14-'[1]cpte_CN LGG-MT-LM-STR-Clin'!SM15-'[1]cpte_CN LGG-MT-LM-STR-Clin'!SM16-'[1]cpte_CN LGG-MT-LM-STR-Clin'!SM277)</f>
        <v>0</v>
      </c>
      <c r="SK42" s="6">
        <f>IF([1]Identification!$E$23="NON",'[1]CN LGG-MT-LM-STR-Clin'!SN13+'[1]CN LGG-MT-LM-STR-Clin'!SN160-'[1]CN LGG-MT-LM-STR-Clin'!SN14-'[1]CN LGG-MT-LM-STR-Clin'!SN15-'[1]CN LGG-MT-LM-STR-Clin'!SN16-'[1]CN LGG-MT-LM-STR-Clin'!SN199,'[1]cpte_CN LGG-MT-LM-STR-Clin'!SN13+'[1]cpte_CN LGG-MT-LM-STR-Clin'!SN165-'[1]cpte_CN LGG-MT-LM-STR-Clin'!SN14-'[1]cpte_CN LGG-MT-LM-STR-Clin'!SN15-'[1]cpte_CN LGG-MT-LM-STR-Clin'!SN16-'[1]cpte_CN LGG-MT-LM-STR-Clin'!SN277)</f>
        <v>0</v>
      </c>
      <c r="SL42" s="6">
        <f>IF([1]Identification!$E$23="NON",'[1]CN LGG-MT-LM-STR-Clin'!SO13+'[1]CN LGG-MT-LM-STR-Clin'!SO160-'[1]CN LGG-MT-LM-STR-Clin'!SO14-'[1]CN LGG-MT-LM-STR-Clin'!SO15-'[1]CN LGG-MT-LM-STR-Clin'!SO16-'[1]CN LGG-MT-LM-STR-Clin'!SO199,'[1]cpte_CN LGG-MT-LM-STR-Clin'!SO13+'[1]cpte_CN LGG-MT-LM-STR-Clin'!SO165-'[1]cpte_CN LGG-MT-LM-STR-Clin'!SO14-'[1]cpte_CN LGG-MT-LM-STR-Clin'!SO15-'[1]cpte_CN LGG-MT-LM-STR-Clin'!SO16-'[1]cpte_CN LGG-MT-LM-STR-Clin'!SO277)</f>
        <v>0</v>
      </c>
      <c r="SM42" s="6">
        <f>IF([1]Identification!$E$23="NON",'[1]CN LGG-MT-LM-STR-Clin'!SP13+'[1]CN LGG-MT-LM-STR-Clin'!SP160-'[1]CN LGG-MT-LM-STR-Clin'!SP14-'[1]CN LGG-MT-LM-STR-Clin'!SP15-'[1]CN LGG-MT-LM-STR-Clin'!SP16-'[1]CN LGG-MT-LM-STR-Clin'!SP199,'[1]cpte_CN LGG-MT-LM-STR-Clin'!SP13+'[1]cpte_CN LGG-MT-LM-STR-Clin'!SP165-'[1]cpte_CN LGG-MT-LM-STR-Clin'!SP14-'[1]cpte_CN LGG-MT-LM-STR-Clin'!SP15-'[1]cpte_CN LGG-MT-LM-STR-Clin'!SP16-'[1]cpte_CN LGG-MT-LM-STR-Clin'!SP277)</f>
        <v>0</v>
      </c>
      <c r="SN42" s="6">
        <f>IF([1]Identification!$E$23="NON",'[1]CN LGG-MT-LM-STR-Clin'!SQ13+'[1]CN LGG-MT-LM-STR-Clin'!SQ160-'[1]CN LGG-MT-LM-STR-Clin'!SQ14-'[1]CN LGG-MT-LM-STR-Clin'!SQ15-'[1]CN LGG-MT-LM-STR-Clin'!SQ16-'[1]CN LGG-MT-LM-STR-Clin'!SQ199,'[1]cpte_CN LGG-MT-LM-STR-Clin'!SQ13+'[1]cpte_CN LGG-MT-LM-STR-Clin'!SQ165-'[1]cpte_CN LGG-MT-LM-STR-Clin'!SQ14-'[1]cpte_CN LGG-MT-LM-STR-Clin'!SQ15-'[1]cpte_CN LGG-MT-LM-STR-Clin'!SQ16-'[1]cpte_CN LGG-MT-LM-STR-Clin'!SQ277)</f>
        <v>0</v>
      </c>
      <c r="SO42" s="6">
        <f>IF([1]Identification!$E$23="NON",'[1]CN LGG-MT-LM-STR-Clin'!SR13+'[1]CN LGG-MT-LM-STR-Clin'!SR160-'[1]CN LGG-MT-LM-STR-Clin'!SR14-'[1]CN LGG-MT-LM-STR-Clin'!SR15-'[1]CN LGG-MT-LM-STR-Clin'!SR16-'[1]CN LGG-MT-LM-STR-Clin'!SR199,'[1]cpte_CN LGG-MT-LM-STR-Clin'!SR13+'[1]cpte_CN LGG-MT-LM-STR-Clin'!SR165-'[1]cpte_CN LGG-MT-LM-STR-Clin'!SR14-'[1]cpte_CN LGG-MT-LM-STR-Clin'!SR15-'[1]cpte_CN LGG-MT-LM-STR-Clin'!SR16-'[1]cpte_CN LGG-MT-LM-STR-Clin'!SR277)</f>
        <v>0</v>
      </c>
      <c r="SP42" s="6">
        <f>IF([1]Identification!$E$23="NON",'[1]CN LGG-MT-LM-STR-Clin'!SS13+'[1]CN LGG-MT-LM-STR-Clin'!SS160-'[1]CN LGG-MT-LM-STR-Clin'!SS14-'[1]CN LGG-MT-LM-STR-Clin'!SS15-'[1]CN LGG-MT-LM-STR-Clin'!SS16-'[1]CN LGG-MT-LM-STR-Clin'!SS199,'[1]cpte_CN LGG-MT-LM-STR-Clin'!SS13+'[1]cpte_CN LGG-MT-LM-STR-Clin'!SS165-'[1]cpte_CN LGG-MT-LM-STR-Clin'!SS14-'[1]cpte_CN LGG-MT-LM-STR-Clin'!SS15-'[1]cpte_CN LGG-MT-LM-STR-Clin'!SS16-'[1]cpte_CN LGG-MT-LM-STR-Clin'!SS277)</f>
        <v>0</v>
      </c>
      <c r="SQ42" s="6">
        <f>IF([1]Identification!$E$23="NON",'[1]CN LGG-MT-LM-STR-Clin'!ST13+'[1]CN LGG-MT-LM-STR-Clin'!ST160-'[1]CN LGG-MT-LM-STR-Clin'!ST14-'[1]CN LGG-MT-LM-STR-Clin'!ST15-'[1]CN LGG-MT-LM-STR-Clin'!ST16-'[1]CN LGG-MT-LM-STR-Clin'!ST199,'[1]cpte_CN LGG-MT-LM-STR-Clin'!ST13+'[1]cpte_CN LGG-MT-LM-STR-Clin'!ST165-'[1]cpte_CN LGG-MT-LM-STR-Clin'!ST14-'[1]cpte_CN LGG-MT-LM-STR-Clin'!ST15-'[1]cpte_CN LGG-MT-LM-STR-Clin'!ST16-'[1]cpte_CN LGG-MT-LM-STR-Clin'!ST277)</f>
        <v>0</v>
      </c>
      <c r="SR42" s="6">
        <f>IF([1]Identification!$E$23="NON",'[1]CN LGG-MT-LM-STR-Clin'!SU13+'[1]CN LGG-MT-LM-STR-Clin'!SU160-'[1]CN LGG-MT-LM-STR-Clin'!SU14-'[1]CN LGG-MT-LM-STR-Clin'!SU15-'[1]CN LGG-MT-LM-STR-Clin'!SU16-'[1]CN LGG-MT-LM-STR-Clin'!SU199,'[1]cpte_CN LGG-MT-LM-STR-Clin'!SU13+'[1]cpte_CN LGG-MT-LM-STR-Clin'!SU165-'[1]cpte_CN LGG-MT-LM-STR-Clin'!SU14-'[1]cpte_CN LGG-MT-LM-STR-Clin'!SU15-'[1]cpte_CN LGG-MT-LM-STR-Clin'!SU16-'[1]cpte_CN LGG-MT-LM-STR-Clin'!SU277)</f>
        <v>0</v>
      </c>
      <c r="SS42" s="6">
        <f>IF([1]Identification!$E$23="NON",'[1]CN LGG-MT-LM-STR-Clin'!SV13+'[1]CN LGG-MT-LM-STR-Clin'!SV160-'[1]CN LGG-MT-LM-STR-Clin'!SV14-'[1]CN LGG-MT-LM-STR-Clin'!SV15-'[1]CN LGG-MT-LM-STR-Clin'!SV16-'[1]CN LGG-MT-LM-STR-Clin'!SV199,'[1]cpte_CN LGG-MT-LM-STR-Clin'!SV13+'[1]cpte_CN LGG-MT-LM-STR-Clin'!SV165-'[1]cpte_CN LGG-MT-LM-STR-Clin'!SV14-'[1]cpte_CN LGG-MT-LM-STR-Clin'!SV15-'[1]cpte_CN LGG-MT-LM-STR-Clin'!SV16-'[1]cpte_CN LGG-MT-LM-STR-Clin'!SV277)</f>
        <v>0</v>
      </c>
      <c r="ST42" s="6">
        <f>IF([1]Identification!$E$23="NON",'[1]CN LGG-MT-LM-STR-Clin'!SW13+'[1]CN LGG-MT-LM-STR-Clin'!SW160-'[1]CN LGG-MT-LM-STR-Clin'!SW14-'[1]CN LGG-MT-LM-STR-Clin'!SW15-'[1]CN LGG-MT-LM-STR-Clin'!SW16-'[1]CN LGG-MT-LM-STR-Clin'!SW199,'[1]cpte_CN LGG-MT-LM-STR-Clin'!SW13+'[1]cpte_CN LGG-MT-LM-STR-Clin'!SW165-'[1]cpte_CN LGG-MT-LM-STR-Clin'!SW14-'[1]cpte_CN LGG-MT-LM-STR-Clin'!SW15-'[1]cpte_CN LGG-MT-LM-STR-Clin'!SW16-'[1]cpte_CN LGG-MT-LM-STR-Clin'!SW277)</f>
        <v>0</v>
      </c>
      <c r="SU42" s="6">
        <f>IF([1]Identification!$E$23="NON",'[1]CN LGG-MT-LM-STR-Clin'!SX13+'[1]CN LGG-MT-LM-STR-Clin'!SX160-'[1]CN LGG-MT-LM-STR-Clin'!SX14-'[1]CN LGG-MT-LM-STR-Clin'!SX15-'[1]CN LGG-MT-LM-STR-Clin'!SX16-'[1]CN LGG-MT-LM-STR-Clin'!SX199,'[1]cpte_CN LGG-MT-LM-STR-Clin'!SX13+'[1]cpte_CN LGG-MT-LM-STR-Clin'!SX165-'[1]cpte_CN LGG-MT-LM-STR-Clin'!SX14-'[1]cpte_CN LGG-MT-LM-STR-Clin'!SX15-'[1]cpte_CN LGG-MT-LM-STR-Clin'!SX16-'[1]cpte_CN LGG-MT-LM-STR-Clin'!SX277)</f>
        <v>0</v>
      </c>
      <c r="SV42" s="6">
        <f>IF([1]Identification!$E$23="NON",'[1]CN LGG-MT-LM-STR-Clin'!SY13+'[1]CN LGG-MT-LM-STR-Clin'!SY160-'[1]CN LGG-MT-LM-STR-Clin'!SY14-'[1]CN LGG-MT-LM-STR-Clin'!SY15-'[1]CN LGG-MT-LM-STR-Clin'!SY16-'[1]CN LGG-MT-LM-STR-Clin'!SY199,'[1]cpte_CN LGG-MT-LM-STR-Clin'!SY13+'[1]cpte_CN LGG-MT-LM-STR-Clin'!SY165-'[1]cpte_CN LGG-MT-LM-STR-Clin'!SY14-'[1]cpte_CN LGG-MT-LM-STR-Clin'!SY15-'[1]cpte_CN LGG-MT-LM-STR-Clin'!SY16-'[1]cpte_CN LGG-MT-LM-STR-Clin'!SY277)</f>
        <v>0</v>
      </c>
      <c r="SW42" s="6">
        <f>IF([1]Identification!$E$23="NON",'[1]CN LGG-MT-LM-STR-Clin'!SZ13+'[1]CN LGG-MT-LM-STR-Clin'!SZ160-'[1]CN LGG-MT-LM-STR-Clin'!SZ14-'[1]CN LGG-MT-LM-STR-Clin'!SZ15-'[1]CN LGG-MT-LM-STR-Clin'!SZ16-'[1]CN LGG-MT-LM-STR-Clin'!SZ199,'[1]cpte_CN LGG-MT-LM-STR-Clin'!SZ13+'[1]cpte_CN LGG-MT-LM-STR-Clin'!SZ165-'[1]cpte_CN LGG-MT-LM-STR-Clin'!SZ14-'[1]cpte_CN LGG-MT-LM-STR-Clin'!SZ15-'[1]cpte_CN LGG-MT-LM-STR-Clin'!SZ16-'[1]cpte_CN LGG-MT-LM-STR-Clin'!SZ277)</f>
        <v>0</v>
      </c>
      <c r="SX42" s="6">
        <f>IF([1]Identification!$E$23="NON",'[1]CN LGG-MT-LM-STR-Clin'!TA13+'[1]CN LGG-MT-LM-STR-Clin'!TA160-'[1]CN LGG-MT-LM-STR-Clin'!TA14-'[1]CN LGG-MT-LM-STR-Clin'!TA15-'[1]CN LGG-MT-LM-STR-Clin'!TA16-'[1]CN LGG-MT-LM-STR-Clin'!TA199,'[1]cpte_CN LGG-MT-LM-STR-Clin'!TA13+'[1]cpte_CN LGG-MT-LM-STR-Clin'!TA165-'[1]cpte_CN LGG-MT-LM-STR-Clin'!TA14-'[1]cpte_CN LGG-MT-LM-STR-Clin'!TA15-'[1]cpte_CN LGG-MT-LM-STR-Clin'!TA16-'[1]cpte_CN LGG-MT-LM-STR-Clin'!TA277)</f>
        <v>0</v>
      </c>
      <c r="SY42" s="6">
        <f>IF([1]Identification!$E$23="NON",'[1]CN LGG-MT-LM-STR-Clin'!TB13+'[1]CN LGG-MT-LM-STR-Clin'!TB160-'[1]CN LGG-MT-LM-STR-Clin'!TB14-'[1]CN LGG-MT-LM-STR-Clin'!TB15-'[1]CN LGG-MT-LM-STR-Clin'!TB16-'[1]CN LGG-MT-LM-STR-Clin'!TB199,'[1]cpte_CN LGG-MT-LM-STR-Clin'!TB13+'[1]cpte_CN LGG-MT-LM-STR-Clin'!TB165-'[1]cpte_CN LGG-MT-LM-STR-Clin'!TB14-'[1]cpte_CN LGG-MT-LM-STR-Clin'!TB15-'[1]cpte_CN LGG-MT-LM-STR-Clin'!TB16-'[1]cpte_CN LGG-MT-LM-STR-Clin'!TB277)</f>
        <v>0</v>
      </c>
      <c r="SZ42" s="6">
        <f>IF([1]Identification!$E$23="NON",'[1]CN LGG-MT-LM-STR-Clin'!TC13+'[1]CN LGG-MT-LM-STR-Clin'!TC160-'[1]CN LGG-MT-LM-STR-Clin'!TC14-'[1]CN LGG-MT-LM-STR-Clin'!TC15-'[1]CN LGG-MT-LM-STR-Clin'!TC16-'[1]CN LGG-MT-LM-STR-Clin'!TC199,'[1]cpte_CN LGG-MT-LM-STR-Clin'!TC13+'[1]cpte_CN LGG-MT-LM-STR-Clin'!TC165-'[1]cpte_CN LGG-MT-LM-STR-Clin'!TC14-'[1]cpte_CN LGG-MT-LM-STR-Clin'!TC15-'[1]cpte_CN LGG-MT-LM-STR-Clin'!TC16-'[1]cpte_CN LGG-MT-LM-STR-Clin'!TC277)</f>
        <v>0</v>
      </c>
      <c r="TA42" s="6">
        <f>IF([1]Identification!$E$23="NON",'[1]CN LGG-MT-LM-STR-Clin'!TD13+'[1]CN LGG-MT-LM-STR-Clin'!TD160-'[1]CN LGG-MT-LM-STR-Clin'!TD14-'[1]CN LGG-MT-LM-STR-Clin'!TD15-'[1]CN LGG-MT-LM-STR-Clin'!TD16-'[1]CN LGG-MT-LM-STR-Clin'!TD199,'[1]cpte_CN LGG-MT-LM-STR-Clin'!TD13+'[1]cpte_CN LGG-MT-LM-STR-Clin'!TD165-'[1]cpte_CN LGG-MT-LM-STR-Clin'!TD14-'[1]cpte_CN LGG-MT-LM-STR-Clin'!TD15-'[1]cpte_CN LGG-MT-LM-STR-Clin'!TD16-'[1]cpte_CN LGG-MT-LM-STR-Clin'!TD277)</f>
        <v>0</v>
      </c>
      <c r="TB42" s="6">
        <f>IF([1]Identification!$E$23="NON",'[1]CN LGG-MT-LM-STR-Clin'!TE13+'[1]CN LGG-MT-LM-STR-Clin'!TE160-'[1]CN LGG-MT-LM-STR-Clin'!TE14-'[1]CN LGG-MT-LM-STR-Clin'!TE15-'[1]CN LGG-MT-LM-STR-Clin'!TE16-'[1]CN LGG-MT-LM-STR-Clin'!TE199,'[1]cpte_CN LGG-MT-LM-STR-Clin'!TE13+'[1]cpte_CN LGG-MT-LM-STR-Clin'!TE165-'[1]cpte_CN LGG-MT-LM-STR-Clin'!TE14-'[1]cpte_CN LGG-MT-LM-STR-Clin'!TE15-'[1]cpte_CN LGG-MT-LM-STR-Clin'!TE16-'[1]cpte_CN LGG-MT-LM-STR-Clin'!TE277)</f>
        <v>0</v>
      </c>
      <c r="TC42" s="6">
        <f>IF([1]Identification!$E$23="NON",'[1]CN LGG-MT-LM-STR-Clin'!TF13+'[1]CN LGG-MT-LM-STR-Clin'!TF160-'[1]CN LGG-MT-LM-STR-Clin'!TF14-'[1]CN LGG-MT-LM-STR-Clin'!TF15-'[1]CN LGG-MT-LM-STR-Clin'!TF16-'[1]CN LGG-MT-LM-STR-Clin'!TF199,'[1]cpte_CN LGG-MT-LM-STR-Clin'!TF13+'[1]cpte_CN LGG-MT-LM-STR-Clin'!TF165-'[1]cpte_CN LGG-MT-LM-STR-Clin'!TF14-'[1]cpte_CN LGG-MT-LM-STR-Clin'!TF15-'[1]cpte_CN LGG-MT-LM-STR-Clin'!TF16-'[1]cpte_CN LGG-MT-LM-STR-Clin'!TF277)</f>
        <v>0</v>
      </c>
      <c r="TD42" s="6">
        <f>IF([1]Identification!$E$23="NON",'[1]CN LGG-MT-LM-STR-Clin'!TG13+'[1]CN LGG-MT-LM-STR-Clin'!TG160-'[1]CN LGG-MT-LM-STR-Clin'!TG14-'[1]CN LGG-MT-LM-STR-Clin'!TG15-'[1]CN LGG-MT-LM-STR-Clin'!TG16-'[1]CN LGG-MT-LM-STR-Clin'!TG199,'[1]cpte_CN LGG-MT-LM-STR-Clin'!TG13+'[1]cpte_CN LGG-MT-LM-STR-Clin'!TG165-'[1]cpte_CN LGG-MT-LM-STR-Clin'!TG14-'[1]cpte_CN LGG-MT-LM-STR-Clin'!TG15-'[1]cpte_CN LGG-MT-LM-STR-Clin'!TG16-'[1]cpte_CN LGG-MT-LM-STR-Clin'!TG277)</f>
        <v>0</v>
      </c>
      <c r="TE42" s="6">
        <f>IF([1]Identification!$E$23="NON",'[1]CN LGG-MT-LM-STR-Clin'!TH13+'[1]CN LGG-MT-LM-STR-Clin'!TH160-'[1]CN LGG-MT-LM-STR-Clin'!TH14-'[1]CN LGG-MT-LM-STR-Clin'!TH15-'[1]CN LGG-MT-LM-STR-Clin'!TH16-'[1]CN LGG-MT-LM-STR-Clin'!TH199,'[1]cpte_CN LGG-MT-LM-STR-Clin'!TH13+'[1]cpte_CN LGG-MT-LM-STR-Clin'!TH165-'[1]cpte_CN LGG-MT-LM-STR-Clin'!TH14-'[1]cpte_CN LGG-MT-LM-STR-Clin'!TH15-'[1]cpte_CN LGG-MT-LM-STR-Clin'!TH16-'[1]cpte_CN LGG-MT-LM-STR-Clin'!TH277)</f>
        <v>0</v>
      </c>
      <c r="TF42" s="6">
        <f>IF([1]Identification!$E$23="NON",'[1]CN LGG-MT-LM-STR-Clin'!TI13+'[1]CN LGG-MT-LM-STR-Clin'!TI160-'[1]CN LGG-MT-LM-STR-Clin'!TI14-'[1]CN LGG-MT-LM-STR-Clin'!TI15-'[1]CN LGG-MT-LM-STR-Clin'!TI16-'[1]CN LGG-MT-LM-STR-Clin'!TI199,'[1]cpte_CN LGG-MT-LM-STR-Clin'!TI13+'[1]cpte_CN LGG-MT-LM-STR-Clin'!TI165-'[1]cpte_CN LGG-MT-LM-STR-Clin'!TI14-'[1]cpte_CN LGG-MT-LM-STR-Clin'!TI15-'[1]cpte_CN LGG-MT-LM-STR-Clin'!TI16-'[1]cpte_CN LGG-MT-LM-STR-Clin'!TI277)</f>
        <v>0</v>
      </c>
      <c r="TG42" s="6">
        <f>IF([1]Identification!$E$23="NON",'[1]CN LGG-MT-LM-STR-Clin'!TJ13+'[1]CN LGG-MT-LM-STR-Clin'!TJ160-'[1]CN LGG-MT-LM-STR-Clin'!TJ14-'[1]CN LGG-MT-LM-STR-Clin'!TJ15-'[1]CN LGG-MT-LM-STR-Clin'!TJ16-'[1]CN LGG-MT-LM-STR-Clin'!TJ199,'[1]cpte_CN LGG-MT-LM-STR-Clin'!TJ13+'[1]cpte_CN LGG-MT-LM-STR-Clin'!TJ165-'[1]cpte_CN LGG-MT-LM-STR-Clin'!TJ14-'[1]cpte_CN LGG-MT-LM-STR-Clin'!TJ15-'[1]cpte_CN LGG-MT-LM-STR-Clin'!TJ16-'[1]cpte_CN LGG-MT-LM-STR-Clin'!TJ277)</f>
        <v>0</v>
      </c>
      <c r="TH42" s="6">
        <f>IF([1]Identification!$E$23="NON",'[1]CN LGG-MT-LM-STR-Clin'!TK13+'[1]CN LGG-MT-LM-STR-Clin'!TK160-'[1]CN LGG-MT-LM-STR-Clin'!TK14-'[1]CN LGG-MT-LM-STR-Clin'!TK15-'[1]CN LGG-MT-LM-STR-Clin'!TK16-'[1]CN LGG-MT-LM-STR-Clin'!TK199,'[1]cpte_CN LGG-MT-LM-STR-Clin'!TK13+'[1]cpte_CN LGG-MT-LM-STR-Clin'!TK165-'[1]cpte_CN LGG-MT-LM-STR-Clin'!TK14-'[1]cpte_CN LGG-MT-LM-STR-Clin'!TK15-'[1]cpte_CN LGG-MT-LM-STR-Clin'!TK16-'[1]cpte_CN LGG-MT-LM-STR-Clin'!TK277)</f>
        <v>0</v>
      </c>
      <c r="TI42" s="6">
        <f>IF([1]Identification!$E$23="NON",'[1]CN LGG-MT-LM-STR-Clin'!TL13+'[1]CN LGG-MT-LM-STR-Clin'!TL160-'[1]CN LGG-MT-LM-STR-Clin'!TL14-'[1]CN LGG-MT-LM-STR-Clin'!TL15-'[1]CN LGG-MT-LM-STR-Clin'!TL16-'[1]CN LGG-MT-LM-STR-Clin'!TL199,'[1]cpte_CN LGG-MT-LM-STR-Clin'!TL13+'[1]cpte_CN LGG-MT-LM-STR-Clin'!TL165-'[1]cpte_CN LGG-MT-LM-STR-Clin'!TL14-'[1]cpte_CN LGG-MT-LM-STR-Clin'!TL15-'[1]cpte_CN LGG-MT-LM-STR-Clin'!TL16-'[1]cpte_CN LGG-MT-LM-STR-Clin'!TL277)</f>
        <v>0</v>
      </c>
      <c r="TJ42" s="6">
        <f>IF([1]Identification!$E$23="NON",'[1]CN LGG-MT-LM-STR-Clin'!TM13+'[1]CN LGG-MT-LM-STR-Clin'!TM160-'[1]CN LGG-MT-LM-STR-Clin'!TM14-'[1]CN LGG-MT-LM-STR-Clin'!TM15-'[1]CN LGG-MT-LM-STR-Clin'!TM16-'[1]CN LGG-MT-LM-STR-Clin'!TM199,'[1]cpte_CN LGG-MT-LM-STR-Clin'!TM13+'[1]cpte_CN LGG-MT-LM-STR-Clin'!TM165-'[1]cpte_CN LGG-MT-LM-STR-Clin'!TM14-'[1]cpte_CN LGG-MT-LM-STR-Clin'!TM15-'[1]cpte_CN LGG-MT-LM-STR-Clin'!TM16-'[1]cpte_CN LGG-MT-LM-STR-Clin'!TM277)</f>
        <v>0</v>
      </c>
      <c r="TK42" s="6">
        <f>IF([1]Identification!$E$23="NON",'[1]CN LGG-MT-LM-STR-Clin'!TN13+'[1]CN LGG-MT-LM-STR-Clin'!TN160-'[1]CN LGG-MT-LM-STR-Clin'!TN14-'[1]CN LGG-MT-LM-STR-Clin'!TN15-'[1]CN LGG-MT-LM-STR-Clin'!TN16-'[1]CN LGG-MT-LM-STR-Clin'!TN199,'[1]cpte_CN LGG-MT-LM-STR-Clin'!TN13+'[1]cpte_CN LGG-MT-LM-STR-Clin'!TN165-'[1]cpte_CN LGG-MT-LM-STR-Clin'!TN14-'[1]cpte_CN LGG-MT-LM-STR-Clin'!TN15-'[1]cpte_CN LGG-MT-LM-STR-Clin'!TN16-'[1]cpte_CN LGG-MT-LM-STR-Clin'!TN277)</f>
        <v>0</v>
      </c>
      <c r="TL42" s="6">
        <f>IF([1]Identification!$E$23="NON",'[1]CN LGG-MT-LM-STR-Clin'!TO13+'[1]CN LGG-MT-LM-STR-Clin'!TO160-'[1]CN LGG-MT-LM-STR-Clin'!TO14-'[1]CN LGG-MT-LM-STR-Clin'!TO15-'[1]CN LGG-MT-LM-STR-Clin'!TO16-'[1]CN LGG-MT-LM-STR-Clin'!TO199,'[1]cpte_CN LGG-MT-LM-STR-Clin'!TO13+'[1]cpte_CN LGG-MT-LM-STR-Clin'!TO165-'[1]cpte_CN LGG-MT-LM-STR-Clin'!TO14-'[1]cpte_CN LGG-MT-LM-STR-Clin'!TO15-'[1]cpte_CN LGG-MT-LM-STR-Clin'!TO16-'[1]cpte_CN LGG-MT-LM-STR-Clin'!TO277)</f>
        <v>0</v>
      </c>
      <c r="TM42" s="6">
        <f>IF([1]Identification!$E$23="NON",'[1]CN LGG-MT-LM-STR-Clin'!TP13+'[1]CN LGG-MT-LM-STR-Clin'!TP160-'[1]CN LGG-MT-LM-STR-Clin'!TP14-'[1]CN LGG-MT-LM-STR-Clin'!TP15-'[1]CN LGG-MT-LM-STR-Clin'!TP16-'[1]CN LGG-MT-LM-STR-Clin'!TP199,'[1]cpte_CN LGG-MT-LM-STR-Clin'!TP13+'[1]cpte_CN LGG-MT-LM-STR-Clin'!TP165-'[1]cpte_CN LGG-MT-LM-STR-Clin'!TP14-'[1]cpte_CN LGG-MT-LM-STR-Clin'!TP15-'[1]cpte_CN LGG-MT-LM-STR-Clin'!TP16-'[1]cpte_CN LGG-MT-LM-STR-Clin'!TP277)</f>
        <v>0</v>
      </c>
      <c r="TN42" s="6">
        <f>IF([1]Identification!$E$23="NON",'[1]CN LGG-MT-LM-STR-Clin'!TQ13+'[1]CN LGG-MT-LM-STR-Clin'!TQ160-'[1]CN LGG-MT-LM-STR-Clin'!TQ14-'[1]CN LGG-MT-LM-STR-Clin'!TQ15-'[1]CN LGG-MT-LM-STR-Clin'!TQ16-'[1]CN LGG-MT-LM-STR-Clin'!TQ199,'[1]cpte_CN LGG-MT-LM-STR-Clin'!TQ13+'[1]cpte_CN LGG-MT-LM-STR-Clin'!TQ165-'[1]cpte_CN LGG-MT-LM-STR-Clin'!TQ14-'[1]cpte_CN LGG-MT-LM-STR-Clin'!TQ15-'[1]cpte_CN LGG-MT-LM-STR-Clin'!TQ16-'[1]cpte_CN LGG-MT-LM-STR-Clin'!TQ277)</f>
        <v>0</v>
      </c>
      <c r="TO42" s="6">
        <f>IF([1]Identification!$E$23="NON",'[1]CN LGG-MT-LM-STR-Clin'!TR13+'[1]CN LGG-MT-LM-STR-Clin'!TR160-'[1]CN LGG-MT-LM-STR-Clin'!TR14-'[1]CN LGG-MT-LM-STR-Clin'!TR15-'[1]CN LGG-MT-LM-STR-Clin'!TR16-'[1]CN LGG-MT-LM-STR-Clin'!TR199,'[1]cpte_CN LGG-MT-LM-STR-Clin'!TR13+'[1]cpte_CN LGG-MT-LM-STR-Clin'!TR165-'[1]cpte_CN LGG-MT-LM-STR-Clin'!TR14-'[1]cpte_CN LGG-MT-LM-STR-Clin'!TR15-'[1]cpte_CN LGG-MT-LM-STR-Clin'!TR16-'[1]cpte_CN LGG-MT-LM-STR-Clin'!TR277)</f>
        <v>0</v>
      </c>
      <c r="TP42" s="6">
        <f>IF([1]Identification!$E$23="NON",'[1]CN LGG-MT-LM-STR-Clin'!TS13+'[1]CN LGG-MT-LM-STR-Clin'!TS160-'[1]CN LGG-MT-LM-STR-Clin'!TS14-'[1]CN LGG-MT-LM-STR-Clin'!TS15-'[1]CN LGG-MT-LM-STR-Clin'!TS16-'[1]CN LGG-MT-LM-STR-Clin'!TS199,'[1]cpte_CN LGG-MT-LM-STR-Clin'!TS13+'[1]cpte_CN LGG-MT-LM-STR-Clin'!TS165-'[1]cpte_CN LGG-MT-LM-STR-Clin'!TS14-'[1]cpte_CN LGG-MT-LM-STR-Clin'!TS15-'[1]cpte_CN LGG-MT-LM-STR-Clin'!TS16-'[1]cpte_CN LGG-MT-LM-STR-Clin'!TS277)</f>
        <v>0</v>
      </c>
      <c r="TQ42" s="6">
        <f>IF([1]Identification!$E$23="NON",'[1]CN LGG-MT-LM-STR-Clin'!TT13+'[1]CN LGG-MT-LM-STR-Clin'!TT160-'[1]CN LGG-MT-LM-STR-Clin'!TT14-'[1]CN LGG-MT-LM-STR-Clin'!TT15-'[1]CN LGG-MT-LM-STR-Clin'!TT16-'[1]CN LGG-MT-LM-STR-Clin'!TT199,'[1]cpte_CN LGG-MT-LM-STR-Clin'!TT13+'[1]cpte_CN LGG-MT-LM-STR-Clin'!TT165-'[1]cpte_CN LGG-MT-LM-STR-Clin'!TT14-'[1]cpte_CN LGG-MT-LM-STR-Clin'!TT15-'[1]cpte_CN LGG-MT-LM-STR-Clin'!TT16-'[1]cpte_CN LGG-MT-LM-STR-Clin'!TT277)</f>
        <v>0</v>
      </c>
      <c r="TR42" s="6">
        <f>IF([1]Identification!$E$23="NON",'[1]CN LGG-MT-LM-STR-Clin'!TU13+'[1]CN LGG-MT-LM-STR-Clin'!TU160-'[1]CN LGG-MT-LM-STR-Clin'!TU14-'[1]CN LGG-MT-LM-STR-Clin'!TU15-'[1]CN LGG-MT-LM-STR-Clin'!TU16-'[1]CN LGG-MT-LM-STR-Clin'!TU199,'[1]cpte_CN LGG-MT-LM-STR-Clin'!TU13+'[1]cpte_CN LGG-MT-LM-STR-Clin'!TU165-'[1]cpte_CN LGG-MT-LM-STR-Clin'!TU14-'[1]cpte_CN LGG-MT-LM-STR-Clin'!TU15-'[1]cpte_CN LGG-MT-LM-STR-Clin'!TU16-'[1]cpte_CN LGG-MT-LM-STR-Clin'!TU277)</f>
        <v>0</v>
      </c>
      <c r="TS42" s="6">
        <f>IF([1]Identification!$E$23="NON",'[1]CN LGG-MT-LM-STR-Clin'!TV13+'[1]CN LGG-MT-LM-STR-Clin'!TV160-'[1]CN LGG-MT-LM-STR-Clin'!TV14-'[1]CN LGG-MT-LM-STR-Clin'!TV15-'[1]CN LGG-MT-LM-STR-Clin'!TV16-'[1]CN LGG-MT-LM-STR-Clin'!TV199,'[1]cpte_CN LGG-MT-LM-STR-Clin'!TV13+'[1]cpte_CN LGG-MT-LM-STR-Clin'!TV165-'[1]cpte_CN LGG-MT-LM-STR-Clin'!TV14-'[1]cpte_CN LGG-MT-LM-STR-Clin'!TV15-'[1]cpte_CN LGG-MT-LM-STR-Clin'!TV16-'[1]cpte_CN LGG-MT-LM-STR-Clin'!TV277)</f>
        <v>0</v>
      </c>
      <c r="TT42" s="6">
        <f>IF([1]Identification!$E$23="NON",'[1]CN LGG-MT-LM-STR-Clin'!TW13+'[1]CN LGG-MT-LM-STR-Clin'!TW160-'[1]CN LGG-MT-LM-STR-Clin'!TW14-'[1]CN LGG-MT-LM-STR-Clin'!TW15-'[1]CN LGG-MT-LM-STR-Clin'!TW16-'[1]CN LGG-MT-LM-STR-Clin'!TW199,'[1]cpte_CN LGG-MT-LM-STR-Clin'!TW13+'[1]cpte_CN LGG-MT-LM-STR-Clin'!TW165-'[1]cpte_CN LGG-MT-LM-STR-Clin'!TW14-'[1]cpte_CN LGG-MT-LM-STR-Clin'!TW15-'[1]cpte_CN LGG-MT-LM-STR-Clin'!TW16-'[1]cpte_CN LGG-MT-LM-STR-Clin'!TW277)</f>
        <v>0</v>
      </c>
      <c r="TU42" s="6">
        <f>IF([1]Identification!$E$23="NON",'[1]CN LGG-MT-LM-STR-Clin'!TX13+'[1]CN LGG-MT-LM-STR-Clin'!TX160-'[1]CN LGG-MT-LM-STR-Clin'!TX14-'[1]CN LGG-MT-LM-STR-Clin'!TX15-'[1]CN LGG-MT-LM-STR-Clin'!TX16-'[1]CN LGG-MT-LM-STR-Clin'!TX199,'[1]cpte_CN LGG-MT-LM-STR-Clin'!TX13+'[1]cpte_CN LGG-MT-LM-STR-Clin'!TX165-'[1]cpte_CN LGG-MT-LM-STR-Clin'!TX14-'[1]cpte_CN LGG-MT-LM-STR-Clin'!TX15-'[1]cpte_CN LGG-MT-LM-STR-Clin'!TX16-'[1]cpte_CN LGG-MT-LM-STR-Clin'!TX277)</f>
        <v>0</v>
      </c>
      <c r="TV42" s="6">
        <f>IF([1]Identification!$E$23="NON",'[1]CN LGG-MT-LM-STR-Clin'!TY13+'[1]CN LGG-MT-LM-STR-Clin'!TY160-'[1]CN LGG-MT-LM-STR-Clin'!TY14-'[1]CN LGG-MT-LM-STR-Clin'!TY15-'[1]CN LGG-MT-LM-STR-Clin'!TY16-'[1]CN LGG-MT-LM-STR-Clin'!TY199,'[1]cpte_CN LGG-MT-LM-STR-Clin'!TY13+'[1]cpte_CN LGG-MT-LM-STR-Clin'!TY165-'[1]cpte_CN LGG-MT-LM-STR-Clin'!TY14-'[1]cpte_CN LGG-MT-LM-STR-Clin'!TY15-'[1]cpte_CN LGG-MT-LM-STR-Clin'!TY16-'[1]cpte_CN LGG-MT-LM-STR-Clin'!TY277)</f>
        <v>0</v>
      </c>
      <c r="TW42" s="6">
        <f>IF([1]Identification!$E$23="NON",'[1]CN LGG-MT-LM-STR-Clin'!TZ13+'[1]CN LGG-MT-LM-STR-Clin'!TZ160-'[1]CN LGG-MT-LM-STR-Clin'!TZ14-'[1]CN LGG-MT-LM-STR-Clin'!TZ15-'[1]CN LGG-MT-LM-STR-Clin'!TZ16-'[1]CN LGG-MT-LM-STR-Clin'!TZ199,'[1]cpte_CN LGG-MT-LM-STR-Clin'!TZ13+'[1]cpte_CN LGG-MT-LM-STR-Clin'!TZ165-'[1]cpte_CN LGG-MT-LM-STR-Clin'!TZ14-'[1]cpte_CN LGG-MT-LM-STR-Clin'!TZ15-'[1]cpte_CN LGG-MT-LM-STR-Clin'!TZ16-'[1]cpte_CN LGG-MT-LM-STR-Clin'!TZ277)</f>
        <v>0</v>
      </c>
      <c r="TX42" s="6">
        <f>IF([1]Identification!$E$23="NON",'[1]CN LGG-MT-LM-STR-Clin'!UA13+'[1]CN LGG-MT-LM-STR-Clin'!UA160-'[1]CN LGG-MT-LM-STR-Clin'!UA14-'[1]CN LGG-MT-LM-STR-Clin'!UA15-'[1]CN LGG-MT-LM-STR-Clin'!UA16-'[1]CN LGG-MT-LM-STR-Clin'!UA199,'[1]cpte_CN LGG-MT-LM-STR-Clin'!UA13+'[1]cpte_CN LGG-MT-LM-STR-Clin'!UA165-'[1]cpte_CN LGG-MT-LM-STR-Clin'!UA14-'[1]cpte_CN LGG-MT-LM-STR-Clin'!UA15-'[1]cpte_CN LGG-MT-LM-STR-Clin'!UA16-'[1]cpte_CN LGG-MT-LM-STR-Clin'!UA277)</f>
        <v>0</v>
      </c>
      <c r="TY42" s="6">
        <f>IF([1]Identification!$E$23="NON",'[1]CN LGG-MT-LM-STR-Clin'!UB13+'[1]CN LGG-MT-LM-STR-Clin'!UB160-'[1]CN LGG-MT-LM-STR-Clin'!UB14-'[1]CN LGG-MT-LM-STR-Clin'!UB15-'[1]CN LGG-MT-LM-STR-Clin'!UB16-'[1]CN LGG-MT-LM-STR-Clin'!UB199,'[1]cpte_CN LGG-MT-LM-STR-Clin'!UB13+'[1]cpte_CN LGG-MT-LM-STR-Clin'!UB165-'[1]cpte_CN LGG-MT-LM-STR-Clin'!UB14-'[1]cpte_CN LGG-MT-LM-STR-Clin'!UB15-'[1]cpte_CN LGG-MT-LM-STR-Clin'!UB16-'[1]cpte_CN LGG-MT-LM-STR-Clin'!UB277)</f>
        <v>0</v>
      </c>
      <c r="TZ42" s="6">
        <f>IF([1]Identification!$E$23="NON",'[1]CN LGG-MT-LM-STR-Clin'!UC13+'[1]CN LGG-MT-LM-STR-Clin'!UC160-'[1]CN LGG-MT-LM-STR-Clin'!UC14-'[1]CN LGG-MT-LM-STR-Clin'!UC15-'[1]CN LGG-MT-LM-STR-Clin'!UC16-'[1]CN LGG-MT-LM-STR-Clin'!UC199,'[1]cpte_CN LGG-MT-LM-STR-Clin'!UC13+'[1]cpte_CN LGG-MT-LM-STR-Clin'!UC165-'[1]cpte_CN LGG-MT-LM-STR-Clin'!UC14-'[1]cpte_CN LGG-MT-LM-STR-Clin'!UC15-'[1]cpte_CN LGG-MT-LM-STR-Clin'!UC16-'[1]cpte_CN LGG-MT-LM-STR-Clin'!UC277)</f>
        <v>0</v>
      </c>
      <c r="UA42" s="6">
        <f>IF([1]Identification!$E$23="NON",'[1]CN LGG-MT-LM-STR-Clin'!UD13+'[1]CN LGG-MT-LM-STR-Clin'!UD160-'[1]CN LGG-MT-LM-STR-Clin'!UD14-'[1]CN LGG-MT-LM-STR-Clin'!UD15-'[1]CN LGG-MT-LM-STR-Clin'!UD16-'[1]CN LGG-MT-LM-STR-Clin'!UD199,'[1]cpte_CN LGG-MT-LM-STR-Clin'!UD13+'[1]cpte_CN LGG-MT-LM-STR-Clin'!UD165-'[1]cpte_CN LGG-MT-LM-STR-Clin'!UD14-'[1]cpte_CN LGG-MT-LM-STR-Clin'!UD15-'[1]cpte_CN LGG-MT-LM-STR-Clin'!UD16-'[1]cpte_CN LGG-MT-LM-STR-Clin'!UD277)</f>
        <v>0</v>
      </c>
      <c r="UB42" s="6">
        <f>IF([1]Identification!$E$23="NON",'[1]CN LGG-MT-LM-STR-Clin'!UE13+'[1]CN LGG-MT-LM-STR-Clin'!UE160-'[1]CN LGG-MT-LM-STR-Clin'!UE14-'[1]CN LGG-MT-LM-STR-Clin'!UE15-'[1]CN LGG-MT-LM-STR-Clin'!UE16-'[1]CN LGG-MT-LM-STR-Clin'!UE199,'[1]cpte_CN LGG-MT-LM-STR-Clin'!UE13+'[1]cpte_CN LGG-MT-LM-STR-Clin'!UE165-'[1]cpte_CN LGG-MT-LM-STR-Clin'!UE14-'[1]cpte_CN LGG-MT-LM-STR-Clin'!UE15-'[1]cpte_CN LGG-MT-LM-STR-Clin'!UE16-'[1]cpte_CN LGG-MT-LM-STR-Clin'!UE277)</f>
        <v>0</v>
      </c>
      <c r="UC42" s="6">
        <f>IF([1]Identification!$E$23="NON",'[1]CN LGG-MT-LM-STR-Clin'!UF13+'[1]CN LGG-MT-LM-STR-Clin'!UF160-'[1]CN LGG-MT-LM-STR-Clin'!UF14-'[1]CN LGG-MT-LM-STR-Clin'!UF15-'[1]CN LGG-MT-LM-STR-Clin'!UF16-'[1]CN LGG-MT-LM-STR-Clin'!UF199,'[1]cpte_CN LGG-MT-LM-STR-Clin'!UF13+'[1]cpte_CN LGG-MT-LM-STR-Clin'!UF165-'[1]cpte_CN LGG-MT-LM-STR-Clin'!UF14-'[1]cpte_CN LGG-MT-LM-STR-Clin'!UF15-'[1]cpte_CN LGG-MT-LM-STR-Clin'!UF16-'[1]cpte_CN LGG-MT-LM-STR-Clin'!UF277)</f>
        <v>0</v>
      </c>
      <c r="UD42" s="6">
        <f>IF([1]Identification!$E$23="NON",'[1]CN LGG-MT-LM-STR-Clin'!UG13+'[1]CN LGG-MT-LM-STR-Clin'!UG160-'[1]CN LGG-MT-LM-STR-Clin'!UG14-'[1]CN LGG-MT-LM-STR-Clin'!UG15-'[1]CN LGG-MT-LM-STR-Clin'!UG16-'[1]CN LGG-MT-LM-STR-Clin'!UG199,'[1]cpte_CN LGG-MT-LM-STR-Clin'!UG13+'[1]cpte_CN LGG-MT-LM-STR-Clin'!UG165-'[1]cpte_CN LGG-MT-LM-STR-Clin'!UG14-'[1]cpte_CN LGG-MT-LM-STR-Clin'!UG15-'[1]cpte_CN LGG-MT-LM-STR-Clin'!UG16-'[1]cpte_CN LGG-MT-LM-STR-Clin'!UG277)</f>
        <v>0</v>
      </c>
      <c r="UE42" s="6">
        <f>IF([1]Identification!$E$23="NON",'[1]CN LGG-MT-LM-STR-Clin'!UH13+'[1]CN LGG-MT-LM-STR-Clin'!UH160-'[1]CN LGG-MT-LM-STR-Clin'!UH14-'[1]CN LGG-MT-LM-STR-Clin'!UH15-'[1]CN LGG-MT-LM-STR-Clin'!UH16-'[1]CN LGG-MT-LM-STR-Clin'!UH199,'[1]cpte_CN LGG-MT-LM-STR-Clin'!UH13+'[1]cpte_CN LGG-MT-LM-STR-Clin'!UH165-'[1]cpte_CN LGG-MT-LM-STR-Clin'!UH14-'[1]cpte_CN LGG-MT-LM-STR-Clin'!UH15-'[1]cpte_CN LGG-MT-LM-STR-Clin'!UH16-'[1]cpte_CN LGG-MT-LM-STR-Clin'!UH277)</f>
        <v>0</v>
      </c>
      <c r="UF42" s="6">
        <f>IF([1]Identification!$E$23="NON",'[1]CN LGG-MT-LM-STR-Clin'!UI13+'[1]CN LGG-MT-LM-STR-Clin'!UI160-'[1]CN LGG-MT-LM-STR-Clin'!UI14-'[1]CN LGG-MT-LM-STR-Clin'!UI15-'[1]CN LGG-MT-LM-STR-Clin'!UI16-'[1]CN LGG-MT-LM-STR-Clin'!UI199,'[1]cpte_CN LGG-MT-LM-STR-Clin'!UI13+'[1]cpte_CN LGG-MT-LM-STR-Clin'!UI165-'[1]cpte_CN LGG-MT-LM-STR-Clin'!UI14-'[1]cpte_CN LGG-MT-LM-STR-Clin'!UI15-'[1]cpte_CN LGG-MT-LM-STR-Clin'!UI16-'[1]cpte_CN LGG-MT-LM-STR-Clin'!UI277)</f>
        <v>0</v>
      </c>
      <c r="UG42" s="6">
        <f>IF([1]Identification!$E$23="NON",'[1]CN LGG-MT-LM-STR-Clin'!UJ13+'[1]CN LGG-MT-LM-STR-Clin'!UJ160-'[1]CN LGG-MT-LM-STR-Clin'!UJ14-'[1]CN LGG-MT-LM-STR-Clin'!UJ15-'[1]CN LGG-MT-LM-STR-Clin'!UJ16-'[1]CN LGG-MT-LM-STR-Clin'!UJ199,'[1]cpte_CN LGG-MT-LM-STR-Clin'!UJ13+'[1]cpte_CN LGG-MT-LM-STR-Clin'!UJ165-'[1]cpte_CN LGG-MT-LM-STR-Clin'!UJ14-'[1]cpte_CN LGG-MT-LM-STR-Clin'!UJ15-'[1]cpte_CN LGG-MT-LM-STR-Clin'!UJ16-'[1]cpte_CN LGG-MT-LM-STR-Clin'!UJ277)</f>
        <v>0</v>
      </c>
      <c r="UH42" s="6">
        <f>IF([1]Identification!$E$23="NON",'[1]CN LGG-MT-LM-STR-Clin'!UK13+'[1]CN LGG-MT-LM-STR-Clin'!UK160-'[1]CN LGG-MT-LM-STR-Clin'!UK14-'[1]CN LGG-MT-LM-STR-Clin'!UK15-'[1]CN LGG-MT-LM-STR-Clin'!UK16-'[1]CN LGG-MT-LM-STR-Clin'!UK199,'[1]cpte_CN LGG-MT-LM-STR-Clin'!UK13+'[1]cpte_CN LGG-MT-LM-STR-Clin'!UK165-'[1]cpte_CN LGG-MT-LM-STR-Clin'!UK14-'[1]cpte_CN LGG-MT-LM-STR-Clin'!UK15-'[1]cpte_CN LGG-MT-LM-STR-Clin'!UK16-'[1]cpte_CN LGG-MT-LM-STR-Clin'!UK277)</f>
        <v>0</v>
      </c>
      <c r="UI42" s="6">
        <f>IF([1]Identification!$E$23="NON",'[1]CN LGG-MT-LM-STR-Clin'!UL13+'[1]CN LGG-MT-LM-STR-Clin'!UL160-'[1]CN LGG-MT-LM-STR-Clin'!UL14-'[1]CN LGG-MT-LM-STR-Clin'!UL15-'[1]CN LGG-MT-LM-STR-Clin'!UL16-'[1]CN LGG-MT-LM-STR-Clin'!UL199,'[1]cpte_CN LGG-MT-LM-STR-Clin'!UL13+'[1]cpte_CN LGG-MT-LM-STR-Clin'!UL165-'[1]cpte_CN LGG-MT-LM-STR-Clin'!UL14-'[1]cpte_CN LGG-MT-LM-STR-Clin'!UL15-'[1]cpte_CN LGG-MT-LM-STR-Clin'!UL16-'[1]cpte_CN LGG-MT-LM-STR-Clin'!UL277)</f>
        <v>0</v>
      </c>
      <c r="UJ42" s="6">
        <f>IF([1]Identification!$E$23="NON",'[1]CN LGG-MT-LM-STR-Clin'!UM13+'[1]CN LGG-MT-LM-STR-Clin'!UM160-'[1]CN LGG-MT-LM-STR-Clin'!UM14-'[1]CN LGG-MT-LM-STR-Clin'!UM15-'[1]CN LGG-MT-LM-STR-Clin'!UM16-'[1]CN LGG-MT-LM-STR-Clin'!UM199,'[1]cpte_CN LGG-MT-LM-STR-Clin'!UM13+'[1]cpte_CN LGG-MT-LM-STR-Clin'!UM165-'[1]cpte_CN LGG-MT-LM-STR-Clin'!UM14-'[1]cpte_CN LGG-MT-LM-STR-Clin'!UM15-'[1]cpte_CN LGG-MT-LM-STR-Clin'!UM16-'[1]cpte_CN LGG-MT-LM-STR-Clin'!UM277)</f>
        <v>0</v>
      </c>
      <c r="UK42" s="6">
        <f>IF([1]Identification!$E$23="NON",'[1]CN LGG-MT-LM-STR-Clin'!UN13+'[1]CN LGG-MT-LM-STR-Clin'!UN160-'[1]CN LGG-MT-LM-STR-Clin'!UN14-'[1]CN LGG-MT-LM-STR-Clin'!UN15-'[1]CN LGG-MT-LM-STR-Clin'!UN16-'[1]CN LGG-MT-LM-STR-Clin'!UN199,'[1]cpte_CN LGG-MT-LM-STR-Clin'!UN13+'[1]cpte_CN LGG-MT-LM-STR-Clin'!UN165-'[1]cpte_CN LGG-MT-LM-STR-Clin'!UN14-'[1]cpte_CN LGG-MT-LM-STR-Clin'!UN15-'[1]cpte_CN LGG-MT-LM-STR-Clin'!UN16-'[1]cpte_CN LGG-MT-LM-STR-Clin'!UN277)</f>
        <v>0</v>
      </c>
      <c r="UL42" s="6">
        <f>IF([1]Identification!$E$23="NON",'[1]CN LGG-MT-LM-STR-Clin'!UO13+'[1]CN LGG-MT-LM-STR-Clin'!UO160-'[1]CN LGG-MT-LM-STR-Clin'!UO14-'[1]CN LGG-MT-LM-STR-Clin'!UO15-'[1]CN LGG-MT-LM-STR-Clin'!UO16-'[1]CN LGG-MT-LM-STR-Clin'!UO199,'[1]cpte_CN LGG-MT-LM-STR-Clin'!UO13+'[1]cpte_CN LGG-MT-LM-STR-Clin'!UO165-'[1]cpte_CN LGG-MT-LM-STR-Clin'!UO14-'[1]cpte_CN LGG-MT-LM-STR-Clin'!UO15-'[1]cpte_CN LGG-MT-LM-STR-Clin'!UO16-'[1]cpte_CN LGG-MT-LM-STR-Clin'!UO277)</f>
        <v>0</v>
      </c>
      <c r="UM42" s="6">
        <f>IF([1]Identification!$E$23="NON",'[1]CN LGG-MT-LM-STR-Clin'!UP13+'[1]CN LGG-MT-LM-STR-Clin'!UP160-'[1]CN LGG-MT-LM-STR-Clin'!UP14-'[1]CN LGG-MT-LM-STR-Clin'!UP15-'[1]CN LGG-MT-LM-STR-Clin'!UP16-'[1]CN LGG-MT-LM-STR-Clin'!UP199,'[1]cpte_CN LGG-MT-LM-STR-Clin'!UP13+'[1]cpte_CN LGG-MT-LM-STR-Clin'!UP165-'[1]cpte_CN LGG-MT-LM-STR-Clin'!UP14-'[1]cpte_CN LGG-MT-LM-STR-Clin'!UP15-'[1]cpte_CN LGG-MT-LM-STR-Clin'!UP16-'[1]cpte_CN LGG-MT-LM-STR-Clin'!UP277)</f>
        <v>0</v>
      </c>
      <c r="UN42" s="6">
        <f>IF([1]Identification!$E$23="NON",'[1]CN LGG-MT-LM-STR-Clin'!UQ13+'[1]CN LGG-MT-LM-STR-Clin'!UQ160-'[1]CN LGG-MT-LM-STR-Clin'!UQ14-'[1]CN LGG-MT-LM-STR-Clin'!UQ15-'[1]CN LGG-MT-LM-STR-Clin'!UQ16-'[1]CN LGG-MT-LM-STR-Clin'!UQ199,'[1]cpte_CN LGG-MT-LM-STR-Clin'!UQ13+'[1]cpte_CN LGG-MT-LM-STR-Clin'!UQ165-'[1]cpte_CN LGG-MT-LM-STR-Clin'!UQ14-'[1]cpte_CN LGG-MT-LM-STR-Clin'!UQ15-'[1]cpte_CN LGG-MT-LM-STR-Clin'!UQ16-'[1]cpte_CN LGG-MT-LM-STR-Clin'!UQ277)</f>
        <v>0</v>
      </c>
      <c r="UO42" s="6">
        <f>IF([1]Identification!$E$23="NON",'[1]CN LGG-MT-LM-STR-Clin'!UR13+'[1]CN LGG-MT-LM-STR-Clin'!UR160-'[1]CN LGG-MT-LM-STR-Clin'!UR14-'[1]CN LGG-MT-LM-STR-Clin'!UR15-'[1]CN LGG-MT-LM-STR-Clin'!UR16-'[1]CN LGG-MT-LM-STR-Clin'!UR199,'[1]cpte_CN LGG-MT-LM-STR-Clin'!UR13+'[1]cpte_CN LGG-MT-LM-STR-Clin'!UR165-'[1]cpte_CN LGG-MT-LM-STR-Clin'!UR14-'[1]cpte_CN LGG-MT-LM-STR-Clin'!UR15-'[1]cpte_CN LGG-MT-LM-STR-Clin'!UR16-'[1]cpte_CN LGG-MT-LM-STR-Clin'!UR277)</f>
        <v>0</v>
      </c>
      <c r="UP42" s="6">
        <f>IF([1]Identification!$E$23="NON",'[1]CN LGG-MT-LM-STR-Clin'!US13+'[1]CN LGG-MT-LM-STR-Clin'!US160-'[1]CN LGG-MT-LM-STR-Clin'!US14-'[1]CN LGG-MT-LM-STR-Clin'!US15-'[1]CN LGG-MT-LM-STR-Clin'!US16-'[1]CN LGG-MT-LM-STR-Clin'!US199,'[1]cpte_CN LGG-MT-LM-STR-Clin'!US13+'[1]cpte_CN LGG-MT-LM-STR-Clin'!US165-'[1]cpte_CN LGG-MT-LM-STR-Clin'!US14-'[1]cpte_CN LGG-MT-LM-STR-Clin'!US15-'[1]cpte_CN LGG-MT-LM-STR-Clin'!US16-'[1]cpte_CN LGG-MT-LM-STR-Clin'!US277)</f>
        <v>0</v>
      </c>
      <c r="UQ42" s="6">
        <f>IF([1]Identification!$E$23="NON",'[1]CN LGG-MT-LM-STR-Clin'!UT13+'[1]CN LGG-MT-LM-STR-Clin'!UT160-'[1]CN LGG-MT-LM-STR-Clin'!UT14-'[1]CN LGG-MT-LM-STR-Clin'!UT15-'[1]CN LGG-MT-LM-STR-Clin'!UT16-'[1]CN LGG-MT-LM-STR-Clin'!UT199,'[1]cpte_CN LGG-MT-LM-STR-Clin'!UT13+'[1]cpte_CN LGG-MT-LM-STR-Clin'!UT165-'[1]cpte_CN LGG-MT-LM-STR-Clin'!UT14-'[1]cpte_CN LGG-MT-LM-STR-Clin'!UT15-'[1]cpte_CN LGG-MT-LM-STR-Clin'!UT16-'[1]cpte_CN LGG-MT-LM-STR-Clin'!UT277)</f>
        <v>0</v>
      </c>
      <c r="UR42" s="6">
        <f>IF([1]Identification!$E$23="NON",'[1]CN LGG-MT-LM-STR-Clin'!UU13+'[1]CN LGG-MT-LM-STR-Clin'!UU160-'[1]CN LGG-MT-LM-STR-Clin'!UU14-'[1]CN LGG-MT-LM-STR-Clin'!UU15-'[1]CN LGG-MT-LM-STR-Clin'!UU16-'[1]CN LGG-MT-LM-STR-Clin'!UU199,'[1]cpte_CN LGG-MT-LM-STR-Clin'!UU13+'[1]cpte_CN LGG-MT-LM-STR-Clin'!UU165-'[1]cpte_CN LGG-MT-LM-STR-Clin'!UU14-'[1]cpte_CN LGG-MT-LM-STR-Clin'!UU15-'[1]cpte_CN LGG-MT-LM-STR-Clin'!UU16-'[1]cpte_CN LGG-MT-LM-STR-Clin'!UU277)</f>
        <v>0</v>
      </c>
      <c r="US42" s="6">
        <f>IF([1]Identification!$E$23="NON",'[1]CN LGG-MT-LM-STR-Clin'!UV13+'[1]CN LGG-MT-LM-STR-Clin'!UV160-'[1]CN LGG-MT-LM-STR-Clin'!UV14-'[1]CN LGG-MT-LM-STR-Clin'!UV15-'[1]CN LGG-MT-LM-STR-Clin'!UV16-'[1]CN LGG-MT-LM-STR-Clin'!UV199,'[1]cpte_CN LGG-MT-LM-STR-Clin'!UV13+'[1]cpte_CN LGG-MT-LM-STR-Clin'!UV165-'[1]cpte_CN LGG-MT-LM-STR-Clin'!UV14-'[1]cpte_CN LGG-MT-LM-STR-Clin'!UV15-'[1]cpte_CN LGG-MT-LM-STR-Clin'!UV16-'[1]cpte_CN LGG-MT-LM-STR-Clin'!UV277)</f>
        <v>0</v>
      </c>
      <c r="UT42" s="6">
        <f>IF([1]Identification!$E$23="NON",'[1]CN LGG-MT-LM-STR-Clin'!UW13+'[1]CN LGG-MT-LM-STR-Clin'!UW160-'[1]CN LGG-MT-LM-STR-Clin'!UW14-'[1]CN LGG-MT-LM-STR-Clin'!UW15-'[1]CN LGG-MT-LM-STR-Clin'!UW16-'[1]CN LGG-MT-LM-STR-Clin'!UW199,'[1]cpte_CN LGG-MT-LM-STR-Clin'!UW13+'[1]cpte_CN LGG-MT-LM-STR-Clin'!UW165-'[1]cpte_CN LGG-MT-LM-STR-Clin'!UW14-'[1]cpte_CN LGG-MT-LM-STR-Clin'!UW15-'[1]cpte_CN LGG-MT-LM-STR-Clin'!UW16-'[1]cpte_CN LGG-MT-LM-STR-Clin'!UW277)</f>
        <v>0</v>
      </c>
      <c r="UU42" s="6">
        <f>IF([1]Identification!$E$23="NON",'[1]CN LGG-MT-LM-STR-Clin'!UX13+'[1]CN LGG-MT-LM-STR-Clin'!UX160-'[1]CN LGG-MT-LM-STR-Clin'!UX14-'[1]CN LGG-MT-LM-STR-Clin'!UX15-'[1]CN LGG-MT-LM-STR-Clin'!UX16-'[1]CN LGG-MT-LM-STR-Clin'!UX199,'[1]cpte_CN LGG-MT-LM-STR-Clin'!UX13+'[1]cpte_CN LGG-MT-LM-STR-Clin'!UX165-'[1]cpte_CN LGG-MT-LM-STR-Clin'!UX14-'[1]cpte_CN LGG-MT-LM-STR-Clin'!UX15-'[1]cpte_CN LGG-MT-LM-STR-Clin'!UX16-'[1]cpte_CN LGG-MT-LM-STR-Clin'!UX277)</f>
        <v>0</v>
      </c>
      <c r="UV42" s="6">
        <f>IF([1]Identification!$E$23="NON",'[1]CN LGG-MT-LM-STR-Clin'!UY13+'[1]CN LGG-MT-LM-STR-Clin'!UY160-'[1]CN LGG-MT-LM-STR-Clin'!UY14-'[1]CN LGG-MT-LM-STR-Clin'!UY15-'[1]CN LGG-MT-LM-STR-Clin'!UY16-'[1]CN LGG-MT-LM-STR-Clin'!UY199,'[1]cpte_CN LGG-MT-LM-STR-Clin'!UY13+'[1]cpte_CN LGG-MT-LM-STR-Clin'!UY165-'[1]cpte_CN LGG-MT-LM-STR-Clin'!UY14-'[1]cpte_CN LGG-MT-LM-STR-Clin'!UY15-'[1]cpte_CN LGG-MT-LM-STR-Clin'!UY16-'[1]cpte_CN LGG-MT-LM-STR-Clin'!UY277)</f>
        <v>0</v>
      </c>
      <c r="UW42" s="6">
        <f>IF([1]Identification!$E$23="NON",'[1]CN LGG-MT-LM-STR-Clin'!UZ13+'[1]CN LGG-MT-LM-STR-Clin'!UZ160-'[1]CN LGG-MT-LM-STR-Clin'!UZ14-'[1]CN LGG-MT-LM-STR-Clin'!UZ15-'[1]CN LGG-MT-LM-STR-Clin'!UZ16-'[1]CN LGG-MT-LM-STR-Clin'!UZ199,'[1]cpte_CN LGG-MT-LM-STR-Clin'!UZ13+'[1]cpte_CN LGG-MT-LM-STR-Clin'!UZ165-'[1]cpte_CN LGG-MT-LM-STR-Clin'!UZ14-'[1]cpte_CN LGG-MT-LM-STR-Clin'!UZ15-'[1]cpte_CN LGG-MT-LM-STR-Clin'!UZ16-'[1]cpte_CN LGG-MT-LM-STR-Clin'!UZ277)</f>
        <v>0</v>
      </c>
      <c r="UX42" s="6">
        <f>IF([1]Identification!$E$23="NON",'[1]CN LGG-MT-LM-STR-Clin'!VA13+'[1]CN LGG-MT-LM-STR-Clin'!VA160-'[1]CN LGG-MT-LM-STR-Clin'!VA14-'[1]CN LGG-MT-LM-STR-Clin'!VA15-'[1]CN LGG-MT-LM-STR-Clin'!VA16-'[1]CN LGG-MT-LM-STR-Clin'!VA199,'[1]cpte_CN LGG-MT-LM-STR-Clin'!VA13+'[1]cpte_CN LGG-MT-LM-STR-Clin'!VA165-'[1]cpte_CN LGG-MT-LM-STR-Clin'!VA14-'[1]cpte_CN LGG-MT-LM-STR-Clin'!VA15-'[1]cpte_CN LGG-MT-LM-STR-Clin'!VA16-'[1]cpte_CN LGG-MT-LM-STR-Clin'!VA277)</f>
        <v>0</v>
      </c>
      <c r="UY42" s="6">
        <f>IF([1]Identification!$E$23="NON",'[1]CN LGG-MT-LM-STR-Clin'!VB13+'[1]CN LGG-MT-LM-STR-Clin'!VB160-'[1]CN LGG-MT-LM-STR-Clin'!VB14-'[1]CN LGG-MT-LM-STR-Clin'!VB15-'[1]CN LGG-MT-LM-STR-Clin'!VB16-'[1]CN LGG-MT-LM-STR-Clin'!VB199,'[1]cpte_CN LGG-MT-LM-STR-Clin'!VB13+'[1]cpte_CN LGG-MT-LM-STR-Clin'!VB165-'[1]cpte_CN LGG-MT-LM-STR-Clin'!VB14-'[1]cpte_CN LGG-MT-LM-STR-Clin'!VB15-'[1]cpte_CN LGG-MT-LM-STR-Clin'!VB16-'[1]cpte_CN LGG-MT-LM-STR-Clin'!VB277)</f>
        <v>0</v>
      </c>
      <c r="UZ42" s="6">
        <f>IF([1]Identification!$E$23="NON",'[1]CN LGG-MT-LM-STR-Clin'!VC13+'[1]CN LGG-MT-LM-STR-Clin'!VC160-'[1]CN LGG-MT-LM-STR-Clin'!VC14-'[1]CN LGG-MT-LM-STR-Clin'!VC15-'[1]CN LGG-MT-LM-STR-Clin'!VC16-'[1]CN LGG-MT-LM-STR-Clin'!VC199,'[1]cpte_CN LGG-MT-LM-STR-Clin'!VC13+'[1]cpte_CN LGG-MT-LM-STR-Clin'!VC165-'[1]cpte_CN LGG-MT-LM-STR-Clin'!VC14-'[1]cpte_CN LGG-MT-LM-STR-Clin'!VC15-'[1]cpte_CN LGG-MT-LM-STR-Clin'!VC16-'[1]cpte_CN LGG-MT-LM-STR-Clin'!VC277)</f>
        <v>0</v>
      </c>
      <c r="VA42" s="6">
        <f>IF([1]Identification!$E$23="NON",'[1]CN LGG-MT-LM-STR-Clin'!VD13+'[1]CN LGG-MT-LM-STR-Clin'!VD160-'[1]CN LGG-MT-LM-STR-Clin'!VD14-'[1]CN LGG-MT-LM-STR-Clin'!VD15-'[1]CN LGG-MT-LM-STR-Clin'!VD16-'[1]CN LGG-MT-LM-STR-Clin'!VD199,'[1]cpte_CN LGG-MT-LM-STR-Clin'!VD13+'[1]cpte_CN LGG-MT-LM-STR-Clin'!VD165-'[1]cpte_CN LGG-MT-LM-STR-Clin'!VD14-'[1]cpte_CN LGG-MT-LM-STR-Clin'!VD15-'[1]cpte_CN LGG-MT-LM-STR-Clin'!VD16-'[1]cpte_CN LGG-MT-LM-STR-Clin'!VD277)</f>
        <v>0</v>
      </c>
      <c r="VB42" s="6">
        <f>IF([1]Identification!$E$23="NON",'[1]CN LGG-MT-LM-STR-Clin'!VE13+'[1]CN LGG-MT-LM-STR-Clin'!VE160-'[1]CN LGG-MT-LM-STR-Clin'!VE14-'[1]CN LGG-MT-LM-STR-Clin'!VE15-'[1]CN LGG-MT-LM-STR-Clin'!VE16-'[1]CN LGG-MT-LM-STR-Clin'!VE199,'[1]cpte_CN LGG-MT-LM-STR-Clin'!VE13+'[1]cpte_CN LGG-MT-LM-STR-Clin'!VE165-'[1]cpte_CN LGG-MT-LM-STR-Clin'!VE14-'[1]cpte_CN LGG-MT-LM-STR-Clin'!VE15-'[1]cpte_CN LGG-MT-LM-STR-Clin'!VE16-'[1]cpte_CN LGG-MT-LM-STR-Clin'!VE277)</f>
        <v>0</v>
      </c>
      <c r="VC42" s="6">
        <f>IF([1]Identification!$E$23="NON",'[1]CN LGG-MT-LM-STR-Clin'!VF13+'[1]CN LGG-MT-LM-STR-Clin'!VF160-'[1]CN LGG-MT-LM-STR-Clin'!VF14-'[1]CN LGG-MT-LM-STR-Clin'!VF15-'[1]CN LGG-MT-LM-STR-Clin'!VF16-'[1]CN LGG-MT-LM-STR-Clin'!VF199,'[1]cpte_CN LGG-MT-LM-STR-Clin'!VF13+'[1]cpte_CN LGG-MT-LM-STR-Clin'!VF165-'[1]cpte_CN LGG-MT-LM-STR-Clin'!VF14-'[1]cpte_CN LGG-MT-LM-STR-Clin'!VF15-'[1]cpte_CN LGG-MT-LM-STR-Clin'!VF16-'[1]cpte_CN LGG-MT-LM-STR-Clin'!VF277)</f>
        <v>0</v>
      </c>
      <c r="VD42" s="6">
        <f>IF([1]Identification!$E$23="NON",'[1]CN LGG-MT-LM-STR-Clin'!VG13+'[1]CN LGG-MT-LM-STR-Clin'!VG160-'[1]CN LGG-MT-LM-STR-Clin'!VG14-'[1]CN LGG-MT-LM-STR-Clin'!VG15-'[1]CN LGG-MT-LM-STR-Clin'!VG16-'[1]CN LGG-MT-LM-STR-Clin'!VG199,'[1]cpte_CN LGG-MT-LM-STR-Clin'!VG13+'[1]cpte_CN LGG-MT-LM-STR-Clin'!VG165-'[1]cpte_CN LGG-MT-LM-STR-Clin'!VG14-'[1]cpte_CN LGG-MT-LM-STR-Clin'!VG15-'[1]cpte_CN LGG-MT-LM-STR-Clin'!VG16-'[1]cpte_CN LGG-MT-LM-STR-Clin'!VG277)</f>
        <v>0</v>
      </c>
      <c r="VE42" s="6">
        <f>IF([1]Identification!$E$23="NON",'[1]CN LGG-MT-LM-STR-Clin'!VH13+'[1]CN LGG-MT-LM-STR-Clin'!VH160-'[1]CN LGG-MT-LM-STR-Clin'!VH14-'[1]CN LGG-MT-LM-STR-Clin'!VH15-'[1]CN LGG-MT-LM-STR-Clin'!VH16-'[1]CN LGG-MT-LM-STR-Clin'!VH199,'[1]cpte_CN LGG-MT-LM-STR-Clin'!VH13+'[1]cpte_CN LGG-MT-LM-STR-Clin'!VH165-'[1]cpte_CN LGG-MT-LM-STR-Clin'!VH14-'[1]cpte_CN LGG-MT-LM-STR-Clin'!VH15-'[1]cpte_CN LGG-MT-LM-STR-Clin'!VH16-'[1]cpte_CN LGG-MT-LM-STR-Clin'!VH277)</f>
        <v>0</v>
      </c>
      <c r="VF42" s="6">
        <f>IF([1]Identification!$E$23="NON",'[1]CN LGG-MT-LM-STR-Clin'!VI13+'[1]CN LGG-MT-LM-STR-Clin'!VI160-'[1]CN LGG-MT-LM-STR-Clin'!VI14-'[1]CN LGG-MT-LM-STR-Clin'!VI15-'[1]CN LGG-MT-LM-STR-Clin'!VI16-'[1]CN LGG-MT-LM-STR-Clin'!VI199,'[1]cpte_CN LGG-MT-LM-STR-Clin'!VI13+'[1]cpte_CN LGG-MT-LM-STR-Clin'!VI165-'[1]cpte_CN LGG-MT-LM-STR-Clin'!VI14-'[1]cpte_CN LGG-MT-LM-STR-Clin'!VI15-'[1]cpte_CN LGG-MT-LM-STR-Clin'!VI16-'[1]cpte_CN LGG-MT-LM-STR-Clin'!VI277)</f>
        <v>0</v>
      </c>
      <c r="VG42" s="6">
        <f>IF([1]Identification!$E$23="NON",'[1]CN LGG-MT-LM-STR-Clin'!VJ13+'[1]CN LGG-MT-LM-STR-Clin'!VJ160-'[1]CN LGG-MT-LM-STR-Clin'!VJ14-'[1]CN LGG-MT-LM-STR-Clin'!VJ15-'[1]CN LGG-MT-LM-STR-Clin'!VJ16-'[1]CN LGG-MT-LM-STR-Clin'!VJ199,'[1]cpte_CN LGG-MT-LM-STR-Clin'!VJ13+'[1]cpte_CN LGG-MT-LM-STR-Clin'!VJ165-'[1]cpte_CN LGG-MT-LM-STR-Clin'!VJ14-'[1]cpte_CN LGG-MT-LM-STR-Clin'!VJ15-'[1]cpte_CN LGG-MT-LM-STR-Clin'!VJ16-'[1]cpte_CN LGG-MT-LM-STR-Clin'!VJ277)</f>
        <v>0</v>
      </c>
      <c r="VH42" s="6">
        <f>IF([1]Identification!$E$23="NON",'[1]CN LGG-MT-LM-STR-Clin'!VK13+'[1]CN LGG-MT-LM-STR-Clin'!VK160-'[1]CN LGG-MT-LM-STR-Clin'!VK14-'[1]CN LGG-MT-LM-STR-Clin'!VK15-'[1]CN LGG-MT-LM-STR-Clin'!VK16-'[1]CN LGG-MT-LM-STR-Clin'!VK199,'[1]cpte_CN LGG-MT-LM-STR-Clin'!VK13+'[1]cpte_CN LGG-MT-LM-STR-Clin'!VK165-'[1]cpte_CN LGG-MT-LM-STR-Clin'!VK14-'[1]cpte_CN LGG-MT-LM-STR-Clin'!VK15-'[1]cpte_CN LGG-MT-LM-STR-Clin'!VK16-'[1]cpte_CN LGG-MT-LM-STR-Clin'!VK277)</f>
        <v>0</v>
      </c>
      <c r="VI42" s="6">
        <f>IF([1]Identification!$E$23="NON",'[1]CN LGG-MT-LM-STR-Clin'!VL13+'[1]CN LGG-MT-LM-STR-Clin'!VL160-'[1]CN LGG-MT-LM-STR-Clin'!VL14-'[1]CN LGG-MT-LM-STR-Clin'!VL15-'[1]CN LGG-MT-LM-STR-Clin'!VL16-'[1]CN LGG-MT-LM-STR-Clin'!VL199,'[1]cpte_CN LGG-MT-LM-STR-Clin'!VL13+'[1]cpte_CN LGG-MT-LM-STR-Clin'!VL165-'[1]cpte_CN LGG-MT-LM-STR-Clin'!VL14-'[1]cpte_CN LGG-MT-LM-STR-Clin'!VL15-'[1]cpte_CN LGG-MT-LM-STR-Clin'!VL16-'[1]cpte_CN LGG-MT-LM-STR-Clin'!VL277)</f>
        <v>0</v>
      </c>
      <c r="VJ42" s="6">
        <f>IF([1]Identification!$E$23="NON",'[1]CN LGG-MT-LM-STR-Clin'!VM13+'[1]CN LGG-MT-LM-STR-Clin'!VM160-'[1]CN LGG-MT-LM-STR-Clin'!VM14-'[1]CN LGG-MT-LM-STR-Clin'!VM15-'[1]CN LGG-MT-LM-STR-Clin'!VM16-'[1]CN LGG-MT-LM-STR-Clin'!VM199,'[1]cpte_CN LGG-MT-LM-STR-Clin'!VM13+'[1]cpte_CN LGG-MT-LM-STR-Clin'!VM165-'[1]cpte_CN LGG-MT-LM-STR-Clin'!VM14-'[1]cpte_CN LGG-MT-LM-STR-Clin'!VM15-'[1]cpte_CN LGG-MT-LM-STR-Clin'!VM16-'[1]cpte_CN LGG-MT-LM-STR-Clin'!VM277)</f>
        <v>0</v>
      </c>
      <c r="VK42" s="6">
        <f>IF([1]Identification!$E$23="NON",'[1]CN LGG-MT-LM-STR-Clin'!VN13+'[1]CN LGG-MT-LM-STR-Clin'!VN160-'[1]CN LGG-MT-LM-STR-Clin'!VN14-'[1]CN LGG-MT-LM-STR-Clin'!VN15-'[1]CN LGG-MT-LM-STR-Clin'!VN16-'[1]CN LGG-MT-LM-STR-Clin'!VN199,'[1]cpte_CN LGG-MT-LM-STR-Clin'!VN13+'[1]cpte_CN LGG-MT-LM-STR-Clin'!VN165-'[1]cpte_CN LGG-MT-LM-STR-Clin'!VN14-'[1]cpte_CN LGG-MT-LM-STR-Clin'!VN15-'[1]cpte_CN LGG-MT-LM-STR-Clin'!VN16-'[1]cpte_CN LGG-MT-LM-STR-Clin'!VN277)</f>
        <v>0</v>
      </c>
      <c r="VL42" s="6">
        <f>IF([1]Identification!$E$23="NON",'[1]CN LGG-MT-LM-STR-Clin'!VO13+'[1]CN LGG-MT-LM-STR-Clin'!VO160-'[1]CN LGG-MT-LM-STR-Clin'!VO14-'[1]CN LGG-MT-LM-STR-Clin'!VO15-'[1]CN LGG-MT-LM-STR-Clin'!VO16-'[1]CN LGG-MT-LM-STR-Clin'!VO199,'[1]cpte_CN LGG-MT-LM-STR-Clin'!VO13+'[1]cpte_CN LGG-MT-LM-STR-Clin'!VO165-'[1]cpte_CN LGG-MT-LM-STR-Clin'!VO14-'[1]cpte_CN LGG-MT-LM-STR-Clin'!VO15-'[1]cpte_CN LGG-MT-LM-STR-Clin'!VO16-'[1]cpte_CN LGG-MT-LM-STR-Clin'!VO277)</f>
        <v>0</v>
      </c>
      <c r="VM42" s="6">
        <f>IF([1]Identification!$E$23="NON",'[1]CN LGG-MT-LM-STR-Clin'!VP13+'[1]CN LGG-MT-LM-STR-Clin'!VP160-'[1]CN LGG-MT-LM-STR-Clin'!VP14-'[1]CN LGG-MT-LM-STR-Clin'!VP15-'[1]CN LGG-MT-LM-STR-Clin'!VP16-'[1]CN LGG-MT-LM-STR-Clin'!VP199,'[1]cpte_CN LGG-MT-LM-STR-Clin'!VP13+'[1]cpte_CN LGG-MT-LM-STR-Clin'!VP165-'[1]cpte_CN LGG-MT-LM-STR-Clin'!VP14-'[1]cpte_CN LGG-MT-LM-STR-Clin'!VP15-'[1]cpte_CN LGG-MT-LM-STR-Clin'!VP16-'[1]cpte_CN LGG-MT-LM-STR-Clin'!VP277)</f>
        <v>0</v>
      </c>
      <c r="VN42" s="6">
        <f>IF([1]Identification!$E$23="NON",'[1]CN LGG-MT-LM-STR-Clin'!VQ13+'[1]CN LGG-MT-LM-STR-Clin'!VQ160-'[1]CN LGG-MT-LM-STR-Clin'!VQ14-'[1]CN LGG-MT-LM-STR-Clin'!VQ15-'[1]CN LGG-MT-LM-STR-Clin'!VQ16-'[1]CN LGG-MT-LM-STR-Clin'!VQ199,'[1]cpte_CN LGG-MT-LM-STR-Clin'!VQ13+'[1]cpte_CN LGG-MT-LM-STR-Clin'!VQ165-'[1]cpte_CN LGG-MT-LM-STR-Clin'!VQ14-'[1]cpte_CN LGG-MT-LM-STR-Clin'!VQ15-'[1]cpte_CN LGG-MT-LM-STR-Clin'!VQ16-'[1]cpte_CN LGG-MT-LM-STR-Clin'!VQ277)</f>
        <v>0</v>
      </c>
      <c r="VO42" s="6">
        <f>IF([1]Identification!$E$23="NON",'[1]CN LGG-MT-LM-STR-Clin'!VR13+'[1]CN LGG-MT-LM-STR-Clin'!VR160-'[1]CN LGG-MT-LM-STR-Clin'!VR14-'[1]CN LGG-MT-LM-STR-Clin'!VR15-'[1]CN LGG-MT-LM-STR-Clin'!VR16-'[1]CN LGG-MT-LM-STR-Clin'!VR199,'[1]cpte_CN LGG-MT-LM-STR-Clin'!VR13+'[1]cpte_CN LGG-MT-LM-STR-Clin'!VR165-'[1]cpte_CN LGG-MT-LM-STR-Clin'!VR14-'[1]cpte_CN LGG-MT-LM-STR-Clin'!VR15-'[1]cpte_CN LGG-MT-LM-STR-Clin'!VR16-'[1]cpte_CN LGG-MT-LM-STR-Clin'!VR277)</f>
        <v>0</v>
      </c>
      <c r="VP42" s="6">
        <f>IF([1]Identification!$E$23="NON",'[1]CN LGG-MT-LM-STR-Clin'!VS13+'[1]CN LGG-MT-LM-STR-Clin'!VS160-'[1]CN LGG-MT-LM-STR-Clin'!VS14-'[1]CN LGG-MT-LM-STR-Clin'!VS15-'[1]CN LGG-MT-LM-STR-Clin'!VS16-'[1]CN LGG-MT-LM-STR-Clin'!VS199,'[1]cpte_CN LGG-MT-LM-STR-Clin'!VS13+'[1]cpte_CN LGG-MT-LM-STR-Clin'!VS165-'[1]cpte_CN LGG-MT-LM-STR-Clin'!VS14-'[1]cpte_CN LGG-MT-LM-STR-Clin'!VS15-'[1]cpte_CN LGG-MT-LM-STR-Clin'!VS16-'[1]cpte_CN LGG-MT-LM-STR-Clin'!VS277)</f>
        <v>0</v>
      </c>
      <c r="VQ42" s="6">
        <f>IF([1]Identification!$E$23="NON",'[1]CN LGG-MT-LM-STR-Clin'!VT13+'[1]CN LGG-MT-LM-STR-Clin'!VT160-'[1]CN LGG-MT-LM-STR-Clin'!VT14-'[1]CN LGG-MT-LM-STR-Clin'!VT15-'[1]CN LGG-MT-LM-STR-Clin'!VT16-'[1]CN LGG-MT-LM-STR-Clin'!VT199,'[1]cpte_CN LGG-MT-LM-STR-Clin'!VT13+'[1]cpte_CN LGG-MT-LM-STR-Clin'!VT165-'[1]cpte_CN LGG-MT-LM-STR-Clin'!VT14-'[1]cpte_CN LGG-MT-LM-STR-Clin'!VT15-'[1]cpte_CN LGG-MT-LM-STR-Clin'!VT16-'[1]cpte_CN LGG-MT-LM-STR-Clin'!VT277)</f>
        <v>0</v>
      </c>
      <c r="VR42" s="6">
        <f>IF([1]Identification!$E$23="NON",'[1]CN LGG-MT-LM-STR-Clin'!VU13+'[1]CN LGG-MT-LM-STR-Clin'!VU160-'[1]CN LGG-MT-LM-STR-Clin'!VU14-'[1]CN LGG-MT-LM-STR-Clin'!VU15-'[1]CN LGG-MT-LM-STR-Clin'!VU16-'[1]CN LGG-MT-LM-STR-Clin'!VU199,'[1]cpte_CN LGG-MT-LM-STR-Clin'!VU13+'[1]cpte_CN LGG-MT-LM-STR-Clin'!VU165-'[1]cpte_CN LGG-MT-LM-STR-Clin'!VU14-'[1]cpte_CN LGG-MT-LM-STR-Clin'!VU15-'[1]cpte_CN LGG-MT-LM-STR-Clin'!VU16-'[1]cpte_CN LGG-MT-LM-STR-Clin'!VU277)</f>
        <v>0</v>
      </c>
      <c r="VS42" s="6">
        <f>IF([1]Identification!$E$23="NON",'[1]CN LGG-MT-LM-STR-Clin'!VV13+'[1]CN LGG-MT-LM-STR-Clin'!VV160-'[1]CN LGG-MT-LM-STR-Clin'!VV14-'[1]CN LGG-MT-LM-STR-Clin'!VV15-'[1]CN LGG-MT-LM-STR-Clin'!VV16-'[1]CN LGG-MT-LM-STR-Clin'!VV199,'[1]cpte_CN LGG-MT-LM-STR-Clin'!VV13+'[1]cpte_CN LGG-MT-LM-STR-Clin'!VV165-'[1]cpte_CN LGG-MT-LM-STR-Clin'!VV14-'[1]cpte_CN LGG-MT-LM-STR-Clin'!VV15-'[1]cpte_CN LGG-MT-LM-STR-Clin'!VV16-'[1]cpte_CN LGG-MT-LM-STR-Clin'!VV277)</f>
        <v>0</v>
      </c>
      <c r="VT42" s="176"/>
    </row>
    <row r="43" spans="1:592" s="170" customFormat="1" ht="30" customHeight="1">
      <c r="A43" s="153"/>
      <c r="B43" s="115"/>
      <c r="C43" s="115" t="s">
        <v>1726</v>
      </c>
      <c r="D43" s="153"/>
      <c r="E43" s="1066"/>
      <c r="F43" s="451"/>
      <c r="G43" s="1076" t="s">
        <v>660</v>
      </c>
      <c r="H43" s="1077"/>
      <c r="I43" s="13" t="str">
        <f t="shared" ref="I43:JB43" si="29">IF(AND(I$18=0,I$42=0),"non concerné",IF(AND(I$18=0,I$42&gt;0),"Il manque les ETP",IF(AND(I$18&gt;0,I$42=0),"Il manque les charges",IF(AND(I$18&gt;0,I$42&gt;0),I$42/(I$18)))))</f>
        <v>non concerné</v>
      </c>
      <c r="J43" s="13" t="str">
        <f t="shared" si="29"/>
        <v>non concerné</v>
      </c>
      <c r="K43" s="13" t="str">
        <f t="shared" si="29"/>
        <v>non concerné</v>
      </c>
      <c r="L43" s="13" t="str">
        <f t="shared" si="29"/>
        <v>non concerné</v>
      </c>
      <c r="M43" s="13" t="str">
        <f t="shared" si="29"/>
        <v>non concerné</v>
      </c>
      <c r="N43" s="13" t="str">
        <f t="shared" si="29"/>
        <v>non concerné</v>
      </c>
      <c r="O43" s="13" t="str">
        <f t="shared" si="29"/>
        <v>non concerné</v>
      </c>
      <c r="P43" s="13" t="str">
        <f t="shared" si="29"/>
        <v>non concerné</v>
      </c>
      <c r="Q43" s="13" t="str">
        <f t="shared" si="29"/>
        <v>non concerné</v>
      </c>
      <c r="R43" s="13" t="str">
        <f t="shared" si="29"/>
        <v>non concerné</v>
      </c>
      <c r="S43" s="13" t="str">
        <f t="shared" si="29"/>
        <v>non concerné</v>
      </c>
      <c r="T43" s="13" t="str">
        <f t="shared" si="29"/>
        <v>non concerné</v>
      </c>
      <c r="U43" s="13" t="str">
        <f t="shared" si="29"/>
        <v>non concerné</v>
      </c>
      <c r="V43" s="13" t="str">
        <f t="shared" si="29"/>
        <v>non concerné</v>
      </c>
      <c r="W43" s="13" t="str">
        <f t="shared" si="29"/>
        <v>non concerné</v>
      </c>
      <c r="X43" s="13" t="str">
        <f t="shared" si="29"/>
        <v>non concerné</v>
      </c>
      <c r="Y43" s="13" t="str">
        <f t="shared" si="29"/>
        <v>non concerné</v>
      </c>
      <c r="Z43" s="13" t="str">
        <f t="shared" si="29"/>
        <v>non concerné</v>
      </c>
      <c r="AA43" s="13" t="str">
        <f t="shared" si="29"/>
        <v>non concerné</v>
      </c>
      <c r="AB43" s="13" t="str">
        <f t="shared" si="29"/>
        <v>non concerné</v>
      </c>
      <c r="AC43" s="13" t="str">
        <f t="shared" si="29"/>
        <v>non concerné</v>
      </c>
      <c r="AD43" s="13" t="str">
        <f t="shared" si="29"/>
        <v>non concerné</v>
      </c>
      <c r="AE43" s="13" t="str">
        <f t="shared" si="29"/>
        <v>non concerné</v>
      </c>
      <c r="AF43" s="13" t="str">
        <f t="shared" si="29"/>
        <v>non concerné</v>
      </c>
      <c r="AG43" s="13" t="str">
        <f t="shared" si="29"/>
        <v>non concerné</v>
      </c>
      <c r="AH43" s="13" t="str">
        <f t="shared" si="29"/>
        <v>non concerné</v>
      </c>
      <c r="AI43" s="13" t="str">
        <f t="shared" si="29"/>
        <v>non concerné</v>
      </c>
      <c r="AJ43" s="13" t="str">
        <f t="shared" si="29"/>
        <v>non concerné</v>
      </c>
      <c r="AK43" s="13" t="str">
        <f t="shared" si="29"/>
        <v>non concerné</v>
      </c>
      <c r="AL43" s="13" t="str">
        <f t="shared" si="29"/>
        <v>non concerné</v>
      </c>
      <c r="AM43" s="13" t="str">
        <f t="shared" si="29"/>
        <v>non concerné</v>
      </c>
      <c r="AN43" s="13" t="str">
        <f t="shared" si="29"/>
        <v>non concerné</v>
      </c>
      <c r="AO43" s="13" t="str">
        <f t="shared" si="29"/>
        <v>non concerné</v>
      </c>
      <c r="AP43" s="13" t="str">
        <f t="shared" si="29"/>
        <v>non concerné</v>
      </c>
      <c r="AQ43" s="13" t="str">
        <f t="shared" si="29"/>
        <v>non concerné</v>
      </c>
      <c r="AR43" s="13" t="str">
        <f t="shared" si="29"/>
        <v>non concerné</v>
      </c>
      <c r="AS43" s="13" t="str">
        <f t="shared" si="29"/>
        <v>non concerné</v>
      </c>
      <c r="AT43" s="13" t="str">
        <f t="shared" si="29"/>
        <v>non concerné</v>
      </c>
      <c r="AU43" s="13" t="str">
        <f t="shared" si="29"/>
        <v>non concerné</v>
      </c>
      <c r="AV43" s="13" t="str">
        <f t="shared" si="29"/>
        <v>non concerné</v>
      </c>
      <c r="AW43" s="13" t="str">
        <f t="shared" si="29"/>
        <v>non concerné</v>
      </c>
      <c r="AX43" s="13" t="str">
        <f t="shared" si="29"/>
        <v>non concerné</v>
      </c>
      <c r="AY43" s="13" t="str">
        <f t="shared" si="29"/>
        <v>non concerné</v>
      </c>
      <c r="AZ43" s="13" t="str">
        <f t="shared" si="29"/>
        <v>non concerné</v>
      </c>
      <c r="BA43" s="13" t="str">
        <f t="shared" si="29"/>
        <v>non concerné</v>
      </c>
      <c r="BB43" s="13" t="str">
        <f t="shared" si="29"/>
        <v>non concerné</v>
      </c>
      <c r="BC43" s="13" t="str">
        <f t="shared" si="29"/>
        <v>non concerné</v>
      </c>
      <c r="BD43" s="13" t="str">
        <f t="shared" si="29"/>
        <v>non concerné</v>
      </c>
      <c r="BE43" s="13" t="str">
        <f t="shared" si="29"/>
        <v>non concerné</v>
      </c>
      <c r="BF43" s="13" t="str">
        <f t="shared" si="29"/>
        <v>non concerné</v>
      </c>
      <c r="BG43" s="13" t="str">
        <f t="shared" si="29"/>
        <v>non concerné</v>
      </c>
      <c r="BH43" s="13" t="str">
        <f t="shared" si="29"/>
        <v>non concerné</v>
      </c>
      <c r="BI43" s="13" t="str">
        <f t="shared" si="29"/>
        <v>non concerné</v>
      </c>
      <c r="BJ43" s="13" t="str">
        <f t="shared" si="29"/>
        <v>non concerné</v>
      </c>
      <c r="BK43" s="13" t="str">
        <f t="shared" si="29"/>
        <v>non concerné</v>
      </c>
      <c r="BL43" s="13" t="str">
        <f t="shared" si="29"/>
        <v>non concerné</v>
      </c>
      <c r="BM43" s="13" t="str">
        <f t="shared" si="29"/>
        <v>non concerné</v>
      </c>
      <c r="BN43" s="13" t="str">
        <f t="shared" si="29"/>
        <v>non concerné</v>
      </c>
      <c r="BO43" s="13" t="str">
        <f t="shared" si="29"/>
        <v>non concerné</v>
      </c>
      <c r="BP43" s="13" t="str">
        <f t="shared" si="29"/>
        <v>non concerné</v>
      </c>
      <c r="BQ43" s="13" t="str">
        <f t="shared" si="29"/>
        <v>non concerné</v>
      </c>
      <c r="BR43" s="13" t="str">
        <f t="shared" si="29"/>
        <v>non concerné</v>
      </c>
      <c r="BS43" s="13" t="str">
        <f t="shared" si="29"/>
        <v>non concerné</v>
      </c>
      <c r="BT43" s="13" t="str">
        <f t="shared" si="29"/>
        <v>non concerné</v>
      </c>
      <c r="BU43" s="13" t="str">
        <f t="shared" si="29"/>
        <v>non concerné</v>
      </c>
      <c r="BV43" s="13" t="str">
        <f t="shared" si="29"/>
        <v>non concerné</v>
      </c>
      <c r="BW43" s="13" t="str">
        <f t="shared" si="29"/>
        <v>non concerné</v>
      </c>
      <c r="BX43" s="13" t="str">
        <f t="shared" si="29"/>
        <v>non concerné</v>
      </c>
      <c r="BY43" s="13" t="str">
        <f t="shared" si="29"/>
        <v>non concerné</v>
      </c>
      <c r="BZ43" s="13" t="str">
        <f t="shared" si="29"/>
        <v>non concerné</v>
      </c>
      <c r="CA43" s="13" t="str">
        <f t="shared" si="29"/>
        <v>non concerné</v>
      </c>
      <c r="CB43" s="13" t="str">
        <f t="shared" si="29"/>
        <v>non concerné</v>
      </c>
      <c r="CC43" s="13" t="str">
        <f t="shared" si="29"/>
        <v>non concerné</v>
      </c>
      <c r="CD43" s="13" t="str">
        <f t="shared" si="29"/>
        <v>non concerné</v>
      </c>
      <c r="CE43" s="13" t="str">
        <f t="shared" si="29"/>
        <v>non concerné</v>
      </c>
      <c r="CF43" s="13" t="str">
        <f t="shared" si="29"/>
        <v>non concerné</v>
      </c>
      <c r="CG43" s="13" t="str">
        <f t="shared" si="29"/>
        <v>non concerné</v>
      </c>
      <c r="CH43" s="13" t="str">
        <f t="shared" si="29"/>
        <v>non concerné</v>
      </c>
      <c r="CI43" s="13" t="str">
        <f t="shared" si="29"/>
        <v>non concerné</v>
      </c>
      <c r="CJ43" s="13" t="str">
        <f t="shared" si="29"/>
        <v>non concerné</v>
      </c>
      <c r="CK43" s="13" t="str">
        <f t="shared" si="29"/>
        <v>non concerné</v>
      </c>
      <c r="CL43" s="13" t="str">
        <f t="shared" si="29"/>
        <v>non concerné</v>
      </c>
      <c r="CM43" s="13" t="str">
        <f t="shared" si="29"/>
        <v>non concerné</v>
      </c>
      <c r="CN43" s="13" t="str">
        <f t="shared" si="29"/>
        <v>non concerné</v>
      </c>
      <c r="CO43" s="13" t="str">
        <f t="shared" si="29"/>
        <v>non concerné</v>
      </c>
      <c r="CP43" s="13" t="str">
        <f t="shared" si="29"/>
        <v>non concerné</v>
      </c>
      <c r="CQ43" s="13" t="str">
        <f t="shared" si="29"/>
        <v>non concerné</v>
      </c>
      <c r="CR43" s="13" t="str">
        <f t="shared" si="29"/>
        <v>non concerné</v>
      </c>
      <c r="CS43" s="13" t="str">
        <f t="shared" si="29"/>
        <v>non concerné</v>
      </c>
      <c r="CT43" s="13" t="str">
        <f t="shared" si="29"/>
        <v>non concerné</v>
      </c>
      <c r="CU43" s="13" t="str">
        <f t="shared" si="29"/>
        <v>non concerné</v>
      </c>
      <c r="CV43" s="13" t="str">
        <f t="shared" si="29"/>
        <v>non concerné</v>
      </c>
      <c r="CW43" s="13" t="str">
        <f t="shared" si="29"/>
        <v>non concerné</v>
      </c>
      <c r="CX43" s="13" t="str">
        <f t="shared" si="29"/>
        <v>non concerné</v>
      </c>
      <c r="CY43" s="13" t="str">
        <f t="shared" si="29"/>
        <v>non concerné</v>
      </c>
      <c r="CZ43" s="13" t="str">
        <f t="shared" si="29"/>
        <v>non concerné</v>
      </c>
      <c r="DA43" s="13" t="str">
        <f t="shared" si="29"/>
        <v>non concerné</v>
      </c>
      <c r="DB43" s="13" t="str">
        <f t="shared" si="29"/>
        <v>non concerné</v>
      </c>
      <c r="DC43" s="13" t="str">
        <f t="shared" si="29"/>
        <v>non concerné</v>
      </c>
      <c r="DD43" s="13" t="str">
        <f t="shared" si="29"/>
        <v>non concerné</v>
      </c>
      <c r="DE43" s="13" t="str">
        <f t="shared" si="29"/>
        <v>non concerné</v>
      </c>
      <c r="DF43" s="13" t="str">
        <f t="shared" si="29"/>
        <v>non concerné</v>
      </c>
      <c r="DG43" s="13" t="str">
        <f t="shared" si="29"/>
        <v>non concerné</v>
      </c>
      <c r="DH43" s="13" t="str">
        <f t="shared" si="29"/>
        <v>non concerné</v>
      </c>
      <c r="DI43" s="13" t="str">
        <f t="shared" si="29"/>
        <v>non concerné</v>
      </c>
      <c r="DJ43" s="13" t="str">
        <f t="shared" si="29"/>
        <v>non concerné</v>
      </c>
      <c r="DK43" s="13" t="str">
        <f t="shared" si="29"/>
        <v>non concerné</v>
      </c>
      <c r="DL43" s="13" t="str">
        <f t="shared" si="29"/>
        <v>non concerné</v>
      </c>
      <c r="DM43" s="13" t="str">
        <f t="shared" si="29"/>
        <v>non concerné</v>
      </c>
      <c r="DN43" s="13" t="str">
        <f t="shared" si="29"/>
        <v>non concerné</v>
      </c>
      <c r="DO43" s="13" t="str">
        <f t="shared" si="29"/>
        <v>non concerné</v>
      </c>
      <c r="DP43" s="13" t="str">
        <f t="shared" si="29"/>
        <v>non concerné</v>
      </c>
      <c r="DQ43" s="13" t="str">
        <f t="shared" si="29"/>
        <v>non concerné</v>
      </c>
      <c r="DR43" s="13" t="str">
        <f t="shared" si="29"/>
        <v>non concerné</v>
      </c>
      <c r="DS43" s="13" t="str">
        <f t="shared" si="29"/>
        <v>non concerné</v>
      </c>
      <c r="DT43" s="13" t="str">
        <f t="shared" si="29"/>
        <v>non concerné</v>
      </c>
      <c r="DU43" s="13" t="str">
        <f t="shared" si="29"/>
        <v>non concerné</v>
      </c>
      <c r="DV43" s="13" t="str">
        <f t="shared" si="29"/>
        <v>non concerné</v>
      </c>
      <c r="DW43" s="13" t="str">
        <f t="shared" si="29"/>
        <v>non concerné</v>
      </c>
      <c r="DX43" s="13" t="str">
        <f t="shared" si="29"/>
        <v>non concerné</v>
      </c>
      <c r="DY43" s="13" t="str">
        <f t="shared" si="29"/>
        <v>non concerné</v>
      </c>
      <c r="DZ43" s="13" t="str">
        <f t="shared" si="29"/>
        <v>non concerné</v>
      </c>
      <c r="EA43" s="13" t="str">
        <f t="shared" si="29"/>
        <v>non concerné</v>
      </c>
      <c r="EB43" s="13" t="str">
        <f t="shared" si="29"/>
        <v>non concerné</v>
      </c>
      <c r="EC43" s="13" t="str">
        <f t="shared" si="29"/>
        <v>non concerné</v>
      </c>
      <c r="ED43" s="13" t="str">
        <f t="shared" si="29"/>
        <v>non concerné</v>
      </c>
      <c r="EE43" s="13" t="str">
        <f t="shared" si="29"/>
        <v>non concerné</v>
      </c>
      <c r="EF43" s="13" t="str">
        <f t="shared" si="29"/>
        <v>non concerné</v>
      </c>
      <c r="EG43" s="13" t="str">
        <f t="shared" si="29"/>
        <v>non concerné</v>
      </c>
      <c r="EH43" s="13" t="str">
        <f t="shared" si="29"/>
        <v>non concerné</v>
      </c>
      <c r="EI43" s="13" t="str">
        <f t="shared" si="29"/>
        <v>non concerné</v>
      </c>
      <c r="EJ43" s="13" t="str">
        <f t="shared" si="29"/>
        <v>non concerné</v>
      </c>
      <c r="EK43" s="13" t="str">
        <f t="shared" si="29"/>
        <v>non concerné</v>
      </c>
      <c r="EL43" s="13" t="str">
        <f t="shared" si="29"/>
        <v>non concerné</v>
      </c>
      <c r="EM43" s="13" t="str">
        <f t="shared" si="29"/>
        <v>non concerné</v>
      </c>
      <c r="EN43" s="13" t="str">
        <f t="shared" si="29"/>
        <v>non concerné</v>
      </c>
      <c r="EO43" s="13" t="str">
        <f t="shared" si="29"/>
        <v>non concerné</v>
      </c>
      <c r="EP43" s="13" t="str">
        <f t="shared" si="29"/>
        <v>non concerné</v>
      </c>
      <c r="EQ43" s="13" t="str">
        <f t="shared" si="29"/>
        <v>non concerné</v>
      </c>
      <c r="ER43" s="13" t="str">
        <f t="shared" si="29"/>
        <v>non concerné</v>
      </c>
      <c r="ES43" s="13" t="str">
        <f t="shared" si="29"/>
        <v>non concerné</v>
      </c>
      <c r="ET43" s="13" t="str">
        <f t="shared" si="29"/>
        <v>non concerné</v>
      </c>
      <c r="EU43" s="13" t="str">
        <f t="shared" si="29"/>
        <v>non concerné</v>
      </c>
      <c r="EV43" s="13" t="str">
        <f t="shared" si="29"/>
        <v>non concerné</v>
      </c>
      <c r="EW43" s="13" t="str">
        <f t="shared" si="29"/>
        <v>non concerné</v>
      </c>
      <c r="EX43" s="13" t="str">
        <f t="shared" si="29"/>
        <v>non concerné</v>
      </c>
      <c r="EY43" s="13" t="str">
        <f t="shared" si="29"/>
        <v>non concerné</v>
      </c>
      <c r="EZ43" s="13" t="str">
        <f t="shared" si="29"/>
        <v>non concerné</v>
      </c>
      <c r="FA43" s="13" t="str">
        <f t="shared" si="29"/>
        <v>non concerné</v>
      </c>
      <c r="FB43" s="13" t="str">
        <f t="shared" si="29"/>
        <v>non concerné</v>
      </c>
      <c r="FC43" s="13" t="str">
        <f t="shared" si="29"/>
        <v>non concerné</v>
      </c>
      <c r="FD43" s="13" t="str">
        <f t="shared" si="29"/>
        <v>non concerné</v>
      </c>
      <c r="FE43" s="13" t="str">
        <f t="shared" si="29"/>
        <v>non concerné</v>
      </c>
      <c r="FF43" s="13" t="str">
        <f t="shared" si="29"/>
        <v>non concerné</v>
      </c>
      <c r="FG43" s="13" t="str">
        <f t="shared" si="29"/>
        <v>non concerné</v>
      </c>
      <c r="FH43" s="13" t="str">
        <f t="shared" si="29"/>
        <v>non concerné</v>
      </c>
      <c r="FI43" s="13" t="str">
        <f t="shared" si="29"/>
        <v>non concerné</v>
      </c>
      <c r="FJ43" s="13" t="str">
        <f t="shared" si="29"/>
        <v>non concerné</v>
      </c>
      <c r="FK43" s="13" t="str">
        <f t="shared" si="29"/>
        <v>non concerné</v>
      </c>
      <c r="FL43" s="13" t="str">
        <f t="shared" si="29"/>
        <v>non concerné</v>
      </c>
      <c r="FM43" s="13" t="str">
        <f t="shared" si="29"/>
        <v>non concerné</v>
      </c>
      <c r="FN43" s="13" t="str">
        <f t="shared" si="29"/>
        <v>non concerné</v>
      </c>
      <c r="FO43" s="13" t="str">
        <f t="shared" si="29"/>
        <v>non concerné</v>
      </c>
      <c r="FP43" s="13" t="str">
        <f t="shared" si="29"/>
        <v>non concerné</v>
      </c>
      <c r="FQ43" s="13" t="str">
        <f t="shared" si="29"/>
        <v>non concerné</v>
      </c>
      <c r="FR43" s="13" t="str">
        <f t="shared" si="29"/>
        <v>non concerné</v>
      </c>
      <c r="FS43" s="13" t="str">
        <f t="shared" si="29"/>
        <v>non concerné</v>
      </c>
      <c r="FT43" s="13" t="str">
        <f t="shared" si="29"/>
        <v>non concerné</v>
      </c>
      <c r="FU43" s="13" t="str">
        <f t="shared" si="29"/>
        <v>non concerné</v>
      </c>
      <c r="FV43" s="13" t="str">
        <f t="shared" si="29"/>
        <v>non concerné</v>
      </c>
      <c r="FW43" s="13" t="str">
        <f t="shared" si="29"/>
        <v>non concerné</v>
      </c>
      <c r="FX43" s="13" t="str">
        <f t="shared" si="29"/>
        <v>non concerné</v>
      </c>
      <c r="FY43" s="13" t="str">
        <f t="shared" si="29"/>
        <v>non concerné</v>
      </c>
      <c r="FZ43" s="13" t="str">
        <f t="shared" si="29"/>
        <v>non concerné</v>
      </c>
      <c r="GA43" s="13" t="str">
        <f t="shared" si="29"/>
        <v>non concerné</v>
      </c>
      <c r="GB43" s="13" t="str">
        <f t="shared" si="29"/>
        <v>non concerné</v>
      </c>
      <c r="GC43" s="13" t="str">
        <f t="shared" si="29"/>
        <v>non concerné</v>
      </c>
      <c r="GD43" s="13" t="str">
        <f t="shared" si="29"/>
        <v>non concerné</v>
      </c>
      <c r="GE43" s="13" t="str">
        <f t="shared" si="29"/>
        <v>non concerné</v>
      </c>
      <c r="GF43" s="13" t="str">
        <f t="shared" si="29"/>
        <v>non concerné</v>
      </c>
      <c r="GG43" s="13" t="str">
        <f t="shared" si="29"/>
        <v>non concerné</v>
      </c>
      <c r="GH43" s="13" t="str">
        <f t="shared" si="29"/>
        <v>non concerné</v>
      </c>
      <c r="GI43" s="13" t="str">
        <f t="shared" si="29"/>
        <v>non concerné</v>
      </c>
      <c r="GJ43" s="13" t="str">
        <f t="shared" si="29"/>
        <v>non concerné</v>
      </c>
      <c r="GK43" s="13" t="str">
        <f t="shared" si="29"/>
        <v>non concerné</v>
      </c>
      <c r="GL43" s="13" t="str">
        <f t="shared" si="29"/>
        <v>non concerné</v>
      </c>
      <c r="GM43" s="13" t="str">
        <f t="shared" si="29"/>
        <v>non concerné</v>
      </c>
      <c r="GN43" s="13" t="str">
        <f t="shared" si="29"/>
        <v>non concerné</v>
      </c>
      <c r="GO43" s="13" t="str">
        <f t="shared" si="29"/>
        <v>non concerné</v>
      </c>
      <c r="GP43" s="13" t="str">
        <f t="shared" si="29"/>
        <v>non concerné</v>
      </c>
      <c r="GQ43" s="13" t="str">
        <f t="shared" si="29"/>
        <v>non concerné</v>
      </c>
      <c r="GR43" s="13" t="str">
        <f t="shared" si="29"/>
        <v>non concerné</v>
      </c>
      <c r="GS43" s="13" t="str">
        <f t="shared" si="29"/>
        <v>non concerné</v>
      </c>
      <c r="GT43" s="13" t="str">
        <f t="shared" si="29"/>
        <v>non concerné</v>
      </c>
      <c r="GU43" s="13" t="str">
        <f t="shared" si="29"/>
        <v>non concerné</v>
      </c>
      <c r="GV43" s="13" t="str">
        <f t="shared" si="29"/>
        <v>non concerné</v>
      </c>
      <c r="GW43" s="13" t="str">
        <f t="shared" si="29"/>
        <v>non concerné</v>
      </c>
      <c r="GX43" s="13" t="str">
        <f t="shared" si="29"/>
        <v>non concerné</v>
      </c>
      <c r="GY43" s="13" t="str">
        <f t="shared" si="29"/>
        <v>non concerné</v>
      </c>
      <c r="GZ43" s="13" t="str">
        <f t="shared" si="29"/>
        <v>non concerné</v>
      </c>
      <c r="HA43" s="13" t="str">
        <f t="shared" si="29"/>
        <v>non concerné</v>
      </c>
      <c r="HB43" s="13" t="str">
        <f t="shared" si="29"/>
        <v>non concerné</v>
      </c>
      <c r="HC43" s="13" t="str">
        <f t="shared" si="29"/>
        <v>non concerné</v>
      </c>
      <c r="HD43" s="13" t="str">
        <f t="shared" si="29"/>
        <v>non concerné</v>
      </c>
      <c r="HE43" s="13" t="str">
        <f t="shared" si="29"/>
        <v>non concerné</v>
      </c>
      <c r="HF43" s="13" t="str">
        <f t="shared" si="29"/>
        <v>non concerné</v>
      </c>
      <c r="HG43" s="13" t="str">
        <f t="shared" si="29"/>
        <v>non concerné</v>
      </c>
      <c r="HH43" s="13" t="str">
        <f t="shared" si="29"/>
        <v>non concerné</v>
      </c>
      <c r="HI43" s="13" t="str">
        <f t="shared" si="29"/>
        <v>non concerné</v>
      </c>
      <c r="HJ43" s="13" t="str">
        <f t="shared" si="29"/>
        <v>non concerné</v>
      </c>
      <c r="HK43" s="13" t="str">
        <f t="shared" si="29"/>
        <v>non concerné</v>
      </c>
      <c r="HL43" s="13" t="str">
        <f t="shared" si="29"/>
        <v>non concerné</v>
      </c>
      <c r="HM43" s="13" t="str">
        <f t="shared" si="29"/>
        <v>non concerné</v>
      </c>
      <c r="HN43" s="13" t="str">
        <f t="shared" si="29"/>
        <v>non concerné</v>
      </c>
      <c r="HO43" s="13" t="str">
        <f t="shared" si="29"/>
        <v>non concerné</v>
      </c>
      <c r="HP43" s="13" t="str">
        <f t="shared" si="29"/>
        <v>non concerné</v>
      </c>
      <c r="HQ43" s="13" t="str">
        <f t="shared" si="29"/>
        <v>non concerné</v>
      </c>
      <c r="HR43" s="13" t="str">
        <f t="shared" si="29"/>
        <v>non concerné</v>
      </c>
      <c r="HS43" s="13" t="str">
        <f t="shared" si="29"/>
        <v>non concerné</v>
      </c>
      <c r="HT43" s="13" t="str">
        <f t="shared" si="29"/>
        <v>non concerné</v>
      </c>
      <c r="HU43" s="13" t="str">
        <f t="shared" si="29"/>
        <v>non concerné</v>
      </c>
      <c r="HV43" s="13" t="str">
        <f t="shared" si="29"/>
        <v>non concerné</v>
      </c>
      <c r="HW43" s="13" t="str">
        <f t="shared" si="29"/>
        <v>non concerné</v>
      </c>
      <c r="HX43" s="13" t="str">
        <f t="shared" si="29"/>
        <v>non concerné</v>
      </c>
      <c r="HY43" s="13" t="str">
        <f t="shared" si="29"/>
        <v>non concerné</v>
      </c>
      <c r="HZ43" s="13" t="str">
        <f t="shared" si="29"/>
        <v>non concerné</v>
      </c>
      <c r="IA43" s="13" t="str">
        <f t="shared" si="29"/>
        <v>non concerné</v>
      </c>
      <c r="IB43" s="13" t="str">
        <f t="shared" si="29"/>
        <v>non concerné</v>
      </c>
      <c r="IC43" s="13" t="str">
        <f t="shared" si="29"/>
        <v>non concerné</v>
      </c>
      <c r="ID43" s="13" t="str">
        <f t="shared" si="29"/>
        <v>non concerné</v>
      </c>
      <c r="IE43" s="13" t="str">
        <f t="shared" si="29"/>
        <v>non concerné</v>
      </c>
      <c r="IF43" s="13" t="str">
        <f t="shared" si="29"/>
        <v>non concerné</v>
      </c>
      <c r="IG43" s="13" t="str">
        <f t="shared" si="29"/>
        <v>non concerné</v>
      </c>
      <c r="IH43" s="13" t="str">
        <f t="shared" si="29"/>
        <v>non concerné</v>
      </c>
      <c r="II43" s="13" t="str">
        <f t="shared" si="29"/>
        <v>non concerné</v>
      </c>
      <c r="IJ43" s="13" t="str">
        <f t="shared" si="29"/>
        <v>non concerné</v>
      </c>
      <c r="IK43" s="13" t="str">
        <f t="shared" si="29"/>
        <v>non concerné</v>
      </c>
      <c r="IL43" s="13" t="str">
        <f t="shared" si="29"/>
        <v>non concerné</v>
      </c>
      <c r="IM43" s="13" t="str">
        <f t="shared" si="29"/>
        <v>non concerné</v>
      </c>
      <c r="IN43" s="13" t="str">
        <f t="shared" si="29"/>
        <v>non concerné</v>
      </c>
      <c r="IO43" s="13" t="str">
        <f t="shared" si="29"/>
        <v>non concerné</v>
      </c>
      <c r="IP43" s="13" t="str">
        <f t="shared" si="29"/>
        <v>non concerné</v>
      </c>
      <c r="IQ43" s="13" t="str">
        <f t="shared" si="29"/>
        <v>non concerné</v>
      </c>
      <c r="IR43" s="13" t="str">
        <f t="shared" si="29"/>
        <v>non concerné</v>
      </c>
      <c r="IS43" s="13" t="str">
        <f t="shared" si="29"/>
        <v>non concerné</v>
      </c>
      <c r="IT43" s="13" t="str">
        <f t="shared" si="29"/>
        <v>non concerné</v>
      </c>
      <c r="IU43" s="13" t="str">
        <f t="shared" si="29"/>
        <v>non concerné</v>
      </c>
      <c r="IV43" s="13" t="str">
        <f t="shared" si="29"/>
        <v>non concerné</v>
      </c>
      <c r="IW43" s="13" t="str">
        <f t="shared" si="29"/>
        <v>non concerné</v>
      </c>
      <c r="IX43" s="13" t="str">
        <f t="shared" si="29"/>
        <v>non concerné</v>
      </c>
      <c r="IY43" s="13" t="str">
        <f t="shared" si="29"/>
        <v>non concerné</v>
      </c>
      <c r="IZ43" s="13" t="str">
        <f t="shared" si="29"/>
        <v>non concerné</v>
      </c>
      <c r="JA43" s="13" t="str">
        <f t="shared" si="29"/>
        <v>non concerné</v>
      </c>
      <c r="JB43" s="13" t="str">
        <f t="shared" si="29"/>
        <v>non concerné</v>
      </c>
      <c r="JC43" s="13" t="str">
        <f t="shared" ref="JC43:PV43" si="30">IF(AND(JC$18=0,JC$42=0),"non concerné",IF(AND(JC$18=0,JC$42&gt;0),"Il manque les ETP",IF(AND(JC$18&gt;0,JC$42=0),"Il manque les charges",IF(AND(JC$18&gt;0,JC$42&gt;0),JC$42/(JC$18)))))</f>
        <v>non concerné</v>
      </c>
      <c r="JD43" s="13" t="str">
        <f t="shared" si="30"/>
        <v>non concerné</v>
      </c>
      <c r="JE43" s="13" t="str">
        <f t="shared" si="30"/>
        <v>non concerné</v>
      </c>
      <c r="JF43" s="13" t="str">
        <f t="shared" si="30"/>
        <v>non concerné</v>
      </c>
      <c r="JG43" s="13" t="str">
        <f t="shared" si="30"/>
        <v>non concerné</v>
      </c>
      <c r="JH43" s="13" t="str">
        <f t="shared" si="30"/>
        <v>non concerné</v>
      </c>
      <c r="JI43" s="13" t="str">
        <f t="shared" si="30"/>
        <v>non concerné</v>
      </c>
      <c r="JJ43" s="13" t="str">
        <f t="shared" si="30"/>
        <v>non concerné</v>
      </c>
      <c r="JK43" s="13" t="str">
        <f t="shared" si="30"/>
        <v>non concerné</v>
      </c>
      <c r="JL43" s="13" t="str">
        <f t="shared" si="30"/>
        <v>non concerné</v>
      </c>
      <c r="JM43" s="13" t="str">
        <f t="shared" si="30"/>
        <v>non concerné</v>
      </c>
      <c r="JN43" s="13" t="str">
        <f t="shared" si="30"/>
        <v>non concerné</v>
      </c>
      <c r="JO43" s="13" t="str">
        <f t="shared" si="30"/>
        <v>non concerné</v>
      </c>
      <c r="JP43" s="13" t="str">
        <f t="shared" si="30"/>
        <v>non concerné</v>
      </c>
      <c r="JQ43" s="13" t="str">
        <f t="shared" si="30"/>
        <v>non concerné</v>
      </c>
      <c r="JR43" s="13" t="str">
        <f t="shared" si="30"/>
        <v>non concerné</v>
      </c>
      <c r="JS43" s="13" t="str">
        <f t="shared" si="30"/>
        <v>non concerné</v>
      </c>
      <c r="JT43" s="13" t="str">
        <f t="shared" si="30"/>
        <v>non concerné</v>
      </c>
      <c r="JU43" s="13" t="str">
        <f t="shared" si="30"/>
        <v>non concerné</v>
      </c>
      <c r="JV43" s="13" t="str">
        <f t="shared" si="30"/>
        <v>non concerné</v>
      </c>
      <c r="JW43" s="13" t="str">
        <f t="shared" si="30"/>
        <v>non concerné</v>
      </c>
      <c r="JX43" s="13" t="str">
        <f t="shared" si="30"/>
        <v>non concerné</v>
      </c>
      <c r="JY43" s="13" t="str">
        <f t="shared" si="30"/>
        <v>non concerné</v>
      </c>
      <c r="JZ43" s="13" t="str">
        <f t="shared" si="30"/>
        <v>non concerné</v>
      </c>
      <c r="KA43" s="13" t="str">
        <f t="shared" si="30"/>
        <v>non concerné</v>
      </c>
      <c r="KB43" s="13" t="str">
        <f t="shared" si="30"/>
        <v>non concerné</v>
      </c>
      <c r="KC43" s="13" t="str">
        <f t="shared" si="30"/>
        <v>non concerné</v>
      </c>
      <c r="KD43" s="13" t="str">
        <f t="shared" si="30"/>
        <v>non concerné</v>
      </c>
      <c r="KE43" s="13" t="str">
        <f t="shared" si="30"/>
        <v>non concerné</v>
      </c>
      <c r="KF43" s="13" t="str">
        <f t="shared" si="30"/>
        <v>non concerné</v>
      </c>
      <c r="KG43" s="13" t="str">
        <f t="shared" si="30"/>
        <v>non concerné</v>
      </c>
      <c r="KH43" s="13" t="str">
        <f t="shared" si="30"/>
        <v>non concerné</v>
      </c>
      <c r="KI43" s="13" t="str">
        <f t="shared" si="30"/>
        <v>non concerné</v>
      </c>
      <c r="KJ43" s="13" t="str">
        <f t="shared" si="30"/>
        <v>non concerné</v>
      </c>
      <c r="KK43" s="13" t="str">
        <f t="shared" si="30"/>
        <v>non concerné</v>
      </c>
      <c r="KL43" s="13" t="str">
        <f t="shared" si="30"/>
        <v>non concerné</v>
      </c>
      <c r="KM43" s="13" t="str">
        <f t="shared" si="30"/>
        <v>non concerné</v>
      </c>
      <c r="KN43" s="13" t="str">
        <f t="shared" si="30"/>
        <v>non concerné</v>
      </c>
      <c r="KO43" s="13" t="str">
        <f t="shared" si="30"/>
        <v>non concerné</v>
      </c>
      <c r="KP43" s="13" t="str">
        <f t="shared" si="30"/>
        <v>non concerné</v>
      </c>
      <c r="KQ43" s="13" t="str">
        <f t="shared" si="30"/>
        <v>non concerné</v>
      </c>
      <c r="KR43" s="13" t="str">
        <f t="shared" si="30"/>
        <v>non concerné</v>
      </c>
      <c r="KS43" s="13" t="str">
        <f t="shared" si="30"/>
        <v>non concerné</v>
      </c>
      <c r="KT43" s="13" t="str">
        <f t="shared" si="30"/>
        <v>non concerné</v>
      </c>
      <c r="KU43" s="13" t="str">
        <f t="shared" si="30"/>
        <v>non concerné</v>
      </c>
      <c r="KV43" s="13" t="str">
        <f t="shared" si="30"/>
        <v>non concerné</v>
      </c>
      <c r="KW43" s="13" t="str">
        <f t="shared" si="30"/>
        <v>non concerné</v>
      </c>
      <c r="KX43" s="13" t="str">
        <f t="shared" si="30"/>
        <v>non concerné</v>
      </c>
      <c r="KY43" s="13" t="str">
        <f t="shared" si="30"/>
        <v>non concerné</v>
      </c>
      <c r="KZ43" s="13" t="str">
        <f t="shared" si="30"/>
        <v>non concerné</v>
      </c>
      <c r="LA43" s="13" t="str">
        <f t="shared" si="30"/>
        <v>non concerné</v>
      </c>
      <c r="LB43" s="13" t="str">
        <f t="shared" si="30"/>
        <v>non concerné</v>
      </c>
      <c r="LC43" s="13" t="str">
        <f t="shared" si="30"/>
        <v>non concerné</v>
      </c>
      <c r="LD43" s="13" t="str">
        <f t="shared" si="30"/>
        <v>non concerné</v>
      </c>
      <c r="LE43" s="13" t="str">
        <f t="shared" si="30"/>
        <v>non concerné</v>
      </c>
      <c r="LF43" s="13" t="str">
        <f t="shared" si="30"/>
        <v>non concerné</v>
      </c>
      <c r="LG43" s="13" t="str">
        <f t="shared" si="30"/>
        <v>non concerné</v>
      </c>
      <c r="LH43" s="13" t="str">
        <f t="shared" si="30"/>
        <v>non concerné</v>
      </c>
      <c r="LI43" s="13" t="str">
        <f t="shared" si="30"/>
        <v>non concerné</v>
      </c>
      <c r="LJ43" s="13" t="str">
        <f t="shared" si="30"/>
        <v>non concerné</v>
      </c>
      <c r="LK43" s="13" t="str">
        <f t="shared" si="30"/>
        <v>non concerné</v>
      </c>
      <c r="LL43" s="13" t="str">
        <f t="shared" si="30"/>
        <v>non concerné</v>
      </c>
      <c r="LM43" s="13" t="str">
        <f t="shared" si="30"/>
        <v>non concerné</v>
      </c>
      <c r="LN43" s="13" t="str">
        <f t="shared" si="30"/>
        <v>non concerné</v>
      </c>
      <c r="LO43" s="13" t="str">
        <f t="shared" si="30"/>
        <v>non concerné</v>
      </c>
      <c r="LP43" s="13" t="str">
        <f t="shared" si="30"/>
        <v>non concerné</v>
      </c>
      <c r="LQ43" s="13" t="str">
        <f t="shared" si="30"/>
        <v>non concerné</v>
      </c>
      <c r="LR43" s="13" t="str">
        <f t="shared" si="30"/>
        <v>non concerné</v>
      </c>
      <c r="LS43" s="13" t="str">
        <f t="shared" si="30"/>
        <v>non concerné</v>
      </c>
      <c r="LT43" s="13" t="str">
        <f t="shared" si="30"/>
        <v>non concerné</v>
      </c>
      <c r="LU43" s="13" t="str">
        <f t="shared" si="30"/>
        <v>non concerné</v>
      </c>
      <c r="LV43" s="13" t="str">
        <f t="shared" si="30"/>
        <v>non concerné</v>
      </c>
      <c r="LW43" s="13" t="str">
        <f t="shared" si="30"/>
        <v>non concerné</v>
      </c>
      <c r="LX43" s="13" t="str">
        <f t="shared" si="30"/>
        <v>non concerné</v>
      </c>
      <c r="LY43" s="13" t="str">
        <f t="shared" si="30"/>
        <v>non concerné</v>
      </c>
      <c r="LZ43" s="13" t="str">
        <f t="shared" si="30"/>
        <v>non concerné</v>
      </c>
      <c r="MA43" s="13" t="str">
        <f t="shared" si="30"/>
        <v>non concerné</v>
      </c>
      <c r="MB43" s="13" t="str">
        <f t="shared" si="30"/>
        <v>non concerné</v>
      </c>
      <c r="MC43" s="13" t="str">
        <f t="shared" si="30"/>
        <v>non concerné</v>
      </c>
      <c r="MD43" s="13" t="str">
        <f t="shared" si="30"/>
        <v>non concerné</v>
      </c>
      <c r="ME43" s="13" t="str">
        <f t="shared" si="30"/>
        <v>non concerné</v>
      </c>
      <c r="MF43" s="13" t="str">
        <f t="shared" si="30"/>
        <v>non concerné</v>
      </c>
      <c r="MG43" s="13" t="str">
        <f t="shared" si="30"/>
        <v>non concerné</v>
      </c>
      <c r="MH43" s="13" t="str">
        <f t="shared" si="30"/>
        <v>non concerné</v>
      </c>
      <c r="MI43" s="13" t="str">
        <f t="shared" si="30"/>
        <v>non concerné</v>
      </c>
      <c r="MJ43" s="13" t="str">
        <f t="shared" si="30"/>
        <v>non concerné</v>
      </c>
      <c r="MK43" s="13" t="str">
        <f t="shared" si="30"/>
        <v>non concerné</v>
      </c>
      <c r="ML43" s="13" t="str">
        <f t="shared" si="30"/>
        <v>non concerné</v>
      </c>
      <c r="MM43" s="13" t="str">
        <f t="shared" si="30"/>
        <v>non concerné</v>
      </c>
      <c r="MN43" s="13" t="str">
        <f t="shared" si="30"/>
        <v>non concerné</v>
      </c>
      <c r="MO43" s="13" t="str">
        <f t="shared" si="30"/>
        <v>non concerné</v>
      </c>
      <c r="MP43" s="13" t="str">
        <f t="shared" si="30"/>
        <v>non concerné</v>
      </c>
      <c r="MQ43" s="13" t="str">
        <f t="shared" si="30"/>
        <v>non concerné</v>
      </c>
      <c r="MR43" s="13" t="str">
        <f t="shared" si="30"/>
        <v>non concerné</v>
      </c>
      <c r="MS43" s="13" t="str">
        <f t="shared" si="30"/>
        <v>non concerné</v>
      </c>
      <c r="MT43" s="13" t="str">
        <f t="shared" si="30"/>
        <v>non concerné</v>
      </c>
      <c r="MU43" s="13" t="str">
        <f t="shared" si="30"/>
        <v>non concerné</v>
      </c>
      <c r="MV43" s="13" t="str">
        <f t="shared" si="30"/>
        <v>non concerné</v>
      </c>
      <c r="MW43" s="13" t="str">
        <f t="shared" si="30"/>
        <v>non concerné</v>
      </c>
      <c r="MX43" s="13" t="str">
        <f t="shared" si="30"/>
        <v>non concerné</v>
      </c>
      <c r="MY43" s="13" t="str">
        <f t="shared" si="30"/>
        <v>non concerné</v>
      </c>
      <c r="MZ43" s="13" t="str">
        <f t="shared" si="30"/>
        <v>non concerné</v>
      </c>
      <c r="NA43" s="13" t="str">
        <f t="shared" si="30"/>
        <v>non concerné</v>
      </c>
      <c r="NB43" s="13" t="str">
        <f t="shared" si="30"/>
        <v>non concerné</v>
      </c>
      <c r="NC43" s="13" t="str">
        <f t="shared" si="30"/>
        <v>non concerné</v>
      </c>
      <c r="ND43" s="13" t="str">
        <f t="shared" si="30"/>
        <v>non concerné</v>
      </c>
      <c r="NE43" s="13" t="str">
        <f t="shared" si="30"/>
        <v>non concerné</v>
      </c>
      <c r="NF43" s="13" t="str">
        <f t="shared" si="30"/>
        <v>non concerné</v>
      </c>
      <c r="NG43" s="13" t="str">
        <f t="shared" si="30"/>
        <v>non concerné</v>
      </c>
      <c r="NH43" s="13" t="str">
        <f t="shared" si="30"/>
        <v>non concerné</v>
      </c>
      <c r="NI43" s="13" t="str">
        <f t="shared" si="30"/>
        <v>non concerné</v>
      </c>
      <c r="NJ43" s="13" t="str">
        <f t="shared" si="30"/>
        <v>non concerné</v>
      </c>
      <c r="NK43" s="13" t="str">
        <f t="shared" si="30"/>
        <v>non concerné</v>
      </c>
      <c r="NL43" s="13" t="str">
        <f t="shared" si="30"/>
        <v>non concerné</v>
      </c>
      <c r="NM43" s="13" t="str">
        <f t="shared" si="30"/>
        <v>non concerné</v>
      </c>
      <c r="NN43" s="13" t="str">
        <f t="shared" si="30"/>
        <v>non concerné</v>
      </c>
      <c r="NO43" s="13" t="str">
        <f t="shared" si="30"/>
        <v>non concerné</v>
      </c>
      <c r="NP43" s="13" t="str">
        <f t="shared" si="30"/>
        <v>non concerné</v>
      </c>
      <c r="NQ43" s="13" t="str">
        <f t="shared" si="30"/>
        <v>non concerné</v>
      </c>
      <c r="NR43" s="13" t="str">
        <f t="shared" si="30"/>
        <v>non concerné</v>
      </c>
      <c r="NS43" s="13" t="str">
        <f t="shared" si="30"/>
        <v>non concerné</v>
      </c>
      <c r="NT43" s="13" t="str">
        <f t="shared" si="30"/>
        <v>non concerné</v>
      </c>
      <c r="NU43" s="13" t="str">
        <f t="shared" si="30"/>
        <v>non concerné</v>
      </c>
      <c r="NV43" s="13" t="str">
        <f t="shared" si="30"/>
        <v>non concerné</v>
      </c>
      <c r="NW43" s="13" t="str">
        <f t="shared" si="30"/>
        <v>non concerné</v>
      </c>
      <c r="NX43" s="13" t="str">
        <f t="shared" si="30"/>
        <v>non concerné</v>
      </c>
      <c r="NY43" s="13" t="str">
        <f t="shared" si="30"/>
        <v>non concerné</v>
      </c>
      <c r="NZ43" s="13" t="str">
        <f t="shared" si="30"/>
        <v>non concerné</v>
      </c>
      <c r="OA43" s="13" t="str">
        <f t="shared" si="30"/>
        <v>non concerné</v>
      </c>
      <c r="OB43" s="13" t="str">
        <f t="shared" si="30"/>
        <v>non concerné</v>
      </c>
      <c r="OC43" s="13" t="str">
        <f t="shared" si="30"/>
        <v>non concerné</v>
      </c>
      <c r="OD43" s="13" t="str">
        <f t="shared" si="30"/>
        <v>non concerné</v>
      </c>
      <c r="OE43" s="13" t="str">
        <f t="shared" si="30"/>
        <v>non concerné</v>
      </c>
      <c r="OF43" s="13" t="str">
        <f t="shared" si="30"/>
        <v>non concerné</v>
      </c>
      <c r="OG43" s="13" t="str">
        <f t="shared" si="30"/>
        <v>non concerné</v>
      </c>
      <c r="OH43" s="13" t="str">
        <f t="shared" si="30"/>
        <v>non concerné</v>
      </c>
      <c r="OI43" s="13" t="str">
        <f t="shared" si="30"/>
        <v>non concerné</v>
      </c>
      <c r="OJ43" s="13" t="str">
        <f t="shared" si="30"/>
        <v>non concerné</v>
      </c>
      <c r="OK43" s="13" t="str">
        <f t="shared" si="30"/>
        <v>non concerné</v>
      </c>
      <c r="OL43" s="13" t="str">
        <f t="shared" si="30"/>
        <v>non concerné</v>
      </c>
      <c r="OM43" s="13" t="str">
        <f t="shared" si="30"/>
        <v>non concerné</v>
      </c>
      <c r="ON43" s="13" t="str">
        <f t="shared" si="30"/>
        <v>non concerné</v>
      </c>
      <c r="OO43" s="13" t="str">
        <f t="shared" si="30"/>
        <v>non concerné</v>
      </c>
      <c r="OP43" s="13" t="str">
        <f t="shared" si="30"/>
        <v>non concerné</v>
      </c>
      <c r="OQ43" s="13" t="str">
        <f t="shared" si="30"/>
        <v>non concerné</v>
      </c>
      <c r="OR43" s="13" t="str">
        <f t="shared" si="30"/>
        <v>non concerné</v>
      </c>
      <c r="OS43" s="13" t="str">
        <f t="shared" si="30"/>
        <v>non concerné</v>
      </c>
      <c r="OT43" s="13" t="str">
        <f t="shared" si="30"/>
        <v>non concerné</v>
      </c>
      <c r="OU43" s="13" t="str">
        <f t="shared" si="30"/>
        <v>non concerné</v>
      </c>
      <c r="OV43" s="13" t="str">
        <f t="shared" si="30"/>
        <v>non concerné</v>
      </c>
      <c r="OW43" s="13" t="str">
        <f t="shared" si="30"/>
        <v>non concerné</v>
      </c>
      <c r="OX43" s="13" t="str">
        <f t="shared" si="30"/>
        <v>non concerné</v>
      </c>
      <c r="OY43" s="13" t="str">
        <f t="shared" si="30"/>
        <v>non concerné</v>
      </c>
      <c r="OZ43" s="13" t="str">
        <f t="shared" si="30"/>
        <v>non concerné</v>
      </c>
      <c r="PA43" s="13" t="str">
        <f t="shared" si="30"/>
        <v>non concerné</v>
      </c>
      <c r="PB43" s="13" t="str">
        <f t="shared" si="30"/>
        <v>non concerné</v>
      </c>
      <c r="PC43" s="13" t="str">
        <f t="shared" si="30"/>
        <v>non concerné</v>
      </c>
      <c r="PD43" s="13" t="str">
        <f t="shared" si="30"/>
        <v>non concerné</v>
      </c>
      <c r="PE43" s="13" t="str">
        <f t="shared" si="30"/>
        <v>non concerné</v>
      </c>
      <c r="PF43" s="13" t="str">
        <f t="shared" si="30"/>
        <v>non concerné</v>
      </c>
      <c r="PG43" s="13" t="str">
        <f t="shared" si="30"/>
        <v>non concerné</v>
      </c>
      <c r="PH43" s="13" t="str">
        <f t="shared" si="30"/>
        <v>non concerné</v>
      </c>
      <c r="PI43" s="13" t="str">
        <f t="shared" si="30"/>
        <v>non concerné</v>
      </c>
      <c r="PJ43" s="13" t="str">
        <f t="shared" si="30"/>
        <v>non concerné</v>
      </c>
      <c r="PK43" s="13" t="str">
        <f t="shared" si="30"/>
        <v>non concerné</v>
      </c>
      <c r="PL43" s="13" t="str">
        <f t="shared" si="30"/>
        <v>non concerné</v>
      </c>
      <c r="PM43" s="13" t="str">
        <f t="shared" si="30"/>
        <v>non concerné</v>
      </c>
      <c r="PN43" s="13" t="str">
        <f t="shared" si="30"/>
        <v>non concerné</v>
      </c>
      <c r="PO43" s="13" t="str">
        <f t="shared" si="30"/>
        <v>non concerné</v>
      </c>
      <c r="PP43" s="13" t="str">
        <f t="shared" si="30"/>
        <v>non concerné</v>
      </c>
      <c r="PQ43" s="13" t="str">
        <f t="shared" si="30"/>
        <v>non concerné</v>
      </c>
      <c r="PR43" s="13" t="str">
        <f t="shared" si="30"/>
        <v>non concerné</v>
      </c>
      <c r="PS43" s="13" t="str">
        <f t="shared" si="30"/>
        <v>non concerné</v>
      </c>
      <c r="PT43" s="13" t="str">
        <f t="shared" si="30"/>
        <v>non concerné</v>
      </c>
      <c r="PU43" s="13" t="str">
        <f t="shared" si="30"/>
        <v>non concerné</v>
      </c>
      <c r="PV43" s="13" t="str">
        <f t="shared" si="30"/>
        <v>non concerné</v>
      </c>
      <c r="PW43" s="13" t="str">
        <f t="shared" ref="PW43:SH43" si="31">IF(AND(PW$18=0,PW$42=0),"non concerné",IF(AND(PW$18=0,PW$42&gt;0),"Il manque les ETP",IF(AND(PW$18&gt;0,PW$42=0),"Il manque les charges",IF(AND(PW$18&gt;0,PW$42&gt;0),PW$42/(PW$18)))))</f>
        <v>non concerné</v>
      </c>
      <c r="PX43" s="13" t="str">
        <f t="shared" si="31"/>
        <v>non concerné</v>
      </c>
      <c r="PY43" s="13" t="str">
        <f t="shared" si="31"/>
        <v>non concerné</v>
      </c>
      <c r="PZ43" s="13" t="str">
        <f t="shared" si="31"/>
        <v>non concerné</v>
      </c>
      <c r="QA43" s="13" t="str">
        <f t="shared" si="31"/>
        <v>non concerné</v>
      </c>
      <c r="QB43" s="13" t="str">
        <f t="shared" si="31"/>
        <v>non concerné</v>
      </c>
      <c r="QC43" s="13" t="str">
        <f t="shared" si="31"/>
        <v>non concerné</v>
      </c>
      <c r="QD43" s="13" t="str">
        <f t="shared" si="31"/>
        <v>non concerné</v>
      </c>
      <c r="QE43" s="13" t="str">
        <f t="shared" si="31"/>
        <v>non concerné</v>
      </c>
      <c r="QF43" s="13" t="str">
        <f t="shared" si="31"/>
        <v>non concerné</v>
      </c>
      <c r="QG43" s="13" t="str">
        <f t="shared" si="31"/>
        <v>non concerné</v>
      </c>
      <c r="QH43" s="13" t="str">
        <f t="shared" si="31"/>
        <v>non concerné</v>
      </c>
      <c r="QI43" s="13" t="str">
        <f t="shared" si="31"/>
        <v>non concerné</v>
      </c>
      <c r="QJ43" s="13" t="str">
        <f t="shared" si="31"/>
        <v>non concerné</v>
      </c>
      <c r="QK43" s="13" t="str">
        <f t="shared" si="31"/>
        <v>non concerné</v>
      </c>
      <c r="QL43" s="13" t="str">
        <f t="shared" si="31"/>
        <v>non concerné</v>
      </c>
      <c r="QM43" s="13" t="str">
        <f t="shared" si="31"/>
        <v>non concerné</v>
      </c>
      <c r="QN43" s="13" t="str">
        <f t="shared" si="31"/>
        <v>non concerné</v>
      </c>
      <c r="QO43" s="13" t="str">
        <f t="shared" si="31"/>
        <v>non concerné</v>
      </c>
      <c r="QP43" s="13" t="str">
        <f t="shared" si="31"/>
        <v>non concerné</v>
      </c>
      <c r="QQ43" s="13" t="str">
        <f t="shared" si="31"/>
        <v>non concerné</v>
      </c>
      <c r="QR43" s="13" t="str">
        <f t="shared" si="31"/>
        <v>non concerné</v>
      </c>
      <c r="QS43" s="13" t="str">
        <f t="shared" si="31"/>
        <v>non concerné</v>
      </c>
      <c r="QT43" s="13" t="str">
        <f t="shared" si="31"/>
        <v>non concerné</v>
      </c>
      <c r="QU43" s="13" t="str">
        <f t="shared" si="31"/>
        <v>non concerné</v>
      </c>
      <c r="QV43" s="13" t="str">
        <f t="shared" si="31"/>
        <v>non concerné</v>
      </c>
      <c r="QW43" s="13" t="str">
        <f t="shared" si="31"/>
        <v>non concerné</v>
      </c>
      <c r="QX43" s="13" t="str">
        <f t="shared" si="31"/>
        <v>non concerné</v>
      </c>
      <c r="QY43" s="13" t="str">
        <f t="shared" si="31"/>
        <v>non concerné</v>
      </c>
      <c r="QZ43" s="13" t="str">
        <f t="shared" si="31"/>
        <v>non concerné</v>
      </c>
      <c r="RA43" s="13" t="str">
        <f t="shared" si="31"/>
        <v>non concerné</v>
      </c>
      <c r="RB43" s="13" t="str">
        <f t="shared" si="31"/>
        <v>non concerné</v>
      </c>
      <c r="RC43" s="13" t="str">
        <f t="shared" si="31"/>
        <v>non concerné</v>
      </c>
      <c r="RD43" s="13" t="str">
        <f t="shared" si="31"/>
        <v>non concerné</v>
      </c>
      <c r="RE43" s="13" t="str">
        <f t="shared" si="31"/>
        <v>non concerné</v>
      </c>
      <c r="RF43" s="13" t="str">
        <f t="shared" si="31"/>
        <v>non concerné</v>
      </c>
      <c r="RG43" s="13" t="str">
        <f t="shared" si="31"/>
        <v>non concerné</v>
      </c>
      <c r="RH43" s="13" t="str">
        <f t="shared" si="31"/>
        <v>non concerné</v>
      </c>
      <c r="RI43" s="13" t="str">
        <f t="shared" si="31"/>
        <v>non concerné</v>
      </c>
      <c r="RJ43" s="13" t="str">
        <f t="shared" si="31"/>
        <v>non concerné</v>
      </c>
      <c r="RK43" s="13" t="str">
        <f t="shared" si="31"/>
        <v>non concerné</v>
      </c>
      <c r="RL43" s="13" t="str">
        <f t="shared" si="31"/>
        <v>non concerné</v>
      </c>
      <c r="RM43" s="13" t="str">
        <f t="shared" si="31"/>
        <v>non concerné</v>
      </c>
      <c r="RN43" s="13" t="str">
        <f t="shared" si="31"/>
        <v>non concerné</v>
      </c>
      <c r="RO43" s="13" t="str">
        <f t="shared" si="31"/>
        <v>non concerné</v>
      </c>
      <c r="RP43" s="13" t="str">
        <f t="shared" si="31"/>
        <v>non concerné</v>
      </c>
      <c r="RQ43" s="13" t="str">
        <f t="shared" si="31"/>
        <v>non concerné</v>
      </c>
      <c r="RR43" s="13" t="str">
        <f t="shared" si="31"/>
        <v>non concerné</v>
      </c>
      <c r="RS43" s="13" t="str">
        <f t="shared" si="31"/>
        <v>non concerné</v>
      </c>
      <c r="RT43" s="13" t="str">
        <f t="shared" si="31"/>
        <v>non concerné</v>
      </c>
      <c r="RU43" s="13" t="str">
        <f t="shared" si="31"/>
        <v>non concerné</v>
      </c>
      <c r="RV43" s="13" t="str">
        <f t="shared" si="31"/>
        <v>non concerné</v>
      </c>
      <c r="RW43" s="13" t="str">
        <f t="shared" si="31"/>
        <v>non concerné</v>
      </c>
      <c r="RX43" s="13" t="str">
        <f t="shared" si="31"/>
        <v>non concerné</v>
      </c>
      <c r="RY43" s="13" t="str">
        <f t="shared" si="31"/>
        <v>non concerné</v>
      </c>
      <c r="RZ43" s="13" t="str">
        <f t="shared" si="31"/>
        <v>non concerné</v>
      </c>
      <c r="SA43" s="13" t="str">
        <f t="shared" si="31"/>
        <v>non concerné</v>
      </c>
      <c r="SB43" s="13" t="str">
        <f t="shared" si="31"/>
        <v>non concerné</v>
      </c>
      <c r="SC43" s="13" t="str">
        <f t="shared" si="31"/>
        <v>non concerné</v>
      </c>
      <c r="SD43" s="13" t="str">
        <f t="shared" si="31"/>
        <v>non concerné</v>
      </c>
      <c r="SE43" s="13" t="str">
        <f t="shared" si="31"/>
        <v>non concerné</v>
      </c>
      <c r="SF43" s="13" t="str">
        <f t="shared" si="31"/>
        <v>non concerné</v>
      </c>
      <c r="SG43" s="13" t="str">
        <f t="shared" si="31"/>
        <v>non concerné</v>
      </c>
      <c r="SH43" s="13" t="str">
        <f t="shared" si="31"/>
        <v>non concerné</v>
      </c>
      <c r="SI43" s="13" t="str">
        <f t="shared" ref="SI43:UT43" si="32">IF(AND(SI$18=0,SI$42=0),"non concerné",IF(AND(SI$18=0,SI$42&gt;0),"Il manque les ETP",IF(AND(SI$18&gt;0,SI$42=0),"Il manque les charges",IF(AND(SI$18&gt;0,SI$42&gt;0),SI$42/(SI$18)))))</f>
        <v>non concerné</v>
      </c>
      <c r="SJ43" s="13" t="str">
        <f t="shared" si="32"/>
        <v>non concerné</v>
      </c>
      <c r="SK43" s="13" t="str">
        <f t="shared" si="32"/>
        <v>non concerné</v>
      </c>
      <c r="SL43" s="13" t="str">
        <f t="shared" si="32"/>
        <v>non concerné</v>
      </c>
      <c r="SM43" s="13" t="str">
        <f t="shared" si="32"/>
        <v>non concerné</v>
      </c>
      <c r="SN43" s="13" t="str">
        <f t="shared" si="32"/>
        <v>non concerné</v>
      </c>
      <c r="SO43" s="13" t="str">
        <f t="shared" si="32"/>
        <v>non concerné</v>
      </c>
      <c r="SP43" s="13" t="str">
        <f t="shared" si="32"/>
        <v>non concerné</v>
      </c>
      <c r="SQ43" s="13" t="str">
        <f t="shared" si="32"/>
        <v>non concerné</v>
      </c>
      <c r="SR43" s="13" t="str">
        <f t="shared" si="32"/>
        <v>non concerné</v>
      </c>
      <c r="SS43" s="13" t="str">
        <f t="shared" si="32"/>
        <v>non concerné</v>
      </c>
      <c r="ST43" s="13" t="str">
        <f t="shared" si="32"/>
        <v>non concerné</v>
      </c>
      <c r="SU43" s="13" t="str">
        <f t="shared" si="32"/>
        <v>non concerné</v>
      </c>
      <c r="SV43" s="13" t="str">
        <f t="shared" si="32"/>
        <v>non concerné</v>
      </c>
      <c r="SW43" s="13" t="str">
        <f t="shared" si="32"/>
        <v>non concerné</v>
      </c>
      <c r="SX43" s="13" t="str">
        <f t="shared" si="32"/>
        <v>non concerné</v>
      </c>
      <c r="SY43" s="13" t="str">
        <f t="shared" si="32"/>
        <v>non concerné</v>
      </c>
      <c r="SZ43" s="13" t="str">
        <f t="shared" si="32"/>
        <v>non concerné</v>
      </c>
      <c r="TA43" s="13" t="str">
        <f t="shared" si="32"/>
        <v>non concerné</v>
      </c>
      <c r="TB43" s="13" t="str">
        <f t="shared" si="32"/>
        <v>non concerné</v>
      </c>
      <c r="TC43" s="13" t="str">
        <f t="shared" si="32"/>
        <v>non concerné</v>
      </c>
      <c r="TD43" s="13" t="str">
        <f t="shared" si="32"/>
        <v>non concerné</v>
      </c>
      <c r="TE43" s="13" t="str">
        <f t="shared" si="32"/>
        <v>non concerné</v>
      </c>
      <c r="TF43" s="13" t="str">
        <f t="shared" si="32"/>
        <v>non concerné</v>
      </c>
      <c r="TG43" s="13" t="str">
        <f t="shared" si="32"/>
        <v>non concerné</v>
      </c>
      <c r="TH43" s="13" t="str">
        <f t="shared" si="32"/>
        <v>non concerné</v>
      </c>
      <c r="TI43" s="13" t="str">
        <f t="shared" si="32"/>
        <v>non concerné</v>
      </c>
      <c r="TJ43" s="13" t="str">
        <f t="shared" si="32"/>
        <v>non concerné</v>
      </c>
      <c r="TK43" s="13" t="str">
        <f t="shared" si="32"/>
        <v>non concerné</v>
      </c>
      <c r="TL43" s="13" t="str">
        <f t="shared" si="32"/>
        <v>non concerné</v>
      </c>
      <c r="TM43" s="13" t="str">
        <f t="shared" si="32"/>
        <v>non concerné</v>
      </c>
      <c r="TN43" s="13" t="str">
        <f t="shared" si="32"/>
        <v>non concerné</v>
      </c>
      <c r="TO43" s="13" t="str">
        <f t="shared" si="32"/>
        <v>non concerné</v>
      </c>
      <c r="TP43" s="13" t="str">
        <f t="shared" si="32"/>
        <v>non concerné</v>
      </c>
      <c r="TQ43" s="13" t="str">
        <f t="shared" si="32"/>
        <v>non concerné</v>
      </c>
      <c r="TR43" s="13" t="str">
        <f t="shared" si="32"/>
        <v>non concerné</v>
      </c>
      <c r="TS43" s="13" t="str">
        <f t="shared" si="32"/>
        <v>non concerné</v>
      </c>
      <c r="TT43" s="13" t="str">
        <f t="shared" si="32"/>
        <v>non concerné</v>
      </c>
      <c r="TU43" s="13" t="str">
        <f t="shared" si="32"/>
        <v>non concerné</v>
      </c>
      <c r="TV43" s="13" t="str">
        <f t="shared" si="32"/>
        <v>non concerné</v>
      </c>
      <c r="TW43" s="13" t="str">
        <f t="shared" si="32"/>
        <v>non concerné</v>
      </c>
      <c r="TX43" s="13" t="str">
        <f t="shared" si="32"/>
        <v>non concerné</v>
      </c>
      <c r="TY43" s="13" t="str">
        <f t="shared" si="32"/>
        <v>non concerné</v>
      </c>
      <c r="TZ43" s="13" t="str">
        <f t="shared" si="32"/>
        <v>non concerné</v>
      </c>
      <c r="UA43" s="13" t="str">
        <f t="shared" si="32"/>
        <v>non concerné</v>
      </c>
      <c r="UB43" s="13" t="str">
        <f t="shared" si="32"/>
        <v>non concerné</v>
      </c>
      <c r="UC43" s="13" t="str">
        <f t="shared" si="32"/>
        <v>non concerné</v>
      </c>
      <c r="UD43" s="13" t="str">
        <f t="shared" si="32"/>
        <v>non concerné</v>
      </c>
      <c r="UE43" s="13" t="str">
        <f t="shared" si="32"/>
        <v>non concerné</v>
      </c>
      <c r="UF43" s="13" t="str">
        <f t="shared" si="32"/>
        <v>non concerné</v>
      </c>
      <c r="UG43" s="13" t="str">
        <f t="shared" si="32"/>
        <v>non concerné</v>
      </c>
      <c r="UH43" s="13" t="str">
        <f t="shared" si="32"/>
        <v>non concerné</v>
      </c>
      <c r="UI43" s="13" t="str">
        <f t="shared" si="32"/>
        <v>non concerné</v>
      </c>
      <c r="UJ43" s="13" t="str">
        <f t="shared" si="32"/>
        <v>non concerné</v>
      </c>
      <c r="UK43" s="13" t="str">
        <f t="shared" si="32"/>
        <v>non concerné</v>
      </c>
      <c r="UL43" s="13" t="str">
        <f t="shared" si="32"/>
        <v>non concerné</v>
      </c>
      <c r="UM43" s="13" t="str">
        <f t="shared" si="32"/>
        <v>non concerné</v>
      </c>
      <c r="UN43" s="13" t="str">
        <f t="shared" si="32"/>
        <v>non concerné</v>
      </c>
      <c r="UO43" s="13" t="str">
        <f t="shared" si="32"/>
        <v>non concerné</v>
      </c>
      <c r="UP43" s="13" t="str">
        <f t="shared" si="32"/>
        <v>non concerné</v>
      </c>
      <c r="UQ43" s="13" t="str">
        <f t="shared" si="32"/>
        <v>non concerné</v>
      </c>
      <c r="UR43" s="13" t="str">
        <f t="shared" si="32"/>
        <v>non concerné</v>
      </c>
      <c r="US43" s="13" t="str">
        <f t="shared" si="32"/>
        <v>non concerné</v>
      </c>
      <c r="UT43" s="13" t="str">
        <f t="shared" si="32"/>
        <v>non concerné</v>
      </c>
      <c r="UU43" s="13" t="str">
        <f t="shared" ref="UU43:XF43" si="33">IF(AND(UU$18=0,UU$42=0),"non concerné",IF(AND(UU$18=0,UU$42&gt;0),"Il manque les ETP",IF(AND(UU$18&gt;0,UU$42=0),"Il manque les charges",IF(AND(UU$18&gt;0,UU$42&gt;0),UU$42/(UU$18)))))</f>
        <v>non concerné</v>
      </c>
      <c r="UV43" s="13" t="str">
        <f t="shared" si="33"/>
        <v>non concerné</v>
      </c>
      <c r="UW43" s="13" t="str">
        <f t="shared" si="33"/>
        <v>non concerné</v>
      </c>
      <c r="UX43" s="13" t="str">
        <f t="shared" si="33"/>
        <v>non concerné</v>
      </c>
      <c r="UY43" s="13" t="str">
        <f t="shared" si="33"/>
        <v>non concerné</v>
      </c>
      <c r="UZ43" s="13" t="str">
        <f t="shared" si="33"/>
        <v>non concerné</v>
      </c>
      <c r="VA43" s="13" t="str">
        <f t="shared" si="33"/>
        <v>non concerné</v>
      </c>
      <c r="VB43" s="13" t="str">
        <f t="shared" si="33"/>
        <v>non concerné</v>
      </c>
      <c r="VC43" s="13" t="str">
        <f t="shared" si="33"/>
        <v>non concerné</v>
      </c>
      <c r="VD43" s="13" t="str">
        <f t="shared" si="33"/>
        <v>non concerné</v>
      </c>
      <c r="VE43" s="13" t="str">
        <f t="shared" si="33"/>
        <v>non concerné</v>
      </c>
      <c r="VF43" s="13" t="str">
        <f t="shared" si="33"/>
        <v>non concerné</v>
      </c>
      <c r="VG43" s="13" t="str">
        <f t="shared" si="33"/>
        <v>non concerné</v>
      </c>
      <c r="VH43" s="13" t="str">
        <f t="shared" si="33"/>
        <v>non concerné</v>
      </c>
      <c r="VI43" s="13" t="str">
        <f t="shared" si="33"/>
        <v>non concerné</v>
      </c>
      <c r="VJ43" s="13" t="str">
        <f t="shared" si="33"/>
        <v>non concerné</v>
      </c>
      <c r="VK43" s="13" t="str">
        <f t="shared" si="33"/>
        <v>non concerné</v>
      </c>
      <c r="VL43" s="13" t="str">
        <f t="shared" si="33"/>
        <v>non concerné</v>
      </c>
      <c r="VM43" s="13" t="str">
        <f t="shared" si="33"/>
        <v>non concerné</v>
      </c>
      <c r="VN43" s="13" t="str">
        <f t="shared" si="33"/>
        <v>non concerné</v>
      </c>
      <c r="VO43" s="13" t="str">
        <f t="shared" si="33"/>
        <v>non concerné</v>
      </c>
      <c r="VP43" s="13" t="str">
        <f t="shared" si="33"/>
        <v>non concerné</v>
      </c>
      <c r="VQ43" s="13" t="str">
        <f t="shared" si="33"/>
        <v>non concerné</v>
      </c>
      <c r="VR43" s="13" t="str">
        <f t="shared" si="33"/>
        <v>non concerné</v>
      </c>
      <c r="VS43" s="13" t="str">
        <f t="shared" si="33"/>
        <v>non concerné</v>
      </c>
      <c r="VT43" s="176"/>
    </row>
    <row r="44" spans="1:592" ht="7.5" customHeight="1">
      <c r="B44" s="115"/>
      <c r="C44" s="115"/>
      <c r="E44" s="406"/>
      <c r="F44" s="329"/>
      <c r="G44" s="4"/>
      <c r="H44" s="4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4"/>
    </row>
    <row r="45" spans="1:592" s="170" customFormat="1" ht="30" customHeight="1">
      <c r="A45" s="153"/>
      <c r="B45" s="115"/>
      <c r="C45" s="115" t="s">
        <v>1727</v>
      </c>
      <c r="D45" s="153"/>
      <c r="E45" s="1048" t="s">
        <v>661</v>
      </c>
      <c r="F45" s="474"/>
      <c r="G45" s="1070" t="s">
        <v>662</v>
      </c>
      <c r="H45" s="1071"/>
      <c r="I45" s="6">
        <f>IF([1]Identification!$E$23="NON",'[1]CN LGG-MT-LM-STR-Clin'!L17-'[1]CN LGG-MT-LM-STR-Clin'!L18-'[1]CN LGG-MT-LM-STR-Clin'!L21-'[1]CN LGG-MT-LM-STR-Clin'!L200,'[1]cpte_CN LGG-MT-LM-STR-Clin'!L17-'[1]cpte_CN LGG-MT-LM-STR-Clin'!L18-'[1]cpte_CN LGG-MT-LM-STR-Clin'!L21-'[1]cpte_CN LGG-MT-LM-STR-Clin'!L278)</f>
        <v>0</v>
      </c>
      <c r="J45" s="6">
        <f>IF([1]Identification!$E$23="NON",'[1]CN LGG-MT-LM-STR-Clin'!M17-'[1]CN LGG-MT-LM-STR-Clin'!M18-'[1]CN LGG-MT-LM-STR-Clin'!M21-'[1]CN LGG-MT-LM-STR-Clin'!M200,'[1]cpte_CN LGG-MT-LM-STR-Clin'!M17-'[1]cpte_CN LGG-MT-LM-STR-Clin'!M18-'[1]cpte_CN LGG-MT-LM-STR-Clin'!M21-'[1]cpte_CN LGG-MT-LM-STR-Clin'!M278)</f>
        <v>0</v>
      </c>
      <c r="K45" s="6">
        <f>IF([1]Identification!$E$23="NON",'[1]CN LGG-MT-LM-STR-Clin'!N17-'[1]CN LGG-MT-LM-STR-Clin'!N18-'[1]CN LGG-MT-LM-STR-Clin'!N21-'[1]CN LGG-MT-LM-STR-Clin'!N200,'[1]cpte_CN LGG-MT-LM-STR-Clin'!N17-'[1]cpte_CN LGG-MT-LM-STR-Clin'!N18-'[1]cpte_CN LGG-MT-LM-STR-Clin'!N21-'[1]cpte_CN LGG-MT-LM-STR-Clin'!N278)</f>
        <v>0</v>
      </c>
      <c r="L45" s="6">
        <f>IF([1]Identification!$E$23="NON",'[1]CN LGG-MT-LM-STR-Clin'!O17-'[1]CN LGG-MT-LM-STR-Clin'!O18-'[1]CN LGG-MT-LM-STR-Clin'!O21-'[1]CN LGG-MT-LM-STR-Clin'!O200,'[1]cpte_CN LGG-MT-LM-STR-Clin'!O17-'[1]cpte_CN LGG-MT-LM-STR-Clin'!O18-'[1]cpte_CN LGG-MT-LM-STR-Clin'!O21-'[1]cpte_CN LGG-MT-LM-STR-Clin'!O278)</f>
        <v>0</v>
      </c>
      <c r="M45" s="6">
        <f>IF([1]Identification!$E$23="NON",'[1]CN LGG-MT-LM-STR-Clin'!P17-'[1]CN LGG-MT-LM-STR-Clin'!P18-'[1]CN LGG-MT-LM-STR-Clin'!P21-'[1]CN LGG-MT-LM-STR-Clin'!P200,'[1]cpte_CN LGG-MT-LM-STR-Clin'!P17-'[1]cpte_CN LGG-MT-LM-STR-Clin'!P18-'[1]cpte_CN LGG-MT-LM-STR-Clin'!P21-'[1]cpte_CN LGG-MT-LM-STR-Clin'!P278)</f>
        <v>0</v>
      </c>
      <c r="N45" s="6">
        <f>IF([1]Identification!$E$23="NON",'[1]CN LGG-MT-LM-STR-Clin'!Q17-'[1]CN LGG-MT-LM-STR-Clin'!Q18-'[1]CN LGG-MT-LM-STR-Clin'!Q21-'[1]CN LGG-MT-LM-STR-Clin'!Q200,'[1]cpte_CN LGG-MT-LM-STR-Clin'!Q17-'[1]cpte_CN LGG-MT-LM-STR-Clin'!Q18-'[1]cpte_CN LGG-MT-LM-STR-Clin'!Q21-'[1]cpte_CN LGG-MT-LM-STR-Clin'!Q278)</f>
        <v>0</v>
      </c>
      <c r="O45" s="6">
        <f>IF([1]Identification!$E$23="NON",'[1]CN LGG-MT-LM-STR-Clin'!R17-'[1]CN LGG-MT-LM-STR-Clin'!R18-'[1]CN LGG-MT-LM-STR-Clin'!R21-'[1]CN LGG-MT-LM-STR-Clin'!R200,'[1]cpte_CN LGG-MT-LM-STR-Clin'!R17-'[1]cpte_CN LGG-MT-LM-STR-Clin'!R18-'[1]cpte_CN LGG-MT-LM-STR-Clin'!R21-'[1]cpte_CN LGG-MT-LM-STR-Clin'!R278)</f>
        <v>0</v>
      </c>
      <c r="P45" s="6">
        <f>IF([1]Identification!$E$23="NON",'[1]CN LGG-MT-LM-STR-Clin'!S17-'[1]CN LGG-MT-LM-STR-Clin'!S18-'[1]CN LGG-MT-LM-STR-Clin'!S21-'[1]CN LGG-MT-LM-STR-Clin'!S200,'[1]cpte_CN LGG-MT-LM-STR-Clin'!S17-'[1]cpte_CN LGG-MT-LM-STR-Clin'!S18-'[1]cpte_CN LGG-MT-LM-STR-Clin'!S21-'[1]cpte_CN LGG-MT-LM-STR-Clin'!S278)</f>
        <v>0</v>
      </c>
      <c r="Q45" s="6">
        <f>IF([1]Identification!$E$23="NON",'[1]CN LGG-MT-LM-STR-Clin'!T17-'[1]CN LGG-MT-LM-STR-Clin'!T18-'[1]CN LGG-MT-LM-STR-Clin'!T21-'[1]CN LGG-MT-LM-STR-Clin'!T200,'[1]cpte_CN LGG-MT-LM-STR-Clin'!T17-'[1]cpte_CN LGG-MT-LM-STR-Clin'!T18-'[1]cpte_CN LGG-MT-LM-STR-Clin'!T21-'[1]cpte_CN LGG-MT-LM-STR-Clin'!T278)</f>
        <v>0</v>
      </c>
      <c r="R45" s="6">
        <f>IF([1]Identification!$E$23="NON",'[1]CN LGG-MT-LM-STR-Clin'!U17-'[1]CN LGG-MT-LM-STR-Clin'!U18-'[1]CN LGG-MT-LM-STR-Clin'!U21-'[1]CN LGG-MT-LM-STR-Clin'!U200,'[1]cpte_CN LGG-MT-LM-STR-Clin'!U17-'[1]cpte_CN LGG-MT-LM-STR-Clin'!U18-'[1]cpte_CN LGG-MT-LM-STR-Clin'!U21-'[1]cpte_CN LGG-MT-LM-STR-Clin'!U278)</f>
        <v>0</v>
      </c>
      <c r="S45" s="6">
        <f>IF([1]Identification!$E$23="NON",'[1]CN LGG-MT-LM-STR-Clin'!V17-'[1]CN LGG-MT-LM-STR-Clin'!V18-'[1]CN LGG-MT-LM-STR-Clin'!V21-'[1]CN LGG-MT-LM-STR-Clin'!V200,'[1]cpte_CN LGG-MT-LM-STR-Clin'!V17-'[1]cpte_CN LGG-MT-LM-STR-Clin'!V18-'[1]cpte_CN LGG-MT-LM-STR-Clin'!V21-'[1]cpte_CN LGG-MT-LM-STR-Clin'!V278)</f>
        <v>0</v>
      </c>
      <c r="T45" s="6">
        <f>IF([1]Identification!$E$23="NON",'[1]CN LGG-MT-LM-STR-Clin'!W17-'[1]CN LGG-MT-LM-STR-Clin'!W18-'[1]CN LGG-MT-LM-STR-Clin'!W21-'[1]CN LGG-MT-LM-STR-Clin'!W200,'[1]cpte_CN LGG-MT-LM-STR-Clin'!W17-'[1]cpte_CN LGG-MT-LM-STR-Clin'!W18-'[1]cpte_CN LGG-MT-LM-STR-Clin'!W21-'[1]cpte_CN LGG-MT-LM-STR-Clin'!W278)</f>
        <v>0</v>
      </c>
      <c r="U45" s="6">
        <f>IF([1]Identification!$E$23="NON",'[1]CN LGG-MT-LM-STR-Clin'!X17-'[1]CN LGG-MT-LM-STR-Clin'!X18-'[1]CN LGG-MT-LM-STR-Clin'!X21-'[1]CN LGG-MT-LM-STR-Clin'!X200,'[1]cpte_CN LGG-MT-LM-STR-Clin'!X17-'[1]cpte_CN LGG-MT-LM-STR-Clin'!X18-'[1]cpte_CN LGG-MT-LM-STR-Clin'!X21-'[1]cpte_CN LGG-MT-LM-STR-Clin'!X278)</f>
        <v>0</v>
      </c>
      <c r="V45" s="6">
        <f>IF([1]Identification!$E$23="NON",'[1]CN LGG-MT-LM-STR-Clin'!Y17-'[1]CN LGG-MT-LM-STR-Clin'!Y18-'[1]CN LGG-MT-LM-STR-Clin'!Y21-'[1]CN LGG-MT-LM-STR-Clin'!Y200,'[1]cpte_CN LGG-MT-LM-STR-Clin'!Y17-'[1]cpte_CN LGG-MT-LM-STR-Clin'!Y18-'[1]cpte_CN LGG-MT-LM-STR-Clin'!Y21-'[1]cpte_CN LGG-MT-LM-STR-Clin'!Y278)</f>
        <v>0</v>
      </c>
      <c r="W45" s="6">
        <f>IF([1]Identification!$E$23="NON",'[1]CN LGG-MT-LM-STR-Clin'!Z17-'[1]CN LGG-MT-LM-STR-Clin'!Z18-'[1]CN LGG-MT-LM-STR-Clin'!Z21-'[1]CN LGG-MT-LM-STR-Clin'!Z200,'[1]cpte_CN LGG-MT-LM-STR-Clin'!Z17-'[1]cpte_CN LGG-MT-LM-STR-Clin'!Z18-'[1]cpte_CN LGG-MT-LM-STR-Clin'!Z21-'[1]cpte_CN LGG-MT-LM-STR-Clin'!Z278)</f>
        <v>0</v>
      </c>
      <c r="X45" s="6">
        <f>IF([1]Identification!$E$23="NON",'[1]CN LGG-MT-LM-STR-Clin'!AA17-'[1]CN LGG-MT-LM-STR-Clin'!AA18-'[1]CN LGG-MT-LM-STR-Clin'!AA21-'[1]CN LGG-MT-LM-STR-Clin'!AA200,'[1]cpte_CN LGG-MT-LM-STR-Clin'!AA17-'[1]cpte_CN LGG-MT-LM-STR-Clin'!AA18-'[1]cpte_CN LGG-MT-LM-STR-Clin'!AA21-'[1]cpte_CN LGG-MT-LM-STR-Clin'!AA278)</f>
        <v>0</v>
      </c>
      <c r="Y45" s="6">
        <f>IF([1]Identification!$E$23="NON",'[1]CN LGG-MT-LM-STR-Clin'!AB17-'[1]CN LGG-MT-LM-STR-Clin'!AB18-'[1]CN LGG-MT-LM-STR-Clin'!AB21-'[1]CN LGG-MT-LM-STR-Clin'!AB200,'[1]cpte_CN LGG-MT-LM-STR-Clin'!AB17-'[1]cpte_CN LGG-MT-LM-STR-Clin'!AB18-'[1]cpte_CN LGG-MT-LM-STR-Clin'!AB21-'[1]cpte_CN LGG-MT-LM-STR-Clin'!AB278)</f>
        <v>0</v>
      </c>
      <c r="Z45" s="6">
        <f>IF([1]Identification!$E$23="NON",'[1]CN LGG-MT-LM-STR-Clin'!AC17-'[1]CN LGG-MT-LM-STR-Clin'!AC18-'[1]CN LGG-MT-LM-STR-Clin'!AC21-'[1]CN LGG-MT-LM-STR-Clin'!AC200,'[1]cpte_CN LGG-MT-LM-STR-Clin'!AC17-'[1]cpte_CN LGG-MT-LM-STR-Clin'!AC18-'[1]cpte_CN LGG-MT-LM-STR-Clin'!AC21-'[1]cpte_CN LGG-MT-LM-STR-Clin'!AC278)</f>
        <v>0</v>
      </c>
      <c r="AA45" s="6">
        <f>IF([1]Identification!$E$23="NON",'[1]CN LGG-MT-LM-STR-Clin'!AD17-'[1]CN LGG-MT-LM-STR-Clin'!AD18-'[1]CN LGG-MT-LM-STR-Clin'!AD21-'[1]CN LGG-MT-LM-STR-Clin'!AD200,'[1]cpte_CN LGG-MT-LM-STR-Clin'!AD17-'[1]cpte_CN LGG-MT-LM-STR-Clin'!AD18-'[1]cpte_CN LGG-MT-LM-STR-Clin'!AD21-'[1]cpte_CN LGG-MT-LM-STR-Clin'!AD278)</f>
        <v>0</v>
      </c>
      <c r="AB45" s="6">
        <f>IF([1]Identification!$E$23="NON",'[1]CN LGG-MT-LM-STR-Clin'!AE17-'[1]CN LGG-MT-LM-STR-Clin'!AE18-'[1]CN LGG-MT-LM-STR-Clin'!AE21-'[1]CN LGG-MT-LM-STR-Clin'!AE200,'[1]cpte_CN LGG-MT-LM-STR-Clin'!AE17-'[1]cpte_CN LGG-MT-LM-STR-Clin'!AE18-'[1]cpte_CN LGG-MT-LM-STR-Clin'!AE21-'[1]cpte_CN LGG-MT-LM-STR-Clin'!AE278)</f>
        <v>0</v>
      </c>
      <c r="AC45" s="6">
        <f>IF([1]Identification!$E$23="NON",'[1]CN LGG-MT-LM-STR-Clin'!AF17-'[1]CN LGG-MT-LM-STR-Clin'!AF18-'[1]CN LGG-MT-LM-STR-Clin'!AF21-'[1]CN LGG-MT-LM-STR-Clin'!AF200,'[1]cpte_CN LGG-MT-LM-STR-Clin'!AF17-'[1]cpte_CN LGG-MT-LM-STR-Clin'!AF18-'[1]cpte_CN LGG-MT-LM-STR-Clin'!AF21-'[1]cpte_CN LGG-MT-LM-STR-Clin'!AF278)</f>
        <v>0</v>
      </c>
      <c r="AD45" s="6">
        <f>IF([1]Identification!$E$23="NON",'[1]CN LGG-MT-LM-STR-Clin'!AG17-'[1]CN LGG-MT-LM-STR-Clin'!AG18-'[1]CN LGG-MT-LM-STR-Clin'!AG21-'[1]CN LGG-MT-LM-STR-Clin'!AG200,'[1]cpte_CN LGG-MT-LM-STR-Clin'!AG17-'[1]cpte_CN LGG-MT-LM-STR-Clin'!AG18-'[1]cpte_CN LGG-MT-LM-STR-Clin'!AG21-'[1]cpte_CN LGG-MT-LM-STR-Clin'!AG278)</f>
        <v>0</v>
      </c>
      <c r="AE45" s="6">
        <f>IF([1]Identification!$E$23="NON",'[1]CN LGG-MT-LM-STR-Clin'!AH17-'[1]CN LGG-MT-LM-STR-Clin'!AH18-'[1]CN LGG-MT-LM-STR-Clin'!AH21-'[1]CN LGG-MT-LM-STR-Clin'!AH200,'[1]cpte_CN LGG-MT-LM-STR-Clin'!AH17-'[1]cpte_CN LGG-MT-LM-STR-Clin'!AH18-'[1]cpte_CN LGG-MT-LM-STR-Clin'!AH21-'[1]cpte_CN LGG-MT-LM-STR-Clin'!AH278)</f>
        <v>0</v>
      </c>
      <c r="AF45" s="6">
        <f>IF([1]Identification!$E$23="NON",'[1]CN LGG-MT-LM-STR-Clin'!AI17-'[1]CN LGG-MT-LM-STR-Clin'!AI18-'[1]CN LGG-MT-LM-STR-Clin'!AI21-'[1]CN LGG-MT-LM-STR-Clin'!AI200,'[1]cpte_CN LGG-MT-LM-STR-Clin'!AI17-'[1]cpte_CN LGG-MT-LM-STR-Clin'!AI18-'[1]cpte_CN LGG-MT-LM-STR-Clin'!AI21-'[1]cpte_CN LGG-MT-LM-STR-Clin'!AI278)</f>
        <v>0</v>
      </c>
      <c r="AG45" s="6">
        <f>IF([1]Identification!$E$23="NON",'[1]CN LGG-MT-LM-STR-Clin'!AJ17-'[1]CN LGG-MT-LM-STR-Clin'!AJ18-'[1]CN LGG-MT-LM-STR-Clin'!AJ21-'[1]CN LGG-MT-LM-STR-Clin'!AJ200,'[1]cpte_CN LGG-MT-LM-STR-Clin'!AJ17-'[1]cpte_CN LGG-MT-LM-STR-Clin'!AJ18-'[1]cpte_CN LGG-MT-LM-STR-Clin'!AJ21-'[1]cpte_CN LGG-MT-LM-STR-Clin'!AJ278)</f>
        <v>0</v>
      </c>
      <c r="AH45" s="6">
        <f>IF([1]Identification!$E$23="NON",'[1]CN LGG-MT-LM-STR-Clin'!AK17-'[1]CN LGG-MT-LM-STR-Clin'!AK18-'[1]CN LGG-MT-LM-STR-Clin'!AK21-'[1]CN LGG-MT-LM-STR-Clin'!AK200,'[1]cpte_CN LGG-MT-LM-STR-Clin'!AK17-'[1]cpte_CN LGG-MT-LM-STR-Clin'!AK18-'[1]cpte_CN LGG-MT-LM-STR-Clin'!AK21-'[1]cpte_CN LGG-MT-LM-STR-Clin'!AK278)</f>
        <v>0</v>
      </c>
      <c r="AI45" s="6">
        <f>IF([1]Identification!$E$23="NON",'[1]CN LGG-MT-LM-STR-Clin'!AL17-'[1]CN LGG-MT-LM-STR-Clin'!AL18-'[1]CN LGG-MT-LM-STR-Clin'!AL21-'[1]CN LGG-MT-LM-STR-Clin'!AL200,'[1]cpte_CN LGG-MT-LM-STR-Clin'!AL17-'[1]cpte_CN LGG-MT-LM-STR-Clin'!AL18-'[1]cpte_CN LGG-MT-LM-STR-Clin'!AL21-'[1]cpte_CN LGG-MT-LM-STR-Clin'!AL278)</f>
        <v>0</v>
      </c>
      <c r="AJ45" s="6">
        <f>IF([1]Identification!$E$23="NON",'[1]CN LGG-MT-LM-STR-Clin'!AM17-'[1]CN LGG-MT-LM-STR-Clin'!AM18-'[1]CN LGG-MT-LM-STR-Clin'!AM21-'[1]CN LGG-MT-LM-STR-Clin'!AM200,'[1]cpte_CN LGG-MT-LM-STR-Clin'!AM17-'[1]cpte_CN LGG-MT-LM-STR-Clin'!AM18-'[1]cpte_CN LGG-MT-LM-STR-Clin'!AM21-'[1]cpte_CN LGG-MT-LM-STR-Clin'!AM278)</f>
        <v>0</v>
      </c>
      <c r="AK45" s="6">
        <f>IF([1]Identification!$E$23="NON",'[1]CN LGG-MT-LM-STR-Clin'!AN17-'[1]CN LGG-MT-LM-STR-Clin'!AN18-'[1]CN LGG-MT-LM-STR-Clin'!AN21-'[1]CN LGG-MT-LM-STR-Clin'!AN200,'[1]cpte_CN LGG-MT-LM-STR-Clin'!AN17-'[1]cpte_CN LGG-MT-LM-STR-Clin'!AN18-'[1]cpte_CN LGG-MT-LM-STR-Clin'!AN21-'[1]cpte_CN LGG-MT-LM-STR-Clin'!AN278)</f>
        <v>0</v>
      </c>
      <c r="AL45" s="6">
        <f>IF([1]Identification!$E$23="NON",'[1]CN LGG-MT-LM-STR-Clin'!AO17-'[1]CN LGG-MT-LM-STR-Clin'!AO18-'[1]CN LGG-MT-LM-STR-Clin'!AO21-'[1]CN LGG-MT-LM-STR-Clin'!AO200,'[1]cpte_CN LGG-MT-LM-STR-Clin'!AO17-'[1]cpte_CN LGG-MT-LM-STR-Clin'!AO18-'[1]cpte_CN LGG-MT-LM-STR-Clin'!AO21-'[1]cpte_CN LGG-MT-LM-STR-Clin'!AO278)</f>
        <v>0</v>
      </c>
      <c r="AM45" s="6">
        <f>IF([1]Identification!$E$23="NON",'[1]CN LGG-MT-LM-STR-Clin'!AP17-'[1]CN LGG-MT-LM-STR-Clin'!AP18-'[1]CN LGG-MT-LM-STR-Clin'!AP21-'[1]CN LGG-MT-LM-STR-Clin'!AP200,'[1]cpte_CN LGG-MT-LM-STR-Clin'!AP17-'[1]cpte_CN LGG-MT-LM-STR-Clin'!AP18-'[1]cpte_CN LGG-MT-LM-STR-Clin'!AP21-'[1]cpte_CN LGG-MT-LM-STR-Clin'!AP278)</f>
        <v>0</v>
      </c>
      <c r="AN45" s="6">
        <f>IF([1]Identification!$E$23="NON",'[1]CN LGG-MT-LM-STR-Clin'!AQ17-'[1]CN LGG-MT-LM-STR-Clin'!AQ18-'[1]CN LGG-MT-LM-STR-Clin'!AQ21-'[1]CN LGG-MT-LM-STR-Clin'!AQ200,'[1]cpte_CN LGG-MT-LM-STR-Clin'!AQ17-'[1]cpte_CN LGG-MT-LM-STR-Clin'!AQ18-'[1]cpte_CN LGG-MT-LM-STR-Clin'!AQ21-'[1]cpte_CN LGG-MT-LM-STR-Clin'!AQ278)</f>
        <v>0</v>
      </c>
      <c r="AO45" s="6">
        <f>IF([1]Identification!$E$23="NON",'[1]CN LGG-MT-LM-STR-Clin'!AR17-'[1]CN LGG-MT-LM-STR-Clin'!AR18-'[1]CN LGG-MT-LM-STR-Clin'!AR21-'[1]CN LGG-MT-LM-STR-Clin'!AR200,'[1]cpte_CN LGG-MT-LM-STR-Clin'!AR17-'[1]cpte_CN LGG-MT-LM-STR-Clin'!AR18-'[1]cpte_CN LGG-MT-LM-STR-Clin'!AR21-'[1]cpte_CN LGG-MT-LM-STR-Clin'!AR278)</f>
        <v>0</v>
      </c>
      <c r="AP45" s="6">
        <f>IF([1]Identification!$E$23="NON",'[1]CN LGG-MT-LM-STR-Clin'!AS17-'[1]CN LGG-MT-LM-STR-Clin'!AS18-'[1]CN LGG-MT-LM-STR-Clin'!AS21-'[1]CN LGG-MT-LM-STR-Clin'!AS200,'[1]cpte_CN LGG-MT-LM-STR-Clin'!AS17-'[1]cpte_CN LGG-MT-LM-STR-Clin'!AS18-'[1]cpte_CN LGG-MT-LM-STR-Clin'!AS21-'[1]cpte_CN LGG-MT-LM-STR-Clin'!AS278)</f>
        <v>0</v>
      </c>
      <c r="AQ45" s="6">
        <f>IF([1]Identification!$E$23="NON",'[1]CN LGG-MT-LM-STR-Clin'!AT17-'[1]CN LGG-MT-LM-STR-Clin'!AT18-'[1]CN LGG-MT-LM-STR-Clin'!AT21-'[1]CN LGG-MT-LM-STR-Clin'!AT200,'[1]cpte_CN LGG-MT-LM-STR-Clin'!AT17-'[1]cpte_CN LGG-MT-LM-STR-Clin'!AT18-'[1]cpte_CN LGG-MT-LM-STR-Clin'!AT21-'[1]cpte_CN LGG-MT-LM-STR-Clin'!AT278)</f>
        <v>0</v>
      </c>
      <c r="AR45" s="6">
        <f>IF([1]Identification!$E$23="NON",'[1]CN LGG-MT-LM-STR-Clin'!AU17-'[1]CN LGG-MT-LM-STR-Clin'!AU18-'[1]CN LGG-MT-LM-STR-Clin'!AU21-'[1]CN LGG-MT-LM-STR-Clin'!AU200,'[1]cpte_CN LGG-MT-LM-STR-Clin'!AU17-'[1]cpte_CN LGG-MT-LM-STR-Clin'!AU18-'[1]cpte_CN LGG-MT-LM-STR-Clin'!AU21-'[1]cpte_CN LGG-MT-LM-STR-Clin'!AU278)</f>
        <v>0</v>
      </c>
      <c r="AS45" s="6">
        <f>IF([1]Identification!$E$23="NON",'[1]CN LGG-MT-LM-STR-Clin'!AV17-'[1]CN LGG-MT-LM-STR-Clin'!AV18-'[1]CN LGG-MT-LM-STR-Clin'!AV21-'[1]CN LGG-MT-LM-STR-Clin'!AV200,'[1]cpte_CN LGG-MT-LM-STR-Clin'!AV17-'[1]cpte_CN LGG-MT-LM-STR-Clin'!AV18-'[1]cpte_CN LGG-MT-LM-STR-Clin'!AV21-'[1]cpte_CN LGG-MT-LM-STR-Clin'!AV278)</f>
        <v>0</v>
      </c>
      <c r="AT45" s="6">
        <f>IF([1]Identification!$E$23="NON",'[1]CN LGG-MT-LM-STR-Clin'!AW17-'[1]CN LGG-MT-LM-STR-Clin'!AW18-'[1]CN LGG-MT-LM-STR-Clin'!AW21-'[1]CN LGG-MT-LM-STR-Clin'!AW200,'[1]cpte_CN LGG-MT-LM-STR-Clin'!AW17-'[1]cpte_CN LGG-MT-LM-STR-Clin'!AW18-'[1]cpte_CN LGG-MT-LM-STR-Clin'!AW21-'[1]cpte_CN LGG-MT-LM-STR-Clin'!AW278)</f>
        <v>0</v>
      </c>
      <c r="AU45" s="6">
        <f>IF([1]Identification!$E$23="NON",'[1]CN LGG-MT-LM-STR-Clin'!AX17-'[1]CN LGG-MT-LM-STR-Clin'!AX18-'[1]CN LGG-MT-LM-STR-Clin'!AX21-'[1]CN LGG-MT-LM-STR-Clin'!AX200,'[1]cpte_CN LGG-MT-LM-STR-Clin'!AX17-'[1]cpte_CN LGG-MT-LM-STR-Clin'!AX18-'[1]cpte_CN LGG-MT-LM-STR-Clin'!AX21-'[1]cpte_CN LGG-MT-LM-STR-Clin'!AX278)</f>
        <v>0</v>
      </c>
      <c r="AV45" s="6">
        <f>IF([1]Identification!$E$23="NON",'[1]CN LGG-MT-LM-STR-Clin'!AY17-'[1]CN LGG-MT-LM-STR-Clin'!AY18-'[1]CN LGG-MT-LM-STR-Clin'!AY21-'[1]CN LGG-MT-LM-STR-Clin'!AY200,'[1]cpte_CN LGG-MT-LM-STR-Clin'!AY17-'[1]cpte_CN LGG-MT-LM-STR-Clin'!AY18-'[1]cpte_CN LGG-MT-LM-STR-Clin'!AY21-'[1]cpte_CN LGG-MT-LM-STR-Clin'!AY278)</f>
        <v>0</v>
      </c>
      <c r="AW45" s="6">
        <f>IF([1]Identification!$E$23="NON",'[1]CN LGG-MT-LM-STR-Clin'!AZ17-'[1]CN LGG-MT-LM-STR-Clin'!AZ18-'[1]CN LGG-MT-LM-STR-Clin'!AZ21-'[1]CN LGG-MT-LM-STR-Clin'!AZ200,'[1]cpte_CN LGG-MT-LM-STR-Clin'!AZ17-'[1]cpte_CN LGG-MT-LM-STR-Clin'!AZ18-'[1]cpte_CN LGG-MT-LM-STR-Clin'!AZ21-'[1]cpte_CN LGG-MT-LM-STR-Clin'!AZ278)</f>
        <v>0</v>
      </c>
      <c r="AX45" s="6">
        <f>IF([1]Identification!$E$23="NON",'[1]CN LGG-MT-LM-STR-Clin'!BA17-'[1]CN LGG-MT-LM-STR-Clin'!BA18-'[1]CN LGG-MT-LM-STR-Clin'!BA21-'[1]CN LGG-MT-LM-STR-Clin'!BA200,'[1]cpte_CN LGG-MT-LM-STR-Clin'!BA17-'[1]cpte_CN LGG-MT-LM-STR-Clin'!BA18-'[1]cpte_CN LGG-MT-LM-STR-Clin'!BA21-'[1]cpte_CN LGG-MT-LM-STR-Clin'!BA278)</f>
        <v>0</v>
      </c>
      <c r="AY45" s="6">
        <f>IF([1]Identification!$E$23="NON",'[1]CN LGG-MT-LM-STR-Clin'!BB17-'[1]CN LGG-MT-LM-STR-Clin'!BB18-'[1]CN LGG-MT-LM-STR-Clin'!BB21-'[1]CN LGG-MT-LM-STR-Clin'!BB200,'[1]cpte_CN LGG-MT-LM-STR-Clin'!BB17-'[1]cpte_CN LGG-MT-LM-STR-Clin'!BB18-'[1]cpte_CN LGG-MT-LM-STR-Clin'!BB21-'[1]cpte_CN LGG-MT-LM-STR-Clin'!BB278)</f>
        <v>0</v>
      </c>
      <c r="AZ45" s="6">
        <f>IF([1]Identification!$E$23="NON",'[1]CN LGG-MT-LM-STR-Clin'!BC17-'[1]CN LGG-MT-LM-STR-Clin'!BC18-'[1]CN LGG-MT-LM-STR-Clin'!BC21-'[1]CN LGG-MT-LM-STR-Clin'!BC200,'[1]cpte_CN LGG-MT-LM-STR-Clin'!BC17-'[1]cpte_CN LGG-MT-LM-STR-Clin'!BC18-'[1]cpte_CN LGG-MT-LM-STR-Clin'!BC21-'[1]cpte_CN LGG-MT-LM-STR-Clin'!BC278)</f>
        <v>0</v>
      </c>
      <c r="BA45" s="6">
        <f>IF([1]Identification!$E$23="NON",'[1]CN LGG-MT-LM-STR-Clin'!BD17-'[1]CN LGG-MT-LM-STR-Clin'!BD18-'[1]CN LGG-MT-LM-STR-Clin'!BD21-'[1]CN LGG-MT-LM-STR-Clin'!BD200,'[1]cpte_CN LGG-MT-LM-STR-Clin'!BD17-'[1]cpte_CN LGG-MT-LM-STR-Clin'!BD18-'[1]cpte_CN LGG-MT-LM-STR-Clin'!BD21-'[1]cpte_CN LGG-MT-LM-STR-Clin'!BD278)</f>
        <v>0</v>
      </c>
      <c r="BB45" s="6">
        <f>IF([1]Identification!$E$23="NON",'[1]CN LGG-MT-LM-STR-Clin'!BE17-'[1]CN LGG-MT-LM-STR-Clin'!BE18-'[1]CN LGG-MT-LM-STR-Clin'!BE21-'[1]CN LGG-MT-LM-STR-Clin'!BE200,'[1]cpte_CN LGG-MT-LM-STR-Clin'!BE17-'[1]cpte_CN LGG-MT-LM-STR-Clin'!BE18-'[1]cpte_CN LGG-MT-LM-STR-Clin'!BE21-'[1]cpte_CN LGG-MT-LM-STR-Clin'!BE278)</f>
        <v>0</v>
      </c>
      <c r="BC45" s="6">
        <f>IF([1]Identification!$E$23="NON",'[1]CN LGG-MT-LM-STR-Clin'!BF17-'[1]CN LGG-MT-LM-STR-Clin'!BF18-'[1]CN LGG-MT-LM-STR-Clin'!BF21-'[1]CN LGG-MT-LM-STR-Clin'!BF200,'[1]cpte_CN LGG-MT-LM-STR-Clin'!BF17-'[1]cpte_CN LGG-MT-LM-STR-Clin'!BF18-'[1]cpte_CN LGG-MT-LM-STR-Clin'!BF21-'[1]cpte_CN LGG-MT-LM-STR-Clin'!BF278)</f>
        <v>0</v>
      </c>
      <c r="BD45" s="6">
        <f>IF([1]Identification!$E$23="NON",'[1]CN LGG-MT-LM-STR-Clin'!BG17-'[1]CN LGG-MT-LM-STR-Clin'!BG18-'[1]CN LGG-MT-LM-STR-Clin'!BG21-'[1]CN LGG-MT-LM-STR-Clin'!BG200,'[1]cpte_CN LGG-MT-LM-STR-Clin'!BG17-'[1]cpte_CN LGG-MT-LM-STR-Clin'!BG18-'[1]cpte_CN LGG-MT-LM-STR-Clin'!BG21-'[1]cpte_CN LGG-MT-LM-STR-Clin'!BG278)</f>
        <v>0</v>
      </c>
      <c r="BE45" s="6">
        <f>IF([1]Identification!$E$23="NON",'[1]CN LGG-MT-LM-STR-Clin'!BH17-'[1]CN LGG-MT-LM-STR-Clin'!BH18-'[1]CN LGG-MT-LM-STR-Clin'!BH21-'[1]CN LGG-MT-LM-STR-Clin'!BH200,'[1]cpte_CN LGG-MT-LM-STR-Clin'!BH17-'[1]cpte_CN LGG-MT-LM-STR-Clin'!BH18-'[1]cpte_CN LGG-MT-LM-STR-Clin'!BH21-'[1]cpte_CN LGG-MT-LM-STR-Clin'!BH278)</f>
        <v>0</v>
      </c>
      <c r="BF45" s="6">
        <f>IF([1]Identification!$E$23="NON",'[1]CN LGG-MT-LM-STR-Clin'!BI17-'[1]CN LGG-MT-LM-STR-Clin'!BI18-'[1]CN LGG-MT-LM-STR-Clin'!BI21-'[1]CN LGG-MT-LM-STR-Clin'!BI200,'[1]cpte_CN LGG-MT-LM-STR-Clin'!BI17-'[1]cpte_CN LGG-MT-LM-STR-Clin'!BI18-'[1]cpte_CN LGG-MT-LM-STR-Clin'!BI21-'[1]cpte_CN LGG-MT-LM-STR-Clin'!BI278)</f>
        <v>0</v>
      </c>
      <c r="BG45" s="6">
        <f>IF([1]Identification!$E$23="NON",'[1]CN LGG-MT-LM-STR-Clin'!BJ17-'[1]CN LGG-MT-LM-STR-Clin'!BJ18-'[1]CN LGG-MT-LM-STR-Clin'!BJ21-'[1]CN LGG-MT-LM-STR-Clin'!BJ200,'[1]cpte_CN LGG-MT-LM-STR-Clin'!BJ17-'[1]cpte_CN LGG-MT-LM-STR-Clin'!BJ18-'[1]cpte_CN LGG-MT-LM-STR-Clin'!BJ21-'[1]cpte_CN LGG-MT-LM-STR-Clin'!BJ278)</f>
        <v>0</v>
      </c>
      <c r="BH45" s="6">
        <f>IF([1]Identification!$E$23="NON",'[1]CN LGG-MT-LM-STR-Clin'!BK17-'[1]CN LGG-MT-LM-STR-Clin'!BK18-'[1]CN LGG-MT-LM-STR-Clin'!BK21-'[1]CN LGG-MT-LM-STR-Clin'!BK200,'[1]cpte_CN LGG-MT-LM-STR-Clin'!BK17-'[1]cpte_CN LGG-MT-LM-STR-Clin'!BK18-'[1]cpte_CN LGG-MT-LM-STR-Clin'!BK21-'[1]cpte_CN LGG-MT-LM-STR-Clin'!BK278)</f>
        <v>0</v>
      </c>
      <c r="BI45" s="6">
        <f>IF([1]Identification!$E$23="NON",'[1]CN LGG-MT-LM-STR-Clin'!BL17-'[1]CN LGG-MT-LM-STR-Clin'!BL18-'[1]CN LGG-MT-LM-STR-Clin'!BL21-'[1]CN LGG-MT-LM-STR-Clin'!BL200,'[1]cpte_CN LGG-MT-LM-STR-Clin'!BL17-'[1]cpte_CN LGG-MT-LM-STR-Clin'!BL18-'[1]cpte_CN LGG-MT-LM-STR-Clin'!BL21-'[1]cpte_CN LGG-MT-LM-STR-Clin'!BL278)</f>
        <v>0</v>
      </c>
      <c r="BJ45" s="6">
        <f>IF([1]Identification!$E$23="NON",'[1]CN LGG-MT-LM-STR-Clin'!BM17-'[1]CN LGG-MT-LM-STR-Clin'!BM18-'[1]CN LGG-MT-LM-STR-Clin'!BM21-'[1]CN LGG-MT-LM-STR-Clin'!BM200,'[1]cpte_CN LGG-MT-LM-STR-Clin'!BM17-'[1]cpte_CN LGG-MT-LM-STR-Clin'!BM18-'[1]cpte_CN LGG-MT-LM-STR-Clin'!BM21-'[1]cpte_CN LGG-MT-LM-STR-Clin'!BM278)</f>
        <v>0</v>
      </c>
      <c r="BK45" s="6">
        <f>IF([1]Identification!$E$23="NON",'[1]CN LGG-MT-LM-STR-Clin'!BN17-'[1]CN LGG-MT-LM-STR-Clin'!BN18-'[1]CN LGG-MT-LM-STR-Clin'!BN21-'[1]CN LGG-MT-LM-STR-Clin'!BN200,'[1]cpte_CN LGG-MT-LM-STR-Clin'!BN17-'[1]cpte_CN LGG-MT-LM-STR-Clin'!BN18-'[1]cpte_CN LGG-MT-LM-STR-Clin'!BN21-'[1]cpte_CN LGG-MT-LM-STR-Clin'!BN278)</f>
        <v>0</v>
      </c>
      <c r="BL45" s="6">
        <f>IF([1]Identification!$E$23="NON",'[1]CN LGG-MT-LM-STR-Clin'!BO17-'[1]CN LGG-MT-LM-STR-Clin'!BO18-'[1]CN LGG-MT-LM-STR-Clin'!BO21-'[1]CN LGG-MT-LM-STR-Clin'!BO200,'[1]cpte_CN LGG-MT-LM-STR-Clin'!BO17-'[1]cpte_CN LGG-MT-LM-STR-Clin'!BO18-'[1]cpte_CN LGG-MT-LM-STR-Clin'!BO21-'[1]cpte_CN LGG-MT-LM-STR-Clin'!BO278)</f>
        <v>0</v>
      </c>
      <c r="BM45" s="6">
        <f>IF([1]Identification!$E$23="NON",'[1]CN LGG-MT-LM-STR-Clin'!BP17-'[1]CN LGG-MT-LM-STR-Clin'!BP18-'[1]CN LGG-MT-LM-STR-Clin'!BP21-'[1]CN LGG-MT-LM-STR-Clin'!BP200,'[1]cpte_CN LGG-MT-LM-STR-Clin'!BP17-'[1]cpte_CN LGG-MT-LM-STR-Clin'!BP18-'[1]cpte_CN LGG-MT-LM-STR-Clin'!BP21-'[1]cpte_CN LGG-MT-LM-STR-Clin'!BP278)</f>
        <v>0</v>
      </c>
      <c r="BN45" s="6">
        <f>IF([1]Identification!$E$23="NON",'[1]CN LGG-MT-LM-STR-Clin'!BQ17-'[1]CN LGG-MT-LM-STR-Clin'!BQ18-'[1]CN LGG-MT-LM-STR-Clin'!BQ21-'[1]CN LGG-MT-LM-STR-Clin'!BQ200,'[1]cpte_CN LGG-MT-LM-STR-Clin'!BQ17-'[1]cpte_CN LGG-MT-LM-STR-Clin'!BQ18-'[1]cpte_CN LGG-MT-LM-STR-Clin'!BQ21-'[1]cpte_CN LGG-MT-LM-STR-Clin'!BQ278)</f>
        <v>0</v>
      </c>
      <c r="BO45" s="6">
        <f>IF([1]Identification!$E$23="NON",'[1]CN LGG-MT-LM-STR-Clin'!BR17-'[1]CN LGG-MT-LM-STR-Clin'!BR18-'[1]CN LGG-MT-LM-STR-Clin'!BR21-'[1]CN LGG-MT-LM-STR-Clin'!BR200,'[1]cpte_CN LGG-MT-LM-STR-Clin'!BR17-'[1]cpte_CN LGG-MT-LM-STR-Clin'!BR18-'[1]cpte_CN LGG-MT-LM-STR-Clin'!BR21-'[1]cpte_CN LGG-MT-LM-STR-Clin'!BR278)</f>
        <v>0</v>
      </c>
      <c r="BP45" s="6">
        <f>IF([1]Identification!$E$23="NON",'[1]CN LGG-MT-LM-STR-Clin'!BS17-'[1]CN LGG-MT-LM-STR-Clin'!BS18-'[1]CN LGG-MT-LM-STR-Clin'!BS21-'[1]CN LGG-MT-LM-STR-Clin'!BS200,'[1]cpte_CN LGG-MT-LM-STR-Clin'!BS17-'[1]cpte_CN LGG-MT-LM-STR-Clin'!BS18-'[1]cpte_CN LGG-MT-LM-STR-Clin'!BS21-'[1]cpte_CN LGG-MT-LM-STR-Clin'!BS278)</f>
        <v>0</v>
      </c>
      <c r="BQ45" s="6">
        <f>IF([1]Identification!$E$23="NON",'[1]CN LGG-MT-LM-STR-Clin'!BT17-'[1]CN LGG-MT-LM-STR-Clin'!BT18-'[1]CN LGG-MT-LM-STR-Clin'!BT21-'[1]CN LGG-MT-LM-STR-Clin'!BT200,'[1]cpte_CN LGG-MT-LM-STR-Clin'!BT17-'[1]cpte_CN LGG-MT-LM-STR-Clin'!BT18-'[1]cpte_CN LGG-MT-LM-STR-Clin'!BT21-'[1]cpte_CN LGG-MT-LM-STR-Clin'!BT278)</f>
        <v>0</v>
      </c>
      <c r="BR45" s="6">
        <f>IF([1]Identification!$E$23="NON",'[1]CN LGG-MT-LM-STR-Clin'!BU17-'[1]CN LGG-MT-LM-STR-Clin'!BU18-'[1]CN LGG-MT-LM-STR-Clin'!BU21-'[1]CN LGG-MT-LM-STR-Clin'!BU200,'[1]cpte_CN LGG-MT-LM-STR-Clin'!BU17-'[1]cpte_CN LGG-MT-LM-STR-Clin'!BU18-'[1]cpte_CN LGG-MT-LM-STR-Clin'!BU21-'[1]cpte_CN LGG-MT-LM-STR-Clin'!BU278)</f>
        <v>0</v>
      </c>
      <c r="BS45" s="6">
        <f>IF([1]Identification!$E$23="NON",'[1]CN LGG-MT-LM-STR-Clin'!BV17-'[1]CN LGG-MT-LM-STR-Clin'!BV18-'[1]CN LGG-MT-LM-STR-Clin'!BV21-'[1]CN LGG-MT-LM-STR-Clin'!BV200,'[1]cpte_CN LGG-MT-LM-STR-Clin'!BV17-'[1]cpte_CN LGG-MT-LM-STR-Clin'!BV18-'[1]cpte_CN LGG-MT-LM-STR-Clin'!BV21-'[1]cpte_CN LGG-MT-LM-STR-Clin'!BV278)</f>
        <v>0</v>
      </c>
      <c r="BT45" s="6">
        <f>IF([1]Identification!$E$23="NON",'[1]CN LGG-MT-LM-STR-Clin'!BW17-'[1]CN LGG-MT-LM-STR-Clin'!BW18-'[1]CN LGG-MT-LM-STR-Clin'!BW21-'[1]CN LGG-MT-LM-STR-Clin'!BW200,'[1]cpte_CN LGG-MT-LM-STR-Clin'!BW17-'[1]cpte_CN LGG-MT-LM-STR-Clin'!BW18-'[1]cpte_CN LGG-MT-LM-STR-Clin'!BW21-'[1]cpte_CN LGG-MT-LM-STR-Clin'!BW278)</f>
        <v>0</v>
      </c>
      <c r="BU45" s="6">
        <f>IF([1]Identification!$E$23="NON",'[1]CN LGG-MT-LM-STR-Clin'!BX17-'[1]CN LGG-MT-LM-STR-Clin'!BX18-'[1]CN LGG-MT-LM-STR-Clin'!BX21-'[1]CN LGG-MT-LM-STR-Clin'!BX200,'[1]cpte_CN LGG-MT-LM-STR-Clin'!BX17-'[1]cpte_CN LGG-MT-LM-STR-Clin'!BX18-'[1]cpte_CN LGG-MT-LM-STR-Clin'!BX21-'[1]cpte_CN LGG-MT-LM-STR-Clin'!BX278)</f>
        <v>0</v>
      </c>
      <c r="BV45" s="6">
        <f>IF([1]Identification!$E$23="NON",'[1]CN LGG-MT-LM-STR-Clin'!BY17-'[1]CN LGG-MT-LM-STR-Clin'!BY18-'[1]CN LGG-MT-LM-STR-Clin'!BY21-'[1]CN LGG-MT-LM-STR-Clin'!BY200,'[1]cpte_CN LGG-MT-LM-STR-Clin'!BY17-'[1]cpte_CN LGG-MT-LM-STR-Clin'!BY18-'[1]cpte_CN LGG-MT-LM-STR-Clin'!BY21-'[1]cpte_CN LGG-MT-LM-STR-Clin'!BY278)</f>
        <v>0</v>
      </c>
      <c r="BW45" s="6">
        <f>IF([1]Identification!$E$23="NON",'[1]CN LGG-MT-LM-STR-Clin'!BZ17-'[1]CN LGG-MT-LM-STR-Clin'!BZ18-'[1]CN LGG-MT-LM-STR-Clin'!BZ21-'[1]CN LGG-MT-LM-STR-Clin'!BZ200,'[1]cpte_CN LGG-MT-LM-STR-Clin'!BZ17-'[1]cpte_CN LGG-MT-LM-STR-Clin'!BZ18-'[1]cpte_CN LGG-MT-LM-STR-Clin'!BZ21-'[1]cpte_CN LGG-MT-LM-STR-Clin'!BZ278)</f>
        <v>0</v>
      </c>
      <c r="BX45" s="6">
        <f>IF([1]Identification!$E$23="NON",'[1]CN LGG-MT-LM-STR-Clin'!CA17-'[1]CN LGG-MT-LM-STR-Clin'!CA18-'[1]CN LGG-MT-LM-STR-Clin'!CA21-'[1]CN LGG-MT-LM-STR-Clin'!CA200,'[1]cpte_CN LGG-MT-LM-STR-Clin'!CA17-'[1]cpte_CN LGG-MT-LM-STR-Clin'!CA18-'[1]cpte_CN LGG-MT-LM-STR-Clin'!CA21-'[1]cpte_CN LGG-MT-LM-STR-Clin'!CA278)</f>
        <v>0</v>
      </c>
      <c r="BY45" s="6">
        <f>IF([1]Identification!$E$23="NON",'[1]CN LGG-MT-LM-STR-Clin'!CB17-'[1]CN LGG-MT-LM-STR-Clin'!CB18-'[1]CN LGG-MT-LM-STR-Clin'!CB21-'[1]CN LGG-MT-LM-STR-Clin'!CB200,'[1]cpte_CN LGG-MT-LM-STR-Clin'!CB17-'[1]cpte_CN LGG-MT-LM-STR-Clin'!CB18-'[1]cpte_CN LGG-MT-LM-STR-Clin'!CB21-'[1]cpte_CN LGG-MT-LM-STR-Clin'!CB278)</f>
        <v>0</v>
      </c>
      <c r="BZ45" s="6">
        <f>IF([1]Identification!$E$23="NON",'[1]CN LGG-MT-LM-STR-Clin'!CC17-'[1]CN LGG-MT-LM-STR-Clin'!CC18-'[1]CN LGG-MT-LM-STR-Clin'!CC21-'[1]CN LGG-MT-LM-STR-Clin'!CC200,'[1]cpte_CN LGG-MT-LM-STR-Clin'!CC17-'[1]cpte_CN LGG-MT-LM-STR-Clin'!CC18-'[1]cpte_CN LGG-MT-LM-STR-Clin'!CC21-'[1]cpte_CN LGG-MT-LM-STR-Clin'!CC278)</f>
        <v>0</v>
      </c>
      <c r="CA45" s="6">
        <f>IF([1]Identification!$E$23="NON",'[1]CN LGG-MT-LM-STR-Clin'!CD17-'[1]CN LGG-MT-LM-STR-Clin'!CD18-'[1]CN LGG-MT-LM-STR-Clin'!CD21-'[1]CN LGG-MT-LM-STR-Clin'!CD200,'[1]cpte_CN LGG-MT-LM-STR-Clin'!CD17-'[1]cpte_CN LGG-MT-LM-STR-Clin'!CD18-'[1]cpte_CN LGG-MT-LM-STR-Clin'!CD21-'[1]cpte_CN LGG-MT-LM-STR-Clin'!CD278)</f>
        <v>0</v>
      </c>
      <c r="CB45" s="6">
        <f>IF([1]Identification!$E$23="NON",'[1]CN LGG-MT-LM-STR-Clin'!CE17-'[1]CN LGG-MT-LM-STR-Clin'!CE18-'[1]CN LGG-MT-LM-STR-Clin'!CE21-'[1]CN LGG-MT-LM-STR-Clin'!CE200,'[1]cpte_CN LGG-MT-LM-STR-Clin'!CE17-'[1]cpte_CN LGG-MT-LM-STR-Clin'!CE18-'[1]cpte_CN LGG-MT-LM-STR-Clin'!CE21-'[1]cpte_CN LGG-MT-LM-STR-Clin'!CE278)</f>
        <v>0</v>
      </c>
      <c r="CC45" s="6">
        <f>IF([1]Identification!$E$23="NON",'[1]CN LGG-MT-LM-STR-Clin'!CF17-'[1]CN LGG-MT-LM-STR-Clin'!CF18-'[1]CN LGG-MT-LM-STR-Clin'!CF21-'[1]CN LGG-MT-LM-STR-Clin'!CF200,'[1]cpte_CN LGG-MT-LM-STR-Clin'!CF17-'[1]cpte_CN LGG-MT-LM-STR-Clin'!CF18-'[1]cpte_CN LGG-MT-LM-STR-Clin'!CF21-'[1]cpte_CN LGG-MT-LM-STR-Clin'!CF278)</f>
        <v>0</v>
      </c>
      <c r="CD45" s="6">
        <f>IF([1]Identification!$E$23="NON",'[1]CN LGG-MT-LM-STR-Clin'!CG17-'[1]CN LGG-MT-LM-STR-Clin'!CG18-'[1]CN LGG-MT-LM-STR-Clin'!CG21-'[1]CN LGG-MT-LM-STR-Clin'!CG200,'[1]cpte_CN LGG-MT-LM-STR-Clin'!CG17-'[1]cpte_CN LGG-MT-LM-STR-Clin'!CG18-'[1]cpte_CN LGG-MT-LM-STR-Clin'!CG21-'[1]cpte_CN LGG-MT-LM-STR-Clin'!CG278)</f>
        <v>0</v>
      </c>
      <c r="CE45" s="6">
        <f>IF([1]Identification!$E$23="NON",'[1]CN LGG-MT-LM-STR-Clin'!CH17-'[1]CN LGG-MT-LM-STR-Clin'!CH18-'[1]CN LGG-MT-LM-STR-Clin'!CH21-'[1]CN LGG-MT-LM-STR-Clin'!CH200,'[1]cpte_CN LGG-MT-LM-STR-Clin'!CH17-'[1]cpte_CN LGG-MT-LM-STR-Clin'!CH18-'[1]cpte_CN LGG-MT-LM-STR-Clin'!CH21-'[1]cpte_CN LGG-MT-LM-STR-Clin'!CH278)</f>
        <v>0</v>
      </c>
      <c r="CF45" s="6">
        <f>IF([1]Identification!$E$23="NON",'[1]CN LGG-MT-LM-STR-Clin'!CI17-'[1]CN LGG-MT-LM-STR-Clin'!CI18-'[1]CN LGG-MT-LM-STR-Clin'!CI21-'[1]CN LGG-MT-LM-STR-Clin'!CI200,'[1]cpte_CN LGG-MT-LM-STR-Clin'!CI17-'[1]cpte_CN LGG-MT-LM-STR-Clin'!CI18-'[1]cpte_CN LGG-MT-LM-STR-Clin'!CI21-'[1]cpte_CN LGG-MT-LM-STR-Clin'!CI278)</f>
        <v>0</v>
      </c>
      <c r="CG45" s="6">
        <f>IF([1]Identification!$E$23="NON",'[1]CN LGG-MT-LM-STR-Clin'!CJ17-'[1]CN LGG-MT-LM-STR-Clin'!CJ18-'[1]CN LGG-MT-LM-STR-Clin'!CJ21-'[1]CN LGG-MT-LM-STR-Clin'!CJ200,'[1]cpte_CN LGG-MT-LM-STR-Clin'!CJ17-'[1]cpte_CN LGG-MT-LM-STR-Clin'!CJ18-'[1]cpte_CN LGG-MT-LM-STR-Clin'!CJ21-'[1]cpte_CN LGG-MT-LM-STR-Clin'!CJ278)</f>
        <v>0</v>
      </c>
      <c r="CH45" s="6">
        <f>IF([1]Identification!$E$23="NON",'[1]CN LGG-MT-LM-STR-Clin'!CK17-'[1]CN LGG-MT-LM-STR-Clin'!CK18-'[1]CN LGG-MT-LM-STR-Clin'!CK21-'[1]CN LGG-MT-LM-STR-Clin'!CK200,'[1]cpte_CN LGG-MT-LM-STR-Clin'!CK17-'[1]cpte_CN LGG-MT-LM-STR-Clin'!CK18-'[1]cpte_CN LGG-MT-LM-STR-Clin'!CK21-'[1]cpte_CN LGG-MT-LM-STR-Clin'!CK278)</f>
        <v>0</v>
      </c>
      <c r="CI45" s="6">
        <f>IF([1]Identification!$E$23="NON",'[1]CN LGG-MT-LM-STR-Clin'!CL17-'[1]CN LGG-MT-LM-STR-Clin'!CL18-'[1]CN LGG-MT-LM-STR-Clin'!CL21-'[1]CN LGG-MT-LM-STR-Clin'!CL200,'[1]cpte_CN LGG-MT-LM-STR-Clin'!CL17-'[1]cpte_CN LGG-MT-LM-STR-Clin'!CL18-'[1]cpte_CN LGG-MT-LM-STR-Clin'!CL21-'[1]cpte_CN LGG-MT-LM-STR-Clin'!CL278)</f>
        <v>0</v>
      </c>
      <c r="CJ45" s="6">
        <f>IF([1]Identification!$E$23="NON",'[1]CN LGG-MT-LM-STR-Clin'!CM17-'[1]CN LGG-MT-LM-STR-Clin'!CM18-'[1]CN LGG-MT-LM-STR-Clin'!CM21-'[1]CN LGG-MT-LM-STR-Clin'!CM200,'[1]cpte_CN LGG-MT-LM-STR-Clin'!CM17-'[1]cpte_CN LGG-MT-LM-STR-Clin'!CM18-'[1]cpte_CN LGG-MT-LM-STR-Clin'!CM21-'[1]cpte_CN LGG-MT-LM-STR-Clin'!CM278)</f>
        <v>0</v>
      </c>
      <c r="CK45" s="6">
        <f>IF([1]Identification!$E$23="NON",'[1]CN LGG-MT-LM-STR-Clin'!CN17-'[1]CN LGG-MT-LM-STR-Clin'!CN18-'[1]CN LGG-MT-LM-STR-Clin'!CN21-'[1]CN LGG-MT-LM-STR-Clin'!CN200,'[1]cpte_CN LGG-MT-LM-STR-Clin'!CN17-'[1]cpte_CN LGG-MT-LM-STR-Clin'!CN18-'[1]cpte_CN LGG-MT-LM-STR-Clin'!CN21-'[1]cpte_CN LGG-MT-LM-STR-Clin'!CN278)</f>
        <v>0</v>
      </c>
      <c r="CL45" s="6">
        <f>IF([1]Identification!$E$23="NON",'[1]CN LGG-MT-LM-STR-Clin'!CO17-'[1]CN LGG-MT-LM-STR-Clin'!CO18-'[1]CN LGG-MT-LM-STR-Clin'!CO21-'[1]CN LGG-MT-LM-STR-Clin'!CO200,'[1]cpte_CN LGG-MT-LM-STR-Clin'!CO17-'[1]cpte_CN LGG-MT-LM-STR-Clin'!CO18-'[1]cpte_CN LGG-MT-LM-STR-Clin'!CO21-'[1]cpte_CN LGG-MT-LM-STR-Clin'!CO278)</f>
        <v>0</v>
      </c>
      <c r="CM45" s="6">
        <f>IF([1]Identification!$E$23="NON",'[1]CN LGG-MT-LM-STR-Clin'!CP17-'[1]CN LGG-MT-LM-STR-Clin'!CP18-'[1]CN LGG-MT-LM-STR-Clin'!CP21-'[1]CN LGG-MT-LM-STR-Clin'!CP200,'[1]cpte_CN LGG-MT-LM-STR-Clin'!CP17-'[1]cpte_CN LGG-MT-LM-STR-Clin'!CP18-'[1]cpte_CN LGG-MT-LM-STR-Clin'!CP21-'[1]cpte_CN LGG-MT-LM-STR-Clin'!CP278)</f>
        <v>0</v>
      </c>
      <c r="CN45" s="6">
        <f>IF([1]Identification!$E$23="NON",'[1]CN LGG-MT-LM-STR-Clin'!CQ17-'[1]CN LGG-MT-LM-STR-Clin'!CQ18-'[1]CN LGG-MT-LM-STR-Clin'!CQ21-'[1]CN LGG-MT-LM-STR-Clin'!CQ200,'[1]cpte_CN LGG-MT-LM-STR-Clin'!CQ17-'[1]cpte_CN LGG-MT-LM-STR-Clin'!CQ18-'[1]cpte_CN LGG-MT-LM-STR-Clin'!CQ21-'[1]cpte_CN LGG-MT-LM-STR-Clin'!CQ278)</f>
        <v>0</v>
      </c>
      <c r="CO45" s="6">
        <f>IF([1]Identification!$E$23="NON",'[1]CN LGG-MT-LM-STR-Clin'!CR17-'[1]CN LGG-MT-LM-STR-Clin'!CR18-'[1]CN LGG-MT-LM-STR-Clin'!CR21-'[1]CN LGG-MT-LM-STR-Clin'!CR200,'[1]cpte_CN LGG-MT-LM-STR-Clin'!CR17-'[1]cpte_CN LGG-MT-LM-STR-Clin'!CR18-'[1]cpte_CN LGG-MT-LM-STR-Clin'!CR21-'[1]cpte_CN LGG-MT-LM-STR-Clin'!CR278)</f>
        <v>0</v>
      </c>
      <c r="CP45" s="6">
        <f>IF([1]Identification!$E$23="NON",'[1]CN LGG-MT-LM-STR-Clin'!CS17-'[1]CN LGG-MT-LM-STR-Clin'!CS18-'[1]CN LGG-MT-LM-STR-Clin'!CS21-'[1]CN LGG-MT-LM-STR-Clin'!CS200,'[1]cpte_CN LGG-MT-LM-STR-Clin'!CS17-'[1]cpte_CN LGG-MT-LM-STR-Clin'!CS18-'[1]cpte_CN LGG-MT-LM-STR-Clin'!CS21-'[1]cpte_CN LGG-MT-LM-STR-Clin'!CS278)</f>
        <v>0</v>
      </c>
      <c r="CQ45" s="6">
        <f>IF([1]Identification!$E$23="NON",'[1]CN LGG-MT-LM-STR-Clin'!CT17-'[1]CN LGG-MT-LM-STR-Clin'!CT18-'[1]CN LGG-MT-LM-STR-Clin'!CT21-'[1]CN LGG-MT-LM-STR-Clin'!CT200,'[1]cpte_CN LGG-MT-LM-STR-Clin'!CT17-'[1]cpte_CN LGG-MT-LM-STR-Clin'!CT18-'[1]cpte_CN LGG-MT-LM-STR-Clin'!CT21-'[1]cpte_CN LGG-MT-LM-STR-Clin'!CT278)</f>
        <v>0</v>
      </c>
      <c r="CR45" s="6">
        <f>IF([1]Identification!$E$23="NON",'[1]CN LGG-MT-LM-STR-Clin'!CU17-'[1]CN LGG-MT-LM-STR-Clin'!CU18-'[1]CN LGG-MT-LM-STR-Clin'!CU21-'[1]CN LGG-MT-LM-STR-Clin'!CU200,'[1]cpte_CN LGG-MT-LM-STR-Clin'!CU17-'[1]cpte_CN LGG-MT-LM-STR-Clin'!CU18-'[1]cpte_CN LGG-MT-LM-STR-Clin'!CU21-'[1]cpte_CN LGG-MT-LM-STR-Clin'!CU278)</f>
        <v>0</v>
      </c>
      <c r="CS45" s="6">
        <f>IF([1]Identification!$E$23="NON",'[1]CN LGG-MT-LM-STR-Clin'!CV17-'[1]CN LGG-MT-LM-STR-Clin'!CV18-'[1]CN LGG-MT-LM-STR-Clin'!CV21-'[1]CN LGG-MT-LM-STR-Clin'!CV200,'[1]cpte_CN LGG-MT-LM-STR-Clin'!CV17-'[1]cpte_CN LGG-MT-LM-STR-Clin'!CV18-'[1]cpte_CN LGG-MT-LM-STR-Clin'!CV21-'[1]cpte_CN LGG-MT-LM-STR-Clin'!CV278)</f>
        <v>0</v>
      </c>
      <c r="CT45" s="6">
        <f>IF([1]Identification!$E$23="NON",'[1]CN LGG-MT-LM-STR-Clin'!CW17-'[1]CN LGG-MT-LM-STR-Clin'!CW18-'[1]CN LGG-MT-LM-STR-Clin'!CW21-'[1]CN LGG-MT-LM-STR-Clin'!CW200,'[1]cpte_CN LGG-MT-LM-STR-Clin'!CW17-'[1]cpte_CN LGG-MT-LM-STR-Clin'!CW18-'[1]cpte_CN LGG-MT-LM-STR-Clin'!CW21-'[1]cpte_CN LGG-MT-LM-STR-Clin'!CW278)</f>
        <v>0</v>
      </c>
      <c r="CU45" s="6">
        <f>IF([1]Identification!$E$23="NON",'[1]CN LGG-MT-LM-STR-Clin'!CX17-'[1]CN LGG-MT-LM-STR-Clin'!CX18-'[1]CN LGG-MT-LM-STR-Clin'!CX21-'[1]CN LGG-MT-LM-STR-Clin'!CX200,'[1]cpte_CN LGG-MT-LM-STR-Clin'!CX17-'[1]cpte_CN LGG-MT-LM-STR-Clin'!CX18-'[1]cpte_CN LGG-MT-LM-STR-Clin'!CX21-'[1]cpte_CN LGG-MT-LM-STR-Clin'!CX278)</f>
        <v>0</v>
      </c>
      <c r="CV45" s="6">
        <f>IF([1]Identification!$E$23="NON",'[1]CN LGG-MT-LM-STR-Clin'!CY17-'[1]CN LGG-MT-LM-STR-Clin'!CY18-'[1]CN LGG-MT-LM-STR-Clin'!CY21-'[1]CN LGG-MT-LM-STR-Clin'!CY200,'[1]cpte_CN LGG-MT-LM-STR-Clin'!CY17-'[1]cpte_CN LGG-MT-LM-STR-Clin'!CY18-'[1]cpte_CN LGG-MT-LM-STR-Clin'!CY21-'[1]cpte_CN LGG-MT-LM-STR-Clin'!CY278)</f>
        <v>0</v>
      </c>
      <c r="CW45" s="6">
        <f>IF([1]Identification!$E$23="NON",'[1]CN LGG-MT-LM-STR-Clin'!CZ17-'[1]CN LGG-MT-LM-STR-Clin'!CZ18-'[1]CN LGG-MT-LM-STR-Clin'!CZ21-'[1]CN LGG-MT-LM-STR-Clin'!CZ200,'[1]cpte_CN LGG-MT-LM-STR-Clin'!CZ17-'[1]cpte_CN LGG-MT-LM-STR-Clin'!CZ18-'[1]cpte_CN LGG-MT-LM-STR-Clin'!CZ21-'[1]cpte_CN LGG-MT-LM-STR-Clin'!CZ278)</f>
        <v>0</v>
      </c>
      <c r="CX45" s="6">
        <f>IF([1]Identification!$E$23="NON",'[1]CN LGG-MT-LM-STR-Clin'!DA17-'[1]CN LGG-MT-LM-STR-Clin'!DA18-'[1]CN LGG-MT-LM-STR-Clin'!DA21-'[1]CN LGG-MT-LM-STR-Clin'!DA200,'[1]cpte_CN LGG-MT-LM-STR-Clin'!DA17-'[1]cpte_CN LGG-MT-LM-STR-Clin'!DA18-'[1]cpte_CN LGG-MT-LM-STR-Clin'!DA21-'[1]cpte_CN LGG-MT-LM-STR-Clin'!DA278)</f>
        <v>0</v>
      </c>
      <c r="CY45" s="6">
        <f>IF([1]Identification!$E$23="NON",'[1]CN LGG-MT-LM-STR-Clin'!DB17-'[1]CN LGG-MT-LM-STR-Clin'!DB18-'[1]CN LGG-MT-LM-STR-Clin'!DB21-'[1]CN LGG-MT-LM-STR-Clin'!DB200,'[1]cpte_CN LGG-MT-LM-STR-Clin'!DB17-'[1]cpte_CN LGG-MT-LM-STR-Clin'!DB18-'[1]cpte_CN LGG-MT-LM-STR-Clin'!DB21-'[1]cpte_CN LGG-MT-LM-STR-Clin'!DB278)</f>
        <v>0</v>
      </c>
      <c r="CZ45" s="6">
        <f>IF([1]Identification!$E$23="NON",'[1]CN LGG-MT-LM-STR-Clin'!DC17-'[1]CN LGG-MT-LM-STR-Clin'!DC18-'[1]CN LGG-MT-LM-STR-Clin'!DC21-'[1]CN LGG-MT-LM-STR-Clin'!DC200,'[1]cpte_CN LGG-MT-LM-STR-Clin'!DC17-'[1]cpte_CN LGG-MT-LM-STR-Clin'!DC18-'[1]cpte_CN LGG-MT-LM-STR-Clin'!DC21-'[1]cpte_CN LGG-MT-LM-STR-Clin'!DC278)</f>
        <v>0</v>
      </c>
      <c r="DA45" s="6">
        <f>IF([1]Identification!$E$23="NON",'[1]CN LGG-MT-LM-STR-Clin'!DD17-'[1]CN LGG-MT-LM-STR-Clin'!DD18-'[1]CN LGG-MT-LM-STR-Clin'!DD21-'[1]CN LGG-MT-LM-STR-Clin'!DD200,'[1]cpte_CN LGG-MT-LM-STR-Clin'!DD17-'[1]cpte_CN LGG-MT-LM-STR-Clin'!DD18-'[1]cpte_CN LGG-MT-LM-STR-Clin'!DD21-'[1]cpte_CN LGG-MT-LM-STR-Clin'!DD278)</f>
        <v>0</v>
      </c>
      <c r="DB45" s="6">
        <f>IF([1]Identification!$E$23="NON",'[1]CN LGG-MT-LM-STR-Clin'!DE17-'[1]CN LGG-MT-LM-STR-Clin'!DE18-'[1]CN LGG-MT-LM-STR-Clin'!DE21-'[1]CN LGG-MT-LM-STR-Clin'!DE200,'[1]cpte_CN LGG-MT-LM-STR-Clin'!DE17-'[1]cpte_CN LGG-MT-LM-STR-Clin'!DE18-'[1]cpte_CN LGG-MT-LM-STR-Clin'!DE21-'[1]cpte_CN LGG-MT-LM-STR-Clin'!DE278)</f>
        <v>0</v>
      </c>
      <c r="DC45" s="6">
        <f>IF([1]Identification!$E$23="NON",'[1]CN LGG-MT-LM-STR-Clin'!DF17-'[1]CN LGG-MT-LM-STR-Clin'!DF18-'[1]CN LGG-MT-LM-STR-Clin'!DF21-'[1]CN LGG-MT-LM-STR-Clin'!DF200,'[1]cpte_CN LGG-MT-LM-STR-Clin'!DF17-'[1]cpte_CN LGG-MT-LM-STR-Clin'!DF18-'[1]cpte_CN LGG-MT-LM-STR-Clin'!DF21-'[1]cpte_CN LGG-MT-LM-STR-Clin'!DF278)</f>
        <v>0</v>
      </c>
      <c r="DD45" s="6">
        <f>IF([1]Identification!$E$23="NON",'[1]CN LGG-MT-LM-STR-Clin'!DG17-'[1]CN LGG-MT-LM-STR-Clin'!DG18-'[1]CN LGG-MT-LM-STR-Clin'!DG21-'[1]CN LGG-MT-LM-STR-Clin'!DG200,'[1]cpte_CN LGG-MT-LM-STR-Clin'!DG17-'[1]cpte_CN LGG-MT-LM-STR-Clin'!DG18-'[1]cpte_CN LGG-MT-LM-STR-Clin'!DG21-'[1]cpte_CN LGG-MT-LM-STR-Clin'!DG278)</f>
        <v>0</v>
      </c>
      <c r="DE45" s="6">
        <f>IF([1]Identification!$E$23="NON",'[1]CN LGG-MT-LM-STR-Clin'!DH17-'[1]CN LGG-MT-LM-STR-Clin'!DH18-'[1]CN LGG-MT-LM-STR-Clin'!DH21-'[1]CN LGG-MT-LM-STR-Clin'!DH200,'[1]cpte_CN LGG-MT-LM-STR-Clin'!DH17-'[1]cpte_CN LGG-MT-LM-STR-Clin'!DH18-'[1]cpte_CN LGG-MT-LM-STR-Clin'!DH21-'[1]cpte_CN LGG-MT-LM-STR-Clin'!DH278)</f>
        <v>0</v>
      </c>
      <c r="DF45" s="6">
        <f>IF([1]Identification!$E$23="NON",'[1]CN LGG-MT-LM-STR-Clin'!DI17-'[1]CN LGG-MT-LM-STR-Clin'!DI18-'[1]CN LGG-MT-LM-STR-Clin'!DI21-'[1]CN LGG-MT-LM-STR-Clin'!DI200,'[1]cpte_CN LGG-MT-LM-STR-Clin'!DI17-'[1]cpte_CN LGG-MT-LM-STR-Clin'!DI18-'[1]cpte_CN LGG-MT-LM-STR-Clin'!DI21-'[1]cpte_CN LGG-MT-LM-STR-Clin'!DI278)</f>
        <v>0</v>
      </c>
      <c r="DG45" s="6">
        <f>IF([1]Identification!$E$23="NON",'[1]CN LGG-MT-LM-STR-Clin'!DJ17-'[1]CN LGG-MT-LM-STR-Clin'!DJ18-'[1]CN LGG-MT-LM-STR-Clin'!DJ21-'[1]CN LGG-MT-LM-STR-Clin'!DJ200,'[1]cpte_CN LGG-MT-LM-STR-Clin'!DJ17-'[1]cpte_CN LGG-MT-LM-STR-Clin'!DJ18-'[1]cpte_CN LGG-MT-LM-STR-Clin'!DJ21-'[1]cpte_CN LGG-MT-LM-STR-Clin'!DJ278)</f>
        <v>0</v>
      </c>
      <c r="DH45" s="6">
        <f>IF([1]Identification!$E$23="NON",'[1]CN LGG-MT-LM-STR-Clin'!DK17-'[1]CN LGG-MT-LM-STR-Clin'!DK18-'[1]CN LGG-MT-LM-STR-Clin'!DK21-'[1]CN LGG-MT-LM-STR-Clin'!DK200,'[1]cpte_CN LGG-MT-LM-STR-Clin'!DK17-'[1]cpte_CN LGG-MT-LM-STR-Clin'!DK18-'[1]cpte_CN LGG-MT-LM-STR-Clin'!DK21-'[1]cpte_CN LGG-MT-LM-STR-Clin'!DK278)</f>
        <v>0</v>
      </c>
      <c r="DI45" s="6">
        <f>IF([1]Identification!$E$23="NON",'[1]CN LGG-MT-LM-STR-Clin'!DL17-'[1]CN LGG-MT-LM-STR-Clin'!DL18-'[1]CN LGG-MT-LM-STR-Clin'!DL21-'[1]CN LGG-MT-LM-STR-Clin'!DL200,'[1]cpte_CN LGG-MT-LM-STR-Clin'!DL17-'[1]cpte_CN LGG-MT-LM-STR-Clin'!DL18-'[1]cpte_CN LGG-MT-LM-STR-Clin'!DL21-'[1]cpte_CN LGG-MT-LM-STR-Clin'!DL278)</f>
        <v>0</v>
      </c>
      <c r="DJ45" s="6">
        <f>IF([1]Identification!$E$23="NON",'[1]CN LGG-MT-LM-STR-Clin'!DM17-'[1]CN LGG-MT-LM-STR-Clin'!DM18-'[1]CN LGG-MT-LM-STR-Clin'!DM21-'[1]CN LGG-MT-LM-STR-Clin'!DM200,'[1]cpte_CN LGG-MT-LM-STR-Clin'!DM17-'[1]cpte_CN LGG-MT-LM-STR-Clin'!DM18-'[1]cpte_CN LGG-MT-LM-STR-Clin'!DM21-'[1]cpte_CN LGG-MT-LM-STR-Clin'!DM278)</f>
        <v>0</v>
      </c>
      <c r="DK45" s="6">
        <f>IF([1]Identification!$E$23="NON",'[1]CN LGG-MT-LM-STR-Clin'!DN17-'[1]CN LGG-MT-LM-STR-Clin'!DN18-'[1]CN LGG-MT-LM-STR-Clin'!DN21-'[1]CN LGG-MT-LM-STR-Clin'!DN200,'[1]cpte_CN LGG-MT-LM-STR-Clin'!DN17-'[1]cpte_CN LGG-MT-LM-STR-Clin'!DN18-'[1]cpte_CN LGG-MT-LM-STR-Clin'!DN21-'[1]cpte_CN LGG-MT-LM-STR-Clin'!DN278)</f>
        <v>0</v>
      </c>
      <c r="DL45" s="6">
        <f>IF([1]Identification!$E$23="NON",'[1]CN LGG-MT-LM-STR-Clin'!DO17-'[1]CN LGG-MT-LM-STR-Clin'!DO18-'[1]CN LGG-MT-LM-STR-Clin'!DO21-'[1]CN LGG-MT-LM-STR-Clin'!DO200,'[1]cpte_CN LGG-MT-LM-STR-Clin'!DO17-'[1]cpte_CN LGG-MT-LM-STR-Clin'!DO18-'[1]cpte_CN LGG-MT-LM-STR-Clin'!DO21-'[1]cpte_CN LGG-MT-LM-STR-Clin'!DO278)</f>
        <v>0</v>
      </c>
      <c r="DM45" s="6">
        <f>IF([1]Identification!$E$23="NON",'[1]CN LGG-MT-LM-STR-Clin'!DP17-'[1]CN LGG-MT-LM-STR-Clin'!DP18-'[1]CN LGG-MT-LM-STR-Clin'!DP21-'[1]CN LGG-MT-LM-STR-Clin'!DP200,'[1]cpte_CN LGG-MT-LM-STR-Clin'!DP17-'[1]cpte_CN LGG-MT-LM-STR-Clin'!DP18-'[1]cpte_CN LGG-MT-LM-STR-Clin'!DP21-'[1]cpte_CN LGG-MT-LM-STR-Clin'!DP278)</f>
        <v>0</v>
      </c>
      <c r="DN45" s="6">
        <f>IF([1]Identification!$E$23="NON",'[1]CN LGG-MT-LM-STR-Clin'!DQ17-'[1]CN LGG-MT-LM-STR-Clin'!DQ18-'[1]CN LGG-MT-LM-STR-Clin'!DQ21-'[1]CN LGG-MT-LM-STR-Clin'!DQ200,'[1]cpte_CN LGG-MT-LM-STR-Clin'!DQ17-'[1]cpte_CN LGG-MT-LM-STR-Clin'!DQ18-'[1]cpte_CN LGG-MT-LM-STR-Clin'!DQ21-'[1]cpte_CN LGG-MT-LM-STR-Clin'!DQ278)</f>
        <v>0</v>
      </c>
      <c r="DO45" s="6">
        <f>IF([1]Identification!$E$23="NON",'[1]CN LGG-MT-LM-STR-Clin'!DR17-'[1]CN LGG-MT-LM-STR-Clin'!DR18-'[1]CN LGG-MT-LM-STR-Clin'!DR21-'[1]CN LGG-MT-LM-STR-Clin'!DR200,'[1]cpte_CN LGG-MT-LM-STR-Clin'!DR17-'[1]cpte_CN LGG-MT-LM-STR-Clin'!DR18-'[1]cpte_CN LGG-MT-LM-STR-Clin'!DR21-'[1]cpte_CN LGG-MT-LM-STR-Clin'!DR278)</f>
        <v>0</v>
      </c>
      <c r="DP45" s="6">
        <f>IF([1]Identification!$E$23="NON",'[1]CN LGG-MT-LM-STR-Clin'!DS17-'[1]CN LGG-MT-LM-STR-Clin'!DS18-'[1]CN LGG-MT-LM-STR-Clin'!DS21-'[1]CN LGG-MT-LM-STR-Clin'!DS200,'[1]cpte_CN LGG-MT-LM-STR-Clin'!DS17-'[1]cpte_CN LGG-MT-LM-STR-Clin'!DS18-'[1]cpte_CN LGG-MT-LM-STR-Clin'!DS21-'[1]cpte_CN LGG-MT-LM-STR-Clin'!DS278)</f>
        <v>0</v>
      </c>
      <c r="DQ45" s="6">
        <f>IF([1]Identification!$E$23="NON",'[1]CN LGG-MT-LM-STR-Clin'!DT17-'[1]CN LGG-MT-LM-STR-Clin'!DT18-'[1]CN LGG-MT-LM-STR-Clin'!DT21-'[1]CN LGG-MT-LM-STR-Clin'!DT200,'[1]cpte_CN LGG-MT-LM-STR-Clin'!DT17-'[1]cpte_CN LGG-MT-LM-STR-Clin'!DT18-'[1]cpte_CN LGG-MT-LM-STR-Clin'!DT21-'[1]cpte_CN LGG-MT-LM-STR-Clin'!DT278)</f>
        <v>0</v>
      </c>
      <c r="DR45" s="6">
        <f>IF([1]Identification!$E$23="NON",'[1]CN LGG-MT-LM-STR-Clin'!DU17-'[1]CN LGG-MT-LM-STR-Clin'!DU18-'[1]CN LGG-MT-LM-STR-Clin'!DU21-'[1]CN LGG-MT-LM-STR-Clin'!DU200,'[1]cpte_CN LGG-MT-LM-STR-Clin'!DU17-'[1]cpte_CN LGG-MT-LM-STR-Clin'!DU18-'[1]cpte_CN LGG-MT-LM-STR-Clin'!DU21-'[1]cpte_CN LGG-MT-LM-STR-Clin'!DU278)</f>
        <v>0</v>
      </c>
      <c r="DS45" s="6">
        <f>IF([1]Identification!$E$23="NON",'[1]CN LGG-MT-LM-STR-Clin'!DV17-'[1]CN LGG-MT-LM-STR-Clin'!DV18-'[1]CN LGG-MT-LM-STR-Clin'!DV21-'[1]CN LGG-MT-LM-STR-Clin'!DV200,'[1]cpte_CN LGG-MT-LM-STR-Clin'!DV17-'[1]cpte_CN LGG-MT-LM-STR-Clin'!DV18-'[1]cpte_CN LGG-MT-LM-STR-Clin'!DV21-'[1]cpte_CN LGG-MT-LM-STR-Clin'!DV278)</f>
        <v>0</v>
      </c>
      <c r="DT45" s="6">
        <f>IF([1]Identification!$E$23="NON",'[1]CN LGG-MT-LM-STR-Clin'!DW17-'[1]CN LGG-MT-LM-STR-Clin'!DW18-'[1]CN LGG-MT-LM-STR-Clin'!DW21-'[1]CN LGG-MT-LM-STR-Clin'!DW200,'[1]cpte_CN LGG-MT-LM-STR-Clin'!DW17-'[1]cpte_CN LGG-MT-LM-STR-Clin'!DW18-'[1]cpte_CN LGG-MT-LM-STR-Clin'!DW21-'[1]cpte_CN LGG-MT-LM-STR-Clin'!DW278)</f>
        <v>0</v>
      </c>
      <c r="DU45" s="6">
        <f>IF([1]Identification!$E$23="NON",'[1]CN LGG-MT-LM-STR-Clin'!DX17-'[1]CN LGG-MT-LM-STR-Clin'!DX18-'[1]CN LGG-MT-LM-STR-Clin'!DX21-'[1]CN LGG-MT-LM-STR-Clin'!DX200,'[1]cpte_CN LGG-MT-LM-STR-Clin'!DX17-'[1]cpte_CN LGG-MT-LM-STR-Clin'!DX18-'[1]cpte_CN LGG-MT-LM-STR-Clin'!DX21-'[1]cpte_CN LGG-MT-LM-STR-Clin'!DX278)</f>
        <v>0</v>
      </c>
      <c r="DV45" s="6">
        <f>IF([1]Identification!$E$23="NON",'[1]CN LGG-MT-LM-STR-Clin'!DY17-'[1]CN LGG-MT-LM-STR-Clin'!DY18-'[1]CN LGG-MT-LM-STR-Clin'!DY21-'[1]CN LGG-MT-LM-STR-Clin'!DY200,'[1]cpte_CN LGG-MT-LM-STR-Clin'!DY17-'[1]cpte_CN LGG-MT-LM-STR-Clin'!DY18-'[1]cpte_CN LGG-MT-LM-STR-Clin'!DY21-'[1]cpte_CN LGG-MT-LM-STR-Clin'!DY278)</f>
        <v>0</v>
      </c>
      <c r="DW45" s="6">
        <f>IF([1]Identification!$E$23="NON",'[1]CN LGG-MT-LM-STR-Clin'!DZ17-'[1]CN LGG-MT-LM-STR-Clin'!DZ18-'[1]CN LGG-MT-LM-STR-Clin'!DZ21-'[1]CN LGG-MT-LM-STR-Clin'!DZ200,'[1]cpte_CN LGG-MT-LM-STR-Clin'!DZ17-'[1]cpte_CN LGG-MT-LM-STR-Clin'!DZ18-'[1]cpte_CN LGG-MT-LM-STR-Clin'!DZ21-'[1]cpte_CN LGG-MT-LM-STR-Clin'!DZ278)</f>
        <v>0</v>
      </c>
      <c r="DX45" s="6">
        <f>IF([1]Identification!$E$23="NON",'[1]CN LGG-MT-LM-STR-Clin'!EA17-'[1]CN LGG-MT-LM-STR-Clin'!EA18-'[1]CN LGG-MT-LM-STR-Clin'!EA21-'[1]CN LGG-MT-LM-STR-Clin'!EA200,'[1]cpte_CN LGG-MT-LM-STR-Clin'!EA17-'[1]cpte_CN LGG-MT-LM-STR-Clin'!EA18-'[1]cpte_CN LGG-MT-LM-STR-Clin'!EA21-'[1]cpte_CN LGG-MT-LM-STR-Clin'!EA278)</f>
        <v>0</v>
      </c>
      <c r="DY45" s="6">
        <f>IF([1]Identification!$E$23="NON",'[1]CN LGG-MT-LM-STR-Clin'!EB17-'[1]CN LGG-MT-LM-STR-Clin'!EB18-'[1]CN LGG-MT-LM-STR-Clin'!EB21-'[1]CN LGG-MT-LM-STR-Clin'!EB200,'[1]cpte_CN LGG-MT-LM-STR-Clin'!EB17-'[1]cpte_CN LGG-MT-LM-STR-Clin'!EB18-'[1]cpte_CN LGG-MT-LM-STR-Clin'!EB21-'[1]cpte_CN LGG-MT-LM-STR-Clin'!EB278)</f>
        <v>0</v>
      </c>
      <c r="DZ45" s="6">
        <f>IF([1]Identification!$E$23="NON",'[1]CN LGG-MT-LM-STR-Clin'!EC17-'[1]CN LGG-MT-LM-STR-Clin'!EC18-'[1]CN LGG-MT-LM-STR-Clin'!EC21-'[1]CN LGG-MT-LM-STR-Clin'!EC200,'[1]cpte_CN LGG-MT-LM-STR-Clin'!EC17-'[1]cpte_CN LGG-MT-LM-STR-Clin'!EC18-'[1]cpte_CN LGG-MT-LM-STR-Clin'!EC21-'[1]cpte_CN LGG-MT-LM-STR-Clin'!EC278)</f>
        <v>0</v>
      </c>
      <c r="EA45" s="6">
        <f>IF([1]Identification!$E$23="NON",'[1]CN LGG-MT-LM-STR-Clin'!ED17-'[1]CN LGG-MT-LM-STR-Clin'!ED18-'[1]CN LGG-MT-LM-STR-Clin'!ED21-'[1]CN LGG-MT-LM-STR-Clin'!ED200,'[1]cpte_CN LGG-MT-LM-STR-Clin'!ED17-'[1]cpte_CN LGG-MT-LM-STR-Clin'!ED18-'[1]cpte_CN LGG-MT-LM-STR-Clin'!ED21-'[1]cpte_CN LGG-MT-LM-STR-Clin'!ED278)</f>
        <v>0</v>
      </c>
      <c r="EB45" s="6">
        <f>IF([1]Identification!$E$23="NON",'[1]CN LGG-MT-LM-STR-Clin'!EE17-'[1]CN LGG-MT-LM-STR-Clin'!EE18-'[1]CN LGG-MT-LM-STR-Clin'!EE21-'[1]CN LGG-MT-LM-STR-Clin'!EE200,'[1]cpte_CN LGG-MT-LM-STR-Clin'!EE17-'[1]cpte_CN LGG-MT-LM-STR-Clin'!EE18-'[1]cpte_CN LGG-MT-LM-STR-Clin'!EE21-'[1]cpte_CN LGG-MT-LM-STR-Clin'!EE278)</f>
        <v>0</v>
      </c>
      <c r="EC45" s="6">
        <f>IF([1]Identification!$E$23="NON",'[1]CN LGG-MT-LM-STR-Clin'!EF17-'[1]CN LGG-MT-LM-STR-Clin'!EF18-'[1]CN LGG-MT-LM-STR-Clin'!EF21-'[1]CN LGG-MT-LM-STR-Clin'!EF200,'[1]cpte_CN LGG-MT-LM-STR-Clin'!EF17-'[1]cpte_CN LGG-MT-LM-STR-Clin'!EF18-'[1]cpte_CN LGG-MT-LM-STR-Clin'!EF21-'[1]cpte_CN LGG-MT-LM-STR-Clin'!EF278)</f>
        <v>0</v>
      </c>
      <c r="ED45" s="6">
        <f>IF([1]Identification!$E$23="NON",'[1]CN LGG-MT-LM-STR-Clin'!EG17-'[1]CN LGG-MT-LM-STR-Clin'!EG18-'[1]CN LGG-MT-LM-STR-Clin'!EG21-'[1]CN LGG-MT-LM-STR-Clin'!EG200,'[1]cpte_CN LGG-MT-LM-STR-Clin'!EG17-'[1]cpte_CN LGG-MT-LM-STR-Clin'!EG18-'[1]cpte_CN LGG-MT-LM-STR-Clin'!EG21-'[1]cpte_CN LGG-MT-LM-STR-Clin'!EG278)</f>
        <v>0</v>
      </c>
      <c r="EE45" s="6">
        <f>IF([1]Identification!$E$23="NON",'[1]CN LGG-MT-LM-STR-Clin'!EH17-'[1]CN LGG-MT-LM-STR-Clin'!EH18-'[1]CN LGG-MT-LM-STR-Clin'!EH21-'[1]CN LGG-MT-LM-STR-Clin'!EH200,'[1]cpte_CN LGG-MT-LM-STR-Clin'!EH17-'[1]cpte_CN LGG-MT-LM-STR-Clin'!EH18-'[1]cpte_CN LGG-MT-LM-STR-Clin'!EH21-'[1]cpte_CN LGG-MT-LM-STR-Clin'!EH278)</f>
        <v>0</v>
      </c>
      <c r="EF45" s="6">
        <f>IF([1]Identification!$E$23="NON",'[1]CN LGG-MT-LM-STR-Clin'!EI17-'[1]CN LGG-MT-LM-STR-Clin'!EI18-'[1]CN LGG-MT-LM-STR-Clin'!EI21-'[1]CN LGG-MT-LM-STR-Clin'!EI200,'[1]cpte_CN LGG-MT-LM-STR-Clin'!EI17-'[1]cpte_CN LGG-MT-LM-STR-Clin'!EI18-'[1]cpte_CN LGG-MT-LM-STR-Clin'!EI21-'[1]cpte_CN LGG-MT-LM-STR-Clin'!EI278)</f>
        <v>0</v>
      </c>
      <c r="EG45" s="6">
        <f>IF([1]Identification!$E$23="NON",'[1]CN LGG-MT-LM-STR-Clin'!EJ17-'[1]CN LGG-MT-LM-STR-Clin'!EJ18-'[1]CN LGG-MT-LM-STR-Clin'!EJ21-'[1]CN LGG-MT-LM-STR-Clin'!EJ200,'[1]cpte_CN LGG-MT-LM-STR-Clin'!EJ17-'[1]cpte_CN LGG-MT-LM-STR-Clin'!EJ18-'[1]cpte_CN LGG-MT-LM-STR-Clin'!EJ21-'[1]cpte_CN LGG-MT-LM-STR-Clin'!EJ278)</f>
        <v>0</v>
      </c>
      <c r="EH45" s="6">
        <f>IF([1]Identification!$E$23="NON",'[1]CN LGG-MT-LM-STR-Clin'!EK17-'[1]CN LGG-MT-LM-STR-Clin'!EK18-'[1]CN LGG-MT-LM-STR-Clin'!EK21-'[1]CN LGG-MT-LM-STR-Clin'!EK200,'[1]cpte_CN LGG-MT-LM-STR-Clin'!EK17-'[1]cpte_CN LGG-MT-LM-STR-Clin'!EK18-'[1]cpte_CN LGG-MT-LM-STR-Clin'!EK21-'[1]cpte_CN LGG-MT-LM-STR-Clin'!EK278)</f>
        <v>0</v>
      </c>
      <c r="EI45" s="6">
        <f>IF([1]Identification!$E$23="NON",'[1]CN LGG-MT-LM-STR-Clin'!EL17-'[1]CN LGG-MT-LM-STR-Clin'!EL18-'[1]CN LGG-MT-LM-STR-Clin'!EL21-'[1]CN LGG-MT-LM-STR-Clin'!EL200,'[1]cpte_CN LGG-MT-LM-STR-Clin'!EL17-'[1]cpte_CN LGG-MT-LM-STR-Clin'!EL18-'[1]cpte_CN LGG-MT-LM-STR-Clin'!EL21-'[1]cpte_CN LGG-MT-LM-STR-Clin'!EL278)</f>
        <v>0</v>
      </c>
      <c r="EJ45" s="6">
        <f>IF([1]Identification!$E$23="NON",'[1]CN LGG-MT-LM-STR-Clin'!EM17-'[1]CN LGG-MT-LM-STR-Clin'!EM18-'[1]CN LGG-MT-LM-STR-Clin'!EM21-'[1]CN LGG-MT-LM-STR-Clin'!EM200,'[1]cpte_CN LGG-MT-LM-STR-Clin'!EM17-'[1]cpte_CN LGG-MT-LM-STR-Clin'!EM18-'[1]cpte_CN LGG-MT-LM-STR-Clin'!EM21-'[1]cpte_CN LGG-MT-LM-STR-Clin'!EM278)</f>
        <v>0</v>
      </c>
      <c r="EK45" s="6">
        <f>IF([1]Identification!$E$23="NON",'[1]CN LGG-MT-LM-STR-Clin'!EN17-'[1]CN LGG-MT-LM-STR-Clin'!EN18-'[1]CN LGG-MT-LM-STR-Clin'!EN21-'[1]CN LGG-MT-LM-STR-Clin'!EN200,'[1]cpte_CN LGG-MT-LM-STR-Clin'!EN17-'[1]cpte_CN LGG-MT-LM-STR-Clin'!EN18-'[1]cpte_CN LGG-MT-LM-STR-Clin'!EN21-'[1]cpte_CN LGG-MT-LM-STR-Clin'!EN278)</f>
        <v>0</v>
      </c>
      <c r="EL45" s="6">
        <f>IF([1]Identification!$E$23="NON",'[1]CN LGG-MT-LM-STR-Clin'!EO17-'[1]CN LGG-MT-LM-STR-Clin'!EO18-'[1]CN LGG-MT-LM-STR-Clin'!EO21-'[1]CN LGG-MT-LM-STR-Clin'!EO200,'[1]cpte_CN LGG-MT-LM-STR-Clin'!EO17-'[1]cpte_CN LGG-MT-LM-STR-Clin'!EO18-'[1]cpte_CN LGG-MT-LM-STR-Clin'!EO21-'[1]cpte_CN LGG-MT-LM-STR-Clin'!EO278)</f>
        <v>0</v>
      </c>
      <c r="EM45" s="6">
        <f>IF([1]Identification!$E$23="NON",'[1]CN LGG-MT-LM-STR-Clin'!EP17-'[1]CN LGG-MT-LM-STR-Clin'!EP18-'[1]CN LGG-MT-LM-STR-Clin'!EP21-'[1]CN LGG-MT-LM-STR-Clin'!EP200,'[1]cpte_CN LGG-MT-LM-STR-Clin'!EP17-'[1]cpte_CN LGG-MT-LM-STR-Clin'!EP18-'[1]cpte_CN LGG-MT-LM-STR-Clin'!EP21-'[1]cpte_CN LGG-MT-LM-STR-Clin'!EP278)</f>
        <v>0</v>
      </c>
      <c r="EN45" s="6">
        <f>IF([1]Identification!$E$23="NON",'[1]CN LGG-MT-LM-STR-Clin'!EQ17-'[1]CN LGG-MT-LM-STR-Clin'!EQ18-'[1]CN LGG-MT-LM-STR-Clin'!EQ21-'[1]CN LGG-MT-LM-STR-Clin'!EQ200,'[1]cpte_CN LGG-MT-LM-STR-Clin'!EQ17-'[1]cpte_CN LGG-MT-LM-STR-Clin'!EQ18-'[1]cpte_CN LGG-MT-LM-STR-Clin'!EQ21-'[1]cpte_CN LGG-MT-LM-STR-Clin'!EQ278)</f>
        <v>0</v>
      </c>
      <c r="EO45" s="6">
        <f>IF([1]Identification!$E$23="NON",'[1]CN LGG-MT-LM-STR-Clin'!ER17-'[1]CN LGG-MT-LM-STR-Clin'!ER18-'[1]CN LGG-MT-LM-STR-Clin'!ER21-'[1]CN LGG-MT-LM-STR-Clin'!ER200,'[1]cpte_CN LGG-MT-LM-STR-Clin'!ER17-'[1]cpte_CN LGG-MT-LM-STR-Clin'!ER18-'[1]cpte_CN LGG-MT-LM-STR-Clin'!ER21-'[1]cpte_CN LGG-MT-LM-STR-Clin'!ER278)</f>
        <v>0</v>
      </c>
      <c r="EP45" s="6">
        <f>IF([1]Identification!$E$23="NON",'[1]CN LGG-MT-LM-STR-Clin'!ES17-'[1]CN LGG-MT-LM-STR-Clin'!ES18-'[1]CN LGG-MT-LM-STR-Clin'!ES21-'[1]CN LGG-MT-LM-STR-Clin'!ES200,'[1]cpte_CN LGG-MT-LM-STR-Clin'!ES17-'[1]cpte_CN LGG-MT-LM-STR-Clin'!ES18-'[1]cpte_CN LGG-MT-LM-STR-Clin'!ES21-'[1]cpte_CN LGG-MT-LM-STR-Clin'!ES278)</f>
        <v>0</v>
      </c>
      <c r="EQ45" s="6">
        <f>IF([1]Identification!$E$23="NON",'[1]CN LGG-MT-LM-STR-Clin'!ET17-'[1]CN LGG-MT-LM-STR-Clin'!ET18-'[1]CN LGG-MT-LM-STR-Clin'!ET21-'[1]CN LGG-MT-LM-STR-Clin'!ET200,'[1]cpte_CN LGG-MT-LM-STR-Clin'!ET17-'[1]cpte_CN LGG-MT-LM-STR-Clin'!ET18-'[1]cpte_CN LGG-MT-LM-STR-Clin'!ET21-'[1]cpte_CN LGG-MT-LM-STR-Clin'!ET278)</f>
        <v>0</v>
      </c>
      <c r="ER45" s="6">
        <f>IF([1]Identification!$E$23="NON",'[1]CN LGG-MT-LM-STR-Clin'!EU17-'[1]CN LGG-MT-LM-STR-Clin'!EU18-'[1]CN LGG-MT-LM-STR-Clin'!EU21-'[1]CN LGG-MT-LM-STR-Clin'!EU200,'[1]cpte_CN LGG-MT-LM-STR-Clin'!EU17-'[1]cpte_CN LGG-MT-LM-STR-Clin'!EU18-'[1]cpte_CN LGG-MT-LM-STR-Clin'!EU21-'[1]cpte_CN LGG-MT-LM-STR-Clin'!EU278)</f>
        <v>0</v>
      </c>
      <c r="ES45" s="6">
        <f>IF([1]Identification!$E$23="NON",'[1]CN LGG-MT-LM-STR-Clin'!EV17-'[1]CN LGG-MT-LM-STR-Clin'!EV18-'[1]CN LGG-MT-LM-STR-Clin'!EV21-'[1]CN LGG-MT-LM-STR-Clin'!EV200,'[1]cpte_CN LGG-MT-LM-STR-Clin'!EV17-'[1]cpte_CN LGG-MT-LM-STR-Clin'!EV18-'[1]cpte_CN LGG-MT-LM-STR-Clin'!EV21-'[1]cpte_CN LGG-MT-LM-STR-Clin'!EV278)</f>
        <v>0</v>
      </c>
      <c r="ET45" s="6">
        <f>IF([1]Identification!$E$23="NON",'[1]CN LGG-MT-LM-STR-Clin'!EW17-'[1]CN LGG-MT-LM-STR-Clin'!EW18-'[1]CN LGG-MT-LM-STR-Clin'!EW21-'[1]CN LGG-MT-LM-STR-Clin'!EW200,'[1]cpte_CN LGG-MT-LM-STR-Clin'!EW17-'[1]cpte_CN LGG-MT-LM-STR-Clin'!EW18-'[1]cpte_CN LGG-MT-LM-STR-Clin'!EW21-'[1]cpte_CN LGG-MT-LM-STR-Clin'!EW278)</f>
        <v>0</v>
      </c>
      <c r="EU45" s="6">
        <f>IF([1]Identification!$E$23="NON",'[1]CN LGG-MT-LM-STR-Clin'!EX17-'[1]CN LGG-MT-LM-STR-Clin'!EX18-'[1]CN LGG-MT-LM-STR-Clin'!EX21-'[1]CN LGG-MT-LM-STR-Clin'!EX200,'[1]cpte_CN LGG-MT-LM-STR-Clin'!EX17-'[1]cpte_CN LGG-MT-LM-STR-Clin'!EX18-'[1]cpte_CN LGG-MT-LM-STR-Clin'!EX21-'[1]cpte_CN LGG-MT-LM-STR-Clin'!EX278)</f>
        <v>0</v>
      </c>
      <c r="EV45" s="6">
        <f>IF([1]Identification!$E$23="NON",'[1]CN LGG-MT-LM-STR-Clin'!EY17-'[1]CN LGG-MT-LM-STR-Clin'!EY18-'[1]CN LGG-MT-LM-STR-Clin'!EY21-'[1]CN LGG-MT-LM-STR-Clin'!EY200,'[1]cpte_CN LGG-MT-LM-STR-Clin'!EY17-'[1]cpte_CN LGG-MT-LM-STR-Clin'!EY18-'[1]cpte_CN LGG-MT-LM-STR-Clin'!EY21-'[1]cpte_CN LGG-MT-LM-STR-Clin'!EY278)</f>
        <v>0</v>
      </c>
      <c r="EW45" s="6">
        <f>IF([1]Identification!$E$23="NON",'[1]CN LGG-MT-LM-STR-Clin'!EZ17-'[1]CN LGG-MT-LM-STR-Clin'!EZ18-'[1]CN LGG-MT-LM-STR-Clin'!EZ21-'[1]CN LGG-MT-LM-STR-Clin'!EZ200,'[1]cpte_CN LGG-MT-LM-STR-Clin'!EZ17-'[1]cpte_CN LGG-MT-LM-STR-Clin'!EZ18-'[1]cpte_CN LGG-MT-LM-STR-Clin'!EZ21-'[1]cpte_CN LGG-MT-LM-STR-Clin'!EZ278)</f>
        <v>0</v>
      </c>
      <c r="EX45" s="6">
        <f>IF([1]Identification!$E$23="NON",'[1]CN LGG-MT-LM-STR-Clin'!FA17-'[1]CN LGG-MT-LM-STR-Clin'!FA18-'[1]CN LGG-MT-LM-STR-Clin'!FA21-'[1]CN LGG-MT-LM-STR-Clin'!FA200,'[1]cpte_CN LGG-MT-LM-STR-Clin'!FA17-'[1]cpte_CN LGG-MT-LM-STR-Clin'!FA18-'[1]cpte_CN LGG-MT-LM-STR-Clin'!FA21-'[1]cpte_CN LGG-MT-LM-STR-Clin'!FA278)</f>
        <v>0</v>
      </c>
      <c r="EY45" s="6">
        <f>IF([1]Identification!$E$23="NON",'[1]CN LGG-MT-LM-STR-Clin'!FB17-'[1]CN LGG-MT-LM-STR-Clin'!FB18-'[1]CN LGG-MT-LM-STR-Clin'!FB21-'[1]CN LGG-MT-LM-STR-Clin'!FB200,'[1]cpte_CN LGG-MT-LM-STR-Clin'!FB17-'[1]cpte_CN LGG-MT-LM-STR-Clin'!FB18-'[1]cpte_CN LGG-MT-LM-STR-Clin'!FB21-'[1]cpte_CN LGG-MT-LM-STR-Clin'!FB278)</f>
        <v>0</v>
      </c>
      <c r="EZ45" s="6">
        <f>IF([1]Identification!$E$23="NON",'[1]CN LGG-MT-LM-STR-Clin'!FC17-'[1]CN LGG-MT-LM-STR-Clin'!FC18-'[1]CN LGG-MT-LM-STR-Clin'!FC21-'[1]CN LGG-MT-LM-STR-Clin'!FC200,'[1]cpte_CN LGG-MT-LM-STR-Clin'!FC17-'[1]cpte_CN LGG-MT-LM-STR-Clin'!FC18-'[1]cpte_CN LGG-MT-LM-STR-Clin'!FC21-'[1]cpte_CN LGG-MT-LM-STR-Clin'!FC278)</f>
        <v>0</v>
      </c>
      <c r="FA45" s="6">
        <f>IF([1]Identification!$E$23="NON",'[1]CN LGG-MT-LM-STR-Clin'!FD17-'[1]CN LGG-MT-LM-STR-Clin'!FD18-'[1]CN LGG-MT-LM-STR-Clin'!FD21-'[1]CN LGG-MT-LM-STR-Clin'!FD200,'[1]cpte_CN LGG-MT-LM-STR-Clin'!FD17-'[1]cpte_CN LGG-MT-LM-STR-Clin'!FD18-'[1]cpte_CN LGG-MT-LM-STR-Clin'!FD21-'[1]cpte_CN LGG-MT-LM-STR-Clin'!FD278)</f>
        <v>0</v>
      </c>
      <c r="FB45" s="6">
        <f>IF([1]Identification!$E$23="NON",'[1]CN LGG-MT-LM-STR-Clin'!FE17-'[1]CN LGG-MT-LM-STR-Clin'!FE18-'[1]CN LGG-MT-LM-STR-Clin'!FE21-'[1]CN LGG-MT-LM-STR-Clin'!FE200,'[1]cpte_CN LGG-MT-LM-STR-Clin'!FE17-'[1]cpte_CN LGG-MT-LM-STR-Clin'!FE18-'[1]cpte_CN LGG-MT-LM-STR-Clin'!FE21-'[1]cpte_CN LGG-MT-LM-STR-Clin'!FE278)</f>
        <v>0</v>
      </c>
      <c r="FC45" s="6">
        <f>IF([1]Identification!$E$23="NON",'[1]CN LGG-MT-LM-STR-Clin'!FF17-'[1]CN LGG-MT-LM-STR-Clin'!FF18-'[1]CN LGG-MT-LM-STR-Clin'!FF21-'[1]CN LGG-MT-LM-STR-Clin'!FF200,'[1]cpte_CN LGG-MT-LM-STR-Clin'!FF17-'[1]cpte_CN LGG-MT-LM-STR-Clin'!FF18-'[1]cpte_CN LGG-MT-LM-STR-Clin'!FF21-'[1]cpte_CN LGG-MT-LM-STR-Clin'!FF278)</f>
        <v>0</v>
      </c>
      <c r="FD45" s="6">
        <f>IF([1]Identification!$E$23="NON",'[1]CN LGG-MT-LM-STR-Clin'!FG17-'[1]CN LGG-MT-LM-STR-Clin'!FG18-'[1]CN LGG-MT-LM-STR-Clin'!FG21-'[1]CN LGG-MT-LM-STR-Clin'!FG200,'[1]cpte_CN LGG-MT-LM-STR-Clin'!FG17-'[1]cpte_CN LGG-MT-LM-STR-Clin'!FG18-'[1]cpte_CN LGG-MT-LM-STR-Clin'!FG21-'[1]cpte_CN LGG-MT-LM-STR-Clin'!FG278)</f>
        <v>0</v>
      </c>
      <c r="FE45" s="6">
        <f>IF([1]Identification!$E$23="NON",'[1]CN LGG-MT-LM-STR-Clin'!FH17-'[1]CN LGG-MT-LM-STR-Clin'!FH18-'[1]CN LGG-MT-LM-STR-Clin'!FH21-'[1]CN LGG-MT-LM-STR-Clin'!FH200,'[1]cpte_CN LGG-MT-LM-STR-Clin'!FH17-'[1]cpte_CN LGG-MT-LM-STR-Clin'!FH18-'[1]cpte_CN LGG-MT-LM-STR-Clin'!FH21-'[1]cpte_CN LGG-MT-LM-STR-Clin'!FH278)</f>
        <v>0</v>
      </c>
      <c r="FF45" s="6">
        <f>IF([1]Identification!$E$23="NON",'[1]CN LGG-MT-LM-STR-Clin'!FI17-'[1]CN LGG-MT-LM-STR-Clin'!FI18-'[1]CN LGG-MT-LM-STR-Clin'!FI21-'[1]CN LGG-MT-LM-STR-Clin'!FI200,'[1]cpte_CN LGG-MT-LM-STR-Clin'!FI17-'[1]cpte_CN LGG-MT-LM-STR-Clin'!FI18-'[1]cpte_CN LGG-MT-LM-STR-Clin'!FI21-'[1]cpte_CN LGG-MT-LM-STR-Clin'!FI278)</f>
        <v>0</v>
      </c>
      <c r="FG45" s="6">
        <f>IF([1]Identification!$E$23="NON",'[1]CN LGG-MT-LM-STR-Clin'!FJ17-'[1]CN LGG-MT-LM-STR-Clin'!FJ18-'[1]CN LGG-MT-LM-STR-Clin'!FJ21-'[1]CN LGG-MT-LM-STR-Clin'!FJ200,'[1]cpte_CN LGG-MT-LM-STR-Clin'!FJ17-'[1]cpte_CN LGG-MT-LM-STR-Clin'!FJ18-'[1]cpte_CN LGG-MT-LM-STR-Clin'!FJ21-'[1]cpte_CN LGG-MT-LM-STR-Clin'!FJ278)</f>
        <v>0</v>
      </c>
      <c r="FH45" s="6">
        <f>IF([1]Identification!$E$23="NON",'[1]CN LGG-MT-LM-STR-Clin'!FK17-'[1]CN LGG-MT-LM-STR-Clin'!FK18-'[1]CN LGG-MT-LM-STR-Clin'!FK21-'[1]CN LGG-MT-LM-STR-Clin'!FK200,'[1]cpte_CN LGG-MT-LM-STR-Clin'!FK17-'[1]cpte_CN LGG-MT-LM-STR-Clin'!FK18-'[1]cpte_CN LGG-MT-LM-STR-Clin'!FK21-'[1]cpte_CN LGG-MT-LM-STR-Clin'!FK278)</f>
        <v>0</v>
      </c>
      <c r="FI45" s="6">
        <f>IF([1]Identification!$E$23="NON",'[1]CN LGG-MT-LM-STR-Clin'!FL17-'[1]CN LGG-MT-LM-STR-Clin'!FL18-'[1]CN LGG-MT-LM-STR-Clin'!FL21-'[1]CN LGG-MT-LM-STR-Clin'!FL200,'[1]cpte_CN LGG-MT-LM-STR-Clin'!FL17-'[1]cpte_CN LGG-MT-LM-STR-Clin'!FL18-'[1]cpte_CN LGG-MT-LM-STR-Clin'!FL21-'[1]cpte_CN LGG-MT-LM-STR-Clin'!FL278)</f>
        <v>0</v>
      </c>
      <c r="FJ45" s="6">
        <f>IF([1]Identification!$E$23="NON",'[1]CN LGG-MT-LM-STR-Clin'!FM17-'[1]CN LGG-MT-LM-STR-Clin'!FM18-'[1]CN LGG-MT-LM-STR-Clin'!FM21-'[1]CN LGG-MT-LM-STR-Clin'!FM200,'[1]cpte_CN LGG-MT-LM-STR-Clin'!FM17-'[1]cpte_CN LGG-MT-LM-STR-Clin'!FM18-'[1]cpte_CN LGG-MT-LM-STR-Clin'!FM21-'[1]cpte_CN LGG-MT-LM-STR-Clin'!FM278)</f>
        <v>0</v>
      </c>
      <c r="FK45" s="6">
        <f>IF([1]Identification!$E$23="NON",'[1]CN LGG-MT-LM-STR-Clin'!FN17-'[1]CN LGG-MT-LM-STR-Clin'!FN18-'[1]CN LGG-MT-LM-STR-Clin'!FN21-'[1]CN LGG-MT-LM-STR-Clin'!FN200,'[1]cpte_CN LGG-MT-LM-STR-Clin'!FN17-'[1]cpte_CN LGG-MT-LM-STR-Clin'!FN18-'[1]cpte_CN LGG-MT-LM-STR-Clin'!FN21-'[1]cpte_CN LGG-MT-LM-STR-Clin'!FN278)</f>
        <v>0</v>
      </c>
      <c r="FL45" s="6">
        <f>IF([1]Identification!$E$23="NON",'[1]CN LGG-MT-LM-STR-Clin'!FO17-'[1]CN LGG-MT-LM-STR-Clin'!FO18-'[1]CN LGG-MT-LM-STR-Clin'!FO21-'[1]CN LGG-MT-LM-STR-Clin'!FO200,'[1]cpte_CN LGG-MT-LM-STR-Clin'!FO17-'[1]cpte_CN LGG-MT-LM-STR-Clin'!FO18-'[1]cpte_CN LGG-MT-LM-STR-Clin'!FO21-'[1]cpte_CN LGG-MT-LM-STR-Clin'!FO278)</f>
        <v>0</v>
      </c>
      <c r="FM45" s="6">
        <f>IF([1]Identification!$E$23="NON",'[1]CN LGG-MT-LM-STR-Clin'!FP17-'[1]CN LGG-MT-LM-STR-Clin'!FP18-'[1]CN LGG-MT-LM-STR-Clin'!FP21-'[1]CN LGG-MT-LM-STR-Clin'!FP200,'[1]cpte_CN LGG-MT-LM-STR-Clin'!FP17-'[1]cpte_CN LGG-MT-LM-STR-Clin'!FP18-'[1]cpte_CN LGG-MT-LM-STR-Clin'!FP21-'[1]cpte_CN LGG-MT-LM-STR-Clin'!FP278)</f>
        <v>0</v>
      </c>
      <c r="FN45" s="6">
        <f>IF([1]Identification!$E$23="NON",'[1]CN LGG-MT-LM-STR-Clin'!FQ17-'[1]CN LGG-MT-LM-STR-Clin'!FQ18-'[1]CN LGG-MT-LM-STR-Clin'!FQ21-'[1]CN LGG-MT-LM-STR-Clin'!FQ200,'[1]cpte_CN LGG-MT-LM-STR-Clin'!FQ17-'[1]cpte_CN LGG-MT-LM-STR-Clin'!FQ18-'[1]cpte_CN LGG-MT-LM-STR-Clin'!FQ21-'[1]cpte_CN LGG-MT-LM-STR-Clin'!FQ278)</f>
        <v>0</v>
      </c>
      <c r="FO45" s="6">
        <f>IF([1]Identification!$E$23="NON",'[1]CN LGG-MT-LM-STR-Clin'!FR17-'[1]CN LGG-MT-LM-STR-Clin'!FR18-'[1]CN LGG-MT-LM-STR-Clin'!FR21-'[1]CN LGG-MT-LM-STR-Clin'!FR200,'[1]cpte_CN LGG-MT-LM-STR-Clin'!FR17-'[1]cpte_CN LGG-MT-LM-STR-Clin'!FR18-'[1]cpte_CN LGG-MT-LM-STR-Clin'!FR21-'[1]cpte_CN LGG-MT-LM-STR-Clin'!FR278)</f>
        <v>0</v>
      </c>
      <c r="FP45" s="6">
        <f>IF([1]Identification!$E$23="NON",'[1]CN LGG-MT-LM-STR-Clin'!FS17-'[1]CN LGG-MT-LM-STR-Clin'!FS18-'[1]CN LGG-MT-LM-STR-Clin'!FS21-'[1]CN LGG-MT-LM-STR-Clin'!FS200,'[1]cpte_CN LGG-MT-LM-STR-Clin'!FS17-'[1]cpte_CN LGG-MT-LM-STR-Clin'!FS18-'[1]cpte_CN LGG-MT-LM-STR-Clin'!FS21-'[1]cpte_CN LGG-MT-LM-STR-Clin'!FS278)</f>
        <v>0</v>
      </c>
      <c r="FQ45" s="6">
        <f>IF([1]Identification!$E$23="NON",'[1]CN LGG-MT-LM-STR-Clin'!FT17-'[1]CN LGG-MT-LM-STR-Clin'!FT18-'[1]CN LGG-MT-LM-STR-Clin'!FT21-'[1]CN LGG-MT-LM-STR-Clin'!FT200,'[1]cpte_CN LGG-MT-LM-STR-Clin'!FT17-'[1]cpte_CN LGG-MT-LM-STR-Clin'!FT18-'[1]cpte_CN LGG-MT-LM-STR-Clin'!FT21-'[1]cpte_CN LGG-MT-LM-STR-Clin'!FT278)</f>
        <v>0</v>
      </c>
      <c r="FR45" s="6">
        <f>IF([1]Identification!$E$23="NON",'[1]CN LGG-MT-LM-STR-Clin'!FU17-'[1]CN LGG-MT-LM-STR-Clin'!FU18-'[1]CN LGG-MT-LM-STR-Clin'!FU21-'[1]CN LGG-MT-LM-STR-Clin'!FU200,'[1]cpte_CN LGG-MT-LM-STR-Clin'!FU17-'[1]cpte_CN LGG-MT-LM-STR-Clin'!FU18-'[1]cpte_CN LGG-MT-LM-STR-Clin'!FU21-'[1]cpte_CN LGG-MT-LM-STR-Clin'!FU278)</f>
        <v>0</v>
      </c>
      <c r="FS45" s="6">
        <f>IF([1]Identification!$E$23="NON",'[1]CN LGG-MT-LM-STR-Clin'!FV17-'[1]CN LGG-MT-LM-STR-Clin'!FV18-'[1]CN LGG-MT-LM-STR-Clin'!FV21-'[1]CN LGG-MT-LM-STR-Clin'!FV200,'[1]cpte_CN LGG-MT-LM-STR-Clin'!FV17-'[1]cpte_CN LGG-MT-LM-STR-Clin'!FV18-'[1]cpte_CN LGG-MT-LM-STR-Clin'!FV21-'[1]cpte_CN LGG-MT-LM-STR-Clin'!FV278)</f>
        <v>0</v>
      </c>
      <c r="FT45" s="6">
        <f>IF([1]Identification!$E$23="NON",'[1]CN LGG-MT-LM-STR-Clin'!FW17-'[1]CN LGG-MT-LM-STR-Clin'!FW18-'[1]CN LGG-MT-LM-STR-Clin'!FW21-'[1]CN LGG-MT-LM-STR-Clin'!FW200,'[1]cpte_CN LGG-MT-LM-STR-Clin'!FW17-'[1]cpte_CN LGG-MT-LM-STR-Clin'!FW18-'[1]cpte_CN LGG-MT-LM-STR-Clin'!FW21-'[1]cpte_CN LGG-MT-LM-STR-Clin'!FW278)</f>
        <v>0</v>
      </c>
      <c r="FU45" s="6">
        <f>IF([1]Identification!$E$23="NON",'[1]CN LGG-MT-LM-STR-Clin'!FX17-'[1]CN LGG-MT-LM-STR-Clin'!FX18-'[1]CN LGG-MT-LM-STR-Clin'!FX21-'[1]CN LGG-MT-LM-STR-Clin'!FX200,'[1]cpte_CN LGG-MT-LM-STR-Clin'!FX17-'[1]cpte_CN LGG-MT-LM-STR-Clin'!FX18-'[1]cpte_CN LGG-MT-LM-STR-Clin'!FX21-'[1]cpte_CN LGG-MT-LM-STR-Clin'!FX278)</f>
        <v>0</v>
      </c>
      <c r="FV45" s="6">
        <f>IF([1]Identification!$E$23="NON",'[1]CN LGG-MT-LM-STR-Clin'!FY17-'[1]CN LGG-MT-LM-STR-Clin'!FY18-'[1]CN LGG-MT-LM-STR-Clin'!FY21-'[1]CN LGG-MT-LM-STR-Clin'!FY200,'[1]cpte_CN LGG-MT-LM-STR-Clin'!FY17-'[1]cpte_CN LGG-MT-LM-STR-Clin'!FY18-'[1]cpte_CN LGG-MT-LM-STR-Clin'!FY21-'[1]cpte_CN LGG-MT-LM-STR-Clin'!FY278)</f>
        <v>0</v>
      </c>
      <c r="FW45" s="6">
        <f>IF([1]Identification!$E$23="NON",'[1]CN LGG-MT-LM-STR-Clin'!FZ17-'[1]CN LGG-MT-LM-STR-Clin'!FZ18-'[1]CN LGG-MT-LM-STR-Clin'!FZ21-'[1]CN LGG-MT-LM-STR-Clin'!FZ200,'[1]cpte_CN LGG-MT-LM-STR-Clin'!FZ17-'[1]cpte_CN LGG-MT-LM-STR-Clin'!FZ18-'[1]cpte_CN LGG-MT-LM-STR-Clin'!FZ21-'[1]cpte_CN LGG-MT-LM-STR-Clin'!FZ278)</f>
        <v>0</v>
      </c>
      <c r="FX45" s="6">
        <f>IF([1]Identification!$E$23="NON",'[1]CN LGG-MT-LM-STR-Clin'!GA17-'[1]CN LGG-MT-LM-STR-Clin'!GA18-'[1]CN LGG-MT-LM-STR-Clin'!GA21-'[1]CN LGG-MT-LM-STR-Clin'!GA200,'[1]cpte_CN LGG-MT-LM-STR-Clin'!GA17-'[1]cpte_CN LGG-MT-LM-STR-Clin'!GA18-'[1]cpte_CN LGG-MT-LM-STR-Clin'!GA21-'[1]cpte_CN LGG-MT-LM-STR-Clin'!GA278)</f>
        <v>0</v>
      </c>
      <c r="FY45" s="6">
        <f>IF([1]Identification!$E$23="NON",'[1]CN LGG-MT-LM-STR-Clin'!GB17-'[1]CN LGG-MT-LM-STR-Clin'!GB18-'[1]CN LGG-MT-LM-STR-Clin'!GB21-'[1]CN LGG-MT-LM-STR-Clin'!GB200,'[1]cpte_CN LGG-MT-LM-STR-Clin'!GB17-'[1]cpte_CN LGG-MT-LM-STR-Clin'!GB18-'[1]cpte_CN LGG-MT-LM-STR-Clin'!GB21-'[1]cpte_CN LGG-MT-LM-STR-Clin'!GB278)</f>
        <v>0</v>
      </c>
      <c r="FZ45" s="6">
        <f>IF([1]Identification!$E$23="NON",'[1]CN LGG-MT-LM-STR-Clin'!GC17-'[1]CN LGG-MT-LM-STR-Clin'!GC18-'[1]CN LGG-MT-LM-STR-Clin'!GC21-'[1]CN LGG-MT-LM-STR-Clin'!GC200,'[1]cpte_CN LGG-MT-LM-STR-Clin'!GC17-'[1]cpte_CN LGG-MT-LM-STR-Clin'!GC18-'[1]cpte_CN LGG-MT-LM-STR-Clin'!GC21-'[1]cpte_CN LGG-MT-LM-STR-Clin'!GC278)</f>
        <v>0</v>
      </c>
      <c r="GA45" s="6">
        <f>IF([1]Identification!$E$23="NON",'[1]CN LGG-MT-LM-STR-Clin'!GD17-'[1]CN LGG-MT-LM-STR-Clin'!GD18-'[1]CN LGG-MT-LM-STR-Clin'!GD21-'[1]CN LGG-MT-LM-STR-Clin'!GD200,'[1]cpte_CN LGG-MT-LM-STR-Clin'!GD17-'[1]cpte_CN LGG-MT-LM-STR-Clin'!GD18-'[1]cpte_CN LGG-MT-LM-STR-Clin'!GD21-'[1]cpte_CN LGG-MT-LM-STR-Clin'!GD278)</f>
        <v>0</v>
      </c>
      <c r="GB45" s="6">
        <f>IF([1]Identification!$E$23="NON",'[1]CN LGG-MT-LM-STR-Clin'!GE17-'[1]CN LGG-MT-LM-STR-Clin'!GE18-'[1]CN LGG-MT-LM-STR-Clin'!GE21-'[1]CN LGG-MT-LM-STR-Clin'!GE200,'[1]cpte_CN LGG-MT-LM-STR-Clin'!GE17-'[1]cpte_CN LGG-MT-LM-STR-Clin'!GE18-'[1]cpte_CN LGG-MT-LM-STR-Clin'!GE21-'[1]cpte_CN LGG-MT-LM-STR-Clin'!GE278)</f>
        <v>0</v>
      </c>
      <c r="GC45" s="6">
        <f>IF([1]Identification!$E$23="NON",'[1]CN LGG-MT-LM-STR-Clin'!GF17-'[1]CN LGG-MT-LM-STR-Clin'!GF18-'[1]CN LGG-MT-LM-STR-Clin'!GF21-'[1]CN LGG-MT-LM-STR-Clin'!GF200,'[1]cpte_CN LGG-MT-LM-STR-Clin'!GF17-'[1]cpte_CN LGG-MT-LM-STR-Clin'!GF18-'[1]cpte_CN LGG-MT-LM-STR-Clin'!GF21-'[1]cpte_CN LGG-MT-LM-STR-Clin'!GF278)</f>
        <v>0</v>
      </c>
      <c r="GD45" s="6">
        <f>IF([1]Identification!$E$23="NON",'[1]CN LGG-MT-LM-STR-Clin'!GG17-'[1]CN LGG-MT-LM-STR-Clin'!GG18-'[1]CN LGG-MT-LM-STR-Clin'!GG21-'[1]CN LGG-MT-LM-STR-Clin'!GG200,'[1]cpte_CN LGG-MT-LM-STR-Clin'!GG17-'[1]cpte_CN LGG-MT-LM-STR-Clin'!GG18-'[1]cpte_CN LGG-MT-LM-STR-Clin'!GG21-'[1]cpte_CN LGG-MT-LM-STR-Clin'!GG278)</f>
        <v>0</v>
      </c>
      <c r="GE45" s="6">
        <f>IF([1]Identification!$E$23="NON",'[1]CN LGG-MT-LM-STR-Clin'!GH17-'[1]CN LGG-MT-LM-STR-Clin'!GH18-'[1]CN LGG-MT-LM-STR-Clin'!GH21-'[1]CN LGG-MT-LM-STR-Clin'!GH200,'[1]cpte_CN LGG-MT-LM-STR-Clin'!GH17-'[1]cpte_CN LGG-MT-LM-STR-Clin'!GH18-'[1]cpte_CN LGG-MT-LM-STR-Clin'!GH21-'[1]cpte_CN LGG-MT-LM-STR-Clin'!GH278)</f>
        <v>0</v>
      </c>
      <c r="GF45" s="6">
        <f>IF([1]Identification!$E$23="NON",'[1]CN LGG-MT-LM-STR-Clin'!GI17-'[1]CN LGG-MT-LM-STR-Clin'!GI18-'[1]CN LGG-MT-LM-STR-Clin'!GI21-'[1]CN LGG-MT-LM-STR-Clin'!GI200,'[1]cpte_CN LGG-MT-LM-STR-Clin'!GI17-'[1]cpte_CN LGG-MT-LM-STR-Clin'!GI18-'[1]cpte_CN LGG-MT-LM-STR-Clin'!GI21-'[1]cpte_CN LGG-MT-LM-STR-Clin'!GI278)</f>
        <v>0</v>
      </c>
      <c r="GG45" s="6">
        <f>IF([1]Identification!$E$23="NON",'[1]CN LGG-MT-LM-STR-Clin'!GJ17-'[1]CN LGG-MT-LM-STR-Clin'!GJ18-'[1]CN LGG-MT-LM-STR-Clin'!GJ21-'[1]CN LGG-MT-LM-STR-Clin'!GJ200,'[1]cpte_CN LGG-MT-LM-STR-Clin'!GJ17-'[1]cpte_CN LGG-MT-LM-STR-Clin'!GJ18-'[1]cpte_CN LGG-MT-LM-STR-Clin'!GJ21-'[1]cpte_CN LGG-MT-LM-STR-Clin'!GJ278)</f>
        <v>0</v>
      </c>
      <c r="GH45" s="6">
        <f>IF([1]Identification!$E$23="NON",'[1]CN LGG-MT-LM-STR-Clin'!GK17-'[1]CN LGG-MT-LM-STR-Clin'!GK18-'[1]CN LGG-MT-LM-STR-Clin'!GK21-'[1]CN LGG-MT-LM-STR-Clin'!GK200,'[1]cpte_CN LGG-MT-LM-STR-Clin'!GK17-'[1]cpte_CN LGG-MT-LM-STR-Clin'!GK18-'[1]cpte_CN LGG-MT-LM-STR-Clin'!GK21-'[1]cpte_CN LGG-MT-LM-STR-Clin'!GK278)</f>
        <v>0</v>
      </c>
      <c r="GI45" s="6">
        <f>IF([1]Identification!$E$23="NON",'[1]CN LGG-MT-LM-STR-Clin'!GL17-'[1]CN LGG-MT-LM-STR-Clin'!GL18-'[1]CN LGG-MT-LM-STR-Clin'!GL21-'[1]CN LGG-MT-LM-STR-Clin'!GL200,'[1]cpte_CN LGG-MT-LM-STR-Clin'!GL17-'[1]cpte_CN LGG-MT-LM-STR-Clin'!GL18-'[1]cpte_CN LGG-MT-LM-STR-Clin'!GL21-'[1]cpte_CN LGG-MT-LM-STR-Clin'!GL278)</f>
        <v>0</v>
      </c>
      <c r="GJ45" s="6">
        <f>IF([1]Identification!$E$23="NON",'[1]CN LGG-MT-LM-STR-Clin'!GM17-'[1]CN LGG-MT-LM-STR-Clin'!GM18-'[1]CN LGG-MT-LM-STR-Clin'!GM21-'[1]CN LGG-MT-LM-STR-Clin'!GM200,'[1]cpte_CN LGG-MT-LM-STR-Clin'!GM17-'[1]cpte_CN LGG-MT-LM-STR-Clin'!GM18-'[1]cpte_CN LGG-MT-LM-STR-Clin'!GM21-'[1]cpte_CN LGG-MT-LM-STR-Clin'!GM278)</f>
        <v>0</v>
      </c>
      <c r="GK45" s="6">
        <f>IF([1]Identification!$E$23="NON",'[1]CN LGG-MT-LM-STR-Clin'!GN17-'[1]CN LGG-MT-LM-STR-Clin'!GN18-'[1]CN LGG-MT-LM-STR-Clin'!GN21-'[1]CN LGG-MT-LM-STR-Clin'!GN200,'[1]cpte_CN LGG-MT-LM-STR-Clin'!GN17-'[1]cpte_CN LGG-MT-LM-STR-Clin'!GN18-'[1]cpte_CN LGG-MT-LM-STR-Clin'!GN21-'[1]cpte_CN LGG-MT-LM-STR-Clin'!GN278)</f>
        <v>0</v>
      </c>
      <c r="GL45" s="6">
        <f>IF([1]Identification!$E$23="NON",'[1]CN LGG-MT-LM-STR-Clin'!GO17-'[1]CN LGG-MT-LM-STR-Clin'!GO18-'[1]CN LGG-MT-LM-STR-Clin'!GO21-'[1]CN LGG-MT-LM-STR-Clin'!GO200,'[1]cpte_CN LGG-MT-LM-STR-Clin'!GO17-'[1]cpte_CN LGG-MT-LM-STR-Clin'!GO18-'[1]cpte_CN LGG-MT-LM-STR-Clin'!GO21-'[1]cpte_CN LGG-MT-LM-STR-Clin'!GO278)</f>
        <v>0</v>
      </c>
      <c r="GM45" s="6">
        <f>IF([1]Identification!$E$23="NON",'[1]CN LGG-MT-LM-STR-Clin'!GP17-'[1]CN LGG-MT-LM-STR-Clin'!GP18-'[1]CN LGG-MT-LM-STR-Clin'!GP21-'[1]CN LGG-MT-LM-STR-Clin'!GP200,'[1]cpte_CN LGG-MT-LM-STR-Clin'!GP17-'[1]cpte_CN LGG-MT-LM-STR-Clin'!GP18-'[1]cpte_CN LGG-MT-LM-STR-Clin'!GP21-'[1]cpte_CN LGG-MT-LM-STR-Clin'!GP278)</f>
        <v>0</v>
      </c>
      <c r="GN45" s="6">
        <f>IF([1]Identification!$E$23="NON",'[1]CN LGG-MT-LM-STR-Clin'!GQ17-'[1]CN LGG-MT-LM-STR-Clin'!GQ18-'[1]CN LGG-MT-LM-STR-Clin'!GQ21-'[1]CN LGG-MT-LM-STR-Clin'!GQ200,'[1]cpte_CN LGG-MT-LM-STR-Clin'!GQ17-'[1]cpte_CN LGG-MT-LM-STR-Clin'!GQ18-'[1]cpte_CN LGG-MT-LM-STR-Clin'!GQ21-'[1]cpte_CN LGG-MT-LM-STR-Clin'!GQ278)</f>
        <v>0</v>
      </c>
      <c r="GO45" s="6">
        <f>IF([1]Identification!$E$23="NON",'[1]CN LGG-MT-LM-STR-Clin'!GR17-'[1]CN LGG-MT-LM-STR-Clin'!GR18-'[1]CN LGG-MT-LM-STR-Clin'!GR21-'[1]CN LGG-MT-LM-STR-Clin'!GR200,'[1]cpte_CN LGG-MT-LM-STR-Clin'!GR17-'[1]cpte_CN LGG-MT-LM-STR-Clin'!GR18-'[1]cpte_CN LGG-MT-LM-STR-Clin'!GR21-'[1]cpte_CN LGG-MT-LM-STR-Clin'!GR278)</f>
        <v>0</v>
      </c>
      <c r="GP45" s="6">
        <f>IF([1]Identification!$E$23="NON",'[1]CN LGG-MT-LM-STR-Clin'!GS17-'[1]CN LGG-MT-LM-STR-Clin'!GS18-'[1]CN LGG-MT-LM-STR-Clin'!GS21-'[1]CN LGG-MT-LM-STR-Clin'!GS200,'[1]cpte_CN LGG-MT-LM-STR-Clin'!GS17-'[1]cpte_CN LGG-MT-LM-STR-Clin'!GS18-'[1]cpte_CN LGG-MT-LM-STR-Clin'!GS21-'[1]cpte_CN LGG-MT-LM-STR-Clin'!GS278)</f>
        <v>0</v>
      </c>
      <c r="GQ45" s="6">
        <f>IF([1]Identification!$E$23="NON",'[1]CN LGG-MT-LM-STR-Clin'!GT17-'[1]CN LGG-MT-LM-STR-Clin'!GT18-'[1]CN LGG-MT-LM-STR-Clin'!GT21-'[1]CN LGG-MT-LM-STR-Clin'!GT200,'[1]cpte_CN LGG-MT-LM-STR-Clin'!GT17-'[1]cpte_CN LGG-MT-LM-STR-Clin'!GT18-'[1]cpte_CN LGG-MT-LM-STR-Clin'!GT21-'[1]cpte_CN LGG-MT-LM-STR-Clin'!GT278)</f>
        <v>0</v>
      </c>
      <c r="GR45" s="6">
        <f>IF([1]Identification!$E$23="NON",'[1]CN LGG-MT-LM-STR-Clin'!GU17-'[1]CN LGG-MT-LM-STR-Clin'!GU18-'[1]CN LGG-MT-LM-STR-Clin'!GU21-'[1]CN LGG-MT-LM-STR-Clin'!GU200,'[1]cpte_CN LGG-MT-LM-STR-Clin'!GU17-'[1]cpte_CN LGG-MT-LM-STR-Clin'!GU18-'[1]cpte_CN LGG-MT-LM-STR-Clin'!GU21-'[1]cpte_CN LGG-MT-LM-STR-Clin'!GU278)</f>
        <v>0</v>
      </c>
      <c r="GS45" s="6">
        <f>IF([1]Identification!$E$23="NON",'[1]CN LGG-MT-LM-STR-Clin'!GV17-'[1]CN LGG-MT-LM-STR-Clin'!GV18-'[1]CN LGG-MT-LM-STR-Clin'!GV21-'[1]CN LGG-MT-LM-STR-Clin'!GV200,'[1]cpte_CN LGG-MT-LM-STR-Clin'!GV17-'[1]cpte_CN LGG-MT-LM-STR-Clin'!GV18-'[1]cpte_CN LGG-MT-LM-STR-Clin'!GV21-'[1]cpte_CN LGG-MT-LM-STR-Clin'!GV278)</f>
        <v>0</v>
      </c>
      <c r="GT45" s="6">
        <f>IF([1]Identification!$E$23="NON",'[1]CN LGG-MT-LM-STR-Clin'!GW17-'[1]CN LGG-MT-LM-STR-Clin'!GW18-'[1]CN LGG-MT-LM-STR-Clin'!GW21-'[1]CN LGG-MT-LM-STR-Clin'!GW200,'[1]cpte_CN LGG-MT-LM-STR-Clin'!GW17-'[1]cpte_CN LGG-MT-LM-STR-Clin'!GW18-'[1]cpte_CN LGG-MT-LM-STR-Clin'!GW21-'[1]cpte_CN LGG-MT-LM-STR-Clin'!GW278)</f>
        <v>0</v>
      </c>
      <c r="GU45" s="6">
        <f>IF([1]Identification!$E$23="NON",'[1]CN LGG-MT-LM-STR-Clin'!GX17-'[1]CN LGG-MT-LM-STR-Clin'!GX18-'[1]CN LGG-MT-LM-STR-Clin'!GX21-'[1]CN LGG-MT-LM-STR-Clin'!GX200,'[1]cpte_CN LGG-MT-LM-STR-Clin'!GX17-'[1]cpte_CN LGG-MT-LM-STR-Clin'!GX18-'[1]cpte_CN LGG-MT-LM-STR-Clin'!GX21-'[1]cpte_CN LGG-MT-LM-STR-Clin'!GX278)</f>
        <v>0</v>
      </c>
      <c r="GV45" s="6">
        <f>IF([1]Identification!$E$23="NON",'[1]CN LGG-MT-LM-STR-Clin'!GY17-'[1]CN LGG-MT-LM-STR-Clin'!GY18-'[1]CN LGG-MT-LM-STR-Clin'!GY21-'[1]CN LGG-MT-LM-STR-Clin'!GY200,'[1]cpte_CN LGG-MT-LM-STR-Clin'!GY17-'[1]cpte_CN LGG-MT-LM-STR-Clin'!GY18-'[1]cpte_CN LGG-MT-LM-STR-Clin'!GY21-'[1]cpte_CN LGG-MT-LM-STR-Clin'!GY278)</f>
        <v>0</v>
      </c>
      <c r="GW45" s="6">
        <f>IF([1]Identification!$E$23="NON",'[1]CN LGG-MT-LM-STR-Clin'!GZ17-'[1]CN LGG-MT-LM-STR-Clin'!GZ18-'[1]CN LGG-MT-LM-STR-Clin'!GZ21-'[1]CN LGG-MT-LM-STR-Clin'!GZ200,'[1]cpte_CN LGG-MT-LM-STR-Clin'!GZ17-'[1]cpte_CN LGG-MT-LM-STR-Clin'!GZ18-'[1]cpte_CN LGG-MT-LM-STR-Clin'!GZ21-'[1]cpte_CN LGG-MT-LM-STR-Clin'!GZ278)</f>
        <v>0</v>
      </c>
      <c r="GX45" s="6">
        <f>IF([1]Identification!$E$23="NON",'[1]CN LGG-MT-LM-STR-Clin'!HA17-'[1]CN LGG-MT-LM-STR-Clin'!HA18-'[1]CN LGG-MT-LM-STR-Clin'!HA21-'[1]CN LGG-MT-LM-STR-Clin'!HA200,'[1]cpte_CN LGG-MT-LM-STR-Clin'!HA17-'[1]cpte_CN LGG-MT-LM-STR-Clin'!HA18-'[1]cpte_CN LGG-MT-LM-STR-Clin'!HA21-'[1]cpte_CN LGG-MT-LM-STR-Clin'!HA278)</f>
        <v>0</v>
      </c>
      <c r="GY45" s="6">
        <f>IF([1]Identification!$E$23="NON",'[1]CN LGG-MT-LM-STR-Clin'!HB17-'[1]CN LGG-MT-LM-STR-Clin'!HB18-'[1]CN LGG-MT-LM-STR-Clin'!HB21-'[1]CN LGG-MT-LM-STR-Clin'!HB200,'[1]cpte_CN LGG-MT-LM-STR-Clin'!HB17-'[1]cpte_CN LGG-MT-LM-STR-Clin'!HB18-'[1]cpte_CN LGG-MT-LM-STR-Clin'!HB21-'[1]cpte_CN LGG-MT-LM-STR-Clin'!HB278)</f>
        <v>0</v>
      </c>
      <c r="GZ45" s="6">
        <f>IF([1]Identification!$E$23="NON",'[1]CN LGG-MT-LM-STR-Clin'!HC17-'[1]CN LGG-MT-LM-STR-Clin'!HC18-'[1]CN LGG-MT-LM-STR-Clin'!HC21-'[1]CN LGG-MT-LM-STR-Clin'!HC200,'[1]cpte_CN LGG-MT-LM-STR-Clin'!HC17-'[1]cpte_CN LGG-MT-LM-STR-Clin'!HC18-'[1]cpte_CN LGG-MT-LM-STR-Clin'!HC21-'[1]cpte_CN LGG-MT-LM-STR-Clin'!HC278)</f>
        <v>0</v>
      </c>
      <c r="HA45" s="6">
        <f>IF([1]Identification!$E$23="NON",'[1]CN LGG-MT-LM-STR-Clin'!HD17-'[1]CN LGG-MT-LM-STR-Clin'!HD18-'[1]CN LGG-MT-LM-STR-Clin'!HD21-'[1]CN LGG-MT-LM-STR-Clin'!HD200,'[1]cpte_CN LGG-MT-LM-STR-Clin'!HD17-'[1]cpte_CN LGG-MT-LM-STR-Clin'!HD18-'[1]cpte_CN LGG-MT-LM-STR-Clin'!HD21-'[1]cpte_CN LGG-MT-LM-STR-Clin'!HD278)</f>
        <v>0</v>
      </c>
      <c r="HB45" s="6">
        <f>IF([1]Identification!$E$23="NON",'[1]CN LGG-MT-LM-STR-Clin'!HE17-'[1]CN LGG-MT-LM-STR-Clin'!HE18-'[1]CN LGG-MT-LM-STR-Clin'!HE21-'[1]CN LGG-MT-LM-STR-Clin'!HE200,'[1]cpte_CN LGG-MT-LM-STR-Clin'!HE17-'[1]cpte_CN LGG-MT-LM-STR-Clin'!HE18-'[1]cpte_CN LGG-MT-LM-STR-Clin'!HE21-'[1]cpte_CN LGG-MT-LM-STR-Clin'!HE278)</f>
        <v>0</v>
      </c>
      <c r="HC45" s="6">
        <f>IF([1]Identification!$E$23="NON",'[1]CN LGG-MT-LM-STR-Clin'!HF17-'[1]CN LGG-MT-LM-STR-Clin'!HF18-'[1]CN LGG-MT-LM-STR-Clin'!HF21-'[1]CN LGG-MT-LM-STR-Clin'!HF200,'[1]cpte_CN LGG-MT-LM-STR-Clin'!HF17-'[1]cpte_CN LGG-MT-LM-STR-Clin'!HF18-'[1]cpte_CN LGG-MT-LM-STR-Clin'!HF21-'[1]cpte_CN LGG-MT-LM-STR-Clin'!HF278)</f>
        <v>0</v>
      </c>
      <c r="HD45" s="6">
        <f>IF([1]Identification!$E$23="NON",'[1]CN LGG-MT-LM-STR-Clin'!HG17-'[1]CN LGG-MT-LM-STR-Clin'!HG18-'[1]CN LGG-MT-LM-STR-Clin'!HG21-'[1]CN LGG-MT-LM-STR-Clin'!HG200,'[1]cpte_CN LGG-MT-LM-STR-Clin'!HG17-'[1]cpte_CN LGG-MT-LM-STR-Clin'!HG18-'[1]cpte_CN LGG-MT-LM-STR-Clin'!HG21-'[1]cpte_CN LGG-MT-LM-STR-Clin'!HG278)</f>
        <v>0</v>
      </c>
      <c r="HE45" s="6">
        <f>IF([1]Identification!$E$23="NON",'[1]CN LGG-MT-LM-STR-Clin'!HH17-'[1]CN LGG-MT-LM-STR-Clin'!HH18-'[1]CN LGG-MT-LM-STR-Clin'!HH21-'[1]CN LGG-MT-LM-STR-Clin'!HH200,'[1]cpte_CN LGG-MT-LM-STR-Clin'!HH17-'[1]cpte_CN LGG-MT-LM-STR-Clin'!HH18-'[1]cpte_CN LGG-MT-LM-STR-Clin'!HH21-'[1]cpte_CN LGG-MT-LM-STR-Clin'!HH278)</f>
        <v>0</v>
      </c>
      <c r="HF45" s="6">
        <f>IF([1]Identification!$E$23="NON",'[1]CN LGG-MT-LM-STR-Clin'!HI17-'[1]CN LGG-MT-LM-STR-Clin'!HI18-'[1]CN LGG-MT-LM-STR-Clin'!HI21-'[1]CN LGG-MT-LM-STR-Clin'!HI200,'[1]cpte_CN LGG-MT-LM-STR-Clin'!HI17-'[1]cpte_CN LGG-MT-LM-STR-Clin'!HI18-'[1]cpte_CN LGG-MT-LM-STR-Clin'!HI21-'[1]cpte_CN LGG-MT-LM-STR-Clin'!HI278)</f>
        <v>0</v>
      </c>
      <c r="HG45" s="6">
        <f>IF([1]Identification!$E$23="NON",'[1]CN LGG-MT-LM-STR-Clin'!HJ17-'[1]CN LGG-MT-LM-STR-Clin'!HJ18-'[1]CN LGG-MT-LM-STR-Clin'!HJ21-'[1]CN LGG-MT-LM-STR-Clin'!HJ200,'[1]cpte_CN LGG-MT-LM-STR-Clin'!HJ17-'[1]cpte_CN LGG-MT-LM-STR-Clin'!HJ18-'[1]cpte_CN LGG-MT-LM-STR-Clin'!HJ21-'[1]cpte_CN LGG-MT-LM-STR-Clin'!HJ278)</f>
        <v>0</v>
      </c>
      <c r="HH45" s="6">
        <f>IF([1]Identification!$E$23="NON",'[1]CN LGG-MT-LM-STR-Clin'!HK17-'[1]CN LGG-MT-LM-STR-Clin'!HK18-'[1]CN LGG-MT-LM-STR-Clin'!HK21-'[1]CN LGG-MT-LM-STR-Clin'!HK200,'[1]cpte_CN LGG-MT-LM-STR-Clin'!HK17-'[1]cpte_CN LGG-MT-LM-STR-Clin'!HK18-'[1]cpte_CN LGG-MT-LM-STR-Clin'!HK21-'[1]cpte_CN LGG-MT-LM-STR-Clin'!HK278)</f>
        <v>0</v>
      </c>
      <c r="HI45" s="6">
        <f>IF([1]Identification!$E$23="NON",'[1]CN LGG-MT-LM-STR-Clin'!HL17-'[1]CN LGG-MT-LM-STR-Clin'!HL18-'[1]CN LGG-MT-LM-STR-Clin'!HL21-'[1]CN LGG-MT-LM-STR-Clin'!HL200,'[1]cpte_CN LGG-MT-LM-STR-Clin'!HL17-'[1]cpte_CN LGG-MT-LM-STR-Clin'!HL18-'[1]cpte_CN LGG-MT-LM-STR-Clin'!HL21-'[1]cpte_CN LGG-MT-LM-STR-Clin'!HL278)</f>
        <v>0</v>
      </c>
      <c r="HJ45" s="6">
        <f>IF([1]Identification!$E$23="NON",'[1]CN LGG-MT-LM-STR-Clin'!HM17-'[1]CN LGG-MT-LM-STR-Clin'!HM18-'[1]CN LGG-MT-LM-STR-Clin'!HM21-'[1]CN LGG-MT-LM-STR-Clin'!HM200,'[1]cpte_CN LGG-MT-LM-STR-Clin'!HM17-'[1]cpte_CN LGG-MT-LM-STR-Clin'!HM18-'[1]cpte_CN LGG-MT-LM-STR-Clin'!HM21-'[1]cpte_CN LGG-MT-LM-STR-Clin'!HM278)</f>
        <v>0</v>
      </c>
      <c r="HK45" s="6">
        <f>IF([1]Identification!$E$23="NON",'[1]CN LGG-MT-LM-STR-Clin'!HN17-'[1]CN LGG-MT-LM-STR-Clin'!HN18-'[1]CN LGG-MT-LM-STR-Clin'!HN21-'[1]CN LGG-MT-LM-STR-Clin'!HN200,'[1]cpte_CN LGG-MT-LM-STR-Clin'!HN17-'[1]cpte_CN LGG-MT-LM-STR-Clin'!HN18-'[1]cpte_CN LGG-MT-LM-STR-Clin'!HN21-'[1]cpte_CN LGG-MT-LM-STR-Clin'!HN278)</f>
        <v>0</v>
      </c>
      <c r="HL45" s="6">
        <f>IF([1]Identification!$E$23="NON",'[1]CN LGG-MT-LM-STR-Clin'!HO17-'[1]CN LGG-MT-LM-STR-Clin'!HO18-'[1]CN LGG-MT-LM-STR-Clin'!HO21-'[1]CN LGG-MT-LM-STR-Clin'!HO200,'[1]cpte_CN LGG-MT-LM-STR-Clin'!HO17-'[1]cpte_CN LGG-MT-LM-STR-Clin'!HO18-'[1]cpte_CN LGG-MT-LM-STR-Clin'!HO21-'[1]cpte_CN LGG-MT-LM-STR-Clin'!HO278)</f>
        <v>0</v>
      </c>
      <c r="HM45" s="6">
        <f>IF([1]Identification!$E$23="NON",'[1]CN LGG-MT-LM-STR-Clin'!HP17-'[1]CN LGG-MT-LM-STR-Clin'!HP18-'[1]CN LGG-MT-LM-STR-Clin'!HP21-'[1]CN LGG-MT-LM-STR-Clin'!HP200,'[1]cpte_CN LGG-MT-LM-STR-Clin'!HP17-'[1]cpte_CN LGG-MT-LM-STR-Clin'!HP18-'[1]cpte_CN LGG-MT-LM-STR-Clin'!HP21-'[1]cpte_CN LGG-MT-LM-STR-Clin'!HP278)</f>
        <v>0</v>
      </c>
      <c r="HN45" s="6">
        <f>IF([1]Identification!$E$23="NON",'[1]CN LGG-MT-LM-STR-Clin'!HQ17-'[1]CN LGG-MT-LM-STR-Clin'!HQ18-'[1]CN LGG-MT-LM-STR-Clin'!HQ21-'[1]CN LGG-MT-LM-STR-Clin'!HQ200,'[1]cpte_CN LGG-MT-LM-STR-Clin'!HQ17-'[1]cpte_CN LGG-MT-LM-STR-Clin'!HQ18-'[1]cpte_CN LGG-MT-LM-STR-Clin'!HQ21-'[1]cpte_CN LGG-MT-LM-STR-Clin'!HQ278)</f>
        <v>0</v>
      </c>
      <c r="HO45" s="6">
        <f>IF([1]Identification!$E$23="NON",'[1]CN LGG-MT-LM-STR-Clin'!HR17-'[1]CN LGG-MT-LM-STR-Clin'!HR18-'[1]CN LGG-MT-LM-STR-Clin'!HR21-'[1]CN LGG-MT-LM-STR-Clin'!HR200,'[1]cpte_CN LGG-MT-LM-STR-Clin'!HR17-'[1]cpte_CN LGG-MT-LM-STR-Clin'!HR18-'[1]cpte_CN LGG-MT-LM-STR-Clin'!HR21-'[1]cpte_CN LGG-MT-LM-STR-Clin'!HR278)</f>
        <v>0</v>
      </c>
      <c r="HP45" s="6">
        <f>IF([1]Identification!$E$23="NON",'[1]CN LGG-MT-LM-STR-Clin'!HS17-'[1]CN LGG-MT-LM-STR-Clin'!HS18-'[1]CN LGG-MT-LM-STR-Clin'!HS21-'[1]CN LGG-MT-LM-STR-Clin'!HS200,'[1]cpte_CN LGG-MT-LM-STR-Clin'!HS17-'[1]cpte_CN LGG-MT-LM-STR-Clin'!HS18-'[1]cpte_CN LGG-MT-LM-STR-Clin'!HS21-'[1]cpte_CN LGG-MT-LM-STR-Clin'!HS278)</f>
        <v>0</v>
      </c>
      <c r="HQ45" s="6">
        <f>IF([1]Identification!$E$23="NON",'[1]CN LGG-MT-LM-STR-Clin'!HT17-'[1]CN LGG-MT-LM-STR-Clin'!HT18-'[1]CN LGG-MT-LM-STR-Clin'!HT21-'[1]CN LGG-MT-LM-STR-Clin'!HT200,'[1]cpte_CN LGG-MT-LM-STR-Clin'!HT17-'[1]cpte_CN LGG-MT-LM-STR-Clin'!HT18-'[1]cpte_CN LGG-MT-LM-STR-Clin'!HT21-'[1]cpte_CN LGG-MT-LM-STR-Clin'!HT278)</f>
        <v>0</v>
      </c>
      <c r="HR45" s="6">
        <f>IF([1]Identification!$E$23="NON",'[1]CN LGG-MT-LM-STR-Clin'!HU17-'[1]CN LGG-MT-LM-STR-Clin'!HU18-'[1]CN LGG-MT-LM-STR-Clin'!HU21-'[1]CN LGG-MT-LM-STR-Clin'!HU200,'[1]cpte_CN LGG-MT-LM-STR-Clin'!HU17-'[1]cpte_CN LGG-MT-LM-STR-Clin'!HU18-'[1]cpte_CN LGG-MT-LM-STR-Clin'!HU21-'[1]cpte_CN LGG-MT-LM-STR-Clin'!HU278)</f>
        <v>0</v>
      </c>
      <c r="HS45" s="6">
        <f>IF([1]Identification!$E$23="NON",'[1]CN LGG-MT-LM-STR-Clin'!HV17-'[1]CN LGG-MT-LM-STR-Clin'!HV18-'[1]CN LGG-MT-LM-STR-Clin'!HV21-'[1]CN LGG-MT-LM-STR-Clin'!HV200,'[1]cpte_CN LGG-MT-LM-STR-Clin'!HV17-'[1]cpte_CN LGG-MT-LM-STR-Clin'!HV18-'[1]cpte_CN LGG-MT-LM-STR-Clin'!HV21-'[1]cpte_CN LGG-MT-LM-STR-Clin'!HV278)</f>
        <v>0</v>
      </c>
      <c r="HT45" s="6">
        <f>IF([1]Identification!$E$23="NON",'[1]CN LGG-MT-LM-STR-Clin'!HW17-'[1]CN LGG-MT-LM-STR-Clin'!HW18-'[1]CN LGG-MT-LM-STR-Clin'!HW21-'[1]CN LGG-MT-LM-STR-Clin'!HW200,'[1]cpte_CN LGG-MT-LM-STR-Clin'!HW17-'[1]cpte_CN LGG-MT-LM-STR-Clin'!HW18-'[1]cpte_CN LGG-MT-LM-STR-Clin'!HW21-'[1]cpte_CN LGG-MT-LM-STR-Clin'!HW278)</f>
        <v>0</v>
      </c>
      <c r="HU45" s="6">
        <f>IF([1]Identification!$E$23="NON",'[1]CN LGG-MT-LM-STR-Clin'!HX17-'[1]CN LGG-MT-LM-STR-Clin'!HX18-'[1]CN LGG-MT-LM-STR-Clin'!HX21-'[1]CN LGG-MT-LM-STR-Clin'!HX200,'[1]cpte_CN LGG-MT-LM-STR-Clin'!HX17-'[1]cpte_CN LGG-MT-LM-STR-Clin'!HX18-'[1]cpte_CN LGG-MT-LM-STR-Clin'!HX21-'[1]cpte_CN LGG-MT-LM-STR-Clin'!HX278)</f>
        <v>0</v>
      </c>
      <c r="HV45" s="6">
        <f>IF([1]Identification!$E$23="NON",'[1]CN LGG-MT-LM-STR-Clin'!HY17-'[1]CN LGG-MT-LM-STR-Clin'!HY18-'[1]CN LGG-MT-LM-STR-Clin'!HY21-'[1]CN LGG-MT-LM-STR-Clin'!HY200,'[1]cpte_CN LGG-MT-LM-STR-Clin'!HY17-'[1]cpte_CN LGG-MT-LM-STR-Clin'!HY18-'[1]cpte_CN LGG-MT-LM-STR-Clin'!HY21-'[1]cpte_CN LGG-MT-LM-STR-Clin'!HY278)</f>
        <v>0</v>
      </c>
      <c r="HW45" s="6">
        <f>IF([1]Identification!$E$23="NON",'[1]CN LGG-MT-LM-STR-Clin'!HZ17-'[1]CN LGG-MT-LM-STR-Clin'!HZ18-'[1]CN LGG-MT-LM-STR-Clin'!HZ21-'[1]CN LGG-MT-LM-STR-Clin'!HZ200,'[1]cpte_CN LGG-MT-LM-STR-Clin'!HZ17-'[1]cpte_CN LGG-MT-LM-STR-Clin'!HZ18-'[1]cpte_CN LGG-MT-LM-STR-Clin'!HZ21-'[1]cpte_CN LGG-MT-LM-STR-Clin'!HZ278)</f>
        <v>0</v>
      </c>
      <c r="HX45" s="6">
        <f>IF([1]Identification!$E$23="NON",'[1]CN LGG-MT-LM-STR-Clin'!IA17-'[1]CN LGG-MT-LM-STR-Clin'!IA18-'[1]CN LGG-MT-LM-STR-Clin'!IA21-'[1]CN LGG-MT-LM-STR-Clin'!IA200,'[1]cpte_CN LGG-MT-LM-STR-Clin'!IA17-'[1]cpte_CN LGG-MT-LM-STR-Clin'!IA18-'[1]cpte_CN LGG-MT-LM-STR-Clin'!IA21-'[1]cpte_CN LGG-MT-LM-STR-Clin'!IA278)</f>
        <v>0</v>
      </c>
      <c r="HY45" s="6">
        <f>IF([1]Identification!$E$23="NON",'[1]CN LGG-MT-LM-STR-Clin'!IB17-'[1]CN LGG-MT-LM-STR-Clin'!IB18-'[1]CN LGG-MT-LM-STR-Clin'!IB21-'[1]CN LGG-MT-LM-STR-Clin'!IB200,'[1]cpte_CN LGG-MT-LM-STR-Clin'!IB17-'[1]cpte_CN LGG-MT-LM-STR-Clin'!IB18-'[1]cpte_CN LGG-MT-LM-STR-Clin'!IB21-'[1]cpte_CN LGG-MT-LM-STR-Clin'!IB278)</f>
        <v>0</v>
      </c>
      <c r="HZ45" s="6">
        <f>IF([1]Identification!$E$23="NON",'[1]CN LGG-MT-LM-STR-Clin'!IC17-'[1]CN LGG-MT-LM-STR-Clin'!IC18-'[1]CN LGG-MT-LM-STR-Clin'!IC21-'[1]CN LGG-MT-LM-STR-Clin'!IC200,'[1]cpte_CN LGG-MT-LM-STR-Clin'!IC17-'[1]cpte_CN LGG-MT-LM-STR-Clin'!IC18-'[1]cpte_CN LGG-MT-LM-STR-Clin'!IC21-'[1]cpte_CN LGG-MT-LM-STR-Clin'!IC278)</f>
        <v>0</v>
      </c>
      <c r="IA45" s="6">
        <f>IF([1]Identification!$E$23="NON",'[1]CN LGG-MT-LM-STR-Clin'!ID17-'[1]CN LGG-MT-LM-STR-Clin'!ID18-'[1]CN LGG-MT-LM-STR-Clin'!ID21-'[1]CN LGG-MT-LM-STR-Clin'!ID200,'[1]cpte_CN LGG-MT-LM-STR-Clin'!ID17-'[1]cpte_CN LGG-MT-LM-STR-Clin'!ID18-'[1]cpte_CN LGG-MT-LM-STR-Clin'!ID21-'[1]cpte_CN LGG-MT-LM-STR-Clin'!ID278)</f>
        <v>0</v>
      </c>
      <c r="IB45" s="6">
        <f>IF([1]Identification!$E$23="NON",'[1]CN LGG-MT-LM-STR-Clin'!IE17-'[1]CN LGG-MT-LM-STR-Clin'!IE18-'[1]CN LGG-MT-LM-STR-Clin'!IE21-'[1]CN LGG-MT-LM-STR-Clin'!IE200,'[1]cpte_CN LGG-MT-LM-STR-Clin'!IE17-'[1]cpte_CN LGG-MT-LM-STR-Clin'!IE18-'[1]cpte_CN LGG-MT-LM-STR-Clin'!IE21-'[1]cpte_CN LGG-MT-LM-STR-Clin'!IE278)</f>
        <v>0</v>
      </c>
      <c r="IC45" s="6">
        <f>IF([1]Identification!$E$23="NON",'[1]CN LGG-MT-LM-STR-Clin'!IF17-'[1]CN LGG-MT-LM-STR-Clin'!IF18-'[1]CN LGG-MT-LM-STR-Clin'!IF21-'[1]CN LGG-MT-LM-STR-Clin'!IF200,'[1]cpte_CN LGG-MT-LM-STR-Clin'!IF17-'[1]cpte_CN LGG-MT-LM-STR-Clin'!IF18-'[1]cpte_CN LGG-MT-LM-STR-Clin'!IF21-'[1]cpte_CN LGG-MT-LM-STR-Clin'!IF278)</f>
        <v>0</v>
      </c>
      <c r="ID45" s="6">
        <f>IF([1]Identification!$E$23="NON",'[1]CN LGG-MT-LM-STR-Clin'!IG17-'[1]CN LGG-MT-LM-STR-Clin'!IG18-'[1]CN LGG-MT-LM-STR-Clin'!IG21-'[1]CN LGG-MT-LM-STR-Clin'!IG200,'[1]cpte_CN LGG-MT-LM-STR-Clin'!IG17-'[1]cpte_CN LGG-MT-LM-STR-Clin'!IG18-'[1]cpte_CN LGG-MT-LM-STR-Clin'!IG21-'[1]cpte_CN LGG-MT-LM-STR-Clin'!IG278)</f>
        <v>0</v>
      </c>
      <c r="IE45" s="6">
        <f>IF([1]Identification!$E$23="NON",'[1]CN LGG-MT-LM-STR-Clin'!IH17-'[1]CN LGG-MT-LM-STR-Clin'!IH18-'[1]CN LGG-MT-LM-STR-Clin'!IH21-'[1]CN LGG-MT-LM-STR-Clin'!IH200,'[1]cpte_CN LGG-MT-LM-STR-Clin'!IH17-'[1]cpte_CN LGG-MT-LM-STR-Clin'!IH18-'[1]cpte_CN LGG-MT-LM-STR-Clin'!IH21-'[1]cpte_CN LGG-MT-LM-STR-Clin'!IH278)</f>
        <v>0</v>
      </c>
      <c r="IF45" s="6">
        <f>IF([1]Identification!$E$23="NON",'[1]CN LGG-MT-LM-STR-Clin'!II17-'[1]CN LGG-MT-LM-STR-Clin'!II18-'[1]CN LGG-MT-LM-STR-Clin'!II21-'[1]CN LGG-MT-LM-STR-Clin'!II200,'[1]cpte_CN LGG-MT-LM-STR-Clin'!II17-'[1]cpte_CN LGG-MT-LM-STR-Clin'!II18-'[1]cpte_CN LGG-MT-LM-STR-Clin'!II21-'[1]cpte_CN LGG-MT-LM-STR-Clin'!II278)</f>
        <v>0</v>
      </c>
      <c r="IG45" s="6">
        <f>IF([1]Identification!$E$23="NON",'[1]CN LGG-MT-LM-STR-Clin'!IJ17-'[1]CN LGG-MT-LM-STR-Clin'!IJ18-'[1]CN LGG-MT-LM-STR-Clin'!IJ21-'[1]CN LGG-MT-LM-STR-Clin'!IJ200,'[1]cpte_CN LGG-MT-LM-STR-Clin'!IJ17-'[1]cpte_CN LGG-MT-LM-STR-Clin'!IJ18-'[1]cpte_CN LGG-MT-LM-STR-Clin'!IJ21-'[1]cpte_CN LGG-MT-LM-STR-Clin'!IJ278)</f>
        <v>0</v>
      </c>
      <c r="IH45" s="6">
        <f>IF([1]Identification!$E$23="NON",'[1]CN LGG-MT-LM-STR-Clin'!IK17-'[1]CN LGG-MT-LM-STR-Clin'!IK18-'[1]CN LGG-MT-LM-STR-Clin'!IK21-'[1]CN LGG-MT-LM-STR-Clin'!IK200,'[1]cpte_CN LGG-MT-LM-STR-Clin'!IK17-'[1]cpte_CN LGG-MT-LM-STR-Clin'!IK18-'[1]cpte_CN LGG-MT-LM-STR-Clin'!IK21-'[1]cpte_CN LGG-MT-LM-STR-Clin'!IK278)</f>
        <v>0</v>
      </c>
      <c r="II45" s="6">
        <f>IF([1]Identification!$E$23="NON",'[1]CN LGG-MT-LM-STR-Clin'!IL17-'[1]CN LGG-MT-LM-STR-Clin'!IL18-'[1]CN LGG-MT-LM-STR-Clin'!IL21-'[1]CN LGG-MT-LM-STR-Clin'!IL200,'[1]cpte_CN LGG-MT-LM-STR-Clin'!IL17-'[1]cpte_CN LGG-MT-LM-STR-Clin'!IL18-'[1]cpte_CN LGG-MT-LM-STR-Clin'!IL21-'[1]cpte_CN LGG-MT-LM-STR-Clin'!IL278)</f>
        <v>0</v>
      </c>
      <c r="IJ45" s="6">
        <f>IF([1]Identification!$E$23="NON",'[1]CN LGG-MT-LM-STR-Clin'!IM17-'[1]CN LGG-MT-LM-STR-Clin'!IM18-'[1]CN LGG-MT-LM-STR-Clin'!IM21-'[1]CN LGG-MT-LM-STR-Clin'!IM200,'[1]cpte_CN LGG-MT-LM-STR-Clin'!IM17-'[1]cpte_CN LGG-MT-LM-STR-Clin'!IM18-'[1]cpte_CN LGG-MT-LM-STR-Clin'!IM21-'[1]cpte_CN LGG-MT-LM-STR-Clin'!IM278)</f>
        <v>0</v>
      </c>
      <c r="IK45" s="6">
        <f>IF([1]Identification!$E$23="NON",'[1]CN LGG-MT-LM-STR-Clin'!IN17-'[1]CN LGG-MT-LM-STR-Clin'!IN18-'[1]CN LGG-MT-LM-STR-Clin'!IN21-'[1]CN LGG-MT-LM-STR-Clin'!IN200,'[1]cpte_CN LGG-MT-LM-STR-Clin'!IN17-'[1]cpte_CN LGG-MT-LM-STR-Clin'!IN18-'[1]cpte_CN LGG-MT-LM-STR-Clin'!IN21-'[1]cpte_CN LGG-MT-LM-STR-Clin'!IN278)</f>
        <v>0</v>
      </c>
      <c r="IL45" s="6">
        <f>IF([1]Identification!$E$23="NON",'[1]CN LGG-MT-LM-STR-Clin'!IO17-'[1]CN LGG-MT-LM-STR-Clin'!IO18-'[1]CN LGG-MT-LM-STR-Clin'!IO21-'[1]CN LGG-MT-LM-STR-Clin'!IO200,'[1]cpte_CN LGG-MT-LM-STR-Clin'!IO17-'[1]cpte_CN LGG-MT-LM-STR-Clin'!IO18-'[1]cpte_CN LGG-MT-LM-STR-Clin'!IO21-'[1]cpte_CN LGG-MT-LM-STR-Clin'!IO278)</f>
        <v>0</v>
      </c>
      <c r="IM45" s="6">
        <f>IF([1]Identification!$E$23="NON",'[1]CN LGG-MT-LM-STR-Clin'!IP17-'[1]CN LGG-MT-LM-STR-Clin'!IP18-'[1]CN LGG-MT-LM-STR-Clin'!IP21-'[1]CN LGG-MT-LM-STR-Clin'!IP200,'[1]cpte_CN LGG-MT-LM-STR-Clin'!IP17-'[1]cpte_CN LGG-MT-LM-STR-Clin'!IP18-'[1]cpte_CN LGG-MT-LM-STR-Clin'!IP21-'[1]cpte_CN LGG-MT-LM-STR-Clin'!IP278)</f>
        <v>0</v>
      </c>
      <c r="IN45" s="6">
        <f>IF([1]Identification!$E$23="NON",'[1]CN LGG-MT-LM-STR-Clin'!IQ17-'[1]CN LGG-MT-LM-STR-Clin'!IQ18-'[1]CN LGG-MT-LM-STR-Clin'!IQ21-'[1]CN LGG-MT-LM-STR-Clin'!IQ200,'[1]cpte_CN LGG-MT-LM-STR-Clin'!IQ17-'[1]cpte_CN LGG-MT-LM-STR-Clin'!IQ18-'[1]cpte_CN LGG-MT-LM-STR-Clin'!IQ21-'[1]cpte_CN LGG-MT-LM-STR-Clin'!IQ278)</f>
        <v>0</v>
      </c>
      <c r="IO45" s="6">
        <f>IF([1]Identification!$E$23="NON",'[1]CN LGG-MT-LM-STR-Clin'!IR17-'[1]CN LGG-MT-LM-STR-Clin'!IR18-'[1]CN LGG-MT-LM-STR-Clin'!IR21-'[1]CN LGG-MT-LM-STR-Clin'!IR200,'[1]cpte_CN LGG-MT-LM-STR-Clin'!IR17-'[1]cpte_CN LGG-MT-LM-STR-Clin'!IR18-'[1]cpte_CN LGG-MT-LM-STR-Clin'!IR21-'[1]cpte_CN LGG-MT-LM-STR-Clin'!IR278)</f>
        <v>0</v>
      </c>
      <c r="IP45" s="6">
        <f>IF([1]Identification!$E$23="NON",'[1]CN LGG-MT-LM-STR-Clin'!IS17-'[1]CN LGG-MT-LM-STR-Clin'!IS18-'[1]CN LGG-MT-LM-STR-Clin'!IS21-'[1]CN LGG-MT-LM-STR-Clin'!IS200,'[1]cpte_CN LGG-MT-LM-STR-Clin'!IS17-'[1]cpte_CN LGG-MT-LM-STR-Clin'!IS18-'[1]cpte_CN LGG-MT-LM-STR-Clin'!IS21-'[1]cpte_CN LGG-MT-LM-STR-Clin'!IS278)</f>
        <v>0</v>
      </c>
      <c r="IQ45" s="6">
        <f>IF([1]Identification!$E$23="NON",'[1]CN LGG-MT-LM-STR-Clin'!IT17-'[1]CN LGG-MT-LM-STR-Clin'!IT18-'[1]CN LGG-MT-LM-STR-Clin'!IT21-'[1]CN LGG-MT-LM-STR-Clin'!IT200,'[1]cpte_CN LGG-MT-LM-STR-Clin'!IT17-'[1]cpte_CN LGG-MT-LM-STR-Clin'!IT18-'[1]cpte_CN LGG-MT-LM-STR-Clin'!IT21-'[1]cpte_CN LGG-MT-LM-STR-Clin'!IT278)</f>
        <v>0</v>
      </c>
      <c r="IR45" s="6">
        <f>IF([1]Identification!$E$23="NON",'[1]CN LGG-MT-LM-STR-Clin'!IU17-'[1]CN LGG-MT-LM-STR-Clin'!IU18-'[1]CN LGG-MT-LM-STR-Clin'!IU21-'[1]CN LGG-MT-LM-STR-Clin'!IU200,'[1]cpte_CN LGG-MT-LM-STR-Clin'!IU17-'[1]cpte_CN LGG-MT-LM-STR-Clin'!IU18-'[1]cpte_CN LGG-MT-LM-STR-Clin'!IU21-'[1]cpte_CN LGG-MT-LM-STR-Clin'!IU278)</f>
        <v>0</v>
      </c>
      <c r="IS45" s="6">
        <f>IF([1]Identification!$E$23="NON",'[1]CN LGG-MT-LM-STR-Clin'!IV17-'[1]CN LGG-MT-LM-STR-Clin'!IV18-'[1]CN LGG-MT-LM-STR-Clin'!IV21-'[1]CN LGG-MT-LM-STR-Clin'!IV200,'[1]cpte_CN LGG-MT-LM-STR-Clin'!IV17-'[1]cpte_CN LGG-MT-LM-STR-Clin'!IV18-'[1]cpte_CN LGG-MT-LM-STR-Clin'!IV21-'[1]cpte_CN LGG-MT-LM-STR-Clin'!IV278)</f>
        <v>0</v>
      </c>
      <c r="IT45" s="6">
        <f>IF([1]Identification!$E$23="NON",'[1]CN LGG-MT-LM-STR-Clin'!IW17-'[1]CN LGG-MT-LM-STR-Clin'!IW18-'[1]CN LGG-MT-LM-STR-Clin'!IW21-'[1]CN LGG-MT-LM-STR-Clin'!IW200,'[1]cpte_CN LGG-MT-LM-STR-Clin'!IW17-'[1]cpte_CN LGG-MT-LM-STR-Clin'!IW18-'[1]cpte_CN LGG-MT-LM-STR-Clin'!IW21-'[1]cpte_CN LGG-MT-LM-STR-Clin'!IW278)</f>
        <v>0</v>
      </c>
      <c r="IU45" s="6">
        <f>IF([1]Identification!$E$23="NON",'[1]CN LGG-MT-LM-STR-Clin'!IX17-'[1]CN LGG-MT-LM-STR-Clin'!IX18-'[1]CN LGG-MT-LM-STR-Clin'!IX21-'[1]CN LGG-MT-LM-STR-Clin'!IX200,'[1]cpte_CN LGG-MT-LM-STR-Clin'!IX17-'[1]cpte_CN LGG-MT-LM-STR-Clin'!IX18-'[1]cpte_CN LGG-MT-LM-STR-Clin'!IX21-'[1]cpte_CN LGG-MT-LM-STR-Clin'!IX278)</f>
        <v>0</v>
      </c>
      <c r="IV45" s="6">
        <f>IF([1]Identification!$E$23="NON",'[1]CN LGG-MT-LM-STR-Clin'!IY17-'[1]CN LGG-MT-LM-STR-Clin'!IY18-'[1]CN LGG-MT-LM-STR-Clin'!IY21-'[1]CN LGG-MT-LM-STR-Clin'!IY200,'[1]cpte_CN LGG-MT-LM-STR-Clin'!IY17-'[1]cpte_CN LGG-MT-LM-STR-Clin'!IY18-'[1]cpte_CN LGG-MT-LM-STR-Clin'!IY21-'[1]cpte_CN LGG-MT-LM-STR-Clin'!IY278)</f>
        <v>0</v>
      </c>
      <c r="IW45" s="6">
        <f>IF([1]Identification!$E$23="NON",'[1]CN LGG-MT-LM-STR-Clin'!IZ17-'[1]CN LGG-MT-LM-STR-Clin'!IZ18-'[1]CN LGG-MT-LM-STR-Clin'!IZ21-'[1]CN LGG-MT-LM-STR-Clin'!IZ200,'[1]cpte_CN LGG-MT-LM-STR-Clin'!IZ17-'[1]cpte_CN LGG-MT-LM-STR-Clin'!IZ18-'[1]cpte_CN LGG-MT-LM-STR-Clin'!IZ21-'[1]cpte_CN LGG-MT-LM-STR-Clin'!IZ278)</f>
        <v>0</v>
      </c>
      <c r="IX45" s="6">
        <f>IF([1]Identification!$E$23="NON",'[1]CN LGG-MT-LM-STR-Clin'!JA17-'[1]CN LGG-MT-LM-STR-Clin'!JA18-'[1]CN LGG-MT-LM-STR-Clin'!JA21-'[1]CN LGG-MT-LM-STR-Clin'!JA200,'[1]cpte_CN LGG-MT-LM-STR-Clin'!JA17-'[1]cpte_CN LGG-MT-LM-STR-Clin'!JA18-'[1]cpte_CN LGG-MT-LM-STR-Clin'!JA21-'[1]cpte_CN LGG-MT-LM-STR-Clin'!JA278)</f>
        <v>0</v>
      </c>
      <c r="IY45" s="6">
        <f>IF([1]Identification!$E$23="NON",'[1]CN LGG-MT-LM-STR-Clin'!JB17-'[1]CN LGG-MT-LM-STR-Clin'!JB18-'[1]CN LGG-MT-LM-STR-Clin'!JB21-'[1]CN LGG-MT-LM-STR-Clin'!JB200,'[1]cpte_CN LGG-MT-LM-STR-Clin'!JB17-'[1]cpte_CN LGG-MT-LM-STR-Clin'!JB18-'[1]cpte_CN LGG-MT-LM-STR-Clin'!JB21-'[1]cpte_CN LGG-MT-LM-STR-Clin'!JB278)</f>
        <v>0</v>
      </c>
      <c r="IZ45" s="6">
        <f>IF([1]Identification!$E$23="NON",'[1]CN LGG-MT-LM-STR-Clin'!JC17-'[1]CN LGG-MT-LM-STR-Clin'!JC18-'[1]CN LGG-MT-LM-STR-Clin'!JC21-'[1]CN LGG-MT-LM-STR-Clin'!JC200,'[1]cpte_CN LGG-MT-LM-STR-Clin'!JC17-'[1]cpte_CN LGG-MT-LM-STR-Clin'!JC18-'[1]cpte_CN LGG-MT-LM-STR-Clin'!JC21-'[1]cpte_CN LGG-MT-LM-STR-Clin'!JC278)</f>
        <v>0</v>
      </c>
      <c r="JA45" s="6">
        <f>IF([1]Identification!$E$23="NON",'[1]CN LGG-MT-LM-STR-Clin'!JD17-'[1]CN LGG-MT-LM-STR-Clin'!JD18-'[1]CN LGG-MT-LM-STR-Clin'!JD21-'[1]CN LGG-MT-LM-STR-Clin'!JD200,'[1]cpte_CN LGG-MT-LM-STR-Clin'!JD17-'[1]cpte_CN LGG-MT-LM-STR-Clin'!JD18-'[1]cpte_CN LGG-MT-LM-STR-Clin'!JD21-'[1]cpte_CN LGG-MT-LM-STR-Clin'!JD278)</f>
        <v>0</v>
      </c>
      <c r="JB45" s="6">
        <f>IF([1]Identification!$E$23="NON",'[1]CN LGG-MT-LM-STR-Clin'!JE17-'[1]CN LGG-MT-LM-STR-Clin'!JE18-'[1]CN LGG-MT-LM-STR-Clin'!JE21-'[1]CN LGG-MT-LM-STR-Clin'!JE200,'[1]cpte_CN LGG-MT-LM-STR-Clin'!JE17-'[1]cpte_CN LGG-MT-LM-STR-Clin'!JE18-'[1]cpte_CN LGG-MT-LM-STR-Clin'!JE21-'[1]cpte_CN LGG-MT-LM-STR-Clin'!JE278)</f>
        <v>0</v>
      </c>
      <c r="JC45" s="6">
        <f>IF([1]Identification!$E$23="NON",'[1]CN LGG-MT-LM-STR-Clin'!JF17-'[1]CN LGG-MT-LM-STR-Clin'!JF18-'[1]CN LGG-MT-LM-STR-Clin'!JF21-'[1]CN LGG-MT-LM-STR-Clin'!JF200,'[1]cpte_CN LGG-MT-LM-STR-Clin'!JF17-'[1]cpte_CN LGG-MT-LM-STR-Clin'!JF18-'[1]cpte_CN LGG-MT-LM-STR-Clin'!JF21-'[1]cpte_CN LGG-MT-LM-STR-Clin'!JF278)</f>
        <v>0</v>
      </c>
      <c r="JD45" s="6">
        <f>IF([1]Identification!$E$23="NON",'[1]CN LGG-MT-LM-STR-Clin'!JG17-'[1]CN LGG-MT-LM-STR-Clin'!JG18-'[1]CN LGG-MT-LM-STR-Clin'!JG21-'[1]CN LGG-MT-LM-STR-Clin'!JG200,'[1]cpte_CN LGG-MT-LM-STR-Clin'!JG17-'[1]cpte_CN LGG-MT-LM-STR-Clin'!JG18-'[1]cpte_CN LGG-MT-LM-STR-Clin'!JG21-'[1]cpte_CN LGG-MT-LM-STR-Clin'!JG278)</f>
        <v>0</v>
      </c>
      <c r="JE45" s="6">
        <f>IF([1]Identification!$E$23="NON",'[1]CN LGG-MT-LM-STR-Clin'!JH17-'[1]CN LGG-MT-LM-STR-Clin'!JH18-'[1]CN LGG-MT-LM-STR-Clin'!JH21-'[1]CN LGG-MT-LM-STR-Clin'!JH200,'[1]cpte_CN LGG-MT-LM-STR-Clin'!JH17-'[1]cpte_CN LGG-MT-LM-STR-Clin'!JH18-'[1]cpte_CN LGG-MT-LM-STR-Clin'!JH21-'[1]cpte_CN LGG-MT-LM-STR-Clin'!JH278)</f>
        <v>0</v>
      </c>
      <c r="JF45" s="6">
        <f>IF([1]Identification!$E$23="NON",'[1]CN LGG-MT-LM-STR-Clin'!JI17-'[1]CN LGG-MT-LM-STR-Clin'!JI18-'[1]CN LGG-MT-LM-STR-Clin'!JI21-'[1]CN LGG-MT-LM-STR-Clin'!JI200,'[1]cpte_CN LGG-MT-LM-STR-Clin'!JI17-'[1]cpte_CN LGG-MT-LM-STR-Clin'!JI18-'[1]cpte_CN LGG-MT-LM-STR-Clin'!JI21-'[1]cpte_CN LGG-MT-LM-STR-Clin'!JI278)</f>
        <v>0</v>
      </c>
      <c r="JG45" s="6">
        <f>IF([1]Identification!$E$23="NON",'[1]CN LGG-MT-LM-STR-Clin'!JJ17-'[1]CN LGG-MT-LM-STR-Clin'!JJ18-'[1]CN LGG-MT-LM-STR-Clin'!JJ21-'[1]CN LGG-MT-LM-STR-Clin'!JJ200,'[1]cpte_CN LGG-MT-LM-STR-Clin'!JJ17-'[1]cpte_CN LGG-MT-LM-STR-Clin'!JJ18-'[1]cpte_CN LGG-MT-LM-STR-Clin'!JJ21-'[1]cpte_CN LGG-MT-LM-STR-Clin'!JJ278)</f>
        <v>0</v>
      </c>
      <c r="JH45" s="6">
        <f>IF([1]Identification!$E$23="NON",'[1]CN LGG-MT-LM-STR-Clin'!JK17-'[1]CN LGG-MT-LM-STR-Clin'!JK18-'[1]CN LGG-MT-LM-STR-Clin'!JK21-'[1]CN LGG-MT-LM-STR-Clin'!JK200,'[1]cpte_CN LGG-MT-LM-STR-Clin'!JK17-'[1]cpte_CN LGG-MT-LM-STR-Clin'!JK18-'[1]cpte_CN LGG-MT-LM-STR-Clin'!JK21-'[1]cpte_CN LGG-MT-LM-STR-Clin'!JK278)</f>
        <v>0</v>
      </c>
      <c r="JI45" s="6">
        <f>IF([1]Identification!$E$23="NON",'[1]CN LGG-MT-LM-STR-Clin'!JL17-'[1]CN LGG-MT-LM-STR-Clin'!JL18-'[1]CN LGG-MT-LM-STR-Clin'!JL21-'[1]CN LGG-MT-LM-STR-Clin'!JL200,'[1]cpte_CN LGG-MT-LM-STR-Clin'!JL17-'[1]cpte_CN LGG-MT-LM-STR-Clin'!JL18-'[1]cpte_CN LGG-MT-LM-STR-Clin'!JL21-'[1]cpte_CN LGG-MT-LM-STR-Clin'!JL278)</f>
        <v>0</v>
      </c>
      <c r="JJ45" s="6">
        <f>IF([1]Identification!$E$23="NON",'[1]CN LGG-MT-LM-STR-Clin'!JM17-'[1]CN LGG-MT-LM-STR-Clin'!JM18-'[1]CN LGG-MT-LM-STR-Clin'!JM21-'[1]CN LGG-MT-LM-STR-Clin'!JM200,'[1]cpte_CN LGG-MT-LM-STR-Clin'!JM17-'[1]cpte_CN LGG-MT-LM-STR-Clin'!JM18-'[1]cpte_CN LGG-MT-LM-STR-Clin'!JM21-'[1]cpte_CN LGG-MT-LM-STR-Clin'!JM278)</f>
        <v>0</v>
      </c>
      <c r="JK45" s="6">
        <f>IF([1]Identification!$E$23="NON",'[1]CN LGG-MT-LM-STR-Clin'!JN17-'[1]CN LGG-MT-LM-STR-Clin'!JN18-'[1]CN LGG-MT-LM-STR-Clin'!JN21-'[1]CN LGG-MT-LM-STR-Clin'!JN200,'[1]cpte_CN LGG-MT-LM-STR-Clin'!JN17-'[1]cpte_CN LGG-MT-LM-STR-Clin'!JN18-'[1]cpte_CN LGG-MT-LM-STR-Clin'!JN21-'[1]cpte_CN LGG-MT-LM-STR-Clin'!JN278)</f>
        <v>0</v>
      </c>
      <c r="JL45" s="6">
        <f>IF([1]Identification!$E$23="NON",'[1]CN LGG-MT-LM-STR-Clin'!JO17-'[1]CN LGG-MT-LM-STR-Clin'!JO18-'[1]CN LGG-MT-LM-STR-Clin'!JO21-'[1]CN LGG-MT-LM-STR-Clin'!JO200,'[1]cpte_CN LGG-MT-LM-STR-Clin'!JO17-'[1]cpte_CN LGG-MT-LM-STR-Clin'!JO18-'[1]cpte_CN LGG-MT-LM-STR-Clin'!JO21-'[1]cpte_CN LGG-MT-LM-STR-Clin'!JO278)</f>
        <v>0</v>
      </c>
      <c r="JM45" s="6">
        <f>IF([1]Identification!$E$23="NON",'[1]CN LGG-MT-LM-STR-Clin'!JP17-'[1]CN LGG-MT-LM-STR-Clin'!JP18-'[1]CN LGG-MT-LM-STR-Clin'!JP21-'[1]CN LGG-MT-LM-STR-Clin'!JP200,'[1]cpte_CN LGG-MT-LM-STR-Clin'!JP17-'[1]cpte_CN LGG-MT-LM-STR-Clin'!JP18-'[1]cpte_CN LGG-MT-LM-STR-Clin'!JP21-'[1]cpte_CN LGG-MT-LM-STR-Clin'!JP278)</f>
        <v>0</v>
      </c>
      <c r="JN45" s="6">
        <f>IF([1]Identification!$E$23="NON",'[1]CN LGG-MT-LM-STR-Clin'!JQ17-'[1]CN LGG-MT-LM-STR-Clin'!JQ18-'[1]CN LGG-MT-LM-STR-Clin'!JQ21-'[1]CN LGG-MT-LM-STR-Clin'!JQ200,'[1]cpte_CN LGG-MT-LM-STR-Clin'!JQ17-'[1]cpte_CN LGG-MT-LM-STR-Clin'!JQ18-'[1]cpte_CN LGG-MT-LM-STR-Clin'!JQ21-'[1]cpte_CN LGG-MT-LM-STR-Clin'!JQ278)</f>
        <v>0</v>
      </c>
      <c r="JO45" s="6">
        <f>IF([1]Identification!$E$23="NON",'[1]CN LGG-MT-LM-STR-Clin'!JR17-'[1]CN LGG-MT-LM-STR-Clin'!JR18-'[1]CN LGG-MT-LM-STR-Clin'!JR21-'[1]CN LGG-MT-LM-STR-Clin'!JR200,'[1]cpte_CN LGG-MT-LM-STR-Clin'!JR17-'[1]cpte_CN LGG-MT-LM-STR-Clin'!JR18-'[1]cpte_CN LGG-MT-LM-STR-Clin'!JR21-'[1]cpte_CN LGG-MT-LM-STR-Clin'!JR278)</f>
        <v>0</v>
      </c>
      <c r="JP45" s="6">
        <f>IF([1]Identification!$E$23="NON",'[1]CN LGG-MT-LM-STR-Clin'!JS17-'[1]CN LGG-MT-LM-STR-Clin'!JS18-'[1]CN LGG-MT-LM-STR-Clin'!JS21-'[1]CN LGG-MT-LM-STR-Clin'!JS200,'[1]cpte_CN LGG-MT-LM-STR-Clin'!JS17-'[1]cpte_CN LGG-MT-LM-STR-Clin'!JS18-'[1]cpte_CN LGG-MT-LM-STR-Clin'!JS21-'[1]cpte_CN LGG-MT-LM-STR-Clin'!JS278)</f>
        <v>0</v>
      </c>
      <c r="JQ45" s="6">
        <f>IF([1]Identification!$E$23="NON",'[1]CN LGG-MT-LM-STR-Clin'!JT17-'[1]CN LGG-MT-LM-STR-Clin'!JT18-'[1]CN LGG-MT-LM-STR-Clin'!JT21-'[1]CN LGG-MT-LM-STR-Clin'!JT200,'[1]cpte_CN LGG-MT-LM-STR-Clin'!JT17-'[1]cpte_CN LGG-MT-LM-STR-Clin'!JT18-'[1]cpte_CN LGG-MT-LM-STR-Clin'!JT21-'[1]cpte_CN LGG-MT-LM-STR-Clin'!JT278)</f>
        <v>0</v>
      </c>
      <c r="JR45" s="6">
        <f>IF([1]Identification!$E$23="NON",'[1]CN LGG-MT-LM-STR-Clin'!JU17-'[1]CN LGG-MT-LM-STR-Clin'!JU18-'[1]CN LGG-MT-LM-STR-Clin'!JU21-'[1]CN LGG-MT-LM-STR-Clin'!JU200,'[1]cpte_CN LGG-MT-LM-STR-Clin'!JU17-'[1]cpte_CN LGG-MT-LM-STR-Clin'!JU18-'[1]cpte_CN LGG-MT-LM-STR-Clin'!JU21-'[1]cpte_CN LGG-MT-LM-STR-Clin'!JU278)</f>
        <v>0</v>
      </c>
      <c r="JS45" s="6">
        <f>IF([1]Identification!$E$23="NON",'[1]CN LGG-MT-LM-STR-Clin'!JV17-'[1]CN LGG-MT-LM-STR-Clin'!JV18-'[1]CN LGG-MT-LM-STR-Clin'!JV21-'[1]CN LGG-MT-LM-STR-Clin'!JV200,'[1]cpte_CN LGG-MT-LM-STR-Clin'!JV17-'[1]cpte_CN LGG-MT-LM-STR-Clin'!JV18-'[1]cpte_CN LGG-MT-LM-STR-Clin'!JV21-'[1]cpte_CN LGG-MT-LM-STR-Clin'!JV278)</f>
        <v>0</v>
      </c>
      <c r="JT45" s="6">
        <f>IF([1]Identification!$E$23="NON",'[1]CN LGG-MT-LM-STR-Clin'!JW17-'[1]CN LGG-MT-LM-STR-Clin'!JW18-'[1]CN LGG-MT-LM-STR-Clin'!JW21-'[1]CN LGG-MT-LM-STR-Clin'!JW200,'[1]cpte_CN LGG-MT-LM-STR-Clin'!JW17-'[1]cpte_CN LGG-MT-LM-STR-Clin'!JW18-'[1]cpte_CN LGG-MT-LM-STR-Clin'!JW21-'[1]cpte_CN LGG-MT-LM-STR-Clin'!JW278)</f>
        <v>0</v>
      </c>
      <c r="JU45" s="6">
        <f>IF([1]Identification!$E$23="NON",'[1]CN LGG-MT-LM-STR-Clin'!JX17-'[1]CN LGG-MT-LM-STR-Clin'!JX18-'[1]CN LGG-MT-LM-STR-Clin'!JX21-'[1]CN LGG-MT-LM-STR-Clin'!JX200,'[1]cpte_CN LGG-MT-LM-STR-Clin'!JX17-'[1]cpte_CN LGG-MT-LM-STR-Clin'!JX18-'[1]cpte_CN LGG-MT-LM-STR-Clin'!JX21-'[1]cpte_CN LGG-MT-LM-STR-Clin'!JX278)</f>
        <v>0</v>
      </c>
      <c r="JV45" s="6">
        <f>IF([1]Identification!$E$23="NON",'[1]CN LGG-MT-LM-STR-Clin'!JY17-'[1]CN LGG-MT-LM-STR-Clin'!JY18-'[1]CN LGG-MT-LM-STR-Clin'!JY21-'[1]CN LGG-MT-LM-STR-Clin'!JY200,'[1]cpte_CN LGG-MT-LM-STR-Clin'!JY17-'[1]cpte_CN LGG-MT-LM-STR-Clin'!JY18-'[1]cpte_CN LGG-MT-LM-STR-Clin'!JY21-'[1]cpte_CN LGG-MT-LM-STR-Clin'!JY278)</f>
        <v>0</v>
      </c>
      <c r="JW45" s="6">
        <f>IF([1]Identification!$E$23="NON",'[1]CN LGG-MT-LM-STR-Clin'!JZ17-'[1]CN LGG-MT-LM-STR-Clin'!JZ18-'[1]CN LGG-MT-LM-STR-Clin'!JZ21-'[1]CN LGG-MT-LM-STR-Clin'!JZ200,'[1]cpte_CN LGG-MT-LM-STR-Clin'!JZ17-'[1]cpte_CN LGG-MT-LM-STR-Clin'!JZ18-'[1]cpte_CN LGG-MT-LM-STR-Clin'!JZ21-'[1]cpte_CN LGG-MT-LM-STR-Clin'!JZ278)</f>
        <v>0</v>
      </c>
      <c r="JX45" s="6">
        <f>IF([1]Identification!$E$23="NON",'[1]CN LGG-MT-LM-STR-Clin'!KA17-'[1]CN LGG-MT-LM-STR-Clin'!KA18-'[1]CN LGG-MT-LM-STR-Clin'!KA21-'[1]CN LGG-MT-LM-STR-Clin'!KA200,'[1]cpte_CN LGG-MT-LM-STR-Clin'!KA17-'[1]cpte_CN LGG-MT-LM-STR-Clin'!KA18-'[1]cpte_CN LGG-MT-LM-STR-Clin'!KA21-'[1]cpte_CN LGG-MT-LM-STR-Clin'!KA278)</f>
        <v>0</v>
      </c>
      <c r="JY45" s="6">
        <f>IF([1]Identification!$E$23="NON",'[1]CN LGG-MT-LM-STR-Clin'!KB17-'[1]CN LGG-MT-LM-STR-Clin'!KB18-'[1]CN LGG-MT-LM-STR-Clin'!KB21-'[1]CN LGG-MT-LM-STR-Clin'!KB200,'[1]cpte_CN LGG-MT-LM-STR-Clin'!KB17-'[1]cpte_CN LGG-MT-LM-STR-Clin'!KB18-'[1]cpte_CN LGG-MT-LM-STR-Clin'!KB21-'[1]cpte_CN LGG-MT-LM-STR-Clin'!KB278)</f>
        <v>0</v>
      </c>
      <c r="JZ45" s="6">
        <f>IF([1]Identification!$E$23="NON",'[1]CN LGG-MT-LM-STR-Clin'!KC17-'[1]CN LGG-MT-LM-STR-Clin'!KC18-'[1]CN LGG-MT-LM-STR-Clin'!KC21-'[1]CN LGG-MT-LM-STR-Clin'!KC200,'[1]cpte_CN LGG-MT-LM-STR-Clin'!KC17-'[1]cpte_CN LGG-MT-LM-STR-Clin'!KC18-'[1]cpte_CN LGG-MT-LM-STR-Clin'!KC21-'[1]cpte_CN LGG-MT-LM-STR-Clin'!KC278)</f>
        <v>0</v>
      </c>
      <c r="KA45" s="6">
        <f>IF([1]Identification!$E$23="NON",'[1]CN LGG-MT-LM-STR-Clin'!KD17-'[1]CN LGG-MT-LM-STR-Clin'!KD18-'[1]CN LGG-MT-LM-STR-Clin'!KD21-'[1]CN LGG-MT-LM-STR-Clin'!KD200,'[1]cpte_CN LGG-MT-LM-STR-Clin'!KD17-'[1]cpte_CN LGG-MT-LM-STR-Clin'!KD18-'[1]cpte_CN LGG-MT-LM-STR-Clin'!KD21-'[1]cpte_CN LGG-MT-LM-STR-Clin'!KD278)</f>
        <v>0</v>
      </c>
      <c r="KB45" s="6">
        <f>IF([1]Identification!$E$23="NON",'[1]CN LGG-MT-LM-STR-Clin'!KE17-'[1]CN LGG-MT-LM-STR-Clin'!KE18-'[1]CN LGG-MT-LM-STR-Clin'!KE21-'[1]CN LGG-MT-LM-STR-Clin'!KE200,'[1]cpte_CN LGG-MT-LM-STR-Clin'!KE17-'[1]cpte_CN LGG-MT-LM-STR-Clin'!KE18-'[1]cpte_CN LGG-MT-LM-STR-Clin'!KE21-'[1]cpte_CN LGG-MT-LM-STR-Clin'!KE278)</f>
        <v>0</v>
      </c>
      <c r="KC45" s="6">
        <f>IF([1]Identification!$E$23="NON",'[1]CN LGG-MT-LM-STR-Clin'!KF17-'[1]CN LGG-MT-LM-STR-Clin'!KF18-'[1]CN LGG-MT-LM-STR-Clin'!KF21-'[1]CN LGG-MT-LM-STR-Clin'!KF200,'[1]cpte_CN LGG-MT-LM-STR-Clin'!KF17-'[1]cpte_CN LGG-MT-LM-STR-Clin'!KF18-'[1]cpte_CN LGG-MT-LM-STR-Clin'!KF21-'[1]cpte_CN LGG-MT-LM-STR-Clin'!KF278)</f>
        <v>0</v>
      </c>
      <c r="KD45" s="6">
        <f>IF([1]Identification!$E$23="NON",'[1]CN LGG-MT-LM-STR-Clin'!KG17-'[1]CN LGG-MT-LM-STR-Clin'!KG18-'[1]CN LGG-MT-LM-STR-Clin'!KG21-'[1]CN LGG-MT-LM-STR-Clin'!KG200,'[1]cpte_CN LGG-MT-LM-STR-Clin'!KG17-'[1]cpte_CN LGG-MT-LM-STR-Clin'!KG18-'[1]cpte_CN LGG-MT-LM-STR-Clin'!KG21-'[1]cpte_CN LGG-MT-LM-STR-Clin'!KG278)</f>
        <v>0</v>
      </c>
      <c r="KE45" s="6">
        <f>IF([1]Identification!$E$23="NON",'[1]CN LGG-MT-LM-STR-Clin'!KH17-'[1]CN LGG-MT-LM-STR-Clin'!KH18-'[1]CN LGG-MT-LM-STR-Clin'!KH21-'[1]CN LGG-MT-LM-STR-Clin'!KH200,'[1]cpte_CN LGG-MT-LM-STR-Clin'!KH17-'[1]cpte_CN LGG-MT-LM-STR-Clin'!KH18-'[1]cpte_CN LGG-MT-LM-STR-Clin'!KH21-'[1]cpte_CN LGG-MT-LM-STR-Clin'!KH278)</f>
        <v>0</v>
      </c>
      <c r="KF45" s="6">
        <f>IF([1]Identification!$E$23="NON",'[1]CN LGG-MT-LM-STR-Clin'!KI17-'[1]CN LGG-MT-LM-STR-Clin'!KI18-'[1]CN LGG-MT-LM-STR-Clin'!KI21-'[1]CN LGG-MT-LM-STR-Clin'!KI200,'[1]cpte_CN LGG-MT-LM-STR-Clin'!KI17-'[1]cpte_CN LGG-MT-LM-STR-Clin'!KI18-'[1]cpte_CN LGG-MT-LM-STR-Clin'!KI21-'[1]cpte_CN LGG-MT-LM-STR-Clin'!KI278)</f>
        <v>0</v>
      </c>
      <c r="KG45" s="6">
        <f>IF([1]Identification!$E$23="NON",'[1]CN LGG-MT-LM-STR-Clin'!KJ17-'[1]CN LGG-MT-LM-STR-Clin'!KJ18-'[1]CN LGG-MT-LM-STR-Clin'!KJ21-'[1]CN LGG-MT-LM-STR-Clin'!KJ200,'[1]cpte_CN LGG-MT-LM-STR-Clin'!KJ17-'[1]cpte_CN LGG-MT-LM-STR-Clin'!KJ18-'[1]cpte_CN LGG-MT-LM-STR-Clin'!KJ21-'[1]cpte_CN LGG-MT-LM-STR-Clin'!KJ278)</f>
        <v>0</v>
      </c>
      <c r="KH45" s="6">
        <f>IF([1]Identification!$E$23="NON",'[1]CN LGG-MT-LM-STR-Clin'!KK17-'[1]CN LGG-MT-LM-STR-Clin'!KK18-'[1]CN LGG-MT-LM-STR-Clin'!KK21-'[1]CN LGG-MT-LM-STR-Clin'!KK200,'[1]cpte_CN LGG-MT-LM-STR-Clin'!KK17-'[1]cpte_CN LGG-MT-LM-STR-Clin'!KK18-'[1]cpte_CN LGG-MT-LM-STR-Clin'!KK21-'[1]cpte_CN LGG-MT-LM-STR-Clin'!KK278)</f>
        <v>0</v>
      </c>
      <c r="KI45" s="6">
        <f>IF([1]Identification!$E$23="NON",'[1]CN LGG-MT-LM-STR-Clin'!KL17-'[1]CN LGG-MT-LM-STR-Clin'!KL18-'[1]CN LGG-MT-LM-STR-Clin'!KL21-'[1]CN LGG-MT-LM-STR-Clin'!KL200,'[1]cpte_CN LGG-MT-LM-STR-Clin'!KL17-'[1]cpte_CN LGG-MT-LM-STR-Clin'!KL18-'[1]cpte_CN LGG-MT-LM-STR-Clin'!KL21-'[1]cpte_CN LGG-MT-LM-STR-Clin'!KL278)</f>
        <v>0</v>
      </c>
      <c r="KJ45" s="6">
        <f>IF([1]Identification!$E$23="NON",'[1]CN LGG-MT-LM-STR-Clin'!KM17-'[1]CN LGG-MT-LM-STR-Clin'!KM18-'[1]CN LGG-MT-LM-STR-Clin'!KM21-'[1]CN LGG-MT-LM-STR-Clin'!KM200,'[1]cpte_CN LGG-MT-LM-STR-Clin'!KM17-'[1]cpte_CN LGG-MT-LM-STR-Clin'!KM18-'[1]cpte_CN LGG-MT-LM-STR-Clin'!KM21-'[1]cpte_CN LGG-MT-LM-STR-Clin'!KM278)</f>
        <v>0</v>
      </c>
      <c r="KK45" s="6">
        <f>IF([1]Identification!$E$23="NON",'[1]CN LGG-MT-LM-STR-Clin'!KN17-'[1]CN LGG-MT-LM-STR-Clin'!KN18-'[1]CN LGG-MT-LM-STR-Clin'!KN21-'[1]CN LGG-MT-LM-STR-Clin'!KN200,'[1]cpte_CN LGG-MT-LM-STR-Clin'!KN17-'[1]cpte_CN LGG-MT-LM-STR-Clin'!KN18-'[1]cpte_CN LGG-MT-LM-STR-Clin'!KN21-'[1]cpte_CN LGG-MT-LM-STR-Clin'!KN278)</f>
        <v>0</v>
      </c>
      <c r="KL45" s="6">
        <f>IF([1]Identification!$E$23="NON",'[1]CN LGG-MT-LM-STR-Clin'!KO17-'[1]CN LGG-MT-LM-STR-Clin'!KO18-'[1]CN LGG-MT-LM-STR-Clin'!KO21-'[1]CN LGG-MT-LM-STR-Clin'!KO200,'[1]cpte_CN LGG-MT-LM-STR-Clin'!KO17-'[1]cpte_CN LGG-MT-LM-STR-Clin'!KO18-'[1]cpte_CN LGG-MT-LM-STR-Clin'!KO21-'[1]cpte_CN LGG-MT-LM-STR-Clin'!KO278)</f>
        <v>0</v>
      </c>
      <c r="KM45" s="6">
        <f>IF([1]Identification!$E$23="NON",'[1]CN LGG-MT-LM-STR-Clin'!KP17-'[1]CN LGG-MT-LM-STR-Clin'!KP18-'[1]CN LGG-MT-LM-STR-Clin'!KP21-'[1]CN LGG-MT-LM-STR-Clin'!KP200,'[1]cpte_CN LGG-MT-LM-STR-Clin'!KP17-'[1]cpte_CN LGG-MT-LM-STR-Clin'!KP18-'[1]cpte_CN LGG-MT-LM-STR-Clin'!KP21-'[1]cpte_CN LGG-MT-LM-STR-Clin'!KP278)</f>
        <v>0</v>
      </c>
      <c r="KN45" s="6">
        <f>IF([1]Identification!$E$23="NON",'[1]CN LGG-MT-LM-STR-Clin'!KQ17-'[1]CN LGG-MT-LM-STR-Clin'!KQ18-'[1]CN LGG-MT-LM-STR-Clin'!KQ21-'[1]CN LGG-MT-LM-STR-Clin'!KQ200,'[1]cpte_CN LGG-MT-LM-STR-Clin'!KQ17-'[1]cpte_CN LGG-MT-LM-STR-Clin'!KQ18-'[1]cpte_CN LGG-MT-LM-STR-Clin'!KQ21-'[1]cpte_CN LGG-MT-LM-STR-Clin'!KQ278)</f>
        <v>0</v>
      </c>
      <c r="KO45" s="6">
        <f>IF([1]Identification!$E$23="NON",'[1]CN LGG-MT-LM-STR-Clin'!KR17-'[1]CN LGG-MT-LM-STR-Clin'!KR18-'[1]CN LGG-MT-LM-STR-Clin'!KR21-'[1]CN LGG-MT-LM-STR-Clin'!KR200,'[1]cpte_CN LGG-MT-LM-STR-Clin'!KR17-'[1]cpte_CN LGG-MT-LM-STR-Clin'!KR18-'[1]cpte_CN LGG-MT-LM-STR-Clin'!KR21-'[1]cpte_CN LGG-MT-LM-STR-Clin'!KR278)</f>
        <v>0</v>
      </c>
      <c r="KP45" s="6">
        <f>IF([1]Identification!$E$23="NON",'[1]CN LGG-MT-LM-STR-Clin'!KS17-'[1]CN LGG-MT-LM-STR-Clin'!KS18-'[1]CN LGG-MT-LM-STR-Clin'!KS21-'[1]CN LGG-MT-LM-STR-Clin'!KS200,'[1]cpte_CN LGG-MT-LM-STR-Clin'!KS17-'[1]cpte_CN LGG-MT-LM-STR-Clin'!KS18-'[1]cpte_CN LGG-MT-LM-STR-Clin'!KS21-'[1]cpte_CN LGG-MT-LM-STR-Clin'!KS278)</f>
        <v>0</v>
      </c>
      <c r="KQ45" s="6">
        <f>IF([1]Identification!$E$23="NON",'[1]CN LGG-MT-LM-STR-Clin'!KT17-'[1]CN LGG-MT-LM-STR-Clin'!KT18-'[1]CN LGG-MT-LM-STR-Clin'!KT21-'[1]CN LGG-MT-LM-STR-Clin'!KT200,'[1]cpte_CN LGG-MT-LM-STR-Clin'!KT17-'[1]cpte_CN LGG-MT-LM-STR-Clin'!KT18-'[1]cpte_CN LGG-MT-LM-STR-Clin'!KT21-'[1]cpte_CN LGG-MT-LM-STR-Clin'!KT278)</f>
        <v>0</v>
      </c>
      <c r="KR45" s="6">
        <f>IF([1]Identification!$E$23="NON",'[1]CN LGG-MT-LM-STR-Clin'!KU17-'[1]CN LGG-MT-LM-STR-Clin'!KU18-'[1]CN LGG-MT-LM-STR-Clin'!KU21-'[1]CN LGG-MT-LM-STR-Clin'!KU200,'[1]cpte_CN LGG-MT-LM-STR-Clin'!KU17-'[1]cpte_CN LGG-MT-LM-STR-Clin'!KU18-'[1]cpte_CN LGG-MT-LM-STR-Clin'!KU21-'[1]cpte_CN LGG-MT-LM-STR-Clin'!KU278)</f>
        <v>0</v>
      </c>
      <c r="KS45" s="6">
        <f>IF([1]Identification!$E$23="NON",'[1]CN LGG-MT-LM-STR-Clin'!KV17-'[1]CN LGG-MT-LM-STR-Clin'!KV18-'[1]CN LGG-MT-LM-STR-Clin'!KV21-'[1]CN LGG-MT-LM-STR-Clin'!KV200,'[1]cpte_CN LGG-MT-LM-STR-Clin'!KV17-'[1]cpte_CN LGG-MT-LM-STR-Clin'!KV18-'[1]cpte_CN LGG-MT-LM-STR-Clin'!KV21-'[1]cpte_CN LGG-MT-LM-STR-Clin'!KV278)</f>
        <v>0</v>
      </c>
      <c r="KT45" s="6">
        <f>IF([1]Identification!$E$23="NON",'[1]CN LGG-MT-LM-STR-Clin'!KW17-'[1]CN LGG-MT-LM-STR-Clin'!KW18-'[1]CN LGG-MT-LM-STR-Clin'!KW21-'[1]CN LGG-MT-LM-STR-Clin'!KW200,'[1]cpte_CN LGG-MT-LM-STR-Clin'!KW17-'[1]cpte_CN LGG-MT-LM-STR-Clin'!KW18-'[1]cpte_CN LGG-MT-LM-STR-Clin'!KW21-'[1]cpte_CN LGG-MT-LM-STR-Clin'!KW278)</f>
        <v>0</v>
      </c>
      <c r="KU45" s="6">
        <f>IF([1]Identification!$E$23="NON",'[1]CN LGG-MT-LM-STR-Clin'!KX17-'[1]CN LGG-MT-LM-STR-Clin'!KX18-'[1]CN LGG-MT-LM-STR-Clin'!KX21-'[1]CN LGG-MT-LM-STR-Clin'!KX200,'[1]cpte_CN LGG-MT-LM-STR-Clin'!KX17-'[1]cpte_CN LGG-MT-LM-STR-Clin'!KX18-'[1]cpte_CN LGG-MT-LM-STR-Clin'!KX21-'[1]cpte_CN LGG-MT-LM-STR-Clin'!KX278)</f>
        <v>0</v>
      </c>
      <c r="KV45" s="6">
        <f>IF([1]Identification!$E$23="NON",'[1]CN LGG-MT-LM-STR-Clin'!KY17-'[1]CN LGG-MT-LM-STR-Clin'!KY18-'[1]CN LGG-MT-LM-STR-Clin'!KY21-'[1]CN LGG-MT-LM-STR-Clin'!KY200,'[1]cpte_CN LGG-MT-LM-STR-Clin'!KY17-'[1]cpte_CN LGG-MT-LM-STR-Clin'!KY18-'[1]cpte_CN LGG-MT-LM-STR-Clin'!KY21-'[1]cpte_CN LGG-MT-LM-STR-Clin'!KY278)</f>
        <v>0</v>
      </c>
      <c r="KW45" s="6">
        <f>IF([1]Identification!$E$23="NON",'[1]CN LGG-MT-LM-STR-Clin'!KZ17-'[1]CN LGG-MT-LM-STR-Clin'!KZ18-'[1]CN LGG-MT-LM-STR-Clin'!KZ21-'[1]CN LGG-MT-LM-STR-Clin'!KZ200,'[1]cpte_CN LGG-MT-LM-STR-Clin'!KZ17-'[1]cpte_CN LGG-MT-LM-STR-Clin'!KZ18-'[1]cpte_CN LGG-MT-LM-STR-Clin'!KZ21-'[1]cpte_CN LGG-MT-LM-STR-Clin'!KZ278)</f>
        <v>0</v>
      </c>
      <c r="KX45" s="6">
        <f>IF([1]Identification!$E$23="NON",'[1]CN LGG-MT-LM-STR-Clin'!LA17-'[1]CN LGG-MT-LM-STR-Clin'!LA18-'[1]CN LGG-MT-LM-STR-Clin'!LA21-'[1]CN LGG-MT-LM-STR-Clin'!LA200,'[1]cpte_CN LGG-MT-LM-STR-Clin'!LA17-'[1]cpte_CN LGG-MT-LM-STR-Clin'!LA18-'[1]cpte_CN LGG-MT-LM-STR-Clin'!LA21-'[1]cpte_CN LGG-MT-LM-STR-Clin'!LA278)</f>
        <v>0</v>
      </c>
      <c r="KY45" s="6">
        <f>IF([1]Identification!$E$23="NON",'[1]CN LGG-MT-LM-STR-Clin'!LB17-'[1]CN LGG-MT-LM-STR-Clin'!LB18-'[1]CN LGG-MT-LM-STR-Clin'!LB21-'[1]CN LGG-MT-LM-STR-Clin'!LB200,'[1]cpte_CN LGG-MT-LM-STR-Clin'!LB17-'[1]cpte_CN LGG-MT-LM-STR-Clin'!LB18-'[1]cpte_CN LGG-MT-LM-STR-Clin'!LB21-'[1]cpte_CN LGG-MT-LM-STR-Clin'!LB278)</f>
        <v>0</v>
      </c>
      <c r="KZ45" s="6">
        <f>IF([1]Identification!$E$23="NON",'[1]CN LGG-MT-LM-STR-Clin'!LC17-'[1]CN LGG-MT-LM-STR-Clin'!LC18-'[1]CN LGG-MT-LM-STR-Clin'!LC21-'[1]CN LGG-MT-LM-STR-Clin'!LC200,'[1]cpte_CN LGG-MT-LM-STR-Clin'!LC17-'[1]cpte_CN LGG-MT-LM-STR-Clin'!LC18-'[1]cpte_CN LGG-MT-LM-STR-Clin'!LC21-'[1]cpte_CN LGG-MT-LM-STR-Clin'!LC278)</f>
        <v>0</v>
      </c>
      <c r="LA45" s="6">
        <f>IF([1]Identification!$E$23="NON",'[1]CN LGG-MT-LM-STR-Clin'!LD17-'[1]CN LGG-MT-LM-STR-Clin'!LD18-'[1]CN LGG-MT-LM-STR-Clin'!LD21-'[1]CN LGG-MT-LM-STR-Clin'!LD200,'[1]cpte_CN LGG-MT-LM-STR-Clin'!LD17-'[1]cpte_CN LGG-MT-LM-STR-Clin'!LD18-'[1]cpte_CN LGG-MT-LM-STR-Clin'!LD21-'[1]cpte_CN LGG-MT-LM-STR-Clin'!LD278)</f>
        <v>0</v>
      </c>
      <c r="LB45" s="6">
        <f>IF([1]Identification!$E$23="NON",'[1]CN LGG-MT-LM-STR-Clin'!LE17-'[1]CN LGG-MT-LM-STR-Clin'!LE18-'[1]CN LGG-MT-LM-STR-Clin'!LE21-'[1]CN LGG-MT-LM-STR-Clin'!LE200,'[1]cpte_CN LGG-MT-LM-STR-Clin'!LE17-'[1]cpte_CN LGG-MT-LM-STR-Clin'!LE18-'[1]cpte_CN LGG-MT-LM-STR-Clin'!LE21-'[1]cpte_CN LGG-MT-LM-STR-Clin'!LE278)</f>
        <v>0</v>
      </c>
      <c r="LC45" s="6">
        <f>IF([1]Identification!$E$23="NON",'[1]CN LGG-MT-LM-STR-Clin'!LF17-'[1]CN LGG-MT-LM-STR-Clin'!LF18-'[1]CN LGG-MT-LM-STR-Clin'!LF21-'[1]CN LGG-MT-LM-STR-Clin'!LF200,'[1]cpte_CN LGG-MT-LM-STR-Clin'!LF17-'[1]cpte_CN LGG-MT-LM-STR-Clin'!LF18-'[1]cpte_CN LGG-MT-LM-STR-Clin'!LF21-'[1]cpte_CN LGG-MT-LM-STR-Clin'!LF278)</f>
        <v>0</v>
      </c>
      <c r="LD45" s="6">
        <f>IF([1]Identification!$E$23="NON",'[1]CN LGG-MT-LM-STR-Clin'!LG17-'[1]CN LGG-MT-LM-STR-Clin'!LG18-'[1]CN LGG-MT-LM-STR-Clin'!LG21-'[1]CN LGG-MT-LM-STR-Clin'!LG200,'[1]cpte_CN LGG-MT-LM-STR-Clin'!LG17-'[1]cpte_CN LGG-MT-LM-STR-Clin'!LG18-'[1]cpte_CN LGG-MT-LM-STR-Clin'!LG21-'[1]cpte_CN LGG-MT-LM-STR-Clin'!LG278)</f>
        <v>0</v>
      </c>
      <c r="LE45" s="6">
        <f>IF([1]Identification!$E$23="NON",'[1]CN LGG-MT-LM-STR-Clin'!LH17-'[1]CN LGG-MT-LM-STR-Clin'!LH18-'[1]CN LGG-MT-LM-STR-Clin'!LH21-'[1]CN LGG-MT-LM-STR-Clin'!LH200,'[1]cpte_CN LGG-MT-LM-STR-Clin'!LH17-'[1]cpte_CN LGG-MT-LM-STR-Clin'!LH18-'[1]cpte_CN LGG-MT-LM-STR-Clin'!LH21-'[1]cpte_CN LGG-MT-LM-STR-Clin'!LH278)</f>
        <v>0</v>
      </c>
      <c r="LF45" s="6">
        <f>IF([1]Identification!$E$23="NON",'[1]CN LGG-MT-LM-STR-Clin'!LI17-'[1]CN LGG-MT-LM-STR-Clin'!LI18-'[1]CN LGG-MT-LM-STR-Clin'!LI21-'[1]CN LGG-MT-LM-STR-Clin'!LI200,'[1]cpte_CN LGG-MT-LM-STR-Clin'!LI17-'[1]cpte_CN LGG-MT-LM-STR-Clin'!LI18-'[1]cpte_CN LGG-MT-LM-STR-Clin'!LI21-'[1]cpte_CN LGG-MT-LM-STR-Clin'!LI278)</f>
        <v>0</v>
      </c>
      <c r="LG45" s="6">
        <f>IF([1]Identification!$E$23="NON",'[1]CN LGG-MT-LM-STR-Clin'!LJ17-'[1]CN LGG-MT-LM-STR-Clin'!LJ18-'[1]CN LGG-MT-LM-STR-Clin'!LJ21-'[1]CN LGG-MT-LM-STR-Clin'!LJ200,'[1]cpte_CN LGG-MT-LM-STR-Clin'!LJ17-'[1]cpte_CN LGG-MT-LM-STR-Clin'!LJ18-'[1]cpte_CN LGG-MT-LM-STR-Clin'!LJ21-'[1]cpte_CN LGG-MT-LM-STR-Clin'!LJ278)</f>
        <v>0</v>
      </c>
      <c r="LH45" s="6">
        <f>IF([1]Identification!$E$23="NON",'[1]CN LGG-MT-LM-STR-Clin'!LK17-'[1]CN LGG-MT-LM-STR-Clin'!LK18-'[1]CN LGG-MT-LM-STR-Clin'!LK21-'[1]CN LGG-MT-LM-STR-Clin'!LK200,'[1]cpte_CN LGG-MT-LM-STR-Clin'!LK17-'[1]cpte_CN LGG-MT-LM-STR-Clin'!LK18-'[1]cpte_CN LGG-MT-LM-STR-Clin'!LK21-'[1]cpte_CN LGG-MT-LM-STR-Clin'!LK278)</f>
        <v>0</v>
      </c>
      <c r="LI45" s="6">
        <f>IF([1]Identification!$E$23="NON",'[1]CN LGG-MT-LM-STR-Clin'!LL17-'[1]CN LGG-MT-LM-STR-Clin'!LL18-'[1]CN LGG-MT-LM-STR-Clin'!LL21-'[1]CN LGG-MT-LM-STR-Clin'!LL200,'[1]cpte_CN LGG-MT-LM-STR-Clin'!LL17-'[1]cpte_CN LGG-MT-LM-STR-Clin'!LL18-'[1]cpte_CN LGG-MT-LM-STR-Clin'!LL21-'[1]cpte_CN LGG-MT-LM-STR-Clin'!LL278)</f>
        <v>0</v>
      </c>
      <c r="LJ45" s="6">
        <f>IF([1]Identification!$E$23="NON",'[1]CN LGG-MT-LM-STR-Clin'!LM17-'[1]CN LGG-MT-LM-STR-Clin'!LM18-'[1]CN LGG-MT-LM-STR-Clin'!LM21-'[1]CN LGG-MT-LM-STR-Clin'!LM200,'[1]cpte_CN LGG-MT-LM-STR-Clin'!LM17-'[1]cpte_CN LGG-MT-LM-STR-Clin'!LM18-'[1]cpte_CN LGG-MT-LM-STR-Clin'!LM21-'[1]cpte_CN LGG-MT-LM-STR-Clin'!LM278)</f>
        <v>0</v>
      </c>
      <c r="LK45" s="6">
        <f>IF([1]Identification!$E$23="NON",'[1]CN LGG-MT-LM-STR-Clin'!LN17-'[1]CN LGG-MT-LM-STR-Clin'!LN18-'[1]CN LGG-MT-LM-STR-Clin'!LN21-'[1]CN LGG-MT-LM-STR-Clin'!LN200,'[1]cpte_CN LGG-MT-LM-STR-Clin'!LN17-'[1]cpte_CN LGG-MT-LM-STR-Clin'!LN18-'[1]cpte_CN LGG-MT-LM-STR-Clin'!LN21-'[1]cpte_CN LGG-MT-LM-STR-Clin'!LN278)</f>
        <v>0</v>
      </c>
      <c r="LL45" s="6">
        <f>IF([1]Identification!$E$23="NON",'[1]CN LGG-MT-LM-STR-Clin'!LO17-'[1]CN LGG-MT-LM-STR-Clin'!LO18-'[1]CN LGG-MT-LM-STR-Clin'!LO21-'[1]CN LGG-MT-LM-STR-Clin'!LO200,'[1]cpte_CN LGG-MT-LM-STR-Clin'!LO17-'[1]cpte_CN LGG-MT-LM-STR-Clin'!LO18-'[1]cpte_CN LGG-MT-LM-STR-Clin'!LO21-'[1]cpte_CN LGG-MT-LM-STR-Clin'!LO278)</f>
        <v>0</v>
      </c>
      <c r="LM45" s="6">
        <f>IF([1]Identification!$E$23="NON",'[1]CN LGG-MT-LM-STR-Clin'!LP17-'[1]CN LGG-MT-LM-STR-Clin'!LP18-'[1]CN LGG-MT-LM-STR-Clin'!LP21-'[1]CN LGG-MT-LM-STR-Clin'!LP200,'[1]cpte_CN LGG-MT-LM-STR-Clin'!LP17-'[1]cpte_CN LGG-MT-LM-STR-Clin'!LP18-'[1]cpte_CN LGG-MT-LM-STR-Clin'!LP21-'[1]cpte_CN LGG-MT-LM-STR-Clin'!LP278)</f>
        <v>0</v>
      </c>
      <c r="LN45" s="6">
        <f>IF([1]Identification!$E$23="NON",'[1]CN LGG-MT-LM-STR-Clin'!LQ17-'[1]CN LGG-MT-LM-STR-Clin'!LQ18-'[1]CN LGG-MT-LM-STR-Clin'!LQ21-'[1]CN LGG-MT-LM-STR-Clin'!LQ200,'[1]cpte_CN LGG-MT-LM-STR-Clin'!LQ17-'[1]cpte_CN LGG-MT-LM-STR-Clin'!LQ18-'[1]cpte_CN LGG-MT-LM-STR-Clin'!LQ21-'[1]cpte_CN LGG-MT-LM-STR-Clin'!LQ278)</f>
        <v>0</v>
      </c>
      <c r="LO45" s="6">
        <f>IF([1]Identification!$E$23="NON",'[1]CN LGG-MT-LM-STR-Clin'!LR17-'[1]CN LGG-MT-LM-STR-Clin'!LR18-'[1]CN LGG-MT-LM-STR-Clin'!LR21-'[1]CN LGG-MT-LM-STR-Clin'!LR200,'[1]cpte_CN LGG-MT-LM-STR-Clin'!LR17-'[1]cpte_CN LGG-MT-LM-STR-Clin'!LR18-'[1]cpte_CN LGG-MT-LM-STR-Clin'!LR21-'[1]cpte_CN LGG-MT-LM-STR-Clin'!LR278)</f>
        <v>0</v>
      </c>
      <c r="LP45" s="6">
        <f>IF([1]Identification!$E$23="NON",'[1]CN LGG-MT-LM-STR-Clin'!LS17-'[1]CN LGG-MT-LM-STR-Clin'!LS18-'[1]CN LGG-MT-LM-STR-Clin'!LS21-'[1]CN LGG-MT-LM-STR-Clin'!LS200,'[1]cpte_CN LGG-MT-LM-STR-Clin'!LS17-'[1]cpte_CN LGG-MT-LM-STR-Clin'!LS18-'[1]cpte_CN LGG-MT-LM-STR-Clin'!LS21-'[1]cpte_CN LGG-MT-LM-STR-Clin'!LS278)</f>
        <v>0</v>
      </c>
      <c r="LQ45" s="6">
        <f>IF([1]Identification!$E$23="NON",'[1]CN LGG-MT-LM-STR-Clin'!LT17-'[1]CN LGG-MT-LM-STR-Clin'!LT18-'[1]CN LGG-MT-LM-STR-Clin'!LT21-'[1]CN LGG-MT-LM-STR-Clin'!LT200,'[1]cpte_CN LGG-MT-LM-STR-Clin'!LT17-'[1]cpte_CN LGG-MT-LM-STR-Clin'!LT18-'[1]cpte_CN LGG-MT-LM-STR-Clin'!LT21-'[1]cpte_CN LGG-MT-LM-STR-Clin'!LT278)</f>
        <v>0</v>
      </c>
      <c r="LR45" s="6">
        <f>IF([1]Identification!$E$23="NON",'[1]CN LGG-MT-LM-STR-Clin'!LU17-'[1]CN LGG-MT-LM-STR-Clin'!LU18-'[1]CN LGG-MT-LM-STR-Clin'!LU21-'[1]CN LGG-MT-LM-STR-Clin'!LU200,'[1]cpte_CN LGG-MT-LM-STR-Clin'!LU17-'[1]cpte_CN LGG-MT-LM-STR-Clin'!LU18-'[1]cpte_CN LGG-MT-LM-STR-Clin'!LU21-'[1]cpte_CN LGG-MT-LM-STR-Clin'!LU278)</f>
        <v>0</v>
      </c>
      <c r="LS45" s="6">
        <f>IF([1]Identification!$E$23="NON",'[1]CN LGG-MT-LM-STR-Clin'!LV17-'[1]CN LGG-MT-LM-STR-Clin'!LV18-'[1]CN LGG-MT-LM-STR-Clin'!LV21-'[1]CN LGG-MT-LM-STR-Clin'!LV200,'[1]cpte_CN LGG-MT-LM-STR-Clin'!LV17-'[1]cpte_CN LGG-MT-LM-STR-Clin'!LV18-'[1]cpte_CN LGG-MT-LM-STR-Clin'!LV21-'[1]cpte_CN LGG-MT-LM-STR-Clin'!LV278)</f>
        <v>0</v>
      </c>
      <c r="LT45" s="6">
        <f>IF([1]Identification!$E$23="NON",'[1]CN LGG-MT-LM-STR-Clin'!LW17-'[1]CN LGG-MT-LM-STR-Clin'!LW18-'[1]CN LGG-MT-LM-STR-Clin'!LW21-'[1]CN LGG-MT-LM-STR-Clin'!LW200,'[1]cpte_CN LGG-MT-LM-STR-Clin'!LW17-'[1]cpte_CN LGG-MT-LM-STR-Clin'!LW18-'[1]cpte_CN LGG-MT-LM-STR-Clin'!LW21-'[1]cpte_CN LGG-MT-LM-STR-Clin'!LW278)</f>
        <v>0</v>
      </c>
      <c r="LU45" s="6">
        <f>IF([1]Identification!$E$23="NON",'[1]CN LGG-MT-LM-STR-Clin'!LX17-'[1]CN LGG-MT-LM-STR-Clin'!LX18-'[1]CN LGG-MT-LM-STR-Clin'!LX21-'[1]CN LGG-MT-LM-STR-Clin'!LX200,'[1]cpte_CN LGG-MT-LM-STR-Clin'!LX17-'[1]cpte_CN LGG-MT-LM-STR-Clin'!LX18-'[1]cpte_CN LGG-MT-LM-STR-Clin'!LX21-'[1]cpte_CN LGG-MT-LM-STR-Clin'!LX278)</f>
        <v>0</v>
      </c>
      <c r="LV45" s="6">
        <f>IF([1]Identification!$E$23="NON",'[1]CN LGG-MT-LM-STR-Clin'!LY17-'[1]CN LGG-MT-LM-STR-Clin'!LY18-'[1]CN LGG-MT-LM-STR-Clin'!LY21-'[1]CN LGG-MT-LM-STR-Clin'!LY200,'[1]cpte_CN LGG-MT-LM-STR-Clin'!LY17-'[1]cpte_CN LGG-MT-LM-STR-Clin'!LY18-'[1]cpte_CN LGG-MT-LM-STR-Clin'!LY21-'[1]cpte_CN LGG-MT-LM-STR-Clin'!LY278)</f>
        <v>0</v>
      </c>
      <c r="LW45" s="6">
        <f>IF([1]Identification!$E$23="NON",'[1]CN LGG-MT-LM-STR-Clin'!LZ17-'[1]CN LGG-MT-LM-STR-Clin'!LZ18-'[1]CN LGG-MT-LM-STR-Clin'!LZ21-'[1]CN LGG-MT-LM-STR-Clin'!LZ200,'[1]cpte_CN LGG-MT-LM-STR-Clin'!LZ17-'[1]cpte_CN LGG-MT-LM-STR-Clin'!LZ18-'[1]cpte_CN LGG-MT-LM-STR-Clin'!LZ21-'[1]cpte_CN LGG-MT-LM-STR-Clin'!LZ278)</f>
        <v>0</v>
      </c>
      <c r="LX45" s="6">
        <f>IF([1]Identification!$E$23="NON",'[1]CN LGG-MT-LM-STR-Clin'!MA17-'[1]CN LGG-MT-LM-STR-Clin'!MA18-'[1]CN LGG-MT-LM-STR-Clin'!MA21-'[1]CN LGG-MT-LM-STR-Clin'!MA200,'[1]cpte_CN LGG-MT-LM-STR-Clin'!MA17-'[1]cpte_CN LGG-MT-LM-STR-Clin'!MA18-'[1]cpte_CN LGG-MT-LM-STR-Clin'!MA21-'[1]cpte_CN LGG-MT-LM-STR-Clin'!MA278)</f>
        <v>0</v>
      </c>
      <c r="LY45" s="6">
        <f>IF([1]Identification!$E$23="NON",'[1]CN LGG-MT-LM-STR-Clin'!MB17-'[1]CN LGG-MT-LM-STR-Clin'!MB18-'[1]CN LGG-MT-LM-STR-Clin'!MB21-'[1]CN LGG-MT-LM-STR-Clin'!MB200,'[1]cpte_CN LGG-MT-LM-STR-Clin'!MB17-'[1]cpte_CN LGG-MT-LM-STR-Clin'!MB18-'[1]cpte_CN LGG-MT-LM-STR-Clin'!MB21-'[1]cpte_CN LGG-MT-LM-STR-Clin'!MB278)</f>
        <v>0</v>
      </c>
      <c r="LZ45" s="6">
        <f>IF([1]Identification!$E$23="NON",'[1]CN LGG-MT-LM-STR-Clin'!MC17-'[1]CN LGG-MT-LM-STR-Clin'!MC18-'[1]CN LGG-MT-LM-STR-Clin'!MC21-'[1]CN LGG-MT-LM-STR-Clin'!MC200,'[1]cpte_CN LGG-MT-LM-STR-Clin'!MC17-'[1]cpte_CN LGG-MT-LM-STR-Clin'!MC18-'[1]cpte_CN LGG-MT-LM-STR-Clin'!MC21-'[1]cpte_CN LGG-MT-LM-STR-Clin'!MC278)</f>
        <v>0</v>
      </c>
      <c r="MA45" s="6">
        <f>IF([1]Identification!$E$23="NON",'[1]CN LGG-MT-LM-STR-Clin'!MD17-'[1]CN LGG-MT-LM-STR-Clin'!MD18-'[1]CN LGG-MT-LM-STR-Clin'!MD21-'[1]CN LGG-MT-LM-STR-Clin'!MD200,'[1]cpte_CN LGG-MT-LM-STR-Clin'!MD17-'[1]cpte_CN LGG-MT-LM-STR-Clin'!MD18-'[1]cpte_CN LGG-MT-LM-STR-Clin'!MD21-'[1]cpte_CN LGG-MT-LM-STR-Clin'!MD278)</f>
        <v>0</v>
      </c>
      <c r="MB45" s="6">
        <f>IF([1]Identification!$E$23="NON",'[1]CN LGG-MT-LM-STR-Clin'!ME17-'[1]CN LGG-MT-LM-STR-Clin'!ME18-'[1]CN LGG-MT-LM-STR-Clin'!ME21-'[1]CN LGG-MT-LM-STR-Clin'!ME200,'[1]cpte_CN LGG-MT-LM-STR-Clin'!ME17-'[1]cpte_CN LGG-MT-LM-STR-Clin'!ME18-'[1]cpte_CN LGG-MT-LM-STR-Clin'!ME21-'[1]cpte_CN LGG-MT-LM-STR-Clin'!ME278)</f>
        <v>0</v>
      </c>
      <c r="MC45" s="6">
        <f>IF([1]Identification!$E$23="NON",'[1]CN LGG-MT-LM-STR-Clin'!MF17-'[1]CN LGG-MT-LM-STR-Clin'!MF18-'[1]CN LGG-MT-LM-STR-Clin'!MF21-'[1]CN LGG-MT-LM-STR-Clin'!MF200,'[1]cpte_CN LGG-MT-LM-STR-Clin'!MF17-'[1]cpte_CN LGG-MT-LM-STR-Clin'!MF18-'[1]cpte_CN LGG-MT-LM-STR-Clin'!MF21-'[1]cpte_CN LGG-MT-LM-STR-Clin'!MF278)</f>
        <v>0</v>
      </c>
      <c r="MD45" s="6">
        <f>IF([1]Identification!$E$23="NON",'[1]CN LGG-MT-LM-STR-Clin'!MG17-'[1]CN LGG-MT-LM-STR-Clin'!MG18-'[1]CN LGG-MT-LM-STR-Clin'!MG21-'[1]CN LGG-MT-LM-STR-Clin'!MG200,'[1]cpte_CN LGG-MT-LM-STR-Clin'!MG17-'[1]cpte_CN LGG-MT-LM-STR-Clin'!MG18-'[1]cpte_CN LGG-MT-LM-STR-Clin'!MG21-'[1]cpte_CN LGG-MT-LM-STR-Clin'!MG278)</f>
        <v>0</v>
      </c>
      <c r="ME45" s="6">
        <f>IF([1]Identification!$E$23="NON",'[1]CN LGG-MT-LM-STR-Clin'!MH17-'[1]CN LGG-MT-LM-STR-Clin'!MH18-'[1]CN LGG-MT-LM-STR-Clin'!MH21-'[1]CN LGG-MT-LM-STR-Clin'!MH200,'[1]cpte_CN LGG-MT-LM-STR-Clin'!MH17-'[1]cpte_CN LGG-MT-LM-STR-Clin'!MH18-'[1]cpte_CN LGG-MT-LM-STR-Clin'!MH21-'[1]cpte_CN LGG-MT-LM-STR-Clin'!MH278)</f>
        <v>0</v>
      </c>
      <c r="MF45" s="6">
        <f>IF([1]Identification!$E$23="NON",'[1]CN LGG-MT-LM-STR-Clin'!MI17-'[1]CN LGG-MT-LM-STR-Clin'!MI18-'[1]CN LGG-MT-LM-STR-Clin'!MI21-'[1]CN LGG-MT-LM-STR-Clin'!MI200,'[1]cpte_CN LGG-MT-LM-STR-Clin'!MI17-'[1]cpte_CN LGG-MT-LM-STR-Clin'!MI18-'[1]cpte_CN LGG-MT-LM-STR-Clin'!MI21-'[1]cpte_CN LGG-MT-LM-STR-Clin'!MI278)</f>
        <v>0</v>
      </c>
      <c r="MG45" s="6">
        <f>IF([1]Identification!$E$23="NON",'[1]CN LGG-MT-LM-STR-Clin'!MJ17-'[1]CN LGG-MT-LM-STR-Clin'!MJ18-'[1]CN LGG-MT-LM-STR-Clin'!MJ21-'[1]CN LGG-MT-LM-STR-Clin'!MJ200,'[1]cpte_CN LGG-MT-LM-STR-Clin'!MJ17-'[1]cpte_CN LGG-MT-LM-STR-Clin'!MJ18-'[1]cpte_CN LGG-MT-LM-STR-Clin'!MJ21-'[1]cpte_CN LGG-MT-LM-STR-Clin'!MJ278)</f>
        <v>0</v>
      </c>
      <c r="MH45" s="6">
        <f>IF([1]Identification!$E$23="NON",'[1]CN LGG-MT-LM-STR-Clin'!MK17-'[1]CN LGG-MT-LM-STR-Clin'!MK18-'[1]CN LGG-MT-LM-STR-Clin'!MK21-'[1]CN LGG-MT-LM-STR-Clin'!MK200,'[1]cpte_CN LGG-MT-LM-STR-Clin'!MK17-'[1]cpte_CN LGG-MT-LM-STR-Clin'!MK18-'[1]cpte_CN LGG-MT-LM-STR-Clin'!MK21-'[1]cpte_CN LGG-MT-LM-STR-Clin'!MK278)</f>
        <v>0</v>
      </c>
      <c r="MI45" s="6">
        <f>IF([1]Identification!$E$23="NON",'[1]CN LGG-MT-LM-STR-Clin'!ML17-'[1]CN LGG-MT-LM-STR-Clin'!ML18-'[1]CN LGG-MT-LM-STR-Clin'!ML21-'[1]CN LGG-MT-LM-STR-Clin'!ML200,'[1]cpte_CN LGG-MT-LM-STR-Clin'!ML17-'[1]cpte_CN LGG-MT-LM-STR-Clin'!ML18-'[1]cpte_CN LGG-MT-LM-STR-Clin'!ML21-'[1]cpte_CN LGG-MT-LM-STR-Clin'!ML278)</f>
        <v>0</v>
      </c>
      <c r="MJ45" s="6">
        <f>IF([1]Identification!$E$23="NON",'[1]CN LGG-MT-LM-STR-Clin'!MM17-'[1]CN LGG-MT-LM-STR-Clin'!MM18-'[1]CN LGG-MT-LM-STR-Clin'!MM21-'[1]CN LGG-MT-LM-STR-Clin'!MM200,'[1]cpte_CN LGG-MT-LM-STR-Clin'!MM17-'[1]cpte_CN LGG-MT-LM-STR-Clin'!MM18-'[1]cpte_CN LGG-MT-LM-STR-Clin'!MM21-'[1]cpte_CN LGG-MT-LM-STR-Clin'!MM278)</f>
        <v>0</v>
      </c>
      <c r="MK45" s="6">
        <f>IF([1]Identification!$E$23="NON",'[1]CN LGG-MT-LM-STR-Clin'!MN17-'[1]CN LGG-MT-LM-STR-Clin'!MN18-'[1]CN LGG-MT-LM-STR-Clin'!MN21-'[1]CN LGG-MT-LM-STR-Clin'!MN200,'[1]cpte_CN LGG-MT-LM-STR-Clin'!MN17-'[1]cpte_CN LGG-MT-LM-STR-Clin'!MN18-'[1]cpte_CN LGG-MT-LM-STR-Clin'!MN21-'[1]cpte_CN LGG-MT-LM-STR-Clin'!MN278)</f>
        <v>0</v>
      </c>
      <c r="ML45" s="6">
        <f>IF([1]Identification!$E$23="NON",'[1]CN LGG-MT-LM-STR-Clin'!MO17-'[1]CN LGG-MT-LM-STR-Clin'!MO18-'[1]CN LGG-MT-LM-STR-Clin'!MO21-'[1]CN LGG-MT-LM-STR-Clin'!MO200,'[1]cpte_CN LGG-MT-LM-STR-Clin'!MO17-'[1]cpte_CN LGG-MT-LM-STR-Clin'!MO18-'[1]cpte_CN LGG-MT-LM-STR-Clin'!MO21-'[1]cpte_CN LGG-MT-LM-STR-Clin'!MO278)</f>
        <v>0</v>
      </c>
      <c r="MM45" s="6">
        <f>IF([1]Identification!$E$23="NON",'[1]CN LGG-MT-LM-STR-Clin'!MP17-'[1]CN LGG-MT-LM-STR-Clin'!MP18-'[1]CN LGG-MT-LM-STR-Clin'!MP21-'[1]CN LGG-MT-LM-STR-Clin'!MP200,'[1]cpte_CN LGG-MT-LM-STR-Clin'!MP17-'[1]cpte_CN LGG-MT-LM-STR-Clin'!MP18-'[1]cpte_CN LGG-MT-LM-STR-Clin'!MP21-'[1]cpte_CN LGG-MT-LM-STR-Clin'!MP278)</f>
        <v>0</v>
      </c>
      <c r="MN45" s="6">
        <f>IF([1]Identification!$E$23="NON",'[1]CN LGG-MT-LM-STR-Clin'!MQ17-'[1]CN LGG-MT-LM-STR-Clin'!MQ18-'[1]CN LGG-MT-LM-STR-Clin'!MQ21-'[1]CN LGG-MT-LM-STR-Clin'!MQ200,'[1]cpte_CN LGG-MT-LM-STR-Clin'!MQ17-'[1]cpte_CN LGG-MT-LM-STR-Clin'!MQ18-'[1]cpte_CN LGG-MT-LM-STR-Clin'!MQ21-'[1]cpte_CN LGG-MT-LM-STR-Clin'!MQ278)</f>
        <v>0</v>
      </c>
      <c r="MO45" s="6">
        <f>IF([1]Identification!$E$23="NON",'[1]CN LGG-MT-LM-STR-Clin'!MR17-'[1]CN LGG-MT-LM-STR-Clin'!MR18-'[1]CN LGG-MT-LM-STR-Clin'!MR21-'[1]CN LGG-MT-LM-STR-Clin'!MR200,'[1]cpte_CN LGG-MT-LM-STR-Clin'!MR17-'[1]cpte_CN LGG-MT-LM-STR-Clin'!MR18-'[1]cpte_CN LGG-MT-LM-STR-Clin'!MR21-'[1]cpte_CN LGG-MT-LM-STR-Clin'!MR278)</f>
        <v>0</v>
      </c>
      <c r="MP45" s="6">
        <f>IF([1]Identification!$E$23="NON",'[1]CN LGG-MT-LM-STR-Clin'!MS17-'[1]CN LGG-MT-LM-STR-Clin'!MS18-'[1]CN LGG-MT-LM-STR-Clin'!MS21-'[1]CN LGG-MT-LM-STR-Clin'!MS200,'[1]cpte_CN LGG-MT-LM-STR-Clin'!MS17-'[1]cpte_CN LGG-MT-LM-STR-Clin'!MS18-'[1]cpte_CN LGG-MT-LM-STR-Clin'!MS21-'[1]cpte_CN LGG-MT-LM-STR-Clin'!MS278)</f>
        <v>0</v>
      </c>
      <c r="MQ45" s="6">
        <f>IF([1]Identification!$E$23="NON",'[1]CN LGG-MT-LM-STR-Clin'!MT17-'[1]CN LGG-MT-LM-STR-Clin'!MT18-'[1]CN LGG-MT-LM-STR-Clin'!MT21-'[1]CN LGG-MT-LM-STR-Clin'!MT200,'[1]cpte_CN LGG-MT-LM-STR-Clin'!MT17-'[1]cpte_CN LGG-MT-LM-STR-Clin'!MT18-'[1]cpte_CN LGG-MT-LM-STR-Clin'!MT21-'[1]cpte_CN LGG-MT-LM-STR-Clin'!MT278)</f>
        <v>0</v>
      </c>
      <c r="MR45" s="6">
        <f>IF([1]Identification!$E$23="NON",'[1]CN LGG-MT-LM-STR-Clin'!MU17-'[1]CN LGG-MT-LM-STR-Clin'!MU18-'[1]CN LGG-MT-LM-STR-Clin'!MU21-'[1]CN LGG-MT-LM-STR-Clin'!MU200,'[1]cpte_CN LGG-MT-LM-STR-Clin'!MU17-'[1]cpte_CN LGG-MT-LM-STR-Clin'!MU18-'[1]cpte_CN LGG-MT-LM-STR-Clin'!MU21-'[1]cpte_CN LGG-MT-LM-STR-Clin'!MU278)</f>
        <v>0</v>
      </c>
      <c r="MS45" s="6">
        <f>IF([1]Identification!$E$23="NON",'[1]CN LGG-MT-LM-STR-Clin'!MV17-'[1]CN LGG-MT-LM-STR-Clin'!MV18-'[1]CN LGG-MT-LM-STR-Clin'!MV21-'[1]CN LGG-MT-LM-STR-Clin'!MV200,'[1]cpte_CN LGG-MT-LM-STR-Clin'!MV17-'[1]cpte_CN LGG-MT-LM-STR-Clin'!MV18-'[1]cpte_CN LGG-MT-LM-STR-Clin'!MV21-'[1]cpte_CN LGG-MT-LM-STR-Clin'!MV278)</f>
        <v>0</v>
      </c>
      <c r="MT45" s="6">
        <f>IF([1]Identification!$E$23="NON",'[1]CN LGG-MT-LM-STR-Clin'!MW17-'[1]CN LGG-MT-LM-STR-Clin'!MW18-'[1]CN LGG-MT-LM-STR-Clin'!MW21-'[1]CN LGG-MT-LM-STR-Clin'!MW200,'[1]cpte_CN LGG-MT-LM-STR-Clin'!MW17-'[1]cpte_CN LGG-MT-LM-STR-Clin'!MW18-'[1]cpte_CN LGG-MT-LM-STR-Clin'!MW21-'[1]cpte_CN LGG-MT-LM-STR-Clin'!MW278)</f>
        <v>0</v>
      </c>
      <c r="MU45" s="6">
        <f>IF([1]Identification!$E$23="NON",'[1]CN LGG-MT-LM-STR-Clin'!MX17-'[1]CN LGG-MT-LM-STR-Clin'!MX18-'[1]CN LGG-MT-LM-STR-Clin'!MX21-'[1]CN LGG-MT-LM-STR-Clin'!MX200,'[1]cpte_CN LGG-MT-LM-STR-Clin'!MX17-'[1]cpte_CN LGG-MT-LM-STR-Clin'!MX18-'[1]cpte_CN LGG-MT-LM-STR-Clin'!MX21-'[1]cpte_CN LGG-MT-LM-STR-Clin'!MX278)</f>
        <v>0</v>
      </c>
      <c r="MV45" s="6">
        <f>IF([1]Identification!$E$23="NON",'[1]CN LGG-MT-LM-STR-Clin'!MY17-'[1]CN LGG-MT-LM-STR-Clin'!MY18-'[1]CN LGG-MT-LM-STR-Clin'!MY21-'[1]CN LGG-MT-LM-STR-Clin'!MY200,'[1]cpte_CN LGG-MT-LM-STR-Clin'!MY17-'[1]cpte_CN LGG-MT-LM-STR-Clin'!MY18-'[1]cpte_CN LGG-MT-LM-STR-Clin'!MY21-'[1]cpte_CN LGG-MT-LM-STR-Clin'!MY278)</f>
        <v>0</v>
      </c>
      <c r="MW45" s="6">
        <f>IF([1]Identification!$E$23="NON",'[1]CN LGG-MT-LM-STR-Clin'!MZ17-'[1]CN LGG-MT-LM-STR-Clin'!MZ18-'[1]CN LGG-MT-LM-STR-Clin'!MZ21-'[1]CN LGG-MT-LM-STR-Clin'!MZ200,'[1]cpte_CN LGG-MT-LM-STR-Clin'!MZ17-'[1]cpte_CN LGG-MT-LM-STR-Clin'!MZ18-'[1]cpte_CN LGG-MT-LM-STR-Clin'!MZ21-'[1]cpte_CN LGG-MT-LM-STR-Clin'!MZ278)</f>
        <v>0</v>
      </c>
      <c r="MX45" s="6">
        <f>IF([1]Identification!$E$23="NON",'[1]CN LGG-MT-LM-STR-Clin'!NA17-'[1]CN LGG-MT-LM-STR-Clin'!NA18-'[1]CN LGG-MT-LM-STR-Clin'!NA21-'[1]CN LGG-MT-LM-STR-Clin'!NA200,'[1]cpte_CN LGG-MT-LM-STR-Clin'!NA17-'[1]cpte_CN LGG-MT-LM-STR-Clin'!NA18-'[1]cpte_CN LGG-MT-LM-STR-Clin'!NA21-'[1]cpte_CN LGG-MT-LM-STR-Clin'!NA278)</f>
        <v>0</v>
      </c>
      <c r="MY45" s="6">
        <f>IF([1]Identification!$E$23="NON",'[1]CN LGG-MT-LM-STR-Clin'!NB17-'[1]CN LGG-MT-LM-STR-Clin'!NB18-'[1]CN LGG-MT-LM-STR-Clin'!NB21-'[1]CN LGG-MT-LM-STR-Clin'!NB200,'[1]cpte_CN LGG-MT-LM-STR-Clin'!NB17-'[1]cpte_CN LGG-MT-LM-STR-Clin'!NB18-'[1]cpte_CN LGG-MT-LM-STR-Clin'!NB21-'[1]cpte_CN LGG-MT-LM-STR-Clin'!NB278)</f>
        <v>0</v>
      </c>
      <c r="MZ45" s="6">
        <f>IF([1]Identification!$E$23="NON",'[1]CN LGG-MT-LM-STR-Clin'!NC17-'[1]CN LGG-MT-LM-STR-Clin'!NC18-'[1]CN LGG-MT-LM-STR-Clin'!NC21-'[1]CN LGG-MT-LM-STR-Clin'!NC200,'[1]cpte_CN LGG-MT-LM-STR-Clin'!NC17-'[1]cpte_CN LGG-MT-LM-STR-Clin'!NC18-'[1]cpte_CN LGG-MT-LM-STR-Clin'!NC21-'[1]cpte_CN LGG-MT-LM-STR-Clin'!NC278)</f>
        <v>0</v>
      </c>
      <c r="NA45" s="6">
        <f>IF([1]Identification!$E$23="NON",'[1]CN LGG-MT-LM-STR-Clin'!ND17-'[1]CN LGG-MT-LM-STR-Clin'!ND18-'[1]CN LGG-MT-LM-STR-Clin'!ND21-'[1]CN LGG-MT-LM-STR-Clin'!ND200,'[1]cpte_CN LGG-MT-LM-STR-Clin'!ND17-'[1]cpte_CN LGG-MT-LM-STR-Clin'!ND18-'[1]cpte_CN LGG-MT-LM-STR-Clin'!ND21-'[1]cpte_CN LGG-MT-LM-STR-Clin'!ND278)</f>
        <v>0</v>
      </c>
      <c r="NB45" s="6">
        <f>IF([1]Identification!$E$23="NON",'[1]CN LGG-MT-LM-STR-Clin'!NE17-'[1]CN LGG-MT-LM-STR-Clin'!NE18-'[1]CN LGG-MT-LM-STR-Clin'!NE21-'[1]CN LGG-MT-LM-STR-Clin'!NE200,'[1]cpte_CN LGG-MT-LM-STR-Clin'!NE17-'[1]cpte_CN LGG-MT-LM-STR-Clin'!NE18-'[1]cpte_CN LGG-MT-LM-STR-Clin'!NE21-'[1]cpte_CN LGG-MT-LM-STR-Clin'!NE278)</f>
        <v>0</v>
      </c>
      <c r="NC45" s="6">
        <f>IF([1]Identification!$E$23="NON",'[1]CN LGG-MT-LM-STR-Clin'!NF17-'[1]CN LGG-MT-LM-STR-Clin'!NF18-'[1]CN LGG-MT-LM-STR-Clin'!NF21-'[1]CN LGG-MT-LM-STR-Clin'!NF200,'[1]cpte_CN LGG-MT-LM-STR-Clin'!NF17-'[1]cpte_CN LGG-MT-LM-STR-Clin'!NF18-'[1]cpte_CN LGG-MT-LM-STR-Clin'!NF21-'[1]cpte_CN LGG-MT-LM-STR-Clin'!NF278)</f>
        <v>0</v>
      </c>
      <c r="ND45" s="6">
        <f>IF([1]Identification!$E$23="NON",'[1]CN LGG-MT-LM-STR-Clin'!NG17-'[1]CN LGG-MT-LM-STR-Clin'!NG18-'[1]CN LGG-MT-LM-STR-Clin'!NG21-'[1]CN LGG-MT-LM-STR-Clin'!NG200,'[1]cpte_CN LGG-MT-LM-STR-Clin'!NG17-'[1]cpte_CN LGG-MT-LM-STR-Clin'!NG18-'[1]cpte_CN LGG-MT-LM-STR-Clin'!NG21-'[1]cpte_CN LGG-MT-LM-STR-Clin'!NG278)</f>
        <v>0</v>
      </c>
      <c r="NE45" s="6">
        <f>IF([1]Identification!$E$23="NON",'[1]CN LGG-MT-LM-STR-Clin'!NH17-'[1]CN LGG-MT-LM-STR-Clin'!NH18-'[1]CN LGG-MT-LM-STR-Clin'!NH21-'[1]CN LGG-MT-LM-STR-Clin'!NH200,'[1]cpte_CN LGG-MT-LM-STR-Clin'!NH17-'[1]cpte_CN LGG-MT-LM-STR-Clin'!NH18-'[1]cpte_CN LGG-MT-LM-STR-Clin'!NH21-'[1]cpte_CN LGG-MT-LM-STR-Clin'!NH278)</f>
        <v>0</v>
      </c>
      <c r="NF45" s="6">
        <f>IF([1]Identification!$E$23="NON",'[1]CN LGG-MT-LM-STR-Clin'!NI17-'[1]CN LGG-MT-LM-STR-Clin'!NI18-'[1]CN LGG-MT-LM-STR-Clin'!NI21-'[1]CN LGG-MT-LM-STR-Clin'!NI200,'[1]cpte_CN LGG-MT-LM-STR-Clin'!NI17-'[1]cpte_CN LGG-MT-LM-STR-Clin'!NI18-'[1]cpte_CN LGG-MT-LM-STR-Clin'!NI21-'[1]cpte_CN LGG-MT-LM-STR-Clin'!NI278)</f>
        <v>0</v>
      </c>
      <c r="NG45" s="6">
        <f>IF([1]Identification!$E$23="NON",'[1]CN LGG-MT-LM-STR-Clin'!NJ17-'[1]CN LGG-MT-LM-STR-Clin'!NJ18-'[1]CN LGG-MT-LM-STR-Clin'!NJ21-'[1]CN LGG-MT-LM-STR-Clin'!NJ200,'[1]cpte_CN LGG-MT-LM-STR-Clin'!NJ17-'[1]cpte_CN LGG-MT-LM-STR-Clin'!NJ18-'[1]cpte_CN LGG-MT-LM-STR-Clin'!NJ21-'[1]cpte_CN LGG-MT-LM-STR-Clin'!NJ278)</f>
        <v>0</v>
      </c>
      <c r="NH45" s="6">
        <f>IF([1]Identification!$E$23="NON",'[1]CN LGG-MT-LM-STR-Clin'!NK17-'[1]CN LGG-MT-LM-STR-Clin'!NK18-'[1]CN LGG-MT-LM-STR-Clin'!NK21-'[1]CN LGG-MT-LM-STR-Clin'!NK200,'[1]cpte_CN LGG-MT-LM-STR-Clin'!NK17-'[1]cpte_CN LGG-MT-LM-STR-Clin'!NK18-'[1]cpte_CN LGG-MT-LM-STR-Clin'!NK21-'[1]cpte_CN LGG-MT-LM-STR-Clin'!NK278)</f>
        <v>0</v>
      </c>
      <c r="NI45" s="6">
        <f>IF([1]Identification!$E$23="NON",'[1]CN LGG-MT-LM-STR-Clin'!NL17-'[1]CN LGG-MT-LM-STR-Clin'!NL18-'[1]CN LGG-MT-LM-STR-Clin'!NL21-'[1]CN LGG-MT-LM-STR-Clin'!NL200,'[1]cpte_CN LGG-MT-LM-STR-Clin'!NL17-'[1]cpte_CN LGG-MT-LM-STR-Clin'!NL18-'[1]cpte_CN LGG-MT-LM-STR-Clin'!NL21-'[1]cpte_CN LGG-MT-LM-STR-Clin'!NL278)</f>
        <v>0</v>
      </c>
      <c r="NJ45" s="6">
        <f>IF([1]Identification!$E$23="NON",'[1]CN LGG-MT-LM-STR-Clin'!NM17-'[1]CN LGG-MT-LM-STR-Clin'!NM18-'[1]CN LGG-MT-LM-STR-Clin'!NM21-'[1]CN LGG-MT-LM-STR-Clin'!NM200,'[1]cpte_CN LGG-MT-LM-STR-Clin'!NM17-'[1]cpte_CN LGG-MT-LM-STR-Clin'!NM18-'[1]cpte_CN LGG-MT-LM-STR-Clin'!NM21-'[1]cpte_CN LGG-MT-LM-STR-Clin'!NM278)</f>
        <v>0</v>
      </c>
      <c r="NK45" s="6">
        <f>IF([1]Identification!$E$23="NON",'[1]CN LGG-MT-LM-STR-Clin'!NN17-'[1]CN LGG-MT-LM-STR-Clin'!NN18-'[1]CN LGG-MT-LM-STR-Clin'!NN21-'[1]CN LGG-MT-LM-STR-Clin'!NN200,'[1]cpte_CN LGG-MT-LM-STR-Clin'!NN17-'[1]cpte_CN LGG-MT-LM-STR-Clin'!NN18-'[1]cpte_CN LGG-MT-LM-STR-Clin'!NN21-'[1]cpte_CN LGG-MT-LM-STR-Clin'!NN278)</f>
        <v>0</v>
      </c>
      <c r="NL45" s="6">
        <f>IF([1]Identification!$E$23="NON",'[1]CN LGG-MT-LM-STR-Clin'!NO17-'[1]CN LGG-MT-LM-STR-Clin'!NO18-'[1]CN LGG-MT-LM-STR-Clin'!NO21-'[1]CN LGG-MT-LM-STR-Clin'!NO200,'[1]cpte_CN LGG-MT-LM-STR-Clin'!NO17-'[1]cpte_CN LGG-MT-LM-STR-Clin'!NO18-'[1]cpte_CN LGG-MT-LM-STR-Clin'!NO21-'[1]cpte_CN LGG-MT-LM-STR-Clin'!NO278)</f>
        <v>0</v>
      </c>
      <c r="NM45" s="6">
        <f>IF([1]Identification!$E$23="NON",'[1]CN LGG-MT-LM-STR-Clin'!NP17-'[1]CN LGG-MT-LM-STR-Clin'!NP18-'[1]CN LGG-MT-LM-STR-Clin'!NP21-'[1]CN LGG-MT-LM-STR-Clin'!NP200,'[1]cpte_CN LGG-MT-LM-STR-Clin'!NP17-'[1]cpte_CN LGG-MT-LM-STR-Clin'!NP18-'[1]cpte_CN LGG-MT-LM-STR-Clin'!NP21-'[1]cpte_CN LGG-MT-LM-STR-Clin'!NP278)</f>
        <v>0</v>
      </c>
      <c r="NN45" s="6">
        <f>IF([1]Identification!$E$23="NON",'[1]CN LGG-MT-LM-STR-Clin'!NQ17-'[1]CN LGG-MT-LM-STR-Clin'!NQ18-'[1]CN LGG-MT-LM-STR-Clin'!NQ21-'[1]CN LGG-MT-LM-STR-Clin'!NQ200,'[1]cpte_CN LGG-MT-LM-STR-Clin'!NQ17-'[1]cpte_CN LGG-MT-LM-STR-Clin'!NQ18-'[1]cpte_CN LGG-MT-LM-STR-Clin'!NQ21-'[1]cpte_CN LGG-MT-LM-STR-Clin'!NQ278)</f>
        <v>0</v>
      </c>
      <c r="NO45" s="6">
        <f>IF([1]Identification!$E$23="NON",'[1]CN LGG-MT-LM-STR-Clin'!NR17-'[1]CN LGG-MT-LM-STR-Clin'!NR18-'[1]CN LGG-MT-LM-STR-Clin'!NR21-'[1]CN LGG-MT-LM-STR-Clin'!NR200,'[1]cpte_CN LGG-MT-LM-STR-Clin'!NR17-'[1]cpte_CN LGG-MT-LM-STR-Clin'!NR18-'[1]cpte_CN LGG-MT-LM-STR-Clin'!NR21-'[1]cpte_CN LGG-MT-LM-STR-Clin'!NR278)</f>
        <v>0</v>
      </c>
      <c r="NP45" s="6">
        <f>IF([1]Identification!$E$23="NON",'[1]CN LGG-MT-LM-STR-Clin'!NS17-'[1]CN LGG-MT-LM-STR-Clin'!NS18-'[1]CN LGG-MT-LM-STR-Clin'!NS21-'[1]CN LGG-MT-LM-STR-Clin'!NS200,'[1]cpte_CN LGG-MT-LM-STR-Clin'!NS17-'[1]cpte_CN LGG-MT-LM-STR-Clin'!NS18-'[1]cpte_CN LGG-MT-LM-STR-Clin'!NS21-'[1]cpte_CN LGG-MT-LM-STR-Clin'!NS278)</f>
        <v>0</v>
      </c>
      <c r="NQ45" s="6">
        <f>IF([1]Identification!$E$23="NON",'[1]CN LGG-MT-LM-STR-Clin'!NT17-'[1]CN LGG-MT-LM-STR-Clin'!NT18-'[1]CN LGG-MT-LM-STR-Clin'!NT21-'[1]CN LGG-MT-LM-STR-Clin'!NT200,'[1]cpte_CN LGG-MT-LM-STR-Clin'!NT17-'[1]cpte_CN LGG-MT-LM-STR-Clin'!NT18-'[1]cpte_CN LGG-MT-LM-STR-Clin'!NT21-'[1]cpte_CN LGG-MT-LM-STR-Clin'!NT278)</f>
        <v>0</v>
      </c>
      <c r="NR45" s="6">
        <f>IF([1]Identification!$E$23="NON",'[1]CN LGG-MT-LM-STR-Clin'!NU17-'[1]CN LGG-MT-LM-STR-Clin'!NU18-'[1]CN LGG-MT-LM-STR-Clin'!NU21-'[1]CN LGG-MT-LM-STR-Clin'!NU200,'[1]cpte_CN LGG-MT-LM-STR-Clin'!NU17-'[1]cpte_CN LGG-MT-LM-STR-Clin'!NU18-'[1]cpte_CN LGG-MT-LM-STR-Clin'!NU21-'[1]cpte_CN LGG-MT-LM-STR-Clin'!NU278)</f>
        <v>0</v>
      </c>
      <c r="NS45" s="6">
        <f>IF([1]Identification!$E$23="NON",'[1]CN LGG-MT-LM-STR-Clin'!NV17-'[1]CN LGG-MT-LM-STR-Clin'!NV18-'[1]CN LGG-MT-LM-STR-Clin'!NV21-'[1]CN LGG-MT-LM-STR-Clin'!NV200,'[1]cpte_CN LGG-MT-LM-STR-Clin'!NV17-'[1]cpte_CN LGG-MT-LM-STR-Clin'!NV18-'[1]cpte_CN LGG-MT-LM-STR-Clin'!NV21-'[1]cpte_CN LGG-MT-LM-STR-Clin'!NV278)</f>
        <v>0</v>
      </c>
      <c r="NT45" s="6">
        <f>IF([1]Identification!$E$23="NON",'[1]CN LGG-MT-LM-STR-Clin'!NW17-'[1]CN LGG-MT-LM-STR-Clin'!NW18-'[1]CN LGG-MT-LM-STR-Clin'!NW21-'[1]CN LGG-MT-LM-STR-Clin'!NW200,'[1]cpte_CN LGG-MT-LM-STR-Clin'!NW17-'[1]cpte_CN LGG-MT-LM-STR-Clin'!NW18-'[1]cpte_CN LGG-MT-LM-STR-Clin'!NW21-'[1]cpte_CN LGG-MT-LM-STR-Clin'!NW278)</f>
        <v>0</v>
      </c>
      <c r="NU45" s="6">
        <f>IF([1]Identification!$E$23="NON",'[1]CN LGG-MT-LM-STR-Clin'!NX17-'[1]CN LGG-MT-LM-STR-Clin'!NX18-'[1]CN LGG-MT-LM-STR-Clin'!NX21-'[1]CN LGG-MT-LM-STR-Clin'!NX200,'[1]cpte_CN LGG-MT-LM-STR-Clin'!NX17-'[1]cpte_CN LGG-MT-LM-STR-Clin'!NX18-'[1]cpte_CN LGG-MT-LM-STR-Clin'!NX21-'[1]cpte_CN LGG-MT-LM-STR-Clin'!NX278)</f>
        <v>0</v>
      </c>
      <c r="NV45" s="6">
        <f>IF([1]Identification!$E$23="NON",'[1]CN LGG-MT-LM-STR-Clin'!NY17-'[1]CN LGG-MT-LM-STR-Clin'!NY18-'[1]CN LGG-MT-LM-STR-Clin'!NY21-'[1]CN LGG-MT-LM-STR-Clin'!NY200,'[1]cpte_CN LGG-MT-LM-STR-Clin'!NY17-'[1]cpte_CN LGG-MT-LM-STR-Clin'!NY18-'[1]cpte_CN LGG-MT-LM-STR-Clin'!NY21-'[1]cpte_CN LGG-MT-LM-STR-Clin'!NY278)</f>
        <v>0</v>
      </c>
      <c r="NW45" s="6">
        <f>IF([1]Identification!$E$23="NON",'[1]CN LGG-MT-LM-STR-Clin'!NZ17-'[1]CN LGG-MT-LM-STR-Clin'!NZ18-'[1]CN LGG-MT-LM-STR-Clin'!NZ21-'[1]CN LGG-MT-LM-STR-Clin'!NZ200,'[1]cpte_CN LGG-MT-LM-STR-Clin'!NZ17-'[1]cpte_CN LGG-MT-LM-STR-Clin'!NZ18-'[1]cpte_CN LGG-MT-LM-STR-Clin'!NZ21-'[1]cpte_CN LGG-MT-LM-STR-Clin'!NZ278)</f>
        <v>0</v>
      </c>
      <c r="NX45" s="6">
        <f>IF([1]Identification!$E$23="NON",'[1]CN LGG-MT-LM-STR-Clin'!OA17-'[1]CN LGG-MT-LM-STR-Clin'!OA18-'[1]CN LGG-MT-LM-STR-Clin'!OA21-'[1]CN LGG-MT-LM-STR-Clin'!OA200,'[1]cpte_CN LGG-MT-LM-STR-Clin'!OA17-'[1]cpte_CN LGG-MT-LM-STR-Clin'!OA18-'[1]cpte_CN LGG-MT-LM-STR-Clin'!OA21-'[1]cpte_CN LGG-MT-LM-STR-Clin'!OA278)</f>
        <v>0</v>
      </c>
      <c r="NY45" s="6">
        <f>IF([1]Identification!$E$23="NON",'[1]CN LGG-MT-LM-STR-Clin'!OB17-'[1]CN LGG-MT-LM-STR-Clin'!OB18-'[1]CN LGG-MT-LM-STR-Clin'!OB21-'[1]CN LGG-MT-LM-STR-Clin'!OB200,'[1]cpte_CN LGG-MT-LM-STR-Clin'!OB17-'[1]cpte_CN LGG-MT-LM-STR-Clin'!OB18-'[1]cpte_CN LGG-MT-LM-STR-Clin'!OB21-'[1]cpte_CN LGG-MT-LM-STR-Clin'!OB278)</f>
        <v>0</v>
      </c>
      <c r="NZ45" s="6">
        <f>IF([1]Identification!$E$23="NON",'[1]CN LGG-MT-LM-STR-Clin'!OC17-'[1]CN LGG-MT-LM-STR-Clin'!OC18-'[1]CN LGG-MT-LM-STR-Clin'!OC21-'[1]CN LGG-MT-LM-STR-Clin'!OC200,'[1]cpte_CN LGG-MT-LM-STR-Clin'!OC17-'[1]cpte_CN LGG-MT-LM-STR-Clin'!OC18-'[1]cpte_CN LGG-MT-LM-STR-Clin'!OC21-'[1]cpte_CN LGG-MT-LM-STR-Clin'!OC278)</f>
        <v>0</v>
      </c>
      <c r="OA45" s="6">
        <f>IF([1]Identification!$E$23="NON",'[1]CN LGG-MT-LM-STR-Clin'!OD17-'[1]CN LGG-MT-LM-STR-Clin'!OD18-'[1]CN LGG-MT-LM-STR-Clin'!OD21-'[1]CN LGG-MT-LM-STR-Clin'!OD200,'[1]cpte_CN LGG-MT-LM-STR-Clin'!OD17-'[1]cpte_CN LGG-MT-LM-STR-Clin'!OD18-'[1]cpte_CN LGG-MT-LM-STR-Clin'!OD21-'[1]cpte_CN LGG-MT-LM-STR-Clin'!OD278)</f>
        <v>0</v>
      </c>
      <c r="OB45" s="6">
        <f>IF([1]Identification!$E$23="NON",'[1]CN LGG-MT-LM-STR-Clin'!OE17-'[1]CN LGG-MT-LM-STR-Clin'!OE18-'[1]CN LGG-MT-LM-STR-Clin'!OE21-'[1]CN LGG-MT-LM-STR-Clin'!OE200,'[1]cpte_CN LGG-MT-LM-STR-Clin'!OE17-'[1]cpte_CN LGG-MT-LM-STR-Clin'!OE18-'[1]cpte_CN LGG-MT-LM-STR-Clin'!OE21-'[1]cpte_CN LGG-MT-LM-STR-Clin'!OE278)</f>
        <v>0</v>
      </c>
      <c r="OC45" s="6">
        <f>IF([1]Identification!$E$23="NON",'[1]CN LGG-MT-LM-STR-Clin'!OF17-'[1]CN LGG-MT-LM-STR-Clin'!OF18-'[1]CN LGG-MT-LM-STR-Clin'!OF21-'[1]CN LGG-MT-LM-STR-Clin'!OF200,'[1]cpte_CN LGG-MT-LM-STR-Clin'!OF17-'[1]cpte_CN LGG-MT-LM-STR-Clin'!OF18-'[1]cpte_CN LGG-MT-LM-STR-Clin'!OF21-'[1]cpte_CN LGG-MT-LM-STR-Clin'!OF278)</f>
        <v>0</v>
      </c>
      <c r="OD45" s="6">
        <f>IF([1]Identification!$E$23="NON",'[1]CN LGG-MT-LM-STR-Clin'!OG17-'[1]CN LGG-MT-LM-STR-Clin'!OG18-'[1]CN LGG-MT-LM-STR-Clin'!OG21-'[1]CN LGG-MT-LM-STR-Clin'!OG200,'[1]cpte_CN LGG-MT-LM-STR-Clin'!OG17-'[1]cpte_CN LGG-MT-LM-STR-Clin'!OG18-'[1]cpte_CN LGG-MT-LM-STR-Clin'!OG21-'[1]cpte_CN LGG-MT-LM-STR-Clin'!OG278)</f>
        <v>0</v>
      </c>
      <c r="OE45" s="6">
        <f>IF([1]Identification!$E$23="NON",'[1]CN LGG-MT-LM-STR-Clin'!OH17-'[1]CN LGG-MT-LM-STR-Clin'!OH18-'[1]CN LGG-MT-LM-STR-Clin'!OH21-'[1]CN LGG-MT-LM-STR-Clin'!OH200,'[1]cpte_CN LGG-MT-LM-STR-Clin'!OH17-'[1]cpte_CN LGG-MT-LM-STR-Clin'!OH18-'[1]cpte_CN LGG-MT-LM-STR-Clin'!OH21-'[1]cpte_CN LGG-MT-LM-STR-Clin'!OH278)</f>
        <v>0</v>
      </c>
      <c r="OF45" s="6">
        <f>IF([1]Identification!$E$23="NON",'[1]CN LGG-MT-LM-STR-Clin'!OI17-'[1]CN LGG-MT-LM-STR-Clin'!OI18-'[1]CN LGG-MT-LM-STR-Clin'!OI21-'[1]CN LGG-MT-LM-STR-Clin'!OI200,'[1]cpte_CN LGG-MT-LM-STR-Clin'!OI17-'[1]cpte_CN LGG-MT-LM-STR-Clin'!OI18-'[1]cpte_CN LGG-MT-LM-STR-Clin'!OI21-'[1]cpte_CN LGG-MT-LM-STR-Clin'!OI278)</f>
        <v>0</v>
      </c>
      <c r="OG45" s="6">
        <f>IF([1]Identification!$E$23="NON",'[1]CN LGG-MT-LM-STR-Clin'!OJ17-'[1]CN LGG-MT-LM-STR-Clin'!OJ18-'[1]CN LGG-MT-LM-STR-Clin'!OJ21-'[1]CN LGG-MT-LM-STR-Clin'!OJ200,'[1]cpte_CN LGG-MT-LM-STR-Clin'!OJ17-'[1]cpte_CN LGG-MT-LM-STR-Clin'!OJ18-'[1]cpte_CN LGG-MT-LM-STR-Clin'!OJ21-'[1]cpte_CN LGG-MT-LM-STR-Clin'!OJ278)</f>
        <v>0</v>
      </c>
      <c r="OH45" s="6">
        <f>IF([1]Identification!$E$23="NON",'[1]CN LGG-MT-LM-STR-Clin'!OK17-'[1]CN LGG-MT-LM-STR-Clin'!OK18-'[1]CN LGG-MT-LM-STR-Clin'!OK21-'[1]CN LGG-MT-LM-STR-Clin'!OK200,'[1]cpte_CN LGG-MT-LM-STR-Clin'!OK17-'[1]cpte_CN LGG-MT-LM-STR-Clin'!OK18-'[1]cpte_CN LGG-MT-LM-STR-Clin'!OK21-'[1]cpte_CN LGG-MT-LM-STR-Clin'!OK278)</f>
        <v>0</v>
      </c>
      <c r="OI45" s="6">
        <f>IF([1]Identification!$E$23="NON",'[1]CN LGG-MT-LM-STR-Clin'!OL17-'[1]CN LGG-MT-LM-STR-Clin'!OL18-'[1]CN LGG-MT-LM-STR-Clin'!OL21-'[1]CN LGG-MT-LM-STR-Clin'!OL200,'[1]cpte_CN LGG-MT-LM-STR-Clin'!OL17-'[1]cpte_CN LGG-MT-LM-STR-Clin'!OL18-'[1]cpte_CN LGG-MT-LM-STR-Clin'!OL21-'[1]cpte_CN LGG-MT-LM-STR-Clin'!OL278)</f>
        <v>0</v>
      </c>
      <c r="OJ45" s="6">
        <f>IF([1]Identification!$E$23="NON",'[1]CN LGG-MT-LM-STR-Clin'!OM17-'[1]CN LGG-MT-LM-STR-Clin'!OM18-'[1]CN LGG-MT-LM-STR-Clin'!OM21-'[1]CN LGG-MT-LM-STR-Clin'!OM200,'[1]cpte_CN LGG-MT-LM-STR-Clin'!OM17-'[1]cpte_CN LGG-MT-LM-STR-Clin'!OM18-'[1]cpte_CN LGG-MT-LM-STR-Clin'!OM21-'[1]cpte_CN LGG-MT-LM-STR-Clin'!OM278)</f>
        <v>0</v>
      </c>
      <c r="OK45" s="6">
        <f>IF([1]Identification!$E$23="NON",'[1]CN LGG-MT-LM-STR-Clin'!ON17-'[1]CN LGG-MT-LM-STR-Clin'!ON18-'[1]CN LGG-MT-LM-STR-Clin'!ON21-'[1]CN LGG-MT-LM-STR-Clin'!ON200,'[1]cpte_CN LGG-MT-LM-STR-Clin'!ON17-'[1]cpte_CN LGG-MT-LM-STR-Clin'!ON18-'[1]cpte_CN LGG-MT-LM-STR-Clin'!ON21-'[1]cpte_CN LGG-MT-LM-STR-Clin'!ON278)</f>
        <v>0</v>
      </c>
      <c r="OL45" s="6">
        <f>IF([1]Identification!$E$23="NON",'[1]CN LGG-MT-LM-STR-Clin'!OO17-'[1]CN LGG-MT-LM-STR-Clin'!OO18-'[1]CN LGG-MT-LM-STR-Clin'!OO21-'[1]CN LGG-MT-LM-STR-Clin'!OO200,'[1]cpte_CN LGG-MT-LM-STR-Clin'!OO17-'[1]cpte_CN LGG-MT-LM-STR-Clin'!OO18-'[1]cpte_CN LGG-MT-LM-STR-Clin'!OO21-'[1]cpte_CN LGG-MT-LM-STR-Clin'!OO278)</f>
        <v>0</v>
      </c>
      <c r="OM45" s="6">
        <f>IF([1]Identification!$E$23="NON",'[1]CN LGG-MT-LM-STR-Clin'!OP17-'[1]CN LGG-MT-LM-STR-Clin'!OP18-'[1]CN LGG-MT-LM-STR-Clin'!OP21-'[1]CN LGG-MT-LM-STR-Clin'!OP200,'[1]cpte_CN LGG-MT-LM-STR-Clin'!OP17-'[1]cpte_CN LGG-MT-LM-STR-Clin'!OP18-'[1]cpte_CN LGG-MT-LM-STR-Clin'!OP21-'[1]cpte_CN LGG-MT-LM-STR-Clin'!OP278)</f>
        <v>0</v>
      </c>
      <c r="ON45" s="6">
        <f>IF([1]Identification!$E$23="NON",'[1]CN LGG-MT-LM-STR-Clin'!OQ17-'[1]CN LGG-MT-LM-STR-Clin'!OQ18-'[1]CN LGG-MT-LM-STR-Clin'!OQ21-'[1]CN LGG-MT-LM-STR-Clin'!OQ200,'[1]cpte_CN LGG-MT-LM-STR-Clin'!OQ17-'[1]cpte_CN LGG-MT-LM-STR-Clin'!OQ18-'[1]cpte_CN LGG-MT-LM-STR-Clin'!OQ21-'[1]cpte_CN LGG-MT-LM-STR-Clin'!OQ278)</f>
        <v>0</v>
      </c>
      <c r="OO45" s="6">
        <f>IF([1]Identification!$E$23="NON",'[1]CN LGG-MT-LM-STR-Clin'!OR17-'[1]CN LGG-MT-LM-STR-Clin'!OR18-'[1]CN LGG-MT-LM-STR-Clin'!OR21-'[1]CN LGG-MT-LM-STR-Clin'!OR200,'[1]cpte_CN LGG-MT-LM-STR-Clin'!OR17-'[1]cpte_CN LGG-MT-LM-STR-Clin'!OR18-'[1]cpte_CN LGG-MT-LM-STR-Clin'!OR21-'[1]cpte_CN LGG-MT-LM-STR-Clin'!OR278)</f>
        <v>0</v>
      </c>
      <c r="OP45" s="6">
        <f>IF([1]Identification!$E$23="NON",'[1]CN LGG-MT-LM-STR-Clin'!OS17-'[1]CN LGG-MT-LM-STR-Clin'!OS18-'[1]CN LGG-MT-LM-STR-Clin'!OS21-'[1]CN LGG-MT-LM-STR-Clin'!OS200,'[1]cpte_CN LGG-MT-LM-STR-Clin'!OS17-'[1]cpte_CN LGG-MT-LM-STR-Clin'!OS18-'[1]cpte_CN LGG-MT-LM-STR-Clin'!OS21-'[1]cpte_CN LGG-MT-LM-STR-Clin'!OS278)</f>
        <v>0</v>
      </c>
      <c r="OQ45" s="6">
        <f>IF([1]Identification!$E$23="NON",'[1]CN LGG-MT-LM-STR-Clin'!OT17-'[1]CN LGG-MT-LM-STR-Clin'!OT18-'[1]CN LGG-MT-LM-STR-Clin'!OT21-'[1]CN LGG-MT-LM-STR-Clin'!OT200,'[1]cpte_CN LGG-MT-LM-STR-Clin'!OT17-'[1]cpte_CN LGG-MT-LM-STR-Clin'!OT18-'[1]cpte_CN LGG-MT-LM-STR-Clin'!OT21-'[1]cpte_CN LGG-MT-LM-STR-Clin'!OT278)</f>
        <v>0</v>
      </c>
      <c r="OR45" s="6">
        <f>IF([1]Identification!$E$23="NON",'[1]CN LGG-MT-LM-STR-Clin'!OU17-'[1]CN LGG-MT-LM-STR-Clin'!OU18-'[1]CN LGG-MT-LM-STR-Clin'!OU21-'[1]CN LGG-MT-LM-STR-Clin'!OU200,'[1]cpte_CN LGG-MT-LM-STR-Clin'!OU17-'[1]cpte_CN LGG-MT-LM-STR-Clin'!OU18-'[1]cpte_CN LGG-MT-LM-STR-Clin'!OU21-'[1]cpte_CN LGG-MT-LM-STR-Clin'!OU278)</f>
        <v>0</v>
      </c>
      <c r="OS45" s="6">
        <f>IF([1]Identification!$E$23="NON",'[1]CN LGG-MT-LM-STR-Clin'!OV17-'[1]CN LGG-MT-LM-STR-Clin'!OV18-'[1]CN LGG-MT-LM-STR-Clin'!OV21-'[1]CN LGG-MT-LM-STR-Clin'!OV200,'[1]cpte_CN LGG-MT-LM-STR-Clin'!OV17-'[1]cpte_CN LGG-MT-LM-STR-Clin'!OV18-'[1]cpte_CN LGG-MT-LM-STR-Clin'!OV21-'[1]cpte_CN LGG-MT-LM-STR-Clin'!OV278)</f>
        <v>0</v>
      </c>
      <c r="OT45" s="6">
        <f>IF([1]Identification!$E$23="NON",'[1]CN LGG-MT-LM-STR-Clin'!OW17-'[1]CN LGG-MT-LM-STR-Clin'!OW18-'[1]CN LGG-MT-LM-STR-Clin'!OW21-'[1]CN LGG-MT-LM-STR-Clin'!OW200,'[1]cpte_CN LGG-MT-LM-STR-Clin'!OW17-'[1]cpte_CN LGG-MT-LM-STR-Clin'!OW18-'[1]cpte_CN LGG-MT-LM-STR-Clin'!OW21-'[1]cpte_CN LGG-MT-LM-STR-Clin'!OW278)</f>
        <v>0</v>
      </c>
      <c r="OU45" s="6">
        <f>IF([1]Identification!$E$23="NON",'[1]CN LGG-MT-LM-STR-Clin'!OX17-'[1]CN LGG-MT-LM-STR-Clin'!OX18-'[1]CN LGG-MT-LM-STR-Clin'!OX21-'[1]CN LGG-MT-LM-STR-Clin'!OX200,'[1]cpte_CN LGG-MT-LM-STR-Clin'!OX17-'[1]cpte_CN LGG-MT-LM-STR-Clin'!OX18-'[1]cpte_CN LGG-MT-LM-STR-Clin'!OX21-'[1]cpte_CN LGG-MT-LM-STR-Clin'!OX278)</f>
        <v>0</v>
      </c>
      <c r="OV45" s="6">
        <f>IF([1]Identification!$E$23="NON",'[1]CN LGG-MT-LM-STR-Clin'!OY17-'[1]CN LGG-MT-LM-STR-Clin'!OY18-'[1]CN LGG-MT-LM-STR-Clin'!OY21-'[1]CN LGG-MT-LM-STR-Clin'!OY200,'[1]cpte_CN LGG-MT-LM-STR-Clin'!OY17-'[1]cpte_CN LGG-MT-LM-STR-Clin'!OY18-'[1]cpte_CN LGG-MT-LM-STR-Clin'!OY21-'[1]cpte_CN LGG-MT-LM-STR-Clin'!OY278)</f>
        <v>0</v>
      </c>
      <c r="OW45" s="6">
        <f>IF([1]Identification!$E$23="NON",'[1]CN LGG-MT-LM-STR-Clin'!OZ17-'[1]CN LGG-MT-LM-STR-Clin'!OZ18-'[1]CN LGG-MT-LM-STR-Clin'!OZ21-'[1]CN LGG-MT-LM-STR-Clin'!OZ200,'[1]cpte_CN LGG-MT-LM-STR-Clin'!OZ17-'[1]cpte_CN LGG-MT-LM-STR-Clin'!OZ18-'[1]cpte_CN LGG-MT-LM-STR-Clin'!OZ21-'[1]cpte_CN LGG-MT-LM-STR-Clin'!OZ278)</f>
        <v>0</v>
      </c>
      <c r="OX45" s="6">
        <f>IF([1]Identification!$E$23="NON",'[1]CN LGG-MT-LM-STR-Clin'!PA17-'[1]CN LGG-MT-LM-STR-Clin'!PA18-'[1]CN LGG-MT-LM-STR-Clin'!PA21-'[1]CN LGG-MT-LM-STR-Clin'!PA200,'[1]cpte_CN LGG-MT-LM-STR-Clin'!PA17-'[1]cpte_CN LGG-MT-LM-STR-Clin'!PA18-'[1]cpte_CN LGG-MT-LM-STR-Clin'!PA21-'[1]cpte_CN LGG-MT-LM-STR-Clin'!PA278)</f>
        <v>0</v>
      </c>
      <c r="OY45" s="6">
        <f>IF([1]Identification!$E$23="NON",'[1]CN LGG-MT-LM-STR-Clin'!PB17-'[1]CN LGG-MT-LM-STR-Clin'!PB18-'[1]CN LGG-MT-LM-STR-Clin'!PB21-'[1]CN LGG-MT-LM-STR-Clin'!PB200,'[1]cpte_CN LGG-MT-LM-STR-Clin'!PB17-'[1]cpte_CN LGG-MT-LM-STR-Clin'!PB18-'[1]cpte_CN LGG-MT-LM-STR-Clin'!PB21-'[1]cpte_CN LGG-MT-LM-STR-Clin'!PB278)</f>
        <v>0</v>
      </c>
      <c r="OZ45" s="6">
        <f>IF([1]Identification!$E$23="NON",'[1]CN LGG-MT-LM-STR-Clin'!PC17-'[1]CN LGG-MT-LM-STR-Clin'!PC18-'[1]CN LGG-MT-LM-STR-Clin'!PC21-'[1]CN LGG-MT-LM-STR-Clin'!PC200,'[1]cpte_CN LGG-MT-LM-STR-Clin'!PC17-'[1]cpte_CN LGG-MT-LM-STR-Clin'!PC18-'[1]cpte_CN LGG-MT-LM-STR-Clin'!PC21-'[1]cpte_CN LGG-MT-LM-STR-Clin'!PC278)</f>
        <v>0</v>
      </c>
      <c r="PA45" s="6">
        <f>IF([1]Identification!$E$23="NON",'[1]CN LGG-MT-LM-STR-Clin'!PD17-'[1]CN LGG-MT-LM-STR-Clin'!PD18-'[1]CN LGG-MT-LM-STR-Clin'!PD21-'[1]CN LGG-MT-LM-STR-Clin'!PD200,'[1]cpte_CN LGG-MT-LM-STR-Clin'!PD17-'[1]cpte_CN LGG-MT-LM-STR-Clin'!PD18-'[1]cpte_CN LGG-MT-LM-STR-Clin'!PD21-'[1]cpte_CN LGG-MT-LM-STR-Clin'!PD278)</f>
        <v>0</v>
      </c>
      <c r="PB45" s="6">
        <f>IF([1]Identification!$E$23="NON",'[1]CN LGG-MT-LM-STR-Clin'!PE17-'[1]CN LGG-MT-LM-STR-Clin'!PE18-'[1]CN LGG-MT-LM-STR-Clin'!PE21-'[1]CN LGG-MT-LM-STR-Clin'!PE200,'[1]cpte_CN LGG-MT-LM-STR-Clin'!PE17-'[1]cpte_CN LGG-MT-LM-STR-Clin'!PE18-'[1]cpte_CN LGG-MT-LM-STR-Clin'!PE21-'[1]cpte_CN LGG-MT-LM-STR-Clin'!PE278)</f>
        <v>0</v>
      </c>
      <c r="PC45" s="6">
        <f>IF([1]Identification!$E$23="NON",'[1]CN LGG-MT-LM-STR-Clin'!PF17-'[1]CN LGG-MT-LM-STR-Clin'!PF18-'[1]CN LGG-MT-LM-STR-Clin'!PF21-'[1]CN LGG-MT-LM-STR-Clin'!PF200,'[1]cpte_CN LGG-MT-LM-STR-Clin'!PF17-'[1]cpte_CN LGG-MT-LM-STR-Clin'!PF18-'[1]cpte_CN LGG-MT-LM-STR-Clin'!PF21-'[1]cpte_CN LGG-MT-LM-STR-Clin'!PF278)</f>
        <v>0</v>
      </c>
      <c r="PD45" s="6">
        <f>IF([1]Identification!$E$23="NON",'[1]CN LGG-MT-LM-STR-Clin'!PG17-'[1]CN LGG-MT-LM-STR-Clin'!PG18-'[1]CN LGG-MT-LM-STR-Clin'!PG21-'[1]CN LGG-MT-LM-STR-Clin'!PG200,'[1]cpte_CN LGG-MT-LM-STR-Clin'!PG17-'[1]cpte_CN LGG-MT-LM-STR-Clin'!PG18-'[1]cpte_CN LGG-MT-LM-STR-Clin'!PG21-'[1]cpte_CN LGG-MT-LM-STR-Clin'!PG278)</f>
        <v>0</v>
      </c>
      <c r="PE45" s="6">
        <f>IF([1]Identification!$E$23="NON",'[1]CN LGG-MT-LM-STR-Clin'!PH17-'[1]CN LGG-MT-LM-STR-Clin'!PH18-'[1]CN LGG-MT-LM-STR-Clin'!PH21-'[1]CN LGG-MT-LM-STR-Clin'!PH200,'[1]cpte_CN LGG-MT-LM-STR-Clin'!PH17-'[1]cpte_CN LGG-MT-LM-STR-Clin'!PH18-'[1]cpte_CN LGG-MT-LM-STR-Clin'!PH21-'[1]cpte_CN LGG-MT-LM-STR-Clin'!PH278)</f>
        <v>0</v>
      </c>
      <c r="PF45" s="6">
        <f>IF([1]Identification!$E$23="NON",'[1]CN LGG-MT-LM-STR-Clin'!PI17-'[1]CN LGG-MT-LM-STR-Clin'!PI18-'[1]CN LGG-MT-LM-STR-Clin'!PI21-'[1]CN LGG-MT-LM-STR-Clin'!PI200,'[1]cpte_CN LGG-MT-LM-STR-Clin'!PI17-'[1]cpte_CN LGG-MT-LM-STR-Clin'!PI18-'[1]cpte_CN LGG-MT-LM-STR-Clin'!PI21-'[1]cpte_CN LGG-MT-LM-STR-Clin'!PI278)</f>
        <v>0</v>
      </c>
      <c r="PG45" s="6">
        <f>IF([1]Identification!$E$23="NON",'[1]CN LGG-MT-LM-STR-Clin'!PJ17-'[1]CN LGG-MT-LM-STR-Clin'!PJ18-'[1]CN LGG-MT-LM-STR-Clin'!PJ21-'[1]CN LGG-MT-LM-STR-Clin'!PJ200,'[1]cpte_CN LGG-MT-LM-STR-Clin'!PJ17-'[1]cpte_CN LGG-MT-LM-STR-Clin'!PJ18-'[1]cpte_CN LGG-MT-LM-STR-Clin'!PJ21-'[1]cpte_CN LGG-MT-LM-STR-Clin'!PJ278)</f>
        <v>0</v>
      </c>
      <c r="PH45" s="6">
        <f>IF([1]Identification!$E$23="NON",'[1]CN LGG-MT-LM-STR-Clin'!PK17-'[1]CN LGG-MT-LM-STR-Clin'!PK18-'[1]CN LGG-MT-LM-STR-Clin'!PK21-'[1]CN LGG-MT-LM-STR-Clin'!PK200,'[1]cpte_CN LGG-MT-LM-STR-Clin'!PK17-'[1]cpte_CN LGG-MT-LM-STR-Clin'!PK18-'[1]cpte_CN LGG-MT-LM-STR-Clin'!PK21-'[1]cpte_CN LGG-MT-LM-STR-Clin'!PK278)</f>
        <v>0</v>
      </c>
      <c r="PI45" s="6">
        <f>IF([1]Identification!$E$23="NON",'[1]CN LGG-MT-LM-STR-Clin'!PL17-'[1]CN LGG-MT-LM-STR-Clin'!PL18-'[1]CN LGG-MT-LM-STR-Clin'!PL21-'[1]CN LGG-MT-LM-STR-Clin'!PL200,'[1]cpte_CN LGG-MT-LM-STR-Clin'!PL17-'[1]cpte_CN LGG-MT-LM-STR-Clin'!PL18-'[1]cpte_CN LGG-MT-LM-STR-Clin'!PL21-'[1]cpte_CN LGG-MT-LM-STR-Clin'!PL278)</f>
        <v>0</v>
      </c>
      <c r="PJ45" s="6">
        <f>IF([1]Identification!$E$23="NON",'[1]CN LGG-MT-LM-STR-Clin'!PM17-'[1]CN LGG-MT-LM-STR-Clin'!PM18-'[1]CN LGG-MT-LM-STR-Clin'!PM21-'[1]CN LGG-MT-LM-STR-Clin'!PM200,'[1]cpte_CN LGG-MT-LM-STR-Clin'!PM17-'[1]cpte_CN LGG-MT-LM-STR-Clin'!PM18-'[1]cpte_CN LGG-MT-LM-STR-Clin'!PM21-'[1]cpte_CN LGG-MT-LM-STR-Clin'!PM278)</f>
        <v>0</v>
      </c>
      <c r="PK45" s="6">
        <f>IF([1]Identification!$E$23="NON",'[1]CN LGG-MT-LM-STR-Clin'!PN17-'[1]CN LGG-MT-LM-STR-Clin'!PN18-'[1]CN LGG-MT-LM-STR-Clin'!PN21-'[1]CN LGG-MT-LM-STR-Clin'!PN200,'[1]cpte_CN LGG-MT-LM-STR-Clin'!PN17-'[1]cpte_CN LGG-MT-LM-STR-Clin'!PN18-'[1]cpte_CN LGG-MT-LM-STR-Clin'!PN21-'[1]cpte_CN LGG-MT-LM-STR-Clin'!PN278)</f>
        <v>0</v>
      </c>
      <c r="PL45" s="6">
        <f>IF([1]Identification!$E$23="NON",'[1]CN LGG-MT-LM-STR-Clin'!PO17-'[1]CN LGG-MT-LM-STR-Clin'!PO18-'[1]CN LGG-MT-LM-STR-Clin'!PO21-'[1]CN LGG-MT-LM-STR-Clin'!PO200,'[1]cpte_CN LGG-MT-LM-STR-Clin'!PO17-'[1]cpte_CN LGG-MT-LM-STR-Clin'!PO18-'[1]cpte_CN LGG-MT-LM-STR-Clin'!PO21-'[1]cpte_CN LGG-MT-LM-STR-Clin'!PO278)</f>
        <v>0</v>
      </c>
      <c r="PM45" s="6">
        <f>IF([1]Identification!$E$23="NON",'[1]CN LGG-MT-LM-STR-Clin'!PP17-'[1]CN LGG-MT-LM-STR-Clin'!PP18-'[1]CN LGG-MT-LM-STR-Clin'!PP21-'[1]CN LGG-MT-LM-STR-Clin'!PP200,'[1]cpte_CN LGG-MT-LM-STR-Clin'!PP17-'[1]cpte_CN LGG-MT-LM-STR-Clin'!PP18-'[1]cpte_CN LGG-MT-LM-STR-Clin'!PP21-'[1]cpte_CN LGG-MT-LM-STR-Clin'!PP278)</f>
        <v>0</v>
      </c>
      <c r="PN45" s="6">
        <f>IF([1]Identification!$E$23="NON",'[1]CN LGG-MT-LM-STR-Clin'!PQ17-'[1]CN LGG-MT-LM-STR-Clin'!PQ18-'[1]CN LGG-MT-LM-STR-Clin'!PQ21-'[1]CN LGG-MT-LM-STR-Clin'!PQ200,'[1]cpte_CN LGG-MT-LM-STR-Clin'!PQ17-'[1]cpte_CN LGG-MT-LM-STR-Clin'!PQ18-'[1]cpte_CN LGG-MT-LM-STR-Clin'!PQ21-'[1]cpte_CN LGG-MT-LM-STR-Clin'!PQ278)</f>
        <v>0</v>
      </c>
      <c r="PO45" s="6">
        <f>IF([1]Identification!$E$23="NON",'[1]CN LGG-MT-LM-STR-Clin'!PR17-'[1]CN LGG-MT-LM-STR-Clin'!PR18-'[1]CN LGG-MT-LM-STR-Clin'!PR21-'[1]CN LGG-MT-LM-STR-Clin'!PR200,'[1]cpte_CN LGG-MT-LM-STR-Clin'!PR17-'[1]cpte_CN LGG-MT-LM-STR-Clin'!PR18-'[1]cpte_CN LGG-MT-LM-STR-Clin'!PR21-'[1]cpte_CN LGG-MT-LM-STR-Clin'!PR278)</f>
        <v>0</v>
      </c>
      <c r="PP45" s="6">
        <f>IF([1]Identification!$E$23="NON",'[1]CN LGG-MT-LM-STR-Clin'!PS17-'[1]CN LGG-MT-LM-STR-Clin'!PS18-'[1]CN LGG-MT-LM-STR-Clin'!PS21-'[1]CN LGG-MT-LM-STR-Clin'!PS200,'[1]cpte_CN LGG-MT-LM-STR-Clin'!PS17-'[1]cpte_CN LGG-MT-LM-STR-Clin'!PS18-'[1]cpte_CN LGG-MT-LM-STR-Clin'!PS21-'[1]cpte_CN LGG-MT-LM-STR-Clin'!PS278)</f>
        <v>0</v>
      </c>
      <c r="PQ45" s="6">
        <f>IF([1]Identification!$E$23="NON",'[1]CN LGG-MT-LM-STR-Clin'!PT17-'[1]CN LGG-MT-LM-STR-Clin'!PT18-'[1]CN LGG-MT-LM-STR-Clin'!PT21-'[1]CN LGG-MT-LM-STR-Clin'!PT200,'[1]cpte_CN LGG-MT-LM-STR-Clin'!PT17-'[1]cpte_CN LGG-MT-LM-STR-Clin'!PT18-'[1]cpte_CN LGG-MT-LM-STR-Clin'!PT21-'[1]cpte_CN LGG-MT-LM-STR-Clin'!PT278)</f>
        <v>0</v>
      </c>
      <c r="PR45" s="6">
        <f>IF([1]Identification!$E$23="NON",'[1]CN LGG-MT-LM-STR-Clin'!PU17-'[1]CN LGG-MT-LM-STR-Clin'!PU18-'[1]CN LGG-MT-LM-STR-Clin'!PU21-'[1]CN LGG-MT-LM-STR-Clin'!PU200,'[1]cpte_CN LGG-MT-LM-STR-Clin'!PU17-'[1]cpte_CN LGG-MT-LM-STR-Clin'!PU18-'[1]cpte_CN LGG-MT-LM-STR-Clin'!PU21-'[1]cpte_CN LGG-MT-LM-STR-Clin'!PU278)</f>
        <v>0</v>
      </c>
      <c r="PS45" s="6">
        <f>IF([1]Identification!$E$23="NON",'[1]CN LGG-MT-LM-STR-Clin'!PV17-'[1]CN LGG-MT-LM-STR-Clin'!PV18-'[1]CN LGG-MT-LM-STR-Clin'!PV21-'[1]CN LGG-MT-LM-STR-Clin'!PV200,'[1]cpte_CN LGG-MT-LM-STR-Clin'!PV17-'[1]cpte_CN LGG-MT-LM-STR-Clin'!PV18-'[1]cpte_CN LGG-MT-LM-STR-Clin'!PV21-'[1]cpte_CN LGG-MT-LM-STR-Clin'!PV278)</f>
        <v>0</v>
      </c>
      <c r="PT45" s="6">
        <f>IF([1]Identification!$E$23="NON",'[1]CN LGG-MT-LM-STR-Clin'!PW17-'[1]CN LGG-MT-LM-STR-Clin'!PW18-'[1]CN LGG-MT-LM-STR-Clin'!PW21-'[1]CN LGG-MT-LM-STR-Clin'!PW200,'[1]cpte_CN LGG-MT-LM-STR-Clin'!PW17-'[1]cpte_CN LGG-MT-LM-STR-Clin'!PW18-'[1]cpte_CN LGG-MT-LM-STR-Clin'!PW21-'[1]cpte_CN LGG-MT-LM-STR-Clin'!PW278)</f>
        <v>0</v>
      </c>
      <c r="PU45" s="6">
        <f>IF([1]Identification!$E$23="NON",'[1]CN LGG-MT-LM-STR-Clin'!PX17-'[1]CN LGG-MT-LM-STR-Clin'!PX18-'[1]CN LGG-MT-LM-STR-Clin'!PX21-'[1]CN LGG-MT-LM-STR-Clin'!PX200,'[1]cpte_CN LGG-MT-LM-STR-Clin'!PX17-'[1]cpte_CN LGG-MT-LM-STR-Clin'!PX18-'[1]cpte_CN LGG-MT-LM-STR-Clin'!PX21-'[1]cpte_CN LGG-MT-LM-STR-Clin'!PX278)</f>
        <v>0</v>
      </c>
      <c r="PV45" s="6">
        <f>IF([1]Identification!$E$23="NON",'[1]CN LGG-MT-LM-STR-Clin'!PY17-'[1]CN LGG-MT-LM-STR-Clin'!PY18-'[1]CN LGG-MT-LM-STR-Clin'!PY21-'[1]CN LGG-MT-LM-STR-Clin'!PY200,'[1]cpte_CN LGG-MT-LM-STR-Clin'!PY17-'[1]cpte_CN LGG-MT-LM-STR-Clin'!PY18-'[1]cpte_CN LGG-MT-LM-STR-Clin'!PY21-'[1]cpte_CN LGG-MT-LM-STR-Clin'!PY278)</f>
        <v>0</v>
      </c>
      <c r="PW45" s="6">
        <f>IF([1]Identification!$E$23="NON",'[1]CN LGG-MT-LM-STR-Clin'!PZ17-'[1]CN LGG-MT-LM-STR-Clin'!PZ18-'[1]CN LGG-MT-LM-STR-Clin'!PZ21-'[1]CN LGG-MT-LM-STR-Clin'!PZ200,'[1]cpte_CN LGG-MT-LM-STR-Clin'!PZ17-'[1]cpte_CN LGG-MT-LM-STR-Clin'!PZ18-'[1]cpte_CN LGG-MT-LM-STR-Clin'!PZ21-'[1]cpte_CN LGG-MT-LM-STR-Clin'!PZ278)</f>
        <v>0</v>
      </c>
      <c r="PX45" s="6">
        <f>IF([1]Identification!$E$23="NON",'[1]CN LGG-MT-LM-STR-Clin'!QA17-'[1]CN LGG-MT-LM-STR-Clin'!QA18-'[1]CN LGG-MT-LM-STR-Clin'!QA21-'[1]CN LGG-MT-LM-STR-Clin'!QA200,'[1]cpte_CN LGG-MT-LM-STR-Clin'!QA17-'[1]cpte_CN LGG-MT-LM-STR-Clin'!QA18-'[1]cpte_CN LGG-MT-LM-STR-Clin'!QA21-'[1]cpte_CN LGG-MT-LM-STR-Clin'!QA278)</f>
        <v>0</v>
      </c>
      <c r="PY45" s="6">
        <f>IF([1]Identification!$E$23="NON",'[1]CN LGG-MT-LM-STR-Clin'!QB17-'[1]CN LGG-MT-LM-STR-Clin'!QB18-'[1]CN LGG-MT-LM-STR-Clin'!QB21-'[1]CN LGG-MT-LM-STR-Clin'!QB200,'[1]cpte_CN LGG-MT-LM-STR-Clin'!QB17-'[1]cpte_CN LGG-MT-LM-STR-Clin'!QB18-'[1]cpte_CN LGG-MT-LM-STR-Clin'!QB21-'[1]cpte_CN LGG-MT-LM-STR-Clin'!QB278)</f>
        <v>0</v>
      </c>
      <c r="PZ45" s="6">
        <f>IF([1]Identification!$E$23="NON",'[1]CN LGG-MT-LM-STR-Clin'!QC17-'[1]CN LGG-MT-LM-STR-Clin'!QC18-'[1]CN LGG-MT-LM-STR-Clin'!QC21-'[1]CN LGG-MT-LM-STR-Clin'!QC200,'[1]cpte_CN LGG-MT-LM-STR-Clin'!QC17-'[1]cpte_CN LGG-MT-LM-STR-Clin'!QC18-'[1]cpte_CN LGG-MT-LM-STR-Clin'!QC21-'[1]cpte_CN LGG-MT-LM-STR-Clin'!QC278)</f>
        <v>0</v>
      </c>
      <c r="QA45" s="6">
        <f>IF([1]Identification!$E$23="NON",'[1]CN LGG-MT-LM-STR-Clin'!QD17-'[1]CN LGG-MT-LM-STR-Clin'!QD18-'[1]CN LGG-MT-LM-STR-Clin'!QD21-'[1]CN LGG-MT-LM-STR-Clin'!QD200,'[1]cpte_CN LGG-MT-LM-STR-Clin'!QD17-'[1]cpte_CN LGG-MT-LM-STR-Clin'!QD18-'[1]cpte_CN LGG-MT-LM-STR-Clin'!QD21-'[1]cpte_CN LGG-MT-LM-STR-Clin'!QD278)</f>
        <v>0</v>
      </c>
      <c r="QB45" s="6">
        <f>IF([1]Identification!$E$23="NON",'[1]CN LGG-MT-LM-STR-Clin'!QE17-'[1]CN LGG-MT-LM-STR-Clin'!QE18-'[1]CN LGG-MT-LM-STR-Clin'!QE21-'[1]CN LGG-MT-LM-STR-Clin'!QE200,'[1]cpte_CN LGG-MT-LM-STR-Clin'!QE17-'[1]cpte_CN LGG-MT-LM-STR-Clin'!QE18-'[1]cpte_CN LGG-MT-LM-STR-Clin'!QE21-'[1]cpte_CN LGG-MT-LM-STR-Clin'!QE278)</f>
        <v>0</v>
      </c>
      <c r="QC45" s="6">
        <f>IF([1]Identification!$E$23="NON",'[1]CN LGG-MT-LM-STR-Clin'!QF17-'[1]CN LGG-MT-LM-STR-Clin'!QF18-'[1]CN LGG-MT-LM-STR-Clin'!QF21-'[1]CN LGG-MT-LM-STR-Clin'!QF200,'[1]cpte_CN LGG-MT-LM-STR-Clin'!QF17-'[1]cpte_CN LGG-MT-LM-STR-Clin'!QF18-'[1]cpte_CN LGG-MT-LM-STR-Clin'!QF21-'[1]cpte_CN LGG-MT-LM-STR-Clin'!QF278)</f>
        <v>0</v>
      </c>
      <c r="QD45" s="6">
        <f>IF([1]Identification!$E$23="NON",'[1]CN LGG-MT-LM-STR-Clin'!QG17-'[1]CN LGG-MT-LM-STR-Clin'!QG18-'[1]CN LGG-MT-LM-STR-Clin'!QG21-'[1]CN LGG-MT-LM-STR-Clin'!QG200,'[1]cpte_CN LGG-MT-LM-STR-Clin'!QG17-'[1]cpte_CN LGG-MT-LM-STR-Clin'!QG18-'[1]cpte_CN LGG-MT-LM-STR-Clin'!QG21-'[1]cpte_CN LGG-MT-LM-STR-Clin'!QG278)</f>
        <v>0</v>
      </c>
      <c r="QE45" s="6">
        <f>IF([1]Identification!$E$23="NON",'[1]CN LGG-MT-LM-STR-Clin'!QH17-'[1]CN LGG-MT-LM-STR-Clin'!QH18-'[1]CN LGG-MT-LM-STR-Clin'!QH21-'[1]CN LGG-MT-LM-STR-Clin'!QH200,'[1]cpte_CN LGG-MT-LM-STR-Clin'!QH17-'[1]cpte_CN LGG-MT-LM-STR-Clin'!QH18-'[1]cpte_CN LGG-MT-LM-STR-Clin'!QH21-'[1]cpte_CN LGG-MT-LM-STR-Clin'!QH278)</f>
        <v>0</v>
      </c>
      <c r="QF45" s="6">
        <f>IF([1]Identification!$E$23="NON",'[1]CN LGG-MT-LM-STR-Clin'!QI17-'[1]CN LGG-MT-LM-STR-Clin'!QI18-'[1]CN LGG-MT-LM-STR-Clin'!QI21-'[1]CN LGG-MT-LM-STR-Clin'!QI200,'[1]cpte_CN LGG-MT-LM-STR-Clin'!QI17-'[1]cpte_CN LGG-MT-LM-STR-Clin'!QI18-'[1]cpte_CN LGG-MT-LM-STR-Clin'!QI21-'[1]cpte_CN LGG-MT-LM-STR-Clin'!QI278)</f>
        <v>0</v>
      </c>
      <c r="QG45" s="6">
        <f>IF([1]Identification!$E$23="NON",'[1]CN LGG-MT-LM-STR-Clin'!QJ17-'[1]CN LGG-MT-LM-STR-Clin'!QJ18-'[1]CN LGG-MT-LM-STR-Clin'!QJ21-'[1]CN LGG-MT-LM-STR-Clin'!QJ200,'[1]cpte_CN LGG-MT-LM-STR-Clin'!QJ17-'[1]cpte_CN LGG-MT-LM-STR-Clin'!QJ18-'[1]cpte_CN LGG-MT-LM-STR-Clin'!QJ21-'[1]cpte_CN LGG-MT-LM-STR-Clin'!QJ278)</f>
        <v>0</v>
      </c>
      <c r="QH45" s="6">
        <f>IF([1]Identification!$E$23="NON",'[1]CN LGG-MT-LM-STR-Clin'!QK17-'[1]CN LGG-MT-LM-STR-Clin'!QK18-'[1]CN LGG-MT-LM-STR-Clin'!QK21-'[1]CN LGG-MT-LM-STR-Clin'!QK200,'[1]cpte_CN LGG-MT-LM-STR-Clin'!QK17-'[1]cpte_CN LGG-MT-LM-STR-Clin'!QK18-'[1]cpte_CN LGG-MT-LM-STR-Clin'!QK21-'[1]cpte_CN LGG-MT-LM-STR-Clin'!QK278)</f>
        <v>0</v>
      </c>
      <c r="QI45" s="6">
        <f>IF([1]Identification!$E$23="NON",'[1]CN LGG-MT-LM-STR-Clin'!QL17-'[1]CN LGG-MT-LM-STR-Clin'!QL18-'[1]CN LGG-MT-LM-STR-Clin'!QL21-'[1]CN LGG-MT-LM-STR-Clin'!QL200,'[1]cpte_CN LGG-MT-LM-STR-Clin'!QL17-'[1]cpte_CN LGG-MT-LM-STR-Clin'!QL18-'[1]cpte_CN LGG-MT-LM-STR-Clin'!QL21-'[1]cpte_CN LGG-MT-LM-STR-Clin'!QL278)</f>
        <v>0</v>
      </c>
      <c r="QJ45" s="6">
        <f>IF([1]Identification!$E$23="NON",'[1]CN LGG-MT-LM-STR-Clin'!QM17-'[1]CN LGG-MT-LM-STR-Clin'!QM18-'[1]CN LGG-MT-LM-STR-Clin'!QM21-'[1]CN LGG-MT-LM-STR-Clin'!QM200,'[1]cpte_CN LGG-MT-LM-STR-Clin'!QM17-'[1]cpte_CN LGG-MT-LM-STR-Clin'!QM18-'[1]cpte_CN LGG-MT-LM-STR-Clin'!QM21-'[1]cpte_CN LGG-MT-LM-STR-Clin'!QM278)</f>
        <v>0</v>
      </c>
      <c r="QK45" s="6">
        <f>IF([1]Identification!$E$23="NON",'[1]CN LGG-MT-LM-STR-Clin'!QN17-'[1]CN LGG-MT-LM-STR-Clin'!QN18-'[1]CN LGG-MT-LM-STR-Clin'!QN21-'[1]CN LGG-MT-LM-STR-Clin'!QN200,'[1]cpte_CN LGG-MT-LM-STR-Clin'!QN17-'[1]cpte_CN LGG-MT-LM-STR-Clin'!QN18-'[1]cpte_CN LGG-MT-LM-STR-Clin'!QN21-'[1]cpte_CN LGG-MT-LM-STR-Clin'!QN278)</f>
        <v>0</v>
      </c>
      <c r="QL45" s="6">
        <f>IF([1]Identification!$E$23="NON",'[1]CN LGG-MT-LM-STR-Clin'!QO17-'[1]CN LGG-MT-LM-STR-Clin'!QO18-'[1]CN LGG-MT-LM-STR-Clin'!QO21-'[1]CN LGG-MT-LM-STR-Clin'!QO200,'[1]cpte_CN LGG-MT-LM-STR-Clin'!QO17-'[1]cpte_CN LGG-MT-LM-STR-Clin'!QO18-'[1]cpte_CN LGG-MT-LM-STR-Clin'!QO21-'[1]cpte_CN LGG-MT-LM-STR-Clin'!QO278)</f>
        <v>0</v>
      </c>
      <c r="QM45" s="6">
        <f>IF([1]Identification!$E$23="NON",'[1]CN LGG-MT-LM-STR-Clin'!QP17-'[1]CN LGG-MT-LM-STR-Clin'!QP18-'[1]CN LGG-MT-LM-STR-Clin'!QP21-'[1]CN LGG-MT-LM-STR-Clin'!QP200,'[1]cpte_CN LGG-MT-LM-STR-Clin'!QP17-'[1]cpte_CN LGG-MT-LM-STR-Clin'!QP18-'[1]cpte_CN LGG-MT-LM-STR-Clin'!QP21-'[1]cpte_CN LGG-MT-LM-STR-Clin'!QP278)</f>
        <v>0</v>
      </c>
      <c r="QN45" s="6">
        <f>IF([1]Identification!$E$23="NON",'[1]CN LGG-MT-LM-STR-Clin'!QQ17-'[1]CN LGG-MT-LM-STR-Clin'!QQ18-'[1]CN LGG-MT-LM-STR-Clin'!QQ21-'[1]CN LGG-MT-LM-STR-Clin'!QQ200,'[1]cpte_CN LGG-MT-LM-STR-Clin'!QQ17-'[1]cpte_CN LGG-MT-LM-STR-Clin'!QQ18-'[1]cpte_CN LGG-MT-LM-STR-Clin'!QQ21-'[1]cpte_CN LGG-MT-LM-STR-Clin'!QQ278)</f>
        <v>0</v>
      </c>
      <c r="QO45" s="6">
        <f>IF([1]Identification!$E$23="NON",'[1]CN LGG-MT-LM-STR-Clin'!QR17-'[1]CN LGG-MT-LM-STR-Clin'!QR18-'[1]CN LGG-MT-LM-STR-Clin'!QR21-'[1]CN LGG-MT-LM-STR-Clin'!QR200,'[1]cpte_CN LGG-MT-LM-STR-Clin'!QR17-'[1]cpte_CN LGG-MT-LM-STR-Clin'!QR18-'[1]cpte_CN LGG-MT-LM-STR-Clin'!QR21-'[1]cpte_CN LGG-MT-LM-STR-Clin'!QR278)</f>
        <v>0</v>
      </c>
      <c r="QP45" s="6">
        <f>IF([1]Identification!$E$23="NON",'[1]CN LGG-MT-LM-STR-Clin'!QS17-'[1]CN LGG-MT-LM-STR-Clin'!QS18-'[1]CN LGG-MT-LM-STR-Clin'!QS21-'[1]CN LGG-MT-LM-STR-Clin'!QS200,'[1]cpte_CN LGG-MT-LM-STR-Clin'!QS17-'[1]cpte_CN LGG-MT-LM-STR-Clin'!QS18-'[1]cpte_CN LGG-MT-LM-STR-Clin'!QS21-'[1]cpte_CN LGG-MT-LM-STR-Clin'!QS278)</f>
        <v>0</v>
      </c>
      <c r="QQ45" s="6">
        <f>IF([1]Identification!$E$23="NON",'[1]CN LGG-MT-LM-STR-Clin'!QT17-'[1]CN LGG-MT-LM-STR-Clin'!QT18-'[1]CN LGG-MT-LM-STR-Clin'!QT21-'[1]CN LGG-MT-LM-STR-Clin'!QT200,'[1]cpte_CN LGG-MT-LM-STR-Clin'!QT17-'[1]cpte_CN LGG-MT-LM-STR-Clin'!QT18-'[1]cpte_CN LGG-MT-LM-STR-Clin'!QT21-'[1]cpte_CN LGG-MT-LM-STR-Clin'!QT278)</f>
        <v>0</v>
      </c>
      <c r="QR45" s="6">
        <f>IF([1]Identification!$E$23="NON",'[1]CN LGG-MT-LM-STR-Clin'!QU17-'[1]CN LGG-MT-LM-STR-Clin'!QU18-'[1]CN LGG-MT-LM-STR-Clin'!QU21-'[1]CN LGG-MT-LM-STR-Clin'!QU200,'[1]cpte_CN LGG-MT-LM-STR-Clin'!QU17-'[1]cpte_CN LGG-MT-LM-STR-Clin'!QU18-'[1]cpte_CN LGG-MT-LM-STR-Clin'!QU21-'[1]cpte_CN LGG-MT-LM-STR-Clin'!QU278)</f>
        <v>0</v>
      </c>
      <c r="QS45" s="6">
        <f>IF([1]Identification!$E$23="NON",'[1]CN LGG-MT-LM-STR-Clin'!QV17-'[1]CN LGG-MT-LM-STR-Clin'!QV18-'[1]CN LGG-MT-LM-STR-Clin'!QV21-'[1]CN LGG-MT-LM-STR-Clin'!QV200,'[1]cpte_CN LGG-MT-LM-STR-Clin'!QV17-'[1]cpte_CN LGG-MT-LM-STR-Clin'!QV18-'[1]cpte_CN LGG-MT-LM-STR-Clin'!QV21-'[1]cpte_CN LGG-MT-LM-STR-Clin'!QV278)</f>
        <v>0</v>
      </c>
      <c r="QT45" s="6">
        <f>IF([1]Identification!$E$23="NON",'[1]CN LGG-MT-LM-STR-Clin'!QW17-'[1]CN LGG-MT-LM-STR-Clin'!QW18-'[1]CN LGG-MT-LM-STR-Clin'!QW21-'[1]CN LGG-MT-LM-STR-Clin'!QW200,'[1]cpte_CN LGG-MT-LM-STR-Clin'!QW17-'[1]cpte_CN LGG-MT-LM-STR-Clin'!QW18-'[1]cpte_CN LGG-MT-LM-STR-Clin'!QW21-'[1]cpte_CN LGG-MT-LM-STR-Clin'!QW278)</f>
        <v>0</v>
      </c>
      <c r="QU45" s="6">
        <f>IF([1]Identification!$E$23="NON",'[1]CN LGG-MT-LM-STR-Clin'!QX17-'[1]CN LGG-MT-LM-STR-Clin'!QX18-'[1]CN LGG-MT-LM-STR-Clin'!QX21-'[1]CN LGG-MT-LM-STR-Clin'!QX200,'[1]cpte_CN LGG-MT-LM-STR-Clin'!QX17-'[1]cpte_CN LGG-MT-LM-STR-Clin'!QX18-'[1]cpte_CN LGG-MT-LM-STR-Clin'!QX21-'[1]cpte_CN LGG-MT-LM-STR-Clin'!QX278)</f>
        <v>0</v>
      </c>
      <c r="QV45" s="6">
        <f>IF([1]Identification!$E$23="NON",'[1]CN LGG-MT-LM-STR-Clin'!QY17-'[1]CN LGG-MT-LM-STR-Clin'!QY18-'[1]CN LGG-MT-LM-STR-Clin'!QY21-'[1]CN LGG-MT-LM-STR-Clin'!QY200,'[1]cpte_CN LGG-MT-LM-STR-Clin'!QY17-'[1]cpte_CN LGG-MT-LM-STR-Clin'!QY18-'[1]cpte_CN LGG-MT-LM-STR-Clin'!QY21-'[1]cpte_CN LGG-MT-LM-STR-Clin'!QY278)</f>
        <v>0</v>
      </c>
      <c r="QW45" s="6">
        <f>IF([1]Identification!$E$23="NON",'[1]CN LGG-MT-LM-STR-Clin'!QZ17-'[1]CN LGG-MT-LM-STR-Clin'!QZ18-'[1]CN LGG-MT-LM-STR-Clin'!QZ21-'[1]CN LGG-MT-LM-STR-Clin'!QZ200,'[1]cpte_CN LGG-MT-LM-STR-Clin'!QZ17-'[1]cpte_CN LGG-MT-LM-STR-Clin'!QZ18-'[1]cpte_CN LGG-MT-LM-STR-Clin'!QZ21-'[1]cpte_CN LGG-MT-LM-STR-Clin'!QZ278)</f>
        <v>0</v>
      </c>
      <c r="QX45" s="6">
        <f>IF([1]Identification!$E$23="NON",'[1]CN LGG-MT-LM-STR-Clin'!RA17-'[1]CN LGG-MT-LM-STR-Clin'!RA18-'[1]CN LGG-MT-LM-STR-Clin'!RA21-'[1]CN LGG-MT-LM-STR-Clin'!RA200,'[1]cpte_CN LGG-MT-LM-STR-Clin'!RA17-'[1]cpte_CN LGG-MT-LM-STR-Clin'!RA18-'[1]cpte_CN LGG-MT-LM-STR-Clin'!RA21-'[1]cpte_CN LGG-MT-LM-STR-Clin'!RA278)</f>
        <v>0</v>
      </c>
      <c r="QY45" s="6">
        <f>IF([1]Identification!$E$23="NON",'[1]CN LGG-MT-LM-STR-Clin'!RB17-'[1]CN LGG-MT-LM-STR-Clin'!RB18-'[1]CN LGG-MT-LM-STR-Clin'!RB21-'[1]CN LGG-MT-LM-STR-Clin'!RB200,'[1]cpte_CN LGG-MT-LM-STR-Clin'!RB17-'[1]cpte_CN LGG-MT-LM-STR-Clin'!RB18-'[1]cpte_CN LGG-MT-LM-STR-Clin'!RB21-'[1]cpte_CN LGG-MT-LM-STR-Clin'!RB278)</f>
        <v>0</v>
      </c>
      <c r="QZ45" s="6">
        <f>IF([1]Identification!$E$23="NON",'[1]CN LGG-MT-LM-STR-Clin'!RC17-'[1]CN LGG-MT-LM-STR-Clin'!RC18-'[1]CN LGG-MT-LM-STR-Clin'!RC21-'[1]CN LGG-MT-LM-STR-Clin'!RC200,'[1]cpte_CN LGG-MT-LM-STR-Clin'!RC17-'[1]cpte_CN LGG-MT-LM-STR-Clin'!RC18-'[1]cpte_CN LGG-MT-LM-STR-Clin'!RC21-'[1]cpte_CN LGG-MT-LM-STR-Clin'!RC278)</f>
        <v>0</v>
      </c>
      <c r="RA45" s="6">
        <f>IF([1]Identification!$E$23="NON",'[1]CN LGG-MT-LM-STR-Clin'!RD17-'[1]CN LGG-MT-LM-STR-Clin'!RD18-'[1]CN LGG-MT-LM-STR-Clin'!RD21-'[1]CN LGG-MT-LM-STR-Clin'!RD200,'[1]cpte_CN LGG-MT-LM-STR-Clin'!RD17-'[1]cpte_CN LGG-MT-LM-STR-Clin'!RD18-'[1]cpte_CN LGG-MT-LM-STR-Clin'!RD21-'[1]cpte_CN LGG-MT-LM-STR-Clin'!RD278)</f>
        <v>0</v>
      </c>
      <c r="RB45" s="6">
        <f>IF([1]Identification!$E$23="NON",'[1]CN LGG-MT-LM-STR-Clin'!RE17-'[1]CN LGG-MT-LM-STR-Clin'!RE18-'[1]CN LGG-MT-LM-STR-Clin'!RE21-'[1]CN LGG-MT-LM-STR-Clin'!RE200,'[1]cpte_CN LGG-MT-LM-STR-Clin'!RE17-'[1]cpte_CN LGG-MT-LM-STR-Clin'!RE18-'[1]cpte_CN LGG-MT-LM-STR-Clin'!RE21-'[1]cpte_CN LGG-MT-LM-STR-Clin'!RE278)</f>
        <v>0</v>
      </c>
      <c r="RC45" s="6">
        <f>IF([1]Identification!$E$23="NON",'[1]CN LGG-MT-LM-STR-Clin'!RF17-'[1]CN LGG-MT-LM-STR-Clin'!RF18-'[1]CN LGG-MT-LM-STR-Clin'!RF21-'[1]CN LGG-MT-LM-STR-Clin'!RF200,'[1]cpte_CN LGG-MT-LM-STR-Clin'!RF17-'[1]cpte_CN LGG-MT-LM-STR-Clin'!RF18-'[1]cpte_CN LGG-MT-LM-STR-Clin'!RF21-'[1]cpte_CN LGG-MT-LM-STR-Clin'!RF278)</f>
        <v>0</v>
      </c>
      <c r="RD45" s="6">
        <f>IF([1]Identification!$E$23="NON",'[1]CN LGG-MT-LM-STR-Clin'!RG17-'[1]CN LGG-MT-LM-STR-Clin'!RG18-'[1]CN LGG-MT-LM-STR-Clin'!RG21-'[1]CN LGG-MT-LM-STR-Clin'!RG200,'[1]cpte_CN LGG-MT-LM-STR-Clin'!RG17-'[1]cpte_CN LGG-MT-LM-STR-Clin'!RG18-'[1]cpte_CN LGG-MT-LM-STR-Clin'!RG21-'[1]cpte_CN LGG-MT-LM-STR-Clin'!RG278)</f>
        <v>0</v>
      </c>
      <c r="RE45" s="6">
        <f>IF([1]Identification!$E$23="NON",'[1]CN LGG-MT-LM-STR-Clin'!RH17-'[1]CN LGG-MT-LM-STR-Clin'!RH18-'[1]CN LGG-MT-LM-STR-Clin'!RH21-'[1]CN LGG-MT-LM-STR-Clin'!RH200,'[1]cpte_CN LGG-MT-LM-STR-Clin'!RH17-'[1]cpte_CN LGG-MT-LM-STR-Clin'!RH18-'[1]cpte_CN LGG-MT-LM-STR-Clin'!RH21-'[1]cpte_CN LGG-MT-LM-STR-Clin'!RH278)</f>
        <v>0</v>
      </c>
      <c r="RF45" s="6">
        <f>IF([1]Identification!$E$23="NON",'[1]CN LGG-MT-LM-STR-Clin'!RI17-'[1]CN LGG-MT-LM-STR-Clin'!RI18-'[1]CN LGG-MT-LM-STR-Clin'!RI21-'[1]CN LGG-MT-LM-STR-Clin'!RI200,'[1]cpte_CN LGG-MT-LM-STR-Clin'!RI17-'[1]cpte_CN LGG-MT-LM-STR-Clin'!RI18-'[1]cpte_CN LGG-MT-LM-STR-Clin'!RI21-'[1]cpte_CN LGG-MT-LM-STR-Clin'!RI278)</f>
        <v>0</v>
      </c>
      <c r="RG45" s="6">
        <f>IF([1]Identification!$E$23="NON",'[1]CN LGG-MT-LM-STR-Clin'!RJ17-'[1]CN LGG-MT-LM-STR-Clin'!RJ18-'[1]CN LGG-MT-LM-STR-Clin'!RJ21-'[1]CN LGG-MT-LM-STR-Clin'!RJ200,'[1]cpte_CN LGG-MT-LM-STR-Clin'!RJ17-'[1]cpte_CN LGG-MT-LM-STR-Clin'!RJ18-'[1]cpte_CN LGG-MT-LM-STR-Clin'!RJ21-'[1]cpte_CN LGG-MT-LM-STR-Clin'!RJ278)</f>
        <v>0</v>
      </c>
      <c r="RH45" s="6">
        <f>IF([1]Identification!$E$23="NON",'[1]CN LGG-MT-LM-STR-Clin'!RK17-'[1]CN LGG-MT-LM-STR-Clin'!RK18-'[1]CN LGG-MT-LM-STR-Clin'!RK21-'[1]CN LGG-MT-LM-STR-Clin'!RK200,'[1]cpte_CN LGG-MT-LM-STR-Clin'!RK17-'[1]cpte_CN LGG-MT-LM-STR-Clin'!RK18-'[1]cpte_CN LGG-MT-LM-STR-Clin'!RK21-'[1]cpte_CN LGG-MT-LM-STR-Clin'!RK278)</f>
        <v>0</v>
      </c>
      <c r="RI45" s="6">
        <f>IF([1]Identification!$E$23="NON",'[1]CN LGG-MT-LM-STR-Clin'!RL17-'[1]CN LGG-MT-LM-STR-Clin'!RL18-'[1]CN LGG-MT-LM-STR-Clin'!RL21-'[1]CN LGG-MT-LM-STR-Clin'!RL200,'[1]cpte_CN LGG-MT-LM-STR-Clin'!RL17-'[1]cpte_CN LGG-MT-LM-STR-Clin'!RL18-'[1]cpte_CN LGG-MT-LM-STR-Clin'!RL21-'[1]cpte_CN LGG-MT-LM-STR-Clin'!RL278)</f>
        <v>0</v>
      </c>
      <c r="RJ45" s="6">
        <f>IF([1]Identification!$E$23="NON",'[1]CN LGG-MT-LM-STR-Clin'!RM17-'[1]CN LGG-MT-LM-STR-Clin'!RM18-'[1]CN LGG-MT-LM-STR-Clin'!RM21-'[1]CN LGG-MT-LM-STR-Clin'!RM200,'[1]cpte_CN LGG-MT-LM-STR-Clin'!RM17-'[1]cpte_CN LGG-MT-LM-STR-Clin'!RM18-'[1]cpte_CN LGG-MT-LM-STR-Clin'!RM21-'[1]cpte_CN LGG-MT-LM-STR-Clin'!RM278)</f>
        <v>0</v>
      </c>
      <c r="RK45" s="6">
        <f>IF([1]Identification!$E$23="NON",'[1]CN LGG-MT-LM-STR-Clin'!RN17-'[1]CN LGG-MT-LM-STR-Clin'!RN18-'[1]CN LGG-MT-LM-STR-Clin'!RN21-'[1]CN LGG-MT-LM-STR-Clin'!RN200,'[1]cpte_CN LGG-MT-LM-STR-Clin'!RN17-'[1]cpte_CN LGG-MT-LM-STR-Clin'!RN18-'[1]cpte_CN LGG-MT-LM-STR-Clin'!RN21-'[1]cpte_CN LGG-MT-LM-STR-Clin'!RN278)</f>
        <v>0</v>
      </c>
      <c r="RL45" s="6">
        <f>IF([1]Identification!$E$23="NON",'[1]CN LGG-MT-LM-STR-Clin'!RO17-'[1]CN LGG-MT-LM-STR-Clin'!RO18-'[1]CN LGG-MT-LM-STR-Clin'!RO21-'[1]CN LGG-MT-LM-STR-Clin'!RO200,'[1]cpte_CN LGG-MT-LM-STR-Clin'!RO17-'[1]cpte_CN LGG-MT-LM-STR-Clin'!RO18-'[1]cpte_CN LGG-MT-LM-STR-Clin'!RO21-'[1]cpte_CN LGG-MT-LM-STR-Clin'!RO278)</f>
        <v>0</v>
      </c>
      <c r="RM45" s="6">
        <f>IF([1]Identification!$E$23="NON",'[1]CN LGG-MT-LM-STR-Clin'!RP17-'[1]CN LGG-MT-LM-STR-Clin'!RP18-'[1]CN LGG-MT-LM-STR-Clin'!RP21-'[1]CN LGG-MT-LM-STR-Clin'!RP200,'[1]cpte_CN LGG-MT-LM-STR-Clin'!RP17-'[1]cpte_CN LGG-MT-LM-STR-Clin'!RP18-'[1]cpte_CN LGG-MT-LM-STR-Clin'!RP21-'[1]cpte_CN LGG-MT-LM-STR-Clin'!RP278)</f>
        <v>0</v>
      </c>
      <c r="RN45" s="6">
        <f>IF([1]Identification!$E$23="NON",'[1]CN LGG-MT-LM-STR-Clin'!RQ17-'[1]CN LGG-MT-LM-STR-Clin'!RQ18-'[1]CN LGG-MT-LM-STR-Clin'!RQ21-'[1]CN LGG-MT-LM-STR-Clin'!RQ200,'[1]cpte_CN LGG-MT-LM-STR-Clin'!RQ17-'[1]cpte_CN LGG-MT-LM-STR-Clin'!RQ18-'[1]cpte_CN LGG-MT-LM-STR-Clin'!RQ21-'[1]cpte_CN LGG-MT-LM-STR-Clin'!RQ278)</f>
        <v>0</v>
      </c>
      <c r="RO45" s="6">
        <f>IF([1]Identification!$E$23="NON",'[1]CN LGG-MT-LM-STR-Clin'!RR17-'[1]CN LGG-MT-LM-STR-Clin'!RR18-'[1]CN LGG-MT-LM-STR-Clin'!RR21-'[1]CN LGG-MT-LM-STR-Clin'!RR200,'[1]cpte_CN LGG-MT-LM-STR-Clin'!RR17-'[1]cpte_CN LGG-MT-LM-STR-Clin'!RR18-'[1]cpte_CN LGG-MT-LM-STR-Clin'!RR21-'[1]cpte_CN LGG-MT-LM-STR-Clin'!RR278)</f>
        <v>0</v>
      </c>
      <c r="RP45" s="6">
        <f>IF([1]Identification!$E$23="NON",'[1]CN LGG-MT-LM-STR-Clin'!RS17-'[1]CN LGG-MT-LM-STR-Clin'!RS18-'[1]CN LGG-MT-LM-STR-Clin'!RS21-'[1]CN LGG-MT-LM-STR-Clin'!RS200,'[1]cpte_CN LGG-MT-LM-STR-Clin'!RS17-'[1]cpte_CN LGG-MT-LM-STR-Clin'!RS18-'[1]cpte_CN LGG-MT-LM-STR-Clin'!RS21-'[1]cpte_CN LGG-MT-LM-STR-Clin'!RS278)</f>
        <v>0</v>
      </c>
      <c r="RQ45" s="6">
        <f>IF([1]Identification!$E$23="NON",'[1]CN LGG-MT-LM-STR-Clin'!RT17-'[1]CN LGG-MT-LM-STR-Clin'!RT18-'[1]CN LGG-MT-LM-STR-Clin'!RT21-'[1]CN LGG-MT-LM-STR-Clin'!RT200,'[1]cpte_CN LGG-MT-LM-STR-Clin'!RT17-'[1]cpte_CN LGG-MT-LM-STR-Clin'!RT18-'[1]cpte_CN LGG-MT-LM-STR-Clin'!RT21-'[1]cpte_CN LGG-MT-LM-STR-Clin'!RT278)</f>
        <v>0</v>
      </c>
      <c r="RR45" s="6">
        <f>IF([1]Identification!$E$23="NON",'[1]CN LGG-MT-LM-STR-Clin'!RU17-'[1]CN LGG-MT-LM-STR-Clin'!RU18-'[1]CN LGG-MT-LM-STR-Clin'!RU21-'[1]CN LGG-MT-LM-STR-Clin'!RU200,'[1]cpte_CN LGG-MT-LM-STR-Clin'!RU17-'[1]cpte_CN LGG-MT-LM-STR-Clin'!RU18-'[1]cpte_CN LGG-MT-LM-STR-Clin'!RU21-'[1]cpte_CN LGG-MT-LM-STR-Clin'!RU278)</f>
        <v>0</v>
      </c>
      <c r="RS45" s="6">
        <f>IF([1]Identification!$E$23="NON",'[1]CN LGG-MT-LM-STR-Clin'!RV17-'[1]CN LGG-MT-LM-STR-Clin'!RV18-'[1]CN LGG-MT-LM-STR-Clin'!RV21-'[1]CN LGG-MT-LM-STR-Clin'!RV200,'[1]cpte_CN LGG-MT-LM-STR-Clin'!RV17-'[1]cpte_CN LGG-MT-LM-STR-Clin'!RV18-'[1]cpte_CN LGG-MT-LM-STR-Clin'!RV21-'[1]cpte_CN LGG-MT-LM-STR-Clin'!RV278)</f>
        <v>0</v>
      </c>
      <c r="RT45" s="6">
        <f>IF([1]Identification!$E$23="NON",'[1]CN LGG-MT-LM-STR-Clin'!RW17-'[1]CN LGG-MT-LM-STR-Clin'!RW18-'[1]CN LGG-MT-LM-STR-Clin'!RW21-'[1]CN LGG-MT-LM-STR-Clin'!RW200,'[1]cpte_CN LGG-MT-LM-STR-Clin'!RW17-'[1]cpte_CN LGG-MT-LM-STR-Clin'!RW18-'[1]cpte_CN LGG-MT-LM-STR-Clin'!RW21-'[1]cpte_CN LGG-MT-LM-STR-Clin'!RW278)</f>
        <v>0</v>
      </c>
      <c r="RU45" s="6">
        <f>IF([1]Identification!$E$23="NON",'[1]CN LGG-MT-LM-STR-Clin'!RX17-'[1]CN LGG-MT-LM-STR-Clin'!RX18-'[1]CN LGG-MT-LM-STR-Clin'!RX21-'[1]CN LGG-MT-LM-STR-Clin'!RX200,'[1]cpte_CN LGG-MT-LM-STR-Clin'!RX17-'[1]cpte_CN LGG-MT-LM-STR-Clin'!RX18-'[1]cpte_CN LGG-MT-LM-STR-Clin'!RX21-'[1]cpte_CN LGG-MT-LM-STR-Clin'!RX278)</f>
        <v>0</v>
      </c>
      <c r="RV45" s="6">
        <f>IF([1]Identification!$E$23="NON",'[1]CN LGG-MT-LM-STR-Clin'!RY17-'[1]CN LGG-MT-LM-STR-Clin'!RY18-'[1]CN LGG-MT-LM-STR-Clin'!RY21-'[1]CN LGG-MT-LM-STR-Clin'!RY200,'[1]cpte_CN LGG-MT-LM-STR-Clin'!RY17-'[1]cpte_CN LGG-MT-LM-STR-Clin'!RY18-'[1]cpte_CN LGG-MT-LM-STR-Clin'!RY21-'[1]cpte_CN LGG-MT-LM-STR-Clin'!RY278)</f>
        <v>0</v>
      </c>
      <c r="RW45" s="6">
        <f>IF([1]Identification!$E$23="NON",'[1]CN LGG-MT-LM-STR-Clin'!RZ17-'[1]CN LGG-MT-LM-STR-Clin'!RZ18-'[1]CN LGG-MT-LM-STR-Clin'!RZ21-'[1]CN LGG-MT-LM-STR-Clin'!RZ200,'[1]cpte_CN LGG-MT-LM-STR-Clin'!RZ17-'[1]cpte_CN LGG-MT-LM-STR-Clin'!RZ18-'[1]cpte_CN LGG-MT-LM-STR-Clin'!RZ21-'[1]cpte_CN LGG-MT-LM-STR-Clin'!RZ278)</f>
        <v>0</v>
      </c>
      <c r="RX45" s="6">
        <f>IF([1]Identification!$E$23="NON",'[1]CN LGG-MT-LM-STR-Clin'!SA17-'[1]CN LGG-MT-LM-STR-Clin'!SA18-'[1]CN LGG-MT-LM-STR-Clin'!SA21-'[1]CN LGG-MT-LM-STR-Clin'!SA200,'[1]cpte_CN LGG-MT-LM-STR-Clin'!SA17-'[1]cpte_CN LGG-MT-LM-STR-Clin'!SA18-'[1]cpte_CN LGG-MT-LM-STR-Clin'!SA21-'[1]cpte_CN LGG-MT-LM-STR-Clin'!SA278)</f>
        <v>0</v>
      </c>
      <c r="RY45" s="6">
        <f>IF([1]Identification!$E$23="NON",'[1]CN LGG-MT-LM-STR-Clin'!SB17-'[1]CN LGG-MT-LM-STR-Clin'!SB18-'[1]CN LGG-MT-LM-STR-Clin'!SB21-'[1]CN LGG-MT-LM-STR-Clin'!SB200,'[1]cpte_CN LGG-MT-LM-STR-Clin'!SB17-'[1]cpte_CN LGG-MT-LM-STR-Clin'!SB18-'[1]cpte_CN LGG-MT-LM-STR-Clin'!SB21-'[1]cpte_CN LGG-MT-LM-STR-Clin'!SB278)</f>
        <v>0</v>
      </c>
      <c r="RZ45" s="6">
        <f>IF([1]Identification!$E$23="NON",'[1]CN LGG-MT-LM-STR-Clin'!SC17-'[1]CN LGG-MT-LM-STR-Clin'!SC18-'[1]CN LGG-MT-LM-STR-Clin'!SC21-'[1]CN LGG-MT-LM-STR-Clin'!SC200,'[1]cpte_CN LGG-MT-LM-STR-Clin'!SC17-'[1]cpte_CN LGG-MT-LM-STR-Clin'!SC18-'[1]cpte_CN LGG-MT-LM-STR-Clin'!SC21-'[1]cpte_CN LGG-MT-LM-STR-Clin'!SC278)</f>
        <v>0</v>
      </c>
      <c r="SA45" s="6">
        <f>IF([1]Identification!$E$23="NON",'[1]CN LGG-MT-LM-STR-Clin'!SD17-'[1]CN LGG-MT-LM-STR-Clin'!SD18-'[1]CN LGG-MT-LM-STR-Clin'!SD21-'[1]CN LGG-MT-LM-STR-Clin'!SD200,'[1]cpte_CN LGG-MT-LM-STR-Clin'!SD17-'[1]cpte_CN LGG-MT-LM-STR-Clin'!SD18-'[1]cpte_CN LGG-MT-LM-STR-Clin'!SD21-'[1]cpte_CN LGG-MT-LM-STR-Clin'!SD278)</f>
        <v>0</v>
      </c>
      <c r="SB45" s="6">
        <f>IF([1]Identification!$E$23="NON",'[1]CN LGG-MT-LM-STR-Clin'!SE17-'[1]CN LGG-MT-LM-STR-Clin'!SE18-'[1]CN LGG-MT-LM-STR-Clin'!SE21-'[1]CN LGG-MT-LM-STR-Clin'!SE200,'[1]cpte_CN LGG-MT-LM-STR-Clin'!SE17-'[1]cpte_CN LGG-MT-LM-STR-Clin'!SE18-'[1]cpte_CN LGG-MT-LM-STR-Clin'!SE21-'[1]cpte_CN LGG-MT-LM-STR-Clin'!SE278)</f>
        <v>0</v>
      </c>
      <c r="SC45" s="6">
        <f>IF([1]Identification!$E$23="NON",'[1]CN LGG-MT-LM-STR-Clin'!SF17-'[1]CN LGG-MT-LM-STR-Clin'!SF18-'[1]CN LGG-MT-LM-STR-Clin'!SF21-'[1]CN LGG-MT-LM-STR-Clin'!SF200,'[1]cpte_CN LGG-MT-LM-STR-Clin'!SF17-'[1]cpte_CN LGG-MT-LM-STR-Clin'!SF18-'[1]cpte_CN LGG-MT-LM-STR-Clin'!SF21-'[1]cpte_CN LGG-MT-LM-STR-Clin'!SF278)</f>
        <v>0</v>
      </c>
      <c r="SD45" s="6">
        <f>IF([1]Identification!$E$23="NON",'[1]CN LGG-MT-LM-STR-Clin'!SG17-'[1]CN LGG-MT-LM-STR-Clin'!SG18-'[1]CN LGG-MT-LM-STR-Clin'!SG21-'[1]CN LGG-MT-LM-STR-Clin'!SG200,'[1]cpte_CN LGG-MT-LM-STR-Clin'!SG17-'[1]cpte_CN LGG-MT-LM-STR-Clin'!SG18-'[1]cpte_CN LGG-MT-LM-STR-Clin'!SG21-'[1]cpte_CN LGG-MT-LM-STR-Clin'!SG278)</f>
        <v>0</v>
      </c>
      <c r="SE45" s="6">
        <f>IF([1]Identification!$E$23="NON",'[1]CN LGG-MT-LM-STR-Clin'!SH17-'[1]CN LGG-MT-LM-STR-Clin'!SH18-'[1]CN LGG-MT-LM-STR-Clin'!SH21-'[1]CN LGG-MT-LM-STR-Clin'!SH200,'[1]cpte_CN LGG-MT-LM-STR-Clin'!SH17-'[1]cpte_CN LGG-MT-LM-STR-Clin'!SH18-'[1]cpte_CN LGG-MT-LM-STR-Clin'!SH21-'[1]cpte_CN LGG-MT-LM-STR-Clin'!SH278)</f>
        <v>0</v>
      </c>
      <c r="SF45" s="6">
        <f>IF([1]Identification!$E$23="NON",'[1]CN LGG-MT-LM-STR-Clin'!SI17-'[1]CN LGG-MT-LM-STR-Clin'!SI18-'[1]CN LGG-MT-LM-STR-Clin'!SI21-'[1]CN LGG-MT-LM-STR-Clin'!SI200,'[1]cpte_CN LGG-MT-LM-STR-Clin'!SI17-'[1]cpte_CN LGG-MT-LM-STR-Clin'!SI18-'[1]cpte_CN LGG-MT-LM-STR-Clin'!SI21-'[1]cpte_CN LGG-MT-LM-STR-Clin'!SI278)</f>
        <v>0</v>
      </c>
      <c r="SG45" s="6">
        <f>IF([1]Identification!$E$23="NON",'[1]CN LGG-MT-LM-STR-Clin'!SJ17-'[1]CN LGG-MT-LM-STR-Clin'!SJ18-'[1]CN LGG-MT-LM-STR-Clin'!SJ21-'[1]CN LGG-MT-LM-STR-Clin'!SJ200,'[1]cpte_CN LGG-MT-LM-STR-Clin'!SJ17-'[1]cpte_CN LGG-MT-LM-STR-Clin'!SJ18-'[1]cpte_CN LGG-MT-LM-STR-Clin'!SJ21-'[1]cpte_CN LGG-MT-LM-STR-Clin'!SJ278)</f>
        <v>0</v>
      </c>
      <c r="SH45" s="6">
        <f>IF([1]Identification!$E$23="NON",'[1]CN LGG-MT-LM-STR-Clin'!SK17-'[1]CN LGG-MT-LM-STR-Clin'!SK18-'[1]CN LGG-MT-LM-STR-Clin'!SK21-'[1]CN LGG-MT-LM-STR-Clin'!SK200,'[1]cpte_CN LGG-MT-LM-STR-Clin'!SK17-'[1]cpte_CN LGG-MT-LM-STR-Clin'!SK18-'[1]cpte_CN LGG-MT-LM-STR-Clin'!SK21-'[1]cpte_CN LGG-MT-LM-STR-Clin'!SK278)</f>
        <v>0</v>
      </c>
      <c r="SI45" s="6">
        <f>IF([1]Identification!$E$23="NON",'[1]CN LGG-MT-LM-STR-Clin'!SL17-'[1]CN LGG-MT-LM-STR-Clin'!SL18-'[1]CN LGG-MT-LM-STR-Clin'!SL21-'[1]CN LGG-MT-LM-STR-Clin'!SL200,'[1]cpte_CN LGG-MT-LM-STR-Clin'!SL17-'[1]cpte_CN LGG-MT-LM-STR-Clin'!SL18-'[1]cpte_CN LGG-MT-LM-STR-Clin'!SL21-'[1]cpte_CN LGG-MT-LM-STR-Clin'!SL278)</f>
        <v>0</v>
      </c>
      <c r="SJ45" s="6">
        <f>IF([1]Identification!$E$23="NON",'[1]CN LGG-MT-LM-STR-Clin'!SM17-'[1]CN LGG-MT-LM-STR-Clin'!SM18-'[1]CN LGG-MT-LM-STR-Clin'!SM21-'[1]CN LGG-MT-LM-STR-Clin'!SM200,'[1]cpte_CN LGG-MT-LM-STR-Clin'!SM17-'[1]cpte_CN LGG-MT-LM-STR-Clin'!SM18-'[1]cpte_CN LGG-MT-LM-STR-Clin'!SM21-'[1]cpte_CN LGG-MT-LM-STR-Clin'!SM278)</f>
        <v>0</v>
      </c>
      <c r="SK45" s="6">
        <f>IF([1]Identification!$E$23="NON",'[1]CN LGG-MT-LM-STR-Clin'!SN17-'[1]CN LGG-MT-LM-STR-Clin'!SN18-'[1]CN LGG-MT-LM-STR-Clin'!SN21-'[1]CN LGG-MT-LM-STR-Clin'!SN200,'[1]cpte_CN LGG-MT-LM-STR-Clin'!SN17-'[1]cpte_CN LGG-MT-LM-STR-Clin'!SN18-'[1]cpte_CN LGG-MT-LM-STR-Clin'!SN21-'[1]cpte_CN LGG-MT-LM-STR-Clin'!SN278)</f>
        <v>0</v>
      </c>
      <c r="SL45" s="6">
        <f>IF([1]Identification!$E$23="NON",'[1]CN LGG-MT-LM-STR-Clin'!SO17-'[1]CN LGG-MT-LM-STR-Clin'!SO18-'[1]CN LGG-MT-LM-STR-Clin'!SO21-'[1]CN LGG-MT-LM-STR-Clin'!SO200,'[1]cpte_CN LGG-MT-LM-STR-Clin'!SO17-'[1]cpte_CN LGG-MT-LM-STR-Clin'!SO18-'[1]cpte_CN LGG-MT-LM-STR-Clin'!SO21-'[1]cpte_CN LGG-MT-LM-STR-Clin'!SO278)</f>
        <v>0</v>
      </c>
      <c r="SM45" s="6">
        <f>IF([1]Identification!$E$23="NON",'[1]CN LGG-MT-LM-STR-Clin'!SP17-'[1]CN LGG-MT-LM-STR-Clin'!SP18-'[1]CN LGG-MT-LM-STR-Clin'!SP21-'[1]CN LGG-MT-LM-STR-Clin'!SP200,'[1]cpte_CN LGG-MT-LM-STR-Clin'!SP17-'[1]cpte_CN LGG-MT-LM-STR-Clin'!SP18-'[1]cpte_CN LGG-MT-LM-STR-Clin'!SP21-'[1]cpte_CN LGG-MT-LM-STR-Clin'!SP278)</f>
        <v>0</v>
      </c>
      <c r="SN45" s="6">
        <f>IF([1]Identification!$E$23="NON",'[1]CN LGG-MT-LM-STR-Clin'!SQ17-'[1]CN LGG-MT-LM-STR-Clin'!SQ18-'[1]CN LGG-MT-LM-STR-Clin'!SQ21-'[1]CN LGG-MT-LM-STR-Clin'!SQ200,'[1]cpte_CN LGG-MT-LM-STR-Clin'!SQ17-'[1]cpte_CN LGG-MT-LM-STR-Clin'!SQ18-'[1]cpte_CN LGG-MT-LM-STR-Clin'!SQ21-'[1]cpte_CN LGG-MT-LM-STR-Clin'!SQ278)</f>
        <v>0</v>
      </c>
      <c r="SO45" s="6">
        <f>IF([1]Identification!$E$23="NON",'[1]CN LGG-MT-LM-STR-Clin'!SR17-'[1]CN LGG-MT-LM-STR-Clin'!SR18-'[1]CN LGG-MT-LM-STR-Clin'!SR21-'[1]CN LGG-MT-LM-STR-Clin'!SR200,'[1]cpte_CN LGG-MT-LM-STR-Clin'!SR17-'[1]cpte_CN LGG-MT-LM-STR-Clin'!SR18-'[1]cpte_CN LGG-MT-LM-STR-Clin'!SR21-'[1]cpte_CN LGG-MT-LM-STR-Clin'!SR278)</f>
        <v>0</v>
      </c>
      <c r="SP45" s="6">
        <f>IF([1]Identification!$E$23="NON",'[1]CN LGG-MT-LM-STR-Clin'!SS17-'[1]CN LGG-MT-LM-STR-Clin'!SS18-'[1]CN LGG-MT-LM-STR-Clin'!SS21-'[1]CN LGG-MT-LM-STR-Clin'!SS200,'[1]cpte_CN LGG-MT-LM-STR-Clin'!SS17-'[1]cpte_CN LGG-MT-LM-STR-Clin'!SS18-'[1]cpte_CN LGG-MT-LM-STR-Clin'!SS21-'[1]cpte_CN LGG-MT-LM-STR-Clin'!SS278)</f>
        <v>0</v>
      </c>
      <c r="SQ45" s="6">
        <f>IF([1]Identification!$E$23="NON",'[1]CN LGG-MT-LM-STR-Clin'!ST17-'[1]CN LGG-MT-LM-STR-Clin'!ST18-'[1]CN LGG-MT-LM-STR-Clin'!ST21-'[1]CN LGG-MT-LM-STR-Clin'!ST200,'[1]cpte_CN LGG-MT-LM-STR-Clin'!ST17-'[1]cpte_CN LGG-MT-LM-STR-Clin'!ST18-'[1]cpte_CN LGG-MT-LM-STR-Clin'!ST21-'[1]cpte_CN LGG-MT-LM-STR-Clin'!ST278)</f>
        <v>0</v>
      </c>
      <c r="SR45" s="6">
        <f>IF([1]Identification!$E$23="NON",'[1]CN LGG-MT-LM-STR-Clin'!SU17-'[1]CN LGG-MT-LM-STR-Clin'!SU18-'[1]CN LGG-MT-LM-STR-Clin'!SU21-'[1]CN LGG-MT-LM-STR-Clin'!SU200,'[1]cpte_CN LGG-MT-LM-STR-Clin'!SU17-'[1]cpte_CN LGG-MT-LM-STR-Clin'!SU18-'[1]cpte_CN LGG-MT-LM-STR-Clin'!SU21-'[1]cpte_CN LGG-MT-LM-STR-Clin'!SU278)</f>
        <v>0</v>
      </c>
      <c r="SS45" s="6">
        <f>IF([1]Identification!$E$23="NON",'[1]CN LGG-MT-LM-STR-Clin'!SV17-'[1]CN LGG-MT-LM-STR-Clin'!SV18-'[1]CN LGG-MT-LM-STR-Clin'!SV21-'[1]CN LGG-MT-LM-STR-Clin'!SV200,'[1]cpte_CN LGG-MT-LM-STR-Clin'!SV17-'[1]cpte_CN LGG-MT-LM-STR-Clin'!SV18-'[1]cpte_CN LGG-MT-LM-STR-Clin'!SV21-'[1]cpte_CN LGG-MT-LM-STR-Clin'!SV278)</f>
        <v>0</v>
      </c>
      <c r="ST45" s="6">
        <f>IF([1]Identification!$E$23="NON",'[1]CN LGG-MT-LM-STR-Clin'!SW17-'[1]CN LGG-MT-LM-STR-Clin'!SW18-'[1]CN LGG-MT-LM-STR-Clin'!SW21-'[1]CN LGG-MT-LM-STR-Clin'!SW200,'[1]cpte_CN LGG-MT-LM-STR-Clin'!SW17-'[1]cpte_CN LGG-MT-LM-STR-Clin'!SW18-'[1]cpte_CN LGG-MT-LM-STR-Clin'!SW21-'[1]cpte_CN LGG-MT-LM-STR-Clin'!SW278)</f>
        <v>0</v>
      </c>
      <c r="SU45" s="6">
        <f>IF([1]Identification!$E$23="NON",'[1]CN LGG-MT-LM-STR-Clin'!SX17-'[1]CN LGG-MT-LM-STR-Clin'!SX18-'[1]CN LGG-MT-LM-STR-Clin'!SX21-'[1]CN LGG-MT-LM-STR-Clin'!SX200,'[1]cpte_CN LGG-MT-LM-STR-Clin'!SX17-'[1]cpte_CN LGG-MT-LM-STR-Clin'!SX18-'[1]cpte_CN LGG-MT-LM-STR-Clin'!SX21-'[1]cpte_CN LGG-MT-LM-STR-Clin'!SX278)</f>
        <v>0</v>
      </c>
      <c r="SV45" s="6">
        <f>IF([1]Identification!$E$23="NON",'[1]CN LGG-MT-LM-STR-Clin'!SY17-'[1]CN LGG-MT-LM-STR-Clin'!SY18-'[1]CN LGG-MT-LM-STR-Clin'!SY21-'[1]CN LGG-MT-LM-STR-Clin'!SY200,'[1]cpte_CN LGG-MT-LM-STR-Clin'!SY17-'[1]cpte_CN LGG-MT-LM-STR-Clin'!SY18-'[1]cpte_CN LGG-MT-LM-STR-Clin'!SY21-'[1]cpte_CN LGG-MT-LM-STR-Clin'!SY278)</f>
        <v>0</v>
      </c>
      <c r="SW45" s="6">
        <f>IF([1]Identification!$E$23="NON",'[1]CN LGG-MT-LM-STR-Clin'!SZ17-'[1]CN LGG-MT-LM-STR-Clin'!SZ18-'[1]CN LGG-MT-LM-STR-Clin'!SZ21-'[1]CN LGG-MT-LM-STR-Clin'!SZ200,'[1]cpte_CN LGG-MT-LM-STR-Clin'!SZ17-'[1]cpte_CN LGG-MT-LM-STR-Clin'!SZ18-'[1]cpte_CN LGG-MT-LM-STR-Clin'!SZ21-'[1]cpte_CN LGG-MT-LM-STR-Clin'!SZ278)</f>
        <v>0</v>
      </c>
      <c r="SX45" s="6">
        <f>IF([1]Identification!$E$23="NON",'[1]CN LGG-MT-LM-STR-Clin'!TA17-'[1]CN LGG-MT-LM-STR-Clin'!TA18-'[1]CN LGG-MT-LM-STR-Clin'!TA21-'[1]CN LGG-MT-LM-STR-Clin'!TA200,'[1]cpte_CN LGG-MT-LM-STR-Clin'!TA17-'[1]cpte_CN LGG-MT-LM-STR-Clin'!TA18-'[1]cpte_CN LGG-MT-LM-STR-Clin'!TA21-'[1]cpte_CN LGG-MT-LM-STR-Clin'!TA278)</f>
        <v>0</v>
      </c>
      <c r="SY45" s="6">
        <f>IF([1]Identification!$E$23="NON",'[1]CN LGG-MT-LM-STR-Clin'!TB17-'[1]CN LGG-MT-LM-STR-Clin'!TB18-'[1]CN LGG-MT-LM-STR-Clin'!TB21-'[1]CN LGG-MT-LM-STR-Clin'!TB200,'[1]cpte_CN LGG-MT-LM-STR-Clin'!TB17-'[1]cpte_CN LGG-MT-LM-STR-Clin'!TB18-'[1]cpte_CN LGG-MT-LM-STR-Clin'!TB21-'[1]cpte_CN LGG-MT-LM-STR-Clin'!TB278)</f>
        <v>0</v>
      </c>
      <c r="SZ45" s="6">
        <f>IF([1]Identification!$E$23="NON",'[1]CN LGG-MT-LM-STR-Clin'!TC17-'[1]CN LGG-MT-LM-STR-Clin'!TC18-'[1]CN LGG-MT-LM-STR-Clin'!TC21-'[1]CN LGG-MT-LM-STR-Clin'!TC200,'[1]cpte_CN LGG-MT-LM-STR-Clin'!TC17-'[1]cpte_CN LGG-MT-LM-STR-Clin'!TC18-'[1]cpte_CN LGG-MT-LM-STR-Clin'!TC21-'[1]cpte_CN LGG-MT-LM-STR-Clin'!TC278)</f>
        <v>0</v>
      </c>
      <c r="TA45" s="6">
        <f>IF([1]Identification!$E$23="NON",'[1]CN LGG-MT-LM-STR-Clin'!TD17-'[1]CN LGG-MT-LM-STR-Clin'!TD18-'[1]CN LGG-MT-LM-STR-Clin'!TD21-'[1]CN LGG-MT-LM-STR-Clin'!TD200,'[1]cpte_CN LGG-MT-LM-STR-Clin'!TD17-'[1]cpte_CN LGG-MT-LM-STR-Clin'!TD18-'[1]cpte_CN LGG-MT-LM-STR-Clin'!TD21-'[1]cpte_CN LGG-MT-LM-STR-Clin'!TD278)</f>
        <v>0</v>
      </c>
      <c r="TB45" s="6">
        <f>IF([1]Identification!$E$23="NON",'[1]CN LGG-MT-LM-STR-Clin'!TE17-'[1]CN LGG-MT-LM-STR-Clin'!TE18-'[1]CN LGG-MT-LM-STR-Clin'!TE21-'[1]CN LGG-MT-LM-STR-Clin'!TE200,'[1]cpte_CN LGG-MT-LM-STR-Clin'!TE17-'[1]cpte_CN LGG-MT-LM-STR-Clin'!TE18-'[1]cpte_CN LGG-MT-LM-STR-Clin'!TE21-'[1]cpte_CN LGG-MT-LM-STR-Clin'!TE278)</f>
        <v>0</v>
      </c>
      <c r="TC45" s="6">
        <f>IF([1]Identification!$E$23="NON",'[1]CN LGG-MT-LM-STR-Clin'!TF17-'[1]CN LGG-MT-LM-STR-Clin'!TF18-'[1]CN LGG-MT-LM-STR-Clin'!TF21-'[1]CN LGG-MT-LM-STR-Clin'!TF200,'[1]cpte_CN LGG-MT-LM-STR-Clin'!TF17-'[1]cpte_CN LGG-MT-LM-STR-Clin'!TF18-'[1]cpte_CN LGG-MT-LM-STR-Clin'!TF21-'[1]cpte_CN LGG-MT-LM-STR-Clin'!TF278)</f>
        <v>0</v>
      </c>
      <c r="TD45" s="6">
        <f>IF([1]Identification!$E$23="NON",'[1]CN LGG-MT-LM-STR-Clin'!TG17-'[1]CN LGG-MT-LM-STR-Clin'!TG18-'[1]CN LGG-MT-LM-STR-Clin'!TG21-'[1]CN LGG-MT-LM-STR-Clin'!TG200,'[1]cpte_CN LGG-MT-LM-STR-Clin'!TG17-'[1]cpte_CN LGG-MT-LM-STR-Clin'!TG18-'[1]cpte_CN LGG-MT-LM-STR-Clin'!TG21-'[1]cpte_CN LGG-MT-LM-STR-Clin'!TG278)</f>
        <v>0</v>
      </c>
      <c r="TE45" s="6">
        <f>IF([1]Identification!$E$23="NON",'[1]CN LGG-MT-LM-STR-Clin'!TH17-'[1]CN LGG-MT-LM-STR-Clin'!TH18-'[1]CN LGG-MT-LM-STR-Clin'!TH21-'[1]CN LGG-MT-LM-STR-Clin'!TH200,'[1]cpte_CN LGG-MT-LM-STR-Clin'!TH17-'[1]cpte_CN LGG-MT-LM-STR-Clin'!TH18-'[1]cpte_CN LGG-MT-LM-STR-Clin'!TH21-'[1]cpte_CN LGG-MT-LM-STR-Clin'!TH278)</f>
        <v>0</v>
      </c>
      <c r="TF45" s="6">
        <f>IF([1]Identification!$E$23="NON",'[1]CN LGG-MT-LM-STR-Clin'!TI17-'[1]CN LGG-MT-LM-STR-Clin'!TI18-'[1]CN LGG-MT-LM-STR-Clin'!TI21-'[1]CN LGG-MT-LM-STR-Clin'!TI200,'[1]cpte_CN LGG-MT-LM-STR-Clin'!TI17-'[1]cpte_CN LGG-MT-LM-STR-Clin'!TI18-'[1]cpte_CN LGG-MT-LM-STR-Clin'!TI21-'[1]cpte_CN LGG-MT-LM-STR-Clin'!TI278)</f>
        <v>0</v>
      </c>
      <c r="TG45" s="6">
        <f>IF([1]Identification!$E$23="NON",'[1]CN LGG-MT-LM-STR-Clin'!TJ17-'[1]CN LGG-MT-LM-STR-Clin'!TJ18-'[1]CN LGG-MT-LM-STR-Clin'!TJ21-'[1]CN LGG-MT-LM-STR-Clin'!TJ200,'[1]cpte_CN LGG-MT-LM-STR-Clin'!TJ17-'[1]cpte_CN LGG-MT-LM-STR-Clin'!TJ18-'[1]cpte_CN LGG-MT-LM-STR-Clin'!TJ21-'[1]cpte_CN LGG-MT-LM-STR-Clin'!TJ278)</f>
        <v>0</v>
      </c>
      <c r="TH45" s="6">
        <f>IF([1]Identification!$E$23="NON",'[1]CN LGG-MT-LM-STR-Clin'!TK17-'[1]CN LGG-MT-LM-STR-Clin'!TK18-'[1]CN LGG-MT-LM-STR-Clin'!TK21-'[1]CN LGG-MT-LM-STR-Clin'!TK200,'[1]cpte_CN LGG-MT-LM-STR-Clin'!TK17-'[1]cpte_CN LGG-MT-LM-STR-Clin'!TK18-'[1]cpte_CN LGG-MT-LM-STR-Clin'!TK21-'[1]cpte_CN LGG-MT-LM-STR-Clin'!TK278)</f>
        <v>0</v>
      </c>
      <c r="TI45" s="6">
        <f>IF([1]Identification!$E$23="NON",'[1]CN LGG-MT-LM-STR-Clin'!TL17-'[1]CN LGG-MT-LM-STR-Clin'!TL18-'[1]CN LGG-MT-LM-STR-Clin'!TL21-'[1]CN LGG-MT-LM-STR-Clin'!TL200,'[1]cpte_CN LGG-MT-LM-STR-Clin'!TL17-'[1]cpte_CN LGG-MT-LM-STR-Clin'!TL18-'[1]cpte_CN LGG-MT-LM-STR-Clin'!TL21-'[1]cpte_CN LGG-MT-LM-STR-Clin'!TL278)</f>
        <v>0</v>
      </c>
      <c r="TJ45" s="6">
        <f>IF([1]Identification!$E$23="NON",'[1]CN LGG-MT-LM-STR-Clin'!TM17-'[1]CN LGG-MT-LM-STR-Clin'!TM18-'[1]CN LGG-MT-LM-STR-Clin'!TM21-'[1]CN LGG-MT-LM-STR-Clin'!TM200,'[1]cpte_CN LGG-MT-LM-STR-Clin'!TM17-'[1]cpte_CN LGG-MT-LM-STR-Clin'!TM18-'[1]cpte_CN LGG-MT-LM-STR-Clin'!TM21-'[1]cpte_CN LGG-MT-LM-STR-Clin'!TM278)</f>
        <v>0</v>
      </c>
      <c r="TK45" s="6">
        <f>IF([1]Identification!$E$23="NON",'[1]CN LGG-MT-LM-STR-Clin'!TN17-'[1]CN LGG-MT-LM-STR-Clin'!TN18-'[1]CN LGG-MT-LM-STR-Clin'!TN21-'[1]CN LGG-MT-LM-STR-Clin'!TN200,'[1]cpte_CN LGG-MT-LM-STR-Clin'!TN17-'[1]cpte_CN LGG-MT-LM-STR-Clin'!TN18-'[1]cpte_CN LGG-MT-LM-STR-Clin'!TN21-'[1]cpte_CN LGG-MT-LM-STR-Clin'!TN278)</f>
        <v>0</v>
      </c>
      <c r="TL45" s="6">
        <f>IF([1]Identification!$E$23="NON",'[1]CN LGG-MT-LM-STR-Clin'!TO17-'[1]CN LGG-MT-LM-STR-Clin'!TO18-'[1]CN LGG-MT-LM-STR-Clin'!TO21-'[1]CN LGG-MT-LM-STR-Clin'!TO200,'[1]cpte_CN LGG-MT-LM-STR-Clin'!TO17-'[1]cpte_CN LGG-MT-LM-STR-Clin'!TO18-'[1]cpte_CN LGG-MT-LM-STR-Clin'!TO21-'[1]cpte_CN LGG-MT-LM-STR-Clin'!TO278)</f>
        <v>0</v>
      </c>
      <c r="TM45" s="6">
        <f>IF([1]Identification!$E$23="NON",'[1]CN LGG-MT-LM-STR-Clin'!TP17-'[1]CN LGG-MT-LM-STR-Clin'!TP18-'[1]CN LGG-MT-LM-STR-Clin'!TP21-'[1]CN LGG-MT-LM-STR-Clin'!TP200,'[1]cpte_CN LGG-MT-LM-STR-Clin'!TP17-'[1]cpte_CN LGG-MT-LM-STR-Clin'!TP18-'[1]cpte_CN LGG-MT-LM-STR-Clin'!TP21-'[1]cpte_CN LGG-MT-LM-STR-Clin'!TP278)</f>
        <v>0</v>
      </c>
      <c r="TN45" s="6">
        <f>IF([1]Identification!$E$23="NON",'[1]CN LGG-MT-LM-STR-Clin'!TQ17-'[1]CN LGG-MT-LM-STR-Clin'!TQ18-'[1]CN LGG-MT-LM-STR-Clin'!TQ21-'[1]CN LGG-MT-LM-STR-Clin'!TQ200,'[1]cpte_CN LGG-MT-LM-STR-Clin'!TQ17-'[1]cpte_CN LGG-MT-LM-STR-Clin'!TQ18-'[1]cpte_CN LGG-MT-LM-STR-Clin'!TQ21-'[1]cpte_CN LGG-MT-LM-STR-Clin'!TQ278)</f>
        <v>0</v>
      </c>
      <c r="TO45" s="6">
        <f>IF([1]Identification!$E$23="NON",'[1]CN LGG-MT-LM-STR-Clin'!TR17-'[1]CN LGG-MT-LM-STR-Clin'!TR18-'[1]CN LGG-MT-LM-STR-Clin'!TR21-'[1]CN LGG-MT-LM-STR-Clin'!TR200,'[1]cpte_CN LGG-MT-LM-STR-Clin'!TR17-'[1]cpte_CN LGG-MT-LM-STR-Clin'!TR18-'[1]cpte_CN LGG-MT-LM-STR-Clin'!TR21-'[1]cpte_CN LGG-MT-LM-STR-Clin'!TR278)</f>
        <v>0</v>
      </c>
      <c r="TP45" s="6">
        <f>IF([1]Identification!$E$23="NON",'[1]CN LGG-MT-LM-STR-Clin'!TS17-'[1]CN LGG-MT-LM-STR-Clin'!TS18-'[1]CN LGG-MT-LM-STR-Clin'!TS21-'[1]CN LGG-MT-LM-STR-Clin'!TS200,'[1]cpte_CN LGG-MT-LM-STR-Clin'!TS17-'[1]cpte_CN LGG-MT-LM-STR-Clin'!TS18-'[1]cpte_CN LGG-MT-LM-STR-Clin'!TS21-'[1]cpte_CN LGG-MT-LM-STR-Clin'!TS278)</f>
        <v>0</v>
      </c>
      <c r="TQ45" s="6">
        <f>IF([1]Identification!$E$23="NON",'[1]CN LGG-MT-LM-STR-Clin'!TT17-'[1]CN LGG-MT-LM-STR-Clin'!TT18-'[1]CN LGG-MT-LM-STR-Clin'!TT21-'[1]CN LGG-MT-LM-STR-Clin'!TT200,'[1]cpte_CN LGG-MT-LM-STR-Clin'!TT17-'[1]cpte_CN LGG-MT-LM-STR-Clin'!TT18-'[1]cpte_CN LGG-MT-LM-STR-Clin'!TT21-'[1]cpte_CN LGG-MT-LM-STR-Clin'!TT278)</f>
        <v>0</v>
      </c>
      <c r="TR45" s="6">
        <f>IF([1]Identification!$E$23="NON",'[1]CN LGG-MT-LM-STR-Clin'!TU17-'[1]CN LGG-MT-LM-STR-Clin'!TU18-'[1]CN LGG-MT-LM-STR-Clin'!TU21-'[1]CN LGG-MT-LM-STR-Clin'!TU200,'[1]cpte_CN LGG-MT-LM-STR-Clin'!TU17-'[1]cpte_CN LGG-MT-LM-STR-Clin'!TU18-'[1]cpte_CN LGG-MT-LM-STR-Clin'!TU21-'[1]cpte_CN LGG-MT-LM-STR-Clin'!TU278)</f>
        <v>0</v>
      </c>
      <c r="TS45" s="6">
        <f>IF([1]Identification!$E$23="NON",'[1]CN LGG-MT-LM-STR-Clin'!TV17-'[1]CN LGG-MT-LM-STR-Clin'!TV18-'[1]CN LGG-MT-LM-STR-Clin'!TV21-'[1]CN LGG-MT-LM-STR-Clin'!TV200,'[1]cpte_CN LGG-MT-LM-STR-Clin'!TV17-'[1]cpte_CN LGG-MT-LM-STR-Clin'!TV18-'[1]cpte_CN LGG-MT-LM-STR-Clin'!TV21-'[1]cpte_CN LGG-MT-LM-STR-Clin'!TV278)</f>
        <v>0</v>
      </c>
      <c r="TT45" s="6">
        <f>IF([1]Identification!$E$23="NON",'[1]CN LGG-MT-LM-STR-Clin'!TW17-'[1]CN LGG-MT-LM-STR-Clin'!TW18-'[1]CN LGG-MT-LM-STR-Clin'!TW21-'[1]CN LGG-MT-LM-STR-Clin'!TW200,'[1]cpte_CN LGG-MT-LM-STR-Clin'!TW17-'[1]cpte_CN LGG-MT-LM-STR-Clin'!TW18-'[1]cpte_CN LGG-MT-LM-STR-Clin'!TW21-'[1]cpte_CN LGG-MT-LM-STR-Clin'!TW278)</f>
        <v>0</v>
      </c>
      <c r="TU45" s="6">
        <f>IF([1]Identification!$E$23="NON",'[1]CN LGG-MT-LM-STR-Clin'!TX17-'[1]CN LGG-MT-LM-STR-Clin'!TX18-'[1]CN LGG-MT-LM-STR-Clin'!TX21-'[1]CN LGG-MT-LM-STR-Clin'!TX200,'[1]cpte_CN LGG-MT-LM-STR-Clin'!TX17-'[1]cpte_CN LGG-MT-LM-STR-Clin'!TX18-'[1]cpte_CN LGG-MT-LM-STR-Clin'!TX21-'[1]cpte_CN LGG-MT-LM-STR-Clin'!TX278)</f>
        <v>0</v>
      </c>
      <c r="TV45" s="6">
        <f>IF([1]Identification!$E$23="NON",'[1]CN LGG-MT-LM-STR-Clin'!TY17-'[1]CN LGG-MT-LM-STR-Clin'!TY18-'[1]CN LGG-MT-LM-STR-Clin'!TY21-'[1]CN LGG-MT-LM-STR-Clin'!TY200,'[1]cpte_CN LGG-MT-LM-STR-Clin'!TY17-'[1]cpte_CN LGG-MT-LM-STR-Clin'!TY18-'[1]cpte_CN LGG-MT-LM-STR-Clin'!TY21-'[1]cpte_CN LGG-MT-LM-STR-Clin'!TY278)</f>
        <v>0</v>
      </c>
      <c r="TW45" s="6">
        <f>IF([1]Identification!$E$23="NON",'[1]CN LGG-MT-LM-STR-Clin'!TZ17-'[1]CN LGG-MT-LM-STR-Clin'!TZ18-'[1]CN LGG-MT-LM-STR-Clin'!TZ21-'[1]CN LGG-MT-LM-STR-Clin'!TZ200,'[1]cpte_CN LGG-MT-LM-STR-Clin'!TZ17-'[1]cpte_CN LGG-MT-LM-STR-Clin'!TZ18-'[1]cpte_CN LGG-MT-LM-STR-Clin'!TZ21-'[1]cpte_CN LGG-MT-LM-STR-Clin'!TZ278)</f>
        <v>0</v>
      </c>
      <c r="TX45" s="6">
        <f>IF([1]Identification!$E$23="NON",'[1]CN LGG-MT-LM-STR-Clin'!UA17-'[1]CN LGG-MT-LM-STR-Clin'!UA18-'[1]CN LGG-MT-LM-STR-Clin'!UA21-'[1]CN LGG-MT-LM-STR-Clin'!UA200,'[1]cpte_CN LGG-MT-LM-STR-Clin'!UA17-'[1]cpte_CN LGG-MT-LM-STR-Clin'!UA18-'[1]cpte_CN LGG-MT-LM-STR-Clin'!UA21-'[1]cpte_CN LGG-MT-LM-STR-Clin'!UA278)</f>
        <v>0</v>
      </c>
      <c r="TY45" s="6">
        <f>IF([1]Identification!$E$23="NON",'[1]CN LGG-MT-LM-STR-Clin'!UB17-'[1]CN LGG-MT-LM-STR-Clin'!UB18-'[1]CN LGG-MT-LM-STR-Clin'!UB21-'[1]CN LGG-MT-LM-STR-Clin'!UB200,'[1]cpte_CN LGG-MT-LM-STR-Clin'!UB17-'[1]cpte_CN LGG-MT-LM-STR-Clin'!UB18-'[1]cpte_CN LGG-MT-LM-STR-Clin'!UB21-'[1]cpte_CN LGG-MT-LM-STR-Clin'!UB278)</f>
        <v>0</v>
      </c>
      <c r="TZ45" s="6">
        <f>IF([1]Identification!$E$23="NON",'[1]CN LGG-MT-LM-STR-Clin'!UC17-'[1]CN LGG-MT-LM-STR-Clin'!UC18-'[1]CN LGG-MT-LM-STR-Clin'!UC21-'[1]CN LGG-MT-LM-STR-Clin'!UC200,'[1]cpte_CN LGG-MT-LM-STR-Clin'!UC17-'[1]cpte_CN LGG-MT-LM-STR-Clin'!UC18-'[1]cpte_CN LGG-MT-LM-STR-Clin'!UC21-'[1]cpte_CN LGG-MT-LM-STR-Clin'!UC278)</f>
        <v>0</v>
      </c>
      <c r="UA45" s="6">
        <f>IF([1]Identification!$E$23="NON",'[1]CN LGG-MT-LM-STR-Clin'!UD17-'[1]CN LGG-MT-LM-STR-Clin'!UD18-'[1]CN LGG-MT-LM-STR-Clin'!UD21-'[1]CN LGG-MT-LM-STR-Clin'!UD200,'[1]cpte_CN LGG-MT-LM-STR-Clin'!UD17-'[1]cpte_CN LGG-MT-LM-STR-Clin'!UD18-'[1]cpte_CN LGG-MT-LM-STR-Clin'!UD21-'[1]cpte_CN LGG-MT-LM-STR-Clin'!UD278)</f>
        <v>0</v>
      </c>
      <c r="UB45" s="6">
        <f>IF([1]Identification!$E$23="NON",'[1]CN LGG-MT-LM-STR-Clin'!UE17-'[1]CN LGG-MT-LM-STR-Clin'!UE18-'[1]CN LGG-MT-LM-STR-Clin'!UE21-'[1]CN LGG-MT-LM-STR-Clin'!UE200,'[1]cpte_CN LGG-MT-LM-STR-Clin'!UE17-'[1]cpte_CN LGG-MT-LM-STR-Clin'!UE18-'[1]cpte_CN LGG-MT-LM-STR-Clin'!UE21-'[1]cpte_CN LGG-MT-LM-STR-Clin'!UE278)</f>
        <v>0</v>
      </c>
      <c r="UC45" s="6">
        <f>IF([1]Identification!$E$23="NON",'[1]CN LGG-MT-LM-STR-Clin'!UF17-'[1]CN LGG-MT-LM-STR-Clin'!UF18-'[1]CN LGG-MT-LM-STR-Clin'!UF21-'[1]CN LGG-MT-LM-STR-Clin'!UF200,'[1]cpte_CN LGG-MT-LM-STR-Clin'!UF17-'[1]cpte_CN LGG-MT-LM-STR-Clin'!UF18-'[1]cpte_CN LGG-MT-LM-STR-Clin'!UF21-'[1]cpte_CN LGG-MT-LM-STR-Clin'!UF278)</f>
        <v>0</v>
      </c>
      <c r="UD45" s="6">
        <f>IF([1]Identification!$E$23="NON",'[1]CN LGG-MT-LM-STR-Clin'!UG17-'[1]CN LGG-MT-LM-STR-Clin'!UG18-'[1]CN LGG-MT-LM-STR-Clin'!UG21-'[1]CN LGG-MT-LM-STR-Clin'!UG200,'[1]cpte_CN LGG-MT-LM-STR-Clin'!UG17-'[1]cpte_CN LGG-MT-LM-STR-Clin'!UG18-'[1]cpte_CN LGG-MT-LM-STR-Clin'!UG21-'[1]cpte_CN LGG-MT-LM-STR-Clin'!UG278)</f>
        <v>0</v>
      </c>
      <c r="UE45" s="6">
        <f>IF([1]Identification!$E$23="NON",'[1]CN LGG-MT-LM-STR-Clin'!UH17-'[1]CN LGG-MT-LM-STR-Clin'!UH18-'[1]CN LGG-MT-LM-STR-Clin'!UH21-'[1]CN LGG-MT-LM-STR-Clin'!UH200,'[1]cpte_CN LGG-MT-LM-STR-Clin'!UH17-'[1]cpte_CN LGG-MT-LM-STR-Clin'!UH18-'[1]cpte_CN LGG-MT-LM-STR-Clin'!UH21-'[1]cpte_CN LGG-MT-LM-STR-Clin'!UH278)</f>
        <v>0</v>
      </c>
      <c r="UF45" s="6">
        <f>IF([1]Identification!$E$23="NON",'[1]CN LGG-MT-LM-STR-Clin'!UI17-'[1]CN LGG-MT-LM-STR-Clin'!UI18-'[1]CN LGG-MT-LM-STR-Clin'!UI21-'[1]CN LGG-MT-LM-STR-Clin'!UI200,'[1]cpte_CN LGG-MT-LM-STR-Clin'!UI17-'[1]cpte_CN LGG-MT-LM-STR-Clin'!UI18-'[1]cpte_CN LGG-MT-LM-STR-Clin'!UI21-'[1]cpte_CN LGG-MT-LM-STR-Clin'!UI278)</f>
        <v>0</v>
      </c>
      <c r="UG45" s="6">
        <f>IF([1]Identification!$E$23="NON",'[1]CN LGG-MT-LM-STR-Clin'!UJ17-'[1]CN LGG-MT-LM-STR-Clin'!UJ18-'[1]CN LGG-MT-LM-STR-Clin'!UJ21-'[1]CN LGG-MT-LM-STR-Clin'!UJ200,'[1]cpte_CN LGG-MT-LM-STR-Clin'!UJ17-'[1]cpte_CN LGG-MT-LM-STR-Clin'!UJ18-'[1]cpte_CN LGG-MT-LM-STR-Clin'!UJ21-'[1]cpte_CN LGG-MT-LM-STR-Clin'!UJ278)</f>
        <v>0</v>
      </c>
      <c r="UH45" s="6">
        <f>IF([1]Identification!$E$23="NON",'[1]CN LGG-MT-LM-STR-Clin'!UK17-'[1]CN LGG-MT-LM-STR-Clin'!UK18-'[1]CN LGG-MT-LM-STR-Clin'!UK21-'[1]CN LGG-MT-LM-STR-Clin'!UK200,'[1]cpte_CN LGG-MT-LM-STR-Clin'!UK17-'[1]cpte_CN LGG-MT-LM-STR-Clin'!UK18-'[1]cpte_CN LGG-MT-LM-STR-Clin'!UK21-'[1]cpte_CN LGG-MT-LM-STR-Clin'!UK278)</f>
        <v>0</v>
      </c>
      <c r="UI45" s="6">
        <f>IF([1]Identification!$E$23="NON",'[1]CN LGG-MT-LM-STR-Clin'!UL17-'[1]CN LGG-MT-LM-STR-Clin'!UL18-'[1]CN LGG-MT-LM-STR-Clin'!UL21-'[1]CN LGG-MT-LM-STR-Clin'!UL200,'[1]cpte_CN LGG-MT-LM-STR-Clin'!UL17-'[1]cpte_CN LGG-MT-LM-STR-Clin'!UL18-'[1]cpte_CN LGG-MT-LM-STR-Clin'!UL21-'[1]cpte_CN LGG-MT-LM-STR-Clin'!UL278)</f>
        <v>0</v>
      </c>
      <c r="UJ45" s="6">
        <f>IF([1]Identification!$E$23="NON",'[1]CN LGG-MT-LM-STR-Clin'!UM17-'[1]CN LGG-MT-LM-STR-Clin'!UM18-'[1]CN LGG-MT-LM-STR-Clin'!UM21-'[1]CN LGG-MT-LM-STR-Clin'!UM200,'[1]cpte_CN LGG-MT-LM-STR-Clin'!UM17-'[1]cpte_CN LGG-MT-LM-STR-Clin'!UM18-'[1]cpte_CN LGG-MT-LM-STR-Clin'!UM21-'[1]cpte_CN LGG-MT-LM-STR-Clin'!UM278)</f>
        <v>0</v>
      </c>
      <c r="UK45" s="6">
        <f>IF([1]Identification!$E$23="NON",'[1]CN LGG-MT-LM-STR-Clin'!UN17-'[1]CN LGG-MT-LM-STR-Clin'!UN18-'[1]CN LGG-MT-LM-STR-Clin'!UN21-'[1]CN LGG-MT-LM-STR-Clin'!UN200,'[1]cpte_CN LGG-MT-LM-STR-Clin'!UN17-'[1]cpte_CN LGG-MT-LM-STR-Clin'!UN18-'[1]cpte_CN LGG-MT-LM-STR-Clin'!UN21-'[1]cpte_CN LGG-MT-LM-STR-Clin'!UN278)</f>
        <v>0</v>
      </c>
      <c r="UL45" s="6">
        <f>IF([1]Identification!$E$23="NON",'[1]CN LGG-MT-LM-STR-Clin'!UO17-'[1]CN LGG-MT-LM-STR-Clin'!UO18-'[1]CN LGG-MT-LM-STR-Clin'!UO21-'[1]CN LGG-MT-LM-STR-Clin'!UO200,'[1]cpte_CN LGG-MT-LM-STR-Clin'!UO17-'[1]cpte_CN LGG-MT-LM-STR-Clin'!UO18-'[1]cpte_CN LGG-MT-LM-STR-Clin'!UO21-'[1]cpte_CN LGG-MT-LM-STR-Clin'!UO278)</f>
        <v>0</v>
      </c>
      <c r="UM45" s="6">
        <f>IF([1]Identification!$E$23="NON",'[1]CN LGG-MT-LM-STR-Clin'!UP17-'[1]CN LGG-MT-LM-STR-Clin'!UP18-'[1]CN LGG-MT-LM-STR-Clin'!UP21-'[1]CN LGG-MT-LM-STR-Clin'!UP200,'[1]cpte_CN LGG-MT-LM-STR-Clin'!UP17-'[1]cpte_CN LGG-MT-LM-STR-Clin'!UP18-'[1]cpte_CN LGG-MT-LM-STR-Clin'!UP21-'[1]cpte_CN LGG-MT-LM-STR-Clin'!UP278)</f>
        <v>0</v>
      </c>
      <c r="UN45" s="6">
        <f>IF([1]Identification!$E$23="NON",'[1]CN LGG-MT-LM-STR-Clin'!UQ17-'[1]CN LGG-MT-LM-STR-Clin'!UQ18-'[1]CN LGG-MT-LM-STR-Clin'!UQ21-'[1]CN LGG-MT-LM-STR-Clin'!UQ200,'[1]cpte_CN LGG-MT-LM-STR-Clin'!UQ17-'[1]cpte_CN LGG-MT-LM-STR-Clin'!UQ18-'[1]cpte_CN LGG-MT-LM-STR-Clin'!UQ21-'[1]cpte_CN LGG-MT-LM-STR-Clin'!UQ278)</f>
        <v>0</v>
      </c>
      <c r="UO45" s="6">
        <f>IF([1]Identification!$E$23="NON",'[1]CN LGG-MT-LM-STR-Clin'!UR17-'[1]CN LGG-MT-LM-STR-Clin'!UR18-'[1]CN LGG-MT-LM-STR-Clin'!UR21-'[1]CN LGG-MT-LM-STR-Clin'!UR200,'[1]cpte_CN LGG-MT-LM-STR-Clin'!UR17-'[1]cpte_CN LGG-MT-LM-STR-Clin'!UR18-'[1]cpte_CN LGG-MT-LM-STR-Clin'!UR21-'[1]cpte_CN LGG-MT-LM-STR-Clin'!UR278)</f>
        <v>0</v>
      </c>
      <c r="UP45" s="6">
        <f>IF([1]Identification!$E$23="NON",'[1]CN LGG-MT-LM-STR-Clin'!US17-'[1]CN LGG-MT-LM-STR-Clin'!US18-'[1]CN LGG-MT-LM-STR-Clin'!US21-'[1]CN LGG-MT-LM-STR-Clin'!US200,'[1]cpte_CN LGG-MT-LM-STR-Clin'!US17-'[1]cpte_CN LGG-MT-LM-STR-Clin'!US18-'[1]cpte_CN LGG-MT-LM-STR-Clin'!US21-'[1]cpte_CN LGG-MT-LM-STR-Clin'!US278)</f>
        <v>0</v>
      </c>
      <c r="UQ45" s="6">
        <f>IF([1]Identification!$E$23="NON",'[1]CN LGG-MT-LM-STR-Clin'!UT17-'[1]CN LGG-MT-LM-STR-Clin'!UT18-'[1]CN LGG-MT-LM-STR-Clin'!UT21-'[1]CN LGG-MT-LM-STR-Clin'!UT200,'[1]cpte_CN LGG-MT-LM-STR-Clin'!UT17-'[1]cpte_CN LGG-MT-LM-STR-Clin'!UT18-'[1]cpte_CN LGG-MT-LM-STR-Clin'!UT21-'[1]cpte_CN LGG-MT-LM-STR-Clin'!UT278)</f>
        <v>0</v>
      </c>
      <c r="UR45" s="6">
        <f>IF([1]Identification!$E$23="NON",'[1]CN LGG-MT-LM-STR-Clin'!UU17-'[1]CN LGG-MT-LM-STR-Clin'!UU18-'[1]CN LGG-MT-LM-STR-Clin'!UU21-'[1]CN LGG-MT-LM-STR-Clin'!UU200,'[1]cpte_CN LGG-MT-LM-STR-Clin'!UU17-'[1]cpte_CN LGG-MT-LM-STR-Clin'!UU18-'[1]cpte_CN LGG-MT-LM-STR-Clin'!UU21-'[1]cpte_CN LGG-MT-LM-STR-Clin'!UU278)</f>
        <v>0</v>
      </c>
      <c r="US45" s="6">
        <f>IF([1]Identification!$E$23="NON",'[1]CN LGG-MT-LM-STR-Clin'!UV17-'[1]CN LGG-MT-LM-STR-Clin'!UV18-'[1]CN LGG-MT-LM-STR-Clin'!UV21-'[1]CN LGG-MT-LM-STR-Clin'!UV200,'[1]cpte_CN LGG-MT-LM-STR-Clin'!UV17-'[1]cpte_CN LGG-MT-LM-STR-Clin'!UV18-'[1]cpte_CN LGG-MT-LM-STR-Clin'!UV21-'[1]cpte_CN LGG-MT-LM-STR-Clin'!UV278)</f>
        <v>0</v>
      </c>
      <c r="UT45" s="6">
        <f>IF([1]Identification!$E$23="NON",'[1]CN LGG-MT-LM-STR-Clin'!UW17-'[1]CN LGG-MT-LM-STR-Clin'!UW18-'[1]CN LGG-MT-LM-STR-Clin'!UW21-'[1]CN LGG-MT-LM-STR-Clin'!UW200,'[1]cpte_CN LGG-MT-LM-STR-Clin'!UW17-'[1]cpte_CN LGG-MT-LM-STR-Clin'!UW18-'[1]cpte_CN LGG-MT-LM-STR-Clin'!UW21-'[1]cpte_CN LGG-MT-LM-STR-Clin'!UW278)</f>
        <v>0</v>
      </c>
      <c r="UU45" s="6">
        <f>IF([1]Identification!$E$23="NON",'[1]CN LGG-MT-LM-STR-Clin'!UX17-'[1]CN LGG-MT-LM-STR-Clin'!UX18-'[1]CN LGG-MT-LM-STR-Clin'!UX21-'[1]CN LGG-MT-LM-STR-Clin'!UX200,'[1]cpte_CN LGG-MT-LM-STR-Clin'!UX17-'[1]cpte_CN LGG-MT-LM-STR-Clin'!UX18-'[1]cpte_CN LGG-MT-LM-STR-Clin'!UX21-'[1]cpte_CN LGG-MT-LM-STR-Clin'!UX278)</f>
        <v>0</v>
      </c>
      <c r="UV45" s="6">
        <f>IF([1]Identification!$E$23="NON",'[1]CN LGG-MT-LM-STR-Clin'!UY17-'[1]CN LGG-MT-LM-STR-Clin'!UY18-'[1]CN LGG-MT-LM-STR-Clin'!UY21-'[1]CN LGG-MT-LM-STR-Clin'!UY200,'[1]cpte_CN LGG-MT-LM-STR-Clin'!UY17-'[1]cpte_CN LGG-MT-LM-STR-Clin'!UY18-'[1]cpte_CN LGG-MT-LM-STR-Clin'!UY21-'[1]cpte_CN LGG-MT-LM-STR-Clin'!UY278)</f>
        <v>0</v>
      </c>
      <c r="UW45" s="6">
        <f>IF([1]Identification!$E$23="NON",'[1]CN LGG-MT-LM-STR-Clin'!UZ17-'[1]CN LGG-MT-LM-STR-Clin'!UZ18-'[1]CN LGG-MT-LM-STR-Clin'!UZ21-'[1]CN LGG-MT-LM-STR-Clin'!UZ200,'[1]cpte_CN LGG-MT-LM-STR-Clin'!UZ17-'[1]cpte_CN LGG-MT-LM-STR-Clin'!UZ18-'[1]cpte_CN LGG-MT-LM-STR-Clin'!UZ21-'[1]cpte_CN LGG-MT-LM-STR-Clin'!UZ278)</f>
        <v>0</v>
      </c>
      <c r="UX45" s="6">
        <f>IF([1]Identification!$E$23="NON",'[1]CN LGG-MT-LM-STR-Clin'!VA17-'[1]CN LGG-MT-LM-STR-Clin'!VA18-'[1]CN LGG-MT-LM-STR-Clin'!VA21-'[1]CN LGG-MT-LM-STR-Clin'!VA200,'[1]cpte_CN LGG-MT-LM-STR-Clin'!VA17-'[1]cpte_CN LGG-MT-LM-STR-Clin'!VA18-'[1]cpte_CN LGG-MT-LM-STR-Clin'!VA21-'[1]cpte_CN LGG-MT-LM-STR-Clin'!VA278)</f>
        <v>0</v>
      </c>
      <c r="UY45" s="6">
        <f>IF([1]Identification!$E$23="NON",'[1]CN LGG-MT-LM-STR-Clin'!VB17-'[1]CN LGG-MT-LM-STR-Clin'!VB18-'[1]CN LGG-MT-LM-STR-Clin'!VB21-'[1]CN LGG-MT-LM-STR-Clin'!VB200,'[1]cpte_CN LGG-MT-LM-STR-Clin'!VB17-'[1]cpte_CN LGG-MT-LM-STR-Clin'!VB18-'[1]cpte_CN LGG-MT-LM-STR-Clin'!VB21-'[1]cpte_CN LGG-MT-LM-STR-Clin'!VB278)</f>
        <v>0</v>
      </c>
      <c r="UZ45" s="6">
        <f>IF([1]Identification!$E$23="NON",'[1]CN LGG-MT-LM-STR-Clin'!VC17-'[1]CN LGG-MT-LM-STR-Clin'!VC18-'[1]CN LGG-MT-LM-STR-Clin'!VC21-'[1]CN LGG-MT-LM-STR-Clin'!VC200,'[1]cpte_CN LGG-MT-LM-STR-Clin'!VC17-'[1]cpte_CN LGG-MT-LM-STR-Clin'!VC18-'[1]cpte_CN LGG-MT-LM-STR-Clin'!VC21-'[1]cpte_CN LGG-MT-LM-STR-Clin'!VC278)</f>
        <v>0</v>
      </c>
      <c r="VA45" s="6">
        <f>IF([1]Identification!$E$23="NON",'[1]CN LGG-MT-LM-STR-Clin'!VD17-'[1]CN LGG-MT-LM-STR-Clin'!VD18-'[1]CN LGG-MT-LM-STR-Clin'!VD21-'[1]CN LGG-MT-LM-STR-Clin'!VD200,'[1]cpte_CN LGG-MT-LM-STR-Clin'!VD17-'[1]cpte_CN LGG-MT-LM-STR-Clin'!VD18-'[1]cpte_CN LGG-MT-LM-STR-Clin'!VD21-'[1]cpte_CN LGG-MT-LM-STR-Clin'!VD278)</f>
        <v>0</v>
      </c>
      <c r="VB45" s="6">
        <f>IF([1]Identification!$E$23="NON",'[1]CN LGG-MT-LM-STR-Clin'!VE17-'[1]CN LGG-MT-LM-STR-Clin'!VE18-'[1]CN LGG-MT-LM-STR-Clin'!VE21-'[1]CN LGG-MT-LM-STR-Clin'!VE200,'[1]cpte_CN LGG-MT-LM-STR-Clin'!VE17-'[1]cpte_CN LGG-MT-LM-STR-Clin'!VE18-'[1]cpte_CN LGG-MT-LM-STR-Clin'!VE21-'[1]cpte_CN LGG-MT-LM-STR-Clin'!VE278)</f>
        <v>0</v>
      </c>
      <c r="VC45" s="6">
        <f>IF([1]Identification!$E$23="NON",'[1]CN LGG-MT-LM-STR-Clin'!VF17-'[1]CN LGG-MT-LM-STR-Clin'!VF18-'[1]CN LGG-MT-LM-STR-Clin'!VF21-'[1]CN LGG-MT-LM-STR-Clin'!VF200,'[1]cpte_CN LGG-MT-LM-STR-Clin'!VF17-'[1]cpte_CN LGG-MT-LM-STR-Clin'!VF18-'[1]cpte_CN LGG-MT-LM-STR-Clin'!VF21-'[1]cpte_CN LGG-MT-LM-STR-Clin'!VF278)</f>
        <v>0</v>
      </c>
      <c r="VD45" s="6">
        <f>IF([1]Identification!$E$23="NON",'[1]CN LGG-MT-LM-STR-Clin'!VG17-'[1]CN LGG-MT-LM-STR-Clin'!VG18-'[1]CN LGG-MT-LM-STR-Clin'!VG21-'[1]CN LGG-MT-LM-STR-Clin'!VG200,'[1]cpte_CN LGG-MT-LM-STR-Clin'!VG17-'[1]cpte_CN LGG-MT-LM-STR-Clin'!VG18-'[1]cpte_CN LGG-MT-LM-STR-Clin'!VG21-'[1]cpte_CN LGG-MT-LM-STR-Clin'!VG278)</f>
        <v>0</v>
      </c>
      <c r="VE45" s="6">
        <f>IF([1]Identification!$E$23="NON",'[1]CN LGG-MT-LM-STR-Clin'!VH17-'[1]CN LGG-MT-LM-STR-Clin'!VH18-'[1]CN LGG-MT-LM-STR-Clin'!VH21-'[1]CN LGG-MT-LM-STR-Clin'!VH200,'[1]cpte_CN LGG-MT-LM-STR-Clin'!VH17-'[1]cpte_CN LGG-MT-LM-STR-Clin'!VH18-'[1]cpte_CN LGG-MT-LM-STR-Clin'!VH21-'[1]cpte_CN LGG-MT-LM-STR-Clin'!VH278)</f>
        <v>0</v>
      </c>
      <c r="VF45" s="6">
        <f>IF([1]Identification!$E$23="NON",'[1]CN LGG-MT-LM-STR-Clin'!VI17-'[1]CN LGG-MT-LM-STR-Clin'!VI18-'[1]CN LGG-MT-LM-STR-Clin'!VI21-'[1]CN LGG-MT-LM-STR-Clin'!VI200,'[1]cpte_CN LGG-MT-LM-STR-Clin'!VI17-'[1]cpte_CN LGG-MT-LM-STR-Clin'!VI18-'[1]cpte_CN LGG-MT-LM-STR-Clin'!VI21-'[1]cpte_CN LGG-MT-LM-STR-Clin'!VI278)</f>
        <v>0</v>
      </c>
      <c r="VG45" s="6">
        <f>IF([1]Identification!$E$23="NON",'[1]CN LGG-MT-LM-STR-Clin'!VJ17-'[1]CN LGG-MT-LM-STR-Clin'!VJ18-'[1]CN LGG-MT-LM-STR-Clin'!VJ21-'[1]CN LGG-MT-LM-STR-Clin'!VJ200,'[1]cpte_CN LGG-MT-LM-STR-Clin'!VJ17-'[1]cpte_CN LGG-MT-LM-STR-Clin'!VJ18-'[1]cpte_CN LGG-MT-LM-STR-Clin'!VJ21-'[1]cpte_CN LGG-MT-LM-STR-Clin'!VJ278)</f>
        <v>0</v>
      </c>
      <c r="VH45" s="6">
        <f>IF([1]Identification!$E$23="NON",'[1]CN LGG-MT-LM-STR-Clin'!VK17-'[1]CN LGG-MT-LM-STR-Clin'!VK18-'[1]CN LGG-MT-LM-STR-Clin'!VK21-'[1]CN LGG-MT-LM-STR-Clin'!VK200,'[1]cpte_CN LGG-MT-LM-STR-Clin'!VK17-'[1]cpte_CN LGG-MT-LM-STR-Clin'!VK18-'[1]cpte_CN LGG-MT-LM-STR-Clin'!VK21-'[1]cpte_CN LGG-MT-LM-STR-Clin'!VK278)</f>
        <v>0</v>
      </c>
      <c r="VI45" s="6">
        <f>IF([1]Identification!$E$23="NON",'[1]CN LGG-MT-LM-STR-Clin'!VL17-'[1]CN LGG-MT-LM-STR-Clin'!VL18-'[1]CN LGG-MT-LM-STR-Clin'!VL21-'[1]CN LGG-MT-LM-STR-Clin'!VL200,'[1]cpte_CN LGG-MT-LM-STR-Clin'!VL17-'[1]cpte_CN LGG-MT-LM-STR-Clin'!VL18-'[1]cpte_CN LGG-MT-LM-STR-Clin'!VL21-'[1]cpte_CN LGG-MT-LM-STR-Clin'!VL278)</f>
        <v>0</v>
      </c>
      <c r="VJ45" s="6">
        <f>IF([1]Identification!$E$23="NON",'[1]CN LGG-MT-LM-STR-Clin'!VM17-'[1]CN LGG-MT-LM-STR-Clin'!VM18-'[1]CN LGG-MT-LM-STR-Clin'!VM21-'[1]CN LGG-MT-LM-STR-Clin'!VM200,'[1]cpte_CN LGG-MT-LM-STR-Clin'!VM17-'[1]cpte_CN LGG-MT-LM-STR-Clin'!VM18-'[1]cpte_CN LGG-MT-LM-STR-Clin'!VM21-'[1]cpte_CN LGG-MT-LM-STR-Clin'!VM278)</f>
        <v>0</v>
      </c>
      <c r="VK45" s="6">
        <f>IF([1]Identification!$E$23="NON",'[1]CN LGG-MT-LM-STR-Clin'!VN17-'[1]CN LGG-MT-LM-STR-Clin'!VN18-'[1]CN LGG-MT-LM-STR-Clin'!VN21-'[1]CN LGG-MT-LM-STR-Clin'!VN200,'[1]cpte_CN LGG-MT-LM-STR-Clin'!VN17-'[1]cpte_CN LGG-MT-LM-STR-Clin'!VN18-'[1]cpte_CN LGG-MT-LM-STR-Clin'!VN21-'[1]cpte_CN LGG-MT-LM-STR-Clin'!VN278)</f>
        <v>0</v>
      </c>
      <c r="VL45" s="6">
        <f>IF([1]Identification!$E$23="NON",'[1]CN LGG-MT-LM-STR-Clin'!VO17-'[1]CN LGG-MT-LM-STR-Clin'!VO18-'[1]CN LGG-MT-LM-STR-Clin'!VO21-'[1]CN LGG-MT-LM-STR-Clin'!VO200,'[1]cpte_CN LGG-MT-LM-STR-Clin'!VO17-'[1]cpte_CN LGG-MT-LM-STR-Clin'!VO18-'[1]cpte_CN LGG-MT-LM-STR-Clin'!VO21-'[1]cpte_CN LGG-MT-LM-STR-Clin'!VO278)</f>
        <v>0</v>
      </c>
      <c r="VM45" s="6">
        <f>IF([1]Identification!$E$23="NON",'[1]CN LGG-MT-LM-STR-Clin'!VP17-'[1]CN LGG-MT-LM-STR-Clin'!VP18-'[1]CN LGG-MT-LM-STR-Clin'!VP21-'[1]CN LGG-MT-LM-STR-Clin'!VP200,'[1]cpte_CN LGG-MT-LM-STR-Clin'!VP17-'[1]cpte_CN LGG-MT-LM-STR-Clin'!VP18-'[1]cpte_CN LGG-MT-LM-STR-Clin'!VP21-'[1]cpte_CN LGG-MT-LM-STR-Clin'!VP278)</f>
        <v>0</v>
      </c>
      <c r="VN45" s="6">
        <f>IF([1]Identification!$E$23="NON",'[1]CN LGG-MT-LM-STR-Clin'!VQ17-'[1]CN LGG-MT-LM-STR-Clin'!VQ18-'[1]CN LGG-MT-LM-STR-Clin'!VQ21-'[1]CN LGG-MT-LM-STR-Clin'!VQ200,'[1]cpte_CN LGG-MT-LM-STR-Clin'!VQ17-'[1]cpte_CN LGG-MT-LM-STR-Clin'!VQ18-'[1]cpte_CN LGG-MT-LM-STR-Clin'!VQ21-'[1]cpte_CN LGG-MT-LM-STR-Clin'!VQ278)</f>
        <v>0</v>
      </c>
      <c r="VO45" s="6">
        <f>IF([1]Identification!$E$23="NON",'[1]CN LGG-MT-LM-STR-Clin'!VR17-'[1]CN LGG-MT-LM-STR-Clin'!VR18-'[1]CN LGG-MT-LM-STR-Clin'!VR21-'[1]CN LGG-MT-LM-STR-Clin'!VR200,'[1]cpte_CN LGG-MT-LM-STR-Clin'!VR17-'[1]cpte_CN LGG-MT-LM-STR-Clin'!VR18-'[1]cpte_CN LGG-MT-LM-STR-Clin'!VR21-'[1]cpte_CN LGG-MT-LM-STR-Clin'!VR278)</f>
        <v>0</v>
      </c>
      <c r="VP45" s="6">
        <f>IF([1]Identification!$E$23="NON",'[1]CN LGG-MT-LM-STR-Clin'!VS17-'[1]CN LGG-MT-LM-STR-Clin'!VS18-'[1]CN LGG-MT-LM-STR-Clin'!VS21-'[1]CN LGG-MT-LM-STR-Clin'!VS200,'[1]cpte_CN LGG-MT-LM-STR-Clin'!VS17-'[1]cpte_CN LGG-MT-LM-STR-Clin'!VS18-'[1]cpte_CN LGG-MT-LM-STR-Clin'!VS21-'[1]cpte_CN LGG-MT-LM-STR-Clin'!VS278)</f>
        <v>0</v>
      </c>
      <c r="VQ45" s="6">
        <f>IF([1]Identification!$E$23="NON",'[1]CN LGG-MT-LM-STR-Clin'!VT17-'[1]CN LGG-MT-LM-STR-Clin'!VT18-'[1]CN LGG-MT-LM-STR-Clin'!VT21-'[1]CN LGG-MT-LM-STR-Clin'!VT200,'[1]cpte_CN LGG-MT-LM-STR-Clin'!VT17-'[1]cpte_CN LGG-MT-LM-STR-Clin'!VT18-'[1]cpte_CN LGG-MT-LM-STR-Clin'!VT21-'[1]cpte_CN LGG-MT-LM-STR-Clin'!VT278)</f>
        <v>0</v>
      </c>
      <c r="VR45" s="6">
        <f>IF([1]Identification!$E$23="NON",'[1]CN LGG-MT-LM-STR-Clin'!VU17-'[1]CN LGG-MT-LM-STR-Clin'!VU18-'[1]CN LGG-MT-LM-STR-Clin'!VU21-'[1]CN LGG-MT-LM-STR-Clin'!VU200,'[1]cpte_CN LGG-MT-LM-STR-Clin'!VU17-'[1]cpte_CN LGG-MT-LM-STR-Clin'!VU18-'[1]cpte_CN LGG-MT-LM-STR-Clin'!VU21-'[1]cpte_CN LGG-MT-LM-STR-Clin'!VU278)</f>
        <v>0</v>
      </c>
      <c r="VS45" s="6">
        <f>IF([1]Identification!$E$23="NON",'[1]CN LGG-MT-LM-STR-Clin'!VV17-'[1]CN LGG-MT-LM-STR-Clin'!VV18-'[1]CN LGG-MT-LM-STR-Clin'!VV21-'[1]CN LGG-MT-LM-STR-Clin'!VV200,'[1]cpte_CN LGG-MT-LM-STR-Clin'!VV17-'[1]cpte_CN LGG-MT-LM-STR-Clin'!VV18-'[1]cpte_CN LGG-MT-LM-STR-Clin'!VV21-'[1]cpte_CN LGG-MT-LM-STR-Clin'!VV278)</f>
        <v>0</v>
      </c>
      <c r="VT45" s="176"/>
    </row>
    <row r="46" spans="1:592" s="170" customFormat="1" ht="30" customHeight="1">
      <c r="A46" s="153"/>
      <c r="B46" s="115"/>
      <c r="C46" s="115" t="s">
        <v>1728</v>
      </c>
      <c r="D46" s="153"/>
      <c r="E46" s="1049"/>
      <c r="F46" s="287"/>
      <c r="G46" s="1072" t="s">
        <v>663</v>
      </c>
      <c r="H46" s="1073"/>
      <c r="I46" s="14" t="str">
        <f t="shared" ref="I46:JB46" si="34">IF(AND(I$31=0,I45=0),"non concerné",IF(AND(I$31=0,I45&gt;0),"Il manque les ETP",IF(AND(I$31&gt;0,I45=0),"Il manque les charges",IF(AND(I$31&gt;0,I45&gt;0),I45/(I$31)))))</f>
        <v>non concerné</v>
      </c>
      <c r="J46" s="14" t="str">
        <f t="shared" si="34"/>
        <v>non concerné</v>
      </c>
      <c r="K46" s="14" t="str">
        <f t="shared" si="34"/>
        <v>non concerné</v>
      </c>
      <c r="L46" s="14" t="str">
        <f t="shared" si="34"/>
        <v>non concerné</v>
      </c>
      <c r="M46" s="14" t="str">
        <f t="shared" si="34"/>
        <v>non concerné</v>
      </c>
      <c r="N46" s="14" t="str">
        <f t="shared" si="34"/>
        <v>non concerné</v>
      </c>
      <c r="O46" s="14" t="str">
        <f t="shared" si="34"/>
        <v>non concerné</v>
      </c>
      <c r="P46" s="14" t="str">
        <f t="shared" si="34"/>
        <v>non concerné</v>
      </c>
      <c r="Q46" s="14" t="str">
        <f t="shared" si="34"/>
        <v>non concerné</v>
      </c>
      <c r="R46" s="14" t="str">
        <f t="shared" si="34"/>
        <v>non concerné</v>
      </c>
      <c r="S46" s="14" t="str">
        <f t="shared" si="34"/>
        <v>non concerné</v>
      </c>
      <c r="T46" s="14" t="str">
        <f t="shared" si="34"/>
        <v>non concerné</v>
      </c>
      <c r="U46" s="14" t="str">
        <f t="shared" si="34"/>
        <v>non concerné</v>
      </c>
      <c r="V46" s="14" t="str">
        <f t="shared" si="34"/>
        <v>non concerné</v>
      </c>
      <c r="W46" s="14" t="str">
        <f t="shared" si="34"/>
        <v>non concerné</v>
      </c>
      <c r="X46" s="14" t="str">
        <f t="shared" si="34"/>
        <v>non concerné</v>
      </c>
      <c r="Y46" s="14" t="str">
        <f t="shared" si="34"/>
        <v>non concerné</v>
      </c>
      <c r="Z46" s="14" t="str">
        <f t="shared" si="34"/>
        <v>non concerné</v>
      </c>
      <c r="AA46" s="14" t="str">
        <f t="shared" si="34"/>
        <v>non concerné</v>
      </c>
      <c r="AB46" s="14" t="str">
        <f t="shared" si="34"/>
        <v>non concerné</v>
      </c>
      <c r="AC46" s="14" t="str">
        <f t="shared" si="34"/>
        <v>non concerné</v>
      </c>
      <c r="AD46" s="14" t="str">
        <f t="shared" si="34"/>
        <v>non concerné</v>
      </c>
      <c r="AE46" s="14" t="str">
        <f t="shared" si="34"/>
        <v>non concerné</v>
      </c>
      <c r="AF46" s="14" t="str">
        <f t="shared" si="34"/>
        <v>non concerné</v>
      </c>
      <c r="AG46" s="14" t="str">
        <f t="shared" si="34"/>
        <v>non concerné</v>
      </c>
      <c r="AH46" s="14" t="str">
        <f t="shared" si="34"/>
        <v>non concerné</v>
      </c>
      <c r="AI46" s="14" t="str">
        <f t="shared" si="34"/>
        <v>non concerné</v>
      </c>
      <c r="AJ46" s="14" t="str">
        <f t="shared" si="34"/>
        <v>non concerné</v>
      </c>
      <c r="AK46" s="14" t="str">
        <f t="shared" si="34"/>
        <v>non concerné</v>
      </c>
      <c r="AL46" s="14" t="str">
        <f t="shared" si="34"/>
        <v>non concerné</v>
      </c>
      <c r="AM46" s="14" t="str">
        <f t="shared" si="34"/>
        <v>non concerné</v>
      </c>
      <c r="AN46" s="14" t="str">
        <f t="shared" si="34"/>
        <v>non concerné</v>
      </c>
      <c r="AO46" s="14" t="str">
        <f t="shared" si="34"/>
        <v>non concerné</v>
      </c>
      <c r="AP46" s="14" t="str">
        <f t="shared" si="34"/>
        <v>non concerné</v>
      </c>
      <c r="AQ46" s="14" t="str">
        <f t="shared" si="34"/>
        <v>non concerné</v>
      </c>
      <c r="AR46" s="14" t="str">
        <f t="shared" si="34"/>
        <v>non concerné</v>
      </c>
      <c r="AS46" s="14" t="str">
        <f t="shared" si="34"/>
        <v>non concerné</v>
      </c>
      <c r="AT46" s="14" t="str">
        <f t="shared" si="34"/>
        <v>non concerné</v>
      </c>
      <c r="AU46" s="14" t="str">
        <f t="shared" si="34"/>
        <v>non concerné</v>
      </c>
      <c r="AV46" s="14" t="str">
        <f t="shared" si="34"/>
        <v>non concerné</v>
      </c>
      <c r="AW46" s="14" t="str">
        <f t="shared" si="34"/>
        <v>non concerné</v>
      </c>
      <c r="AX46" s="14" t="str">
        <f t="shared" si="34"/>
        <v>non concerné</v>
      </c>
      <c r="AY46" s="14" t="str">
        <f t="shared" si="34"/>
        <v>non concerné</v>
      </c>
      <c r="AZ46" s="14" t="str">
        <f t="shared" si="34"/>
        <v>non concerné</v>
      </c>
      <c r="BA46" s="14" t="str">
        <f t="shared" si="34"/>
        <v>non concerné</v>
      </c>
      <c r="BB46" s="14" t="str">
        <f t="shared" si="34"/>
        <v>non concerné</v>
      </c>
      <c r="BC46" s="14" t="str">
        <f t="shared" si="34"/>
        <v>non concerné</v>
      </c>
      <c r="BD46" s="14" t="str">
        <f t="shared" si="34"/>
        <v>non concerné</v>
      </c>
      <c r="BE46" s="14" t="str">
        <f t="shared" si="34"/>
        <v>non concerné</v>
      </c>
      <c r="BF46" s="14" t="str">
        <f t="shared" si="34"/>
        <v>non concerné</v>
      </c>
      <c r="BG46" s="14" t="str">
        <f t="shared" si="34"/>
        <v>non concerné</v>
      </c>
      <c r="BH46" s="14" t="str">
        <f t="shared" si="34"/>
        <v>non concerné</v>
      </c>
      <c r="BI46" s="14" t="str">
        <f t="shared" si="34"/>
        <v>non concerné</v>
      </c>
      <c r="BJ46" s="14" t="str">
        <f t="shared" si="34"/>
        <v>non concerné</v>
      </c>
      <c r="BK46" s="14" t="str">
        <f t="shared" si="34"/>
        <v>non concerné</v>
      </c>
      <c r="BL46" s="14" t="str">
        <f t="shared" si="34"/>
        <v>non concerné</v>
      </c>
      <c r="BM46" s="14" t="str">
        <f t="shared" si="34"/>
        <v>non concerné</v>
      </c>
      <c r="BN46" s="14" t="str">
        <f t="shared" si="34"/>
        <v>non concerné</v>
      </c>
      <c r="BO46" s="14" t="str">
        <f t="shared" si="34"/>
        <v>non concerné</v>
      </c>
      <c r="BP46" s="14" t="str">
        <f t="shared" si="34"/>
        <v>non concerné</v>
      </c>
      <c r="BQ46" s="14" t="str">
        <f t="shared" si="34"/>
        <v>non concerné</v>
      </c>
      <c r="BR46" s="14" t="str">
        <f t="shared" si="34"/>
        <v>non concerné</v>
      </c>
      <c r="BS46" s="14" t="str">
        <f t="shared" si="34"/>
        <v>non concerné</v>
      </c>
      <c r="BT46" s="14" t="str">
        <f t="shared" si="34"/>
        <v>non concerné</v>
      </c>
      <c r="BU46" s="14" t="str">
        <f t="shared" si="34"/>
        <v>non concerné</v>
      </c>
      <c r="BV46" s="14" t="str">
        <f t="shared" si="34"/>
        <v>non concerné</v>
      </c>
      <c r="BW46" s="14" t="str">
        <f t="shared" si="34"/>
        <v>non concerné</v>
      </c>
      <c r="BX46" s="14" t="str">
        <f t="shared" si="34"/>
        <v>non concerné</v>
      </c>
      <c r="BY46" s="14" t="str">
        <f t="shared" si="34"/>
        <v>non concerné</v>
      </c>
      <c r="BZ46" s="14" t="str">
        <f t="shared" si="34"/>
        <v>non concerné</v>
      </c>
      <c r="CA46" s="14" t="str">
        <f t="shared" si="34"/>
        <v>non concerné</v>
      </c>
      <c r="CB46" s="14" t="str">
        <f t="shared" si="34"/>
        <v>non concerné</v>
      </c>
      <c r="CC46" s="14" t="str">
        <f t="shared" si="34"/>
        <v>non concerné</v>
      </c>
      <c r="CD46" s="14" t="str">
        <f t="shared" si="34"/>
        <v>non concerné</v>
      </c>
      <c r="CE46" s="14" t="str">
        <f t="shared" si="34"/>
        <v>non concerné</v>
      </c>
      <c r="CF46" s="14" t="str">
        <f t="shared" si="34"/>
        <v>non concerné</v>
      </c>
      <c r="CG46" s="14" t="str">
        <f t="shared" si="34"/>
        <v>non concerné</v>
      </c>
      <c r="CH46" s="14" t="str">
        <f t="shared" si="34"/>
        <v>non concerné</v>
      </c>
      <c r="CI46" s="14" t="str">
        <f t="shared" si="34"/>
        <v>non concerné</v>
      </c>
      <c r="CJ46" s="14" t="str">
        <f t="shared" si="34"/>
        <v>non concerné</v>
      </c>
      <c r="CK46" s="14" t="str">
        <f t="shared" si="34"/>
        <v>non concerné</v>
      </c>
      <c r="CL46" s="14" t="str">
        <f t="shared" si="34"/>
        <v>non concerné</v>
      </c>
      <c r="CM46" s="14" t="str">
        <f t="shared" si="34"/>
        <v>non concerné</v>
      </c>
      <c r="CN46" s="14" t="str">
        <f t="shared" si="34"/>
        <v>non concerné</v>
      </c>
      <c r="CO46" s="14" t="str">
        <f t="shared" si="34"/>
        <v>non concerné</v>
      </c>
      <c r="CP46" s="14" t="str">
        <f t="shared" si="34"/>
        <v>non concerné</v>
      </c>
      <c r="CQ46" s="14" t="str">
        <f t="shared" si="34"/>
        <v>non concerné</v>
      </c>
      <c r="CR46" s="14" t="str">
        <f t="shared" si="34"/>
        <v>non concerné</v>
      </c>
      <c r="CS46" s="14" t="str">
        <f t="shared" si="34"/>
        <v>non concerné</v>
      </c>
      <c r="CT46" s="14" t="str">
        <f t="shared" si="34"/>
        <v>non concerné</v>
      </c>
      <c r="CU46" s="14" t="str">
        <f t="shared" si="34"/>
        <v>non concerné</v>
      </c>
      <c r="CV46" s="14" t="str">
        <f t="shared" si="34"/>
        <v>non concerné</v>
      </c>
      <c r="CW46" s="14" t="str">
        <f t="shared" si="34"/>
        <v>non concerné</v>
      </c>
      <c r="CX46" s="14" t="str">
        <f t="shared" si="34"/>
        <v>non concerné</v>
      </c>
      <c r="CY46" s="14" t="str">
        <f t="shared" si="34"/>
        <v>non concerné</v>
      </c>
      <c r="CZ46" s="14" t="str">
        <f t="shared" si="34"/>
        <v>non concerné</v>
      </c>
      <c r="DA46" s="14" t="str">
        <f t="shared" si="34"/>
        <v>non concerné</v>
      </c>
      <c r="DB46" s="14" t="str">
        <f t="shared" si="34"/>
        <v>non concerné</v>
      </c>
      <c r="DC46" s="14" t="str">
        <f t="shared" si="34"/>
        <v>non concerné</v>
      </c>
      <c r="DD46" s="14" t="str">
        <f t="shared" si="34"/>
        <v>non concerné</v>
      </c>
      <c r="DE46" s="14" t="str">
        <f t="shared" si="34"/>
        <v>non concerné</v>
      </c>
      <c r="DF46" s="14" t="str">
        <f t="shared" si="34"/>
        <v>non concerné</v>
      </c>
      <c r="DG46" s="14" t="str">
        <f t="shared" si="34"/>
        <v>non concerné</v>
      </c>
      <c r="DH46" s="14" t="str">
        <f t="shared" si="34"/>
        <v>non concerné</v>
      </c>
      <c r="DI46" s="14" t="str">
        <f t="shared" si="34"/>
        <v>non concerné</v>
      </c>
      <c r="DJ46" s="14" t="str">
        <f t="shared" si="34"/>
        <v>non concerné</v>
      </c>
      <c r="DK46" s="14" t="str">
        <f t="shared" si="34"/>
        <v>non concerné</v>
      </c>
      <c r="DL46" s="14" t="str">
        <f t="shared" si="34"/>
        <v>non concerné</v>
      </c>
      <c r="DM46" s="14" t="str">
        <f t="shared" si="34"/>
        <v>non concerné</v>
      </c>
      <c r="DN46" s="14" t="str">
        <f t="shared" si="34"/>
        <v>non concerné</v>
      </c>
      <c r="DO46" s="14" t="str">
        <f t="shared" si="34"/>
        <v>non concerné</v>
      </c>
      <c r="DP46" s="14" t="str">
        <f t="shared" si="34"/>
        <v>non concerné</v>
      </c>
      <c r="DQ46" s="14" t="str">
        <f t="shared" si="34"/>
        <v>non concerné</v>
      </c>
      <c r="DR46" s="14" t="str">
        <f t="shared" si="34"/>
        <v>non concerné</v>
      </c>
      <c r="DS46" s="14" t="str">
        <f t="shared" si="34"/>
        <v>non concerné</v>
      </c>
      <c r="DT46" s="14" t="str">
        <f t="shared" si="34"/>
        <v>non concerné</v>
      </c>
      <c r="DU46" s="14" t="str">
        <f t="shared" si="34"/>
        <v>non concerné</v>
      </c>
      <c r="DV46" s="14" t="str">
        <f t="shared" si="34"/>
        <v>non concerné</v>
      </c>
      <c r="DW46" s="14" t="str">
        <f t="shared" si="34"/>
        <v>non concerné</v>
      </c>
      <c r="DX46" s="14" t="str">
        <f t="shared" si="34"/>
        <v>non concerné</v>
      </c>
      <c r="DY46" s="14" t="str">
        <f t="shared" si="34"/>
        <v>non concerné</v>
      </c>
      <c r="DZ46" s="14" t="str">
        <f t="shared" si="34"/>
        <v>non concerné</v>
      </c>
      <c r="EA46" s="14" t="str">
        <f t="shared" si="34"/>
        <v>non concerné</v>
      </c>
      <c r="EB46" s="14" t="str">
        <f t="shared" si="34"/>
        <v>non concerné</v>
      </c>
      <c r="EC46" s="14" t="str">
        <f t="shared" si="34"/>
        <v>non concerné</v>
      </c>
      <c r="ED46" s="14" t="str">
        <f t="shared" si="34"/>
        <v>non concerné</v>
      </c>
      <c r="EE46" s="14" t="str">
        <f t="shared" si="34"/>
        <v>non concerné</v>
      </c>
      <c r="EF46" s="14" t="str">
        <f t="shared" si="34"/>
        <v>non concerné</v>
      </c>
      <c r="EG46" s="14" t="str">
        <f t="shared" si="34"/>
        <v>non concerné</v>
      </c>
      <c r="EH46" s="14" t="str">
        <f t="shared" si="34"/>
        <v>non concerné</v>
      </c>
      <c r="EI46" s="14" t="str">
        <f t="shared" si="34"/>
        <v>non concerné</v>
      </c>
      <c r="EJ46" s="14" t="str">
        <f t="shared" si="34"/>
        <v>non concerné</v>
      </c>
      <c r="EK46" s="14" t="str">
        <f t="shared" si="34"/>
        <v>non concerné</v>
      </c>
      <c r="EL46" s="14" t="str">
        <f t="shared" si="34"/>
        <v>non concerné</v>
      </c>
      <c r="EM46" s="14" t="str">
        <f t="shared" si="34"/>
        <v>non concerné</v>
      </c>
      <c r="EN46" s="14" t="str">
        <f t="shared" si="34"/>
        <v>non concerné</v>
      </c>
      <c r="EO46" s="14" t="str">
        <f t="shared" si="34"/>
        <v>non concerné</v>
      </c>
      <c r="EP46" s="14" t="str">
        <f t="shared" si="34"/>
        <v>non concerné</v>
      </c>
      <c r="EQ46" s="14" t="str">
        <f t="shared" si="34"/>
        <v>non concerné</v>
      </c>
      <c r="ER46" s="14" t="str">
        <f t="shared" si="34"/>
        <v>non concerné</v>
      </c>
      <c r="ES46" s="14" t="str">
        <f t="shared" si="34"/>
        <v>non concerné</v>
      </c>
      <c r="ET46" s="14" t="str">
        <f t="shared" si="34"/>
        <v>non concerné</v>
      </c>
      <c r="EU46" s="14" t="str">
        <f t="shared" si="34"/>
        <v>non concerné</v>
      </c>
      <c r="EV46" s="14" t="str">
        <f t="shared" si="34"/>
        <v>non concerné</v>
      </c>
      <c r="EW46" s="14" t="str">
        <f t="shared" si="34"/>
        <v>non concerné</v>
      </c>
      <c r="EX46" s="14" t="str">
        <f t="shared" si="34"/>
        <v>non concerné</v>
      </c>
      <c r="EY46" s="14" t="str">
        <f t="shared" si="34"/>
        <v>non concerné</v>
      </c>
      <c r="EZ46" s="14" t="str">
        <f t="shared" si="34"/>
        <v>non concerné</v>
      </c>
      <c r="FA46" s="14" t="str">
        <f t="shared" si="34"/>
        <v>non concerné</v>
      </c>
      <c r="FB46" s="14" t="str">
        <f t="shared" si="34"/>
        <v>non concerné</v>
      </c>
      <c r="FC46" s="14" t="str">
        <f t="shared" si="34"/>
        <v>non concerné</v>
      </c>
      <c r="FD46" s="14" t="str">
        <f t="shared" si="34"/>
        <v>non concerné</v>
      </c>
      <c r="FE46" s="14" t="str">
        <f t="shared" si="34"/>
        <v>non concerné</v>
      </c>
      <c r="FF46" s="14" t="str">
        <f t="shared" si="34"/>
        <v>non concerné</v>
      </c>
      <c r="FG46" s="14" t="str">
        <f t="shared" si="34"/>
        <v>non concerné</v>
      </c>
      <c r="FH46" s="14" t="str">
        <f t="shared" si="34"/>
        <v>non concerné</v>
      </c>
      <c r="FI46" s="14" t="str">
        <f t="shared" si="34"/>
        <v>non concerné</v>
      </c>
      <c r="FJ46" s="14" t="str">
        <f t="shared" si="34"/>
        <v>non concerné</v>
      </c>
      <c r="FK46" s="14" t="str">
        <f t="shared" si="34"/>
        <v>non concerné</v>
      </c>
      <c r="FL46" s="14" t="str">
        <f t="shared" si="34"/>
        <v>non concerné</v>
      </c>
      <c r="FM46" s="14" t="str">
        <f t="shared" si="34"/>
        <v>non concerné</v>
      </c>
      <c r="FN46" s="14" t="str">
        <f t="shared" si="34"/>
        <v>non concerné</v>
      </c>
      <c r="FO46" s="14" t="str">
        <f t="shared" si="34"/>
        <v>non concerné</v>
      </c>
      <c r="FP46" s="14" t="str">
        <f t="shared" si="34"/>
        <v>non concerné</v>
      </c>
      <c r="FQ46" s="14" t="str">
        <f t="shared" si="34"/>
        <v>non concerné</v>
      </c>
      <c r="FR46" s="14" t="str">
        <f t="shared" si="34"/>
        <v>non concerné</v>
      </c>
      <c r="FS46" s="14" t="str">
        <f t="shared" si="34"/>
        <v>non concerné</v>
      </c>
      <c r="FT46" s="14" t="str">
        <f t="shared" si="34"/>
        <v>non concerné</v>
      </c>
      <c r="FU46" s="14" t="str">
        <f t="shared" si="34"/>
        <v>non concerné</v>
      </c>
      <c r="FV46" s="14" t="str">
        <f t="shared" si="34"/>
        <v>non concerné</v>
      </c>
      <c r="FW46" s="14" t="str">
        <f t="shared" si="34"/>
        <v>non concerné</v>
      </c>
      <c r="FX46" s="14" t="str">
        <f t="shared" si="34"/>
        <v>non concerné</v>
      </c>
      <c r="FY46" s="14" t="str">
        <f t="shared" si="34"/>
        <v>non concerné</v>
      </c>
      <c r="FZ46" s="14" t="str">
        <f t="shared" si="34"/>
        <v>non concerné</v>
      </c>
      <c r="GA46" s="14" t="str">
        <f t="shared" si="34"/>
        <v>non concerné</v>
      </c>
      <c r="GB46" s="14" t="str">
        <f t="shared" si="34"/>
        <v>non concerné</v>
      </c>
      <c r="GC46" s="14" t="str">
        <f t="shared" si="34"/>
        <v>non concerné</v>
      </c>
      <c r="GD46" s="14" t="str">
        <f t="shared" si="34"/>
        <v>non concerné</v>
      </c>
      <c r="GE46" s="14" t="str">
        <f t="shared" si="34"/>
        <v>non concerné</v>
      </c>
      <c r="GF46" s="14" t="str">
        <f t="shared" si="34"/>
        <v>non concerné</v>
      </c>
      <c r="GG46" s="14" t="str">
        <f t="shared" si="34"/>
        <v>non concerné</v>
      </c>
      <c r="GH46" s="14" t="str">
        <f t="shared" si="34"/>
        <v>non concerné</v>
      </c>
      <c r="GI46" s="14" t="str">
        <f t="shared" si="34"/>
        <v>non concerné</v>
      </c>
      <c r="GJ46" s="14" t="str">
        <f t="shared" si="34"/>
        <v>non concerné</v>
      </c>
      <c r="GK46" s="14" t="str">
        <f t="shared" si="34"/>
        <v>non concerné</v>
      </c>
      <c r="GL46" s="14" t="str">
        <f t="shared" si="34"/>
        <v>non concerné</v>
      </c>
      <c r="GM46" s="14" t="str">
        <f t="shared" si="34"/>
        <v>non concerné</v>
      </c>
      <c r="GN46" s="14" t="str">
        <f t="shared" si="34"/>
        <v>non concerné</v>
      </c>
      <c r="GO46" s="14" t="str">
        <f t="shared" si="34"/>
        <v>non concerné</v>
      </c>
      <c r="GP46" s="14" t="str">
        <f t="shared" si="34"/>
        <v>non concerné</v>
      </c>
      <c r="GQ46" s="14" t="str">
        <f t="shared" si="34"/>
        <v>non concerné</v>
      </c>
      <c r="GR46" s="14" t="str">
        <f t="shared" si="34"/>
        <v>non concerné</v>
      </c>
      <c r="GS46" s="14" t="str">
        <f t="shared" si="34"/>
        <v>non concerné</v>
      </c>
      <c r="GT46" s="14" t="str">
        <f t="shared" si="34"/>
        <v>non concerné</v>
      </c>
      <c r="GU46" s="14" t="str">
        <f t="shared" si="34"/>
        <v>non concerné</v>
      </c>
      <c r="GV46" s="14" t="str">
        <f t="shared" si="34"/>
        <v>non concerné</v>
      </c>
      <c r="GW46" s="14" t="str">
        <f t="shared" si="34"/>
        <v>non concerné</v>
      </c>
      <c r="GX46" s="14" t="str">
        <f t="shared" si="34"/>
        <v>non concerné</v>
      </c>
      <c r="GY46" s="14" t="str">
        <f t="shared" si="34"/>
        <v>non concerné</v>
      </c>
      <c r="GZ46" s="14" t="str">
        <f t="shared" si="34"/>
        <v>non concerné</v>
      </c>
      <c r="HA46" s="14" t="str">
        <f t="shared" si="34"/>
        <v>non concerné</v>
      </c>
      <c r="HB46" s="14" t="str">
        <f t="shared" si="34"/>
        <v>non concerné</v>
      </c>
      <c r="HC46" s="14" t="str">
        <f t="shared" si="34"/>
        <v>non concerné</v>
      </c>
      <c r="HD46" s="14" t="str">
        <f t="shared" si="34"/>
        <v>non concerné</v>
      </c>
      <c r="HE46" s="14" t="str">
        <f t="shared" si="34"/>
        <v>non concerné</v>
      </c>
      <c r="HF46" s="14" t="str">
        <f t="shared" si="34"/>
        <v>non concerné</v>
      </c>
      <c r="HG46" s="14" t="str">
        <f t="shared" si="34"/>
        <v>non concerné</v>
      </c>
      <c r="HH46" s="14" t="str">
        <f t="shared" si="34"/>
        <v>non concerné</v>
      </c>
      <c r="HI46" s="14" t="str">
        <f t="shared" si="34"/>
        <v>non concerné</v>
      </c>
      <c r="HJ46" s="14" t="str">
        <f t="shared" si="34"/>
        <v>non concerné</v>
      </c>
      <c r="HK46" s="14" t="str">
        <f t="shared" si="34"/>
        <v>non concerné</v>
      </c>
      <c r="HL46" s="14" t="str">
        <f t="shared" si="34"/>
        <v>non concerné</v>
      </c>
      <c r="HM46" s="14" t="str">
        <f t="shared" si="34"/>
        <v>non concerné</v>
      </c>
      <c r="HN46" s="14" t="str">
        <f t="shared" si="34"/>
        <v>non concerné</v>
      </c>
      <c r="HO46" s="14" t="str">
        <f t="shared" si="34"/>
        <v>non concerné</v>
      </c>
      <c r="HP46" s="14" t="str">
        <f t="shared" si="34"/>
        <v>non concerné</v>
      </c>
      <c r="HQ46" s="14" t="str">
        <f t="shared" si="34"/>
        <v>non concerné</v>
      </c>
      <c r="HR46" s="14" t="str">
        <f t="shared" si="34"/>
        <v>non concerné</v>
      </c>
      <c r="HS46" s="14" t="str">
        <f t="shared" si="34"/>
        <v>non concerné</v>
      </c>
      <c r="HT46" s="14" t="str">
        <f t="shared" si="34"/>
        <v>non concerné</v>
      </c>
      <c r="HU46" s="14" t="str">
        <f t="shared" si="34"/>
        <v>non concerné</v>
      </c>
      <c r="HV46" s="14" t="str">
        <f t="shared" si="34"/>
        <v>non concerné</v>
      </c>
      <c r="HW46" s="14" t="str">
        <f t="shared" si="34"/>
        <v>non concerné</v>
      </c>
      <c r="HX46" s="14" t="str">
        <f t="shared" si="34"/>
        <v>non concerné</v>
      </c>
      <c r="HY46" s="14" t="str">
        <f t="shared" si="34"/>
        <v>non concerné</v>
      </c>
      <c r="HZ46" s="14" t="str">
        <f t="shared" si="34"/>
        <v>non concerné</v>
      </c>
      <c r="IA46" s="14" t="str">
        <f t="shared" si="34"/>
        <v>non concerné</v>
      </c>
      <c r="IB46" s="14" t="str">
        <f t="shared" si="34"/>
        <v>non concerné</v>
      </c>
      <c r="IC46" s="14" t="str">
        <f t="shared" si="34"/>
        <v>non concerné</v>
      </c>
      <c r="ID46" s="14" t="str">
        <f t="shared" si="34"/>
        <v>non concerné</v>
      </c>
      <c r="IE46" s="14" t="str">
        <f t="shared" si="34"/>
        <v>non concerné</v>
      </c>
      <c r="IF46" s="14" t="str">
        <f t="shared" si="34"/>
        <v>non concerné</v>
      </c>
      <c r="IG46" s="14" t="str">
        <f t="shared" si="34"/>
        <v>non concerné</v>
      </c>
      <c r="IH46" s="14" t="str">
        <f t="shared" si="34"/>
        <v>non concerné</v>
      </c>
      <c r="II46" s="14" t="str">
        <f t="shared" si="34"/>
        <v>non concerné</v>
      </c>
      <c r="IJ46" s="14" t="str">
        <f t="shared" si="34"/>
        <v>non concerné</v>
      </c>
      <c r="IK46" s="14" t="str">
        <f t="shared" si="34"/>
        <v>non concerné</v>
      </c>
      <c r="IL46" s="14" t="str">
        <f t="shared" si="34"/>
        <v>non concerné</v>
      </c>
      <c r="IM46" s="14" t="str">
        <f t="shared" si="34"/>
        <v>non concerné</v>
      </c>
      <c r="IN46" s="14" t="str">
        <f t="shared" si="34"/>
        <v>non concerné</v>
      </c>
      <c r="IO46" s="14" t="str">
        <f t="shared" si="34"/>
        <v>non concerné</v>
      </c>
      <c r="IP46" s="14" t="str">
        <f t="shared" si="34"/>
        <v>non concerné</v>
      </c>
      <c r="IQ46" s="14" t="str">
        <f t="shared" si="34"/>
        <v>non concerné</v>
      </c>
      <c r="IR46" s="14" t="str">
        <f t="shared" si="34"/>
        <v>non concerné</v>
      </c>
      <c r="IS46" s="14" t="str">
        <f t="shared" si="34"/>
        <v>non concerné</v>
      </c>
      <c r="IT46" s="14" t="str">
        <f t="shared" si="34"/>
        <v>non concerné</v>
      </c>
      <c r="IU46" s="14" t="str">
        <f t="shared" si="34"/>
        <v>non concerné</v>
      </c>
      <c r="IV46" s="14" t="str">
        <f t="shared" si="34"/>
        <v>non concerné</v>
      </c>
      <c r="IW46" s="14" t="str">
        <f t="shared" si="34"/>
        <v>non concerné</v>
      </c>
      <c r="IX46" s="14" t="str">
        <f t="shared" si="34"/>
        <v>non concerné</v>
      </c>
      <c r="IY46" s="14" t="str">
        <f t="shared" si="34"/>
        <v>non concerné</v>
      </c>
      <c r="IZ46" s="14" t="str">
        <f t="shared" si="34"/>
        <v>non concerné</v>
      </c>
      <c r="JA46" s="14" t="str">
        <f t="shared" si="34"/>
        <v>non concerné</v>
      </c>
      <c r="JB46" s="14" t="str">
        <f t="shared" si="34"/>
        <v>non concerné</v>
      </c>
      <c r="JC46" s="14" t="str">
        <f t="shared" ref="JC46:PV46" si="35">IF(AND(JC$31=0,JC45=0),"non concerné",IF(AND(JC$31=0,JC45&gt;0),"Il manque les ETP",IF(AND(JC$31&gt;0,JC45=0),"Il manque les charges",IF(AND(JC$31&gt;0,JC45&gt;0),JC45/(JC$31)))))</f>
        <v>non concerné</v>
      </c>
      <c r="JD46" s="14" t="str">
        <f t="shared" si="35"/>
        <v>non concerné</v>
      </c>
      <c r="JE46" s="14" t="str">
        <f t="shared" si="35"/>
        <v>non concerné</v>
      </c>
      <c r="JF46" s="14" t="str">
        <f t="shared" si="35"/>
        <v>non concerné</v>
      </c>
      <c r="JG46" s="14" t="str">
        <f t="shared" si="35"/>
        <v>non concerné</v>
      </c>
      <c r="JH46" s="14" t="str">
        <f t="shared" si="35"/>
        <v>non concerné</v>
      </c>
      <c r="JI46" s="14" t="str">
        <f t="shared" si="35"/>
        <v>non concerné</v>
      </c>
      <c r="JJ46" s="14" t="str">
        <f t="shared" si="35"/>
        <v>non concerné</v>
      </c>
      <c r="JK46" s="14" t="str">
        <f t="shared" si="35"/>
        <v>non concerné</v>
      </c>
      <c r="JL46" s="14" t="str">
        <f t="shared" si="35"/>
        <v>non concerné</v>
      </c>
      <c r="JM46" s="14" t="str">
        <f t="shared" si="35"/>
        <v>non concerné</v>
      </c>
      <c r="JN46" s="14" t="str">
        <f t="shared" si="35"/>
        <v>non concerné</v>
      </c>
      <c r="JO46" s="14" t="str">
        <f t="shared" si="35"/>
        <v>non concerné</v>
      </c>
      <c r="JP46" s="14" t="str">
        <f t="shared" si="35"/>
        <v>non concerné</v>
      </c>
      <c r="JQ46" s="14" t="str">
        <f t="shared" si="35"/>
        <v>non concerné</v>
      </c>
      <c r="JR46" s="14" t="str">
        <f t="shared" si="35"/>
        <v>non concerné</v>
      </c>
      <c r="JS46" s="14" t="str">
        <f t="shared" si="35"/>
        <v>non concerné</v>
      </c>
      <c r="JT46" s="14" t="str">
        <f t="shared" si="35"/>
        <v>non concerné</v>
      </c>
      <c r="JU46" s="14" t="str">
        <f t="shared" si="35"/>
        <v>non concerné</v>
      </c>
      <c r="JV46" s="14" t="str">
        <f t="shared" si="35"/>
        <v>non concerné</v>
      </c>
      <c r="JW46" s="14" t="str">
        <f t="shared" si="35"/>
        <v>non concerné</v>
      </c>
      <c r="JX46" s="14" t="str">
        <f t="shared" si="35"/>
        <v>non concerné</v>
      </c>
      <c r="JY46" s="14" t="str">
        <f t="shared" si="35"/>
        <v>non concerné</v>
      </c>
      <c r="JZ46" s="14" t="str">
        <f t="shared" si="35"/>
        <v>non concerné</v>
      </c>
      <c r="KA46" s="14" t="str">
        <f t="shared" si="35"/>
        <v>non concerné</v>
      </c>
      <c r="KB46" s="14" t="str">
        <f t="shared" si="35"/>
        <v>non concerné</v>
      </c>
      <c r="KC46" s="14" t="str">
        <f t="shared" si="35"/>
        <v>non concerné</v>
      </c>
      <c r="KD46" s="14" t="str">
        <f t="shared" si="35"/>
        <v>non concerné</v>
      </c>
      <c r="KE46" s="14" t="str">
        <f t="shared" si="35"/>
        <v>non concerné</v>
      </c>
      <c r="KF46" s="14" t="str">
        <f t="shared" si="35"/>
        <v>non concerné</v>
      </c>
      <c r="KG46" s="14" t="str">
        <f t="shared" si="35"/>
        <v>non concerné</v>
      </c>
      <c r="KH46" s="14" t="str">
        <f t="shared" si="35"/>
        <v>non concerné</v>
      </c>
      <c r="KI46" s="14" t="str">
        <f t="shared" si="35"/>
        <v>non concerné</v>
      </c>
      <c r="KJ46" s="14" t="str">
        <f t="shared" si="35"/>
        <v>non concerné</v>
      </c>
      <c r="KK46" s="14" t="str">
        <f t="shared" si="35"/>
        <v>non concerné</v>
      </c>
      <c r="KL46" s="14" t="str">
        <f t="shared" si="35"/>
        <v>non concerné</v>
      </c>
      <c r="KM46" s="14" t="str">
        <f t="shared" si="35"/>
        <v>non concerné</v>
      </c>
      <c r="KN46" s="14" t="str">
        <f t="shared" si="35"/>
        <v>non concerné</v>
      </c>
      <c r="KO46" s="14" t="str">
        <f t="shared" si="35"/>
        <v>non concerné</v>
      </c>
      <c r="KP46" s="14" t="str">
        <f t="shared" si="35"/>
        <v>non concerné</v>
      </c>
      <c r="KQ46" s="14" t="str">
        <f t="shared" si="35"/>
        <v>non concerné</v>
      </c>
      <c r="KR46" s="14" t="str">
        <f t="shared" si="35"/>
        <v>non concerné</v>
      </c>
      <c r="KS46" s="14" t="str">
        <f t="shared" si="35"/>
        <v>non concerné</v>
      </c>
      <c r="KT46" s="14" t="str">
        <f t="shared" si="35"/>
        <v>non concerné</v>
      </c>
      <c r="KU46" s="14" t="str">
        <f t="shared" si="35"/>
        <v>non concerné</v>
      </c>
      <c r="KV46" s="14" t="str">
        <f t="shared" si="35"/>
        <v>non concerné</v>
      </c>
      <c r="KW46" s="14" t="str">
        <f t="shared" si="35"/>
        <v>non concerné</v>
      </c>
      <c r="KX46" s="14" t="str">
        <f t="shared" si="35"/>
        <v>non concerné</v>
      </c>
      <c r="KY46" s="14" t="str">
        <f t="shared" si="35"/>
        <v>non concerné</v>
      </c>
      <c r="KZ46" s="14" t="str">
        <f t="shared" si="35"/>
        <v>non concerné</v>
      </c>
      <c r="LA46" s="14" t="str">
        <f t="shared" si="35"/>
        <v>non concerné</v>
      </c>
      <c r="LB46" s="14" t="str">
        <f t="shared" si="35"/>
        <v>non concerné</v>
      </c>
      <c r="LC46" s="14" t="str">
        <f t="shared" si="35"/>
        <v>non concerné</v>
      </c>
      <c r="LD46" s="14" t="str">
        <f t="shared" si="35"/>
        <v>non concerné</v>
      </c>
      <c r="LE46" s="14" t="str">
        <f t="shared" si="35"/>
        <v>non concerné</v>
      </c>
      <c r="LF46" s="14" t="str">
        <f t="shared" si="35"/>
        <v>non concerné</v>
      </c>
      <c r="LG46" s="14" t="str">
        <f t="shared" si="35"/>
        <v>non concerné</v>
      </c>
      <c r="LH46" s="14" t="str">
        <f t="shared" si="35"/>
        <v>non concerné</v>
      </c>
      <c r="LI46" s="14" t="str">
        <f t="shared" si="35"/>
        <v>non concerné</v>
      </c>
      <c r="LJ46" s="14" t="str">
        <f t="shared" si="35"/>
        <v>non concerné</v>
      </c>
      <c r="LK46" s="14" t="str">
        <f t="shared" si="35"/>
        <v>non concerné</v>
      </c>
      <c r="LL46" s="14" t="str">
        <f t="shared" si="35"/>
        <v>non concerné</v>
      </c>
      <c r="LM46" s="14" t="str">
        <f t="shared" si="35"/>
        <v>non concerné</v>
      </c>
      <c r="LN46" s="14" t="str">
        <f t="shared" si="35"/>
        <v>non concerné</v>
      </c>
      <c r="LO46" s="14" t="str">
        <f t="shared" si="35"/>
        <v>non concerné</v>
      </c>
      <c r="LP46" s="14" t="str">
        <f t="shared" si="35"/>
        <v>non concerné</v>
      </c>
      <c r="LQ46" s="14" t="str">
        <f t="shared" si="35"/>
        <v>non concerné</v>
      </c>
      <c r="LR46" s="14" t="str">
        <f t="shared" si="35"/>
        <v>non concerné</v>
      </c>
      <c r="LS46" s="14" t="str">
        <f t="shared" si="35"/>
        <v>non concerné</v>
      </c>
      <c r="LT46" s="14" t="str">
        <f t="shared" si="35"/>
        <v>non concerné</v>
      </c>
      <c r="LU46" s="14" t="str">
        <f t="shared" si="35"/>
        <v>non concerné</v>
      </c>
      <c r="LV46" s="14" t="str">
        <f t="shared" si="35"/>
        <v>non concerné</v>
      </c>
      <c r="LW46" s="14" t="str">
        <f t="shared" si="35"/>
        <v>non concerné</v>
      </c>
      <c r="LX46" s="14" t="str">
        <f t="shared" si="35"/>
        <v>non concerné</v>
      </c>
      <c r="LY46" s="14" t="str">
        <f t="shared" si="35"/>
        <v>non concerné</v>
      </c>
      <c r="LZ46" s="14" t="str">
        <f t="shared" si="35"/>
        <v>non concerné</v>
      </c>
      <c r="MA46" s="14" t="str">
        <f t="shared" si="35"/>
        <v>non concerné</v>
      </c>
      <c r="MB46" s="14" t="str">
        <f t="shared" si="35"/>
        <v>non concerné</v>
      </c>
      <c r="MC46" s="14" t="str">
        <f t="shared" si="35"/>
        <v>non concerné</v>
      </c>
      <c r="MD46" s="14" t="str">
        <f t="shared" si="35"/>
        <v>non concerné</v>
      </c>
      <c r="ME46" s="14" t="str">
        <f t="shared" si="35"/>
        <v>non concerné</v>
      </c>
      <c r="MF46" s="14" t="str">
        <f t="shared" si="35"/>
        <v>non concerné</v>
      </c>
      <c r="MG46" s="14" t="str">
        <f t="shared" si="35"/>
        <v>non concerné</v>
      </c>
      <c r="MH46" s="14" t="str">
        <f t="shared" si="35"/>
        <v>non concerné</v>
      </c>
      <c r="MI46" s="14" t="str">
        <f t="shared" si="35"/>
        <v>non concerné</v>
      </c>
      <c r="MJ46" s="14" t="str">
        <f t="shared" si="35"/>
        <v>non concerné</v>
      </c>
      <c r="MK46" s="14" t="str">
        <f t="shared" si="35"/>
        <v>non concerné</v>
      </c>
      <c r="ML46" s="14" t="str">
        <f t="shared" si="35"/>
        <v>non concerné</v>
      </c>
      <c r="MM46" s="14" t="str">
        <f t="shared" si="35"/>
        <v>non concerné</v>
      </c>
      <c r="MN46" s="14" t="str">
        <f t="shared" si="35"/>
        <v>non concerné</v>
      </c>
      <c r="MO46" s="14" t="str">
        <f t="shared" si="35"/>
        <v>non concerné</v>
      </c>
      <c r="MP46" s="14" t="str">
        <f t="shared" si="35"/>
        <v>non concerné</v>
      </c>
      <c r="MQ46" s="14" t="str">
        <f t="shared" si="35"/>
        <v>non concerné</v>
      </c>
      <c r="MR46" s="14" t="str">
        <f t="shared" si="35"/>
        <v>non concerné</v>
      </c>
      <c r="MS46" s="14" t="str">
        <f t="shared" si="35"/>
        <v>non concerné</v>
      </c>
      <c r="MT46" s="14" t="str">
        <f t="shared" si="35"/>
        <v>non concerné</v>
      </c>
      <c r="MU46" s="14" t="str">
        <f t="shared" si="35"/>
        <v>non concerné</v>
      </c>
      <c r="MV46" s="14" t="str">
        <f t="shared" si="35"/>
        <v>non concerné</v>
      </c>
      <c r="MW46" s="14" t="str">
        <f t="shared" si="35"/>
        <v>non concerné</v>
      </c>
      <c r="MX46" s="14" t="str">
        <f t="shared" si="35"/>
        <v>non concerné</v>
      </c>
      <c r="MY46" s="14" t="str">
        <f t="shared" si="35"/>
        <v>non concerné</v>
      </c>
      <c r="MZ46" s="14" t="str">
        <f t="shared" si="35"/>
        <v>non concerné</v>
      </c>
      <c r="NA46" s="14" t="str">
        <f t="shared" si="35"/>
        <v>non concerné</v>
      </c>
      <c r="NB46" s="14" t="str">
        <f t="shared" si="35"/>
        <v>non concerné</v>
      </c>
      <c r="NC46" s="14" t="str">
        <f t="shared" si="35"/>
        <v>non concerné</v>
      </c>
      <c r="ND46" s="14" t="str">
        <f t="shared" si="35"/>
        <v>non concerné</v>
      </c>
      <c r="NE46" s="14" t="str">
        <f t="shared" si="35"/>
        <v>non concerné</v>
      </c>
      <c r="NF46" s="14" t="str">
        <f t="shared" si="35"/>
        <v>non concerné</v>
      </c>
      <c r="NG46" s="14" t="str">
        <f t="shared" si="35"/>
        <v>non concerné</v>
      </c>
      <c r="NH46" s="14" t="str">
        <f t="shared" si="35"/>
        <v>non concerné</v>
      </c>
      <c r="NI46" s="14" t="str">
        <f t="shared" si="35"/>
        <v>non concerné</v>
      </c>
      <c r="NJ46" s="14" t="str">
        <f t="shared" si="35"/>
        <v>non concerné</v>
      </c>
      <c r="NK46" s="14" t="str">
        <f t="shared" si="35"/>
        <v>non concerné</v>
      </c>
      <c r="NL46" s="14" t="str">
        <f t="shared" si="35"/>
        <v>non concerné</v>
      </c>
      <c r="NM46" s="14" t="str">
        <f t="shared" si="35"/>
        <v>non concerné</v>
      </c>
      <c r="NN46" s="14" t="str">
        <f t="shared" si="35"/>
        <v>non concerné</v>
      </c>
      <c r="NO46" s="14" t="str">
        <f t="shared" si="35"/>
        <v>non concerné</v>
      </c>
      <c r="NP46" s="14" t="str">
        <f t="shared" si="35"/>
        <v>non concerné</v>
      </c>
      <c r="NQ46" s="14" t="str">
        <f t="shared" si="35"/>
        <v>non concerné</v>
      </c>
      <c r="NR46" s="14" t="str">
        <f t="shared" si="35"/>
        <v>non concerné</v>
      </c>
      <c r="NS46" s="14" t="str">
        <f t="shared" si="35"/>
        <v>non concerné</v>
      </c>
      <c r="NT46" s="14" t="str">
        <f t="shared" si="35"/>
        <v>non concerné</v>
      </c>
      <c r="NU46" s="14" t="str">
        <f t="shared" si="35"/>
        <v>non concerné</v>
      </c>
      <c r="NV46" s="14" t="str">
        <f t="shared" si="35"/>
        <v>non concerné</v>
      </c>
      <c r="NW46" s="14" t="str">
        <f t="shared" si="35"/>
        <v>non concerné</v>
      </c>
      <c r="NX46" s="14" t="str">
        <f t="shared" si="35"/>
        <v>non concerné</v>
      </c>
      <c r="NY46" s="14" t="str">
        <f t="shared" si="35"/>
        <v>non concerné</v>
      </c>
      <c r="NZ46" s="14" t="str">
        <f t="shared" si="35"/>
        <v>non concerné</v>
      </c>
      <c r="OA46" s="14" t="str">
        <f t="shared" si="35"/>
        <v>non concerné</v>
      </c>
      <c r="OB46" s="14" t="str">
        <f t="shared" si="35"/>
        <v>non concerné</v>
      </c>
      <c r="OC46" s="14" t="str">
        <f t="shared" si="35"/>
        <v>non concerné</v>
      </c>
      <c r="OD46" s="14" t="str">
        <f t="shared" si="35"/>
        <v>non concerné</v>
      </c>
      <c r="OE46" s="14" t="str">
        <f t="shared" si="35"/>
        <v>non concerné</v>
      </c>
      <c r="OF46" s="14" t="str">
        <f t="shared" si="35"/>
        <v>non concerné</v>
      </c>
      <c r="OG46" s="14" t="str">
        <f t="shared" si="35"/>
        <v>non concerné</v>
      </c>
      <c r="OH46" s="14" t="str">
        <f t="shared" si="35"/>
        <v>non concerné</v>
      </c>
      <c r="OI46" s="14" t="str">
        <f t="shared" si="35"/>
        <v>non concerné</v>
      </c>
      <c r="OJ46" s="14" t="str">
        <f t="shared" si="35"/>
        <v>non concerné</v>
      </c>
      <c r="OK46" s="14" t="str">
        <f t="shared" si="35"/>
        <v>non concerné</v>
      </c>
      <c r="OL46" s="14" t="str">
        <f t="shared" si="35"/>
        <v>non concerné</v>
      </c>
      <c r="OM46" s="14" t="str">
        <f t="shared" si="35"/>
        <v>non concerné</v>
      </c>
      <c r="ON46" s="14" t="str">
        <f t="shared" si="35"/>
        <v>non concerné</v>
      </c>
      <c r="OO46" s="14" t="str">
        <f t="shared" si="35"/>
        <v>non concerné</v>
      </c>
      <c r="OP46" s="14" t="str">
        <f t="shared" si="35"/>
        <v>non concerné</v>
      </c>
      <c r="OQ46" s="14" t="str">
        <f t="shared" si="35"/>
        <v>non concerné</v>
      </c>
      <c r="OR46" s="14" t="str">
        <f t="shared" si="35"/>
        <v>non concerné</v>
      </c>
      <c r="OS46" s="14" t="str">
        <f t="shared" si="35"/>
        <v>non concerné</v>
      </c>
      <c r="OT46" s="14" t="str">
        <f t="shared" si="35"/>
        <v>non concerné</v>
      </c>
      <c r="OU46" s="14" t="str">
        <f t="shared" si="35"/>
        <v>non concerné</v>
      </c>
      <c r="OV46" s="14" t="str">
        <f t="shared" si="35"/>
        <v>non concerné</v>
      </c>
      <c r="OW46" s="14" t="str">
        <f t="shared" si="35"/>
        <v>non concerné</v>
      </c>
      <c r="OX46" s="14" t="str">
        <f t="shared" si="35"/>
        <v>non concerné</v>
      </c>
      <c r="OY46" s="14" t="str">
        <f t="shared" si="35"/>
        <v>non concerné</v>
      </c>
      <c r="OZ46" s="14" t="str">
        <f t="shared" si="35"/>
        <v>non concerné</v>
      </c>
      <c r="PA46" s="14" t="str">
        <f t="shared" si="35"/>
        <v>non concerné</v>
      </c>
      <c r="PB46" s="14" t="str">
        <f t="shared" si="35"/>
        <v>non concerné</v>
      </c>
      <c r="PC46" s="14" t="str">
        <f t="shared" si="35"/>
        <v>non concerné</v>
      </c>
      <c r="PD46" s="14" t="str">
        <f t="shared" si="35"/>
        <v>non concerné</v>
      </c>
      <c r="PE46" s="14" t="str">
        <f t="shared" si="35"/>
        <v>non concerné</v>
      </c>
      <c r="PF46" s="14" t="str">
        <f t="shared" si="35"/>
        <v>non concerné</v>
      </c>
      <c r="PG46" s="14" t="str">
        <f t="shared" si="35"/>
        <v>non concerné</v>
      </c>
      <c r="PH46" s="14" t="str">
        <f t="shared" si="35"/>
        <v>non concerné</v>
      </c>
      <c r="PI46" s="14" t="str">
        <f t="shared" si="35"/>
        <v>non concerné</v>
      </c>
      <c r="PJ46" s="14" t="str">
        <f t="shared" si="35"/>
        <v>non concerné</v>
      </c>
      <c r="PK46" s="14" t="str">
        <f t="shared" si="35"/>
        <v>non concerné</v>
      </c>
      <c r="PL46" s="14" t="str">
        <f t="shared" si="35"/>
        <v>non concerné</v>
      </c>
      <c r="PM46" s="14" t="str">
        <f t="shared" si="35"/>
        <v>non concerné</v>
      </c>
      <c r="PN46" s="14" t="str">
        <f t="shared" si="35"/>
        <v>non concerné</v>
      </c>
      <c r="PO46" s="14" t="str">
        <f t="shared" si="35"/>
        <v>non concerné</v>
      </c>
      <c r="PP46" s="14" t="str">
        <f t="shared" si="35"/>
        <v>non concerné</v>
      </c>
      <c r="PQ46" s="14" t="str">
        <f t="shared" si="35"/>
        <v>non concerné</v>
      </c>
      <c r="PR46" s="14" t="str">
        <f t="shared" si="35"/>
        <v>non concerné</v>
      </c>
      <c r="PS46" s="14" t="str">
        <f t="shared" si="35"/>
        <v>non concerné</v>
      </c>
      <c r="PT46" s="14" t="str">
        <f t="shared" si="35"/>
        <v>non concerné</v>
      </c>
      <c r="PU46" s="14" t="str">
        <f t="shared" si="35"/>
        <v>non concerné</v>
      </c>
      <c r="PV46" s="14" t="str">
        <f t="shared" si="35"/>
        <v>non concerné</v>
      </c>
      <c r="PW46" s="14" t="str">
        <f t="shared" ref="PW46:SH46" si="36">IF(AND(PW$31=0,PW45=0),"non concerné",IF(AND(PW$31=0,PW45&gt;0),"Il manque les ETP",IF(AND(PW$31&gt;0,PW45=0),"Il manque les charges",IF(AND(PW$31&gt;0,PW45&gt;0),PW45/(PW$31)))))</f>
        <v>non concerné</v>
      </c>
      <c r="PX46" s="14" t="str">
        <f t="shared" si="36"/>
        <v>non concerné</v>
      </c>
      <c r="PY46" s="14" t="str">
        <f t="shared" si="36"/>
        <v>non concerné</v>
      </c>
      <c r="PZ46" s="14" t="str">
        <f t="shared" si="36"/>
        <v>non concerné</v>
      </c>
      <c r="QA46" s="14" t="str">
        <f t="shared" si="36"/>
        <v>non concerné</v>
      </c>
      <c r="QB46" s="14" t="str">
        <f t="shared" si="36"/>
        <v>non concerné</v>
      </c>
      <c r="QC46" s="14" t="str">
        <f t="shared" si="36"/>
        <v>non concerné</v>
      </c>
      <c r="QD46" s="14" t="str">
        <f t="shared" si="36"/>
        <v>non concerné</v>
      </c>
      <c r="QE46" s="14" t="str">
        <f t="shared" si="36"/>
        <v>non concerné</v>
      </c>
      <c r="QF46" s="14" t="str">
        <f t="shared" si="36"/>
        <v>non concerné</v>
      </c>
      <c r="QG46" s="14" t="str">
        <f t="shared" si="36"/>
        <v>non concerné</v>
      </c>
      <c r="QH46" s="14" t="str">
        <f t="shared" si="36"/>
        <v>non concerné</v>
      </c>
      <c r="QI46" s="14" t="str">
        <f t="shared" si="36"/>
        <v>non concerné</v>
      </c>
      <c r="QJ46" s="14" t="str">
        <f t="shared" si="36"/>
        <v>non concerné</v>
      </c>
      <c r="QK46" s="14" t="str">
        <f t="shared" si="36"/>
        <v>non concerné</v>
      </c>
      <c r="QL46" s="14" t="str">
        <f t="shared" si="36"/>
        <v>non concerné</v>
      </c>
      <c r="QM46" s="14" t="str">
        <f t="shared" si="36"/>
        <v>non concerné</v>
      </c>
      <c r="QN46" s="14" t="str">
        <f t="shared" si="36"/>
        <v>non concerné</v>
      </c>
      <c r="QO46" s="14" t="str">
        <f t="shared" si="36"/>
        <v>non concerné</v>
      </c>
      <c r="QP46" s="14" t="str">
        <f t="shared" si="36"/>
        <v>non concerné</v>
      </c>
      <c r="QQ46" s="14" t="str">
        <f t="shared" si="36"/>
        <v>non concerné</v>
      </c>
      <c r="QR46" s="14" t="str">
        <f t="shared" si="36"/>
        <v>non concerné</v>
      </c>
      <c r="QS46" s="14" t="str">
        <f t="shared" si="36"/>
        <v>non concerné</v>
      </c>
      <c r="QT46" s="14" t="str">
        <f t="shared" si="36"/>
        <v>non concerné</v>
      </c>
      <c r="QU46" s="14" t="str">
        <f t="shared" si="36"/>
        <v>non concerné</v>
      </c>
      <c r="QV46" s="14" t="str">
        <f t="shared" si="36"/>
        <v>non concerné</v>
      </c>
      <c r="QW46" s="14" t="str">
        <f t="shared" si="36"/>
        <v>non concerné</v>
      </c>
      <c r="QX46" s="14" t="str">
        <f t="shared" si="36"/>
        <v>non concerné</v>
      </c>
      <c r="QY46" s="14" t="str">
        <f t="shared" si="36"/>
        <v>non concerné</v>
      </c>
      <c r="QZ46" s="14" t="str">
        <f t="shared" si="36"/>
        <v>non concerné</v>
      </c>
      <c r="RA46" s="14" t="str">
        <f t="shared" si="36"/>
        <v>non concerné</v>
      </c>
      <c r="RB46" s="14" t="str">
        <f t="shared" si="36"/>
        <v>non concerné</v>
      </c>
      <c r="RC46" s="14" t="str">
        <f t="shared" si="36"/>
        <v>non concerné</v>
      </c>
      <c r="RD46" s="14" t="str">
        <f t="shared" si="36"/>
        <v>non concerné</v>
      </c>
      <c r="RE46" s="14" t="str">
        <f t="shared" si="36"/>
        <v>non concerné</v>
      </c>
      <c r="RF46" s="14" t="str">
        <f t="shared" si="36"/>
        <v>non concerné</v>
      </c>
      <c r="RG46" s="14" t="str">
        <f t="shared" si="36"/>
        <v>non concerné</v>
      </c>
      <c r="RH46" s="14" t="str">
        <f t="shared" si="36"/>
        <v>non concerné</v>
      </c>
      <c r="RI46" s="14" t="str">
        <f t="shared" si="36"/>
        <v>non concerné</v>
      </c>
      <c r="RJ46" s="14" t="str">
        <f t="shared" si="36"/>
        <v>non concerné</v>
      </c>
      <c r="RK46" s="14" t="str">
        <f t="shared" si="36"/>
        <v>non concerné</v>
      </c>
      <c r="RL46" s="14" t="str">
        <f t="shared" si="36"/>
        <v>non concerné</v>
      </c>
      <c r="RM46" s="14" t="str">
        <f t="shared" si="36"/>
        <v>non concerné</v>
      </c>
      <c r="RN46" s="14" t="str">
        <f t="shared" si="36"/>
        <v>non concerné</v>
      </c>
      <c r="RO46" s="14" t="str">
        <f t="shared" si="36"/>
        <v>non concerné</v>
      </c>
      <c r="RP46" s="14" t="str">
        <f t="shared" si="36"/>
        <v>non concerné</v>
      </c>
      <c r="RQ46" s="14" t="str">
        <f t="shared" si="36"/>
        <v>non concerné</v>
      </c>
      <c r="RR46" s="14" t="str">
        <f t="shared" si="36"/>
        <v>non concerné</v>
      </c>
      <c r="RS46" s="14" t="str">
        <f t="shared" si="36"/>
        <v>non concerné</v>
      </c>
      <c r="RT46" s="14" t="str">
        <f t="shared" si="36"/>
        <v>non concerné</v>
      </c>
      <c r="RU46" s="14" t="str">
        <f t="shared" si="36"/>
        <v>non concerné</v>
      </c>
      <c r="RV46" s="14" t="str">
        <f t="shared" si="36"/>
        <v>non concerné</v>
      </c>
      <c r="RW46" s="14" t="str">
        <f t="shared" si="36"/>
        <v>non concerné</v>
      </c>
      <c r="RX46" s="14" t="str">
        <f t="shared" si="36"/>
        <v>non concerné</v>
      </c>
      <c r="RY46" s="14" t="str">
        <f t="shared" si="36"/>
        <v>non concerné</v>
      </c>
      <c r="RZ46" s="14" t="str">
        <f t="shared" si="36"/>
        <v>non concerné</v>
      </c>
      <c r="SA46" s="14" t="str">
        <f t="shared" si="36"/>
        <v>non concerné</v>
      </c>
      <c r="SB46" s="14" t="str">
        <f t="shared" si="36"/>
        <v>non concerné</v>
      </c>
      <c r="SC46" s="14" t="str">
        <f t="shared" si="36"/>
        <v>non concerné</v>
      </c>
      <c r="SD46" s="14" t="str">
        <f t="shared" si="36"/>
        <v>non concerné</v>
      </c>
      <c r="SE46" s="14" t="str">
        <f t="shared" si="36"/>
        <v>non concerné</v>
      </c>
      <c r="SF46" s="14" t="str">
        <f t="shared" si="36"/>
        <v>non concerné</v>
      </c>
      <c r="SG46" s="14" t="str">
        <f t="shared" si="36"/>
        <v>non concerné</v>
      </c>
      <c r="SH46" s="14" t="str">
        <f t="shared" si="36"/>
        <v>non concerné</v>
      </c>
      <c r="SI46" s="14" t="str">
        <f t="shared" ref="SI46:UT46" si="37">IF(AND(SI$31=0,SI45=0),"non concerné",IF(AND(SI$31=0,SI45&gt;0),"Il manque les ETP",IF(AND(SI$31&gt;0,SI45=0),"Il manque les charges",IF(AND(SI$31&gt;0,SI45&gt;0),SI45/(SI$31)))))</f>
        <v>non concerné</v>
      </c>
      <c r="SJ46" s="14" t="str">
        <f t="shared" si="37"/>
        <v>non concerné</v>
      </c>
      <c r="SK46" s="14" t="str">
        <f t="shared" si="37"/>
        <v>non concerné</v>
      </c>
      <c r="SL46" s="14" t="str">
        <f t="shared" si="37"/>
        <v>non concerné</v>
      </c>
      <c r="SM46" s="14" t="str">
        <f t="shared" si="37"/>
        <v>non concerné</v>
      </c>
      <c r="SN46" s="14" t="str">
        <f t="shared" si="37"/>
        <v>non concerné</v>
      </c>
      <c r="SO46" s="14" t="str">
        <f t="shared" si="37"/>
        <v>non concerné</v>
      </c>
      <c r="SP46" s="14" t="str">
        <f t="shared" si="37"/>
        <v>non concerné</v>
      </c>
      <c r="SQ46" s="14" t="str">
        <f t="shared" si="37"/>
        <v>non concerné</v>
      </c>
      <c r="SR46" s="14" t="str">
        <f t="shared" si="37"/>
        <v>non concerné</v>
      </c>
      <c r="SS46" s="14" t="str">
        <f t="shared" si="37"/>
        <v>non concerné</v>
      </c>
      <c r="ST46" s="14" t="str">
        <f t="shared" si="37"/>
        <v>non concerné</v>
      </c>
      <c r="SU46" s="14" t="str">
        <f t="shared" si="37"/>
        <v>non concerné</v>
      </c>
      <c r="SV46" s="14" t="str">
        <f t="shared" si="37"/>
        <v>non concerné</v>
      </c>
      <c r="SW46" s="14" t="str">
        <f t="shared" si="37"/>
        <v>non concerné</v>
      </c>
      <c r="SX46" s="14" t="str">
        <f t="shared" si="37"/>
        <v>non concerné</v>
      </c>
      <c r="SY46" s="14" t="str">
        <f t="shared" si="37"/>
        <v>non concerné</v>
      </c>
      <c r="SZ46" s="14" t="str">
        <f t="shared" si="37"/>
        <v>non concerné</v>
      </c>
      <c r="TA46" s="14" t="str">
        <f t="shared" si="37"/>
        <v>non concerné</v>
      </c>
      <c r="TB46" s="14" t="str">
        <f t="shared" si="37"/>
        <v>non concerné</v>
      </c>
      <c r="TC46" s="14" t="str">
        <f t="shared" si="37"/>
        <v>non concerné</v>
      </c>
      <c r="TD46" s="14" t="str">
        <f t="shared" si="37"/>
        <v>non concerné</v>
      </c>
      <c r="TE46" s="14" t="str">
        <f t="shared" si="37"/>
        <v>non concerné</v>
      </c>
      <c r="TF46" s="14" t="str">
        <f t="shared" si="37"/>
        <v>non concerné</v>
      </c>
      <c r="TG46" s="14" t="str">
        <f t="shared" si="37"/>
        <v>non concerné</v>
      </c>
      <c r="TH46" s="14" t="str">
        <f t="shared" si="37"/>
        <v>non concerné</v>
      </c>
      <c r="TI46" s="14" t="str">
        <f t="shared" si="37"/>
        <v>non concerné</v>
      </c>
      <c r="TJ46" s="14" t="str">
        <f t="shared" si="37"/>
        <v>non concerné</v>
      </c>
      <c r="TK46" s="14" t="str">
        <f t="shared" si="37"/>
        <v>non concerné</v>
      </c>
      <c r="TL46" s="14" t="str">
        <f t="shared" si="37"/>
        <v>non concerné</v>
      </c>
      <c r="TM46" s="14" t="str">
        <f t="shared" si="37"/>
        <v>non concerné</v>
      </c>
      <c r="TN46" s="14" t="str">
        <f t="shared" si="37"/>
        <v>non concerné</v>
      </c>
      <c r="TO46" s="14" t="str">
        <f t="shared" si="37"/>
        <v>non concerné</v>
      </c>
      <c r="TP46" s="14" t="str">
        <f t="shared" si="37"/>
        <v>non concerné</v>
      </c>
      <c r="TQ46" s="14" t="str">
        <f t="shared" si="37"/>
        <v>non concerné</v>
      </c>
      <c r="TR46" s="14" t="str">
        <f t="shared" si="37"/>
        <v>non concerné</v>
      </c>
      <c r="TS46" s="14" t="str">
        <f t="shared" si="37"/>
        <v>non concerné</v>
      </c>
      <c r="TT46" s="14" t="str">
        <f t="shared" si="37"/>
        <v>non concerné</v>
      </c>
      <c r="TU46" s="14" t="str">
        <f t="shared" si="37"/>
        <v>non concerné</v>
      </c>
      <c r="TV46" s="14" t="str">
        <f t="shared" si="37"/>
        <v>non concerné</v>
      </c>
      <c r="TW46" s="14" t="str">
        <f t="shared" si="37"/>
        <v>non concerné</v>
      </c>
      <c r="TX46" s="14" t="str">
        <f t="shared" si="37"/>
        <v>non concerné</v>
      </c>
      <c r="TY46" s="14" t="str">
        <f t="shared" si="37"/>
        <v>non concerné</v>
      </c>
      <c r="TZ46" s="14" t="str">
        <f t="shared" si="37"/>
        <v>non concerné</v>
      </c>
      <c r="UA46" s="14" t="str">
        <f t="shared" si="37"/>
        <v>non concerné</v>
      </c>
      <c r="UB46" s="14" t="str">
        <f t="shared" si="37"/>
        <v>non concerné</v>
      </c>
      <c r="UC46" s="14" t="str">
        <f t="shared" si="37"/>
        <v>non concerné</v>
      </c>
      <c r="UD46" s="14" t="str">
        <f t="shared" si="37"/>
        <v>non concerné</v>
      </c>
      <c r="UE46" s="14" t="str">
        <f t="shared" si="37"/>
        <v>non concerné</v>
      </c>
      <c r="UF46" s="14" t="str">
        <f t="shared" si="37"/>
        <v>non concerné</v>
      </c>
      <c r="UG46" s="14" t="str">
        <f t="shared" si="37"/>
        <v>non concerné</v>
      </c>
      <c r="UH46" s="14" t="str">
        <f t="shared" si="37"/>
        <v>non concerné</v>
      </c>
      <c r="UI46" s="14" t="str">
        <f t="shared" si="37"/>
        <v>non concerné</v>
      </c>
      <c r="UJ46" s="14" t="str">
        <f t="shared" si="37"/>
        <v>non concerné</v>
      </c>
      <c r="UK46" s="14" t="str">
        <f t="shared" si="37"/>
        <v>non concerné</v>
      </c>
      <c r="UL46" s="14" t="str">
        <f t="shared" si="37"/>
        <v>non concerné</v>
      </c>
      <c r="UM46" s="14" t="str">
        <f t="shared" si="37"/>
        <v>non concerné</v>
      </c>
      <c r="UN46" s="14" t="str">
        <f t="shared" si="37"/>
        <v>non concerné</v>
      </c>
      <c r="UO46" s="14" t="str">
        <f t="shared" si="37"/>
        <v>non concerné</v>
      </c>
      <c r="UP46" s="14" t="str">
        <f t="shared" si="37"/>
        <v>non concerné</v>
      </c>
      <c r="UQ46" s="14" t="str">
        <f t="shared" si="37"/>
        <v>non concerné</v>
      </c>
      <c r="UR46" s="14" t="str">
        <f t="shared" si="37"/>
        <v>non concerné</v>
      </c>
      <c r="US46" s="14" t="str">
        <f t="shared" si="37"/>
        <v>non concerné</v>
      </c>
      <c r="UT46" s="14" t="str">
        <f t="shared" si="37"/>
        <v>non concerné</v>
      </c>
      <c r="UU46" s="14" t="str">
        <f t="shared" ref="UU46:XF46" si="38">IF(AND(UU$31=0,UU45=0),"non concerné",IF(AND(UU$31=0,UU45&gt;0),"Il manque les ETP",IF(AND(UU$31&gt;0,UU45=0),"Il manque les charges",IF(AND(UU$31&gt;0,UU45&gt;0),UU45/(UU$31)))))</f>
        <v>non concerné</v>
      </c>
      <c r="UV46" s="14" t="str">
        <f t="shared" si="38"/>
        <v>non concerné</v>
      </c>
      <c r="UW46" s="14" t="str">
        <f t="shared" si="38"/>
        <v>non concerné</v>
      </c>
      <c r="UX46" s="14" t="str">
        <f t="shared" si="38"/>
        <v>non concerné</v>
      </c>
      <c r="UY46" s="14" t="str">
        <f t="shared" si="38"/>
        <v>non concerné</v>
      </c>
      <c r="UZ46" s="14" t="str">
        <f t="shared" si="38"/>
        <v>non concerné</v>
      </c>
      <c r="VA46" s="14" t="str">
        <f t="shared" si="38"/>
        <v>non concerné</v>
      </c>
      <c r="VB46" s="14" t="str">
        <f t="shared" si="38"/>
        <v>non concerné</v>
      </c>
      <c r="VC46" s="14" t="str">
        <f t="shared" si="38"/>
        <v>non concerné</v>
      </c>
      <c r="VD46" s="14" t="str">
        <f t="shared" si="38"/>
        <v>non concerné</v>
      </c>
      <c r="VE46" s="14" t="str">
        <f t="shared" si="38"/>
        <v>non concerné</v>
      </c>
      <c r="VF46" s="14" t="str">
        <f t="shared" si="38"/>
        <v>non concerné</v>
      </c>
      <c r="VG46" s="14" t="str">
        <f t="shared" si="38"/>
        <v>non concerné</v>
      </c>
      <c r="VH46" s="14" t="str">
        <f t="shared" si="38"/>
        <v>non concerné</v>
      </c>
      <c r="VI46" s="14" t="str">
        <f t="shared" si="38"/>
        <v>non concerné</v>
      </c>
      <c r="VJ46" s="14" t="str">
        <f t="shared" si="38"/>
        <v>non concerné</v>
      </c>
      <c r="VK46" s="14" t="str">
        <f t="shared" si="38"/>
        <v>non concerné</v>
      </c>
      <c r="VL46" s="14" t="str">
        <f t="shared" si="38"/>
        <v>non concerné</v>
      </c>
      <c r="VM46" s="14" t="str">
        <f t="shared" si="38"/>
        <v>non concerné</v>
      </c>
      <c r="VN46" s="14" t="str">
        <f t="shared" si="38"/>
        <v>non concerné</v>
      </c>
      <c r="VO46" s="14" t="str">
        <f t="shared" si="38"/>
        <v>non concerné</v>
      </c>
      <c r="VP46" s="14" t="str">
        <f t="shared" si="38"/>
        <v>non concerné</v>
      </c>
      <c r="VQ46" s="14" t="str">
        <f t="shared" si="38"/>
        <v>non concerné</v>
      </c>
      <c r="VR46" s="14" t="str">
        <f t="shared" si="38"/>
        <v>non concerné</v>
      </c>
      <c r="VS46" s="14" t="str">
        <f t="shared" si="38"/>
        <v>non concerné</v>
      </c>
      <c r="VT46" s="176"/>
    </row>
    <row r="47" spans="1:592" ht="3.75" customHeight="1">
      <c r="B47" s="115"/>
      <c r="C47" s="115"/>
      <c r="E47" s="1049"/>
      <c r="F47" s="332"/>
      <c r="G47" s="4"/>
      <c r="H47" s="4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4"/>
    </row>
    <row r="48" spans="1:592" s="170" customFormat="1" ht="30" customHeight="1">
      <c r="A48" s="153"/>
      <c r="B48" s="115"/>
      <c r="C48" s="115" t="s">
        <v>1729</v>
      </c>
      <c r="D48" s="153"/>
      <c r="E48" s="1049"/>
      <c r="F48" s="287"/>
      <c r="G48" s="1070" t="s">
        <v>664</v>
      </c>
      <c r="H48" s="1071"/>
      <c r="I48" s="6">
        <f>IF([1]Identification!$E$23="NON",'[1]CN LGG-MT-LM-STR-Clin'!L17+'[1]CN LGG-MT-LM-STR-Clin'!L159-'[1]CN LGG-MT-LM-STR-Clin'!L18-'[1]CN LGG-MT-LM-STR-Clin'!L21-'[1]CN LGG-MT-LM-STR-Clin'!L200,'[1]cpte_CN LGG-MT-LM-STR-Clin'!L17+'[1]cpte_CN LGG-MT-LM-STR-Clin'!L165-'[1]cpte_CN LGG-MT-LM-STR-Clin'!L18-'[1]cpte_CN LGG-MT-LM-STR-Clin'!L21-'[1]cpte_CN LGG-MT-LM-STR-Clin'!L278)</f>
        <v>0</v>
      </c>
      <c r="J48" s="6">
        <f>IF([1]Identification!$E$23="NON",'[1]CN LGG-MT-LM-STR-Clin'!M17+'[1]CN LGG-MT-LM-STR-Clin'!M159-'[1]CN LGG-MT-LM-STR-Clin'!M18-'[1]CN LGG-MT-LM-STR-Clin'!M21-'[1]CN LGG-MT-LM-STR-Clin'!M200,'[1]cpte_CN LGG-MT-LM-STR-Clin'!M17+'[1]cpte_CN LGG-MT-LM-STR-Clin'!M165-'[1]cpte_CN LGG-MT-LM-STR-Clin'!M18-'[1]cpte_CN LGG-MT-LM-STR-Clin'!M21-'[1]cpte_CN LGG-MT-LM-STR-Clin'!M278)</f>
        <v>0</v>
      </c>
      <c r="K48" s="6">
        <f>IF([1]Identification!$E$23="NON",'[1]CN LGG-MT-LM-STR-Clin'!N17+'[1]CN LGG-MT-LM-STR-Clin'!N159-'[1]CN LGG-MT-LM-STR-Clin'!N18-'[1]CN LGG-MT-LM-STR-Clin'!N21-'[1]CN LGG-MT-LM-STR-Clin'!N200,'[1]cpte_CN LGG-MT-LM-STR-Clin'!N17+'[1]cpte_CN LGG-MT-LM-STR-Clin'!N165-'[1]cpte_CN LGG-MT-LM-STR-Clin'!N18-'[1]cpte_CN LGG-MT-LM-STR-Clin'!N21-'[1]cpte_CN LGG-MT-LM-STR-Clin'!N278)</f>
        <v>0</v>
      </c>
      <c r="L48" s="6">
        <f>IF([1]Identification!$E$23="NON",'[1]CN LGG-MT-LM-STR-Clin'!O17+'[1]CN LGG-MT-LM-STR-Clin'!O159-'[1]CN LGG-MT-LM-STR-Clin'!O18-'[1]CN LGG-MT-LM-STR-Clin'!O21-'[1]CN LGG-MT-LM-STR-Clin'!O200,'[1]cpte_CN LGG-MT-LM-STR-Clin'!O17+'[1]cpte_CN LGG-MT-LM-STR-Clin'!O165-'[1]cpte_CN LGG-MT-LM-STR-Clin'!O18-'[1]cpte_CN LGG-MT-LM-STR-Clin'!O21-'[1]cpte_CN LGG-MT-LM-STR-Clin'!O278)</f>
        <v>0</v>
      </c>
      <c r="M48" s="6">
        <f>IF([1]Identification!$E$23="NON",'[1]CN LGG-MT-LM-STR-Clin'!P17+'[1]CN LGG-MT-LM-STR-Clin'!P159-'[1]CN LGG-MT-LM-STR-Clin'!P18-'[1]CN LGG-MT-LM-STR-Clin'!P21-'[1]CN LGG-MT-LM-STR-Clin'!P200,'[1]cpte_CN LGG-MT-LM-STR-Clin'!P17+'[1]cpte_CN LGG-MT-LM-STR-Clin'!P165-'[1]cpte_CN LGG-MT-LM-STR-Clin'!P18-'[1]cpte_CN LGG-MT-LM-STR-Clin'!P21-'[1]cpte_CN LGG-MT-LM-STR-Clin'!P278)</f>
        <v>0</v>
      </c>
      <c r="N48" s="6">
        <f>IF([1]Identification!$E$23="NON",'[1]CN LGG-MT-LM-STR-Clin'!Q17+'[1]CN LGG-MT-LM-STR-Clin'!Q159-'[1]CN LGG-MT-LM-STR-Clin'!Q18-'[1]CN LGG-MT-LM-STR-Clin'!Q21-'[1]CN LGG-MT-LM-STR-Clin'!Q200,'[1]cpte_CN LGG-MT-LM-STR-Clin'!Q17+'[1]cpte_CN LGG-MT-LM-STR-Clin'!Q165-'[1]cpte_CN LGG-MT-LM-STR-Clin'!Q18-'[1]cpte_CN LGG-MT-LM-STR-Clin'!Q21-'[1]cpte_CN LGG-MT-LM-STR-Clin'!Q278)</f>
        <v>0</v>
      </c>
      <c r="O48" s="6">
        <f>IF([1]Identification!$E$23="NON",'[1]CN LGG-MT-LM-STR-Clin'!R17+'[1]CN LGG-MT-LM-STR-Clin'!R159-'[1]CN LGG-MT-LM-STR-Clin'!R18-'[1]CN LGG-MT-LM-STR-Clin'!R21-'[1]CN LGG-MT-LM-STR-Clin'!R200,'[1]cpte_CN LGG-MT-LM-STR-Clin'!R17+'[1]cpte_CN LGG-MT-LM-STR-Clin'!R165-'[1]cpte_CN LGG-MT-LM-STR-Clin'!R18-'[1]cpte_CN LGG-MT-LM-STR-Clin'!R21-'[1]cpte_CN LGG-MT-LM-STR-Clin'!R278)</f>
        <v>0</v>
      </c>
      <c r="P48" s="6">
        <f>IF([1]Identification!$E$23="NON",'[1]CN LGG-MT-LM-STR-Clin'!S17+'[1]CN LGG-MT-LM-STR-Clin'!S159-'[1]CN LGG-MT-LM-STR-Clin'!S18-'[1]CN LGG-MT-LM-STR-Clin'!S21-'[1]CN LGG-MT-LM-STR-Clin'!S200,'[1]cpte_CN LGG-MT-LM-STR-Clin'!S17+'[1]cpte_CN LGG-MT-LM-STR-Clin'!S165-'[1]cpte_CN LGG-MT-LM-STR-Clin'!S18-'[1]cpte_CN LGG-MT-LM-STR-Clin'!S21-'[1]cpte_CN LGG-MT-LM-STR-Clin'!S278)</f>
        <v>0</v>
      </c>
      <c r="Q48" s="6">
        <f>IF([1]Identification!$E$23="NON",'[1]CN LGG-MT-LM-STR-Clin'!T17+'[1]CN LGG-MT-LM-STR-Clin'!T159-'[1]CN LGG-MT-LM-STR-Clin'!T18-'[1]CN LGG-MT-LM-STR-Clin'!T21-'[1]CN LGG-MT-LM-STR-Clin'!T200,'[1]cpte_CN LGG-MT-LM-STR-Clin'!T17+'[1]cpte_CN LGG-MT-LM-STR-Clin'!T165-'[1]cpte_CN LGG-MT-LM-STR-Clin'!T18-'[1]cpte_CN LGG-MT-LM-STR-Clin'!T21-'[1]cpte_CN LGG-MT-LM-STR-Clin'!T278)</f>
        <v>0</v>
      </c>
      <c r="R48" s="6">
        <f>IF([1]Identification!$E$23="NON",'[1]CN LGG-MT-LM-STR-Clin'!U17+'[1]CN LGG-MT-LM-STR-Clin'!U159-'[1]CN LGG-MT-LM-STR-Clin'!U18-'[1]CN LGG-MT-LM-STR-Clin'!U21-'[1]CN LGG-MT-LM-STR-Clin'!U200,'[1]cpte_CN LGG-MT-LM-STR-Clin'!U17+'[1]cpte_CN LGG-MT-LM-STR-Clin'!U165-'[1]cpte_CN LGG-MT-LM-STR-Clin'!U18-'[1]cpte_CN LGG-MT-LM-STR-Clin'!U21-'[1]cpte_CN LGG-MT-LM-STR-Clin'!U278)</f>
        <v>0</v>
      </c>
      <c r="S48" s="6">
        <f>IF([1]Identification!$E$23="NON",'[1]CN LGG-MT-LM-STR-Clin'!V17+'[1]CN LGG-MT-LM-STR-Clin'!V159-'[1]CN LGG-MT-LM-STR-Clin'!V18-'[1]CN LGG-MT-LM-STR-Clin'!V21-'[1]CN LGG-MT-LM-STR-Clin'!V200,'[1]cpte_CN LGG-MT-LM-STR-Clin'!V17+'[1]cpte_CN LGG-MT-LM-STR-Clin'!V165-'[1]cpte_CN LGG-MT-LM-STR-Clin'!V18-'[1]cpte_CN LGG-MT-LM-STR-Clin'!V21-'[1]cpte_CN LGG-MT-LM-STR-Clin'!V278)</f>
        <v>0</v>
      </c>
      <c r="T48" s="6">
        <f>IF([1]Identification!$E$23="NON",'[1]CN LGG-MT-LM-STR-Clin'!W17+'[1]CN LGG-MT-LM-STR-Clin'!W159-'[1]CN LGG-MT-LM-STR-Clin'!W18-'[1]CN LGG-MT-LM-STR-Clin'!W21-'[1]CN LGG-MT-LM-STR-Clin'!W200,'[1]cpte_CN LGG-MT-LM-STR-Clin'!W17+'[1]cpte_CN LGG-MT-LM-STR-Clin'!W165-'[1]cpte_CN LGG-MT-LM-STR-Clin'!W18-'[1]cpte_CN LGG-MT-LM-STR-Clin'!W21-'[1]cpte_CN LGG-MT-LM-STR-Clin'!W278)</f>
        <v>0</v>
      </c>
      <c r="U48" s="6">
        <f>IF([1]Identification!$E$23="NON",'[1]CN LGG-MT-LM-STR-Clin'!X17+'[1]CN LGG-MT-LM-STR-Clin'!X159-'[1]CN LGG-MT-LM-STR-Clin'!X18-'[1]CN LGG-MT-LM-STR-Clin'!X21-'[1]CN LGG-MT-LM-STR-Clin'!X200,'[1]cpte_CN LGG-MT-LM-STR-Clin'!X17+'[1]cpte_CN LGG-MT-LM-STR-Clin'!X165-'[1]cpte_CN LGG-MT-LM-STR-Clin'!X18-'[1]cpte_CN LGG-MT-LM-STR-Clin'!X21-'[1]cpte_CN LGG-MT-LM-STR-Clin'!X278)</f>
        <v>0</v>
      </c>
      <c r="V48" s="6">
        <f>IF([1]Identification!$E$23="NON",'[1]CN LGG-MT-LM-STR-Clin'!Y17+'[1]CN LGG-MT-LM-STR-Clin'!Y159-'[1]CN LGG-MT-LM-STR-Clin'!Y18-'[1]CN LGG-MT-LM-STR-Clin'!Y21-'[1]CN LGG-MT-LM-STR-Clin'!Y200,'[1]cpte_CN LGG-MT-LM-STR-Clin'!Y17+'[1]cpte_CN LGG-MT-LM-STR-Clin'!Y165-'[1]cpte_CN LGG-MT-LM-STR-Clin'!Y18-'[1]cpte_CN LGG-MT-LM-STR-Clin'!Y21-'[1]cpte_CN LGG-MT-LM-STR-Clin'!Y278)</f>
        <v>0</v>
      </c>
      <c r="W48" s="6">
        <f>IF([1]Identification!$E$23="NON",'[1]CN LGG-MT-LM-STR-Clin'!Z17+'[1]CN LGG-MT-LM-STR-Clin'!Z159-'[1]CN LGG-MT-LM-STR-Clin'!Z18-'[1]CN LGG-MT-LM-STR-Clin'!Z21-'[1]CN LGG-MT-LM-STR-Clin'!Z200,'[1]cpte_CN LGG-MT-LM-STR-Clin'!Z17+'[1]cpte_CN LGG-MT-LM-STR-Clin'!Z165-'[1]cpte_CN LGG-MT-LM-STR-Clin'!Z18-'[1]cpte_CN LGG-MT-LM-STR-Clin'!Z21-'[1]cpte_CN LGG-MT-LM-STR-Clin'!Z278)</f>
        <v>0</v>
      </c>
      <c r="X48" s="6">
        <f>IF([1]Identification!$E$23="NON",'[1]CN LGG-MT-LM-STR-Clin'!AA17+'[1]CN LGG-MT-LM-STR-Clin'!AA159-'[1]CN LGG-MT-LM-STR-Clin'!AA18-'[1]CN LGG-MT-LM-STR-Clin'!AA21-'[1]CN LGG-MT-LM-STR-Clin'!AA200,'[1]cpte_CN LGG-MT-LM-STR-Clin'!AA17+'[1]cpte_CN LGG-MT-LM-STR-Clin'!AA165-'[1]cpte_CN LGG-MT-LM-STR-Clin'!AA18-'[1]cpte_CN LGG-MT-LM-STR-Clin'!AA21-'[1]cpte_CN LGG-MT-LM-STR-Clin'!AA278)</f>
        <v>0</v>
      </c>
      <c r="Y48" s="6">
        <f>IF([1]Identification!$E$23="NON",'[1]CN LGG-MT-LM-STR-Clin'!AB17+'[1]CN LGG-MT-LM-STR-Clin'!AB159-'[1]CN LGG-MT-LM-STR-Clin'!AB18-'[1]CN LGG-MT-LM-STR-Clin'!AB21-'[1]CN LGG-MT-LM-STR-Clin'!AB200,'[1]cpte_CN LGG-MT-LM-STR-Clin'!AB17+'[1]cpte_CN LGG-MT-LM-STR-Clin'!AB165-'[1]cpte_CN LGG-MT-LM-STR-Clin'!AB18-'[1]cpte_CN LGG-MT-LM-STR-Clin'!AB21-'[1]cpte_CN LGG-MT-LM-STR-Clin'!AB278)</f>
        <v>0</v>
      </c>
      <c r="Z48" s="6">
        <f>IF([1]Identification!$E$23="NON",'[1]CN LGG-MT-LM-STR-Clin'!AC17+'[1]CN LGG-MT-LM-STR-Clin'!AC159-'[1]CN LGG-MT-LM-STR-Clin'!AC18-'[1]CN LGG-MT-LM-STR-Clin'!AC21-'[1]CN LGG-MT-LM-STR-Clin'!AC200,'[1]cpte_CN LGG-MT-LM-STR-Clin'!AC17+'[1]cpte_CN LGG-MT-LM-STR-Clin'!AC165-'[1]cpte_CN LGG-MT-LM-STR-Clin'!AC18-'[1]cpte_CN LGG-MT-LM-STR-Clin'!AC21-'[1]cpte_CN LGG-MT-LM-STR-Clin'!AC278)</f>
        <v>0</v>
      </c>
      <c r="AA48" s="6">
        <f>IF([1]Identification!$E$23="NON",'[1]CN LGG-MT-LM-STR-Clin'!AD17+'[1]CN LGG-MT-LM-STR-Clin'!AD159-'[1]CN LGG-MT-LM-STR-Clin'!AD18-'[1]CN LGG-MT-LM-STR-Clin'!AD21-'[1]CN LGG-MT-LM-STR-Clin'!AD200,'[1]cpte_CN LGG-MT-LM-STR-Clin'!AD17+'[1]cpte_CN LGG-MT-LM-STR-Clin'!AD165-'[1]cpte_CN LGG-MT-LM-STR-Clin'!AD18-'[1]cpte_CN LGG-MT-LM-STR-Clin'!AD21-'[1]cpte_CN LGG-MT-LM-STR-Clin'!AD278)</f>
        <v>0</v>
      </c>
      <c r="AB48" s="6">
        <f>IF([1]Identification!$E$23="NON",'[1]CN LGG-MT-LM-STR-Clin'!AE17+'[1]CN LGG-MT-LM-STR-Clin'!AE159-'[1]CN LGG-MT-LM-STR-Clin'!AE18-'[1]CN LGG-MT-LM-STR-Clin'!AE21-'[1]CN LGG-MT-LM-STR-Clin'!AE200,'[1]cpte_CN LGG-MT-LM-STR-Clin'!AE17+'[1]cpte_CN LGG-MT-LM-STR-Clin'!AE165-'[1]cpte_CN LGG-MT-LM-STR-Clin'!AE18-'[1]cpte_CN LGG-MT-LM-STR-Clin'!AE21-'[1]cpte_CN LGG-MT-LM-STR-Clin'!AE278)</f>
        <v>0</v>
      </c>
      <c r="AC48" s="6">
        <f>IF([1]Identification!$E$23="NON",'[1]CN LGG-MT-LM-STR-Clin'!AF17+'[1]CN LGG-MT-LM-STR-Clin'!AF159-'[1]CN LGG-MT-LM-STR-Clin'!AF18-'[1]CN LGG-MT-LM-STR-Clin'!AF21-'[1]CN LGG-MT-LM-STR-Clin'!AF200,'[1]cpte_CN LGG-MT-LM-STR-Clin'!AF17+'[1]cpte_CN LGG-MT-LM-STR-Clin'!AF165-'[1]cpte_CN LGG-MT-LM-STR-Clin'!AF18-'[1]cpte_CN LGG-MT-LM-STR-Clin'!AF21-'[1]cpte_CN LGG-MT-LM-STR-Clin'!AF278)</f>
        <v>0</v>
      </c>
      <c r="AD48" s="6">
        <f>IF([1]Identification!$E$23="NON",'[1]CN LGG-MT-LM-STR-Clin'!AG17+'[1]CN LGG-MT-LM-STR-Clin'!AG159-'[1]CN LGG-MT-LM-STR-Clin'!AG18-'[1]CN LGG-MT-LM-STR-Clin'!AG21-'[1]CN LGG-MT-LM-STR-Clin'!AG200,'[1]cpte_CN LGG-MT-LM-STR-Clin'!AG17+'[1]cpte_CN LGG-MT-LM-STR-Clin'!AG165-'[1]cpte_CN LGG-MT-LM-STR-Clin'!AG18-'[1]cpte_CN LGG-MT-LM-STR-Clin'!AG21-'[1]cpte_CN LGG-MT-LM-STR-Clin'!AG278)</f>
        <v>0</v>
      </c>
      <c r="AE48" s="6">
        <f>IF([1]Identification!$E$23="NON",'[1]CN LGG-MT-LM-STR-Clin'!AH17+'[1]CN LGG-MT-LM-STR-Clin'!AH159-'[1]CN LGG-MT-LM-STR-Clin'!AH18-'[1]CN LGG-MT-LM-STR-Clin'!AH21-'[1]CN LGG-MT-LM-STR-Clin'!AH200,'[1]cpte_CN LGG-MT-LM-STR-Clin'!AH17+'[1]cpte_CN LGG-MT-LM-STR-Clin'!AH165-'[1]cpte_CN LGG-MT-LM-STR-Clin'!AH18-'[1]cpte_CN LGG-MT-LM-STR-Clin'!AH21-'[1]cpte_CN LGG-MT-LM-STR-Clin'!AH278)</f>
        <v>0</v>
      </c>
      <c r="AF48" s="6">
        <f>IF([1]Identification!$E$23="NON",'[1]CN LGG-MT-LM-STR-Clin'!AI17+'[1]CN LGG-MT-LM-STR-Clin'!AI159-'[1]CN LGG-MT-LM-STR-Clin'!AI18-'[1]CN LGG-MT-LM-STR-Clin'!AI21-'[1]CN LGG-MT-LM-STR-Clin'!AI200,'[1]cpte_CN LGG-MT-LM-STR-Clin'!AI17+'[1]cpte_CN LGG-MT-LM-STR-Clin'!AI165-'[1]cpte_CN LGG-MT-LM-STR-Clin'!AI18-'[1]cpte_CN LGG-MT-LM-STR-Clin'!AI21-'[1]cpte_CN LGG-MT-LM-STR-Clin'!AI278)</f>
        <v>0</v>
      </c>
      <c r="AG48" s="6">
        <f>IF([1]Identification!$E$23="NON",'[1]CN LGG-MT-LM-STR-Clin'!AJ17+'[1]CN LGG-MT-LM-STR-Clin'!AJ159-'[1]CN LGG-MT-LM-STR-Clin'!AJ18-'[1]CN LGG-MT-LM-STR-Clin'!AJ21-'[1]CN LGG-MT-LM-STR-Clin'!AJ200,'[1]cpte_CN LGG-MT-LM-STR-Clin'!AJ17+'[1]cpte_CN LGG-MT-LM-STR-Clin'!AJ165-'[1]cpte_CN LGG-MT-LM-STR-Clin'!AJ18-'[1]cpte_CN LGG-MT-LM-STR-Clin'!AJ21-'[1]cpte_CN LGG-MT-LM-STR-Clin'!AJ278)</f>
        <v>0</v>
      </c>
      <c r="AH48" s="6">
        <f>IF([1]Identification!$E$23="NON",'[1]CN LGG-MT-LM-STR-Clin'!AK17+'[1]CN LGG-MT-LM-STR-Clin'!AK159-'[1]CN LGG-MT-LM-STR-Clin'!AK18-'[1]CN LGG-MT-LM-STR-Clin'!AK21-'[1]CN LGG-MT-LM-STR-Clin'!AK200,'[1]cpte_CN LGG-MT-LM-STR-Clin'!AK17+'[1]cpte_CN LGG-MT-LM-STR-Clin'!AK165-'[1]cpte_CN LGG-MT-LM-STR-Clin'!AK18-'[1]cpte_CN LGG-MT-LM-STR-Clin'!AK21-'[1]cpte_CN LGG-MT-LM-STR-Clin'!AK278)</f>
        <v>0</v>
      </c>
      <c r="AI48" s="6">
        <f>IF([1]Identification!$E$23="NON",'[1]CN LGG-MT-LM-STR-Clin'!AL17+'[1]CN LGG-MT-LM-STR-Clin'!AL159-'[1]CN LGG-MT-LM-STR-Clin'!AL18-'[1]CN LGG-MT-LM-STR-Clin'!AL21-'[1]CN LGG-MT-LM-STR-Clin'!AL200,'[1]cpte_CN LGG-MT-LM-STR-Clin'!AL17+'[1]cpte_CN LGG-MT-LM-STR-Clin'!AL165-'[1]cpte_CN LGG-MT-LM-STR-Clin'!AL18-'[1]cpte_CN LGG-MT-LM-STR-Clin'!AL21-'[1]cpte_CN LGG-MT-LM-STR-Clin'!AL278)</f>
        <v>0</v>
      </c>
      <c r="AJ48" s="6">
        <f>IF([1]Identification!$E$23="NON",'[1]CN LGG-MT-LM-STR-Clin'!AM17+'[1]CN LGG-MT-LM-STR-Clin'!AM159-'[1]CN LGG-MT-LM-STR-Clin'!AM18-'[1]CN LGG-MT-LM-STR-Clin'!AM21-'[1]CN LGG-MT-LM-STR-Clin'!AM200,'[1]cpte_CN LGG-MT-LM-STR-Clin'!AM17+'[1]cpte_CN LGG-MT-LM-STR-Clin'!AM165-'[1]cpte_CN LGG-MT-LM-STR-Clin'!AM18-'[1]cpte_CN LGG-MT-LM-STR-Clin'!AM21-'[1]cpte_CN LGG-MT-LM-STR-Clin'!AM278)</f>
        <v>0</v>
      </c>
      <c r="AK48" s="6">
        <f>IF([1]Identification!$E$23="NON",'[1]CN LGG-MT-LM-STR-Clin'!AN17+'[1]CN LGG-MT-LM-STR-Clin'!AN159-'[1]CN LGG-MT-LM-STR-Clin'!AN18-'[1]CN LGG-MT-LM-STR-Clin'!AN21-'[1]CN LGG-MT-LM-STR-Clin'!AN200,'[1]cpte_CN LGG-MT-LM-STR-Clin'!AN17+'[1]cpte_CN LGG-MT-LM-STR-Clin'!AN165-'[1]cpte_CN LGG-MT-LM-STR-Clin'!AN18-'[1]cpte_CN LGG-MT-LM-STR-Clin'!AN21-'[1]cpte_CN LGG-MT-LM-STR-Clin'!AN278)</f>
        <v>0</v>
      </c>
      <c r="AL48" s="6">
        <f>IF([1]Identification!$E$23="NON",'[1]CN LGG-MT-LM-STR-Clin'!AO17+'[1]CN LGG-MT-LM-STR-Clin'!AO159-'[1]CN LGG-MT-LM-STR-Clin'!AO18-'[1]CN LGG-MT-LM-STR-Clin'!AO21-'[1]CN LGG-MT-LM-STR-Clin'!AO200,'[1]cpte_CN LGG-MT-LM-STR-Clin'!AO17+'[1]cpte_CN LGG-MT-LM-STR-Clin'!AO165-'[1]cpte_CN LGG-MT-LM-STR-Clin'!AO18-'[1]cpte_CN LGG-MT-LM-STR-Clin'!AO21-'[1]cpte_CN LGG-MT-LM-STR-Clin'!AO278)</f>
        <v>0</v>
      </c>
      <c r="AM48" s="6">
        <f>IF([1]Identification!$E$23="NON",'[1]CN LGG-MT-LM-STR-Clin'!AP17+'[1]CN LGG-MT-LM-STR-Clin'!AP159-'[1]CN LGG-MT-LM-STR-Clin'!AP18-'[1]CN LGG-MT-LM-STR-Clin'!AP21-'[1]CN LGG-MT-LM-STR-Clin'!AP200,'[1]cpte_CN LGG-MT-LM-STR-Clin'!AP17+'[1]cpte_CN LGG-MT-LM-STR-Clin'!AP165-'[1]cpte_CN LGG-MT-LM-STR-Clin'!AP18-'[1]cpte_CN LGG-MT-LM-STR-Clin'!AP21-'[1]cpte_CN LGG-MT-LM-STR-Clin'!AP278)</f>
        <v>0</v>
      </c>
      <c r="AN48" s="6">
        <f>IF([1]Identification!$E$23="NON",'[1]CN LGG-MT-LM-STR-Clin'!AQ17+'[1]CN LGG-MT-LM-STR-Clin'!AQ159-'[1]CN LGG-MT-LM-STR-Clin'!AQ18-'[1]CN LGG-MT-LM-STR-Clin'!AQ21-'[1]CN LGG-MT-LM-STR-Clin'!AQ200,'[1]cpte_CN LGG-MT-LM-STR-Clin'!AQ17+'[1]cpte_CN LGG-MT-LM-STR-Clin'!AQ165-'[1]cpte_CN LGG-MT-LM-STR-Clin'!AQ18-'[1]cpte_CN LGG-MT-LM-STR-Clin'!AQ21-'[1]cpte_CN LGG-MT-LM-STR-Clin'!AQ278)</f>
        <v>0</v>
      </c>
      <c r="AO48" s="6">
        <f>IF([1]Identification!$E$23="NON",'[1]CN LGG-MT-LM-STR-Clin'!AR17+'[1]CN LGG-MT-LM-STR-Clin'!AR159-'[1]CN LGG-MT-LM-STR-Clin'!AR18-'[1]CN LGG-MT-LM-STR-Clin'!AR21-'[1]CN LGG-MT-LM-STR-Clin'!AR200,'[1]cpte_CN LGG-MT-LM-STR-Clin'!AR17+'[1]cpte_CN LGG-MT-LM-STR-Clin'!AR165-'[1]cpte_CN LGG-MT-LM-STR-Clin'!AR18-'[1]cpte_CN LGG-MT-LM-STR-Clin'!AR21-'[1]cpte_CN LGG-MT-LM-STR-Clin'!AR278)</f>
        <v>0</v>
      </c>
      <c r="AP48" s="6">
        <f>IF([1]Identification!$E$23="NON",'[1]CN LGG-MT-LM-STR-Clin'!AS17+'[1]CN LGG-MT-LM-STR-Clin'!AS159-'[1]CN LGG-MT-LM-STR-Clin'!AS18-'[1]CN LGG-MT-LM-STR-Clin'!AS21-'[1]CN LGG-MT-LM-STR-Clin'!AS200,'[1]cpte_CN LGG-MT-LM-STR-Clin'!AS17+'[1]cpte_CN LGG-MT-LM-STR-Clin'!AS165-'[1]cpte_CN LGG-MT-LM-STR-Clin'!AS18-'[1]cpte_CN LGG-MT-LM-STR-Clin'!AS21-'[1]cpte_CN LGG-MT-LM-STR-Clin'!AS278)</f>
        <v>0</v>
      </c>
      <c r="AQ48" s="6">
        <f>IF([1]Identification!$E$23="NON",'[1]CN LGG-MT-LM-STR-Clin'!AT17+'[1]CN LGG-MT-LM-STR-Clin'!AT159-'[1]CN LGG-MT-LM-STR-Clin'!AT18-'[1]CN LGG-MT-LM-STR-Clin'!AT21-'[1]CN LGG-MT-LM-STR-Clin'!AT200,'[1]cpte_CN LGG-MT-LM-STR-Clin'!AT17+'[1]cpte_CN LGG-MT-LM-STR-Clin'!AT165-'[1]cpte_CN LGG-MT-LM-STR-Clin'!AT18-'[1]cpte_CN LGG-MT-LM-STR-Clin'!AT21-'[1]cpte_CN LGG-MT-LM-STR-Clin'!AT278)</f>
        <v>0</v>
      </c>
      <c r="AR48" s="6">
        <f>IF([1]Identification!$E$23="NON",'[1]CN LGG-MT-LM-STR-Clin'!AU17+'[1]CN LGG-MT-LM-STR-Clin'!AU159-'[1]CN LGG-MT-LM-STR-Clin'!AU18-'[1]CN LGG-MT-LM-STR-Clin'!AU21-'[1]CN LGG-MT-LM-STR-Clin'!AU200,'[1]cpte_CN LGG-MT-LM-STR-Clin'!AU17+'[1]cpte_CN LGG-MT-LM-STR-Clin'!AU165-'[1]cpte_CN LGG-MT-LM-STR-Clin'!AU18-'[1]cpte_CN LGG-MT-LM-STR-Clin'!AU21-'[1]cpte_CN LGG-MT-LM-STR-Clin'!AU278)</f>
        <v>0</v>
      </c>
      <c r="AS48" s="6">
        <f>IF([1]Identification!$E$23="NON",'[1]CN LGG-MT-LM-STR-Clin'!AV17+'[1]CN LGG-MT-LM-STR-Clin'!AV159-'[1]CN LGG-MT-LM-STR-Clin'!AV18-'[1]CN LGG-MT-LM-STR-Clin'!AV21-'[1]CN LGG-MT-LM-STR-Clin'!AV200,'[1]cpte_CN LGG-MT-LM-STR-Clin'!AV17+'[1]cpte_CN LGG-MT-LM-STR-Clin'!AV165-'[1]cpte_CN LGG-MT-LM-STR-Clin'!AV18-'[1]cpte_CN LGG-MT-LM-STR-Clin'!AV21-'[1]cpte_CN LGG-MT-LM-STR-Clin'!AV278)</f>
        <v>0</v>
      </c>
      <c r="AT48" s="6">
        <f>IF([1]Identification!$E$23="NON",'[1]CN LGG-MT-LM-STR-Clin'!AW17+'[1]CN LGG-MT-LM-STR-Clin'!AW159-'[1]CN LGG-MT-LM-STR-Clin'!AW18-'[1]CN LGG-MT-LM-STR-Clin'!AW21-'[1]CN LGG-MT-LM-STR-Clin'!AW200,'[1]cpte_CN LGG-MT-LM-STR-Clin'!AW17+'[1]cpte_CN LGG-MT-LM-STR-Clin'!AW165-'[1]cpte_CN LGG-MT-LM-STR-Clin'!AW18-'[1]cpte_CN LGG-MT-LM-STR-Clin'!AW21-'[1]cpte_CN LGG-MT-LM-STR-Clin'!AW278)</f>
        <v>0</v>
      </c>
      <c r="AU48" s="6">
        <f>IF([1]Identification!$E$23="NON",'[1]CN LGG-MT-LM-STR-Clin'!AX17+'[1]CN LGG-MT-LM-STR-Clin'!AX159-'[1]CN LGG-MT-LM-STR-Clin'!AX18-'[1]CN LGG-MT-LM-STR-Clin'!AX21-'[1]CN LGG-MT-LM-STR-Clin'!AX200,'[1]cpte_CN LGG-MT-LM-STR-Clin'!AX17+'[1]cpte_CN LGG-MT-LM-STR-Clin'!AX165-'[1]cpte_CN LGG-MT-LM-STR-Clin'!AX18-'[1]cpte_CN LGG-MT-LM-STR-Clin'!AX21-'[1]cpte_CN LGG-MT-LM-STR-Clin'!AX278)</f>
        <v>0</v>
      </c>
      <c r="AV48" s="6">
        <f>IF([1]Identification!$E$23="NON",'[1]CN LGG-MT-LM-STR-Clin'!AY17+'[1]CN LGG-MT-LM-STR-Clin'!AY159-'[1]CN LGG-MT-LM-STR-Clin'!AY18-'[1]CN LGG-MT-LM-STR-Clin'!AY21-'[1]CN LGG-MT-LM-STR-Clin'!AY200,'[1]cpte_CN LGG-MT-LM-STR-Clin'!AY17+'[1]cpte_CN LGG-MT-LM-STR-Clin'!AY165-'[1]cpte_CN LGG-MT-LM-STR-Clin'!AY18-'[1]cpte_CN LGG-MT-LM-STR-Clin'!AY21-'[1]cpte_CN LGG-MT-LM-STR-Clin'!AY278)</f>
        <v>0</v>
      </c>
      <c r="AW48" s="6">
        <f>IF([1]Identification!$E$23="NON",'[1]CN LGG-MT-LM-STR-Clin'!AZ17+'[1]CN LGG-MT-LM-STR-Clin'!AZ159-'[1]CN LGG-MT-LM-STR-Clin'!AZ18-'[1]CN LGG-MT-LM-STR-Clin'!AZ21-'[1]CN LGG-MT-LM-STR-Clin'!AZ200,'[1]cpte_CN LGG-MT-LM-STR-Clin'!AZ17+'[1]cpte_CN LGG-MT-LM-STR-Clin'!AZ165-'[1]cpte_CN LGG-MT-LM-STR-Clin'!AZ18-'[1]cpte_CN LGG-MT-LM-STR-Clin'!AZ21-'[1]cpte_CN LGG-MT-LM-STR-Clin'!AZ278)</f>
        <v>0</v>
      </c>
      <c r="AX48" s="6">
        <f>IF([1]Identification!$E$23="NON",'[1]CN LGG-MT-LM-STR-Clin'!BA17+'[1]CN LGG-MT-LM-STR-Clin'!BA159-'[1]CN LGG-MT-LM-STR-Clin'!BA18-'[1]CN LGG-MT-LM-STR-Clin'!BA21-'[1]CN LGG-MT-LM-STR-Clin'!BA200,'[1]cpte_CN LGG-MT-LM-STR-Clin'!BA17+'[1]cpte_CN LGG-MT-LM-STR-Clin'!BA165-'[1]cpte_CN LGG-MT-LM-STR-Clin'!BA18-'[1]cpte_CN LGG-MT-LM-STR-Clin'!BA21-'[1]cpte_CN LGG-MT-LM-STR-Clin'!BA278)</f>
        <v>0</v>
      </c>
      <c r="AY48" s="6">
        <f>IF([1]Identification!$E$23="NON",'[1]CN LGG-MT-LM-STR-Clin'!BB17+'[1]CN LGG-MT-LM-STR-Clin'!BB159-'[1]CN LGG-MT-LM-STR-Clin'!BB18-'[1]CN LGG-MT-LM-STR-Clin'!BB21-'[1]CN LGG-MT-LM-STR-Clin'!BB200,'[1]cpte_CN LGG-MT-LM-STR-Clin'!BB17+'[1]cpte_CN LGG-MT-LM-STR-Clin'!BB165-'[1]cpte_CN LGG-MT-LM-STR-Clin'!BB18-'[1]cpte_CN LGG-MT-LM-STR-Clin'!BB21-'[1]cpte_CN LGG-MT-LM-STR-Clin'!BB278)</f>
        <v>0</v>
      </c>
      <c r="AZ48" s="6">
        <f>IF([1]Identification!$E$23="NON",'[1]CN LGG-MT-LM-STR-Clin'!BC17+'[1]CN LGG-MT-LM-STR-Clin'!BC159-'[1]CN LGG-MT-LM-STR-Clin'!BC18-'[1]CN LGG-MT-LM-STR-Clin'!BC21-'[1]CN LGG-MT-LM-STR-Clin'!BC200,'[1]cpte_CN LGG-MT-LM-STR-Clin'!BC17+'[1]cpte_CN LGG-MT-LM-STR-Clin'!BC165-'[1]cpte_CN LGG-MT-LM-STR-Clin'!BC18-'[1]cpte_CN LGG-MT-LM-STR-Clin'!BC21-'[1]cpte_CN LGG-MT-LM-STR-Clin'!BC278)</f>
        <v>0</v>
      </c>
      <c r="BA48" s="6">
        <f>IF([1]Identification!$E$23="NON",'[1]CN LGG-MT-LM-STR-Clin'!BD17+'[1]CN LGG-MT-LM-STR-Clin'!BD159-'[1]CN LGG-MT-LM-STR-Clin'!BD18-'[1]CN LGG-MT-LM-STR-Clin'!BD21-'[1]CN LGG-MT-LM-STR-Clin'!BD200,'[1]cpte_CN LGG-MT-LM-STR-Clin'!BD17+'[1]cpte_CN LGG-MT-LM-STR-Clin'!BD165-'[1]cpte_CN LGG-MT-LM-STR-Clin'!BD18-'[1]cpte_CN LGG-MT-LM-STR-Clin'!BD21-'[1]cpte_CN LGG-MT-LM-STR-Clin'!BD278)</f>
        <v>0</v>
      </c>
      <c r="BB48" s="6">
        <f>IF([1]Identification!$E$23="NON",'[1]CN LGG-MT-LM-STR-Clin'!BE17+'[1]CN LGG-MT-LM-STR-Clin'!BE159-'[1]CN LGG-MT-LM-STR-Clin'!BE18-'[1]CN LGG-MT-LM-STR-Clin'!BE21-'[1]CN LGG-MT-LM-STR-Clin'!BE200,'[1]cpte_CN LGG-MT-LM-STR-Clin'!BE17+'[1]cpte_CN LGG-MT-LM-STR-Clin'!BE165-'[1]cpte_CN LGG-MT-LM-STR-Clin'!BE18-'[1]cpte_CN LGG-MT-LM-STR-Clin'!BE21-'[1]cpte_CN LGG-MT-LM-STR-Clin'!BE278)</f>
        <v>0</v>
      </c>
      <c r="BC48" s="6">
        <f>IF([1]Identification!$E$23="NON",'[1]CN LGG-MT-LM-STR-Clin'!BF17+'[1]CN LGG-MT-LM-STR-Clin'!BF159-'[1]CN LGG-MT-LM-STR-Clin'!BF18-'[1]CN LGG-MT-LM-STR-Clin'!BF21-'[1]CN LGG-MT-LM-STR-Clin'!BF200,'[1]cpte_CN LGG-MT-LM-STR-Clin'!BF17+'[1]cpte_CN LGG-MT-LM-STR-Clin'!BF165-'[1]cpte_CN LGG-MT-LM-STR-Clin'!BF18-'[1]cpte_CN LGG-MT-LM-STR-Clin'!BF21-'[1]cpte_CN LGG-MT-LM-STR-Clin'!BF278)</f>
        <v>0</v>
      </c>
      <c r="BD48" s="6">
        <f>IF([1]Identification!$E$23="NON",'[1]CN LGG-MT-LM-STR-Clin'!BG17+'[1]CN LGG-MT-LM-STR-Clin'!BG159-'[1]CN LGG-MT-LM-STR-Clin'!BG18-'[1]CN LGG-MT-LM-STR-Clin'!BG21-'[1]CN LGG-MT-LM-STR-Clin'!BG200,'[1]cpte_CN LGG-MT-LM-STR-Clin'!BG17+'[1]cpte_CN LGG-MT-LM-STR-Clin'!BG165-'[1]cpte_CN LGG-MT-LM-STR-Clin'!BG18-'[1]cpte_CN LGG-MT-LM-STR-Clin'!BG21-'[1]cpte_CN LGG-MT-LM-STR-Clin'!BG278)</f>
        <v>0</v>
      </c>
      <c r="BE48" s="6">
        <f>IF([1]Identification!$E$23="NON",'[1]CN LGG-MT-LM-STR-Clin'!BH17+'[1]CN LGG-MT-LM-STR-Clin'!BH159-'[1]CN LGG-MT-LM-STR-Clin'!BH18-'[1]CN LGG-MT-LM-STR-Clin'!BH21-'[1]CN LGG-MT-LM-STR-Clin'!BH200,'[1]cpte_CN LGG-MT-LM-STR-Clin'!BH17+'[1]cpte_CN LGG-MT-LM-STR-Clin'!BH165-'[1]cpte_CN LGG-MT-LM-STR-Clin'!BH18-'[1]cpte_CN LGG-MT-LM-STR-Clin'!BH21-'[1]cpte_CN LGG-MT-LM-STR-Clin'!BH278)</f>
        <v>0</v>
      </c>
      <c r="BF48" s="6">
        <f>IF([1]Identification!$E$23="NON",'[1]CN LGG-MT-LM-STR-Clin'!BI17+'[1]CN LGG-MT-LM-STR-Clin'!BI159-'[1]CN LGG-MT-LM-STR-Clin'!BI18-'[1]CN LGG-MT-LM-STR-Clin'!BI21-'[1]CN LGG-MT-LM-STR-Clin'!BI200,'[1]cpte_CN LGG-MT-LM-STR-Clin'!BI17+'[1]cpte_CN LGG-MT-LM-STR-Clin'!BI165-'[1]cpte_CN LGG-MT-LM-STR-Clin'!BI18-'[1]cpte_CN LGG-MT-LM-STR-Clin'!BI21-'[1]cpte_CN LGG-MT-LM-STR-Clin'!BI278)</f>
        <v>0</v>
      </c>
      <c r="BG48" s="6">
        <f>IF([1]Identification!$E$23="NON",'[1]CN LGG-MT-LM-STR-Clin'!BJ17+'[1]CN LGG-MT-LM-STR-Clin'!BJ159-'[1]CN LGG-MT-LM-STR-Clin'!BJ18-'[1]CN LGG-MT-LM-STR-Clin'!BJ21-'[1]CN LGG-MT-LM-STR-Clin'!BJ200,'[1]cpte_CN LGG-MT-LM-STR-Clin'!BJ17+'[1]cpte_CN LGG-MT-LM-STR-Clin'!BJ165-'[1]cpte_CN LGG-MT-LM-STR-Clin'!BJ18-'[1]cpte_CN LGG-MT-LM-STR-Clin'!BJ21-'[1]cpte_CN LGG-MT-LM-STR-Clin'!BJ278)</f>
        <v>0</v>
      </c>
      <c r="BH48" s="6">
        <f>IF([1]Identification!$E$23="NON",'[1]CN LGG-MT-LM-STR-Clin'!BK17+'[1]CN LGG-MT-LM-STR-Clin'!BK159-'[1]CN LGG-MT-LM-STR-Clin'!BK18-'[1]CN LGG-MT-LM-STR-Clin'!BK21-'[1]CN LGG-MT-LM-STR-Clin'!BK200,'[1]cpte_CN LGG-MT-LM-STR-Clin'!BK17+'[1]cpte_CN LGG-MT-LM-STR-Clin'!BK165-'[1]cpte_CN LGG-MT-LM-STR-Clin'!BK18-'[1]cpte_CN LGG-MT-LM-STR-Clin'!BK21-'[1]cpte_CN LGG-MT-LM-STR-Clin'!BK278)</f>
        <v>0</v>
      </c>
      <c r="BI48" s="6">
        <f>IF([1]Identification!$E$23="NON",'[1]CN LGG-MT-LM-STR-Clin'!BL17+'[1]CN LGG-MT-LM-STR-Clin'!BL159-'[1]CN LGG-MT-LM-STR-Clin'!BL18-'[1]CN LGG-MT-LM-STR-Clin'!BL21-'[1]CN LGG-MT-LM-STR-Clin'!BL200,'[1]cpte_CN LGG-MT-LM-STR-Clin'!BL17+'[1]cpte_CN LGG-MT-LM-STR-Clin'!BL165-'[1]cpte_CN LGG-MT-LM-STR-Clin'!BL18-'[1]cpte_CN LGG-MT-LM-STR-Clin'!BL21-'[1]cpte_CN LGG-MT-LM-STR-Clin'!BL278)</f>
        <v>0</v>
      </c>
      <c r="BJ48" s="6">
        <f>IF([1]Identification!$E$23="NON",'[1]CN LGG-MT-LM-STR-Clin'!BM17+'[1]CN LGG-MT-LM-STR-Clin'!BM159-'[1]CN LGG-MT-LM-STR-Clin'!BM18-'[1]CN LGG-MT-LM-STR-Clin'!BM21-'[1]CN LGG-MT-LM-STR-Clin'!BM200,'[1]cpte_CN LGG-MT-LM-STR-Clin'!BM17+'[1]cpte_CN LGG-MT-LM-STR-Clin'!BM165-'[1]cpte_CN LGG-MT-LM-STR-Clin'!BM18-'[1]cpte_CN LGG-MT-LM-STR-Clin'!BM21-'[1]cpte_CN LGG-MT-LM-STR-Clin'!BM278)</f>
        <v>0</v>
      </c>
      <c r="BK48" s="6">
        <f>IF([1]Identification!$E$23="NON",'[1]CN LGG-MT-LM-STR-Clin'!BN17+'[1]CN LGG-MT-LM-STR-Clin'!BN159-'[1]CN LGG-MT-LM-STR-Clin'!BN18-'[1]CN LGG-MT-LM-STR-Clin'!BN21-'[1]CN LGG-MT-LM-STR-Clin'!BN200,'[1]cpte_CN LGG-MT-LM-STR-Clin'!BN17+'[1]cpte_CN LGG-MT-LM-STR-Clin'!BN165-'[1]cpte_CN LGG-MT-LM-STR-Clin'!BN18-'[1]cpte_CN LGG-MT-LM-STR-Clin'!BN21-'[1]cpte_CN LGG-MT-LM-STR-Clin'!BN278)</f>
        <v>0</v>
      </c>
      <c r="BL48" s="6">
        <f>IF([1]Identification!$E$23="NON",'[1]CN LGG-MT-LM-STR-Clin'!BO17+'[1]CN LGG-MT-LM-STR-Clin'!BO159-'[1]CN LGG-MT-LM-STR-Clin'!BO18-'[1]CN LGG-MT-LM-STR-Clin'!BO21-'[1]CN LGG-MT-LM-STR-Clin'!BO200,'[1]cpte_CN LGG-MT-LM-STR-Clin'!BO17+'[1]cpte_CN LGG-MT-LM-STR-Clin'!BO165-'[1]cpte_CN LGG-MT-LM-STR-Clin'!BO18-'[1]cpte_CN LGG-MT-LM-STR-Clin'!BO21-'[1]cpte_CN LGG-MT-LM-STR-Clin'!BO278)</f>
        <v>0</v>
      </c>
      <c r="BM48" s="6">
        <f>IF([1]Identification!$E$23="NON",'[1]CN LGG-MT-LM-STR-Clin'!BP17+'[1]CN LGG-MT-LM-STR-Clin'!BP159-'[1]CN LGG-MT-LM-STR-Clin'!BP18-'[1]CN LGG-MT-LM-STR-Clin'!BP21-'[1]CN LGG-MT-LM-STR-Clin'!BP200,'[1]cpte_CN LGG-MT-LM-STR-Clin'!BP17+'[1]cpte_CN LGG-MT-LM-STR-Clin'!BP165-'[1]cpte_CN LGG-MT-LM-STR-Clin'!BP18-'[1]cpte_CN LGG-MT-LM-STR-Clin'!BP21-'[1]cpte_CN LGG-MT-LM-STR-Clin'!BP278)</f>
        <v>0</v>
      </c>
      <c r="BN48" s="6">
        <f>IF([1]Identification!$E$23="NON",'[1]CN LGG-MT-LM-STR-Clin'!BQ17+'[1]CN LGG-MT-LM-STR-Clin'!BQ159-'[1]CN LGG-MT-LM-STR-Clin'!BQ18-'[1]CN LGG-MT-LM-STR-Clin'!BQ21-'[1]CN LGG-MT-LM-STR-Clin'!BQ200,'[1]cpte_CN LGG-MT-LM-STR-Clin'!BQ17+'[1]cpte_CN LGG-MT-LM-STR-Clin'!BQ165-'[1]cpte_CN LGG-MT-LM-STR-Clin'!BQ18-'[1]cpte_CN LGG-MT-LM-STR-Clin'!BQ21-'[1]cpte_CN LGG-MT-LM-STR-Clin'!BQ278)</f>
        <v>0</v>
      </c>
      <c r="BO48" s="6">
        <f>IF([1]Identification!$E$23="NON",'[1]CN LGG-MT-LM-STR-Clin'!BR17+'[1]CN LGG-MT-LM-STR-Clin'!BR159-'[1]CN LGG-MT-LM-STR-Clin'!BR18-'[1]CN LGG-MT-LM-STR-Clin'!BR21-'[1]CN LGG-MT-LM-STR-Clin'!BR200,'[1]cpte_CN LGG-MT-LM-STR-Clin'!BR17+'[1]cpte_CN LGG-MT-LM-STR-Clin'!BR165-'[1]cpte_CN LGG-MT-LM-STR-Clin'!BR18-'[1]cpte_CN LGG-MT-LM-STR-Clin'!BR21-'[1]cpte_CN LGG-MT-LM-STR-Clin'!BR278)</f>
        <v>0</v>
      </c>
      <c r="BP48" s="6">
        <f>IF([1]Identification!$E$23="NON",'[1]CN LGG-MT-LM-STR-Clin'!BS17+'[1]CN LGG-MT-LM-STR-Clin'!BS159-'[1]CN LGG-MT-LM-STR-Clin'!BS18-'[1]CN LGG-MT-LM-STR-Clin'!BS21-'[1]CN LGG-MT-LM-STR-Clin'!BS200,'[1]cpte_CN LGG-MT-LM-STR-Clin'!BS17+'[1]cpte_CN LGG-MT-LM-STR-Clin'!BS165-'[1]cpte_CN LGG-MT-LM-STR-Clin'!BS18-'[1]cpte_CN LGG-MT-LM-STR-Clin'!BS21-'[1]cpte_CN LGG-MT-LM-STR-Clin'!BS278)</f>
        <v>0</v>
      </c>
      <c r="BQ48" s="6">
        <f>IF([1]Identification!$E$23="NON",'[1]CN LGG-MT-LM-STR-Clin'!BT17+'[1]CN LGG-MT-LM-STR-Clin'!BT159-'[1]CN LGG-MT-LM-STR-Clin'!BT18-'[1]CN LGG-MT-LM-STR-Clin'!BT21-'[1]CN LGG-MT-LM-STR-Clin'!BT200,'[1]cpte_CN LGG-MT-LM-STR-Clin'!BT17+'[1]cpte_CN LGG-MT-LM-STR-Clin'!BT165-'[1]cpte_CN LGG-MT-LM-STR-Clin'!BT18-'[1]cpte_CN LGG-MT-LM-STR-Clin'!BT21-'[1]cpte_CN LGG-MT-LM-STR-Clin'!BT278)</f>
        <v>0</v>
      </c>
      <c r="BR48" s="6">
        <f>IF([1]Identification!$E$23="NON",'[1]CN LGG-MT-LM-STR-Clin'!BU17+'[1]CN LGG-MT-LM-STR-Clin'!BU159-'[1]CN LGG-MT-LM-STR-Clin'!BU18-'[1]CN LGG-MT-LM-STR-Clin'!BU21-'[1]CN LGG-MT-LM-STR-Clin'!BU200,'[1]cpte_CN LGG-MT-LM-STR-Clin'!BU17+'[1]cpte_CN LGG-MT-LM-STR-Clin'!BU165-'[1]cpte_CN LGG-MT-LM-STR-Clin'!BU18-'[1]cpte_CN LGG-MT-LM-STR-Clin'!BU21-'[1]cpte_CN LGG-MT-LM-STR-Clin'!BU278)</f>
        <v>0</v>
      </c>
      <c r="BS48" s="6">
        <f>IF([1]Identification!$E$23="NON",'[1]CN LGG-MT-LM-STR-Clin'!BV17+'[1]CN LGG-MT-LM-STR-Clin'!BV159-'[1]CN LGG-MT-LM-STR-Clin'!BV18-'[1]CN LGG-MT-LM-STR-Clin'!BV21-'[1]CN LGG-MT-LM-STR-Clin'!BV200,'[1]cpte_CN LGG-MT-LM-STR-Clin'!BV17+'[1]cpte_CN LGG-MT-LM-STR-Clin'!BV165-'[1]cpte_CN LGG-MT-LM-STR-Clin'!BV18-'[1]cpte_CN LGG-MT-LM-STR-Clin'!BV21-'[1]cpte_CN LGG-MT-LM-STR-Clin'!BV278)</f>
        <v>0</v>
      </c>
      <c r="BT48" s="6">
        <f>IF([1]Identification!$E$23="NON",'[1]CN LGG-MT-LM-STR-Clin'!BW17+'[1]CN LGG-MT-LM-STR-Clin'!BW159-'[1]CN LGG-MT-LM-STR-Clin'!BW18-'[1]CN LGG-MT-LM-STR-Clin'!BW21-'[1]CN LGG-MT-LM-STR-Clin'!BW200,'[1]cpte_CN LGG-MT-LM-STR-Clin'!BW17+'[1]cpte_CN LGG-MT-LM-STR-Clin'!BW165-'[1]cpte_CN LGG-MT-LM-STR-Clin'!BW18-'[1]cpte_CN LGG-MT-LM-STR-Clin'!BW21-'[1]cpte_CN LGG-MT-LM-STR-Clin'!BW278)</f>
        <v>0</v>
      </c>
      <c r="BU48" s="6">
        <f>IF([1]Identification!$E$23="NON",'[1]CN LGG-MT-LM-STR-Clin'!BX17+'[1]CN LGG-MT-LM-STR-Clin'!BX159-'[1]CN LGG-MT-LM-STR-Clin'!BX18-'[1]CN LGG-MT-LM-STR-Clin'!BX21-'[1]CN LGG-MT-LM-STR-Clin'!BX200,'[1]cpte_CN LGG-MT-LM-STR-Clin'!BX17+'[1]cpte_CN LGG-MT-LM-STR-Clin'!BX165-'[1]cpte_CN LGG-MT-LM-STR-Clin'!BX18-'[1]cpte_CN LGG-MT-LM-STR-Clin'!BX21-'[1]cpte_CN LGG-MT-LM-STR-Clin'!BX278)</f>
        <v>0</v>
      </c>
      <c r="BV48" s="6">
        <f>IF([1]Identification!$E$23="NON",'[1]CN LGG-MT-LM-STR-Clin'!BY17+'[1]CN LGG-MT-LM-STR-Clin'!BY159-'[1]CN LGG-MT-LM-STR-Clin'!BY18-'[1]CN LGG-MT-LM-STR-Clin'!BY21-'[1]CN LGG-MT-LM-STR-Clin'!BY200,'[1]cpte_CN LGG-MT-LM-STR-Clin'!BY17+'[1]cpte_CN LGG-MT-LM-STR-Clin'!BY165-'[1]cpte_CN LGG-MT-LM-STR-Clin'!BY18-'[1]cpte_CN LGG-MT-LM-STR-Clin'!BY21-'[1]cpte_CN LGG-MT-LM-STR-Clin'!BY278)</f>
        <v>0</v>
      </c>
      <c r="BW48" s="6">
        <f>IF([1]Identification!$E$23="NON",'[1]CN LGG-MT-LM-STR-Clin'!BZ17+'[1]CN LGG-MT-LM-STR-Clin'!BZ159-'[1]CN LGG-MT-LM-STR-Clin'!BZ18-'[1]CN LGG-MT-LM-STR-Clin'!BZ21-'[1]CN LGG-MT-LM-STR-Clin'!BZ200,'[1]cpte_CN LGG-MT-LM-STR-Clin'!BZ17+'[1]cpte_CN LGG-MT-LM-STR-Clin'!BZ165-'[1]cpte_CN LGG-MT-LM-STR-Clin'!BZ18-'[1]cpte_CN LGG-MT-LM-STR-Clin'!BZ21-'[1]cpte_CN LGG-MT-LM-STR-Clin'!BZ278)</f>
        <v>0</v>
      </c>
      <c r="BX48" s="6">
        <f>IF([1]Identification!$E$23="NON",'[1]CN LGG-MT-LM-STR-Clin'!CA17+'[1]CN LGG-MT-LM-STR-Clin'!CA159-'[1]CN LGG-MT-LM-STR-Clin'!CA18-'[1]CN LGG-MT-LM-STR-Clin'!CA21-'[1]CN LGG-MT-LM-STR-Clin'!CA200,'[1]cpte_CN LGG-MT-LM-STR-Clin'!CA17+'[1]cpte_CN LGG-MT-LM-STR-Clin'!CA165-'[1]cpte_CN LGG-MT-LM-STR-Clin'!CA18-'[1]cpte_CN LGG-MT-LM-STR-Clin'!CA21-'[1]cpte_CN LGG-MT-LM-STR-Clin'!CA278)</f>
        <v>0</v>
      </c>
      <c r="BY48" s="6">
        <f>IF([1]Identification!$E$23="NON",'[1]CN LGG-MT-LM-STR-Clin'!CB17+'[1]CN LGG-MT-LM-STR-Clin'!CB159-'[1]CN LGG-MT-LM-STR-Clin'!CB18-'[1]CN LGG-MT-LM-STR-Clin'!CB21-'[1]CN LGG-MT-LM-STR-Clin'!CB200,'[1]cpte_CN LGG-MT-LM-STR-Clin'!CB17+'[1]cpte_CN LGG-MT-LM-STR-Clin'!CB165-'[1]cpte_CN LGG-MT-LM-STR-Clin'!CB18-'[1]cpte_CN LGG-MT-LM-STR-Clin'!CB21-'[1]cpte_CN LGG-MT-LM-STR-Clin'!CB278)</f>
        <v>0</v>
      </c>
      <c r="BZ48" s="6">
        <f>IF([1]Identification!$E$23="NON",'[1]CN LGG-MT-LM-STR-Clin'!CC17+'[1]CN LGG-MT-LM-STR-Clin'!CC159-'[1]CN LGG-MT-LM-STR-Clin'!CC18-'[1]CN LGG-MT-LM-STR-Clin'!CC21-'[1]CN LGG-MT-LM-STR-Clin'!CC200,'[1]cpte_CN LGG-MT-LM-STR-Clin'!CC17+'[1]cpte_CN LGG-MT-LM-STR-Clin'!CC165-'[1]cpte_CN LGG-MT-LM-STR-Clin'!CC18-'[1]cpte_CN LGG-MT-LM-STR-Clin'!CC21-'[1]cpte_CN LGG-MT-LM-STR-Clin'!CC278)</f>
        <v>0</v>
      </c>
      <c r="CA48" s="6">
        <f>IF([1]Identification!$E$23="NON",'[1]CN LGG-MT-LM-STR-Clin'!CD17+'[1]CN LGG-MT-LM-STR-Clin'!CD159-'[1]CN LGG-MT-LM-STR-Clin'!CD18-'[1]CN LGG-MT-LM-STR-Clin'!CD21-'[1]CN LGG-MT-LM-STR-Clin'!CD200,'[1]cpte_CN LGG-MT-LM-STR-Clin'!CD17+'[1]cpte_CN LGG-MT-LM-STR-Clin'!CD165-'[1]cpte_CN LGG-MT-LM-STR-Clin'!CD18-'[1]cpte_CN LGG-MT-LM-STR-Clin'!CD21-'[1]cpte_CN LGG-MT-LM-STR-Clin'!CD278)</f>
        <v>0</v>
      </c>
      <c r="CB48" s="6">
        <f>IF([1]Identification!$E$23="NON",'[1]CN LGG-MT-LM-STR-Clin'!CE17+'[1]CN LGG-MT-LM-STR-Clin'!CE159-'[1]CN LGG-MT-LM-STR-Clin'!CE18-'[1]CN LGG-MT-LM-STR-Clin'!CE21-'[1]CN LGG-MT-LM-STR-Clin'!CE200,'[1]cpte_CN LGG-MT-LM-STR-Clin'!CE17+'[1]cpte_CN LGG-MT-LM-STR-Clin'!CE165-'[1]cpte_CN LGG-MT-LM-STR-Clin'!CE18-'[1]cpte_CN LGG-MT-LM-STR-Clin'!CE21-'[1]cpte_CN LGG-MT-LM-STR-Clin'!CE278)</f>
        <v>0</v>
      </c>
      <c r="CC48" s="6">
        <f>IF([1]Identification!$E$23="NON",'[1]CN LGG-MT-LM-STR-Clin'!CF17+'[1]CN LGG-MT-LM-STR-Clin'!CF159-'[1]CN LGG-MT-LM-STR-Clin'!CF18-'[1]CN LGG-MT-LM-STR-Clin'!CF21-'[1]CN LGG-MT-LM-STR-Clin'!CF200,'[1]cpte_CN LGG-MT-LM-STR-Clin'!CF17+'[1]cpte_CN LGG-MT-LM-STR-Clin'!CF165-'[1]cpte_CN LGG-MT-LM-STR-Clin'!CF18-'[1]cpte_CN LGG-MT-LM-STR-Clin'!CF21-'[1]cpte_CN LGG-MT-LM-STR-Clin'!CF278)</f>
        <v>0</v>
      </c>
      <c r="CD48" s="6">
        <f>IF([1]Identification!$E$23="NON",'[1]CN LGG-MT-LM-STR-Clin'!CG17+'[1]CN LGG-MT-LM-STR-Clin'!CG159-'[1]CN LGG-MT-LM-STR-Clin'!CG18-'[1]CN LGG-MT-LM-STR-Clin'!CG21-'[1]CN LGG-MT-LM-STR-Clin'!CG200,'[1]cpte_CN LGG-MT-LM-STR-Clin'!CG17+'[1]cpte_CN LGG-MT-LM-STR-Clin'!CG165-'[1]cpte_CN LGG-MT-LM-STR-Clin'!CG18-'[1]cpte_CN LGG-MT-LM-STR-Clin'!CG21-'[1]cpte_CN LGG-MT-LM-STR-Clin'!CG278)</f>
        <v>0</v>
      </c>
      <c r="CE48" s="6">
        <f>IF([1]Identification!$E$23="NON",'[1]CN LGG-MT-LM-STR-Clin'!CH17+'[1]CN LGG-MT-LM-STR-Clin'!CH159-'[1]CN LGG-MT-LM-STR-Clin'!CH18-'[1]CN LGG-MT-LM-STR-Clin'!CH21-'[1]CN LGG-MT-LM-STR-Clin'!CH200,'[1]cpte_CN LGG-MT-LM-STR-Clin'!CH17+'[1]cpte_CN LGG-MT-LM-STR-Clin'!CH165-'[1]cpte_CN LGG-MT-LM-STR-Clin'!CH18-'[1]cpte_CN LGG-MT-LM-STR-Clin'!CH21-'[1]cpte_CN LGG-MT-LM-STR-Clin'!CH278)</f>
        <v>0</v>
      </c>
      <c r="CF48" s="6">
        <f>IF([1]Identification!$E$23="NON",'[1]CN LGG-MT-LM-STR-Clin'!CI17+'[1]CN LGG-MT-LM-STR-Clin'!CI159-'[1]CN LGG-MT-LM-STR-Clin'!CI18-'[1]CN LGG-MT-LM-STR-Clin'!CI21-'[1]CN LGG-MT-LM-STR-Clin'!CI200,'[1]cpte_CN LGG-MT-LM-STR-Clin'!CI17+'[1]cpte_CN LGG-MT-LM-STR-Clin'!CI165-'[1]cpte_CN LGG-MT-LM-STR-Clin'!CI18-'[1]cpte_CN LGG-MT-LM-STR-Clin'!CI21-'[1]cpte_CN LGG-MT-LM-STR-Clin'!CI278)</f>
        <v>0</v>
      </c>
      <c r="CG48" s="6">
        <f>IF([1]Identification!$E$23="NON",'[1]CN LGG-MT-LM-STR-Clin'!CJ17+'[1]CN LGG-MT-LM-STR-Clin'!CJ159-'[1]CN LGG-MT-LM-STR-Clin'!CJ18-'[1]CN LGG-MT-LM-STR-Clin'!CJ21-'[1]CN LGG-MT-LM-STR-Clin'!CJ200,'[1]cpte_CN LGG-MT-LM-STR-Clin'!CJ17+'[1]cpte_CN LGG-MT-LM-STR-Clin'!CJ165-'[1]cpte_CN LGG-MT-LM-STR-Clin'!CJ18-'[1]cpte_CN LGG-MT-LM-STR-Clin'!CJ21-'[1]cpte_CN LGG-MT-LM-STR-Clin'!CJ278)</f>
        <v>0</v>
      </c>
      <c r="CH48" s="6">
        <f>IF([1]Identification!$E$23="NON",'[1]CN LGG-MT-LM-STR-Clin'!CK17+'[1]CN LGG-MT-LM-STR-Clin'!CK159-'[1]CN LGG-MT-LM-STR-Clin'!CK18-'[1]CN LGG-MT-LM-STR-Clin'!CK21-'[1]CN LGG-MT-LM-STR-Clin'!CK200,'[1]cpte_CN LGG-MT-LM-STR-Clin'!CK17+'[1]cpte_CN LGG-MT-LM-STR-Clin'!CK165-'[1]cpte_CN LGG-MT-LM-STR-Clin'!CK18-'[1]cpte_CN LGG-MT-LM-STR-Clin'!CK21-'[1]cpte_CN LGG-MT-LM-STR-Clin'!CK278)</f>
        <v>0</v>
      </c>
      <c r="CI48" s="6">
        <f>IF([1]Identification!$E$23="NON",'[1]CN LGG-MT-LM-STR-Clin'!CL17+'[1]CN LGG-MT-LM-STR-Clin'!CL159-'[1]CN LGG-MT-LM-STR-Clin'!CL18-'[1]CN LGG-MT-LM-STR-Clin'!CL21-'[1]CN LGG-MT-LM-STR-Clin'!CL200,'[1]cpte_CN LGG-MT-LM-STR-Clin'!CL17+'[1]cpte_CN LGG-MT-LM-STR-Clin'!CL165-'[1]cpte_CN LGG-MT-LM-STR-Clin'!CL18-'[1]cpte_CN LGG-MT-LM-STR-Clin'!CL21-'[1]cpte_CN LGG-MT-LM-STR-Clin'!CL278)</f>
        <v>0</v>
      </c>
      <c r="CJ48" s="6">
        <f>IF([1]Identification!$E$23="NON",'[1]CN LGG-MT-LM-STR-Clin'!CM17+'[1]CN LGG-MT-LM-STR-Clin'!CM159-'[1]CN LGG-MT-LM-STR-Clin'!CM18-'[1]CN LGG-MT-LM-STR-Clin'!CM21-'[1]CN LGG-MT-LM-STR-Clin'!CM200,'[1]cpte_CN LGG-MT-LM-STR-Clin'!CM17+'[1]cpte_CN LGG-MT-LM-STR-Clin'!CM165-'[1]cpte_CN LGG-MT-LM-STR-Clin'!CM18-'[1]cpte_CN LGG-MT-LM-STR-Clin'!CM21-'[1]cpte_CN LGG-MT-LM-STR-Clin'!CM278)</f>
        <v>0</v>
      </c>
      <c r="CK48" s="6">
        <f>IF([1]Identification!$E$23="NON",'[1]CN LGG-MT-LM-STR-Clin'!CN17+'[1]CN LGG-MT-LM-STR-Clin'!CN159-'[1]CN LGG-MT-LM-STR-Clin'!CN18-'[1]CN LGG-MT-LM-STR-Clin'!CN21-'[1]CN LGG-MT-LM-STR-Clin'!CN200,'[1]cpte_CN LGG-MT-LM-STR-Clin'!CN17+'[1]cpte_CN LGG-MT-LM-STR-Clin'!CN165-'[1]cpte_CN LGG-MT-LM-STR-Clin'!CN18-'[1]cpte_CN LGG-MT-LM-STR-Clin'!CN21-'[1]cpte_CN LGG-MT-LM-STR-Clin'!CN278)</f>
        <v>0</v>
      </c>
      <c r="CL48" s="6">
        <f>IF([1]Identification!$E$23="NON",'[1]CN LGG-MT-LM-STR-Clin'!CO17+'[1]CN LGG-MT-LM-STR-Clin'!CO159-'[1]CN LGG-MT-LM-STR-Clin'!CO18-'[1]CN LGG-MT-LM-STR-Clin'!CO21-'[1]CN LGG-MT-LM-STR-Clin'!CO200,'[1]cpte_CN LGG-MT-LM-STR-Clin'!CO17+'[1]cpte_CN LGG-MT-LM-STR-Clin'!CO165-'[1]cpte_CN LGG-MT-LM-STR-Clin'!CO18-'[1]cpte_CN LGG-MT-LM-STR-Clin'!CO21-'[1]cpte_CN LGG-MT-LM-STR-Clin'!CO278)</f>
        <v>0</v>
      </c>
      <c r="CM48" s="6">
        <f>IF([1]Identification!$E$23="NON",'[1]CN LGG-MT-LM-STR-Clin'!CP17+'[1]CN LGG-MT-LM-STR-Clin'!CP159-'[1]CN LGG-MT-LM-STR-Clin'!CP18-'[1]CN LGG-MT-LM-STR-Clin'!CP21-'[1]CN LGG-MT-LM-STR-Clin'!CP200,'[1]cpte_CN LGG-MT-LM-STR-Clin'!CP17+'[1]cpte_CN LGG-MT-LM-STR-Clin'!CP165-'[1]cpte_CN LGG-MT-LM-STR-Clin'!CP18-'[1]cpte_CN LGG-MT-LM-STR-Clin'!CP21-'[1]cpte_CN LGG-MT-LM-STR-Clin'!CP278)</f>
        <v>0</v>
      </c>
      <c r="CN48" s="6">
        <f>IF([1]Identification!$E$23="NON",'[1]CN LGG-MT-LM-STR-Clin'!CQ17+'[1]CN LGG-MT-LM-STR-Clin'!CQ159-'[1]CN LGG-MT-LM-STR-Clin'!CQ18-'[1]CN LGG-MT-LM-STR-Clin'!CQ21-'[1]CN LGG-MT-LM-STR-Clin'!CQ200,'[1]cpte_CN LGG-MT-LM-STR-Clin'!CQ17+'[1]cpte_CN LGG-MT-LM-STR-Clin'!CQ165-'[1]cpte_CN LGG-MT-LM-STR-Clin'!CQ18-'[1]cpte_CN LGG-MT-LM-STR-Clin'!CQ21-'[1]cpte_CN LGG-MT-LM-STR-Clin'!CQ278)</f>
        <v>0</v>
      </c>
      <c r="CO48" s="6">
        <f>IF([1]Identification!$E$23="NON",'[1]CN LGG-MT-LM-STR-Clin'!CR17+'[1]CN LGG-MT-LM-STR-Clin'!CR159-'[1]CN LGG-MT-LM-STR-Clin'!CR18-'[1]CN LGG-MT-LM-STR-Clin'!CR21-'[1]CN LGG-MT-LM-STR-Clin'!CR200,'[1]cpte_CN LGG-MT-LM-STR-Clin'!CR17+'[1]cpte_CN LGG-MT-LM-STR-Clin'!CR165-'[1]cpte_CN LGG-MT-LM-STR-Clin'!CR18-'[1]cpte_CN LGG-MT-LM-STR-Clin'!CR21-'[1]cpte_CN LGG-MT-LM-STR-Clin'!CR278)</f>
        <v>0</v>
      </c>
      <c r="CP48" s="6">
        <f>IF([1]Identification!$E$23="NON",'[1]CN LGG-MT-LM-STR-Clin'!CS17+'[1]CN LGG-MT-LM-STR-Clin'!CS159-'[1]CN LGG-MT-LM-STR-Clin'!CS18-'[1]CN LGG-MT-LM-STR-Clin'!CS21-'[1]CN LGG-MT-LM-STR-Clin'!CS200,'[1]cpte_CN LGG-MT-LM-STR-Clin'!CS17+'[1]cpte_CN LGG-MT-LM-STR-Clin'!CS165-'[1]cpte_CN LGG-MT-LM-STR-Clin'!CS18-'[1]cpte_CN LGG-MT-LM-STR-Clin'!CS21-'[1]cpte_CN LGG-MT-LM-STR-Clin'!CS278)</f>
        <v>0</v>
      </c>
      <c r="CQ48" s="6">
        <f>IF([1]Identification!$E$23="NON",'[1]CN LGG-MT-LM-STR-Clin'!CT17+'[1]CN LGG-MT-LM-STR-Clin'!CT159-'[1]CN LGG-MT-LM-STR-Clin'!CT18-'[1]CN LGG-MT-LM-STR-Clin'!CT21-'[1]CN LGG-MT-LM-STR-Clin'!CT200,'[1]cpte_CN LGG-MT-LM-STR-Clin'!CT17+'[1]cpte_CN LGG-MT-LM-STR-Clin'!CT165-'[1]cpte_CN LGG-MT-LM-STR-Clin'!CT18-'[1]cpte_CN LGG-MT-LM-STR-Clin'!CT21-'[1]cpte_CN LGG-MT-LM-STR-Clin'!CT278)</f>
        <v>0</v>
      </c>
      <c r="CR48" s="6">
        <f>IF([1]Identification!$E$23="NON",'[1]CN LGG-MT-LM-STR-Clin'!CU17+'[1]CN LGG-MT-LM-STR-Clin'!CU159-'[1]CN LGG-MT-LM-STR-Clin'!CU18-'[1]CN LGG-MT-LM-STR-Clin'!CU21-'[1]CN LGG-MT-LM-STR-Clin'!CU200,'[1]cpte_CN LGG-MT-LM-STR-Clin'!CU17+'[1]cpte_CN LGG-MT-LM-STR-Clin'!CU165-'[1]cpte_CN LGG-MT-LM-STR-Clin'!CU18-'[1]cpte_CN LGG-MT-LM-STR-Clin'!CU21-'[1]cpte_CN LGG-MT-LM-STR-Clin'!CU278)</f>
        <v>0</v>
      </c>
      <c r="CS48" s="6">
        <f>IF([1]Identification!$E$23="NON",'[1]CN LGG-MT-LM-STR-Clin'!CV17+'[1]CN LGG-MT-LM-STR-Clin'!CV159-'[1]CN LGG-MT-LM-STR-Clin'!CV18-'[1]CN LGG-MT-LM-STR-Clin'!CV21-'[1]CN LGG-MT-LM-STR-Clin'!CV200,'[1]cpte_CN LGG-MT-LM-STR-Clin'!CV17+'[1]cpte_CN LGG-MT-LM-STR-Clin'!CV165-'[1]cpte_CN LGG-MT-LM-STR-Clin'!CV18-'[1]cpte_CN LGG-MT-LM-STR-Clin'!CV21-'[1]cpte_CN LGG-MT-LM-STR-Clin'!CV278)</f>
        <v>0</v>
      </c>
      <c r="CT48" s="6">
        <f>IF([1]Identification!$E$23="NON",'[1]CN LGG-MT-LM-STR-Clin'!CW17+'[1]CN LGG-MT-LM-STR-Clin'!CW159-'[1]CN LGG-MT-LM-STR-Clin'!CW18-'[1]CN LGG-MT-LM-STR-Clin'!CW21-'[1]CN LGG-MT-LM-STR-Clin'!CW200,'[1]cpte_CN LGG-MT-LM-STR-Clin'!CW17+'[1]cpte_CN LGG-MT-LM-STR-Clin'!CW165-'[1]cpte_CN LGG-MT-LM-STR-Clin'!CW18-'[1]cpte_CN LGG-MT-LM-STR-Clin'!CW21-'[1]cpte_CN LGG-MT-LM-STR-Clin'!CW278)</f>
        <v>0</v>
      </c>
      <c r="CU48" s="6">
        <f>IF([1]Identification!$E$23="NON",'[1]CN LGG-MT-LM-STR-Clin'!CX17+'[1]CN LGG-MT-LM-STR-Clin'!CX159-'[1]CN LGG-MT-LM-STR-Clin'!CX18-'[1]CN LGG-MT-LM-STR-Clin'!CX21-'[1]CN LGG-MT-LM-STR-Clin'!CX200,'[1]cpte_CN LGG-MT-LM-STR-Clin'!CX17+'[1]cpte_CN LGG-MT-LM-STR-Clin'!CX165-'[1]cpte_CN LGG-MT-LM-STR-Clin'!CX18-'[1]cpte_CN LGG-MT-LM-STR-Clin'!CX21-'[1]cpte_CN LGG-MT-LM-STR-Clin'!CX278)</f>
        <v>0</v>
      </c>
      <c r="CV48" s="6">
        <f>IF([1]Identification!$E$23="NON",'[1]CN LGG-MT-LM-STR-Clin'!CY17+'[1]CN LGG-MT-LM-STR-Clin'!CY159-'[1]CN LGG-MT-LM-STR-Clin'!CY18-'[1]CN LGG-MT-LM-STR-Clin'!CY21-'[1]CN LGG-MT-LM-STR-Clin'!CY200,'[1]cpte_CN LGG-MT-LM-STR-Clin'!CY17+'[1]cpte_CN LGG-MT-LM-STR-Clin'!CY165-'[1]cpte_CN LGG-MT-LM-STR-Clin'!CY18-'[1]cpte_CN LGG-MT-LM-STR-Clin'!CY21-'[1]cpte_CN LGG-MT-LM-STR-Clin'!CY278)</f>
        <v>0</v>
      </c>
      <c r="CW48" s="6">
        <f>IF([1]Identification!$E$23="NON",'[1]CN LGG-MT-LM-STR-Clin'!CZ17+'[1]CN LGG-MT-LM-STR-Clin'!CZ159-'[1]CN LGG-MT-LM-STR-Clin'!CZ18-'[1]CN LGG-MT-LM-STR-Clin'!CZ21-'[1]CN LGG-MT-LM-STR-Clin'!CZ200,'[1]cpte_CN LGG-MT-LM-STR-Clin'!CZ17+'[1]cpte_CN LGG-MT-LM-STR-Clin'!CZ165-'[1]cpte_CN LGG-MT-LM-STR-Clin'!CZ18-'[1]cpte_CN LGG-MT-LM-STR-Clin'!CZ21-'[1]cpte_CN LGG-MT-LM-STR-Clin'!CZ278)</f>
        <v>0</v>
      </c>
      <c r="CX48" s="6">
        <f>IF([1]Identification!$E$23="NON",'[1]CN LGG-MT-LM-STR-Clin'!DA17+'[1]CN LGG-MT-LM-STR-Clin'!DA159-'[1]CN LGG-MT-LM-STR-Clin'!DA18-'[1]CN LGG-MT-LM-STR-Clin'!DA21-'[1]CN LGG-MT-LM-STR-Clin'!DA200,'[1]cpte_CN LGG-MT-LM-STR-Clin'!DA17+'[1]cpte_CN LGG-MT-LM-STR-Clin'!DA165-'[1]cpte_CN LGG-MT-LM-STR-Clin'!DA18-'[1]cpte_CN LGG-MT-LM-STR-Clin'!DA21-'[1]cpte_CN LGG-MT-LM-STR-Clin'!DA278)</f>
        <v>0</v>
      </c>
      <c r="CY48" s="6">
        <f>IF([1]Identification!$E$23="NON",'[1]CN LGG-MT-LM-STR-Clin'!DB17+'[1]CN LGG-MT-LM-STR-Clin'!DB159-'[1]CN LGG-MT-LM-STR-Clin'!DB18-'[1]CN LGG-MT-LM-STR-Clin'!DB21-'[1]CN LGG-MT-LM-STR-Clin'!DB200,'[1]cpte_CN LGG-MT-LM-STR-Clin'!DB17+'[1]cpte_CN LGG-MT-LM-STR-Clin'!DB165-'[1]cpte_CN LGG-MT-LM-STR-Clin'!DB18-'[1]cpte_CN LGG-MT-LM-STR-Clin'!DB21-'[1]cpte_CN LGG-MT-LM-STR-Clin'!DB278)</f>
        <v>0</v>
      </c>
      <c r="CZ48" s="6">
        <f>IF([1]Identification!$E$23="NON",'[1]CN LGG-MT-LM-STR-Clin'!DC17+'[1]CN LGG-MT-LM-STR-Clin'!DC159-'[1]CN LGG-MT-LM-STR-Clin'!DC18-'[1]CN LGG-MT-LM-STR-Clin'!DC21-'[1]CN LGG-MT-LM-STR-Clin'!DC200,'[1]cpte_CN LGG-MT-LM-STR-Clin'!DC17+'[1]cpte_CN LGG-MT-LM-STR-Clin'!DC165-'[1]cpte_CN LGG-MT-LM-STR-Clin'!DC18-'[1]cpte_CN LGG-MT-LM-STR-Clin'!DC21-'[1]cpte_CN LGG-MT-LM-STR-Clin'!DC278)</f>
        <v>0</v>
      </c>
      <c r="DA48" s="6">
        <f>IF([1]Identification!$E$23="NON",'[1]CN LGG-MT-LM-STR-Clin'!DD17+'[1]CN LGG-MT-LM-STR-Clin'!DD159-'[1]CN LGG-MT-LM-STR-Clin'!DD18-'[1]CN LGG-MT-LM-STR-Clin'!DD21-'[1]CN LGG-MT-LM-STR-Clin'!DD200,'[1]cpte_CN LGG-MT-LM-STR-Clin'!DD17+'[1]cpte_CN LGG-MT-LM-STR-Clin'!DD165-'[1]cpte_CN LGG-MT-LM-STR-Clin'!DD18-'[1]cpte_CN LGG-MT-LM-STR-Clin'!DD21-'[1]cpte_CN LGG-MT-LM-STR-Clin'!DD278)</f>
        <v>0</v>
      </c>
      <c r="DB48" s="6">
        <f>IF([1]Identification!$E$23="NON",'[1]CN LGG-MT-LM-STR-Clin'!DE17+'[1]CN LGG-MT-LM-STR-Clin'!DE159-'[1]CN LGG-MT-LM-STR-Clin'!DE18-'[1]CN LGG-MT-LM-STR-Clin'!DE21-'[1]CN LGG-MT-LM-STR-Clin'!DE200,'[1]cpte_CN LGG-MT-LM-STR-Clin'!DE17+'[1]cpte_CN LGG-MT-LM-STR-Clin'!DE165-'[1]cpte_CN LGG-MT-LM-STR-Clin'!DE18-'[1]cpte_CN LGG-MT-LM-STR-Clin'!DE21-'[1]cpte_CN LGG-MT-LM-STR-Clin'!DE278)</f>
        <v>0</v>
      </c>
      <c r="DC48" s="6">
        <f>IF([1]Identification!$E$23="NON",'[1]CN LGG-MT-LM-STR-Clin'!DF17+'[1]CN LGG-MT-LM-STR-Clin'!DF159-'[1]CN LGG-MT-LM-STR-Clin'!DF18-'[1]CN LGG-MT-LM-STR-Clin'!DF21-'[1]CN LGG-MT-LM-STR-Clin'!DF200,'[1]cpte_CN LGG-MT-LM-STR-Clin'!DF17+'[1]cpte_CN LGG-MT-LM-STR-Clin'!DF165-'[1]cpte_CN LGG-MT-LM-STR-Clin'!DF18-'[1]cpte_CN LGG-MT-LM-STR-Clin'!DF21-'[1]cpte_CN LGG-MT-LM-STR-Clin'!DF278)</f>
        <v>0</v>
      </c>
      <c r="DD48" s="6">
        <f>IF([1]Identification!$E$23="NON",'[1]CN LGG-MT-LM-STR-Clin'!DG17+'[1]CN LGG-MT-LM-STR-Clin'!DG159-'[1]CN LGG-MT-LM-STR-Clin'!DG18-'[1]CN LGG-MT-LM-STR-Clin'!DG21-'[1]CN LGG-MT-LM-STR-Clin'!DG200,'[1]cpte_CN LGG-MT-LM-STR-Clin'!DG17+'[1]cpte_CN LGG-MT-LM-STR-Clin'!DG165-'[1]cpte_CN LGG-MT-LM-STR-Clin'!DG18-'[1]cpte_CN LGG-MT-LM-STR-Clin'!DG21-'[1]cpte_CN LGG-MT-LM-STR-Clin'!DG278)</f>
        <v>0</v>
      </c>
      <c r="DE48" s="6">
        <f>IF([1]Identification!$E$23="NON",'[1]CN LGG-MT-LM-STR-Clin'!DH17+'[1]CN LGG-MT-LM-STR-Clin'!DH159-'[1]CN LGG-MT-LM-STR-Clin'!DH18-'[1]CN LGG-MT-LM-STR-Clin'!DH21-'[1]CN LGG-MT-LM-STR-Clin'!DH200,'[1]cpte_CN LGG-MT-LM-STR-Clin'!DH17+'[1]cpte_CN LGG-MT-LM-STR-Clin'!DH165-'[1]cpte_CN LGG-MT-LM-STR-Clin'!DH18-'[1]cpte_CN LGG-MT-LM-STR-Clin'!DH21-'[1]cpte_CN LGG-MT-LM-STR-Clin'!DH278)</f>
        <v>0</v>
      </c>
      <c r="DF48" s="6">
        <f>IF([1]Identification!$E$23="NON",'[1]CN LGG-MT-LM-STR-Clin'!DI17+'[1]CN LGG-MT-LM-STR-Clin'!DI159-'[1]CN LGG-MT-LM-STR-Clin'!DI18-'[1]CN LGG-MT-LM-STR-Clin'!DI21-'[1]CN LGG-MT-LM-STR-Clin'!DI200,'[1]cpte_CN LGG-MT-LM-STR-Clin'!DI17+'[1]cpte_CN LGG-MT-LM-STR-Clin'!DI165-'[1]cpte_CN LGG-MT-LM-STR-Clin'!DI18-'[1]cpte_CN LGG-MT-LM-STR-Clin'!DI21-'[1]cpte_CN LGG-MT-LM-STR-Clin'!DI278)</f>
        <v>0</v>
      </c>
      <c r="DG48" s="6">
        <f>IF([1]Identification!$E$23="NON",'[1]CN LGG-MT-LM-STR-Clin'!DJ17+'[1]CN LGG-MT-LM-STR-Clin'!DJ159-'[1]CN LGG-MT-LM-STR-Clin'!DJ18-'[1]CN LGG-MT-LM-STR-Clin'!DJ21-'[1]CN LGG-MT-LM-STR-Clin'!DJ200,'[1]cpte_CN LGG-MT-LM-STR-Clin'!DJ17+'[1]cpte_CN LGG-MT-LM-STR-Clin'!DJ165-'[1]cpte_CN LGG-MT-LM-STR-Clin'!DJ18-'[1]cpte_CN LGG-MT-LM-STR-Clin'!DJ21-'[1]cpte_CN LGG-MT-LM-STR-Clin'!DJ278)</f>
        <v>0</v>
      </c>
      <c r="DH48" s="6">
        <f>IF([1]Identification!$E$23="NON",'[1]CN LGG-MT-LM-STR-Clin'!DK17+'[1]CN LGG-MT-LM-STR-Clin'!DK159-'[1]CN LGG-MT-LM-STR-Clin'!DK18-'[1]CN LGG-MT-LM-STR-Clin'!DK21-'[1]CN LGG-MT-LM-STR-Clin'!DK200,'[1]cpte_CN LGG-MT-LM-STR-Clin'!DK17+'[1]cpte_CN LGG-MT-LM-STR-Clin'!DK165-'[1]cpte_CN LGG-MT-LM-STR-Clin'!DK18-'[1]cpte_CN LGG-MT-LM-STR-Clin'!DK21-'[1]cpte_CN LGG-MT-LM-STR-Clin'!DK278)</f>
        <v>0</v>
      </c>
      <c r="DI48" s="6">
        <f>IF([1]Identification!$E$23="NON",'[1]CN LGG-MT-LM-STR-Clin'!DL17+'[1]CN LGG-MT-LM-STR-Clin'!DL159-'[1]CN LGG-MT-LM-STR-Clin'!DL18-'[1]CN LGG-MT-LM-STR-Clin'!DL21-'[1]CN LGG-MT-LM-STR-Clin'!DL200,'[1]cpte_CN LGG-MT-LM-STR-Clin'!DL17+'[1]cpte_CN LGG-MT-LM-STR-Clin'!DL165-'[1]cpte_CN LGG-MT-LM-STR-Clin'!DL18-'[1]cpte_CN LGG-MT-LM-STR-Clin'!DL21-'[1]cpte_CN LGG-MT-LM-STR-Clin'!DL278)</f>
        <v>0</v>
      </c>
      <c r="DJ48" s="6">
        <f>IF([1]Identification!$E$23="NON",'[1]CN LGG-MT-LM-STR-Clin'!DM17+'[1]CN LGG-MT-LM-STR-Clin'!DM159-'[1]CN LGG-MT-LM-STR-Clin'!DM18-'[1]CN LGG-MT-LM-STR-Clin'!DM21-'[1]CN LGG-MT-LM-STR-Clin'!DM200,'[1]cpte_CN LGG-MT-LM-STR-Clin'!DM17+'[1]cpte_CN LGG-MT-LM-STR-Clin'!DM165-'[1]cpte_CN LGG-MT-LM-STR-Clin'!DM18-'[1]cpte_CN LGG-MT-LM-STR-Clin'!DM21-'[1]cpte_CN LGG-MT-LM-STR-Clin'!DM278)</f>
        <v>0</v>
      </c>
      <c r="DK48" s="6">
        <f>IF([1]Identification!$E$23="NON",'[1]CN LGG-MT-LM-STR-Clin'!DN17+'[1]CN LGG-MT-LM-STR-Clin'!DN159-'[1]CN LGG-MT-LM-STR-Clin'!DN18-'[1]CN LGG-MT-LM-STR-Clin'!DN21-'[1]CN LGG-MT-LM-STR-Clin'!DN200,'[1]cpte_CN LGG-MT-LM-STR-Clin'!DN17+'[1]cpte_CN LGG-MT-LM-STR-Clin'!DN165-'[1]cpte_CN LGG-MT-LM-STR-Clin'!DN18-'[1]cpte_CN LGG-MT-LM-STR-Clin'!DN21-'[1]cpte_CN LGG-MT-LM-STR-Clin'!DN278)</f>
        <v>0</v>
      </c>
      <c r="DL48" s="6">
        <f>IF([1]Identification!$E$23="NON",'[1]CN LGG-MT-LM-STR-Clin'!DO17+'[1]CN LGG-MT-LM-STR-Clin'!DO159-'[1]CN LGG-MT-LM-STR-Clin'!DO18-'[1]CN LGG-MT-LM-STR-Clin'!DO21-'[1]CN LGG-MT-LM-STR-Clin'!DO200,'[1]cpte_CN LGG-MT-LM-STR-Clin'!DO17+'[1]cpte_CN LGG-MT-LM-STR-Clin'!DO165-'[1]cpte_CN LGG-MT-LM-STR-Clin'!DO18-'[1]cpte_CN LGG-MT-LM-STR-Clin'!DO21-'[1]cpte_CN LGG-MT-LM-STR-Clin'!DO278)</f>
        <v>0</v>
      </c>
      <c r="DM48" s="6">
        <f>IF([1]Identification!$E$23="NON",'[1]CN LGG-MT-LM-STR-Clin'!DP17+'[1]CN LGG-MT-LM-STR-Clin'!DP159-'[1]CN LGG-MT-LM-STR-Clin'!DP18-'[1]CN LGG-MT-LM-STR-Clin'!DP21-'[1]CN LGG-MT-LM-STR-Clin'!DP200,'[1]cpte_CN LGG-MT-LM-STR-Clin'!DP17+'[1]cpte_CN LGG-MT-LM-STR-Clin'!DP165-'[1]cpte_CN LGG-MT-LM-STR-Clin'!DP18-'[1]cpte_CN LGG-MT-LM-STR-Clin'!DP21-'[1]cpte_CN LGG-MT-LM-STR-Clin'!DP278)</f>
        <v>0</v>
      </c>
      <c r="DN48" s="6">
        <f>IF([1]Identification!$E$23="NON",'[1]CN LGG-MT-LM-STR-Clin'!DQ17+'[1]CN LGG-MT-LM-STR-Clin'!DQ159-'[1]CN LGG-MT-LM-STR-Clin'!DQ18-'[1]CN LGG-MT-LM-STR-Clin'!DQ21-'[1]CN LGG-MT-LM-STR-Clin'!DQ200,'[1]cpte_CN LGG-MT-LM-STR-Clin'!DQ17+'[1]cpte_CN LGG-MT-LM-STR-Clin'!DQ165-'[1]cpte_CN LGG-MT-LM-STR-Clin'!DQ18-'[1]cpte_CN LGG-MT-LM-STR-Clin'!DQ21-'[1]cpte_CN LGG-MT-LM-STR-Clin'!DQ278)</f>
        <v>0</v>
      </c>
      <c r="DO48" s="6">
        <f>IF([1]Identification!$E$23="NON",'[1]CN LGG-MT-LM-STR-Clin'!DR17+'[1]CN LGG-MT-LM-STR-Clin'!DR159-'[1]CN LGG-MT-LM-STR-Clin'!DR18-'[1]CN LGG-MT-LM-STR-Clin'!DR21-'[1]CN LGG-MT-LM-STR-Clin'!DR200,'[1]cpte_CN LGG-MT-LM-STR-Clin'!DR17+'[1]cpte_CN LGG-MT-LM-STR-Clin'!DR165-'[1]cpte_CN LGG-MT-LM-STR-Clin'!DR18-'[1]cpte_CN LGG-MT-LM-STR-Clin'!DR21-'[1]cpte_CN LGG-MT-LM-STR-Clin'!DR278)</f>
        <v>0</v>
      </c>
      <c r="DP48" s="6">
        <f>IF([1]Identification!$E$23="NON",'[1]CN LGG-MT-LM-STR-Clin'!DS17+'[1]CN LGG-MT-LM-STR-Clin'!DS159-'[1]CN LGG-MT-LM-STR-Clin'!DS18-'[1]CN LGG-MT-LM-STR-Clin'!DS21-'[1]CN LGG-MT-LM-STR-Clin'!DS200,'[1]cpte_CN LGG-MT-LM-STR-Clin'!DS17+'[1]cpte_CN LGG-MT-LM-STR-Clin'!DS165-'[1]cpte_CN LGG-MT-LM-STR-Clin'!DS18-'[1]cpte_CN LGG-MT-LM-STR-Clin'!DS21-'[1]cpte_CN LGG-MT-LM-STR-Clin'!DS278)</f>
        <v>0</v>
      </c>
      <c r="DQ48" s="6">
        <f>IF([1]Identification!$E$23="NON",'[1]CN LGG-MT-LM-STR-Clin'!DT17+'[1]CN LGG-MT-LM-STR-Clin'!DT159-'[1]CN LGG-MT-LM-STR-Clin'!DT18-'[1]CN LGG-MT-LM-STR-Clin'!DT21-'[1]CN LGG-MT-LM-STR-Clin'!DT200,'[1]cpte_CN LGG-MT-LM-STR-Clin'!DT17+'[1]cpte_CN LGG-MT-LM-STR-Clin'!DT165-'[1]cpte_CN LGG-MT-LM-STR-Clin'!DT18-'[1]cpte_CN LGG-MT-LM-STR-Clin'!DT21-'[1]cpte_CN LGG-MT-LM-STR-Clin'!DT278)</f>
        <v>0</v>
      </c>
      <c r="DR48" s="6">
        <f>IF([1]Identification!$E$23="NON",'[1]CN LGG-MT-LM-STR-Clin'!DU17+'[1]CN LGG-MT-LM-STR-Clin'!DU159-'[1]CN LGG-MT-LM-STR-Clin'!DU18-'[1]CN LGG-MT-LM-STR-Clin'!DU21-'[1]CN LGG-MT-LM-STR-Clin'!DU200,'[1]cpte_CN LGG-MT-LM-STR-Clin'!DU17+'[1]cpte_CN LGG-MT-LM-STR-Clin'!DU165-'[1]cpte_CN LGG-MT-LM-STR-Clin'!DU18-'[1]cpte_CN LGG-MT-LM-STR-Clin'!DU21-'[1]cpte_CN LGG-MT-LM-STR-Clin'!DU278)</f>
        <v>0</v>
      </c>
      <c r="DS48" s="6">
        <f>IF([1]Identification!$E$23="NON",'[1]CN LGG-MT-LM-STR-Clin'!DV17+'[1]CN LGG-MT-LM-STR-Clin'!DV159-'[1]CN LGG-MT-LM-STR-Clin'!DV18-'[1]CN LGG-MT-LM-STR-Clin'!DV21-'[1]CN LGG-MT-LM-STR-Clin'!DV200,'[1]cpte_CN LGG-MT-LM-STR-Clin'!DV17+'[1]cpte_CN LGG-MT-LM-STR-Clin'!DV165-'[1]cpte_CN LGG-MT-LM-STR-Clin'!DV18-'[1]cpte_CN LGG-MT-LM-STR-Clin'!DV21-'[1]cpte_CN LGG-MT-LM-STR-Clin'!DV278)</f>
        <v>0</v>
      </c>
      <c r="DT48" s="6">
        <f>IF([1]Identification!$E$23="NON",'[1]CN LGG-MT-LM-STR-Clin'!DW17+'[1]CN LGG-MT-LM-STR-Clin'!DW159-'[1]CN LGG-MT-LM-STR-Clin'!DW18-'[1]CN LGG-MT-LM-STR-Clin'!DW21-'[1]CN LGG-MT-LM-STR-Clin'!DW200,'[1]cpte_CN LGG-MT-LM-STR-Clin'!DW17+'[1]cpte_CN LGG-MT-LM-STR-Clin'!DW165-'[1]cpte_CN LGG-MT-LM-STR-Clin'!DW18-'[1]cpte_CN LGG-MT-LM-STR-Clin'!DW21-'[1]cpte_CN LGG-MT-LM-STR-Clin'!DW278)</f>
        <v>0</v>
      </c>
      <c r="DU48" s="6">
        <f>IF([1]Identification!$E$23="NON",'[1]CN LGG-MT-LM-STR-Clin'!DX17+'[1]CN LGG-MT-LM-STR-Clin'!DX159-'[1]CN LGG-MT-LM-STR-Clin'!DX18-'[1]CN LGG-MT-LM-STR-Clin'!DX21-'[1]CN LGG-MT-LM-STR-Clin'!DX200,'[1]cpte_CN LGG-MT-LM-STR-Clin'!DX17+'[1]cpte_CN LGG-MT-LM-STR-Clin'!DX165-'[1]cpte_CN LGG-MT-LM-STR-Clin'!DX18-'[1]cpte_CN LGG-MT-LM-STR-Clin'!DX21-'[1]cpte_CN LGG-MT-LM-STR-Clin'!DX278)</f>
        <v>0</v>
      </c>
      <c r="DV48" s="6">
        <f>IF([1]Identification!$E$23="NON",'[1]CN LGG-MT-LM-STR-Clin'!DY17+'[1]CN LGG-MT-LM-STR-Clin'!DY159-'[1]CN LGG-MT-LM-STR-Clin'!DY18-'[1]CN LGG-MT-LM-STR-Clin'!DY21-'[1]CN LGG-MT-LM-STR-Clin'!DY200,'[1]cpte_CN LGG-MT-LM-STR-Clin'!DY17+'[1]cpte_CN LGG-MT-LM-STR-Clin'!DY165-'[1]cpte_CN LGG-MT-LM-STR-Clin'!DY18-'[1]cpte_CN LGG-MT-LM-STR-Clin'!DY21-'[1]cpte_CN LGG-MT-LM-STR-Clin'!DY278)</f>
        <v>0</v>
      </c>
      <c r="DW48" s="6">
        <f>IF([1]Identification!$E$23="NON",'[1]CN LGG-MT-LM-STR-Clin'!DZ17+'[1]CN LGG-MT-LM-STR-Clin'!DZ159-'[1]CN LGG-MT-LM-STR-Clin'!DZ18-'[1]CN LGG-MT-LM-STR-Clin'!DZ21-'[1]CN LGG-MT-LM-STR-Clin'!DZ200,'[1]cpte_CN LGG-MT-LM-STR-Clin'!DZ17+'[1]cpte_CN LGG-MT-LM-STR-Clin'!DZ165-'[1]cpte_CN LGG-MT-LM-STR-Clin'!DZ18-'[1]cpte_CN LGG-MT-LM-STR-Clin'!DZ21-'[1]cpte_CN LGG-MT-LM-STR-Clin'!DZ278)</f>
        <v>0</v>
      </c>
      <c r="DX48" s="6">
        <f>IF([1]Identification!$E$23="NON",'[1]CN LGG-MT-LM-STR-Clin'!EA17+'[1]CN LGG-MT-LM-STR-Clin'!EA159-'[1]CN LGG-MT-LM-STR-Clin'!EA18-'[1]CN LGG-MT-LM-STR-Clin'!EA21-'[1]CN LGG-MT-LM-STR-Clin'!EA200,'[1]cpte_CN LGG-MT-LM-STR-Clin'!EA17+'[1]cpte_CN LGG-MT-LM-STR-Clin'!EA165-'[1]cpte_CN LGG-MT-LM-STR-Clin'!EA18-'[1]cpte_CN LGG-MT-LM-STR-Clin'!EA21-'[1]cpte_CN LGG-MT-LM-STR-Clin'!EA278)</f>
        <v>0</v>
      </c>
      <c r="DY48" s="6">
        <f>IF([1]Identification!$E$23="NON",'[1]CN LGG-MT-LM-STR-Clin'!EB17+'[1]CN LGG-MT-LM-STR-Clin'!EB159-'[1]CN LGG-MT-LM-STR-Clin'!EB18-'[1]CN LGG-MT-LM-STR-Clin'!EB21-'[1]CN LGG-MT-LM-STR-Clin'!EB200,'[1]cpte_CN LGG-MT-LM-STR-Clin'!EB17+'[1]cpte_CN LGG-MT-LM-STR-Clin'!EB165-'[1]cpte_CN LGG-MT-LM-STR-Clin'!EB18-'[1]cpte_CN LGG-MT-LM-STR-Clin'!EB21-'[1]cpte_CN LGG-MT-LM-STR-Clin'!EB278)</f>
        <v>0</v>
      </c>
      <c r="DZ48" s="6">
        <f>IF([1]Identification!$E$23="NON",'[1]CN LGG-MT-LM-STR-Clin'!EC17+'[1]CN LGG-MT-LM-STR-Clin'!EC159-'[1]CN LGG-MT-LM-STR-Clin'!EC18-'[1]CN LGG-MT-LM-STR-Clin'!EC21-'[1]CN LGG-MT-LM-STR-Clin'!EC200,'[1]cpte_CN LGG-MT-LM-STR-Clin'!EC17+'[1]cpte_CN LGG-MT-LM-STR-Clin'!EC165-'[1]cpte_CN LGG-MT-LM-STR-Clin'!EC18-'[1]cpte_CN LGG-MT-LM-STR-Clin'!EC21-'[1]cpte_CN LGG-MT-LM-STR-Clin'!EC278)</f>
        <v>0</v>
      </c>
      <c r="EA48" s="6">
        <f>IF([1]Identification!$E$23="NON",'[1]CN LGG-MT-LM-STR-Clin'!ED17+'[1]CN LGG-MT-LM-STR-Clin'!ED159-'[1]CN LGG-MT-LM-STR-Clin'!ED18-'[1]CN LGG-MT-LM-STR-Clin'!ED21-'[1]CN LGG-MT-LM-STR-Clin'!ED200,'[1]cpte_CN LGG-MT-LM-STR-Clin'!ED17+'[1]cpte_CN LGG-MT-LM-STR-Clin'!ED165-'[1]cpte_CN LGG-MT-LM-STR-Clin'!ED18-'[1]cpte_CN LGG-MT-LM-STR-Clin'!ED21-'[1]cpte_CN LGG-MT-LM-STR-Clin'!ED278)</f>
        <v>0</v>
      </c>
      <c r="EB48" s="6">
        <f>IF([1]Identification!$E$23="NON",'[1]CN LGG-MT-LM-STR-Clin'!EE17+'[1]CN LGG-MT-LM-STR-Clin'!EE159-'[1]CN LGG-MT-LM-STR-Clin'!EE18-'[1]CN LGG-MT-LM-STR-Clin'!EE21-'[1]CN LGG-MT-LM-STR-Clin'!EE200,'[1]cpte_CN LGG-MT-LM-STR-Clin'!EE17+'[1]cpte_CN LGG-MT-LM-STR-Clin'!EE165-'[1]cpte_CN LGG-MT-LM-STR-Clin'!EE18-'[1]cpte_CN LGG-MT-LM-STR-Clin'!EE21-'[1]cpte_CN LGG-MT-LM-STR-Clin'!EE278)</f>
        <v>0</v>
      </c>
      <c r="EC48" s="6">
        <f>IF([1]Identification!$E$23="NON",'[1]CN LGG-MT-LM-STR-Clin'!EF17+'[1]CN LGG-MT-LM-STR-Clin'!EF159-'[1]CN LGG-MT-LM-STR-Clin'!EF18-'[1]CN LGG-MT-LM-STR-Clin'!EF21-'[1]CN LGG-MT-LM-STR-Clin'!EF200,'[1]cpte_CN LGG-MT-LM-STR-Clin'!EF17+'[1]cpte_CN LGG-MT-LM-STR-Clin'!EF165-'[1]cpte_CN LGG-MT-LM-STR-Clin'!EF18-'[1]cpte_CN LGG-MT-LM-STR-Clin'!EF21-'[1]cpte_CN LGG-MT-LM-STR-Clin'!EF278)</f>
        <v>0</v>
      </c>
      <c r="ED48" s="6">
        <f>IF([1]Identification!$E$23="NON",'[1]CN LGG-MT-LM-STR-Clin'!EG17+'[1]CN LGG-MT-LM-STR-Clin'!EG159-'[1]CN LGG-MT-LM-STR-Clin'!EG18-'[1]CN LGG-MT-LM-STR-Clin'!EG21-'[1]CN LGG-MT-LM-STR-Clin'!EG200,'[1]cpte_CN LGG-MT-LM-STR-Clin'!EG17+'[1]cpte_CN LGG-MT-LM-STR-Clin'!EG165-'[1]cpte_CN LGG-MT-LM-STR-Clin'!EG18-'[1]cpte_CN LGG-MT-LM-STR-Clin'!EG21-'[1]cpte_CN LGG-MT-LM-STR-Clin'!EG278)</f>
        <v>0</v>
      </c>
      <c r="EE48" s="6">
        <f>IF([1]Identification!$E$23="NON",'[1]CN LGG-MT-LM-STR-Clin'!EH17+'[1]CN LGG-MT-LM-STR-Clin'!EH159-'[1]CN LGG-MT-LM-STR-Clin'!EH18-'[1]CN LGG-MT-LM-STR-Clin'!EH21-'[1]CN LGG-MT-LM-STR-Clin'!EH200,'[1]cpte_CN LGG-MT-LM-STR-Clin'!EH17+'[1]cpte_CN LGG-MT-LM-STR-Clin'!EH165-'[1]cpte_CN LGG-MT-LM-STR-Clin'!EH18-'[1]cpte_CN LGG-MT-LM-STR-Clin'!EH21-'[1]cpte_CN LGG-MT-LM-STR-Clin'!EH278)</f>
        <v>0</v>
      </c>
      <c r="EF48" s="6">
        <f>IF([1]Identification!$E$23="NON",'[1]CN LGG-MT-LM-STR-Clin'!EI17+'[1]CN LGG-MT-LM-STR-Clin'!EI159-'[1]CN LGG-MT-LM-STR-Clin'!EI18-'[1]CN LGG-MT-LM-STR-Clin'!EI21-'[1]CN LGG-MT-LM-STR-Clin'!EI200,'[1]cpte_CN LGG-MT-LM-STR-Clin'!EI17+'[1]cpte_CN LGG-MT-LM-STR-Clin'!EI165-'[1]cpte_CN LGG-MT-LM-STR-Clin'!EI18-'[1]cpte_CN LGG-MT-LM-STR-Clin'!EI21-'[1]cpte_CN LGG-MT-LM-STR-Clin'!EI278)</f>
        <v>0</v>
      </c>
      <c r="EG48" s="6">
        <f>IF([1]Identification!$E$23="NON",'[1]CN LGG-MT-LM-STR-Clin'!EJ17+'[1]CN LGG-MT-LM-STR-Clin'!EJ159-'[1]CN LGG-MT-LM-STR-Clin'!EJ18-'[1]CN LGG-MT-LM-STR-Clin'!EJ21-'[1]CN LGG-MT-LM-STR-Clin'!EJ200,'[1]cpte_CN LGG-MT-LM-STR-Clin'!EJ17+'[1]cpte_CN LGG-MT-LM-STR-Clin'!EJ165-'[1]cpte_CN LGG-MT-LM-STR-Clin'!EJ18-'[1]cpte_CN LGG-MT-LM-STR-Clin'!EJ21-'[1]cpte_CN LGG-MT-LM-STR-Clin'!EJ278)</f>
        <v>0</v>
      </c>
      <c r="EH48" s="6">
        <f>IF([1]Identification!$E$23="NON",'[1]CN LGG-MT-LM-STR-Clin'!EK17+'[1]CN LGG-MT-LM-STR-Clin'!EK159-'[1]CN LGG-MT-LM-STR-Clin'!EK18-'[1]CN LGG-MT-LM-STR-Clin'!EK21-'[1]CN LGG-MT-LM-STR-Clin'!EK200,'[1]cpte_CN LGG-MT-LM-STR-Clin'!EK17+'[1]cpte_CN LGG-MT-LM-STR-Clin'!EK165-'[1]cpte_CN LGG-MT-LM-STR-Clin'!EK18-'[1]cpte_CN LGG-MT-LM-STR-Clin'!EK21-'[1]cpte_CN LGG-MT-LM-STR-Clin'!EK278)</f>
        <v>0</v>
      </c>
      <c r="EI48" s="6">
        <f>IF([1]Identification!$E$23="NON",'[1]CN LGG-MT-LM-STR-Clin'!EL17+'[1]CN LGG-MT-LM-STR-Clin'!EL159-'[1]CN LGG-MT-LM-STR-Clin'!EL18-'[1]CN LGG-MT-LM-STR-Clin'!EL21-'[1]CN LGG-MT-LM-STR-Clin'!EL200,'[1]cpte_CN LGG-MT-LM-STR-Clin'!EL17+'[1]cpte_CN LGG-MT-LM-STR-Clin'!EL165-'[1]cpte_CN LGG-MT-LM-STR-Clin'!EL18-'[1]cpte_CN LGG-MT-LM-STR-Clin'!EL21-'[1]cpte_CN LGG-MT-LM-STR-Clin'!EL278)</f>
        <v>0</v>
      </c>
      <c r="EJ48" s="6">
        <f>IF([1]Identification!$E$23="NON",'[1]CN LGG-MT-LM-STR-Clin'!EM17+'[1]CN LGG-MT-LM-STR-Clin'!EM159-'[1]CN LGG-MT-LM-STR-Clin'!EM18-'[1]CN LGG-MT-LM-STR-Clin'!EM21-'[1]CN LGG-MT-LM-STR-Clin'!EM200,'[1]cpte_CN LGG-MT-LM-STR-Clin'!EM17+'[1]cpte_CN LGG-MT-LM-STR-Clin'!EM165-'[1]cpte_CN LGG-MT-LM-STR-Clin'!EM18-'[1]cpte_CN LGG-MT-LM-STR-Clin'!EM21-'[1]cpte_CN LGG-MT-LM-STR-Clin'!EM278)</f>
        <v>0</v>
      </c>
      <c r="EK48" s="6">
        <f>IF([1]Identification!$E$23="NON",'[1]CN LGG-MT-LM-STR-Clin'!EN17+'[1]CN LGG-MT-LM-STR-Clin'!EN159-'[1]CN LGG-MT-LM-STR-Clin'!EN18-'[1]CN LGG-MT-LM-STR-Clin'!EN21-'[1]CN LGG-MT-LM-STR-Clin'!EN200,'[1]cpte_CN LGG-MT-LM-STR-Clin'!EN17+'[1]cpte_CN LGG-MT-LM-STR-Clin'!EN165-'[1]cpte_CN LGG-MT-LM-STR-Clin'!EN18-'[1]cpte_CN LGG-MT-LM-STR-Clin'!EN21-'[1]cpte_CN LGG-MT-LM-STR-Clin'!EN278)</f>
        <v>0</v>
      </c>
      <c r="EL48" s="6">
        <f>IF([1]Identification!$E$23="NON",'[1]CN LGG-MT-LM-STR-Clin'!EO17+'[1]CN LGG-MT-LM-STR-Clin'!EO159-'[1]CN LGG-MT-LM-STR-Clin'!EO18-'[1]CN LGG-MT-LM-STR-Clin'!EO21-'[1]CN LGG-MT-LM-STR-Clin'!EO200,'[1]cpte_CN LGG-MT-LM-STR-Clin'!EO17+'[1]cpte_CN LGG-MT-LM-STR-Clin'!EO165-'[1]cpte_CN LGG-MT-LM-STR-Clin'!EO18-'[1]cpte_CN LGG-MT-LM-STR-Clin'!EO21-'[1]cpte_CN LGG-MT-LM-STR-Clin'!EO278)</f>
        <v>0</v>
      </c>
      <c r="EM48" s="6">
        <f>IF([1]Identification!$E$23="NON",'[1]CN LGG-MT-LM-STR-Clin'!EP17+'[1]CN LGG-MT-LM-STR-Clin'!EP159-'[1]CN LGG-MT-LM-STR-Clin'!EP18-'[1]CN LGG-MT-LM-STR-Clin'!EP21-'[1]CN LGG-MT-LM-STR-Clin'!EP200,'[1]cpte_CN LGG-MT-LM-STR-Clin'!EP17+'[1]cpte_CN LGG-MT-LM-STR-Clin'!EP165-'[1]cpte_CN LGG-MT-LM-STR-Clin'!EP18-'[1]cpte_CN LGG-MT-LM-STR-Clin'!EP21-'[1]cpte_CN LGG-MT-LM-STR-Clin'!EP278)</f>
        <v>0</v>
      </c>
      <c r="EN48" s="6">
        <f>IF([1]Identification!$E$23="NON",'[1]CN LGG-MT-LM-STR-Clin'!EQ17+'[1]CN LGG-MT-LM-STR-Clin'!EQ159-'[1]CN LGG-MT-LM-STR-Clin'!EQ18-'[1]CN LGG-MT-LM-STR-Clin'!EQ21-'[1]CN LGG-MT-LM-STR-Clin'!EQ200,'[1]cpte_CN LGG-MT-LM-STR-Clin'!EQ17+'[1]cpte_CN LGG-MT-LM-STR-Clin'!EQ165-'[1]cpte_CN LGG-MT-LM-STR-Clin'!EQ18-'[1]cpte_CN LGG-MT-LM-STR-Clin'!EQ21-'[1]cpte_CN LGG-MT-LM-STR-Clin'!EQ278)</f>
        <v>0</v>
      </c>
      <c r="EO48" s="6">
        <f>IF([1]Identification!$E$23="NON",'[1]CN LGG-MT-LM-STR-Clin'!ER17+'[1]CN LGG-MT-LM-STR-Clin'!ER159-'[1]CN LGG-MT-LM-STR-Clin'!ER18-'[1]CN LGG-MT-LM-STR-Clin'!ER21-'[1]CN LGG-MT-LM-STR-Clin'!ER200,'[1]cpte_CN LGG-MT-LM-STR-Clin'!ER17+'[1]cpte_CN LGG-MT-LM-STR-Clin'!ER165-'[1]cpte_CN LGG-MT-LM-STR-Clin'!ER18-'[1]cpte_CN LGG-MT-LM-STR-Clin'!ER21-'[1]cpte_CN LGG-MT-LM-STR-Clin'!ER278)</f>
        <v>0</v>
      </c>
      <c r="EP48" s="6">
        <f>IF([1]Identification!$E$23="NON",'[1]CN LGG-MT-LM-STR-Clin'!ES17+'[1]CN LGG-MT-LM-STR-Clin'!ES159-'[1]CN LGG-MT-LM-STR-Clin'!ES18-'[1]CN LGG-MT-LM-STR-Clin'!ES21-'[1]CN LGG-MT-LM-STR-Clin'!ES200,'[1]cpte_CN LGG-MT-LM-STR-Clin'!ES17+'[1]cpte_CN LGG-MT-LM-STR-Clin'!ES165-'[1]cpte_CN LGG-MT-LM-STR-Clin'!ES18-'[1]cpte_CN LGG-MT-LM-STR-Clin'!ES21-'[1]cpte_CN LGG-MT-LM-STR-Clin'!ES278)</f>
        <v>0</v>
      </c>
      <c r="EQ48" s="6">
        <f>IF([1]Identification!$E$23="NON",'[1]CN LGG-MT-LM-STR-Clin'!ET17+'[1]CN LGG-MT-LM-STR-Clin'!ET159-'[1]CN LGG-MT-LM-STR-Clin'!ET18-'[1]CN LGG-MT-LM-STR-Clin'!ET21-'[1]CN LGG-MT-LM-STR-Clin'!ET200,'[1]cpte_CN LGG-MT-LM-STR-Clin'!ET17+'[1]cpte_CN LGG-MT-LM-STR-Clin'!ET165-'[1]cpte_CN LGG-MT-LM-STR-Clin'!ET18-'[1]cpte_CN LGG-MT-LM-STR-Clin'!ET21-'[1]cpte_CN LGG-MT-LM-STR-Clin'!ET278)</f>
        <v>0</v>
      </c>
      <c r="ER48" s="6">
        <f>IF([1]Identification!$E$23="NON",'[1]CN LGG-MT-LM-STR-Clin'!EU17+'[1]CN LGG-MT-LM-STR-Clin'!EU159-'[1]CN LGG-MT-LM-STR-Clin'!EU18-'[1]CN LGG-MT-LM-STR-Clin'!EU21-'[1]CN LGG-MT-LM-STR-Clin'!EU200,'[1]cpte_CN LGG-MT-LM-STR-Clin'!EU17+'[1]cpte_CN LGG-MT-LM-STR-Clin'!EU165-'[1]cpte_CN LGG-MT-LM-STR-Clin'!EU18-'[1]cpte_CN LGG-MT-LM-STR-Clin'!EU21-'[1]cpte_CN LGG-MT-LM-STR-Clin'!EU278)</f>
        <v>0</v>
      </c>
      <c r="ES48" s="6">
        <f>IF([1]Identification!$E$23="NON",'[1]CN LGG-MT-LM-STR-Clin'!EV17+'[1]CN LGG-MT-LM-STR-Clin'!EV159-'[1]CN LGG-MT-LM-STR-Clin'!EV18-'[1]CN LGG-MT-LM-STR-Clin'!EV21-'[1]CN LGG-MT-LM-STR-Clin'!EV200,'[1]cpte_CN LGG-MT-LM-STR-Clin'!EV17+'[1]cpte_CN LGG-MT-LM-STR-Clin'!EV165-'[1]cpte_CN LGG-MT-LM-STR-Clin'!EV18-'[1]cpte_CN LGG-MT-LM-STR-Clin'!EV21-'[1]cpte_CN LGG-MT-LM-STR-Clin'!EV278)</f>
        <v>0</v>
      </c>
      <c r="ET48" s="6">
        <f>IF([1]Identification!$E$23="NON",'[1]CN LGG-MT-LM-STR-Clin'!EW17+'[1]CN LGG-MT-LM-STR-Clin'!EW159-'[1]CN LGG-MT-LM-STR-Clin'!EW18-'[1]CN LGG-MT-LM-STR-Clin'!EW21-'[1]CN LGG-MT-LM-STR-Clin'!EW200,'[1]cpte_CN LGG-MT-LM-STR-Clin'!EW17+'[1]cpte_CN LGG-MT-LM-STR-Clin'!EW165-'[1]cpte_CN LGG-MT-LM-STR-Clin'!EW18-'[1]cpte_CN LGG-MT-LM-STR-Clin'!EW21-'[1]cpte_CN LGG-MT-LM-STR-Clin'!EW278)</f>
        <v>0</v>
      </c>
      <c r="EU48" s="6">
        <f>IF([1]Identification!$E$23="NON",'[1]CN LGG-MT-LM-STR-Clin'!EX17+'[1]CN LGG-MT-LM-STR-Clin'!EX159-'[1]CN LGG-MT-LM-STR-Clin'!EX18-'[1]CN LGG-MT-LM-STR-Clin'!EX21-'[1]CN LGG-MT-LM-STR-Clin'!EX200,'[1]cpte_CN LGG-MT-LM-STR-Clin'!EX17+'[1]cpte_CN LGG-MT-LM-STR-Clin'!EX165-'[1]cpte_CN LGG-MT-LM-STR-Clin'!EX18-'[1]cpte_CN LGG-MT-LM-STR-Clin'!EX21-'[1]cpte_CN LGG-MT-LM-STR-Clin'!EX278)</f>
        <v>0</v>
      </c>
      <c r="EV48" s="6">
        <f>IF([1]Identification!$E$23="NON",'[1]CN LGG-MT-LM-STR-Clin'!EY17+'[1]CN LGG-MT-LM-STR-Clin'!EY159-'[1]CN LGG-MT-LM-STR-Clin'!EY18-'[1]CN LGG-MT-LM-STR-Clin'!EY21-'[1]CN LGG-MT-LM-STR-Clin'!EY200,'[1]cpte_CN LGG-MT-LM-STR-Clin'!EY17+'[1]cpte_CN LGG-MT-LM-STR-Clin'!EY165-'[1]cpte_CN LGG-MT-LM-STR-Clin'!EY18-'[1]cpte_CN LGG-MT-LM-STR-Clin'!EY21-'[1]cpte_CN LGG-MT-LM-STR-Clin'!EY278)</f>
        <v>0</v>
      </c>
      <c r="EW48" s="6">
        <f>IF([1]Identification!$E$23="NON",'[1]CN LGG-MT-LM-STR-Clin'!EZ17+'[1]CN LGG-MT-LM-STR-Clin'!EZ159-'[1]CN LGG-MT-LM-STR-Clin'!EZ18-'[1]CN LGG-MT-LM-STR-Clin'!EZ21-'[1]CN LGG-MT-LM-STR-Clin'!EZ200,'[1]cpte_CN LGG-MT-LM-STR-Clin'!EZ17+'[1]cpte_CN LGG-MT-LM-STR-Clin'!EZ165-'[1]cpte_CN LGG-MT-LM-STR-Clin'!EZ18-'[1]cpte_CN LGG-MT-LM-STR-Clin'!EZ21-'[1]cpte_CN LGG-MT-LM-STR-Clin'!EZ278)</f>
        <v>0</v>
      </c>
      <c r="EX48" s="6">
        <f>IF([1]Identification!$E$23="NON",'[1]CN LGG-MT-LM-STR-Clin'!FA17+'[1]CN LGG-MT-LM-STR-Clin'!FA159-'[1]CN LGG-MT-LM-STR-Clin'!FA18-'[1]CN LGG-MT-LM-STR-Clin'!FA21-'[1]CN LGG-MT-LM-STR-Clin'!FA200,'[1]cpte_CN LGG-MT-LM-STR-Clin'!FA17+'[1]cpte_CN LGG-MT-LM-STR-Clin'!FA165-'[1]cpte_CN LGG-MT-LM-STR-Clin'!FA18-'[1]cpte_CN LGG-MT-LM-STR-Clin'!FA21-'[1]cpte_CN LGG-MT-LM-STR-Clin'!FA278)</f>
        <v>0</v>
      </c>
      <c r="EY48" s="6">
        <f>IF([1]Identification!$E$23="NON",'[1]CN LGG-MT-LM-STR-Clin'!FB17+'[1]CN LGG-MT-LM-STR-Clin'!FB159-'[1]CN LGG-MT-LM-STR-Clin'!FB18-'[1]CN LGG-MT-LM-STR-Clin'!FB21-'[1]CN LGG-MT-LM-STR-Clin'!FB200,'[1]cpte_CN LGG-MT-LM-STR-Clin'!FB17+'[1]cpte_CN LGG-MT-LM-STR-Clin'!FB165-'[1]cpte_CN LGG-MT-LM-STR-Clin'!FB18-'[1]cpte_CN LGG-MT-LM-STR-Clin'!FB21-'[1]cpte_CN LGG-MT-LM-STR-Clin'!FB278)</f>
        <v>0</v>
      </c>
      <c r="EZ48" s="6">
        <f>IF([1]Identification!$E$23="NON",'[1]CN LGG-MT-LM-STR-Clin'!FC17+'[1]CN LGG-MT-LM-STR-Clin'!FC159-'[1]CN LGG-MT-LM-STR-Clin'!FC18-'[1]CN LGG-MT-LM-STR-Clin'!FC21-'[1]CN LGG-MT-LM-STR-Clin'!FC200,'[1]cpte_CN LGG-MT-LM-STR-Clin'!FC17+'[1]cpte_CN LGG-MT-LM-STR-Clin'!FC165-'[1]cpte_CN LGG-MT-LM-STR-Clin'!FC18-'[1]cpte_CN LGG-MT-LM-STR-Clin'!FC21-'[1]cpte_CN LGG-MT-LM-STR-Clin'!FC278)</f>
        <v>0</v>
      </c>
      <c r="FA48" s="6">
        <f>IF([1]Identification!$E$23="NON",'[1]CN LGG-MT-LM-STR-Clin'!FD17+'[1]CN LGG-MT-LM-STR-Clin'!FD159-'[1]CN LGG-MT-LM-STR-Clin'!FD18-'[1]CN LGG-MT-LM-STR-Clin'!FD21-'[1]CN LGG-MT-LM-STR-Clin'!FD200,'[1]cpte_CN LGG-MT-LM-STR-Clin'!FD17+'[1]cpte_CN LGG-MT-LM-STR-Clin'!FD165-'[1]cpte_CN LGG-MT-LM-STR-Clin'!FD18-'[1]cpte_CN LGG-MT-LM-STR-Clin'!FD21-'[1]cpte_CN LGG-MT-LM-STR-Clin'!FD278)</f>
        <v>0</v>
      </c>
      <c r="FB48" s="6">
        <f>IF([1]Identification!$E$23="NON",'[1]CN LGG-MT-LM-STR-Clin'!FE17+'[1]CN LGG-MT-LM-STR-Clin'!FE159-'[1]CN LGG-MT-LM-STR-Clin'!FE18-'[1]CN LGG-MT-LM-STR-Clin'!FE21-'[1]CN LGG-MT-LM-STR-Clin'!FE200,'[1]cpte_CN LGG-MT-LM-STR-Clin'!FE17+'[1]cpte_CN LGG-MT-LM-STR-Clin'!FE165-'[1]cpte_CN LGG-MT-LM-STR-Clin'!FE18-'[1]cpte_CN LGG-MT-LM-STR-Clin'!FE21-'[1]cpte_CN LGG-MT-LM-STR-Clin'!FE278)</f>
        <v>0</v>
      </c>
      <c r="FC48" s="6">
        <f>IF([1]Identification!$E$23="NON",'[1]CN LGG-MT-LM-STR-Clin'!FF17+'[1]CN LGG-MT-LM-STR-Clin'!FF159-'[1]CN LGG-MT-LM-STR-Clin'!FF18-'[1]CN LGG-MT-LM-STR-Clin'!FF21-'[1]CN LGG-MT-LM-STR-Clin'!FF200,'[1]cpte_CN LGG-MT-LM-STR-Clin'!FF17+'[1]cpte_CN LGG-MT-LM-STR-Clin'!FF165-'[1]cpte_CN LGG-MT-LM-STR-Clin'!FF18-'[1]cpte_CN LGG-MT-LM-STR-Clin'!FF21-'[1]cpte_CN LGG-MT-LM-STR-Clin'!FF278)</f>
        <v>0</v>
      </c>
      <c r="FD48" s="6">
        <f>IF([1]Identification!$E$23="NON",'[1]CN LGG-MT-LM-STR-Clin'!FG17+'[1]CN LGG-MT-LM-STR-Clin'!FG159-'[1]CN LGG-MT-LM-STR-Clin'!FG18-'[1]CN LGG-MT-LM-STR-Clin'!FG21-'[1]CN LGG-MT-LM-STR-Clin'!FG200,'[1]cpte_CN LGG-MT-LM-STR-Clin'!FG17+'[1]cpte_CN LGG-MT-LM-STR-Clin'!FG165-'[1]cpte_CN LGG-MT-LM-STR-Clin'!FG18-'[1]cpte_CN LGG-MT-LM-STR-Clin'!FG21-'[1]cpte_CN LGG-MT-LM-STR-Clin'!FG278)</f>
        <v>0</v>
      </c>
      <c r="FE48" s="6">
        <f>IF([1]Identification!$E$23="NON",'[1]CN LGG-MT-LM-STR-Clin'!FH17+'[1]CN LGG-MT-LM-STR-Clin'!FH159-'[1]CN LGG-MT-LM-STR-Clin'!FH18-'[1]CN LGG-MT-LM-STR-Clin'!FH21-'[1]CN LGG-MT-LM-STR-Clin'!FH200,'[1]cpte_CN LGG-MT-LM-STR-Clin'!FH17+'[1]cpte_CN LGG-MT-LM-STR-Clin'!FH165-'[1]cpte_CN LGG-MT-LM-STR-Clin'!FH18-'[1]cpte_CN LGG-MT-LM-STR-Clin'!FH21-'[1]cpte_CN LGG-MT-LM-STR-Clin'!FH278)</f>
        <v>0</v>
      </c>
      <c r="FF48" s="6">
        <f>IF([1]Identification!$E$23="NON",'[1]CN LGG-MT-LM-STR-Clin'!FI17+'[1]CN LGG-MT-LM-STR-Clin'!FI159-'[1]CN LGG-MT-LM-STR-Clin'!FI18-'[1]CN LGG-MT-LM-STR-Clin'!FI21-'[1]CN LGG-MT-LM-STR-Clin'!FI200,'[1]cpte_CN LGG-MT-LM-STR-Clin'!FI17+'[1]cpte_CN LGG-MT-LM-STR-Clin'!FI165-'[1]cpte_CN LGG-MT-LM-STR-Clin'!FI18-'[1]cpte_CN LGG-MT-LM-STR-Clin'!FI21-'[1]cpte_CN LGG-MT-LM-STR-Clin'!FI278)</f>
        <v>0</v>
      </c>
      <c r="FG48" s="6">
        <f>IF([1]Identification!$E$23="NON",'[1]CN LGG-MT-LM-STR-Clin'!FJ17+'[1]CN LGG-MT-LM-STR-Clin'!FJ159-'[1]CN LGG-MT-LM-STR-Clin'!FJ18-'[1]CN LGG-MT-LM-STR-Clin'!FJ21-'[1]CN LGG-MT-LM-STR-Clin'!FJ200,'[1]cpte_CN LGG-MT-LM-STR-Clin'!FJ17+'[1]cpte_CN LGG-MT-LM-STR-Clin'!FJ165-'[1]cpte_CN LGG-MT-LM-STR-Clin'!FJ18-'[1]cpte_CN LGG-MT-LM-STR-Clin'!FJ21-'[1]cpte_CN LGG-MT-LM-STR-Clin'!FJ278)</f>
        <v>0</v>
      </c>
      <c r="FH48" s="6">
        <f>IF([1]Identification!$E$23="NON",'[1]CN LGG-MT-LM-STR-Clin'!FK17+'[1]CN LGG-MT-LM-STR-Clin'!FK159-'[1]CN LGG-MT-LM-STR-Clin'!FK18-'[1]CN LGG-MT-LM-STR-Clin'!FK21-'[1]CN LGG-MT-LM-STR-Clin'!FK200,'[1]cpte_CN LGG-MT-LM-STR-Clin'!FK17+'[1]cpte_CN LGG-MT-LM-STR-Clin'!FK165-'[1]cpte_CN LGG-MT-LM-STR-Clin'!FK18-'[1]cpte_CN LGG-MT-LM-STR-Clin'!FK21-'[1]cpte_CN LGG-MT-LM-STR-Clin'!FK278)</f>
        <v>0</v>
      </c>
      <c r="FI48" s="6">
        <f>IF([1]Identification!$E$23="NON",'[1]CN LGG-MT-LM-STR-Clin'!FL17+'[1]CN LGG-MT-LM-STR-Clin'!FL159-'[1]CN LGG-MT-LM-STR-Clin'!FL18-'[1]CN LGG-MT-LM-STR-Clin'!FL21-'[1]CN LGG-MT-LM-STR-Clin'!FL200,'[1]cpte_CN LGG-MT-LM-STR-Clin'!FL17+'[1]cpte_CN LGG-MT-LM-STR-Clin'!FL165-'[1]cpte_CN LGG-MT-LM-STR-Clin'!FL18-'[1]cpte_CN LGG-MT-LM-STR-Clin'!FL21-'[1]cpte_CN LGG-MT-LM-STR-Clin'!FL278)</f>
        <v>0</v>
      </c>
      <c r="FJ48" s="6">
        <f>IF([1]Identification!$E$23="NON",'[1]CN LGG-MT-LM-STR-Clin'!FM17+'[1]CN LGG-MT-LM-STR-Clin'!FM159-'[1]CN LGG-MT-LM-STR-Clin'!FM18-'[1]CN LGG-MT-LM-STR-Clin'!FM21-'[1]CN LGG-MT-LM-STR-Clin'!FM200,'[1]cpte_CN LGG-MT-LM-STR-Clin'!FM17+'[1]cpte_CN LGG-MT-LM-STR-Clin'!FM165-'[1]cpte_CN LGG-MT-LM-STR-Clin'!FM18-'[1]cpte_CN LGG-MT-LM-STR-Clin'!FM21-'[1]cpte_CN LGG-MT-LM-STR-Clin'!FM278)</f>
        <v>0</v>
      </c>
      <c r="FK48" s="6">
        <f>IF([1]Identification!$E$23="NON",'[1]CN LGG-MT-LM-STR-Clin'!FN17+'[1]CN LGG-MT-LM-STR-Clin'!FN159-'[1]CN LGG-MT-LM-STR-Clin'!FN18-'[1]CN LGG-MT-LM-STR-Clin'!FN21-'[1]CN LGG-MT-LM-STR-Clin'!FN200,'[1]cpte_CN LGG-MT-LM-STR-Clin'!FN17+'[1]cpte_CN LGG-MT-LM-STR-Clin'!FN165-'[1]cpte_CN LGG-MT-LM-STR-Clin'!FN18-'[1]cpte_CN LGG-MT-LM-STR-Clin'!FN21-'[1]cpte_CN LGG-MT-LM-STR-Clin'!FN278)</f>
        <v>0</v>
      </c>
      <c r="FL48" s="6">
        <f>IF([1]Identification!$E$23="NON",'[1]CN LGG-MT-LM-STR-Clin'!FO17+'[1]CN LGG-MT-LM-STR-Clin'!FO159-'[1]CN LGG-MT-LM-STR-Clin'!FO18-'[1]CN LGG-MT-LM-STR-Clin'!FO21-'[1]CN LGG-MT-LM-STR-Clin'!FO200,'[1]cpte_CN LGG-MT-LM-STR-Clin'!FO17+'[1]cpte_CN LGG-MT-LM-STR-Clin'!FO165-'[1]cpte_CN LGG-MT-LM-STR-Clin'!FO18-'[1]cpte_CN LGG-MT-LM-STR-Clin'!FO21-'[1]cpte_CN LGG-MT-LM-STR-Clin'!FO278)</f>
        <v>0</v>
      </c>
      <c r="FM48" s="6">
        <f>IF([1]Identification!$E$23="NON",'[1]CN LGG-MT-LM-STR-Clin'!FP17+'[1]CN LGG-MT-LM-STR-Clin'!FP159-'[1]CN LGG-MT-LM-STR-Clin'!FP18-'[1]CN LGG-MT-LM-STR-Clin'!FP21-'[1]CN LGG-MT-LM-STR-Clin'!FP200,'[1]cpte_CN LGG-MT-LM-STR-Clin'!FP17+'[1]cpte_CN LGG-MT-LM-STR-Clin'!FP165-'[1]cpte_CN LGG-MT-LM-STR-Clin'!FP18-'[1]cpte_CN LGG-MT-LM-STR-Clin'!FP21-'[1]cpte_CN LGG-MT-LM-STR-Clin'!FP278)</f>
        <v>0</v>
      </c>
      <c r="FN48" s="6">
        <f>IF([1]Identification!$E$23="NON",'[1]CN LGG-MT-LM-STR-Clin'!FQ17+'[1]CN LGG-MT-LM-STR-Clin'!FQ159-'[1]CN LGG-MT-LM-STR-Clin'!FQ18-'[1]CN LGG-MT-LM-STR-Clin'!FQ21-'[1]CN LGG-MT-LM-STR-Clin'!FQ200,'[1]cpte_CN LGG-MT-LM-STR-Clin'!FQ17+'[1]cpte_CN LGG-MT-LM-STR-Clin'!FQ165-'[1]cpte_CN LGG-MT-LM-STR-Clin'!FQ18-'[1]cpte_CN LGG-MT-LM-STR-Clin'!FQ21-'[1]cpte_CN LGG-MT-LM-STR-Clin'!FQ278)</f>
        <v>0</v>
      </c>
      <c r="FO48" s="6">
        <f>IF([1]Identification!$E$23="NON",'[1]CN LGG-MT-LM-STR-Clin'!FR17+'[1]CN LGG-MT-LM-STR-Clin'!FR159-'[1]CN LGG-MT-LM-STR-Clin'!FR18-'[1]CN LGG-MT-LM-STR-Clin'!FR21-'[1]CN LGG-MT-LM-STR-Clin'!FR200,'[1]cpte_CN LGG-MT-LM-STR-Clin'!FR17+'[1]cpte_CN LGG-MT-LM-STR-Clin'!FR165-'[1]cpte_CN LGG-MT-LM-STR-Clin'!FR18-'[1]cpte_CN LGG-MT-LM-STR-Clin'!FR21-'[1]cpte_CN LGG-MT-LM-STR-Clin'!FR278)</f>
        <v>0</v>
      </c>
      <c r="FP48" s="6">
        <f>IF([1]Identification!$E$23="NON",'[1]CN LGG-MT-LM-STR-Clin'!FS17+'[1]CN LGG-MT-LM-STR-Clin'!FS159-'[1]CN LGG-MT-LM-STR-Clin'!FS18-'[1]CN LGG-MT-LM-STR-Clin'!FS21-'[1]CN LGG-MT-LM-STR-Clin'!FS200,'[1]cpte_CN LGG-MT-LM-STR-Clin'!FS17+'[1]cpte_CN LGG-MT-LM-STR-Clin'!FS165-'[1]cpte_CN LGG-MT-LM-STR-Clin'!FS18-'[1]cpte_CN LGG-MT-LM-STR-Clin'!FS21-'[1]cpte_CN LGG-MT-LM-STR-Clin'!FS278)</f>
        <v>0</v>
      </c>
      <c r="FQ48" s="6">
        <f>IF([1]Identification!$E$23="NON",'[1]CN LGG-MT-LM-STR-Clin'!FT17+'[1]CN LGG-MT-LM-STR-Clin'!FT159-'[1]CN LGG-MT-LM-STR-Clin'!FT18-'[1]CN LGG-MT-LM-STR-Clin'!FT21-'[1]CN LGG-MT-LM-STR-Clin'!FT200,'[1]cpte_CN LGG-MT-LM-STR-Clin'!FT17+'[1]cpte_CN LGG-MT-LM-STR-Clin'!FT165-'[1]cpte_CN LGG-MT-LM-STR-Clin'!FT18-'[1]cpte_CN LGG-MT-LM-STR-Clin'!FT21-'[1]cpte_CN LGG-MT-LM-STR-Clin'!FT278)</f>
        <v>0</v>
      </c>
      <c r="FR48" s="6">
        <f>IF([1]Identification!$E$23="NON",'[1]CN LGG-MT-LM-STR-Clin'!FU17+'[1]CN LGG-MT-LM-STR-Clin'!FU159-'[1]CN LGG-MT-LM-STR-Clin'!FU18-'[1]CN LGG-MT-LM-STR-Clin'!FU21-'[1]CN LGG-MT-LM-STR-Clin'!FU200,'[1]cpte_CN LGG-MT-LM-STR-Clin'!FU17+'[1]cpte_CN LGG-MT-LM-STR-Clin'!FU165-'[1]cpte_CN LGG-MT-LM-STR-Clin'!FU18-'[1]cpte_CN LGG-MT-LM-STR-Clin'!FU21-'[1]cpte_CN LGG-MT-LM-STR-Clin'!FU278)</f>
        <v>0</v>
      </c>
      <c r="FS48" s="6">
        <f>IF([1]Identification!$E$23="NON",'[1]CN LGG-MT-LM-STR-Clin'!FV17+'[1]CN LGG-MT-LM-STR-Clin'!FV159-'[1]CN LGG-MT-LM-STR-Clin'!FV18-'[1]CN LGG-MT-LM-STR-Clin'!FV21-'[1]CN LGG-MT-LM-STR-Clin'!FV200,'[1]cpte_CN LGG-MT-LM-STR-Clin'!FV17+'[1]cpte_CN LGG-MT-LM-STR-Clin'!FV165-'[1]cpte_CN LGG-MT-LM-STR-Clin'!FV18-'[1]cpte_CN LGG-MT-LM-STR-Clin'!FV21-'[1]cpte_CN LGG-MT-LM-STR-Clin'!FV278)</f>
        <v>0</v>
      </c>
      <c r="FT48" s="6">
        <f>IF([1]Identification!$E$23="NON",'[1]CN LGG-MT-LM-STR-Clin'!FW17+'[1]CN LGG-MT-LM-STR-Clin'!FW159-'[1]CN LGG-MT-LM-STR-Clin'!FW18-'[1]CN LGG-MT-LM-STR-Clin'!FW21-'[1]CN LGG-MT-LM-STR-Clin'!FW200,'[1]cpte_CN LGG-MT-LM-STR-Clin'!FW17+'[1]cpte_CN LGG-MT-LM-STR-Clin'!FW165-'[1]cpte_CN LGG-MT-LM-STR-Clin'!FW18-'[1]cpte_CN LGG-MT-LM-STR-Clin'!FW21-'[1]cpte_CN LGG-MT-LM-STR-Clin'!FW278)</f>
        <v>0</v>
      </c>
      <c r="FU48" s="6">
        <f>IF([1]Identification!$E$23="NON",'[1]CN LGG-MT-LM-STR-Clin'!FX17+'[1]CN LGG-MT-LM-STR-Clin'!FX159-'[1]CN LGG-MT-LM-STR-Clin'!FX18-'[1]CN LGG-MT-LM-STR-Clin'!FX21-'[1]CN LGG-MT-LM-STR-Clin'!FX200,'[1]cpte_CN LGG-MT-LM-STR-Clin'!FX17+'[1]cpte_CN LGG-MT-LM-STR-Clin'!FX165-'[1]cpte_CN LGG-MT-LM-STR-Clin'!FX18-'[1]cpte_CN LGG-MT-LM-STR-Clin'!FX21-'[1]cpte_CN LGG-MT-LM-STR-Clin'!FX278)</f>
        <v>0</v>
      </c>
      <c r="FV48" s="6">
        <f>IF([1]Identification!$E$23="NON",'[1]CN LGG-MT-LM-STR-Clin'!FY17+'[1]CN LGG-MT-LM-STR-Clin'!FY159-'[1]CN LGG-MT-LM-STR-Clin'!FY18-'[1]CN LGG-MT-LM-STR-Clin'!FY21-'[1]CN LGG-MT-LM-STR-Clin'!FY200,'[1]cpte_CN LGG-MT-LM-STR-Clin'!FY17+'[1]cpte_CN LGG-MT-LM-STR-Clin'!FY165-'[1]cpte_CN LGG-MT-LM-STR-Clin'!FY18-'[1]cpte_CN LGG-MT-LM-STR-Clin'!FY21-'[1]cpte_CN LGG-MT-LM-STR-Clin'!FY278)</f>
        <v>0</v>
      </c>
      <c r="FW48" s="6">
        <f>IF([1]Identification!$E$23="NON",'[1]CN LGG-MT-LM-STR-Clin'!FZ17+'[1]CN LGG-MT-LM-STR-Clin'!FZ159-'[1]CN LGG-MT-LM-STR-Clin'!FZ18-'[1]CN LGG-MT-LM-STR-Clin'!FZ21-'[1]CN LGG-MT-LM-STR-Clin'!FZ200,'[1]cpte_CN LGG-MT-LM-STR-Clin'!FZ17+'[1]cpte_CN LGG-MT-LM-STR-Clin'!FZ165-'[1]cpte_CN LGG-MT-LM-STR-Clin'!FZ18-'[1]cpte_CN LGG-MT-LM-STR-Clin'!FZ21-'[1]cpte_CN LGG-MT-LM-STR-Clin'!FZ278)</f>
        <v>0</v>
      </c>
      <c r="FX48" s="6">
        <f>IF([1]Identification!$E$23="NON",'[1]CN LGG-MT-LM-STR-Clin'!GA17+'[1]CN LGG-MT-LM-STR-Clin'!GA159-'[1]CN LGG-MT-LM-STR-Clin'!GA18-'[1]CN LGG-MT-LM-STR-Clin'!GA21-'[1]CN LGG-MT-LM-STR-Clin'!GA200,'[1]cpte_CN LGG-MT-LM-STR-Clin'!GA17+'[1]cpte_CN LGG-MT-LM-STR-Clin'!GA165-'[1]cpte_CN LGG-MT-LM-STR-Clin'!GA18-'[1]cpte_CN LGG-MT-LM-STR-Clin'!GA21-'[1]cpte_CN LGG-MT-LM-STR-Clin'!GA278)</f>
        <v>0</v>
      </c>
      <c r="FY48" s="6">
        <f>IF([1]Identification!$E$23="NON",'[1]CN LGG-MT-LM-STR-Clin'!GB17+'[1]CN LGG-MT-LM-STR-Clin'!GB159-'[1]CN LGG-MT-LM-STR-Clin'!GB18-'[1]CN LGG-MT-LM-STR-Clin'!GB21-'[1]CN LGG-MT-LM-STR-Clin'!GB200,'[1]cpte_CN LGG-MT-LM-STR-Clin'!GB17+'[1]cpte_CN LGG-MT-LM-STR-Clin'!GB165-'[1]cpte_CN LGG-MT-LM-STR-Clin'!GB18-'[1]cpte_CN LGG-MT-LM-STR-Clin'!GB21-'[1]cpte_CN LGG-MT-LM-STR-Clin'!GB278)</f>
        <v>0</v>
      </c>
      <c r="FZ48" s="6">
        <f>IF([1]Identification!$E$23="NON",'[1]CN LGG-MT-LM-STR-Clin'!GC17+'[1]CN LGG-MT-LM-STR-Clin'!GC159-'[1]CN LGG-MT-LM-STR-Clin'!GC18-'[1]CN LGG-MT-LM-STR-Clin'!GC21-'[1]CN LGG-MT-LM-STR-Clin'!GC200,'[1]cpte_CN LGG-MT-LM-STR-Clin'!GC17+'[1]cpte_CN LGG-MT-LM-STR-Clin'!GC165-'[1]cpte_CN LGG-MT-LM-STR-Clin'!GC18-'[1]cpte_CN LGG-MT-LM-STR-Clin'!GC21-'[1]cpte_CN LGG-MT-LM-STR-Clin'!GC278)</f>
        <v>0</v>
      </c>
      <c r="GA48" s="6">
        <f>IF([1]Identification!$E$23="NON",'[1]CN LGG-MT-LM-STR-Clin'!GD17+'[1]CN LGG-MT-LM-STR-Clin'!GD159-'[1]CN LGG-MT-LM-STR-Clin'!GD18-'[1]CN LGG-MT-LM-STR-Clin'!GD21-'[1]CN LGG-MT-LM-STR-Clin'!GD200,'[1]cpte_CN LGG-MT-LM-STR-Clin'!GD17+'[1]cpte_CN LGG-MT-LM-STR-Clin'!GD165-'[1]cpte_CN LGG-MT-LM-STR-Clin'!GD18-'[1]cpte_CN LGG-MT-LM-STR-Clin'!GD21-'[1]cpte_CN LGG-MT-LM-STR-Clin'!GD278)</f>
        <v>0</v>
      </c>
      <c r="GB48" s="6">
        <f>IF([1]Identification!$E$23="NON",'[1]CN LGG-MT-LM-STR-Clin'!GE17+'[1]CN LGG-MT-LM-STR-Clin'!GE159-'[1]CN LGG-MT-LM-STR-Clin'!GE18-'[1]CN LGG-MT-LM-STR-Clin'!GE21-'[1]CN LGG-MT-LM-STR-Clin'!GE200,'[1]cpte_CN LGG-MT-LM-STR-Clin'!GE17+'[1]cpte_CN LGG-MT-LM-STR-Clin'!GE165-'[1]cpte_CN LGG-MT-LM-STR-Clin'!GE18-'[1]cpte_CN LGG-MT-LM-STR-Clin'!GE21-'[1]cpte_CN LGG-MT-LM-STR-Clin'!GE278)</f>
        <v>0</v>
      </c>
      <c r="GC48" s="6">
        <f>IF([1]Identification!$E$23="NON",'[1]CN LGG-MT-LM-STR-Clin'!GF17+'[1]CN LGG-MT-LM-STR-Clin'!GF159-'[1]CN LGG-MT-LM-STR-Clin'!GF18-'[1]CN LGG-MT-LM-STR-Clin'!GF21-'[1]CN LGG-MT-LM-STR-Clin'!GF200,'[1]cpte_CN LGG-MT-LM-STR-Clin'!GF17+'[1]cpte_CN LGG-MT-LM-STR-Clin'!GF165-'[1]cpte_CN LGG-MT-LM-STR-Clin'!GF18-'[1]cpte_CN LGG-MT-LM-STR-Clin'!GF21-'[1]cpte_CN LGG-MT-LM-STR-Clin'!GF278)</f>
        <v>0</v>
      </c>
      <c r="GD48" s="6">
        <f>IF([1]Identification!$E$23="NON",'[1]CN LGG-MT-LM-STR-Clin'!GG17+'[1]CN LGG-MT-LM-STR-Clin'!GG159-'[1]CN LGG-MT-LM-STR-Clin'!GG18-'[1]CN LGG-MT-LM-STR-Clin'!GG21-'[1]CN LGG-MT-LM-STR-Clin'!GG200,'[1]cpte_CN LGG-MT-LM-STR-Clin'!GG17+'[1]cpte_CN LGG-MT-LM-STR-Clin'!GG165-'[1]cpte_CN LGG-MT-LM-STR-Clin'!GG18-'[1]cpte_CN LGG-MT-LM-STR-Clin'!GG21-'[1]cpte_CN LGG-MT-LM-STR-Clin'!GG278)</f>
        <v>0</v>
      </c>
      <c r="GE48" s="6">
        <f>IF([1]Identification!$E$23="NON",'[1]CN LGG-MT-LM-STR-Clin'!GH17+'[1]CN LGG-MT-LM-STR-Clin'!GH159-'[1]CN LGG-MT-LM-STR-Clin'!GH18-'[1]CN LGG-MT-LM-STR-Clin'!GH21-'[1]CN LGG-MT-LM-STR-Clin'!GH200,'[1]cpte_CN LGG-MT-LM-STR-Clin'!GH17+'[1]cpte_CN LGG-MT-LM-STR-Clin'!GH165-'[1]cpte_CN LGG-MT-LM-STR-Clin'!GH18-'[1]cpte_CN LGG-MT-LM-STR-Clin'!GH21-'[1]cpte_CN LGG-MT-LM-STR-Clin'!GH278)</f>
        <v>0</v>
      </c>
      <c r="GF48" s="6">
        <f>IF([1]Identification!$E$23="NON",'[1]CN LGG-MT-LM-STR-Clin'!GI17+'[1]CN LGG-MT-LM-STR-Clin'!GI159-'[1]CN LGG-MT-LM-STR-Clin'!GI18-'[1]CN LGG-MT-LM-STR-Clin'!GI21-'[1]CN LGG-MT-LM-STR-Clin'!GI200,'[1]cpte_CN LGG-MT-LM-STR-Clin'!GI17+'[1]cpte_CN LGG-MT-LM-STR-Clin'!GI165-'[1]cpte_CN LGG-MT-LM-STR-Clin'!GI18-'[1]cpte_CN LGG-MT-LM-STR-Clin'!GI21-'[1]cpte_CN LGG-MT-LM-STR-Clin'!GI278)</f>
        <v>0</v>
      </c>
      <c r="GG48" s="6">
        <f>IF([1]Identification!$E$23="NON",'[1]CN LGG-MT-LM-STR-Clin'!GJ17+'[1]CN LGG-MT-LM-STR-Clin'!GJ159-'[1]CN LGG-MT-LM-STR-Clin'!GJ18-'[1]CN LGG-MT-LM-STR-Clin'!GJ21-'[1]CN LGG-MT-LM-STR-Clin'!GJ200,'[1]cpte_CN LGG-MT-LM-STR-Clin'!GJ17+'[1]cpte_CN LGG-MT-LM-STR-Clin'!GJ165-'[1]cpte_CN LGG-MT-LM-STR-Clin'!GJ18-'[1]cpte_CN LGG-MT-LM-STR-Clin'!GJ21-'[1]cpte_CN LGG-MT-LM-STR-Clin'!GJ278)</f>
        <v>0</v>
      </c>
      <c r="GH48" s="6">
        <f>IF([1]Identification!$E$23="NON",'[1]CN LGG-MT-LM-STR-Clin'!GK17+'[1]CN LGG-MT-LM-STR-Clin'!GK159-'[1]CN LGG-MT-LM-STR-Clin'!GK18-'[1]CN LGG-MT-LM-STR-Clin'!GK21-'[1]CN LGG-MT-LM-STR-Clin'!GK200,'[1]cpte_CN LGG-MT-LM-STR-Clin'!GK17+'[1]cpte_CN LGG-MT-LM-STR-Clin'!GK165-'[1]cpte_CN LGG-MT-LM-STR-Clin'!GK18-'[1]cpte_CN LGG-MT-LM-STR-Clin'!GK21-'[1]cpte_CN LGG-MT-LM-STR-Clin'!GK278)</f>
        <v>0</v>
      </c>
      <c r="GI48" s="6">
        <f>IF([1]Identification!$E$23="NON",'[1]CN LGG-MT-LM-STR-Clin'!GL17+'[1]CN LGG-MT-LM-STR-Clin'!GL159-'[1]CN LGG-MT-LM-STR-Clin'!GL18-'[1]CN LGG-MT-LM-STR-Clin'!GL21-'[1]CN LGG-MT-LM-STR-Clin'!GL200,'[1]cpte_CN LGG-MT-LM-STR-Clin'!GL17+'[1]cpte_CN LGG-MT-LM-STR-Clin'!GL165-'[1]cpte_CN LGG-MT-LM-STR-Clin'!GL18-'[1]cpte_CN LGG-MT-LM-STR-Clin'!GL21-'[1]cpte_CN LGG-MT-LM-STR-Clin'!GL278)</f>
        <v>0</v>
      </c>
      <c r="GJ48" s="6">
        <f>IF([1]Identification!$E$23="NON",'[1]CN LGG-MT-LM-STR-Clin'!GM17+'[1]CN LGG-MT-LM-STR-Clin'!GM159-'[1]CN LGG-MT-LM-STR-Clin'!GM18-'[1]CN LGG-MT-LM-STR-Clin'!GM21-'[1]CN LGG-MT-LM-STR-Clin'!GM200,'[1]cpte_CN LGG-MT-LM-STR-Clin'!GM17+'[1]cpte_CN LGG-MT-LM-STR-Clin'!GM165-'[1]cpte_CN LGG-MT-LM-STR-Clin'!GM18-'[1]cpte_CN LGG-MT-LM-STR-Clin'!GM21-'[1]cpte_CN LGG-MT-LM-STR-Clin'!GM278)</f>
        <v>0</v>
      </c>
      <c r="GK48" s="6">
        <f>IF([1]Identification!$E$23="NON",'[1]CN LGG-MT-LM-STR-Clin'!GN17+'[1]CN LGG-MT-LM-STR-Clin'!GN159-'[1]CN LGG-MT-LM-STR-Clin'!GN18-'[1]CN LGG-MT-LM-STR-Clin'!GN21-'[1]CN LGG-MT-LM-STR-Clin'!GN200,'[1]cpte_CN LGG-MT-LM-STR-Clin'!GN17+'[1]cpte_CN LGG-MT-LM-STR-Clin'!GN165-'[1]cpte_CN LGG-MT-LM-STR-Clin'!GN18-'[1]cpte_CN LGG-MT-LM-STR-Clin'!GN21-'[1]cpte_CN LGG-MT-LM-STR-Clin'!GN278)</f>
        <v>0</v>
      </c>
      <c r="GL48" s="6">
        <f>IF([1]Identification!$E$23="NON",'[1]CN LGG-MT-LM-STR-Clin'!GO17+'[1]CN LGG-MT-LM-STR-Clin'!GO159-'[1]CN LGG-MT-LM-STR-Clin'!GO18-'[1]CN LGG-MT-LM-STR-Clin'!GO21-'[1]CN LGG-MT-LM-STR-Clin'!GO200,'[1]cpte_CN LGG-MT-LM-STR-Clin'!GO17+'[1]cpte_CN LGG-MT-LM-STR-Clin'!GO165-'[1]cpte_CN LGG-MT-LM-STR-Clin'!GO18-'[1]cpte_CN LGG-MT-LM-STR-Clin'!GO21-'[1]cpte_CN LGG-MT-LM-STR-Clin'!GO278)</f>
        <v>0</v>
      </c>
      <c r="GM48" s="6">
        <f>IF([1]Identification!$E$23="NON",'[1]CN LGG-MT-LM-STR-Clin'!GP17+'[1]CN LGG-MT-LM-STR-Clin'!GP159-'[1]CN LGG-MT-LM-STR-Clin'!GP18-'[1]CN LGG-MT-LM-STR-Clin'!GP21-'[1]CN LGG-MT-LM-STR-Clin'!GP200,'[1]cpte_CN LGG-MT-LM-STR-Clin'!GP17+'[1]cpte_CN LGG-MT-LM-STR-Clin'!GP165-'[1]cpte_CN LGG-MT-LM-STR-Clin'!GP18-'[1]cpte_CN LGG-MT-LM-STR-Clin'!GP21-'[1]cpte_CN LGG-MT-LM-STR-Clin'!GP278)</f>
        <v>0</v>
      </c>
      <c r="GN48" s="6">
        <f>IF([1]Identification!$E$23="NON",'[1]CN LGG-MT-LM-STR-Clin'!GQ17+'[1]CN LGG-MT-LM-STR-Clin'!GQ159-'[1]CN LGG-MT-LM-STR-Clin'!GQ18-'[1]CN LGG-MT-LM-STR-Clin'!GQ21-'[1]CN LGG-MT-LM-STR-Clin'!GQ200,'[1]cpte_CN LGG-MT-LM-STR-Clin'!GQ17+'[1]cpte_CN LGG-MT-LM-STR-Clin'!GQ165-'[1]cpte_CN LGG-MT-LM-STR-Clin'!GQ18-'[1]cpte_CN LGG-MT-LM-STR-Clin'!GQ21-'[1]cpte_CN LGG-MT-LM-STR-Clin'!GQ278)</f>
        <v>0</v>
      </c>
      <c r="GO48" s="6">
        <f>IF([1]Identification!$E$23="NON",'[1]CN LGG-MT-LM-STR-Clin'!GR17+'[1]CN LGG-MT-LM-STR-Clin'!GR159-'[1]CN LGG-MT-LM-STR-Clin'!GR18-'[1]CN LGG-MT-LM-STR-Clin'!GR21-'[1]CN LGG-MT-LM-STR-Clin'!GR200,'[1]cpte_CN LGG-MT-LM-STR-Clin'!GR17+'[1]cpte_CN LGG-MT-LM-STR-Clin'!GR165-'[1]cpte_CN LGG-MT-LM-STR-Clin'!GR18-'[1]cpte_CN LGG-MT-LM-STR-Clin'!GR21-'[1]cpte_CN LGG-MT-LM-STR-Clin'!GR278)</f>
        <v>0</v>
      </c>
      <c r="GP48" s="6">
        <f>IF([1]Identification!$E$23="NON",'[1]CN LGG-MT-LM-STR-Clin'!GS17+'[1]CN LGG-MT-LM-STR-Clin'!GS159-'[1]CN LGG-MT-LM-STR-Clin'!GS18-'[1]CN LGG-MT-LM-STR-Clin'!GS21-'[1]CN LGG-MT-LM-STR-Clin'!GS200,'[1]cpte_CN LGG-MT-LM-STR-Clin'!GS17+'[1]cpte_CN LGG-MT-LM-STR-Clin'!GS165-'[1]cpte_CN LGG-MT-LM-STR-Clin'!GS18-'[1]cpte_CN LGG-MT-LM-STR-Clin'!GS21-'[1]cpte_CN LGG-MT-LM-STR-Clin'!GS278)</f>
        <v>0</v>
      </c>
      <c r="GQ48" s="6">
        <f>IF([1]Identification!$E$23="NON",'[1]CN LGG-MT-LM-STR-Clin'!GT17+'[1]CN LGG-MT-LM-STR-Clin'!GT159-'[1]CN LGG-MT-LM-STR-Clin'!GT18-'[1]CN LGG-MT-LM-STR-Clin'!GT21-'[1]CN LGG-MT-LM-STR-Clin'!GT200,'[1]cpte_CN LGG-MT-LM-STR-Clin'!GT17+'[1]cpte_CN LGG-MT-LM-STR-Clin'!GT165-'[1]cpte_CN LGG-MT-LM-STR-Clin'!GT18-'[1]cpte_CN LGG-MT-LM-STR-Clin'!GT21-'[1]cpte_CN LGG-MT-LM-STR-Clin'!GT278)</f>
        <v>0</v>
      </c>
      <c r="GR48" s="6">
        <f>IF([1]Identification!$E$23="NON",'[1]CN LGG-MT-LM-STR-Clin'!GU17+'[1]CN LGG-MT-LM-STR-Clin'!GU159-'[1]CN LGG-MT-LM-STR-Clin'!GU18-'[1]CN LGG-MT-LM-STR-Clin'!GU21-'[1]CN LGG-MT-LM-STR-Clin'!GU200,'[1]cpte_CN LGG-MT-LM-STR-Clin'!GU17+'[1]cpte_CN LGG-MT-LM-STR-Clin'!GU165-'[1]cpte_CN LGG-MT-LM-STR-Clin'!GU18-'[1]cpte_CN LGG-MT-LM-STR-Clin'!GU21-'[1]cpte_CN LGG-MT-LM-STR-Clin'!GU278)</f>
        <v>0</v>
      </c>
      <c r="GS48" s="6">
        <f>IF([1]Identification!$E$23="NON",'[1]CN LGG-MT-LM-STR-Clin'!GV17+'[1]CN LGG-MT-LM-STR-Clin'!GV159-'[1]CN LGG-MT-LM-STR-Clin'!GV18-'[1]CN LGG-MT-LM-STR-Clin'!GV21-'[1]CN LGG-MT-LM-STR-Clin'!GV200,'[1]cpte_CN LGG-MT-LM-STR-Clin'!GV17+'[1]cpte_CN LGG-MT-LM-STR-Clin'!GV165-'[1]cpte_CN LGG-MT-LM-STR-Clin'!GV18-'[1]cpte_CN LGG-MT-LM-STR-Clin'!GV21-'[1]cpte_CN LGG-MT-LM-STR-Clin'!GV278)</f>
        <v>0</v>
      </c>
      <c r="GT48" s="6">
        <f>IF([1]Identification!$E$23="NON",'[1]CN LGG-MT-LM-STR-Clin'!GW17+'[1]CN LGG-MT-LM-STR-Clin'!GW159-'[1]CN LGG-MT-LM-STR-Clin'!GW18-'[1]CN LGG-MT-LM-STR-Clin'!GW21-'[1]CN LGG-MT-LM-STR-Clin'!GW200,'[1]cpte_CN LGG-MT-LM-STR-Clin'!GW17+'[1]cpte_CN LGG-MT-LM-STR-Clin'!GW165-'[1]cpte_CN LGG-MT-LM-STR-Clin'!GW18-'[1]cpte_CN LGG-MT-LM-STR-Clin'!GW21-'[1]cpte_CN LGG-MT-LM-STR-Clin'!GW278)</f>
        <v>0</v>
      </c>
      <c r="GU48" s="6">
        <f>IF([1]Identification!$E$23="NON",'[1]CN LGG-MT-LM-STR-Clin'!GX17+'[1]CN LGG-MT-LM-STR-Clin'!GX159-'[1]CN LGG-MT-LM-STR-Clin'!GX18-'[1]CN LGG-MT-LM-STR-Clin'!GX21-'[1]CN LGG-MT-LM-STR-Clin'!GX200,'[1]cpte_CN LGG-MT-LM-STR-Clin'!GX17+'[1]cpte_CN LGG-MT-LM-STR-Clin'!GX165-'[1]cpte_CN LGG-MT-LM-STR-Clin'!GX18-'[1]cpte_CN LGG-MT-LM-STR-Clin'!GX21-'[1]cpte_CN LGG-MT-LM-STR-Clin'!GX278)</f>
        <v>0</v>
      </c>
      <c r="GV48" s="6">
        <f>IF([1]Identification!$E$23="NON",'[1]CN LGG-MT-LM-STR-Clin'!GY17+'[1]CN LGG-MT-LM-STR-Clin'!GY159-'[1]CN LGG-MT-LM-STR-Clin'!GY18-'[1]CN LGG-MT-LM-STR-Clin'!GY21-'[1]CN LGG-MT-LM-STR-Clin'!GY200,'[1]cpte_CN LGG-MT-LM-STR-Clin'!GY17+'[1]cpte_CN LGG-MT-LM-STR-Clin'!GY165-'[1]cpte_CN LGG-MT-LM-STR-Clin'!GY18-'[1]cpte_CN LGG-MT-LM-STR-Clin'!GY21-'[1]cpte_CN LGG-MT-LM-STR-Clin'!GY278)</f>
        <v>0</v>
      </c>
      <c r="GW48" s="6">
        <f>IF([1]Identification!$E$23="NON",'[1]CN LGG-MT-LM-STR-Clin'!GZ17+'[1]CN LGG-MT-LM-STR-Clin'!GZ159-'[1]CN LGG-MT-LM-STR-Clin'!GZ18-'[1]CN LGG-MT-LM-STR-Clin'!GZ21-'[1]CN LGG-MT-LM-STR-Clin'!GZ200,'[1]cpte_CN LGG-MT-LM-STR-Clin'!GZ17+'[1]cpte_CN LGG-MT-LM-STR-Clin'!GZ165-'[1]cpte_CN LGG-MT-LM-STR-Clin'!GZ18-'[1]cpte_CN LGG-MT-LM-STR-Clin'!GZ21-'[1]cpte_CN LGG-MT-LM-STR-Clin'!GZ278)</f>
        <v>0</v>
      </c>
      <c r="GX48" s="6">
        <f>IF([1]Identification!$E$23="NON",'[1]CN LGG-MT-LM-STR-Clin'!HA17+'[1]CN LGG-MT-LM-STR-Clin'!HA159-'[1]CN LGG-MT-LM-STR-Clin'!HA18-'[1]CN LGG-MT-LM-STR-Clin'!HA21-'[1]CN LGG-MT-LM-STR-Clin'!HA200,'[1]cpte_CN LGG-MT-LM-STR-Clin'!HA17+'[1]cpte_CN LGG-MT-LM-STR-Clin'!HA165-'[1]cpte_CN LGG-MT-LM-STR-Clin'!HA18-'[1]cpte_CN LGG-MT-LM-STR-Clin'!HA21-'[1]cpte_CN LGG-MT-LM-STR-Clin'!HA278)</f>
        <v>0</v>
      </c>
      <c r="GY48" s="6">
        <f>IF([1]Identification!$E$23="NON",'[1]CN LGG-MT-LM-STR-Clin'!HB17+'[1]CN LGG-MT-LM-STR-Clin'!HB159-'[1]CN LGG-MT-LM-STR-Clin'!HB18-'[1]CN LGG-MT-LM-STR-Clin'!HB21-'[1]CN LGG-MT-LM-STR-Clin'!HB200,'[1]cpte_CN LGG-MT-LM-STR-Clin'!HB17+'[1]cpte_CN LGG-MT-LM-STR-Clin'!HB165-'[1]cpte_CN LGG-MT-LM-STR-Clin'!HB18-'[1]cpte_CN LGG-MT-LM-STR-Clin'!HB21-'[1]cpte_CN LGG-MT-LM-STR-Clin'!HB278)</f>
        <v>0</v>
      </c>
      <c r="GZ48" s="6">
        <f>IF([1]Identification!$E$23="NON",'[1]CN LGG-MT-LM-STR-Clin'!HC17+'[1]CN LGG-MT-LM-STR-Clin'!HC159-'[1]CN LGG-MT-LM-STR-Clin'!HC18-'[1]CN LGG-MT-LM-STR-Clin'!HC21-'[1]CN LGG-MT-LM-STR-Clin'!HC200,'[1]cpte_CN LGG-MT-LM-STR-Clin'!HC17+'[1]cpte_CN LGG-MT-LM-STR-Clin'!HC165-'[1]cpte_CN LGG-MT-LM-STR-Clin'!HC18-'[1]cpte_CN LGG-MT-LM-STR-Clin'!HC21-'[1]cpte_CN LGG-MT-LM-STR-Clin'!HC278)</f>
        <v>0</v>
      </c>
      <c r="HA48" s="6">
        <f>IF([1]Identification!$E$23="NON",'[1]CN LGG-MT-LM-STR-Clin'!HD17+'[1]CN LGG-MT-LM-STR-Clin'!HD159-'[1]CN LGG-MT-LM-STR-Clin'!HD18-'[1]CN LGG-MT-LM-STR-Clin'!HD21-'[1]CN LGG-MT-LM-STR-Clin'!HD200,'[1]cpte_CN LGG-MT-LM-STR-Clin'!HD17+'[1]cpte_CN LGG-MT-LM-STR-Clin'!HD165-'[1]cpte_CN LGG-MT-LM-STR-Clin'!HD18-'[1]cpte_CN LGG-MT-LM-STR-Clin'!HD21-'[1]cpte_CN LGG-MT-LM-STR-Clin'!HD278)</f>
        <v>0</v>
      </c>
      <c r="HB48" s="6">
        <f>IF([1]Identification!$E$23="NON",'[1]CN LGG-MT-LM-STR-Clin'!HE17+'[1]CN LGG-MT-LM-STR-Clin'!HE159-'[1]CN LGG-MT-LM-STR-Clin'!HE18-'[1]CN LGG-MT-LM-STR-Clin'!HE21-'[1]CN LGG-MT-LM-STR-Clin'!HE200,'[1]cpte_CN LGG-MT-LM-STR-Clin'!HE17+'[1]cpte_CN LGG-MT-LM-STR-Clin'!HE165-'[1]cpte_CN LGG-MT-LM-STR-Clin'!HE18-'[1]cpte_CN LGG-MT-LM-STR-Clin'!HE21-'[1]cpte_CN LGG-MT-LM-STR-Clin'!HE278)</f>
        <v>0</v>
      </c>
      <c r="HC48" s="6">
        <f>IF([1]Identification!$E$23="NON",'[1]CN LGG-MT-LM-STR-Clin'!HF17+'[1]CN LGG-MT-LM-STR-Clin'!HF159-'[1]CN LGG-MT-LM-STR-Clin'!HF18-'[1]CN LGG-MT-LM-STR-Clin'!HF21-'[1]CN LGG-MT-LM-STR-Clin'!HF200,'[1]cpte_CN LGG-MT-LM-STR-Clin'!HF17+'[1]cpte_CN LGG-MT-LM-STR-Clin'!HF165-'[1]cpte_CN LGG-MT-LM-STR-Clin'!HF18-'[1]cpte_CN LGG-MT-LM-STR-Clin'!HF21-'[1]cpte_CN LGG-MT-LM-STR-Clin'!HF278)</f>
        <v>0</v>
      </c>
      <c r="HD48" s="6">
        <f>IF([1]Identification!$E$23="NON",'[1]CN LGG-MT-LM-STR-Clin'!HG17+'[1]CN LGG-MT-LM-STR-Clin'!HG159-'[1]CN LGG-MT-LM-STR-Clin'!HG18-'[1]CN LGG-MT-LM-STR-Clin'!HG21-'[1]CN LGG-MT-LM-STR-Clin'!HG200,'[1]cpte_CN LGG-MT-LM-STR-Clin'!HG17+'[1]cpte_CN LGG-MT-LM-STR-Clin'!HG165-'[1]cpte_CN LGG-MT-LM-STR-Clin'!HG18-'[1]cpte_CN LGG-MT-LM-STR-Clin'!HG21-'[1]cpte_CN LGG-MT-LM-STR-Clin'!HG278)</f>
        <v>0</v>
      </c>
      <c r="HE48" s="6">
        <f>IF([1]Identification!$E$23="NON",'[1]CN LGG-MT-LM-STR-Clin'!HH17+'[1]CN LGG-MT-LM-STR-Clin'!HH159-'[1]CN LGG-MT-LM-STR-Clin'!HH18-'[1]CN LGG-MT-LM-STR-Clin'!HH21-'[1]CN LGG-MT-LM-STR-Clin'!HH200,'[1]cpte_CN LGG-MT-LM-STR-Clin'!HH17+'[1]cpte_CN LGG-MT-LM-STR-Clin'!HH165-'[1]cpte_CN LGG-MT-LM-STR-Clin'!HH18-'[1]cpte_CN LGG-MT-LM-STR-Clin'!HH21-'[1]cpte_CN LGG-MT-LM-STR-Clin'!HH278)</f>
        <v>0</v>
      </c>
      <c r="HF48" s="6">
        <f>IF([1]Identification!$E$23="NON",'[1]CN LGG-MT-LM-STR-Clin'!HI17+'[1]CN LGG-MT-LM-STR-Clin'!HI159-'[1]CN LGG-MT-LM-STR-Clin'!HI18-'[1]CN LGG-MT-LM-STR-Clin'!HI21-'[1]CN LGG-MT-LM-STR-Clin'!HI200,'[1]cpte_CN LGG-MT-LM-STR-Clin'!HI17+'[1]cpte_CN LGG-MT-LM-STR-Clin'!HI165-'[1]cpte_CN LGG-MT-LM-STR-Clin'!HI18-'[1]cpte_CN LGG-MT-LM-STR-Clin'!HI21-'[1]cpte_CN LGG-MT-LM-STR-Clin'!HI278)</f>
        <v>0</v>
      </c>
      <c r="HG48" s="6">
        <f>IF([1]Identification!$E$23="NON",'[1]CN LGG-MT-LM-STR-Clin'!HJ17+'[1]CN LGG-MT-LM-STR-Clin'!HJ159-'[1]CN LGG-MT-LM-STR-Clin'!HJ18-'[1]CN LGG-MT-LM-STR-Clin'!HJ21-'[1]CN LGG-MT-LM-STR-Clin'!HJ200,'[1]cpte_CN LGG-MT-LM-STR-Clin'!HJ17+'[1]cpte_CN LGG-MT-LM-STR-Clin'!HJ165-'[1]cpte_CN LGG-MT-LM-STR-Clin'!HJ18-'[1]cpte_CN LGG-MT-LM-STR-Clin'!HJ21-'[1]cpte_CN LGG-MT-LM-STR-Clin'!HJ278)</f>
        <v>0</v>
      </c>
      <c r="HH48" s="6">
        <f>IF([1]Identification!$E$23="NON",'[1]CN LGG-MT-LM-STR-Clin'!HK17+'[1]CN LGG-MT-LM-STR-Clin'!HK159-'[1]CN LGG-MT-LM-STR-Clin'!HK18-'[1]CN LGG-MT-LM-STR-Clin'!HK21-'[1]CN LGG-MT-LM-STR-Clin'!HK200,'[1]cpte_CN LGG-MT-LM-STR-Clin'!HK17+'[1]cpte_CN LGG-MT-LM-STR-Clin'!HK165-'[1]cpte_CN LGG-MT-LM-STR-Clin'!HK18-'[1]cpte_CN LGG-MT-LM-STR-Clin'!HK21-'[1]cpte_CN LGG-MT-LM-STR-Clin'!HK278)</f>
        <v>0</v>
      </c>
      <c r="HI48" s="6">
        <f>IF([1]Identification!$E$23="NON",'[1]CN LGG-MT-LM-STR-Clin'!HL17+'[1]CN LGG-MT-LM-STR-Clin'!HL159-'[1]CN LGG-MT-LM-STR-Clin'!HL18-'[1]CN LGG-MT-LM-STR-Clin'!HL21-'[1]CN LGG-MT-LM-STR-Clin'!HL200,'[1]cpte_CN LGG-MT-LM-STR-Clin'!HL17+'[1]cpte_CN LGG-MT-LM-STR-Clin'!HL165-'[1]cpte_CN LGG-MT-LM-STR-Clin'!HL18-'[1]cpte_CN LGG-MT-LM-STR-Clin'!HL21-'[1]cpte_CN LGG-MT-LM-STR-Clin'!HL278)</f>
        <v>0</v>
      </c>
      <c r="HJ48" s="6">
        <f>IF([1]Identification!$E$23="NON",'[1]CN LGG-MT-LM-STR-Clin'!HM17+'[1]CN LGG-MT-LM-STR-Clin'!HM159-'[1]CN LGG-MT-LM-STR-Clin'!HM18-'[1]CN LGG-MT-LM-STR-Clin'!HM21-'[1]CN LGG-MT-LM-STR-Clin'!HM200,'[1]cpte_CN LGG-MT-LM-STR-Clin'!HM17+'[1]cpte_CN LGG-MT-LM-STR-Clin'!HM165-'[1]cpte_CN LGG-MT-LM-STR-Clin'!HM18-'[1]cpte_CN LGG-MT-LM-STR-Clin'!HM21-'[1]cpte_CN LGG-MT-LM-STR-Clin'!HM278)</f>
        <v>0</v>
      </c>
      <c r="HK48" s="6">
        <f>IF([1]Identification!$E$23="NON",'[1]CN LGG-MT-LM-STR-Clin'!HN17+'[1]CN LGG-MT-LM-STR-Clin'!HN159-'[1]CN LGG-MT-LM-STR-Clin'!HN18-'[1]CN LGG-MT-LM-STR-Clin'!HN21-'[1]CN LGG-MT-LM-STR-Clin'!HN200,'[1]cpte_CN LGG-MT-LM-STR-Clin'!HN17+'[1]cpte_CN LGG-MT-LM-STR-Clin'!HN165-'[1]cpte_CN LGG-MT-LM-STR-Clin'!HN18-'[1]cpte_CN LGG-MT-LM-STR-Clin'!HN21-'[1]cpte_CN LGG-MT-LM-STR-Clin'!HN278)</f>
        <v>0</v>
      </c>
      <c r="HL48" s="6">
        <f>IF([1]Identification!$E$23="NON",'[1]CN LGG-MT-LM-STR-Clin'!HO17+'[1]CN LGG-MT-LM-STR-Clin'!HO159-'[1]CN LGG-MT-LM-STR-Clin'!HO18-'[1]CN LGG-MT-LM-STR-Clin'!HO21-'[1]CN LGG-MT-LM-STR-Clin'!HO200,'[1]cpte_CN LGG-MT-LM-STR-Clin'!HO17+'[1]cpte_CN LGG-MT-LM-STR-Clin'!HO165-'[1]cpte_CN LGG-MT-LM-STR-Clin'!HO18-'[1]cpte_CN LGG-MT-LM-STR-Clin'!HO21-'[1]cpte_CN LGG-MT-LM-STR-Clin'!HO278)</f>
        <v>0</v>
      </c>
      <c r="HM48" s="6">
        <f>IF([1]Identification!$E$23="NON",'[1]CN LGG-MT-LM-STR-Clin'!HP17+'[1]CN LGG-MT-LM-STR-Clin'!HP159-'[1]CN LGG-MT-LM-STR-Clin'!HP18-'[1]CN LGG-MT-LM-STR-Clin'!HP21-'[1]CN LGG-MT-LM-STR-Clin'!HP200,'[1]cpte_CN LGG-MT-LM-STR-Clin'!HP17+'[1]cpte_CN LGG-MT-LM-STR-Clin'!HP165-'[1]cpte_CN LGG-MT-LM-STR-Clin'!HP18-'[1]cpte_CN LGG-MT-LM-STR-Clin'!HP21-'[1]cpte_CN LGG-MT-LM-STR-Clin'!HP278)</f>
        <v>0</v>
      </c>
      <c r="HN48" s="6">
        <f>IF([1]Identification!$E$23="NON",'[1]CN LGG-MT-LM-STR-Clin'!HQ17+'[1]CN LGG-MT-LM-STR-Clin'!HQ159-'[1]CN LGG-MT-LM-STR-Clin'!HQ18-'[1]CN LGG-MT-LM-STR-Clin'!HQ21-'[1]CN LGG-MT-LM-STR-Clin'!HQ200,'[1]cpte_CN LGG-MT-LM-STR-Clin'!HQ17+'[1]cpte_CN LGG-MT-LM-STR-Clin'!HQ165-'[1]cpte_CN LGG-MT-LM-STR-Clin'!HQ18-'[1]cpte_CN LGG-MT-LM-STR-Clin'!HQ21-'[1]cpte_CN LGG-MT-LM-STR-Clin'!HQ278)</f>
        <v>0</v>
      </c>
      <c r="HO48" s="6">
        <f>IF([1]Identification!$E$23="NON",'[1]CN LGG-MT-LM-STR-Clin'!HR17+'[1]CN LGG-MT-LM-STR-Clin'!HR159-'[1]CN LGG-MT-LM-STR-Clin'!HR18-'[1]CN LGG-MT-LM-STR-Clin'!HR21-'[1]CN LGG-MT-LM-STR-Clin'!HR200,'[1]cpte_CN LGG-MT-LM-STR-Clin'!HR17+'[1]cpte_CN LGG-MT-LM-STR-Clin'!HR165-'[1]cpte_CN LGG-MT-LM-STR-Clin'!HR18-'[1]cpte_CN LGG-MT-LM-STR-Clin'!HR21-'[1]cpte_CN LGG-MT-LM-STR-Clin'!HR278)</f>
        <v>0</v>
      </c>
      <c r="HP48" s="6">
        <f>IF([1]Identification!$E$23="NON",'[1]CN LGG-MT-LM-STR-Clin'!HS17+'[1]CN LGG-MT-LM-STR-Clin'!HS159-'[1]CN LGG-MT-LM-STR-Clin'!HS18-'[1]CN LGG-MT-LM-STR-Clin'!HS21-'[1]CN LGG-MT-LM-STR-Clin'!HS200,'[1]cpte_CN LGG-MT-LM-STR-Clin'!HS17+'[1]cpte_CN LGG-MT-LM-STR-Clin'!HS165-'[1]cpte_CN LGG-MT-LM-STR-Clin'!HS18-'[1]cpte_CN LGG-MT-LM-STR-Clin'!HS21-'[1]cpte_CN LGG-MT-LM-STR-Clin'!HS278)</f>
        <v>0</v>
      </c>
      <c r="HQ48" s="6">
        <f>IF([1]Identification!$E$23="NON",'[1]CN LGG-MT-LM-STR-Clin'!HT17+'[1]CN LGG-MT-LM-STR-Clin'!HT159-'[1]CN LGG-MT-LM-STR-Clin'!HT18-'[1]CN LGG-MT-LM-STR-Clin'!HT21-'[1]CN LGG-MT-LM-STR-Clin'!HT200,'[1]cpte_CN LGG-MT-LM-STR-Clin'!HT17+'[1]cpte_CN LGG-MT-LM-STR-Clin'!HT165-'[1]cpte_CN LGG-MT-LM-STR-Clin'!HT18-'[1]cpte_CN LGG-MT-LM-STR-Clin'!HT21-'[1]cpte_CN LGG-MT-LM-STR-Clin'!HT278)</f>
        <v>0</v>
      </c>
      <c r="HR48" s="6">
        <f>IF([1]Identification!$E$23="NON",'[1]CN LGG-MT-LM-STR-Clin'!HU17+'[1]CN LGG-MT-LM-STR-Clin'!HU159-'[1]CN LGG-MT-LM-STR-Clin'!HU18-'[1]CN LGG-MT-LM-STR-Clin'!HU21-'[1]CN LGG-MT-LM-STR-Clin'!HU200,'[1]cpte_CN LGG-MT-LM-STR-Clin'!HU17+'[1]cpte_CN LGG-MT-LM-STR-Clin'!HU165-'[1]cpte_CN LGG-MT-LM-STR-Clin'!HU18-'[1]cpte_CN LGG-MT-LM-STR-Clin'!HU21-'[1]cpte_CN LGG-MT-LM-STR-Clin'!HU278)</f>
        <v>0</v>
      </c>
      <c r="HS48" s="6">
        <f>IF([1]Identification!$E$23="NON",'[1]CN LGG-MT-LM-STR-Clin'!HV17+'[1]CN LGG-MT-LM-STR-Clin'!HV159-'[1]CN LGG-MT-LM-STR-Clin'!HV18-'[1]CN LGG-MT-LM-STR-Clin'!HV21-'[1]CN LGG-MT-LM-STR-Clin'!HV200,'[1]cpte_CN LGG-MT-LM-STR-Clin'!HV17+'[1]cpte_CN LGG-MT-LM-STR-Clin'!HV165-'[1]cpte_CN LGG-MT-LM-STR-Clin'!HV18-'[1]cpte_CN LGG-MT-LM-STR-Clin'!HV21-'[1]cpte_CN LGG-MT-LM-STR-Clin'!HV278)</f>
        <v>0</v>
      </c>
      <c r="HT48" s="6">
        <f>IF([1]Identification!$E$23="NON",'[1]CN LGG-MT-LM-STR-Clin'!HW17+'[1]CN LGG-MT-LM-STR-Clin'!HW159-'[1]CN LGG-MT-LM-STR-Clin'!HW18-'[1]CN LGG-MT-LM-STR-Clin'!HW21-'[1]CN LGG-MT-LM-STR-Clin'!HW200,'[1]cpte_CN LGG-MT-LM-STR-Clin'!HW17+'[1]cpte_CN LGG-MT-LM-STR-Clin'!HW165-'[1]cpte_CN LGG-MT-LM-STR-Clin'!HW18-'[1]cpte_CN LGG-MT-LM-STR-Clin'!HW21-'[1]cpte_CN LGG-MT-LM-STR-Clin'!HW278)</f>
        <v>0</v>
      </c>
      <c r="HU48" s="6">
        <f>IF([1]Identification!$E$23="NON",'[1]CN LGG-MT-LM-STR-Clin'!HX17+'[1]CN LGG-MT-LM-STR-Clin'!HX159-'[1]CN LGG-MT-LM-STR-Clin'!HX18-'[1]CN LGG-MT-LM-STR-Clin'!HX21-'[1]CN LGG-MT-LM-STR-Clin'!HX200,'[1]cpte_CN LGG-MT-LM-STR-Clin'!HX17+'[1]cpte_CN LGG-MT-LM-STR-Clin'!HX165-'[1]cpte_CN LGG-MT-LM-STR-Clin'!HX18-'[1]cpte_CN LGG-MT-LM-STR-Clin'!HX21-'[1]cpte_CN LGG-MT-LM-STR-Clin'!HX278)</f>
        <v>0</v>
      </c>
      <c r="HV48" s="6">
        <f>IF([1]Identification!$E$23="NON",'[1]CN LGG-MT-LM-STR-Clin'!HY17+'[1]CN LGG-MT-LM-STR-Clin'!HY159-'[1]CN LGG-MT-LM-STR-Clin'!HY18-'[1]CN LGG-MT-LM-STR-Clin'!HY21-'[1]CN LGG-MT-LM-STR-Clin'!HY200,'[1]cpte_CN LGG-MT-LM-STR-Clin'!HY17+'[1]cpte_CN LGG-MT-LM-STR-Clin'!HY165-'[1]cpte_CN LGG-MT-LM-STR-Clin'!HY18-'[1]cpte_CN LGG-MT-LM-STR-Clin'!HY21-'[1]cpte_CN LGG-MT-LM-STR-Clin'!HY278)</f>
        <v>0</v>
      </c>
      <c r="HW48" s="6">
        <f>IF([1]Identification!$E$23="NON",'[1]CN LGG-MT-LM-STR-Clin'!HZ17+'[1]CN LGG-MT-LM-STR-Clin'!HZ159-'[1]CN LGG-MT-LM-STR-Clin'!HZ18-'[1]CN LGG-MT-LM-STR-Clin'!HZ21-'[1]CN LGG-MT-LM-STR-Clin'!HZ200,'[1]cpte_CN LGG-MT-LM-STR-Clin'!HZ17+'[1]cpte_CN LGG-MT-LM-STR-Clin'!HZ165-'[1]cpte_CN LGG-MT-LM-STR-Clin'!HZ18-'[1]cpte_CN LGG-MT-LM-STR-Clin'!HZ21-'[1]cpte_CN LGG-MT-LM-STR-Clin'!HZ278)</f>
        <v>0</v>
      </c>
      <c r="HX48" s="6">
        <f>IF([1]Identification!$E$23="NON",'[1]CN LGG-MT-LM-STR-Clin'!IA17+'[1]CN LGG-MT-LM-STR-Clin'!IA159-'[1]CN LGG-MT-LM-STR-Clin'!IA18-'[1]CN LGG-MT-LM-STR-Clin'!IA21-'[1]CN LGG-MT-LM-STR-Clin'!IA200,'[1]cpte_CN LGG-MT-LM-STR-Clin'!IA17+'[1]cpte_CN LGG-MT-LM-STR-Clin'!IA165-'[1]cpte_CN LGG-MT-LM-STR-Clin'!IA18-'[1]cpte_CN LGG-MT-LM-STR-Clin'!IA21-'[1]cpte_CN LGG-MT-LM-STR-Clin'!IA278)</f>
        <v>0</v>
      </c>
      <c r="HY48" s="6">
        <f>IF([1]Identification!$E$23="NON",'[1]CN LGG-MT-LM-STR-Clin'!IB17+'[1]CN LGG-MT-LM-STR-Clin'!IB159-'[1]CN LGG-MT-LM-STR-Clin'!IB18-'[1]CN LGG-MT-LM-STR-Clin'!IB21-'[1]CN LGG-MT-LM-STR-Clin'!IB200,'[1]cpte_CN LGG-MT-LM-STR-Clin'!IB17+'[1]cpte_CN LGG-MT-LM-STR-Clin'!IB165-'[1]cpte_CN LGG-MT-LM-STR-Clin'!IB18-'[1]cpte_CN LGG-MT-LM-STR-Clin'!IB21-'[1]cpte_CN LGG-MT-LM-STR-Clin'!IB278)</f>
        <v>0</v>
      </c>
      <c r="HZ48" s="6">
        <f>IF([1]Identification!$E$23="NON",'[1]CN LGG-MT-LM-STR-Clin'!IC17+'[1]CN LGG-MT-LM-STR-Clin'!IC159-'[1]CN LGG-MT-LM-STR-Clin'!IC18-'[1]CN LGG-MT-LM-STR-Clin'!IC21-'[1]CN LGG-MT-LM-STR-Clin'!IC200,'[1]cpte_CN LGG-MT-LM-STR-Clin'!IC17+'[1]cpte_CN LGG-MT-LM-STR-Clin'!IC165-'[1]cpte_CN LGG-MT-LM-STR-Clin'!IC18-'[1]cpte_CN LGG-MT-LM-STR-Clin'!IC21-'[1]cpte_CN LGG-MT-LM-STR-Clin'!IC278)</f>
        <v>0</v>
      </c>
      <c r="IA48" s="6">
        <f>IF([1]Identification!$E$23="NON",'[1]CN LGG-MT-LM-STR-Clin'!ID17+'[1]CN LGG-MT-LM-STR-Clin'!ID159-'[1]CN LGG-MT-LM-STR-Clin'!ID18-'[1]CN LGG-MT-LM-STR-Clin'!ID21-'[1]CN LGG-MT-LM-STR-Clin'!ID200,'[1]cpte_CN LGG-MT-LM-STR-Clin'!ID17+'[1]cpte_CN LGG-MT-LM-STR-Clin'!ID165-'[1]cpte_CN LGG-MT-LM-STR-Clin'!ID18-'[1]cpte_CN LGG-MT-LM-STR-Clin'!ID21-'[1]cpte_CN LGG-MT-LM-STR-Clin'!ID278)</f>
        <v>0</v>
      </c>
      <c r="IB48" s="6">
        <f>IF([1]Identification!$E$23="NON",'[1]CN LGG-MT-LM-STR-Clin'!IE17+'[1]CN LGG-MT-LM-STR-Clin'!IE159-'[1]CN LGG-MT-LM-STR-Clin'!IE18-'[1]CN LGG-MT-LM-STR-Clin'!IE21-'[1]CN LGG-MT-LM-STR-Clin'!IE200,'[1]cpte_CN LGG-MT-LM-STR-Clin'!IE17+'[1]cpte_CN LGG-MT-LM-STR-Clin'!IE165-'[1]cpte_CN LGG-MT-LM-STR-Clin'!IE18-'[1]cpte_CN LGG-MT-LM-STR-Clin'!IE21-'[1]cpte_CN LGG-MT-LM-STR-Clin'!IE278)</f>
        <v>0</v>
      </c>
      <c r="IC48" s="6">
        <f>IF([1]Identification!$E$23="NON",'[1]CN LGG-MT-LM-STR-Clin'!IF17+'[1]CN LGG-MT-LM-STR-Clin'!IF159-'[1]CN LGG-MT-LM-STR-Clin'!IF18-'[1]CN LGG-MT-LM-STR-Clin'!IF21-'[1]CN LGG-MT-LM-STR-Clin'!IF200,'[1]cpte_CN LGG-MT-LM-STR-Clin'!IF17+'[1]cpte_CN LGG-MT-LM-STR-Clin'!IF165-'[1]cpte_CN LGG-MT-LM-STR-Clin'!IF18-'[1]cpte_CN LGG-MT-LM-STR-Clin'!IF21-'[1]cpte_CN LGG-MT-LM-STR-Clin'!IF278)</f>
        <v>0</v>
      </c>
      <c r="ID48" s="6">
        <f>IF([1]Identification!$E$23="NON",'[1]CN LGG-MT-LM-STR-Clin'!IG17+'[1]CN LGG-MT-LM-STR-Clin'!IG159-'[1]CN LGG-MT-LM-STR-Clin'!IG18-'[1]CN LGG-MT-LM-STR-Clin'!IG21-'[1]CN LGG-MT-LM-STR-Clin'!IG200,'[1]cpte_CN LGG-MT-LM-STR-Clin'!IG17+'[1]cpte_CN LGG-MT-LM-STR-Clin'!IG165-'[1]cpte_CN LGG-MT-LM-STR-Clin'!IG18-'[1]cpte_CN LGG-MT-LM-STR-Clin'!IG21-'[1]cpte_CN LGG-MT-LM-STR-Clin'!IG278)</f>
        <v>0</v>
      </c>
      <c r="IE48" s="6">
        <f>IF([1]Identification!$E$23="NON",'[1]CN LGG-MT-LM-STR-Clin'!IH17+'[1]CN LGG-MT-LM-STR-Clin'!IH159-'[1]CN LGG-MT-LM-STR-Clin'!IH18-'[1]CN LGG-MT-LM-STR-Clin'!IH21-'[1]CN LGG-MT-LM-STR-Clin'!IH200,'[1]cpte_CN LGG-MT-LM-STR-Clin'!IH17+'[1]cpte_CN LGG-MT-LM-STR-Clin'!IH165-'[1]cpte_CN LGG-MT-LM-STR-Clin'!IH18-'[1]cpte_CN LGG-MT-LM-STR-Clin'!IH21-'[1]cpte_CN LGG-MT-LM-STR-Clin'!IH278)</f>
        <v>0</v>
      </c>
      <c r="IF48" s="6">
        <f>IF([1]Identification!$E$23="NON",'[1]CN LGG-MT-LM-STR-Clin'!II17+'[1]CN LGG-MT-LM-STR-Clin'!II159-'[1]CN LGG-MT-LM-STR-Clin'!II18-'[1]CN LGG-MT-LM-STR-Clin'!II21-'[1]CN LGG-MT-LM-STR-Clin'!II200,'[1]cpte_CN LGG-MT-LM-STR-Clin'!II17+'[1]cpte_CN LGG-MT-LM-STR-Clin'!II165-'[1]cpte_CN LGG-MT-LM-STR-Clin'!II18-'[1]cpte_CN LGG-MT-LM-STR-Clin'!II21-'[1]cpte_CN LGG-MT-LM-STR-Clin'!II278)</f>
        <v>0</v>
      </c>
      <c r="IG48" s="6">
        <f>IF([1]Identification!$E$23="NON",'[1]CN LGG-MT-LM-STR-Clin'!IJ17+'[1]CN LGG-MT-LM-STR-Clin'!IJ159-'[1]CN LGG-MT-LM-STR-Clin'!IJ18-'[1]CN LGG-MT-LM-STR-Clin'!IJ21-'[1]CN LGG-MT-LM-STR-Clin'!IJ200,'[1]cpte_CN LGG-MT-LM-STR-Clin'!IJ17+'[1]cpte_CN LGG-MT-LM-STR-Clin'!IJ165-'[1]cpte_CN LGG-MT-LM-STR-Clin'!IJ18-'[1]cpte_CN LGG-MT-LM-STR-Clin'!IJ21-'[1]cpte_CN LGG-MT-LM-STR-Clin'!IJ278)</f>
        <v>0</v>
      </c>
      <c r="IH48" s="6">
        <f>IF([1]Identification!$E$23="NON",'[1]CN LGG-MT-LM-STR-Clin'!IK17+'[1]CN LGG-MT-LM-STR-Clin'!IK159-'[1]CN LGG-MT-LM-STR-Clin'!IK18-'[1]CN LGG-MT-LM-STR-Clin'!IK21-'[1]CN LGG-MT-LM-STR-Clin'!IK200,'[1]cpte_CN LGG-MT-LM-STR-Clin'!IK17+'[1]cpte_CN LGG-MT-LM-STR-Clin'!IK165-'[1]cpte_CN LGG-MT-LM-STR-Clin'!IK18-'[1]cpte_CN LGG-MT-LM-STR-Clin'!IK21-'[1]cpte_CN LGG-MT-LM-STR-Clin'!IK278)</f>
        <v>0</v>
      </c>
      <c r="II48" s="6">
        <f>IF([1]Identification!$E$23="NON",'[1]CN LGG-MT-LM-STR-Clin'!IL17+'[1]CN LGG-MT-LM-STR-Clin'!IL159-'[1]CN LGG-MT-LM-STR-Clin'!IL18-'[1]CN LGG-MT-LM-STR-Clin'!IL21-'[1]CN LGG-MT-LM-STR-Clin'!IL200,'[1]cpte_CN LGG-MT-LM-STR-Clin'!IL17+'[1]cpte_CN LGG-MT-LM-STR-Clin'!IL165-'[1]cpte_CN LGG-MT-LM-STR-Clin'!IL18-'[1]cpte_CN LGG-MT-LM-STR-Clin'!IL21-'[1]cpte_CN LGG-MT-LM-STR-Clin'!IL278)</f>
        <v>0</v>
      </c>
      <c r="IJ48" s="6">
        <f>IF([1]Identification!$E$23="NON",'[1]CN LGG-MT-LM-STR-Clin'!IM17+'[1]CN LGG-MT-LM-STR-Clin'!IM159-'[1]CN LGG-MT-LM-STR-Clin'!IM18-'[1]CN LGG-MT-LM-STR-Clin'!IM21-'[1]CN LGG-MT-LM-STR-Clin'!IM200,'[1]cpte_CN LGG-MT-LM-STR-Clin'!IM17+'[1]cpte_CN LGG-MT-LM-STR-Clin'!IM165-'[1]cpte_CN LGG-MT-LM-STR-Clin'!IM18-'[1]cpte_CN LGG-MT-LM-STR-Clin'!IM21-'[1]cpte_CN LGG-MT-LM-STR-Clin'!IM278)</f>
        <v>0</v>
      </c>
      <c r="IK48" s="6">
        <f>IF([1]Identification!$E$23="NON",'[1]CN LGG-MT-LM-STR-Clin'!IN17+'[1]CN LGG-MT-LM-STR-Clin'!IN159-'[1]CN LGG-MT-LM-STR-Clin'!IN18-'[1]CN LGG-MT-LM-STR-Clin'!IN21-'[1]CN LGG-MT-LM-STR-Clin'!IN200,'[1]cpte_CN LGG-MT-LM-STR-Clin'!IN17+'[1]cpte_CN LGG-MT-LM-STR-Clin'!IN165-'[1]cpte_CN LGG-MT-LM-STR-Clin'!IN18-'[1]cpte_CN LGG-MT-LM-STR-Clin'!IN21-'[1]cpte_CN LGG-MT-LM-STR-Clin'!IN278)</f>
        <v>0</v>
      </c>
      <c r="IL48" s="6">
        <f>IF([1]Identification!$E$23="NON",'[1]CN LGG-MT-LM-STR-Clin'!IO17+'[1]CN LGG-MT-LM-STR-Clin'!IO159-'[1]CN LGG-MT-LM-STR-Clin'!IO18-'[1]CN LGG-MT-LM-STR-Clin'!IO21-'[1]CN LGG-MT-LM-STR-Clin'!IO200,'[1]cpte_CN LGG-MT-LM-STR-Clin'!IO17+'[1]cpte_CN LGG-MT-LM-STR-Clin'!IO165-'[1]cpte_CN LGG-MT-LM-STR-Clin'!IO18-'[1]cpte_CN LGG-MT-LM-STR-Clin'!IO21-'[1]cpte_CN LGG-MT-LM-STR-Clin'!IO278)</f>
        <v>0</v>
      </c>
      <c r="IM48" s="6">
        <f>IF([1]Identification!$E$23="NON",'[1]CN LGG-MT-LM-STR-Clin'!IP17+'[1]CN LGG-MT-LM-STR-Clin'!IP159-'[1]CN LGG-MT-LM-STR-Clin'!IP18-'[1]CN LGG-MT-LM-STR-Clin'!IP21-'[1]CN LGG-MT-LM-STR-Clin'!IP200,'[1]cpte_CN LGG-MT-LM-STR-Clin'!IP17+'[1]cpte_CN LGG-MT-LM-STR-Clin'!IP165-'[1]cpte_CN LGG-MT-LM-STR-Clin'!IP18-'[1]cpte_CN LGG-MT-LM-STR-Clin'!IP21-'[1]cpte_CN LGG-MT-LM-STR-Clin'!IP278)</f>
        <v>0</v>
      </c>
      <c r="IN48" s="6">
        <f>IF([1]Identification!$E$23="NON",'[1]CN LGG-MT-LM-STR-Clin'!IQ17+'[1]CN LGG-MT-LM-STR-Clin'!IQ159-'[1]CN LGG-MT-LM-STR-Clin'!IQ18-'[1]CN LGG-MT-LM-STR-Clin'!IQ21-'[1]CN LGG-MT-LM-STR-Clin'!IQ200,'[1]cpte_CN LGG-MT-LM-STR-Clin'!IQ17+'[1]cpte_CN LGG-MT-LM-STR-Clin'!IQ165-'[1]cpte_CN LGG-MT-LM-STR-Clin'!IQ18-'[1]cpte_CN LGG-MT-LM-STR-Clin'!IQ21-'[1]cpte_CN LGG-MT-LM-STR-Clin'!IQ278)</f>
        <v>0</v>
      </c>
      <c r="IO48" s="6">
        <f>IF([1]Identification!$E$23="NON",'[1]CN LGG-MT-LM-STR-Clin'!IR17+'[1]CN LGG-MT-LM-STR-Clin'!IR159-'[1]CN LGG-MT-LM-STR-Clin'!IR18-'[1]CN LGG-MT-LM-STR-Clin'!IR21-'[1]CN LGG-MT-LM-STR-Clin'!IR200,'[1]cpte_CN LGG-MT-LM-STR-Clin'!IR17+'[1]cpte_CN LGG-MT-LM-STR-Clin'!IR165-'[1]cpte_CN LGG-MT-LM-STR-Clin'!IR18-'[1]cpte_CN LGG-MT-LM-STR-Clin'!IR21-'[1]cpte_CN LGG-MT-LM-STR-Clin'!IR278)</f>
        <v>0</v>
      </c>
      <c r="IP48" s="6">
        <f>IF([1]Identification!$E$23="NON",'[1]CN LGG-MT-LM-STR-Clin'!IS17+'[1]CN LGG-MT-LM-STR-Clin'!IS159-'[1]CN LGG-MT-LM-STR-Clin'!IS18-'[1]CN LGG-MT-LM-STR-Clin'!IS21-'[1]CN LGG-MT-LM-STR-Clin'!IS200,'[1]cpte_CN LGG-MT-LM-STR-Clin'!IS17+'[1]cpte_CN LGG-MT-LM-STR-Clin'!IS165-'[1]cpte_CN LGG-MT-LM-STR-Clin'!IS18-'[1]cpte_CN LGG-MT-LM-STR-Clin'!IS21-'[1]cpte_CN LGG-MT-LM-STR-Clin'!IS278)</f>
        <v>0</v>
      </c>
      <c r="IQ48" s="6">
        <f>IF([1]Identification!$E$23="NON",'[1]CN LGG-MT-LM-STR-Clin'!IT17+'[1]CN LGG-MT-LM-STR-Clin'!IT159-'[1]CN LGG-MT-LM-STR-Clin'!IT18-'[1]CN LGG-MT-LM-STR-Clin'!IT21-'[1]CN LGG-MT-LM-STR-Clin'!IT200,'[1]cpte_CN LGG-MT-LM-STR-Clin'!IT17+'[1]cpte_CN LGG-MT-LM-STR-Clin'!IT165-'[1]cpte_CN LGG-MT-LM-STR-Clin'!IT18-'[1]cpte_CN LGG-MT-LM-STR-Clin'!IT21-'[1]cpte_CN LGG-MT-LM-STR-Clin'!IT278)</f>
        <v>0</v>
      </c>
      <c r="IR48" s="6">
        <f>IF([1]Identification!$E$23="NON",'[1]CN LGG-MT-LM-STR-Clin'!IU17+'[1]CN LGG-MT-LM-STR-Clin'!IU159-'[1]CN LGG-MT-LM-STR-Clin'!IU18-'[1]CN LGG-MT-LM-STR-Clin'!IU21-'[1]CN LGG-MT-LM-STR-Clin'!IU200,'[1]cpte_CN LGG-MT-LM-STR-Clin'!IU17+'[1]cpte_CN LGG-MT-LM-STR-Clin'!IU165-'[1]cpte_CN LGG-MT-LM-STR-Clin'!IU18-'[1]cpte_CN LGG-MT-LM-STR-Clin'!IU21-'[1]cpte_CN LGG-MT-LM-STR-Clin'!IU278)</f>
        <v>0</v>
      </c>
      <c r="IS48" s="6">
        <f>IF([1]Identification!$E$23="NON",'[1]CN LGG-MT-LM-STR-Clin'!IV17+'[1]CN LGG-MT-LM-STR-Clin'!IV159-'[1]CN LGG-MT-LM-STR-Clin'!IV18-'[1]CN LGG-MT-LM-STR-Clin'!IV21-'[1]CN LGG-MT-LM-STR-Clin'!IV200,'[1]cpte_CN LGG-MT-LM-STR-Clin'!IV17+'[1]cpte_CN LGG-MT-LM-STR-Clin'!IV165-'[1]cpte_CN LGG-MT-LM-STR-Clin'!IV18-'[1]cpte_CN LGG-MT-LM-STR-Clin'!IV21-'[1]cpte_CN LGG-MT-LM-STR-Clin'!IV278)</f>
        <v>0</v>
      </c>
      <c r="IT48" s="6">
        <f>IF([1]Identification!$E$23="NON",'[1]CN LGG-MT-LM-STR-Clin'!IW17+'[1]CN LGG-MT-LM-STR-Clin'!IW159-'[1]CN LGG-MT-LM-STR-Clin'!IW18-'[1]CN LGG-MT-LM-STR-Clin'!IW21-'[1]CN LGG-MT-LM-STR-Clin'!IW200,'[1]cpte_CN LGG-MT-LM-STR-Clin'!IW17+'[1]cpte_CN LGG-MT-LM-STR-Clin'!IW165-'[1]cpte_CN LGG-MT-LM-STR-Clin'!IW18-'[1]cpte_CN LGG-MT-LM-STR-Clin'!IW21-'[1]cpte_CN LGG-MT-LM-STR-Clin'!IW278)</f>
        <v>0</v>
      </c>
      <c r="IU48" s="6">
        <f>IF([1]Identification!$E$23="NON",'[1]CN LGG-MT-LM-STR-Clin'!IX17+'[1]CN LGG-MT-LM-STR-Clin'!IX159-'[1]CN LGG-MT-LM-STR-Clin'!IX18-'[1]CN LGG-MT-LM-STR-Clin'!IX21-'[1]CN LGG-MT-LM-STR-Clin'!IX200,'[1]cpte_CN LGG-MT-LM-STR-Clin'!IX17+'[1]cpte_CN LGG-MT-LM-STR-Clin'!IX165-'[1]cpte_CN LGG-MT-LM-STR-Clin'!IX18-'[1]cpte_CN LGG-MT-LM-STR-Clin'!IX21-'[1]cpte_CN LGG-MT-LM-STR-Clin'!IX278)</f>
        <v>0</v>
      </c>
      <c r="IV48" s="6">
        <f>IF([1]Identification!$E$23="NON",'[1]CN LGG-MT-LM-STR-Clin'!IY17+'[1]CN LGG-MT-LM-STR-Clin'!IY159-'[1]CN LGG-MT-LM-STR-Clin'!IY18-'[1]CN LGG-MT-LM-STR-Clin'!IY21-'[1]CN LGG-MT-LM-STR-Clin'!IY200,'[1]cpte_CN LGG-MT-LM-STR-Clin'!IY17+'[1]cpte_CN LGG-MT-LM-STR-Clin'!IY165-'[1]cpte_CN LGG-MT-LM-STR-Clin'!IY18-'[1]cpte_CN LGG-MT-LM-STR-Clin'!IY21-'[1]cpte_CN LGG-MT-LM-STR-Clin'!IY278)</f>
        <v>0</v>
      </c>
      <c r="IW48" s="6">
        <f>IF([1]Identification!$E$23="NON",'[1]CN LGG-MT-LM-STR-Clin'!IZ17+'[1]CN LGG-MT-LM-STR-Clin'!IZ159-'[1]CN LGG-MT-LM-STR-Clin'!IZ18-'[1]CN LGG-MT-LM-STR-Clin'!IZ21-'[1]CN LGG-MT-LM-STR-Clin'!IZ200,'[1]cpte_CN LGG-MT-LM-STR-Clin'!IZ17+'[1]cpte_CN LGG-MT-LM-STR-Clin'!IZ165-'[1]cpte_CN LGG-MT-LM-STR-Clin'!IZ18-'[1]cpte_CN LGG-MT-LM-STR-Clin'!IZ21-'[1]cpte_CN LGG-MT-LM-STR-Clin'!IZ278)</f>
        <v>0</v>
      </c>
      <c r="IX48" s="6">
        <f>IF([1]Identification!$E$23="NON",'[1]CN LGG-MT-LM-STR-Clin'!JA17+'[1]CN LGG-MT-LM-STR-Clin'!JA159-'[1]CN LGG-MT-LM-STR-Clin'!JA18-'[1]CN LGG-MT-LM-STR-Clin'!JA21-'[1]CN LGG-MT-LM-STR-Clin'!JA200,'[1]cpte_CN LGG-MT-LM-STR-Clin'!JA17+'[1]cpte_CN LGG-MT-LM-STR-Clin'!JA165-'[1]cpte_CN LGG-MT-LM-STR-Clin'!JA18-'[1]cpte_CN LGG-MT-LM-STR-Clin'!JA21-'[1]cpte_CN LGG-MT-LM-STR-Clin'!JA278)</f>
        <v>0</v>
      </c>
      <c r="IY48" s="6">
        <f>IF([1]Identification!$E$23="NON",'[1]CN LGG-MT-LM-STR-Clin'!JB17+'[1]CN LGG-MT-LM-STR-Clin'!JB159-'[1]CN LGG-MT-LM-STR-Clin'!JB18-'[1]CN LGG-MT-LM-STR-Clin'!JB21-'[1]CN LGG-MT-LM-STR-Clin'!JB200,'[1]cpte_CN LGG-MT-LM-STR-Clin'!JB17+'[1]cpte_CN LGG-MT-LM-STR-Clin'!JB165-'[1]cpte_CN LGG-MT-LM-STR-Clin'!JB18-'[1]cpte_CN LGG-MT-LM-STR-Clin'!JB21-'[1]cpte_CN LGG-MT-LM-STR-Clin'!JB278)</f>
        <v>0</v>
      </c>
      <c r="IZ48" s="6">
        <f>IF([1]Identification!$E$23="NON",'[1]CN LGG-MT-LM-STR-Clin'!JC17+'[1]CN LGG-MT-LM-STR-Clin'!JC159-'[1]CN LGG-MT-LM-STR-Clin'!JC18-'[1]CN LGG-MT-LM-STR-Clin'!JC21-'[1]CN LGG-MT-LM-STR-Clin'!JC200,'[1]cpte_CN LGG-MT-LM-STR-Clin'!JC17+'[1]cpte_CN LGG-MT-LM-STR-Clin'!JC165-'[1]cpte_CN LGG-MT-LM-STR-Clin'!JC18-'[1]cpte_CN LGG-MT-LM-STR-Clin'!JC21-'[1]cpte_CN LGG-MT-LM-STR-Clin'!JC278)</f>
        <v>0</v>
      </c>
      <c r="JA48" s="6">
        <f>IF([1]Identification!$E$23="NON",'[1]CN LGG-MT-LM-STR-Clin'!JD17+'[1]CN LGG-MT-LM-STR-Clin'!JD159-'[1]CN LGG-MT-LM-STR-Clin'!JD18-'[1]CN LGG-MT-LM-STR-Clin'!JD21-'[1]CN LGG-MT-LM-STR-Clin'!JD200,'[1]cpte_CN LGG-MT-LM-STR-Clin'!JD17+'[1]cpte_CN LGG-MT-LM-STR-Clin'!JD165-'[1]cpte_CN LGG-MT-LM-STR-Clin'!JD18-'[1]cpte_CN LGG-MT-LM-STR-Clin'!JD21-'[1]cpte_CN LGG-MT-LM-STR-Clin'!JD278)</f>
        <v>0</v>
      </c>
      <c r="JB48" s="6">
        <f>IF([1]Identification!$E$23="NON",'[1]CN LGG-MT-LM-STR-Clin'!JE17+'[1]CN LGG-MT-LM-STR-Clin'!JE159-'[1]CN LGG-MT-LM-STR-Clin'!JE18-'[1]CN LGG-MT-LM-STR-Clin'!JE21-'[1]CN LGG-MT-LM-STR-Clin'!JE200,'[1]cpte_CN LGG-MT-LM-STR-Clin'!JE17+'[1]cpte_CN LGG-MT-LM-STR-Clin'!JE165-'[1]cpte_CN LGG-MT-LM-STR-Clin'!JE18-'[1]cpte_CN LGG-MT-LM-STR-Clin'!JE21-'[1]cpte_CN LGG-MT-LM-STR-Clin'!JE278)</f>
        <v>0</v>
      </c>
      <c r="JC48" s="6">
        <f>IF([1]Identification!$E$23="NON",'[1]CN LGG-MT-LM-STR-Clin'!JF17+'[1]CN LGG-MT-LM-STR-Clin'!JF159-'[1]CN LGG-MT-LM-STR-Clin'!JF18-'[1]CN LGG-MT-LM-STR-Clin'!JF21-'[1]CN LGG-MT-LM-STR-Clin'!JF200,'[1]cpte_CN LGG-MT-LM-STR-Clin'!JF17+'[1]cpte_CN LGG-MT-LM-STR-Clin'!JF165-'[1]cpte_CN LGG-MT-LM-STR-Clin'!JF18-'[1]cpte_CN LGG-MT-LM-STR-Clin'!JF21-'[1]cpte_CN LGG-MT-LM-STR-Clin'!JF278)</f>
        <v>0</v>
      </c>
      <c r="JD48" s="6">
        <f>IF([1]Identification!$E$23="NON",'[1]CN LGG-MT-LM-STR-Clin'!JG17+'[1]CN LGG-MT-LM-STR-Clin'!JG159-'[1]CN LGG-MT-LM-STR-Clin'!JG18-'[1]CN LGG-MT-LM-STR-Clin'!JG21-'[1]CN LGG-MT-LM-STR-Clin'!JG200,'[1]cpte_CN LGG-MT-LM-STR-Clin'!JG17+'[1]cpte_CN LGG-MT-LM-STR-Clin'!JG165-'[1]cpte_CN LGG-MT-LM-STR-Clin'!JG18-'[1]cpte_CN LGG-MT-LM-STR-Clin'!JG21-'[1]cpte_CN LGG-MT-LM-STR-Clin'!JG278)</f>
        <v>0</v>
      </c>
      <c r="JE48" s="6">
        <f>IF([1]Identification!$E$23="NON",'[1]CN LGG-MT-LM-STR-Clin'!JH17+'[1]CN LGG-MT-LM-STR-Clin'!JH159-'[1]CN LGG-MT-LM-STR-Clin'!JH18-'[1]CN LGG-MT-LM-STR-Clin'!JH21-'[1]CN LGG-MT-LM-STR-Clin'!JH200,'[1]cpte_CN LGG-MT-LM-STR-Clin'!JH17+'[1]cpte_CN LGG-MT-LM-STR-Clin'!JH165-'[1]cpte_CN LGG-MT-LM-STR-Clin'!JH18-'[1]cpte_CN LGG-MT-LM-STR-Clin'!JH21-'[1]cpte_CN LGG-MT-LM-STR-Clin'!JH278)</f>
        <v>0</v>
      </c>
      <c r="JF48" s="6">
        <f>IF([1]Identification!$E$23="NON",'[1]CN LGG-MT-LM-STR-Clin'!JI17+'[1]CN LGG-MT-LM-STR-Clin'!JI159-'[1]CN LGG-MT-LM-STR-Clin'!JI18-'[1]CN LGG-MT-LM-STR-Clin'!JI21-'[1]CN LGG-MT-LM-STR-Clin'!JI200,'[1]cpte_CN LGG-MT-LM-STR-Clin'!JI17+'[1]cpte_CN LGG-MT-LM-STR-Clin'!JI165-'[1]cpte_CN LGG-MT-LM-STR-Clin'!JI18-'[1]cpte_CN LGG-MT-LM-STR-Clin'!JI21-'[1]cpte_CN LGG-MT-LM-STR-Clin'!JI278)</f>
        <v>0</v>
      </c>
      <c r="JG48" s="6">
        <f>IF([1]Identification!$E$23="NON",'[1]CN LGG-MT-LM-STR-Clin'!JJ17+'[1]CN LGG-MT-LM-STR-Clin'!JJ159-'[1]CN LGG-MT-LM-STR-Clin'!JJ18-'[1]CN LGG-MT-LM-STR-Clin'!JJ21-'[1]CN LGG-MT-LM-STR-Clin'!JJ200,'[1]cpte_CN LGG-MT-LM-STR-Clin'!JJ17+'[1]cpte_CN LGG-MT-LM-STR-Clin'!JJ165-'[1]cpte_CN LGG-MT-LM-STR-Clin'!JJ18-'[1]cpte_CN LGG-MT-LM-STR-Clin'!JJ21-'[1]cpte_CN LGG-MT-LM-STR-Clin'!JJ278)</f>
        <v>0</v>
      </c>
      <c r="JH48" s="6">
        <f>IF([1]Identification!$E$23="NON",'[1]CN LGG-MT-LM-STR-Clin'!JK17+'[1]CN LGG-MT-LM-STR-Clin'!JK159-'[1]CN LGG-MT-LM-STR-Clin'!JK18-'[1]CN LGG-MT-LM-STR-Clin'!JK21-'[1]CN LGG-MT-LM-STR-Clin'!JK200,'[1]cpte_CN LGG-MT-LM-STR-Clin'!JK17+'[1]cpte_CN LGG-MT-LM-STR-Clin'!JK165-'[1]cpte_CN LGG-MT-LM-STR-Clin'!JK18-'[1]cpte_CN LGG-MT-LM-STR-Clin'!JK21-'[1]cpte_CN LGG-MT-LM-STR-Clin'!JK278)</f>
        <v>0</v>
      </c>
      <c r="JI48" s="6">
        <f>IF([1]Identification!$E$23="NON",'[1]CN LGG-MT-LM-STR-Clin'!JL17+'[1]CN LGG-MT-LM-STR-Clin'!JL159-'[1]CN LGG-MT-LM-STR-Clin'!JL18-'[1]CN LGG-MT-LM-STR-Clin'!JL21-'[1]CN LGG-MT-LM-STR-Clin'!JL200,'[1]cpte_CN LGG-MT-LM-STR-Clin'!JL17+'[1]cpte_CN LGG-MT-LM-STR-Clin'!JL165-'[1]cpte_CN LGG-MT-LM-STR-Clin'!JL18-'[1]cpte_CN LGG-MT-LM-STR-Clin'!JL21-'[1]cpte_CN LGG-MT-LM-STR-Clin'!JL278)</f>
        <v>0</v>
      </c>
      <c r="JJ48" s="6">
        <f>IF([1]Identification!$E$23="NON",'[1]CN LGG-MT-LM-STR-Clin'!JM17+'[1]CN LGG-MT-LM-STR-Clin'!JM159-'[1]CN LGG-MT-LM-STR-Clin'!JM18-'[1]CN LGG-MT-LM-STR-Clin'!JM21-'[1]CN LGG-MT-LM-STR-Clin'!JM200,'[1]cpte_CN LGG-MT-LM-STR-Clin'!JM17+'[1]cpte_CN LGG-MT-LM-STR-Clin'!JM165-'[1]cpte_CN LGG-MT-LM-STR-Clin'!JM18-'[1]cpte_CN LGG-MT-LM-STR-Clin'!JM21-'[1]cpte_CN LGG-MT-LM-STR-Clin'!JM278)</f>
        <v>0</v>
      </c>
      <c r="JK48" s="6">
        <f>IF([1]Identification!$E$23="NON",'[1]CN LGG-MT-LM-STR-Clin'!JN17+'[1]CN LGG-MT-LM-STR-Clin'!JN159-'[1]CN LGG-MT-LM-STR-Clin'!JN18-'[1]CN LGG-MT-LM-STR-Clin'!JN21-'[1]CN LGG-MT-LM-STR-Clin'!JN200,'[1]cpte_CN LGG-MT-LM-STR-Clin'!JN17+'[1]cpte_CN LGG-MT-LM-STR-Clin'!JN165-'[1]cpte_CN LGG-MT-LM-STR-Clin'!JN18-'[1]cpte_CN LGG-MT-LM-STR-Clin'!JN21-'[1]cpte_CN LGG-MT-LM-STR-Clin'!JN278)</f>
        <v>0</v>
      </c>
      <c r="JL48" s="6">
        <f>IF([1]Identification!$E$23="NON",'[1]CN LGG-MT-LM-STR-Clin'!JO17+'[1]CN LGG-MT-LM-STR-Clin'!JO159-'[1]CN LGG-MT-LM-STR-Clin'!JO18-'[1]CN LGG-MT-LM-STR-Clin'!JO21-'[1]CN LGG-MT-LM-STR-Clin'!JO200,'[1]cpte_CN LGG-MT-LM-STR-Clin'!JO17+'[1]cpte_CN LGG-MT-LM-STR-Clin'!JO165-'[1]cpte_CN LGG-MT-LM-STR-Clin'!JO18-'[1]cpte_CN LGG-MT-LM-STR-Clin'!JO21-'[1]cpte_CN LGG-MT-LM-STR-Clin'!JO278)</f>
        <v>0</v>
      </c>
      <c r="JM48" s="6">
        <f>IF([1]Identification!$E$23="NON",'[1]CN LGG-MT-LM-STR-Clin'!JP17+'[1]CN LGG-MT-LM-STR-Clin'!JP159-'[1]CN LGG-MT-LM-STR-Clin'!JP18-'[1]CN LGG-MT-LM-STR-Clin'!JP21-'[1]CN LGG-MT-LM-STR-Clin'!JP200,'[1]cpte_CN LGG-MT-LM-STR-Clin'!JP17+'[1]cpte_CN LGG-MT-LM-STR-Clin'!JP165-'[1]cpte_CN LGG-MT-LM-STR-Clin'!JP18-'[1]cpte_CN LGG-MT-LM-STR-Clin'!JP21-'[1]cpte_CN LGG-MT-LM-STR-Clin'!JP278)</f>
        <v>0</v>
      </c>
      <c r="JN48" s="6">
        <f>IF([1]Identification!$E$23="NON",'[1]CN LGG-MT-LM-STR-Clin'!JQ17+'[1]CN LGG-MT-LM-STR-Clin'!JQ159-'[1]CN LGG-MT-LM-STR-Clin'!JQ18-'[1]CN LGG-MT-LM-STR-Clin'!JQ21-'[1]CN LGG-MT-LM-STR-Clin'!JQ200,'[1]cpte_CN LGG-MT-LM-STR-Clin'!JQ17+'[1]cpte_CN LGG-MT-LM-STR-Clin'!JQ165-'[1]cpte_CN LGG-MT-LM-STR-Clin'!JQ18-'[1]cpte_CN LGG-MT-LM-STR-Clin'!JQ21-'[1]cpte_CN LGG-MT-LM-STR-Clin'!JQ278)</f>
        <v>0</v>
      </c>
      <c r="JO48" s="6">
        <f>IF([1]Identification!$E$23="NON",'[1]CN LGG-MT-LM-STR-Clin'!JR17+'[1]CN LGG-MT-LM-STR-Clin'!JR159-'[1]CN LGG-MT-LM-STR-Clin'!JR18-'[1]CN LGG-MT-LM-STR-Clin'!JR21-'[1]CN LGG-MT-LM-STR-Clin'!JR200,'[1]cpte_CN LGG-MT-LM-STR-Clin'!JR17+'[1]cpte_CN LGG-MT-LM-STR-Clin'!JR165-'[1]cpte_CN LGG-MT-LM-STR-Clin'!JR18-'[1]cpte_CN LGG-MT-LM-STR-Clin'!JR21-'[1]cpte_CN LGG-MT-LM-STR-Clin'!JR278)</f>
        <v>0</v>
      </c>
      <c r="JP48" s="6">
        <f>IF([1]Identification!$E$23="NON",'[1]CN LGG-MT-LM-STR-Clin'!JS17+'[1]CN LGG-MT-LM-STR-Clin'!JS159-'[1]CN LGG-MT-LM-STR-Clin'!JS18-'[1]CN LGG-MT-LM-STR-Clin'!JS21-'[1]CN LGG-MT-LM-STR-Clin'!JS200,'[1]cpte_CN LGG-MT-LM-STR-Clin'!JS17+'[1]cpte_CN LGG-MT-LM-STR-Clin'!JS165-'[1]cpte_CN LGG-MT-LM-STR-Clin'!JS18-'[1]cpte_CN LGG-MT-LM-STR-Clin'!JS21-'[1]cpte_CN LGG-MT-LM-STR-Clin'!JS278)</f>
        <v>0</v>
      </c>
      <c r="JQ48" s="6">
        <f>IF([1]Identification!$E$23="NON",'[1]CN LGG-MT-LM-STR-Clin'!JT17+'[1]CN LGG-MT-LM-STR-Clin'!JT159-'[1]CN LGG-MT-LM-STR-Clin'!JT18-'[1]CN LGG-MT-LM-STR-Clin'!JT21-'[1]CN LGG-MT-LM-STR-Clin'!JT200,'[1]cpte_CN LGG-MT-LM-STR-Clin'!JT17+'[1]cpte_CN LGG-MT-LM-STR-Clin'!JT165-'[1]cpte_CN LGG-MT-LM-STR-Clin'!JT18-'[1]cpte_CN LGG-MT-LM-STR-Clin'!JT21-'[1]cpte_CN LGG-MT-LM-STR-Clin'!JT278)</f>
        <v>0</v>
      </c>
      <c r="JR48" s="6">
        <f>IF([1]Identification!$E$23="NON",'[1]CN LGG-MT-LM-STR-Clin'!JU17+'[1]CN LGG-MT-LM-STR-Clin'!JU159-'[1]CN LGG-MT-LM-STR-Clin'!JU18-'[1]CN LGG-MT-LM-STR-Clin'!JU21-'[1]CN LGG-MT-LM-STR-Clin'!JU200,'[1]cpte_CN LGG-MT-LM-STR-Clin'!JU17+'[1]cpte_CN LGG-MT-LM-STR-Clin'!JU165-'[1]cpte_CN LGG-MT-LM-STR-Clin'!JU18-'[1]cpte_CN LGG-MT-LM-STR-Clin'!JU21-'[1]cpte_CN LGG-MT-LM-STR-Clin'!JU278)</f>
        <v>0</v>
      </c>
      <c r="JS48" s="6">
        <f>IF([1]Identification!$E$23="NON",'[1]CN LGG-MT-LM-STR-Clin'!JV17+'[1]CN LGG-MT-LM-STR-Clin'!JV159-'[1]CN LGG-MT-LM-STR-Clin'!JV18-'[1]CN LGG-MT-LM-STR-Clin'!JV21-'[1]CN LGG-MT-LM-STR-Clin'!JV200,'[1]cpte_CN LGG-MT-LM-STR-Clin'!JV17+'[1]cpte_CN LGG-MT-LM-STR-Clin'!JV165-'[1]cpte_CN LGG-MT-LM-STR-Clin'!JV18-'[1]cpte_CN LGG-MT-LM-STR-Clin'!JV21-'[1]cpte_CN LGG-MT-LM-STR-Clin'!JV278)</f>
        <v>0</v>
      </c>
      <c r="JT48" s="6">
        <f>IF([1]Identification!$E$23="NON",'[1]CN LGG-MT-LM-STR-Clin'!JW17+'[1]CN LGG-MT-LM-STR-Clin'!JW159-'[1]CN LGG-MT-LM-STR-Clin'!JW18-'[1]CN LGG-MT-LM-STR-Clin'!JW21-'[1]CN LGG-MT-LM-STR-Clin'!JW200,'[1]cpte_CN LGG-MT-LM-STR-Clin'!JW17+'[1]cpte_CN LGG-MT-LM-STR-Clin'!JW165-'[1]cpte_CN LGG-MT-LM-STR-Clin'!JW18-'[1]cpte_CN LGG-MT-LM-STR-Clin'!JW21-'[1]cpte_CN LGG-MT-LM-STR-Clin'!JW278)</f>
        <v>0</v>
      </c>
      <c r="JU48" s="6">
        <f>IF([1]Identification!$E$23="NON",'[1]CN LGG-MT-LM-STR-Clin'!JX17+'[1]CN LGG-MT-LM-STR-Clin'!JX159-'[1]CN LGG-MT-LM-STR-Clin'!JX18-'[1]CN LGG-MT-LM-STR-Clin'!JX21-'[1]CN LGG-MT-LM-STR-Clin'!JX200,'[1]cpte_CN LGG-MT-LM-STR-Clin'!JX17+'[1]cpte_CN LGG-MT-LM-STR-Clin'!JX165-'[1]cpte_CN LGG-MT-LM-STR-Clin'!JX18-'[1]cpte_CN LGG-MT-LM-STR-Clin'!JX21-'[1]cpte_CN LGG-MT-LM-STR-Clin'!JX278)</f>
        <v>0</v>
      </c>
      <c r="JV48" s="6">
        <f>IF([1]Identification!$E$23="NON",'[1]CN LGG-MT-LM-STR-Clin'!JY17+'[1]CN LGG-MT-LM-STR-Clin'!JY159-'[1]CN LGG-MT-LM-STR-Clin'!JY18-'[1]CN LGG-MT-LM-STR-Clin'!JY21-'[1]CN LGG-MT-LM-STR-Clin'!JY200,'[1]cpte_CN LGG-MT-LM-STR-Clin'!JY17+'[1]cpte_CN LGG-MT-LM-STR-Clin'!JY165-'[1]cpte_CN LGG-MT-LM-STR-Clin'!JY18-'[1]cpte_CN LGG-MT-LM-STR-Clin'!JY21-'[1]cpte_CN LGG-MT-LM-STR-Clin'!JY278)</f>
        <v>0</v>
      </c>
      <c r="JW48" s="6">
        <f>IF([1]Identification!$E$23="NON",'[1]CN LGG-MT-LM-STR-Clin'!JZ17+'[1]CN LGG-MT-LM-STR-Clin'!JZ159-'[1]CN LGG-MT-LM-STR-Clin'!JZ18-'[1]CN LGG-MT-LM-STR-Clin'!JZ21-'[1]CN LGG-MT-LM-STR-Clin'!JZ200,'[1]cpte_CN LGG-MT-LM-STR-Clin'!JZ17+'[1]cpte_CN LGG-MT-LM-STR-Clin'!JZ165-'[1]cpte_CN LGG-MT-LM-STR-Clin'!JZ18-'[1]cpte_CN LGG-MT-LM-STR-Clin'!JZ21-'[1]cpte_CN LGG-MT-LM-STR-Clin'!JZ278)</f>
        <v>0</v>
      </c>
      <c r="JX48" s="6">
        <f>IF([1]Identification!$E$23="NON",'[1]CN LGG-MT-LM-STR-Clin'!KA17+'[1]CN LGG-MT-LM-STR-Clin'!KA159-'[1]CN LGG-MT-LM-STR-Clin'!KA18-'[1]CN LGG-MT-LM-STR-Clin'!KA21-'[1]CN LGG-MT-LM-STR-Clin'!KA200,'[1]cpte_CN LGG-MT-LM-STR-Clin'!KA17+'[1]cpte_CN LGG-MT-LM-STR-Clin'!KA165-'[1]cpte_CN LGG-MT-LM-STR-Clin'!KA18-'[1]cpte_CN LGG-MT-LM-STR-Clin'!KA21-'[1]cpte_CN LGG-MT-LM-STR-Clin'!KA278)</f>
        <v>0</v>
      </c>
      <c r="JY48" s="6">
        <f>IF([1]Identification!$E$23="NON",'[1]CN LGG-MT-LM-STR-Clin'!KB17+'[1]CN LGG-MT-LM-STR-Clin'!KB159-'[1]CN LGG-MT-LM-STR-Clin'!KB18-'[1]CN LGG-MT-LM-STR-Clin'!KB21-'[1]CN LGG-MT-LM-STR-Clin'!KB200,'[1]cpte_CN LGG-MT-LM-STR-Clin'!KB17+'[1]cpte_CN LGG-MT-LM-STR-Clin'!KB165-'[1]cpte_CN LGG-MT-LM-STR-Clin'!KB18-'[1]cpte_CN LGG-MT-LM-STR-Clin'!KB21-'[1]cpte_CN LGG-MT-LM-STR-Clin'!KB278)</f>
        <v>0</v>
      </c>
      <c r="JZ48" s="6">
        <f>IF([1]Identification!$E$23="NON",'[1]CN LGG-MT-LM-STR-Clin'!KC17+'[1]CN LGG-MT-LM-STR-Clin'!KC159-'[1]CN LGG-MT-LM-STR-Clin'!KC18-'[1]CN LGG-MT-LM-STR-Clin'!KC21-'[1]CN LGG-MT-LM-STR-Clin'!KC200,'[1]cpte_CN LGG-MT-LM-STR-Clin'!KC17+'[1]cpte_CN LGG-MT-LM-STR-Clin'!KC165-'[1]cpte_CN LGG-MT-LM-STR-Clin'!KC18-'[1]cpte_CN LGG-MT-LM-STR-Clin'!KC21-'[1]cpte_CN LGG-MT-LM-STR-Clin'!KC278)</f>
        <v>0</v>
      </c>
      <c r="KA48" s="6">
        <f>IF([1]Identification!$E$23="NON",'[1]CN LGG-MT-LM-STR-Clin'!KD17+'[1]CN LGG-MT-LM-STR-Clin'!KD159-'[1]CN LGG-MT-LM-STR-Clin'!KD18-'[1]CN LGG-MT-LM-STR-Clin'!KD21-'[1]CN LGG-MT-LM-STR-Clin'!KD200,'[1]cpte_CN LGG-MT-LM-STR-Clin'!KD17+'[1]cpte_CN LGG-MT-LM-STR-Clin'!KD165-'[1]cpte_CN LGG-MT-LM-STR-Clin'!KD18-'[1]cpte_CN LGG-MT-LM-STR-Clin'!KD21-'[1]cpte_CN LGG-MT-LM-STR-Clin'!KD278)</f>
        <v>0</v>
      </c>
      <c r="KB48" s="6">
        <f>IF([1]Identification!$E$23="NON",'[1]CN LGG-MT-LM-STR-Clin'!KE17+'[1]CN LGG-MT-LM-STR-Clin'!KE159-'[1]CN LGG-MT-LM-STR-Clin'!KE18-'[1]CN LGG-MT-LM-STR-Clin'!KE21-'[1]CN LGG-MT-LM-STR-Clin'!KE200,'[1]cpte_CN LGG-MT-LM-STR-Clin'!KE17+'[1]cpte_CN LGG-MT-LM-STR-Clin'!KE165-'[1]cpte_CN LGG-MT-LM-STR-Clin'!KE18-'[1]cpte_CN LGG-MT-LM-STR-Clin'!KE21-'[1]cpte_CN LGG-MT-LM-STR-Clin'!KE278)</f>
        <v>0</v>
      </c>
      <c r="KC48" s="6">
        <f>IF([1]Identification!$E$23="NON",'[1]CN LGG-MT-LM-STR-Clin'!KF17+'[1]CN LGG-MT-LM-STR-Clin'!KF159-'[1]CN LGG-MT-LM-STR-Clin'!KF18-'[1]CN LGG-MT-LM-STR-Clin'!KF21-'[1]CN LGG-MT-LM-STR-Clin'!KF200,'[1]cpte_CN LGG-MT-LM-STR-Clin'!KF17+'[1]cpte_CN LGG-MT-LM-STR-Clin'!KF165-'[1]cpte_CN LGG-MT-LM-STR-Clin'!KF18-'[1]cpte_CN LGG-MT-LM-STR-Clin'!KF21-'[1]cpte_CN LGG-MT-LM-STR-Clin'!KF278)</f>
        <v>0</v>
      </c>
      <c r="KD48" s="6">
        <f>IF([1]Identification!$E$23="NON",'[1]CN LGG-MT-LM-STR-Clin'!KG17+'[1]CN LGG-MT-LM-STR-Clin'!KG159-'[1]CN LGG-MT-LM-STR-Clin'!KG18-'[1]CN LGG-MT-LM-STR-Clin'!KG21-'[1]CN LGG-MT-LM-STR-Clin'!KG200,'[1]cpte_CN LGG-MT-LM-STR-Clin'!KG17+'[1]cpte_CN LGG-MT-LM-STR-Clin'!KG165-'[1]cpte_CN LGG-MT-LM-STR-Clin'!KG18-'[1]cpte_CN LGG-MT-LM-STR-Clin'!KG21-'[1]cpte_CN LGG-MT-LM-STR-Clin'!KG278)</f>
        <v>0</v>
      </c>
      <c r="KE48" s="6">
        <f>IF([1]Identification!$E$23="NON",'[1]CN LGG-MT-LM-STR-Clin'!KH17+'[1]CN LGG-MT-LM-STR-Clin'!KH159-'[1]CN LGG-MT-LM-STR-Clin'!KH18-'[1]CN LGG-MT-LM-STR-Clin'!KH21-'[1]CN LGG-MT-LM-STR-Clin'!KH200,'[1]cpte_CN LGG-MT-LM-STR-Clin'!KH17+'[1]cpte_CN LGG-MT-LM-STR-Clin'!KH165-'[1]cpte_CN LGG-MT-LM-STR-Clin'!KH18-'[1]cpte_CN LGG-MT-LM-STR-Clin'!KH21-'[1]cpte_CN LGG-MT-LM-STR-Clin'!KH278)</f>
        <v>0</v>
      </c>
      <c r="KF48" s="6">
        <f>IF([1]Identification!$E$23="NON",'[1]CN LGG-MT-LM-STR-Clin'!KI17+'[1]CN LGG-MT-LM-STR-Clin'!KI159-'[1]CN LGG-MT-LM-STR-Clin'!KI18-'[1]CN LGG-MT-LM-STR-Clin'!KI21-'[1]CN LGG-MT-LM-STR-Clin'!KI200,'[1]cpte_CN LGG-MT-LM-STR-Clin'!KI17+'[1]cpte_CN LGG-MT-LM-STR-Clin'!KI165-'[1]cpte_CN LGG-MT-LM-STR-Clin'!KI18-'[1]cpte_CN LGG-MT-LM-STR-Clin'!KI21-'[1]cpte_CN LGG-MT-LM-STR-Clin'!KI278)</f>
        <v>0</v>
      </c>
      <c r="KG48" s="6">
        <f>IF([1]Identification!$E$23="NON",'[1]CN LGG-MT-LM-STR-Clin'!KJ17+'[1]CN LGG-MT-LM-STR-Clin'!KJ159-'[1]CN LGG-MT-LM-STR-Clin'!KJ18-'[1]CN LGG-MT-LM-STR-Clin'!KJ21-'[1]CN LGG-MT-LM-STR-Clin'!KJ200,'[1]cpte_CN LGG-MT-LM-STR-Clin'!KJ17+'[1]cpte_CN LGG-MT-LM-STR-Clin'!KJ165-'[1]cpte_CN LGG-MT-LM-STR-Clin'!KJ18-'[1]cpte_CN LGG-MT-LM-STR-Clin'!KJ21-'[1]cpte_CN LGG-MT-LM-STR-Clin'!KJ278)</f>
        <v>0</v>
      </c>
      <c r="KH48" s="6">
        <f>IF([1]Identification!$E$23="NON",'[1]CN LGG-MT-LM-STR-Clin'!KK17+'[1]CN LGG-MT-LM-STR-Clin'!KK159-'[1]CN LGG-MT-LM-STR-Clin'!KK18-'[1]CN LGG-MT-LM-STR-Clin'!KK21-'[1]CN LGG-MT-LM-STR-Clin'!KK200,'[1]cpte_CN LGG-MT-LM-STR-Clin'!KK17+'[1]cpte_CN LGG-MT-LM-STR-Clin'!KK165-'[1]cpte_CN LGG-MT-LM-STR-Clin'!KK18-'[1]cpte_CN LGG-MT-LM-STR-Clin'!KK21-'[1]cpte_CN LGG-MT-LM-STR-Clin'!KK278)</f>
        <v>0</v>
      </c>
      <c r="KI48" s="6">
        <f>IF([1]Identification!$E$23="NON",'[1]CN LGG-MT-LM-STR-Clin'!KL17+'[1]CN LGG-MT-LM-STR-Clin'!KL159-'[1]CN LGG-MT-LM-STR-Clin'!KL18-'[1]CN LGG-MT-LM-STR-Clin'!KL21-'[1]CN LGG-MT-LM-STR-Clin'!KL200,'[1]cpte_CN LGG-MT-LM-STR-Clin'!KL17+'[1]cpte_CN LGG-MT-LM-STR-Clin'!KL165-'[1]cpte_CN LGG-MT-LM-STR-Clin'!KL18-'[1]cpte_CN LGG-MT-LM-STR-Clin'!KL21-'[1]cpte_CN LGG-MT-LM-STR-Clin'!KL278)</f>
        <v>0</v>
      </c>
      <c r="KJ48" s="6">
        <f>IF([1]Identification!$E$23="NON",'[1]CN LGG-MT-LM-STR-Clin'!KM17+'[1]CN LGG-MT-LM-STR-Clin'!KM159-'[1]CN LGG-MT-LM-STR-Clin'!KM18-'[1]CN LGG-MT-LM-STR-Clin'!KM21-'[1]CN LGG-MT-LM-STR-Clin'!KM200,'[1]cpte_CN LGG-MT-LM-STR-Clin'!KM17+'[1]cpte_CN LGG-MT-LM-STR-Clin'!KM165-'[1]cpte_CN LGG-MT-LM-STR-Clin'!KM18-'[1]cpte_CN LGG-MT-LM-STR-Clin'!KM21-'[1]cpte_CN LGG-MT-LM-STR-Clin'!KM278)</f>
        <v>0</v>
      </c>
      <c r="KK48" s="6">
        <f>IF([1]Identification!$E$23="NON",'[1]CN LGG-MT-LM-STR-Clin'!KN17+'[1]CN LGG-MT-LM-STR-Clin'!KN159-'[1]CN LGG-MT-LM-STR-Clin'!KN18-'[1]CN LGG-MT-LM-STR-Clin'!KN21-'[1]CN LGG-MT-LM-STR-Clin'!KN200,'[1]cpte_CN LGG-MT-LM-STR-Clin'!KN17+'[1]cpte_CN LGG-MT-LM-STR-Clin'!KN165-'[1]cpte_CN LGG-MT-LM-STR-Clin'!KN18-'[1]cpte_CN LGG-MT-LM-STR-Clin'!KN21-'[1]cpte_CN LGG-MT-LM-STR-Clin'!KN278)</f>
        <v>0</v>
      </c>
      <c r="KL48" s="6">
        <f>IF([1]Identification!$E$23="NON",'[1]CN LGG-MT-LM-STR-Clin'!KO17+'[1]CN LGG-MT-LM-STR-Clin'!KO159-'[1]CN LGG-MT-LM-STR-Clin'!KO18-'[1]CN LGG-MT-LM-STR-Clin'!KO21-'[1]CN LGG-MT-LM-STR-Clin'!KO200,'[1]cpte_CN LGG-MT-LM-STR-Clin'!KO17+'[1]cpte_CN LGG-MT-LM-STR-Clin'!KO165-'[1]cpte_CN LGG-MT-LM-STR-Clin'!KO18-'[1]cpte_CN LGG-MT-LM-STR-Clin'!KO21-'[1]cpte_CN LGG-MT-LM-STR-Clin'!KO278)</f>
        <v>0</v>
      </c>
      <c r="KM48" s="6">
        <f>IF([1]Identification!$E$23="NON",'[1]CN LGG-MT-LM-STR-Clin'!KP17+'[1]CN LGG-MT-LM-STR-Clin'!KP159-'[1]CN LGG-MT-LM-STR-Clin'!KP18-'[1]CN LGG-MT-LM-STR-Clin'!KP21-'[1]CN LGG-MT-LM-STR-Clin'!KP200,'[1]cpte_CN LGG-MT-LM-STR-Clin'!KP17+'[1]cpte_CN LGG-MT-LM-STR-Clin'!KP165-'[1]cpte_CN LGG-MT-LM-STR-Clin'!KP18-'[1]cpte_CN LGG-MT-LM-STR-Clin'!KP21-'[1]cpte_CN LGG-MT-LM-STR-Clin'!KP278)</f>
        <v>0</v>
      </c>
      <c r="KN48" s="6">
        <f>IF([1]Identification!$E$23="NON",'[1]CN LGG-MT-LM-STR-Clin'!KQ17+'[1]CN LGG-MT-LM-STR-Clin'!KQ159-'[1]CN LGG-MT-LM-STR-Clin'!KQ18-'[1]CN LGG-MT-LM-STR-Clin'!KQ21-'[1]CN LGG-MT-LM-STR-Clin'!KQ200,'[1]cpte_CN LGG-MT-LM-STR-Clin'!KQ17+'[1]cpte_CN LGG-MT-LM-STR-Clin'!KQ165-'[1]cpte_CN LGG-MT-LM-STR-Clin'!KQ18-'[1]cpte_CN LGG-MT-LM-STR-Clin'!KQ21-'[1]cpte_CN LGG-MT-LM-STR-Clin'!KQ278)</f>
        <v>0</v>
      </c>
      <c r="KO48" s="6">
        <f>IF([1]Identification!$E$23="NON",'[1]CN LGG-MT-LM-STR-Clin'!KR17+'[1]CN LGG-MT-LM-STR-Clin'!KR159-'[1]CN LGG-MT-LM-STR-Clin'!KR18-'[1]CN LGG-MT-LM-STR-Clin'!KR21-'[1]CN LGG-MT-LM-STR-Clin'!KR200,'[1]cpte_CN LGG-MT-LM-STR-Clin'!KR17+'[1]cpte_CN LGG-MT-LM-STR-Clin'!KR165-'[1]cpte_CN LGG-MT-LM-STR-Clin'!KR18-'[1]cpte_CN LGG-MT-LM-STR-Clin'!KR21-'[1]cpte_CN LGG-MT-LM-STR-Clin'!KR278)</f>
        <v>0</v>
      </c>
      <c r="KP48" s="6">
        <f>IF([1]Identification!$E$23="NON",'[1]CN LGG-MT-LM-STR-Clin'!KS17+'[1]CN LGG-MT-LM-STR-Clin'!KS159-'[1]CN LGG-MT-LM-STR-Clin'!KS18-'[1]CN LGG-MT-LM-STR-Clin'!KS21-'[1]CN LGG-MT-LM-STR-Clin'!KS200,'[1]cpte_CN LGG-MT-LM-STR-Clin'!KS17+'[1]cpte_CN LGG-MT-LM-STR-Clin'!KS165-'[1]cpte_CN LGG-MT-LM-STR-Clin'!KS18-'[1]cpte_CN LGG-MT-LM-STR-Clin'!KS21-'[1]cpte_CN LGG-MT-LM-STR-Clin'!KS278)</f>
        <v>0</v>
      </c>
      <c r="KQ48" s="6">
        <f>IF([1]Identification!$E$23="NON",'[1]CN LGG-MT-LM-STR-Clin'!KT17+'[1]CN LGG-MT-LM-STR-Clin'!KT159-'[1]CN LGG-MT-LM-STR-Clin'!KT18-'[1]CN LGG-MT-LM-STR-Clin'!KT21-'[1]CN LGG-MT-LM-STR-Clin'!KT200,'[1]cpte_CN LGG-MT-LM-STR-Clin'!KT17+'[1]cpte_CN LGG-MT-LM-STR-Clin'!KT165-'[1]cpte_CN LGG-MT-LM-STR-Clin'!KT18-'[1]cpte_CN LGG-MT-LM-STR-Clin'!KT21-'[1]cpte_CN LGG-MT-LM-STR-Clin'!KT278)</f>
        <v>0</v>
      </c>
      <c r="KR48" s="6">
        <f>IF([1]Identification!$E$23="NON",'[1]CN LGG-MT-LM-STR-Clin'!KU17+'[1]CN LGG-MT-LM-STR-Clin'!KU159-'[1]CN LGG-MT-LM-STR-Clin'!KU18-'[1]CN LGG-MT-LM-STR-Clin'!KU21-'[1]CN LGG-MT-LM-STR-Clin'!KU200,'[1]cpte_CN LGG-MT-LM-STR-Clin'!KU17+'[1]cpte_CN LGG-MT-LM-STR-Clin'!KU165-'[1]cpte_CN LGG-MT-LM-STR-Clin'!KU18-'[1]cpte_CN LGG-MT-LM-STR-Clin'!KU21-'[1]cpte_CN LGG-MT-LM-STR-Clin'!KU278)</f>
        <v>0</v>
      </c>
      <c r="KS48" s="6">
        <f>IF([1]Identification!$E$23="NON",'[1]CN LGG-MT-LM-STR-Clin'!KV17+'[1]CN LGG-MT-LM-STR-Clin'!KV159-'[1]CN LGG-MT-LM-STR-Clin'!KV18-'[1]CN LGG-MT-LM-STR-Clin'!KV21-'[1]CN LGG-MT-LM-STR-Clin'!KV200,'[1]cpte_CN LGG-MT-LM-STR-Clin'!KV17+'[1]cpte_CN LGG-MT-LM-STR-Clin'!KV165-'[1]cpte_CN LGG-MT-LM-STR-Clin'!KV18-'[1]cpte_CN LGG-MT-LM-STR-Clin'!KV21-'[1]cpte_CN LGG-MT-LM-STR-Clin'!KV278)</f>
        <v>0</v>
      </c>
      <c r="KT48" s="6">
        <f>IF([1]Identification!$E$23="NON",'[1]CN LGG-MT-LM-STR-Clin'!KW17+'[1]CN LGG-MT-LM-STR-Clin'!KW159-'[1]CN LGG-MT-LM-STR-Clin'!KW18-'[1]CN LGG-MT-LM-STR-Clin'!KW21-'[1]CN LGG-MT-LM-STR-Clin'!KW200,'[1]cpte_CN LGG-MT-LM-STR-Clin'!KW17+'[1]cpte_CN LGG-MT-LM-STR-Clin'!KW165-'[1]cpte_CN LGG-MT-LM-STR-Clin'!KW18-'[1]cpte_CN LGG-MT-LM-STR-Clin'!KW21-'[1]cpte_CN LGG-MT-LM-STR-Clin'!KW278)</f>
        <v>0</v>
      </c>
      <c r="KU48" s="6">
        <f>IF([1]Identification!$E$23="NON",'[1]CN LGG-MT-LM-STR-Clin'!KX17+'[1]CN LGG-MT-LM-STR-Clin'!KX159-'[1]CN LGG-MT-LM-STR-Clin'!KX18-'[1]CN LGG-MT-LM-STR-Clin'!KX21-'[1]CN LGG-MT-LM-STR-Clin'!KX200,'[1]cpte_CN LGG-MT-LM-STR-Clin'!KX17+'[1]cpte_CN LGG-MT-LM-STR-Clin'!KX165-'[1]cpte_CN LGG-MT-LM-STR-Clin'!KX18-'[1]cpte_CN LGG-MT-LM-STR-Clin'!KX21-'[1]cpte_CN LGG-MT-LM-STR-Clin'!KX278)</f>
        <v>0</v>
      </c>
      <c r="KV48" s="6">
        <f>IF([1]Identification!$E$23="NON",'[1]CN LGG-MT-LM-STR-Clin'!KY17+'[1]CN LGG-MT-LM-STR-Clin'!KY159-'[1]CN LGG-MT-LM-STR-Clin'!KY18-'[1]CN LGG-MT-LM-STR-Clin'!KY21-'[1]CN LGG-MT-LM-STR-Clin'!KY200,'[1]cpte_CN LGG-MT-LM-STR-Clin'!KY17+'[1]cpte_CN LGG-MT-LM-STR-Clin'!KY165-'[1]cpte_CN LGG-MT-LM-STR-Clin'!KY18-'[1]cpte_CN LGG-MT-LM-STR-Clin'!KY21-'[1]cpte_CN LGG-MT-LM-STR-Clin'!KY278)</f>
        <v>0</v>
      </c>
      <c r="KW48" s="6">
        <f>IF([1]Identification!$E$23="NON",'[1]CN LGG-MT-LM-STR-Clin'!KZ17+'[1]CN LGG-MT-LM-STR-Clin'!KZ159-'[1]CN LGG-MT-LM-STR-Clin'!KZ18-'[1]CN LGG-MT-LM-STR-Clin'!KZ21-'[1]CN LGG-MT-LM-STR-Clin'!KZ200,'[1]cpte_CN LGG-MT-LM-STR-Clin'!KZ17+'[1]cpte_CN LGG-MT-LM-STR-Clin'!KZ165-'[1]cpte_CN LGG-MT-LM-STR-Clin'!KZ18-'[1]cpte_CN LGG-MT-LM-STR-Clin'!KZ21-'[1]cpte_CN LGG-MT-LM-STR-Clin'!KZ278)</f>
        <v>0</v>
      </c>
      <c r="KX48" s="6">
        <f>IF([1]Identification!$E$23="NON",'[1]CN LGG-MT-LM-STR-Clin'!LA17+'[1]CN LGG-MT-LM-STR-Clin'!LA159-'[1]CN LGG-MT-LM-STR-Clin'!LA18-'[1]CN LGG-MT-LM-STR-Clin'!LA21-'[1]CN LGG-MT-LM-STR-Clin'!LA200,'[1]cpte_CN LGG-MT-LM-STR-Clin'!LA17+'[1]cpte_CN LGG-MT-LM-STR-Clin'!LA165-'[1]cpte_CN LGG-MT-LM-STR-Clin'!LA18-'[1]cpte_CN LGG-MT-LM-STR-Clin'!LA21-'[1]cpte_CN LGG-MT-LM-STR-Clin'!LA278)</f>
        <v>0</v>
      </c>
      <c r="KY48" s="6">
        <f>IF([1]Identification!$E$23="NON",'[1]CN LGG-MT-LM-STR-Clin'!LB17+'[1]CN LGG-MT-LM-STR-Clin'!LB159-'[1]CN LGG-MT-LM-STR-Clin'!LB18-'[1]CN LGG-MT-LM-STR-Clin'!LB21-'[1]CN LGG-MT-LM-STR-Clin'!LB200,'[1]cpte_CN LGG-MT-LM-STR-Clin'!LB17+'[1]cpte_CN LGG-MT-LM-STR-Clin'!LB165-'[1]cpte_CN LGG-MT-LM-STR-Clin'!LB18-'[1]cpte_CN LGG-MT-LM-STR-Clin'!LB21-'[1]cpte_CN LGG-MT-LM-STR-Clin'!LB278)</f>
        <v>0</v>
      </c>
      <c r="KZ48" s="6">
        <f>IF([1]Identification!$E$23="NON",'[1]CN LGG-MT-LM-STR-Clin'!LC17+'[1]CN LGG-MT-LM-STR-Clin'!LC159-'[1]CN LGG-MT-LM-STR-Clin'!LC18-'[1]CN LGG-MT-LM-STR-Clin'!LC21-'[1]CN LGG-MT-LM-STR-Clin'!LC200,'[1]cpte_CN LGG-MT-LM-STR-Clin'!LC17+'[1]cpte_CN LGG-MT-LM-STR-Clin'!LC165-'[1]cpte_CN LGG-MT-LM-STR-Clin'!LC18-'[1]cpte_CN LGG-MT-LM-STR-Clin'!LC21-'[1]cpte_CN LGG-MT-LM-STR-Clin'!LC278)</f>
        <v>0</v>
      </c>
      <c r="LA48" s="6">
        <f>IF([1]Identification!$E$23="NON",'[1]CN LGG-MT-LM-STR-Clin'!LD17+'[1]CN LGG-MT-LM-STR-Clin'!LD159-'[1]CN LGG-MT-LM-STR-Clin'!LD18-'[1]CN LGG-MT-LM-STR-Clin'!LD21-'[1]CN LGG-MT-LM-STR-Clin'!LD200,'[1]cpte_CN LGG-MT-LM-STR-Clin'!LD17+'[1]cpte_CN LGG-MT-LM-STR-Clin'!LD165-'[1]cpte_CN LGG-MT-LM-STR-Clin'!LD18-'[1]cpte_CN LGG-MT-LM-STR-Clin'!LD21-'[1]cpte_CN LGG-MT-LM-STR-Clin'!LD278)</f>
        <v>0</v>
      </c>
      <c r="LB48" s="6">
        <f>IF([1]Identification!$E$23="NON",'[1]CN LGG-MT-LM-STR-Clin'!LE17+'[1]CN LGG-MT-LM-STR-Clin'!LE159-'[1]CN LGG-MT-LM-STR-Clin'!LE18-'[1]CN LGG-MT-LM-STR-Clin'!LE21-'[1]CN LGG-MT-LM-STR-Clin'!LE200,'[1]cpte_CN LGG-MT-LM-STR-Clin'!LE17+'[1]cpte_CN LGG-MT-LM-STR-Clin'!LE165-'[1]cpte_CN LGG-MT-LM-STR-Clin'!LE18-'[1]cpte_CN LGG-MT-LM-STR-Clin'!LE21-'[1]cpte_CN LGG-MT-LM-STR-Clin'!LE278)</f>
        <v>0</v>
      </c>
      <c r="LC48" s="6">
        <f>IF([1]Identification!$E$23="NON",'[1]CN LGG-MT-LM-STR-Clin'!LF17+'[1]CN LGG-MT-LM-STR-Clin'!LF159-'[1]CN LGG-MT-LM-STR-Clin'!LF18-'[1]CN LGG-MT-LM-STR-Clin'!LF21-'[1]CN LGG-MT-LM-STR-Clin'!LF200,'[1]cpte_CN LGG-MT-LM-STR-Clin'!LF17+'[1]cpte_CN LGG-MT-LM-STR-Clin'!LF165-'[1]cpte_CN LGG-MT-LM-STR-Clin'!LF18-'[1]cpte_CN LGG-MT-LM-STR-Clin'!LF21-'[1]cpte_CN LGG-MT-LM-STR-Clin'!LF278)</f>
        <v>0</v>
      </c>
      <c r="LD48" s="6">
        <f>IF([1]Identification!$E$23="NON",'[1]CN LGG-MT-LM-STR-Clin'!LG17+'[1]CN LGG-MT-LM-STR-Clin'!LG159-'[1]CN LGG-MT-LM-STR-Clin'!LG18-'[1]CN LGG-MT-LM-STR-Clin'!LG21-'[1]CN LGG-MT-LM-STR-Clin'!LG200,'[1]cpte_CN LGG-MT-LM-STR-Clin'!LG17+'[1]cpte_CN LGG-MT-LM-STR-Clin'!LG165-'[1]cpte_CN LGG-MT-LM-STR-Clin'!LG18-'[1]cpte_CN LGG-MT-LM-STR-Clin'!LG21-'[1]cpte_CN LGG-MT-LM-STR-Clin'!LG278)</f>
        <v>0</v>
      </c>
      <c r="LE48" s="6">
        <f>IF([1]Identification!$E$23="NON",'[1]CN LGG-MT-LM-STR-Clin'!LH17+'[1]CN LGG-MT-LM-STR-Clin'!LH159-'[1]CN LGG-MT-LM-STR-Clin'!LH18-'[1]CN LGG-MT-LM-STR-Clin'!LH21-'[1]CN LGG-MT-LM-STR-Clin'!LH200,'[1]cpte_CN LGG-MT-LM-STR-Clin'!LH17+'[1]cpte_CN LGG-MT-LM-STR-Clin'!LH165-'[1]cpte_CN LGG-MT-LM-STR-Clin'!LH18-'[1]cpte_CN LGG-MT-LM-STR-Clin'!LH21-'[1]cpte_CN LGG-MT-LM-STR-Clin'!LH278)</f>
        <v>0</v>
      </c>
      <c r="LF48" s="6">
        <f>IF([1]Identification!$E$23="NON",'[1]CN LGG-MT-LM-STR-Clin'!LI17+'[1]CN LGG-MT-LM-STR-Clin'!LI159-'[1]CN LGG-MT-LM-STR-Clin'!LI18-'[1]CN LGG-MT-LM-STR-Clin'!LI21-'[1]CN LGG-MT-LM-STR-Clin'!LI200,'[1]cpte_CN LGG-MT-LM-STR-Clin'!LI17+'[1]cpte_CN LGG-MT-LM-STR-Clin'!LI165-'[1]cpte_CN LGG-MT-LM-STR-Clin'!LI18-'[1]cpte_CN LGG-MT-LM-STR-Clin'!LI21-'[1]cpte_CN LGG-MT-LM-STR-Clin'!LI278)</f>
        <v>0</v>
      </c>
      <c r="LG48" s="6">
        <f>IF([1]Identification!$E$23="NON",'[1]CN LGG-MT-LM-STR-Clin'!LJ17+'[1]CN LGG-MT-LM-STR-Clin'!LJ159-'[1]CN LGG-MT-LM-STR-Clin'!LJ18-'[1]CN LGG-MT-LM-STR-Clin'!LJ21-'[1]CN LGG-MT-LM-STR-Clin'!LJ200,'[1]cpte_CN LGG-MT-LM-STR-Clin'!LJ17+'[1]cpte_CN LGG-MT-LM-STR-Clin'!LJ165-'[1]cpte_CN LGG-MT-LM-STR-Clin'!LJ18-'[1]cpte_CN LGG-MT-LM-STR-Clin'!LJ21-'[1]cpte_CN LGG-MT-LM-STR-Clin'!LJ278)</f>
        <v>0</v>
      </c>
      <c r="LH48" s="6">
        <f>IF([1]Identification!$E$23="NON",'[1]CN LGG-MT-LM-STR-Clin'!LK17+'[1]CN LGG-MT-LM-STR-Clin'!LK159-'[1]CN LGG-MT-LM-STR-Clin'!LK18-'[1]CN LGG-MT-LM-STR-Clin'!LK21-'[1]CN LGG-MT-LM-STR-Clin'!LK200,'[1]cpte_CN LGG-MT-LM-STR-Clin'!LK17+'[1]cpte_CN LGG-MT-LM-STR-Clin'!LK165-'[1]cpte_CN LGG-MT-LM-STR-Clin'!LK18-'[1]cpte_CN LGG-MT-LM-STR-Clin'!LK21-'[1]cpte_CN LGG-MT-LM-STR-Clin'!LK278)</f>
        <v>0</v>
      </c>
      <c r="LI48" s="6">
        <f>IF([1]Identification!$E$23="NON",'[1]CN LGG-MT-LM-STR-Clin'!LL17+'[1]CN LGG-MT-LM-STR-Clin'!LL159-'[1]CN LGG-MT-LM-STR-Clin'!LL18-'[1]CN LGG-MT-LM-STR-Clin'!LL21-'[1]CN LGG-MT-LM-STR-Clin'!LL200,'[1]cpte_CN LGG-MT-LM-STR-Clin'!LL17+'[1]cpte_CN LGG-MT-LM-STR-Clin'!LL165-'[1]cpte_CN LGG-MT-LM-STR-Clin'!LL18-'[1]cpte_CN LGG-MT-LM-STR-Clin'!LL21-'[1]cpte_CN LGG-MT-LM-STR-Clin'!LL278)</f>
        <v>0</v>
      </c>
      <c r="LJ48" s="6">
        <f>IF([1]Identification!$E$23="NON",'[1]CN LGG-MT-LM-STR-Clin'!LM17+'[1]CN LGG-MT-LM-STR-Clin'!LM159-'[1]CN LGG-MT-LM-STR-Clin'!LM18-'[1]CN LGG-MT-LM-STR-Clin'!LM21-'[1]CN LGG-MT-LM-STR-Clin'!LM200,'[1]cpte_CN LGG-MT-LM-STR-Clin'!LM17+'[1]cpte_CN LGG-MT-LM-STR-Clin'!LM165-'[1]cpte_CN LGG-MT-LM-STR-Clin'!LM18-'[1]cpte_CN LGG-MT-LM-STR-Clin'!LM21-'[1]cpte_CN LGG-MT-LM-STR-Clin'!LM278)</f>
        <v>0</v>
      </c>
      <c r="LK48" s="6">
        <f>IF([1]Identification!$E$23="NON",'[1]CN LGG-MT-LM-STR-Clin'!LN17+'[1]CN LGG-MT-LM-STR-Clin'!LN159-'[1]CN LGG-MT-LM-STR-Clin'!LN18-'[1]CN LGG-MT-LM-STR-Clin'!LN21-'[1]CN LGG-MT-LM-STR-Clin'!LN200,'[1]cpte_CN LGG-MT-LM-STR-Clin'!LN17+'[1]cpte_CN LGG-MT-LM-STR-Clin'!LN165-'[1]cpte_CN LGG-MT-LM-STR-Clin'!LN18-'[1]cpte_CN LGG-MT-LM-STR-Clin'!LN21-'[1]cpte_CN LGG-MT-LM-STR-Clin'!LN278)</f>
        <v>0</v>
      </c>
      <c r="LL48" s="6">
        <f>IF([1]Identification!$E$23="NON",'[1]CN LGG-MT-LM-STR-Clin'!LO17+'[1]CN LGG-MT-LM-STR-Clin'!LO159-'[1]CN LGG-MT-LM-STR-Clin'!LO18-'[1]CN LGG-MT-LM-STR-Clin'!LO21-'[1]CN LGG-MT-LM-STR-Clin'!LO200,'[1]cpte_CN LGG-MT-LM-STR-Clin'!LO17+'[1]cpte_CN LGG-MT-LM-STR-Clin'!LO165-'[1]cpte_CN LGG-MT-LM-STR-Clin'!LO18-'[1]cpte_CN LGG-MT-LM-STR-Clin'!LO21-'[1]cpte_CN LGG-MT-LM-STR-Clin'!LO278)</f>
        <v>0</v>
      </c>
      <c r="LM48" s="6">
        <f>IF([1]Identification!$E$23="NON",'[1]CN LGG-MT-LM-STR-Clin'!LP17+'[1]CN LGG-MT-LM-STR-Clin'!LP159-'[1]CN LGG-MT-LM-STR-Clin'!LP18-'[1]CN LGG-MT-LM-STR-Clin'!LP21-'[1]CN LGG-MT-LM-STR-Clin'!LP200,'[1]cpte_CN LGG-MT-LM-STR-Clin'!LP17+'[1]cpte_CN LGG-MT-LM-STR-Clin'!LP165-'[1]cpte_CN LGG-MT-LM-STR-Clin'!LP18-'[1]cpte_CN LGG-MT-LM-STR-Clin'!LP21-'[1]cpte_CN LGG-MT-LM-STR-Clin'!LP278)</f>
        <v>0</v>
      </c>
      <c r="LN48" s="6">
        <f>IF([1]Identification!$E$23="NON",'[1]CN LGG-MT-LM-STR-Clin'!LQ17+'[1]CN LGG-MT-LM-STR-Clin'!LQ159-'[1]CN LGG-MT-LM-STR-Clin'!LQ18-'[1]CN LGG-MT-LM-STR-Clin'!LQ21-'[1]CN LGG-MT-LM-STR-Clin'!LQ200,'[1]cpte_CN LGG-MT-LM-STR-Clin'!LQ17+'[1]cpte_CN LGG-MT-LM-STR-Clin'!LQ165-'[1]cpte_CN LGG-MT-LM-STR-Clin'!LQ18-'[1]cpte_CN LGG-MT-LM-STR-Clin'!LQ21-'[1]cpte_CN LGG-MT-LM-STR-Clin'!LQ278)</f>
        <v>0</v>
      </c>
      <c r="LO48" s="6">
        <f>IF([1]Identification!$E$23="NON",'[1]CN LGG-MT-LM-STR-Clin'!LR17+'[1]CN LGG-MT-LM-STR-Clin'!LR159-'[1]CN LGG-MT-LM-STR-Clin'!LR18-'[1]CN LGG-MT-LM-STR-Clin'!LR21-'[1]CN LGG-MT-LM-STR-Clin'!LR200,'[1]cpte_CN LGG-MT-LM-STR-Clin'!LR17+'[1]cpte_CN LGG-MT-LM-STR-Clin'!LR165-'[1]cpte_CN LGG-MT-LM-STR-Clin'!LR18-'[1]cpte_CN LGG-MT-LM-STR-Clin'!LR21-'[1]cpte_CN LGG-MT-LM-STR-Clin'!LR278)</f>
        <v>0</v>
      </c>
      <c r="LP48" s="6">
        <f>IF([1]Identification!$E$23="NON",'[1]CN LGG-MT-LM-STR-Clin'!LS17+'[1]CN LGG-MT-LM-STR-Clin'!LS159-'[1]CN LGG-MT-LM-STR-Clin'!LS18-'[1]CN LGG-MT-LM-STR-Clin'!LS21-'[1]CN LGG-MT-LM-STR-Clin'!LS200,'[1]cpte_CN LGG-MT-LM-STR-Clin'!LS17+'[1]cpte_CN LGG-MT-LM-STR-Clin'!LS165-'[1]cpte_CN LGG-MT-LM-STR-Clin'!LS18-'[1]cpte_CN LGG-MT-LM-STR-Clin'!LS21-'[1]cpte_CN LGG-MT-LM-STR-Clin'!LS278)</f>
        <v>0</v>
      </c>
      <c r="LQ48" s="6">
        <f>IF([1]Identification!$E$23="NON",'[1]CN LGG-MT-LM-STR-Clin'!LT17+'[1]CN LGG-MT-LM-STR-Clin'!LT159-'[1]CN LGG-MT-LM-STR-Clin'!LT18-'[1]CN LGG-MT-LM-STR-Clin'!LT21-'[1]CN LGG-MT-LM-STR-Clin'!LT200,'[1]cpte_CN LGG-MT-LM-STR-Clin'!LT17+'[1]cpte_CN LGG-MT-LM-STR-Clin'!LT165-'[1]cpte_CN LGG-MT-LM-STR-Clin'!LT18-'[1]cpte_CN LGG-MT-LM-STR-Clin'!LT21-'[1]cpte_CN LGG-MT-LM-STR-Clin'!LT278)</f>
        <v>0</v>
      </c>
      <c r="LR48" s="6">
        <f>IF([1]Identification!$E$23="NON",'[1]CN LGG-MT-LM-STR-Clin'!LU17+'[1]CN LGG-MT-LM-STR-Clin'!LU159-'[1]CN LGG-MT-LM-STR-Clin'!LU18-'[1]CN LGG-MT-LM-STR-Clin'!LU21-'[1]CN LGG-MT-LM-STR-Clin'!LU200,'[1]cpte_CN LGG-MT-LM-STR-Clin'!LU17+'[1]cpte_CN LGG-MT-LM-STR-Clin'!LU165-'[1]cpte_CN LGG-MT-LM-STR-Clin'!LU18-'[1]cpte_CN LGG-MT-LM-STR-Clin'!LU21-'[1]cpte_CN LGG-MT-LM-STR-Clin'!LU278)</f>
        <v>0</v>
      </c>
      <c r="LS48" s="6">
        <f>IF([1]Identification!$E$23="NON",'[1]CN LGG-MT-LM-STR-Clin'!LV17+'[1]CN LGG-MT-LM-STR-Clin'!LV159-'[1]CN LGG-MT-LM-STR-Clin'!LV18-'[1]CN LGG-MT-LM-STR-Clin'!LV21-'[1]CN LGG-MT-LM-STR-Clin'!LV200,'[1]cpte_CN LGG-MT-LM-STR-Clin'!LV17+'[1]cpte_CN LGG-MT-LM-STR-Clin'!LV165-'[1]cpte_CN LGG-MT-LM-STR-Clin'!LV18-'[1]cpte_CN LGG-MT-LM-STR-Clin'!LV21-'[1]cpte_CN LGG-MT-LM-STR-Clin'!LV278)</f>
        <v>0</v>
      </c>
      <c r="LT48" s="6">
        <f>IF([1]Identification!$E$23="NON",'[1]CN LGG-MT-LM-STR-Clin'!LW17+'[1]CN LGG-MT-LM-STR-Clin'!LW159-'[1]CN LGG-MT-LM-STR-Clin'!LW18-'[1]CN LGG-MT-LM-STR-Clin'!LW21-'[1]CN LGG-MT-LM-STR-Clin'!LW200,'[1]cpte_CN LGG-MT-LM-STR-Clin'!LW17+'[1]cpte_CN LGG-MT-LM-STR-Clin'!LW165-'[1]cpte_CN LGG-MT-LM-STR-Clin'!LW18-'[1]cpte_CN LGG-MT-LM-STR-Clin'!LW21-'[1]cpte_CN LGG-MT-LM-STR-Clin'!LW278)</f>
        <v>0</v>
      </c>
      <c r="LU48" s="6">
        <f>IF([1]Identification!$E$23="NON",'[1]CN LGG-MT-LM-STR-Clin'!LX17+'[1]CN LGG-MT-LM-STR-Clin'!LX159-'[1]CN LGG-MT-LM-STR-Clin'!LX18-'[1]CN LGG-MT-LM-STR-Clin'!LX21-'[1]CN LGG-MT-LM-STR-Clin'!LX200,'[1]cpte_CN LGG-MT-LM-STR-Clin'!LX17+'[1]cpte_CN LGG-MT-LM-STR-Clin'!LX165-'[1]cpte_CN LGG-MT-LM-STR-Clin'!LX18-'[1]cpte_CN LGG-MT-LM-STR-Clin'!LX21-'[1]cpte_CN LGG-MT-LM-STR-Clin'!LX278)</f>
        <v>0</v>
      </c>
      <c r="LV48" s="6">
        <f>IF([1]Identification!$E$23="NON",'[1]CN LGG-MT-LM-STR-Clin'!LY17+'[1]CN LGG-MT-LM-STR-Clin'!LY159-'[1]CN LGG-MT-LM-STR-Clin'!LY18-'[1]CN LGG-MT-LM-STR-Clin'!LY21-'[1]CN LGG-MT-LM-STR-Clin'!LY200,'[1]cpte_CN LGG-MT-LM-STR-Clin'!LY17+'[1]cpte_CN LGG-MT-LM-STR-Clin'!LY165-'[1]cpte_CN LGG-MT-LM-STR-Clin'!LY18-'[1]cpte_CN LGG-MT-LM-STR-Clin'!LY21-'[1]cpte_CN LGG-MT-LM-STR-Clin'!LY278)</f>
        <v>0</v>
      </c>
      <c r="LW48" s="6">
        <f>IF([1]Identification!$E$23="NON",'[1]CN LGG-MT-LM-STR-Clin'!LZ17+'[1]CN LGG-MT-LM-STR-Clin'!LZ159-'[1]CN LGG-MT-LM-STR-Clin'!LZ18-'[1]CN LGG-MT-LM-STR-Clin'!LZ21-'[1]CN LGG-MT-LM-STR-Clin'!LZ200,'[1]cpte_CN LGG-MT-LM-STR-Clin'!LZ17+'[1]cpte_CN LGG-MT-LM-STR-Clin'!LZ165-'[1]cpte_CN LGG-MT-LM-STR-Clin'!LZ18-'[1]cpte_CN LGG-MT-LM-STR-Clin'!LZ21-'[1]cpte_CN LGG-MT-LM-STR-Clin'!LZ278)</f>
        <v>0</v>
      </c>
      <c r="LX48" s="6">
        <f>IF([1]Identification!$E$23="NON",'[1]CN LGG-MT-LM-STR-Clin'!MA17+'[1]CN LGG-MT-LM-STR-Clin'!MA159-'[1]CN LGG-MT-LM-STR-Clin'!MA18-'[1]CN LGG-MT-LM-STR-Clin'!MA21-'[1]CN LGG-MT-LM-STR-Clin'!MA200,'[1]cpte_CN LGG-MT-LM-STR-Clin'!MA17+'[1]cpte_CN LGG-MT-LM-STR-Clin'!MA165-'[1]cpte_CN LGG-MT-LM-STR-Clin'!MA18-'[1]cpte_CN LGG-MT-LM-STR-Clin'!MA21-'[1]cpte_CN LGG-MT-LM-STR-Clin'!MA278)</f>
        <v>0</v>
      </c>
      <c r="LY48" s="6">
        <f>IF([1]Identification!$E$23="NON",'[1]CN LGG-MT-LM-STR-Clin'!MB17+'[1]CN LGG-MT-LM-STR-Clin'!MB159-'[1]CN LGG-MT-LM-STR-Clin'!MB18-'[1]CN LGG-MT-LM-STR-Clin'!MB21-'[1]CN LGG-MT-LM-STR-Clin'!MB200,'[1]cpte_CN LGG-MT-LM-STR-Clin'!MB17+'[1]cpte_CN LGG-MT-LM-STR-Clin'!MB165-'[1]cpte_CN LGG-MT-LM-STR-Clin'!MB18-'[1]cpte_CN LGG-MT-LM-STR-Clin'!MB21-'[1]cpte_CN LGG-MT-LM-STR-Clin'!MB278)</f>
        <v>0</v>
      </c>
      <c r="LZ48" s="6">
        <f>IF([1]Identification!$E$23="NON",'[1]CN LGG-MT-LM-STR-Clin'!MC17+'[1]CN LGG-MT-LM-STR-Clin'!MC159-'[1]CN LGG-MT-LM-STR-Clin'!MC18-'[1]CN LGG-MT-LM-STR-Clin'!MC21-'[1]CN LGG-MT-LM-STR-Clin'!MC200,'[1]cpte_CN LGG-MT-LM-STR-Clin'!MC17+'[1]cpte_CN LGG-MT-LM-STR-Clin'!MC165-'[1]cpte_CN LGG-MT-LM-STR-Clin'!MC18-'[1]cpte_CN LGG-MT-LM-STR-Clin'!MC21-'[1]cpte_CN LGG-MT-LM-STR-Clin'!MC278)</f>
        <v>0</v>
      </c>
      <c r="MA48" s="6">
        <f>IF([1]Identification!$E$23="NON",'[1]CN LGG-MT-LM-STR-Clin'!MD17+'[1]CN LGG-MT-LM-STR-Clin'!MD159-'[1]CN LGG-MT-LM-STR-Clin'!MD18-'[1]CN LGG-MT-LM-STR-Clin'!MD21-'[1]CN LGG-MT-LM-STR-Clin'!MD200,'[1]cpte_CN LGG-MT-LM-STR-Clin'!MD17+'[1]cpte_CN LGG-MT-LM-STR-Clin'!MD165-'[1]cpte_CN LGG-MT-LM-STR-Clin'!MD18-'[1]cpte_CN LGG-MT-LM-STR-Clin'!MD21-'[1]cpte_CN LGG-MT-LM-STR-Clin'!MD278)</f>
        <v>0</v>
      </c>
      <c r="MB48" s="6">
        <f>IF([1]Identification!$E$23="NON",'[1]CN LGG-MT-LM-STR-Clin'!ME17+'[1]CN LGG-MT-LM-STR-Clin'!ME159-'[1]CN LGG-MT-LM-STR-Clin'!ME18-'[1]CN LGG-MT-LM-STR-Clin'!ME21-'[1]CN LGG-MT-LM-STR-Clin'!ME200,'[1]cpte_CN LGG-MT-LM-STR-Clin'!ME17+'[1]cpte_CN LGG-MT-LM-STR-Clin'!ME165-'[1]cpte_CN LGG-MT-LM-STR-Clin'!ME18-'[1]cpte_CN LGG-MT-LM-STR-Clin'!ME21-'[1]cpte_CN LGG-MT-LM-STR-Clin'!ME278)</f>
        <v>0</v>
      </c>
      <c r="MC48" s="6">
        <f>IF([1]Identification!$E$23="NON",'[1]CN LGG-MT-LM-STR-Clin'!MF17+'[1]CN LGG-MT-LM-STR-Clin'!MF159-'[1]CN LGG-MT-LM-STR-Clin'!MF18-'[1]CN LGG-MT-LM-STR-Clin'!MF21-'[1]CN LGG-MT-LM-STR-Clin'!MF200,'[1]cpte_CN LGG-MT-LM-STR-Clin'!MF17+'[1]cpte_CN LGG-MT-LM-STR-Clin'!MF165-'[1]cpte_CN LGG-MT-LM-STR-Clin'!MF18-'[1]cpte_CN LGG-MT-LM-STR-Clin'!MF21-'[1]cpte_CN LGG-MT-LM-STR-Clin'!MF278)</f>
        <v>0</v>
      </c>
      <c r="MD48" s="6">
        <f>IF([1]Identification!$E$23="NON",'[1]CN LGG-MT-LM-STR-Clin'!MG17+'[1]CN LGG-MT-LM-STR-Clin'!MG159-'[1]CN LGG-MT-LM-STR-Clin'!MG18-'[1]CN LGG-MT-LM-STR-Clin'!MG21-'[1]CN LGG-MT-LM-STR-Clin'!MG200,'[1]cpte_CN LGG-MT-LM-STR-Clin'!MG17+'[1]cpte_CN LGG-MT-LM-STR-Clin'!MG165-'[1]cpte_CN LGG-MT-LM-STR-Clin'!MG18-'[1]cpte_CN LGG-MT-LM-STR-Clin'!MG21-'[1]cpte_CN LGG-MT-LM-STR-Clin'!MG278)</f>
        <v>0</v>
      </c>
      <c r="ME48" s="6">
        <f>IF([1]Identification!$E$23="NON",'[1]CN LGG-MT-LM-STR-Clin'!MH17+'[1]CN LGG-MT-LM-STR-Clin'!MH159-'[1]CN LGG-MT-LM-STR-Clin'!MH18-'[1]CN LGG-MT-LM-STR-Clin'!MH21-'[1]CN LGG-MT-LM-STR-Clin'!MH200,'[1]cpte_CN LGG-MT-LM-STR-Clin'!MH17+'[1]cpte_CN LGG-MT-LM-STR-Clin'!MH165-'[1]cpte_CN LGG-MT-LM-STR-Clin'!MH18-'[1]cpte_CN LGG-MT-LM-STR-Clin'!MH21-'[1]cpte_CN LGG-MT-LM-STR-Clin'!MH278)</f>
        <v>0</v>
      </c>
      <c r="MF48" s="6">
        <f>IF([1]Identification!$E$23="NON",'[1]CN LGG-MT-LM-STR-Clin'!MI17+'[1]CN LGG-MT-LM-STR-Clin'!MI159-'[1]CN LGG-MT-LM-STR-Clin'!MI18-'[1]CN LGG-MT-LM-STR-Clin'!MI21-'[1]CN LGG-MT-LM-STR-Clin'!MI200,'[1]cpte_CN LGG-MT-LM-STR-Clin'!MI17+'[1]cpte_CN LGG-MT-LM-STR-Clin'!MI165-'[1]cpte_CN LGG-MT-LM-STR-Clin'!MI18-'[1]cpte_CN LGG-MT-LM-STR-Clin'!MI21-'[1]cpte_CN LGG-MT-LM-STR-Clin'!MI278)</f>
        <v>0</v>
      </c>
      <c r="MG48" s="6">
        <f>IF([1]Identification!$E$23="NON",'[1]CN LGG-MT-LM-STR-Clin'!MJ17+'[1]CN LGG-MT-LM-STR-Clin'!MJ159-'[1]CN LGG-MT-LM-STR-Clin'!MJ18-'[1]CN LGG-MT-LM-STR-Clin'!MJ21-'[1]CN LGG-MT-LM-STR-Clin'!MJ200,'[1]cpte_CN LGG-MT-LM-STR-Clin'!MJ17+'[1]cpte_CN LGG-MT-LM-STR-Clin'!MJ165-'[1]cpte_CN LGG-MT-LM-STR-Clin'!MJ18-'[1]cpte_CN LGG-MT-LM-STR-Clin'!MJ21-'[1]cpte_CN LGG-MT-LM-STR-Clin'!MJ278)</f>
        <v>0</v>
      </c>
      <c r="MH48" s="6">
        <f>IF([1]Identification!$E$23="NON",'[1]CN LGG-MT-LM-STR-Clin'!MK17+'[1]CN LGG-MT-LM-STR-Clin'!MK159-'[1]CN LGG-MT-LM-STR-Clin'!MK18-'[1]CN LGG-MT-LM-STR-Clin'!MK21-'[1]CN LGG-MT-LM-STR-Clin'!MK200,'[1]cpte_CN LGG-MT-LM-STR-Clin'!MK17+'[1]cpte_CN LGG-MT-LM-STR-Clin'!MK165-'[1]cpte_CN LGG-MT-LM-STR-Clin'!MK18-'[1]cpte_CN LGG-MT-LM-STR-Clin'!MK21-'[1]cpte_CN LGG-MT-LM-STR-Clin'!MK278)</f>
        <v>0</v>
      </c>
      <c r="MI48" s="6">
        <f>IF([1]Identification!$E$23="NON",'[1]CN LGG-MT-LM-STR-Clin'!ML17+'[1]CN LGG-MT-LM-STR-Clin'!ML159-'[1]CN LGG-MT-LM-STR-Clin'!ML18-'[1]CN LGG-MT-LM-STR-Clin'!ML21-'[1]CN LGG-MT-LM-STR-Clin'!ML200,'[1]cpte_CN LGG-MT-LM-STR-Clin'!ML17+'[1]cpte_CN LGG-MT-LM-STR-Clin'!ML165-'[1]cpte_CN LGG-MT-LM-STR-Clin'!ML18-'[1]cpte_CN LGG-MT-LM-STR-Clin'!ML21-'[1]cpte_CN LGG-MT-LM-STR-Clin'!ML278)</f>
        <v>0</v>
      </c>
      <c r="MJ48" s="6">
        <f>IF([1]Identification!$E$23="NON",'[1]CN LGG-MT-LM-STR-Clin'!MM17+'[1]CN LGG-MT-LM-STR-Clin'!MM159-'[1]CN LGG-MT-LM-STR-Clin'!MM18-'[1]CN LGG-MT-LM-STR-Clin'!MM21-'[1]CN LGG-MT-LM-STR-Clin'!MM200,'[1]cpte_CN LGG-MT-LM-STR-Clin'!MM17+'[1]cpte_CN LGG-MT-LM-STR-Clin'!MM165-'[1]cpte_CN LGG-MT-LM-STR-Clin'!MM18-'[1]cpte_CN LGG-MT-LM-STR-Clin'!MM21-'[1]cpte_CN LGG-MT-LM-STR-Clin'!MM278)</f>
        <v>0</v>
      </c>
      <c r="MK48" s="6">
        <f>IF([1]Identification!$E$23="NON",'[1]CN LGG-MT-LM-STR-Clin'!MN17+'[1]CN LGG-MT-LM-STR-Clin'!MN159-'[1]CN LGG-MT-LM-STR-Clin'!MN18-'[1]CN LGG-MT-LM-STR-Clin'!MN21-'[1]CN LGG-MT-LM-STR-Clin'!MN200,'[1]cpte_CN LGG-MT-LM-STR-Clin'!MN17+'[1]cpte_CN LGG-MT-LM-STR-Clin'!MN165-'[1]cpte_CN LGG-MT-LM-STR-Clin'!MN18-'[1]cpte_CN LGG-MT-LM-STR-Clin'!MN21-'[1]cpte_CN LGG-MT-LM-STR-Clin'!MN278)</f>
        <v>0</v>
      </c>
      <c r="ML48" s="6">
        <f>IF([1]Identification!$E$23="NON",'[1]CN LGG-MT-LM-STR-Clin'!MO17+'[1]CN LGG-MT-LM-STR-Clin'!MO159-'[1]CN LGG-MT-LM-STR-Clin'!MO18-'[1]CN LGG-MT-LM-STR-Clin'!MO21-'[1]CN LGG-MT-LM-STR-Clin'!MO200,'[1]cpte_CN LGG-MT-LM-STR-Clin'!MO17+'[1]cpte_CN LGG-MT-LM-STR-Clin'!MO165-'[1]cpte_CN LGG-MT-LM-STR-Clin'!MO18-'[1]cpte_CN LGG-MT-LM-STR-Clin'!MO21-'[1]cpte_CN LGG-MT-LM-STR-Clin'!MO278)</f>
        <v>0</v>
      </c>
      <c r="MM48" s="6">
        <f>IF([1]Identification!$E$23="NON",'[1]CN LGG-MT-LM-STR-Clin'!MP17+'[1]CN LGG-MT-LM-STR-Clin'!MP159-'[1]CN LGG-MT-LM-STR-Clin'!MP18-'[1]CN LGG-MT-LM-STR-Clin'!MP21-'[1]CN LGG-MT-LM-STR-Clin'!MP200,'[1]cpte_CN LGG-MT-LM-STR-Clin'!MP17+'[1]cpte_CN LGG-MT-LM-STR-Clin'!MP165-'[1]cpte_CN LGG-MT-LM-STR-Clin'!MP18-'[1]cpte_CN LGG-MT-LM-STR-Clin'!MP21-'[1]cpte_CN LGG-MT-LM-STR-Clin'!MP278)</f>
        <v>0</v>
      </c>
      <c r="MN48" s="6">
        <f>IF([1]Identification!$E$23="NON",'[1]CN LGG-MT-LM-STR-Clin'!MQ17+'[1]CN LGG-MT-LM-STR-Clin'!MQ159-'[1]CN LGG-MT-LM-STR-Clin'!MQ18-'[1]CN LGG-MT-LM-STR-Clin'!MQ21-'[1]CN LGG-MT-LM-STR-Clin'!MQ200,'[1]cpte_CN LGG-MT-LM-STR-Clin'!MQ17+'[1]cpte_CN LGG-MT-LM-STR-Clin'!MQ165-'[1]cpte_CN LGG-MT-LM-STR-Clin'!MQ18-'[1]cpte_CN LGG-MT-LM-STR-Clin'!MQ21-'[1]cpte_CN LGG-MT-LM-STR-Clin'!MQ278)</f>
        <v>0</v>
      </c>
      <c r="MO48" s="6">
        <f>IF([1]Identification!$E$23="NON",'[1]CN LGG-MT-LM-STR-Clin'!MR17+'[1]CN LGG-MT-LM-STR-Clin'!MR159-'[1]CN LGG-MT-LM-STR-Clin'!MR18-'[1]CN LGG-MT-LM-STR-Clin'!MR21-'[1]CN LGG-MT-LM-STR-Clin'!MR200,'[1]cpte_CN LGG-MT-LM-STR-Clin'!MR17+'[1]cpte_CN LGG-MT-LM-STR-Clin'!MR165-'[1]cpte_CN LGG-MT-LM-STR-Clin'!MR18-'[1]cpte_CN LGG-MT-LM-STR-Clin'!MR21-'[1]cpte_CN LGG-MT-LM-STR-Clin'!MR278)</f>
        <v>0</v>
      </c>
      <c r="MP48" s="6">
        <f>IF([1]Identification!$E$23="NON",'[1]CN LGG-MT-LM-STR-Clin'!MS17+'[1]CN LGG-MT-LM-STR-Clin'!MS159-'[1]CN LGG-MT-LM-STR-Clin'!MS18-'[1]CN LGG-MT-LM-STR-Clin'!MS21-'[1]CN LGG-MT-LM-STR-Clin'!MS200,'[1]cpte_CN LGG-MT-LM-STR-Clin'!MS17+'[1]cpte_CN LGG-MT-LM-STR-Clin'!MS165-'[1]cpte_CN LGG-MT-LM-STR-Clin'!MS18-'[1]cpte_CN LGG-MT-LM-STR-Clin'!MS21-'[1]cpte_CN LGG-MT-LM-STR-Clin'!MS278)</f>
        <v>0</v>
      </c>
      <c r="MQ48" s="6">
        <f>IF([1]Identification!$E$23="NON",'[1]CN LGG-MT-LM-STR-Clin'!MT17+'[1]CN LGG-MT-LM-STR-Clin'!MT159-'[1]CN LGG-MT-LM-STR-Clin'!MT18-'[1]CN LGG-MT-LM-STR-Clin'!MT21-'[1]CN LGG-MT-LM-STR-Clin'!MT200,'[1]cpte_CN LGG-MT-LM-STR-Clin'!MT17+'[1]cpte_CN LGG-MT-LM-STR-Clin'!MT165-'[1]cpte_CN LGG-MT-LM-STR-Clin'!MT18-'[1]cpte_CN LGG-MT-LM-STR-Clin'!MT21-'[1]cpte_CN LGG-MT-LM-STR-Clin'!MT278)</f>
        <v>0</v>
      </c>
      <c r="MR48" s="6">
        <f>IF([1]Identification!$E$23="NON",'[1]CN LGG-MT-LM-STR-Clin'!MU17+'[1]CN LGG-MT-LM-STR-Clin'!MU159-'[1]CN LGG-MT-LM-STR-Clin'!MU18-'[1]CN LGG-MT-LM-STR-Clin'!MU21-'[1]CN LGG-MT-LM-STR-Clin'!MU200,'[1]cpte_CN LGG-MT-LM-STR-Clin'!MU17+'[1]cpte_CN LGG-MT-LM-STR-Clin'!MU165-'[1]cpte_CN LGG-MT-LM-STR-Clin'!MU18-'[1]cpte_CN LGG-MT-LM-STR-Clin'!MU21-'[1]cpte_CN LGG-MT-LM-STR-Clin'!MU278)</f>
        <v>0</v>
      </c>
      <c r="MS48" s="6">
        <f>IF([1]Identification!$E$23="NON",'[1]CN LGG-MT-LM-STR-Clin'!MV17+'[1]CN LGG-MT-LM-STR-Clin'!MV159-'[1]CN LGG-MT-LM-STR-Clin'!MV18-'[1]CN LGG-MT-LM-STR-Clin'!MV21-'[1]CN LGG-MT-LM-STR-Clin'!MV200,'[1]cpte_CN LGG-MT-LM-STR-Clin'!MV17+'[1]cpte_CN LGG-MT-LM-STR-Clin'!MV165-'[1]cpte_CN LGG-MT-LM-STR-Clin'!MV18-'[1]cpte_CN LGG-MT-LM-STR-Clin'!MV21-'[1]cpte_CN LGG-MT-LM-STR-Clin'!MV278)</f>
        <v>0</v>
      </c>
      <c r="MT48" s="6">
        <f>IF([1]Identification!$E$23="NON",'[1]CN LGG-MT-LM-STR-Clin'!MW17+'[1]CN LGG-MT-LM-STR-Clin'!MW159-'[1]CN LGG-MT-LM-STR-Clin'!MW18-'[1]CN LGG-MT-LM-STR-Clin'!MW21-'[1]CN LGG-MT-LM-STR-Clin'!MW200,'[1]cpte_CN LGG-MT-LM-STR-Clin'!MW17+'[1]cpte_CN LGG-MT-LM-STR-Clin'!MW165-'[1]cpte_CN LGG-MT-LM-STR-Clin'!MW18-'[1]cpte_CN LGG-MT-LM-STR-Clin'!MW21-'[1]cpte_CN LGG-MT-LM-STR-Clin'!MW278)</f>
        <v>0</v>
      </c>
      <c r="MU48" s="6">
        <f>IF([1]Identification!$E$23="NON",'[1]CN LGG-MT-LM-STR-Clin'!MX17+'[1]CN LGG-MT-LM-STR-Clin'!MX159-'[1]CN LGG-MT-LM-STR-Clin'!MX18-'[1]CN LGG-MT-LM-STR-Clin'!MX21-'[1]CN LGG-MT-LM-STR-Clin'!MX200,'[1]cpte_CN LGG-MT-LM-STR-Clin'!MX17+'[1]cpte_CN LGG-MT-LM-STR-Clin'!MX165-'[1]cpte_CN LGG-MT-LM-STR-Clin'!MX18-'[1]cpte_CN LGG-MT-LM-STR-Clin'!MX21-'[1]cpte_CN LGG-MT-LM-STR-Clin'!MX278)</f>
        <v>0</v>
      </c>
      <c r="MV48" s="6">
        <f>IF([1]Identification!$E$23="NON",'[1]CN LGG-MT-LM-STR-Clin'!MY17+'[1]CN LGG-MT-LM-STR-Clin'!MY159-'[1]CN LGG-MT-LM-STR-Clin'!MY18-'[1]CN LGG-MT-LM-STR-Clin'!MY21-'[1]CN LGG-MT-LM-STR-Clin'!MY200,'[1]cpte_CN LGG-MT-LM-STR-Clin'!MY17+'[1]cpte_CN LGG-MT-LM-STR-Clin'!MY165-'[1]cpte_CN LGG-MT-LM-STR-Clin'!MY18-'[1]cpte_CN LGG-MT-LM-STR-Clin'!MY21-'[1]cpte_CN LGG-MT-LM-STR-Clin'!MY278)</f>
        <v>0</v>
      </c>
      <c r="MW48" s="6">
        <f>IF([1]Identification!$E$23="NON",'[1]CN LGG-MT-LM-STR-Clin'!MZ17+'[1]CN LGG-MT-LM-STR-Clin'!MZ159-'[1]CN LGG-MT-LM-STR-Clin'!MZ18-'[1]CN LGG-MT-LM-STR-Clin'!MZ21-'[1]CN LGG-MT-LM-STR-Clin'!MZ200,'[1]cpte_CN LGG-MT-LM-STR-Clin'!MZ17+'[1]cpte_CN LGG-MT-LM-STR-Clin'!MZ165-'[1]cpte_CN LGG-MT-LM-STR-Clin'!MZ18-'[1]cpte_CN LGG-MT-LM-STR-Clin'!MZ21-'[1]cpte_CN LGG-MT-LM-STR-Clin'!MZ278)</f>
        <v>0</v>
      </c>
      <c r="MX48" s="6">
        <f>IF([1]Identification!$E$23="NON",'[1]CN LGG-MT-LM-STR-Clin'!NA17+'[1]CN LGG-MT-LM-STR-Clin'!NA159-'[1]CN LGG-MT-LM-STR-Clin'!NA18-'[1]CN LGG-MT-LM-STR-Clin'!NA21-'[1]CN LGG-MT-LM-STR-Clin'!NA200,'[1]cpte_CN LGG-MT-LM-STR-Clin'!NA17+'[1]cpte_CN LGG-MT-LM-STR-Clin'!NA165-'[1]cpte_CN LGG-MT-LM-STR-Clin'!NA18-'[1]cpte_CN LGG-MT-LM-STR-Clin'!NA21-'[1]cpte_CN LGG-MT-LM-STR-Clin'!NA278)</f>
        <v>0</v>
      </c>
      <c r="MY48" s="6">
        <f>IF([1]Identification!$E$23="NON",'[1]CN LGG-MT-LM-STR-Clin'!NB17+'[1]CN LGG-MT-LM-STR-Clin'!NB159-'[1]CN LGG-MT-LM-STR-Clin'!NB18-'[1]CN LGG-MT-LM-STR-Clin'!NB21-'[1]CN LGG-MT-LM-STR-Clin'!NB200,'[1]cpte_CN LGG-MT-LM-STR-Clin'!NB17+'[1]cpte_CN LGG-MT-LM-STR-Clin'!NB165-'[1]cpte_CN LGG-MT-LM-STR-Clin'!NB18-'[1]cpte_CN LGG-MT-LM-STR-Clin'!NB21-'[1]cpte_CN LGG-MT-LM-STR-Clin'!NB278)</f>
        <v>0</v>
      </c>
      <c r="MZ48" s="6">
        <f>IF([1]Identification!$E$23="NON",'[1]CN LGG-MT-LM-STR-Clin'!NC17+'[1]CN LGG-MT-LM-STR-Clin'!NC159-'[1]CN LGG-MT-LM-STR-Clin'!NC18-'[1]CN LGG-MT-LM-STR-Clin'!NC21-'[1]CN LGG-MT-LM-STR-Clin'!NC200,'[1]cpte_CN LGG-MT-LM-STR-Clin'!NC17+'[1]cpte_CN LGG-MT-LM-STR-Clin'!NC165-'[1]cpte_CN LGG-MT-LM-STR-Clin'!NC18-'[1]cpte_CN LGG-MT-LM-STR-Clin'!NC21-'[1]cpte_CN LGG-MT-LM-STR-Clin'!NC278)</f>
        <v>0</v>
      </c>
      <c r="NA48" s="6">
        <f>IF([1]Identification!$E$23="NON",'[1]CN LGG-MT-LM-STR-Clin'!ND17+'[1]CN LGG-MT-LM-STR-Clin'!ND159-'[1]CN LGG-MT-LM-STR-Clin'!ND18-'[1]CN LGG-MT-LM-STR-Clin'!ND21-'[1]CN LGG-MT-LM-STR-Clin'!ND200,'[1]cpte_CN LGG-MT-LM-STR-Clin'!ND17+'[1]cpte_CN LGG-MT-LM-STR-Clin'!ND165-'[1]cpte_CN LGG-MT-LM-STR-Clin'!ND18-'[1]cpte_CN LGG-MT-LM-STR-Clin'!ND21-'[1]cpte_CN LGG-MT-LM-STR-Clin'!ND278)</f>
        <v>0</v>
      </c>
      <c r="NB48" s="6">
        <f>IF([1]Identification!$E$23="NON",'[1]CN LGG-MT-LM-STR-Clin'!NE17+'[1]CN LGG-MT-LM-STR-Clin'!NE159-'[1]CN LGG-MT-LM-STR-Clin'!NE18-'[1]CN LGG-MT-LM-STR-Clin'!NE21-'[1]CN LGG-MT-LM-STR-Clin'!NE200,'[1]cpte_CN LGG-MT-LM-STR-Clin'!NE17+'[1]cpte_CN LGG-MT-LM-STR-Clin'!NE165-'[1]cpte_CN LGG-MT-LM-STR-Clin'!NE18-'[1]cpte_CN LGG-MT-LM-STR-Clin'!NE21-'[1]cpte_CN LGG-MT-LM-STR-Clin'!NE278)</f>
        <v>0</v>
      </c>
      <c r="NC48" s="6">
        <f>IF([1]Identification!$E$23="NON",'[1]CN LGG-MT-LM-STR-Clin'!NF17+'[1]CN LGG-MT-LM-STR-Clin'!NF159-'[1]CN LGG-MT-LM-STR-Clin'!NF18-'[1]CN LGG-MT-LM-STR-Clin'!NF21-'[1]CN LGG-MT-LM-STR-Clin'!NF200,'[1]cpte_CN LGG-MT-LM-STR-Clin'!NF17+'[1]cpte_CN LGG-MT-LM-STR-Clin'!NF165-'[1]cpte_CN LGG-MT-LM-STR-Clin'!NF18-'[1]cpte_CN LGG-MT-LM-STR-Clin'!NF21-'[1]cpte_CN LGG-MT-LM-STR-Clin'!NF278)</f>
        <v>0</v>
      </c>
      <c r="ND48" s="6">
        <f>IF([1]Identification!$E$23="NON",'[1]CN LGG-MT-LM-STR-Clin'!NG17+'[1]CN LGG-MT-LM-STR-Clin'!NG159-'[1]CN LGG-MT-LM-STR-Clin'!NG18-'[1]CN LGG-MT-LM-STR-Clin'!NG21-'[1]CN LGG-MT-LM-STR-Clin'!NG200,'[1]cpte_CN LGG-MT-LM-STR-Clin'!NG17+'[1]cpte_CN LGG-MT-LM-STR-Clin'!NG165-'[1]cpte_CN LGG-MT-LM-STR-Clin'!NG18-'[1]cpte_CN LGG-MT-LM-STR-Clin'!NG21-'[1]cpte_CN LGG-MT-LM-STR-Clin'!NG278)</f>
        <v>0</v>
      </c>
      <c r="NE48" s="6">
        <f>IF([1]Identification!$E$23="NON",'[1]CN LGG-MT-LM-STR-Clin'!NH17+'[1]CN LGG-MT-LM-STR-Clin'!NH159-'[1]CN LGG-MT-LM-STR-Clin'!NH18-'[1]CN LGG-MT-LM-STR-Clin'!NH21-'[1]CN LGG-MT-LM-STR-Clin'!NH200,'[1]cpte_CN LGG-MT-LM-STR-Clin'!NH17+'[1]cpte_CN LGG-MT-LM-STR-Clin'!NH165-'[1]cpte_CN LGG-MT-LM-STR-Clin'!NH18-'[1]cpte_CN LGG-MT-LM-STR-Clin'!NH21-'[1]cpte_CN LGG-MT-LM-STR-Clin'!NH278)</f>
        <v>0</v>
      </c>
      <c r="NF48" s="6">
        <f>IF([1]Identification!$E$23="NON",'[1]CN LGG-MT-LM-STR-Clin'!NI17+'[1]CN LGG-MT-LM-STR-Clin'!NI159-'[1]CN LGG-MT-LM-STR-Clin'!NI18-'[1]CN LGG-MT-LM-STR-Clin'!NI21-'[1]CN LGG-MT-LM-STR-Clin'!NI200,'[1]cpte_CN LGG-MT-LM-STR-Clin'!NI17+'[1]cpte_CN LGG-MT-LM-STR-Clin'!NI165-'[1]cpte_CN LGG-MT-LM-STR-Clin'!NI18-'[1]cpte_CN LGG-MT-LM-STR-Clin'!NI21-'[1]cpte_CN LGG-MT-LM-STR-Clin'!NI278)</f>
        <v>0</v>
      </c>
      <c r="NG48" s="6">
        <f>IF([1]Identification!$E$23="NON",'[1]CN LGG-MT-LM-STR-Clin'!NJ17+'[1]CN LGG-MT-LM-STR-Clin'!NJ159-'[1]CN LGG-MT-LM-STR-Clin'!NJ18-'[1]CN LGG-MT-LM-STR-Clin'!NJ21-'[1]CN LGG-MT-LM-STR-Clin'!NJ200,'[1]cpte_CN LGG-MT-LM-STR-Clin'!NJ17+'[1]cpte_CN LGG-MT-LM-STR-Clin'!NJ165-'[1]cpte_CN LGG-MT-LM-STR-Clin'!NJ18-'[1]cpte_CN LGG-MT-LM-STR-Clin'!NJ21-'[1]cpte_CN LGG-MT-LM-STR-Clin'!NJ278)</f>
        <v>0</v>
      </c>
      <c r="NH48" s="6">
        <f>IF([1]Identification!$E$23="NON",'[1]CN LGG-MT-LM-STR-Clin'!NK17+'[1]CN LGG-MT-LM-STR-Clin'!NK159-'[1]CN LGG-MT-LM-STR-Clin'!NK18-'[1]CN LGG-MT-LM-STR-Clin'!NK21-'[1]CN LGG-MT-LM-STR-Clin'!NK200,'[1]cpte_CN LGG-MT-LM-STR-Clin'!NK17+'[1]cpte_CN LGG-MT-LM-STR-Clin'!NK165-'[1]cpte_CN LGG-MT-LM-STR-Clin'!NK18-'[1]cpte_CN LGG-MT-LM-STR-Clin'!NK21-'[1]cpte_CN LGG-MT-LM-STR-Clin'!NK278)</f>
        <v>0</v>
      </c>
      <c r="NI48" s="6">
        <f>IF([1]Identification!$E$23="NON",'[1]CN LGG-MT-LM-STR-Clin'!NL17+'[1]CN LGG-MT-LM-STR-Clin'!NL159-'[1]CN LGG-MT-LM-STR-Clin'!NL18-'[1]CN LGG-MT-LM-STR-Clin'!NL21-'[1]CN LGG-MT-LM-STR-Clin'!NL200,'[1]cpte_CN LGG-MT-LM-STR-Clin'!NL17+'[1]cpte_CN LGG-MT-LM-STR-Clin'!NL165-'[1]cpte_CN LGG-MT-LM-STR-Clin'!NL18-'[1]cpte_CN LGG-MT-LM-STR-Clin'!NL21-'[1]cpte_CN LGG-MT-LM-STR-Clin'!NL278)</f>
        <v>0</v>
      </c>
      <c r="NJ48" s="6">
        <f>IF([1]Identification!$E$23="NON",'[1]CN LGG-MT-LM-STR-Clin'!NM17+'[1]CN LGG-MT-LM-STR-Clin'!NM159-'[1]CN LGG-MT-LM-STR-Clin'!NM18-'[1]CN LGG-MT-LM-STR-Clin'!NM21-'[1]CN LGG-MT-LM-STR-Clin'!NM200,'[1]cpte_CN LGG-MT-LM-STR-Clin'!NM17+'[1]cpte_CN LGG-MT-LM-STR-Clin'!NM165-'[1]cpte_CN LGG-MT-LM-STR-Clin'!NM18-'[1]cpte_CN LGG-MT-LM-STR-Clin'!NM21-'[1]cpte_CN LGG-MT-LM-STR-Clin'!NM278)</f>
        <v>0</v>
      </c>
      <c r="NK48" s="6">
        <f>IF([1]Identification!$E$23="NON",'[1]CN LGG-MT-LM-STR-Clin'!NN17+'[1]CN LGG-MT-LM-STR-Clin'!NN159-'[1]CN LGG-MT-LM-STR-Clin'!NN18-'[1]CN LGG-MT-LM-STR-Clin'!NN21-'[1]CN LGG-MT-LM-STR-Clin'!NN200,'[1]cpte_CN LGG-MT-LM-STR-Clin'!NN17+'[1]cpte_CN LGG-MT-LM-STR-Clin'!NN165-'[1]cpte_CN LGG-MT-LM-STR-Clin'!NN18-'[1]cpte_CN LGG-MT-LM-STR-Clin'!NN21-'[1]cpte_CN LGG-MT-LM-STR-Clin'!NN278)</f>
        <v>0</v>
      </c>
      <c r="NL48" s="6">
        <f>IF([1]Identification!$E$23="NON",'[1]CN LGG-MT-LM-STR-Clin'!NO17+'[1]CN LGG-MT-LM-STR-Clin'!NO159-'[1]CN LGG-MT-LM-STR-Clin'!NO18-'[1]CN LGG-MT-LM-STR-Clin'!NO21-'[1]CN LGG-MT-LM-STR-Clin'!NO200,'[1]cpte_CN LGG-MT-LM-STR-Clin'!NO17+'[1]cpte_CN LGG-MT-LM-STR-Clin'!NO165-'[1]cpte_CN LGG-MT-LM-STR-Clin'!NO18-'[1]cpte_CN LGG-MT-LM-STR-Clin'!NO21-'[1]cpte_CN LGG-MT-LM-STR-Clin'!NO278)</f>
        <v>0</v>
      </c>
      <c r="NM48" s="6">
        <f>IF([1]Identification!$E$23="NON",'[1]CN LGG-MT-LM-STR-Clin'!NP17+'[1]CN LGG-MT-LM-STR-Clin'!NP159-'[1]CN LGG-MT-LM-STR-Clin'!NP18-'[1]CN LGG-MT-LM-STR-Clin'!NP21-'[1]CN LGG-MT-LM-STR-Clin'!NP200,'[1]cpte_CN LGG-MT-LM-STR-Clin'!NP17+'[1]cpte_CN LGG-MT-LM-STR-Clin'!NP165-'[1]cpte_CN LGG-MT-LM-STR-Clin'!NP18-'[1]cpte_CN LGG-MT-LM-STR-Clin'!NP21-'[1]cpte_CN LGG-MT-LM-STR-Clin'!NP278)</f>
        <v>0</v>
      </c>
      <c r="NN48" s="6">
        <f>IF([1]Identification!$E$23="NON",'[1]CN LGG-MT-LM-STR-Clin'!NQ17+'[1]CN LGG-MT-LM-STR-Clin'!NQ159-'[1]CN LGG-MT-LM-STR-Clin'!NQ18-'[1]CN LGG-MT-LM-STR-Clin'!NQ21-'[1]CN LGG-MT-LM-STR-Clin'!NQ200,'[1]cpte_CN LGG-MT-LM-STR-Clin'!NQ17+'[1]cpte_CN LGG-MT-LM-STR-Clin'!NQ165-'[1]cpte_CN LGG-MT-LM-STR-Clin'!NQ18-'[1]cpte_CN LGG-MT-LM-STR-Clin'!NQ21-'[1]cpte_CN LGG-MT-LM-STR-Clin'!NQ278)</f>
        <v>0</v>
      </c>
      <c r="NO48" s="6">
        <f>IF([1]Identification!$E$23="NON",'[1]CN LGG-MT-LM-STR-Clin'!NR17+'[1]CN LGG-MT-LM-STR-Clin'!NR159-'[1]CN LGG-MT-LM-STR-Clin'!NR18-'[1]CN LGG-MT-LM-STR-Clin'!NR21-'[1]CN LGG-MT-LM-STR-Clin'!NR200,'[1]cpte_CN LGG-MT-LM-STR-Clin'!NR17+'[1]cpte_CN LGG-MT-LM-STR-Clin'!NR165-'[1]cpte_CN LGG-MT-LM-STR-Clin'!NR18-'[1]cpte_CN LGG-MT-LM-STR-Clin'!NR21-'[1]cpte_CN LGG-MT-LM-STR-Clin'!NR278)</f>
        <v>0</v>
      </c>
      <c r="NP48" s="6">
        <f>IF([1]Identification!$E$23="NON",'[1]CN LGG-MT-LM-STR-Clin'!NS17+'[1]CN LGG-MT-LM-STR-Clin'!NS159-'[1]CN LGG-MT-LM-STR-Clin'!NS18-'[1]CN LGG-MT-LM-STR-Clin'!NS21-'[1]CN LGG-MT-LM-STR-Clin'!NS200,'[1]cpte_CN LGG-MT-LM-STR-Clin'!NS17+'[1]cpte_CN LGG-MT-LM-STR-Clin'!NS165-'[1]cpte_CN LGG-MT-LM-STR-Clin'!NS18-'[1]cpte_CN LGG-MT-LM-STR-Clin'!NS21-'[1]cpte_CN LGG-MT-LM-STR-Clin'!NS278)</f>
        <v>0</v>
      </c>
      <c r="NQ48" s="6">
        <f>IF([1]Identification!$E$23="NON",'[1]CN LGG-MT-LM-STR-Clin'!NT17+'[1]CN LGG-MT-LM-STR-Clin'!NT159-'[1]CN LGG-MT-LM-STR-Clin'!NT18-'[1]CN LGG-MT-LM-STR-Clin'!NT21-'[1]CN LGG-MT-LM-STR-Clin'!NT200,'[1]cpte_CN LGG-MT-LM-STR-Clin'!NT17+'[1]cpte_CN LGG-MT-LM-STR-Clin'!NT165-'[1]cpte_CN LGG-MT-LM-STR-Clin'!NT18-'[1]cpte_CN LGG-MT-LM-STR-Clin'!NT21-'[1]cpte_CN LGG-MT-LM-STR-Clin'!NT278)</f>
        <v>0</v>
      </c>
      <c r="NR48" s="6">
        <f>IF([1]Identification!$E$23="NON",'[1]CN LGG-MT-LM-STR-Clin'!NU17+'[1]CN LGG-MT-LM-STR-Clin'!NU159-'[1]CN LGG-MT-LM-STR-Clin'!NU18-'[1]CN LGG-MT-LM-STR-Clin'!NU21-'[1]CN LGG-MT-LM-STR-Clin'!NU200,'[1]cpte_CN LGG-MT-LM-STR-Clin'!NU17+'[1]cpte_CN LGG-MT-LM-STR-Clin'!NU165-'[1]cpte_CN LGG-MT-LM-STR-Clin'!NU18-'[1]cpte_CN LGG-MT-LM-STR-Clin'!NU21-'[1]cpte_CN LGG-MT-LM-STR-Clin'!NU278)</f>
        <v>0</v>
      </c>
      <c r="NS48" s="6">
        <f>IF([1]Identification!$E$23="NON",'[1]CN LGG-MT-LM-STR-Clin'!NV17+'[1]CN LGG-MT-LM-STR-Clin'!NV159-'[1]CN LGG-MT-LM-STR-Clin'!NV18-'[1]CN LGG-MT-LM-STR-Clin'!NV21-'[1]CN LGG-MT-LM-STR-Clin'!NV200,'[1]cpte_CN LGG-MT-LM-STR-Clin'!NV17+'[1]cpte_CN LGG-MT-LM-STR-Clin'!NV165-'[1]cpte_CN LGG-MT-LM-STR-Clin'!NV18-'[1]cpte_CN LGG-MT-LM-STR-Clin'!NV21-'[1]cpte_CN LGG-MT-LM-STR-Clin'!NV278)</f>
        <v>0</v>
      </c>
      <c r="NT48" s="6">
        <f>IF([1]Identification!$E$23="NON",'[1]CN LGG-MT-LM-STR-Clin'!NW17+'[1]CN LGG-MT-LM-STR-Clin'!NW159-'[1]CN LGG-MT-LM-STR-Clin'!NW18-'[1]CN LGG-MT-LM-STR-Clin'!NW21-'[1]CN LGG-MT-LM-STR-Clin'!NW200,'[1]cpte_CN LGG-MT-LM-STR-Clin'!NW17+'[1]cpte_CN LGG-MT-LM-STR-Clin'!NW165-'[1]cpte_CN LGG-MT-LM-STR-Clin'!NW18-'[1]cpte_CN LGG-MT-LM-STR-Clin'!NW21-'[1]cpte_CN LGG-MT-LM-STR-Clin'!NW278)</f>
        <v>0</v>
      </c>
      <c r="NU48" s="6">
        <f>IF([1]Identification!$E$23="NON",'[1]CN LGG-MT-LM-STR-Clin'!NX17+'[1]CN LGG-MT-LM-STR-Clin'!NX159-'[1]CN LGG-MT-LM-STR-Clin'!NX18-'[1]CN LGG-MT-LM-STR-Clin'!NX21-'[1]CN LGG-MT-LM-STR-Clin'!NX200,'[1]cpte_CN LGG-MT-LM-STR-Clin'!NX17+'[1]cpte_CN LGG-MT-LM-STR-Clin'!NX165-'[1]cpte_CN LGG-MT-LM-STR-Clin'!NX18-'[1]cpte_CN LGG-MT-LM-STR-Clin'!NX21-'[1]cpte_CN LGG-MT-LM-STR-Clin'!NX278)</f>
        <v>0</v>
      </c>
      <c r="NV48" s="6">
        <f>IF([1]Identification!$E$23="NON",'[1]CN LGG-MT-LM-STR-Clin'!NY17+'[1]CN LGG-MT-LM-STR-Clin'!NY159-'[1]CN LGG-MT-LM-STR-Clin'!NY18-'[1]CN LGG-MT-LM-STR-Clin'!NY21-'[1]CN LGG-MT-LM-STR-Clin'!NY200,'[1]cpte_CN LGG-MT-LM-STR-Clin'!NY17+'[1]cpte_CN LGG-MT-LM-STR-Clin'!NY165-'[1]cpte_CN LGG-MT-LM-STR-Clin'!NY18-'[1]cpte_CN LGG-MT-LM-STR-Clin'!NY21-'[1]cpte_CN LGG-MT-LM-STR-Clin'!NY278)</f>
        <v>0</v>
      </c>
      <c r="NW48" s="6">
        <f>IF([1]Identification!$E$23="NON",'[1]CN LGG-MT-LM-STR-Clin'!NZ17+'[1]CN LGG-MT-LM-STR-Clin'!NZ159-'[1]CN LGG-MT-LM-STR-Clin'!NZ18-'[1]CN LGG-MT-LM-STR-Clin'!NZ21-'[1]CN LGG-MT-LM-STR-Clin'!NZ200,'[1]cpte_CN LGG-MT-LM-STR-Clin'!NZ17+'[1]cpte_CN LGG-MT-LM-STR-Clin'!NZ165-'[1]cpte_CN LGG-MT-LM-STR-Clin'!NZ18-'[1]cpte_CN LGG-MT-LM-STR-Clin'!NZ21-'[1]cpte_CN LGG-MT-LM-STR-Clin'!NZ278)</f>
        <v>0</v>
      </c>
      <c r="NX48" s="6">
        <f>IF([1]Identification!$E$23="NON",'[1]CN LGG-MT-LM-STR-Clin'!OA17+'[1]CN LGG-MT-LM-STR-Clin'!OA159-'[1]CN LGG-MT-LM-STR-Clin'!OA18-'[1]CN LGG-MT-LM-STR-Clin'!OA21-'[1]CN LGG-MT-LM-STR-Clin'!OA200,'[1]cpte_CN LGG-MT-LM-STR-Clin'!OA17+'[1]cpte_CN LGG-MT-LM-STR-Clin'!OA165-'[1]cpte_CN LGG-MT-LM-STR-Clin'!OA18-'[1]cpte_CN LGG-MT-LM-STR-Clin'!OA21-'[1]cpte_CN LGG-MT-LM-STR-Clin'!OA278)</f>
        <v>0</v>
      </c>
      <c r="NY48" s="6">
        <f>IF([1]Identification!$E$23="NON",'[1]CN LGG-MT-LM-STR-Clin'!OB17+'[1]CN LGG-MT-LM-STR-Clin'!OB159-'[1]CN LGG-MT-LM-STR-Clin'!OB18-'[1]CN LGG-MT-LM-STR-Clin'!OB21-'[1]CN LGG-MT-LM-STR-Clin'!OB200,'[1]cpte_CN LGG-MT-LM-STR-Clin'!OB17+'[1]cpte_CN LGG-MT-LM-STR-Clin'!OB165-'[1]cpte_CN LGG-MT-LM-STR-Clin'!OB18-'[1]cpte_CN LGG-MT-LM-STR-Clin'!OB21-'[1]cpte_CN LGG-MT-LM-STR-Clin'!OB278)</f>
        <v>0</v>
      </c>
      <c r="NZ48" s="6">
        <f>IF([1]Identification!$E$23="NON",'[1]CN LGG-MT-LM-STR-Clin'!OC17+'[1]CN LGG-MT-LM-STR-Clin'!OC159-'[1]CN LGG-MT-LM-STR-Clin'!OC18-'[1]CN LGG-MT-LM-STR-Clin'!OC21-'[1]CN LGG-MT-LM-STR-Clin'!OC200,'[1]cpte_CN LGG-MT-LM-STR-Clin'!OC17+'[1]cpte_CN LGG-MT-LM-STR-Clin'!OC165-'[1]cpte_CN LGG-MT-LM-STR-Clin'!OC18-'[1]cpte_CN LGG-MT-LM-STR-Clin'!OC21-'[1]cpte_CN LGG-MT-LM-STR-Clin'!OC278)</f>
        <v>0</v>
      </c>
      <c r="OA48" s="6">
        <f>IF([1]Identification!$E$23="NON",'[1]CN LGG-MT-LM-STR-Clin'!OD17+'[1]CN LGG-MT-LM-STR-Clin'!OD159-'[1]CN LGG-MT-LM-STR-Clin'!OD18-'[1]CN LGG-MT-LM-STR-Clin'!OD21-'[1]CN LGG-MT-LM-STR-Clin'!OD200,'[1]cpte_CN LGG-MT-LM-STR-Clin'!OD17+'[1]cpte_CN LGG-MT-LM-STR-Clin'!OD165-'[1]cpte_CN LGG-MT-LM-STR-Clin'!OD18-'[1]cpte_CN LGG-MT-LM-STR-Clin'!OD21-'[1]cpte_CN LGG-MT-LM-STR-Clin'!OD278)</f>
        <v>0</v>
      </c>
      <c r="OB48" s="6">
        <f>IF([1]Identification!$E$23="NON",'[1]CN LGG-MT-LM-STR-Clin'!OE17+'[1]CN LGG-MT-LM-STR-Clin'!OE159-'[1]CN LGG-MT-LM-STR-Clin'!OE18-'[1]CN LGG-MT-LM-STR-Clin'!OE21-'[1]CN LGG-MT-LM-STR-Clin'!OE200,'[1]cpte_CN LGG-MT-LM-STR-Clin'!OE17+'[1]cpte_CN LGG-MT-LM-STR-Clin'!OE165-'[1]cpte_CN LGG-MT-LM-STR-Clin'!OE18-'[1]cpte_CN LGG-MT-LM-STR-Clin'!OE21-'[1]cpte_CN LGG-MT-LM-STR-Clin'!OE278)</f>
        <v>0</v>
      </c>
      <c r="OC48" s="6">
        <f>IF([1]Identification!$E$23="NON",'[1]CN LGG-MT-LM-STR-Clin'!OF17+'[1]CN LGG-MT-LM-STR-Clin'!OF159-'[1]CN LGG-MT-LM-STR-Clin'!OF18-'[1]CN LGG-MT-LM-STR-Clin'!OF21-'[1]CN LGG-MT-LM-STR-Clin'!OF200,'[1]cpte_CN LGG-MT-LM-STR-Clin'!OF17+'[1]cpte_CN LGG-MT-LM-STR-Clin'!OF165-'[1]cpte_CN LGG-MT-LM-STR-Clin'!OF18-'[1]cpte_CN LGG-MT-LM-STR-Clin'!OF21-'[1]cpte_CN LGG-MT-LM-STR-Clin'!OF278)</f>
        <v>0</v>
      </c>
      <c r="OD48" s="6">
        <f>IF([1]Identification!$E$23="NON",'[1]CN LGG-MT-LM-STR-Clin'!OG17+'[1]CN LGG-MT-LM-STR-Clin'!OG159-'[1]CN LGG-MT-LM-STR-Clin'!OG18-'[1]CN LGG-MT-LM-STR-Clin'!OG21-'[1]CN LGG-MT-LM-STR-Clin'!OG200,'[1]cpte_CN LGG-MT-LM-STR-Clin'!OG17+'[1]cpte_CN LGG-MT-LM-STR-Clin'!OG165-'[1]cpte_CN LGG-MT-LM-STR-Clin'!OG18-'[1]cpte_CN LGG-MT-LM-STR-Clin'!OG21-'[1]cpte_CN LGG-MT-LM-STR-Clin'!OG278)</f>
        <v>0</v>
      </c>
      <c r="OE48" s="6">
        <f>IF([1]Identification!$E$23="NON",'[1]CN LGG-MT-LM-STR-Clin'!OH17+'[1]CN LGG-MT-LM-STR-Clin'!OH159-'[1]CN LGG-MT-LM-STR-Clin'!OH18-'[1]CN LGG-MT-LM-STR-Clin'!OH21-'[1]CN LGG-MT-LM-STR-Clin'!OH200,'[1]cpte_CN LGG-MT-LM-STR-Clin'!OH17+'[1]cpte_CN LGG-MT-LM-STR-Clin'!OH165-'[1]cpte_CN LGG-MT-LM-STR-Clin'!OH18-'[1]cpte_CN LGG-MT-LM-STR-Clin'!OH21-'[1]cpte_CN LGG-MT-LM-STR-Clin'!OH278)</f>
        <v>0</v>
      </c>
      <c r="OF48" s="6">
        <f>IF([1]Identification!$E$23="NON",'[1]CN LGG-MT-LM-STR-Clin'!OI17+'[1]CN LGG-MT-LM-STR-Clin'!OI159-'[1]CN LGG-MT-LM-STR-Clin'!OI18-'[1]CN LGG-MT-LM-STR-Clin'!OI21-'[1]CN LGG-MT-LM-STR-Clin'!OI200,'[1]cpte_CN LGG-MT-LM-STR-Clin'!OI17+'[1]cpte_CN LGG-MT-LM-STR-Clin'!OI165-'[1]cpte_CN LGG-MT-LM-STR-Clin'!OI18-'[1]cpte_CN LGG-MT-LM-STR-Clin'!OI21-'[1]cpte_CN LGG-MT-LM-STR-Clin'!OI278)</f>
        <v>0</v>
      </c>
      <c r="OG48" s="6">
        <f>IF([1]Identification!$E$23="NON",'[1]CN LGG-MT-LM-STR-Clin'!OJ17+'[1]CN LGG-MT-LM-STR-Clin'!OJ159-'[1]CN LGG-MT-LM-STR-Clin'!OJ18-'[1]CN LGG-MT-LM-STR-Clin'!OJ21-'[1]CN LGG-MT-LM-STR-Clin'!OJ200,'[1]cpte_CN LGG-MT-LM-STR-Clin'!OJ17+'[1]cpte_CN LGG-MT-LM-STR-Clin'!OJ165-'[1]cpte_CN LGG-MT-LM-STR-Clin'!OJ18-'[1]cpte_CN LGG-MT-LM-STR-Clin'!OJ21-'[1]cpte_CN LGG-MT-LM-STR-Clin'!OJ278)</f>
        <v>0</v>
      </c>
      <c r="OH48" s="6">
        <f>IF([1]Identification!$E$23="NON",'[1]CN LGG-MT-LM-STR-Clin'!OK17+'[1]CN LGG-MT-LM-STR-Clin'!OK159-'[1]CN LGG-MT-LM-STR-Clin'!OK18-'[1]CN LGG-MT-LM-STR-Clin'!OK21-'[1]CN LGG-MT-LM-STR-Clin'!OK200,'[1]cpte_CN LGG-MT-LM-STR-Clin'!OK17+'[1]cpte_CN LGG-MT-LM-STR-Clin'!OK165-'[1]cpte_CN LGG-MT-LM-STR-Clin'!OK18-'[1]cpte_CN LGG-MT-LM-STR-Clin'!OK21-'[1]cpte_CN LGG-MT-LM-STR-Clin'!OK278)</f>
        <v>0</v>
      </c>
      <c r="OI48" s="6">
        <f>IF([1]Identification!$E$23="NON",'[1]CN LGG-MT-LM-STR-Clin'!OL17+'[1]CN LGG-MT-LM-STR-Clin'!OL159-'[1]CN LGG-MT-LM-STR-Clin'!OL18-'[1]CN LGG-MT-LM-STR-Clin'!OL21-'[1]CN LGG-MT-LM-STR-Clin'!OL200,'[1]cpte_CN LGG-MT-LM-STR-Clin'!OL17+'[1]cpte_CN LGG-MT-LM-STR-Clin'!OL165-'[1]cpte_CN LGG-MT-LM-STR-Clin'!OL18-'[1]cpte_CN LGG-MT-LM-STR-Clin'!OL21-'[1]cpte_CN LGG-MT-LM-STR-Clin'!OL278)</f>
        <v>0</v>
      </c>
      <c r="OJ48" s="6">
        <f>IF([1]Identification!$E$23="NON",'[1]CN LGG-MT-LM-STR-Clin'!OM17+'[1]CN LGG-MT-LM-STR-Clin'!OM159-'[1]CN LGG-MT-LM-STR-Clin'!OM18-'[1]CN LGG-MT-LM-STR-Clin'!OM21-'[1]CN LGG-MT-LM-STR-Clin'!OM200,'[1]cpte_CN LGG-MT-LM-STR-Clin'!OM17+'[1]cpte_CN LGG-MT-LM-STR-Clin'!OM165-'[1]cpte_CN LGG-MT-LM-STR-Clin'!OM18-'[1]cpte_CN LGG-MT-LM-STR-Clin'!OM21-'[1]cpte_CN LGG-MT-LM-STR-Clin'!OM278)</f>
        <v>0</v>
      </c>
      <c r="OK48" s="6">
        <f>IF([1]Identification!$E$23="NON",'[1]CN LGG-MT-LM-STR-Clin'!ON17+'[1]CN LGG-MT-LM-STR-Clin'!ON159-'[1]CN LGG-MT-LM-STR-Clin'!ON18-'[1]CN LGG-MT-LM-STR-Clin'!ON21-'[1]CN LGG-MT-LM-STR-Clin'!ON200,'[1]cpte_CN LGG-MT-LM-STR-Clin'!ON17+'[1]cpte_CN LGG-MT-LM-STR-Clin'!ON165-'[1]cpte_CN LGG-MT-LM-STR-Clin'!ON18-'[1]cpte_CN LGG-MT-LM-STR-Clin'!ON21-'[1]cpte_CN LGG-MT-LM-STR-Clin'!ON278)</f>
        <v>0</v>
      </c>
      <c r="OL48" s="6">
        <f>IF([1]Identification!$E$23="NON",'[1]CN LGG-MT-LM-STR-Clin'!OO17+'[1]CN LGG-MT-LM-STR-Clin'!OO159-'[1]CN LGG-MT-LM-STR-Clin'!OO18-'[1]CN LGG-MT-LM-STR-Clin'!OO21-'[1]CN LGG-MT-LM-STR-Clin'!OO200,'[1]cpte_CN LGG-MT-LM-STR-Clin'!OO17+'[1]cpte_CN LGG-MT-LM-STR-Clin'!OO165-'[1]cpte_CN LGG-MT-LM-STR-Clin'!OO18-'[1]cpte_CN LGG-MT-LM-STR-Clin'!OO21-'[1]cpte_CN LGG-MT-LM-STR-Clin'!OO278)</f>
        <v>0</v>
      </c>
      <c r="OM48" s="6">
        <f>IF([1]Identification!$E$23="NON",'[1]CN LGG-MT-LM-STR-Clin'!OP17+'[1]CN LGG-MT-LM-STR-Clin'!OP159-'[1]CN LGG-MT-LM-STR-Clin'!OP18-'[1]CN LGG-MT-LM-STR-Clin'!OP21-'[1]CN LGG-MT-LM-STR-Clin'!OP200,'[1]cpte_CN LGG-MT-LM-STR-Clin'!OP17+'[1]cpte_CN LGG-MT-LM-STR-Clin'!OP165-'[1]cpte_CN LGG-MT-LM-STR-Clin'!OP18-'[1]cpte_CN LGG-MT-LM-STR-Clin'!OP21-'[1]cpte_CN LGG-MT-LM-STR-Clin'!OP278)</f>
        <v>0</v>
      </c>
      <c r="ON48" s="6">
        <f>IF([1]Identification!$E$23="NON",'[1]CN LGG-MT-LM-STR-Clin'!OQ17+'[1]CN LGG-MT-LM-STR-Clin'!OQ159-'[1]CN LGG-MT-LM-STR-Clin'!OQ18-'[1]CN LGG-MT-LM-STR-Clin'!OQ21-'[1]CN LGG-MT-LM-STR-Clin'!OQ200,'[1]cpte_CN LGG-MT-LM-STR-Clin'!OQ17+'[1]cpte_CN LGG-MT-LM-STR-Clin'!OQ165-'[1]cpte_CN LGG-MT-LM-STR-Clin'!OQ18-'[1]cpte_CN LGG-MT-LM-STR-Clin'!OQ21-'[1]cpte_CN LGG-MT-LM-STR-Clin'!OQ278)</f>
        <v>0</v>
      </c>
      <c r="OO48" s="6">
        <f>IF([1]Identification!$E$23="NON",'[1]CN LGG-MT-LM-STR-Clin'!OR17+'[1]CN LGG-MT-LM-STR-Clin'!OR159-'[1]CN LGG-MT-LM-STR-Clin'!OR18-'[1]CN LGG-MT-LM-STR-Clin'!OR21-'[1]CN LGG-MT-LM-STR-Clin'!OR200,'[1]cpte_CN LGG-MT-LM-STR-Clin'!OR17+'[1]cpte_CN LGG-MT-LM-STR-Clin'!OR165-'[1]cpte_CN LGG-MT-LM-STR-Clin'!OR18-'[1]cpte_CN LGG-MT-LM-STR-Clin'!OR21-'[1]cpte_CN LGG-MT-LM-STR-Clin'!OR278)</f>
        <v>0</v>
      </c>
      <c r="OP48" s="6">
        <f>IF([1]Identification!$E$23="NON",'[1]CN LGG-MT-LM-STR-Clin'!OS17+'[1]CN LGG-MT-LM-STR-Clin'!OS159-'[1]CN LGG-MT-LM-STR-Clin'!OS18-'[1]CN LGG-MT-LM-STR-Clin'!OS21-'[1]CN LGG-MT-LM-STR-Clin'!OS200,'[1]cpte_CN LGG-MT-LM-STR-Clin'!OS17+'[1]cpte_CN LGG-MT-LM-STR-Clin'!OS165-'[1]cpte_CN LGG-MT-LM-STR-Clin'!OS18-'[1]cpte_CN LGG-MT-LM-STR-Clin'!OS21-'[1]cpte_CN LGG-MT-LM-STR-Clin'!OS278)</f>
        <v>0</v>
      </c>
      <c r="OQ48" s="6">
        <f>IF([1]Identification!$E$23="NON",'[1]CN LGG-MT-LM-STR-Clin'!OT17+'[1]CN LGG-MT-LM-STR-Clin'!OT159-'[1]CN LGG-MT-LM-STR-Clin'!OT18-'[1]CN LGG-MT-LM-STR-Clin'!OT21-'[1]CN LGG-MT-LM-STR-Clin'!OT200,'[1]cpte_CN LGG-MT-LM-STR-Clin'!OT17+'[1]cpte_CN LGG-MT-LM-STR-Clin'!OT165-'[1]cpte_CN LGG-MT-LM-STR-Clin'!OT18-'[1]cpte_CN LGG-MT-LM-STR-Clin'!OT21-'[1]cpte_CN LGG-MT-LM-STR-Clin'!OT278)</f>
        <v>0</v>
      </c>
      <c r="OR48" s="6">
        <f>IF([1]Identification!$E$23="NON",'[1]CN LGG-MT-LM-STR-Clin'!OU17+'[1]CN LGG-MT-LM-STR-Clin'!OU159-'[1]CN LGG-MT-LM-STR-Clin'!OU18-'[1]CN LGG-MT-LM-STR-Clin'!OU21-'[1]CN LGG-MT-LM-STR-Clin'!OU200,'[1]cpte_CN LGG-MT-LM-STR-Clin'!OU17+'[1]cpte_CN LGG-MT-LM-STR-Clin'!OU165-'[1]cpte_CN LGG-MT-LM-STR-Clin'!OU18-'[1]cpte_CN LGG-MT-LM-STR-Clin'!OU21-'[1]cpte_CN LGG-MT-LM-STR-Clin'!OU278)</f>
        <v>0</v>
      </c>
      <c r="OS48" s="6">
        <f>IF([1]Identification!$E$23="NON",'[1]CN LGG-MT-LM-STR-Clin'!OV17+'[1]CN LGG-MT-LM-STR-Clin'!OV159-'[1]CN LGG-MT-LM-STR-Clin'!OV18-'[1]CN LGG-MT-LM-STR-Clin'!OV21-'[1]CN LGG-MT-LM-STR-Clin'!OV200,'[1]cpte_CN LGG-MT-LM-STR-Clin'!OV17+'[1]cpte_CN LGG-MT-LM-STR-Clin'!OV165-'[1]cpte_CN LGG-MT-LM-STR-Clin'!OV18-'[1]cpte_CN LGG-MT-LM-STR-Clin'!OV21-'[1]cpte_CN LGG-MT-LM-STR-Clin'!OV278)</f>
        <v>0</v>
      </c>
      <c r="OT48" s="6">
        <f>IF([1]Identification!$E$23="NON",'[1]CN LGG-MT-LM-STR-Clin'!OW17+'[1]CN LGG-MT-LM-STR-Clin'!OW159-'[1]CN LGG-MT-LM-STR-Clin'!OW18-'[1]CN LGG-MT-LM-STR-Clin'!OW21-'[1]CN LGG-MT-LM-STR-Clin'!OW200,'[1]cpte_CN LGG-MT-LM-STR-Clin'!OW17+'[1]cpte_CN LGG-MT-LM-STR-Clin'!OW165-'[1]cpte_CN LGG-MT-LM-STR-Clin'!OW18-'[1]cpte_CN LGG-MT-LM-STR-Clin'!OW21-'[1]cpte_CN LGG-MT-LM-STR-Clin'!OW278)</f>
        <v>0</v>
      </c>
      <c r="OU48" s="6">
        <f>IF([1]Identification!$E$23="NON",'[1]CN LGG-MT-LM-STR-Clin'!OX17+'[1]CN LGG-MT-LM-STR-Clin'!OX159-'[1]CN LGG-MT-LM-STR-Clin'!OX18-'[1]CN LGG-MT-LM-STR-Clin'!OX21-'[1]CN LGG-MT-LM-STR-Clin'!OX200,'[1]cpte_CN LGG-MT-LM-STR-Clin'!OX17+'[1]cpte_CN LGG-MT-LM-STR-Clin'!OX165-'[1]cpte_CN LGG-MT-LM-STR-Clin'!OX18-'[1]cpte_CN LGG-MT-LM-STR-Clin'!OX21-'[1]cpte_CN LGG-MT-LM-STR-Clin'!OX278)</f>
        <v>0</v>
      </c>
      <c r="OV48" s="6">
        <f>IF([1]Identification!$E$23="NON",'[1]CN LGG-MT-LM-STR-Clin'!OY17+'[1]CN LGG-MT-LM-STR-Clin'!OY159-'[1]CN LGG-MT-LM-STR-Clin'!OY18-'[1]CN LGG-MT-LM-STR-Clin'!OY21-'[1]CN LGG-MT-LM-STR-Clin'!OY200,'[1]cpte_CN LGG-MT-LM-STR-Clin'!OY17+'[1]cpte_CN LGG-MT-LM-STR-Clin'!OY165-'[1]cpte_CN LGG-MT-LM-STR-Clin'!OY18-'[1]cpte_CN LGG-MT-LM-STR-Clin'!OY21-'[1]cpte_CN LGG-MT-LM-STR-Clin'!OY278)</f>
        <v>0</v>
      </c>
      <c r="OW48" s="6">
        <f>IF([1]Identification!$E$23="NON",'[1]CN LGG-MT-LM-STR-Clin'!OZ17+'[1]CN LGG-MT-LM-STR-Clin'!OZ159-'[1]CN LGG-MT-LM-STR-Clin'!OZ18-'[1]CN LGG-MT-LM-STR-Clin'!OZ21-'[1]CN LGG-MT-LM-STR-Clin'!OZ200,'[1]cpte_CN LGG-MT-LM-STR-Clin'!OZ17+'[1]cpte_CN LGG-MT-LM-STR-Clin'!OZ165-'[1]cpte_CN LGG-MT-LM-STR-Clin'!OZ18-'[1]cpte_CN LGG-MT-LM-STR-Clin'!OZ21-'[1]cpte_CN LGG-MT-LM-STR-Clin'!OZ278)</f>
        <v>0</v>
      </c>
      <c r="OX48" s="6">
        <f>IF([1]Identification!$E$23="NON",'[1]CN LGG-MT-LM-STR-Clin'!PA17+'[1]CN LGG-MT-LM-STR-Clin'!PA159-'[1]CN LGG-MT-LM-STR-Clin'!PA18-'[1]CN LGG-MT-LM-STR-Clin'!PA21-'[1]CN LGG-MT-LM-STR-Clin'!PA200,'[1]cpte_CN LGG-MT-LM-STR-Clin'!PA17+'[1]cpte_CN LGG-MT-LM-STR-Clin'!PA165-'[1]cpte_CN LGG-MT-LM-STR-Clin'!PA18-'[1]cpte_CN LGG-MT-LM-STR-Clin'!PA21-'[1]cpte_CN LGG-MT-LM-STR-Clin'!PA278)</f>
        <v>0</v>
      </c>
      <c r="OY48" s="6">
        <f>IF([1]Identification!$E$23="NON",'[1]CN LGG-MT-LM-STR-Clin'!PB17+'[1]CN LGG-MT-LM-STR-Clin'!PB159-'[1]CN LGG-MT-LM-STR-Clin'!PB18-'[1]CN LGG-MT-LM-STR-Clin'!PB21-'[1]CN LGG-MT-LM-STR-Clin'!PB200,'[1]cpte_CN LGG-MT-LM-STR-Clin'!PB17+'[1]cpte_CN LGG-MT-LM-STR-Clin'!PB165-'[1]cpte_CN LGG-MT-LM-STR-Clin'!PB18-'[1]cpte_CN LGG-MT-LM-STR-Clin'!PB21-'[1]cpte_CN LGG-MT-LM-STR-Clin'!PB278)</f>
        <v>0</v>
      </c>
      <c r="OZ48" s="6">
        <f>IF([1]Identification!$E$23="NON",'[1]CN LGG-MT-LM-STR-Clin'!PC17+'[1]CN LGG-MT-LM-STR-Clin'!PC159-'[1]CN LGG-MT-LM-STR-Clin'!PC18-'[1]CN LGG-MT-LM-STR-Clin'!PC21-'[1]CN LGG-MT-LM-STR-Clin'!PC200,'[1]cpte_CN LGG-MT-LM-STR-Clin'!PC17+'[1]cpte_CN LGG-MT-LM-STR-Clin'!PC165-'[1]cpte_CN LGG-MT-LM-STR-Clin'!PC18-'[1]cpte_CN LGG-MT-LM-STR-Clin'!PC21-'[1]cpte_CN LGG-MT-LM-STR-Clin'!PC278)</f>
        <v>0</v>
      </c>
      <c r="PA48" s="6">
        <f>IF([1]Identification!$E$23="NON",'[1]CN LGG-MT-LM-STR-Clin'!PD17+'[1]CN LGG-MT-LM-STR-Clin'!PD159-'[1]CN LGG-MT-LM-STR-Clin'!PD18-'[1]CN LGG-MT-LM-STR-Clin'!PD21-'[1]CN LGG-MT-LM-STR-Clin'!PD200,'[1]cpte_CN LGG-MT-LM-STR-Clin'!PD17+'[1]cpte_CN LGG-MT-LM-STR-Clin'!PD165-'[1]cpte_CN LGG-MT-LM-STR-Clin'!PD18-'[1]cpte_CN LGG-MT-LM-STR-Clin'!PD21-'[1]cpte_CN LGG-MT-LM-STR-Clin'!PD278)</f>
        <v>0</v>
      </c>
      <c r="PB48" s="6">
        <f>IF([1]Identification!$E$23="NON",'[1]CN LGG-MT-LM-STR-Clin'!PE17+'[1]CN LGG-MT-LM-STR-Clin'!PE159-'[1]CN LGG-MT-LM-STR-Clin'!PE18-'[1]CN LGG-MT-LM-STR-Clin'!PE21-'[1]CN LGG-MT-LM-STR-Clin'!PE200,'[1]cpte_CN LGG-MT-LM-STR-Clin'!PE17+'[1]cpte_CN LGG-MT-LM-STR-Clin'!PE165-'[1]cpte_CN LGG-MT-LM-STR-Clin'!PE18-'[1]cpte_CN LGG-MT-LM-STR-Clin'!PE21-'[1]cpte_CN LGG-MT-LM-STR-Clin'!PE278)</f>
        <v>0</v>
      </c>
      <c r="PC48" s="6">
        <f>IF([1]Identification!$E$23="NON",'[1]CN LGG-MT-LM-STR-Clin'!PF17+'[1]CN LGG-MT-LM-STR-Clin'!PF159-'[1]CN LGG-MT-LM-STR-Clin'!PF18-'[1]CN LGG-MT-LM-STR-Clin'!PF21-'[1]CN LGG-MT-LM-STR-Clin'!PF200,'[1]cpte_CN LGG-MT-LM-STR-Clin'!PF17+'[1]cpte_CN LGG-MT-LM-STR-Clin'!PF165-'[1]cpte_CN LGG-MT-LM-STR-Clin'!PF18-'[1]cpte_CN LGG-MT-LM-STR-Clin'!PF21-'[1]cpte_CN LGG-MT-LM-STR-Clin'!PF278)</f>
        <v>0</v>
      </c>
      <c r="PD48" s="6">
        <f>IF([1]Identification!$E$23="NON",'[1]CN LGG-MT-LM-STR-Clin'!PG17+'[1]CN LGG-MT-LM-STR-Clin'!PG159-'[1]CN LGG-MT-LM-STR-Clin'!PG18-'[1]CN LGG-MT-LM-STR-Clin'!PG21-'[1]CN LGG-MT-LM-STR-Clin'!PG200,'[1]cpte_CN LGG-MT-LM-STR-Clin'!PG17+'[1]cpte_CN LGG-MT-LM-STR-Clin'!PG165-'[1]cpte_CN LGG-MT-LM-STR-Clin'!PG18-'[1]cpte_CN LGG-MT-LM-STR-Clin'!PG21-'[1]cpte_CN LGG-MT-LM-STR-Clin'!PG278)</f>
        <v>0</v>
      </c>
      <c r="PE48" s="6">
        <f>IF([1]Identification!$E$23="NON",'[1]CN LGG-MT-LM-STR-Clin'!PH17+'[1]CN LGG-MT-LM-STR-Clin'!PH159-'[1]CN LGG-MT-LM-STR-Clin'!PH18-'[1]CN LGG-MT-LM-STR-Clin'!PH21-'[1]CN LGG-MT-LM-STR-Clin'!PH200,'[1]cpte_CN LGG-MT-LM-STR-Clin'!PH17+'[1]cpte_CN LGG-MT-LM-STR-Clin'!PH165-'[1]cpte_CN LGG-MT-LM-STR-Clin'!PH18-'[1]cpte_CN LGG-MT-LM-STR-Clin'!PH21-'[1]cpte_CN LGG-MT-LM-STR-Clin'!PH278)</f>
        <v>0</v>
      </c>
      <c r="PF48" s="6">
        <f>IF([1]Identification!$E$23="NON",'[1]CN LGG-MT-LM-STR-Clin'!PI17+'[1]CN LGG-MT-LM-STR-Clin'!PI159-'[1]CN LGG-MT-LM-STR-Clin'!PI18-'[1]CN LGG-MT-LM-STR-Clin'!PI21-'[1]CN LGG-MT-LM-STR-Clin'!PI200,'[1]cpte_CN LGG-MT-LM-STR-Clin'!PI17+'[1]cpte_CN LGG-MT-LM-STR-Clin'!PI165-'[1]cpte_CN LGG-MT-LM-STR-Clin'!PI18-'[1]cpte_CN LGG-MT-LM-STR-Clin'!PI21-'[1]cpte_CN LGG-MT-LM-STR-Clin'!PI278)</f>
        <v>0</v>
      </c>
      <c r="PG48" s="6">
        <f>IF([1]Identification!$E$23="NON",'[1]CN LGG-MT-LM-STR-Clin'!PJ17+'[1]CN LGG-MT-LM-STR-Clin'!PJ159-'[1]CN LGG-MT-LM-STR-Clin'!PJ18-'[1]CN LGG-MT-LM-STR-Clin'!PJ21-'[1]CN LGG-MT-LM-STR-Clin'!PJ200,'[1]cpte_CN LGG-MT-LM-STR-Clin'!PJ17+'[1]cpte_CN LGG-MT-LM-STR-Clin'!PJ165-'[1]cpte_CN LGG-MT-LM-STR-Clin'!PJ18-'[1]cpte_CN LGG-MT-LM-STR-Clin'!PJ21-'[1]cpte_CN LGG-MT-LM-STR-Clin'!PJ278)</f>
        <v>0</v>
      </c>
      <c r="PH48" s="6">
        <f>IF([1]Identification!$E$23="NON",'[1]CN LGG-MT-LM-STR-Clin'!PK17+'[1]CN LGG-MT-LM-STR-Clin'!PK159-'[1]CN LGG-MT-LM-STR-Clin'!PK18-'[1]CN LGG-MT-LM-STR-Clin'!PK21-'[1]CN LGG-MT-LM-STR-Clin'!PK200,'[1]cpte_CN LGG-MT-LM-STR-Clin'!PK17+'[1]cpte_CN LGG-MT-LM-STR-Clin'!PK165-'[1]cpte_CN LGG-MT-LM-STR-Clin'!PK18-'[1]cpte_CN LGG-MT-LM-STR-Clin'!PK21-'[1]cpte_CN LGG-MT-LM-STR-Clin'!PK278)</f>
        <v>0</v>
      </c>
      <c r="PI48" s="6">
        <f>IF([1]Identification!$E$23="NON",'[1]CN LGG-MT-LM-STR-Clin'!PL17+'[1]CN LGG-MT-LM-STR-Clin'!PL159-'[1]CN LGG-MT-LM-STR-Clin'!PL18-'[1]CN LGG-MT-LM-STR-Clin'!PL21-'[1]CN LGG-MT-LM-STR-Clin'!PL200,'[1]cpte_CN LGG-MT-LM-STR-Clin'!PL17+'[1]cpte_CN LGG-MT-LM-STR-Clin'!PL165-'[1]cpte_CN LGG-MT-LM-STR-Clin'!PL18-'[1]cpte_CN LGG-MT-LM-STR-Clin'!PL21-'[1]cpte_CN LGG-MT-LM-STR-Clin'!PL278)</f>
        <v>0</v>
      </c>
      <c r="PJ48" s="6">
        <f>IF([1]Identification!$E$23="NON",'[1]CN LGG-MT-LM-STR-Clin'!PM17+'[1]CN LGG-MT-LM-STR-Clin'!PM159-'[1]CN LGG-MT-LM-STR-Clin'!PM18-'[1]CN LGG-MT-LM-STR-Clin'!PM21-'[1]CN LGG-MT-LM-STR-Clin'!PM200,'[1]cpte_CN LGG-MT-LM-STR-Clin'!PM17+'[1]cpte_CN LGG-MT-LM-STR-Clin'!PM165-'[1]cpte_CN LGG-MT-LM-STR-Clin'!PM18-'[1]cpte_CN LGG-MT-LM-STR-Clin'!PM21-'[1]cpte_CN LGG-MT-LM-STR-Clin'!PM278)</f>
        <v>0</v>
      </c>
      <c r="PK48" s="6">
        <f>IF([1]Identification!$E$23="NON",'[1]CN LGG-MT-LM-STR-Clin'!PN17+'[1]CN LGG-MT-LM-STR-Clin'!PN159-'[1]CN LGG-MT-LM-STR-Clin'!PN18-'[1]CN LGG-MT-LM-STR-Clin'!PN21-'[1]CN LGG-MT-LM-STR-Clin'!PN200,'[1]cpte_CN LGG-MT-LM-STR-Clin'!PN17+'[1]cpte_CN LGG-MT-LM-STR-Clin'!PN165-'[1]cpte_CN LGG-MT-LM-STR-Clin'!PN18-'[1]cpte_CN LGG-MT-LM-STR-Clin'!PN21-'[1]cpte_CN LGG-MT-LM-STR-Clin'!PN278)</f>
        <v>0</v>
      </c>
      <c r="PL48" s="6">
        <f>IF([1]Identification!$E$23="NON",'[1]CN LGG-MT-LM-STR-Clin'!PO17+'[1]CN LGG-MT-LM-STR-Clin'!PO159-'[1]CN LGG-MT-LM-STR-Clin'!PO18-'[1]CN LGG-MT-LM-STR-Clin'!PO21-'[1]CN LGG-MT-LM-STR-Clin'!PO200,'[1]cpte_CN LGG-MT-LM-STR-Clin'!PO17+'[1]cpte_CN LGG-MT-LM-STR-Clin'!PO165-'[1]cpte_CN LGG-MT-LM-STR-Clin'!PO18-'[1]cpte_CN LGG-MT-LM-STR-Clin'!PO21-'[1]cpte_CN LGG-MT-LM-STR-Clin'!PO278)</f>
        <v>0</v>
      </c>
      <c r="PM48" s="6">
        <f>IF([1]Identification!$E$23="NON",'[1]CN LGG-MT-LM-STR-Clin'!PP17+'[1]CN LGG-MT-LM-STR-Clin'!PP159-'[1]CN LGG-MT-LM-STR-Clin'!PP18-'[1]CN LGG-MT-LM-STR-Clin'!PP21-'[1]CN LGG-MT-LM-STR-Clin'!PP200,'[1]cpte_CN LGG-MT-LM-STR-Clin'!PP17+'[1]cpte_CN LGG-MT-LM-STR-Clin'!PP165-'[1]cpte_CN LGG-MT-LM-STR-Clin'!PP18-'[1]cpte_CN LGG-MT-LM-STR-Clin'!PP21-'[1]cpte_CN LGG-MT-LM-STR-Clin'!PP278)</f>
        <v>0</v>
      </c>
      <c r="PN48" s="6">
        <f>IF([1]Identification!$E$23="NON",'[1]CN LGG-MT-LM-STR-Clin'!PQ17+'[1]CN LGG-MT-LM-STR-Clin'!PQ159-'[1]CN LGG-MT-LM-STR-Clin'!PQ18-'[1]CN LGG-MT-LM-STR-Clin'!PQ21-'[1]CN LGG-MT-LM-STR-Clin'!PQ200,'[1]cpte_CN LGG-MT-LM-STR-Clin'!PQ17+'[1]cpte_CN LGG-MT-LM-STR-Clin'!PQ165-'[1]cpte_CN LGG-MT-LM-STR-Clin'!PQ18-'[1]cpte_CN LGG-MT-LM-STR-Clin'!PQ21-'[1]cpte_CN LGG-MT-LM-STR-Clin'!PQ278)</f>
        <v>0</v>
      </c>
      <c r="PO48" s="6">
        <f>IF([1]Identification!$E$23="NON",'[1]CN LGG-MT-LM-STR-Clin'!PR17+'[1]CN LGG-MT-LM-STR-Clin'!PR159-'[1]CN LGG-MT-LM-STR-Clin'!PR18-'[1]CN LGG-MT-LM-STR-Clin'!PR21-'[1]CN LGG-MT-LM-STR-Clin'!PR200,'[1]cpte_CN LGG-MT-LM-STR-Clin'!PR17+'[1]cpte_CN LGG-MT-LM-STR-Clin'!PR165-'[1]cpte_CN LGG-MT-LM-STR-Clin'!PR18-'[1]cpte_CN LGG-MT-LM-STR-Clin'!PR21-'[1]cpte_CN LGG-MT-LM-STR-Clin'!PR278)</f>
        <v>0</v>
      </c>
      <c r="PP48" s="6">
        <f>IF([1]Identification!$E$23="NON",'[1]CN LGG-MT-LM-STR-Clin'!PS17+'[1]CN LGG-MT-LM-STR-Clin'!PS159-'[1]CN LGG-MT-LM-STR-Clin'!PS18-'[1]CN LGG-MT-LM-STR-Clin'!PS21-'[1]CN LGG-MT-LM-STR-Clin'!PS200,'[1]cpte_CN LGG-MT-LM-STR-Clin'!PS17+'[1]cpte_CN LGG-MT-LM-STR-Clin'!PS165-'[1]cpte_CN LGG-MT-LM-STR-Clin'!PS18-'[1]cpte_CN LGG-MT-LM-STR-Clin'!PS21-'[1]cpte_CN LGG-MT-LM-STR-Clin'!PS278)</f>
        <v>0</v>
      </c>
      <c r="PQ48" s="6">
        <f>IF([1]Identification!$E$23="NON",'[1]CN LGG-MT-LM-STR-Clin'!PT17+'[1]CN LGG-MT-LM-STR-Clin'!PT159-'[1]CN LGG-MT-LM-STR-Clin'!PT18-'[1]CN LGG-MT-LM-STR-Clin'!PT21-'[1]CN LGG-MT-LM-STR-Clin'!PT200,'[1]cpte_CN LGG-MT-LM-STR-Clin'!PT17+'[1]cpte_CN LGG-MT-LM-STR-Clin'!PT165-'[1]cpte_CN LGG-MT-LM-STR-Clin'!PT18-'[1]cpte_CN LGG-MT-LM-STR-Clin'!PT21-'[1]cpte_CN LGG-MT-LM-STR-Clin'!PT278)</f>
        <v>0</v>
      </c>
      <c r="PR48" s="6">
        <f>IF([1]Identification!$E$23="NON",'[1]CN LGG-MT-LM-STR-Clin'!PU17+'[1]CN LGG-MT-LM-STR-Clin'!PU159-'[1]CN LGG-MT-LM-STR-Clin'!PU18-'[1]CN LGG-MT-LM-STR-Clin'!PU21-'[1]CN LGG-MT-LM-STR-Clin'!PU200,'[1]cpte_CN LGG-MT-LM-STR-Clin'!PU17+'[1]cpte_CN LGG-MT-LM-STR-Clin'!PU165-'[1]cpte_CN LGG-MT-LM-STR-Clin'!PU18-'[1]cpte_CN LGG-MT-LM-STR-Clin'!PU21-'[1]cpte_CN LGG-MT-LM-STR-Clin'!PU278)</f>
        <v>0</v>
      </c>
      <c r="PS48" s="6">
        <f>IF([1]Identification!$E$23="NON",'[1]CN LGG-MT-LM-STR-Clin'!PV17+'[1]CN LGG-MT-LM-STR-Clin'!PV159-'[1]CN LGG-MT-LM-STR-Clin'!PV18-'[1]CN LGG-MT-LM-STR-Clin'!PV21-'[1]CN LGG-MT-LM-STR-Clin'!PV200,'[1]cpte_CN LGG-MT-LM-STR-Clin'!PV17+'[1]cpte_CN LGG-MT-LM-STR-Clin'!PV165-'[1]cpte_CN LGG-MT-LM-STR-Clin'!PV18-'[1]cpte_CN LGG-MT-LM-STR-Clin'!PV21-'[1]cpte_CN LGG-MT-LM-STR-Clin'!PV278)</f>
        <v>0</v>
      </c>
      <c r="PT48" s="6">
        <f>IF([1]Identification!$E$23="NON",'[1]CN LGG-MT-LM-STR-Clin'!PW17+'[1]CN LGG-MT-LM-STR-Clin'!PW159-'[1]CN LGG-MT-LM-STR-Clin'!PW18-'[1]CN LGG-MT-LM-STR-Clin'!PW21-'[1]CN LGG-MT-LM-STR-Clin'!PW200,'[1]cpte_CN LGG-MT-LM-STR-Clin'!PW17+'[1]cpte_CN LGG-MT-LM-STR-Clin'!PW165-'[1]cpte_CN LGG-MT-LM-STR-Clin'!PW18-'[1]cpte_CN LGG-MT-LM-STR-Clin'!PW21-'[1]cpte_CN LGG-MT-LM-STR-Clin'!PW278)</f>
        <v>0</v>
      </c>
      <c r="PU48" s="6">
        <f>IF([1]Identification!$E$23="NON",'[1]CN LGG-MT-LM-STR-Clin'!PX17+'[1]CN LGG-MT-LM-STR-Clin'!PX159-'[1]CN LGG-MT-LM-STR-Clin'!PX18-'[1]CN LGG-MT-LM-STR-Clin'!PX21-'[1]CN LGG-MT-LM-STR-Clin'!PX200,'[1]cpte_CN LGG-MT-LM-STR-Clin'!PX17+'[1]cpte_CN LGG-MT-LM-STR-Clin'!PX165-'[1]cpte_CN LGG-MT-LM-STR-Clin'!PX18-'[1]cpte_CN LGG-MT-LM-STR-Clin'!PX21-'[1]cpte_CN LGG-MT-LM-STR-Clin'!PX278)</f>
        <v>0</v>
      </c>
      <c r="PV48" s="6">
        <f>IF([1]Identification!$E$23="NON",'[1]CN LGG-MT-LM-STR-Clin'!PY17+'[1]CN LGG-MT-LM-STR-Clin'!PY159-'[1]CN LGG-MT-LM-STR-Clin'!PY18-'[1]CN LGG-MT-LM-STR-Clin'!PY21-'[1]CN LGG-MT-LM-STR-Clin'!PY200,'[1]cpte_CN LGG-MT-LM-STR-Clin'!PY17+'[1]cpte_CN LGG-MT-LM-STR-Clin'!PY165-'[1]cpte_CN LGG-MT-LM-STR-Clin'!PY18-'[1]cpte_CN LGG-MT-LM-STR-Clin'!PY21-'[1]cpte_CN LGG-MT-LM-STR-Clin'!PY278)</f>
        <v>0</v>
      </c>
      <c r="PW48" s="6">
        <f>IF([1]Identification!$E$23="NON",'[1]CN LGG-MT-LM-STR-Clin'!PZ17+'[1]CN LGG-MT-LM-STR-Clin'!PZ159-'[1]CN LGG-MT-LM-STR-Clin'!PZ18-'[1]CN LGG-MT-LM-STR-Clin'!PZ21-'[1]CN LGG-MT-LM-STR-Clin'!PZ200,'[1]cpte_CN LGG-MT-LM-STR-Clin'!PZ17+'[1]cpte_CN LGG-MT-LM-STR-Clin'!PZ165-'[1]cpte_CN LGG-MT-LM-STR-Clin'!PZ18-'[1]cpte_CN LGG-MT-LM-STR-Clin'!PZ21-'[1]cpte_CN LGG-MT-LM-STR-Clin'!PZ278)</f>
        <v>0</v>
      </c>
      <c r="PX48" s="6">
        <f>IF([1]Identification!$E$23="NON",'[1]CN LGG-MT-LM-STR-Clin'!QA17+'[1]CN LGG-MT-LM-STR-Clin'!QA159-'[1]CN LGG-MT-LM-STR-Clin'!QA18-'[1]CN LGG-MT-LM-STR-Clin'!QA21-'[1]CN LGG-MT-LM-STR-Clin'!QA200,'[1]cpte_CN LGG-MT-LM-STR-Clin'!QA17+'[1]cpte_CN LGG-MT-LM-STR-Clin'!QA165-'[1]cpte_CN LGG-MT-LM-STR-Clin'!QA18-'[1]cpte_CN LGG-MT-LM-STR-Clin'!QA21-'[1]cpte_CN LGG-MT-LM-STR-Clin'!QA278)</f>
        <v>0</v>
      </c>
      <c r="PY48" s="6">
        <f>IF([1]Identification!$E$23="NON",'[1]CN LGG-MT-LM-STR-Clin'!QB17+'[1]CN LGG-MT-LM-STR-Clin'!QB159-'[1]CN LGG-MT-LM-STR-Clin'!QB18-'[1]CN LGG-MT-LM-STR-Clin'!QB21-'[1]CN LGG-MT-LM-STR-Clin'!QB200,'[1]cpte_CN LGG-MT-LM-STR-Clin'!QB17+'[1]cpte_CN LGG-MT-LM-STR-Clin'!QB165-'[1]cpte_CN LGG-MT-LM-STR-Clin'!QB18-'[1]cpte_CN LGG-MT-LM-STR-Clin'!QB21-'[1]cpte_CN LGG-MT-LM-STR-Clin'!QB278)</f>
        <v>0</v>
      </c>
      <c r="PZ48" s="6">
        <f>IF([1]Identification!$E$23="NON",'[1]CN LGG-MT-LM-STR-Clin'!QC17+'[1]CN LGG-MT-LM-STR-Clin'!QC159-'[1]CN LGG-MT-LM-STR-Clin'!QC18-'[1]CN LGG-MT-LM-STR-Clin'!QC21-'[1]CN LGG-MT-LM-STR-Clin'!QC200,'[1]cpte_CN LGG-MT-LM-STR-Clin'!QC17+'[1]cpte_CN LGG-MT-LM-STR-Clin'!QC165-'[1]cpte_CN LGG-MT-LM-STR-Clin'!QC18-'[1]cpte_CN LGG-MT-LM-STR-Clin'!QC21-'[1]cpte_CN LGG-MT-LM-STR-Clin'!QC278)</f>
        <v>0</v>
      </c>
      <c r="QA48" s="6">
        <f>IF([1]Identification!$E$23="NON",'[1]CN LGG-MT-LM-STR-Clin'!QD17+'[1]CN LGG-MT-LM-STR-Clin'!QD159-'[1]CN LGG-MT-LM-STR-Clin'!QD18-'[1]CN LGG-MT-LM-STR-Clin'!QD21-'[1]CN LGG-MT-LM-STR-Clin'!QD200,'[1]cpte_CN LGG-MT-LM-STR-Clin'!QD17+'[1]cpte_CN LGG-MT-LM-STR-Clin'!QD165-'[1]cpte_CN LGG-MT-LM-STR-Clin'!QD18-'[1]cpte_CN LGG-MT-LM-STR-Clin'!QD21-'[1]cpte_CN LGG-MT-LM-STR-Clin'!QD278)</f>
        <v>0</v>
      </c>
      <c r="QB48" s="6">
        <f>IF([1]Identification!$E$23="NON",'[1]CN LGG-MT-LM-STR-Clin'!QE17+'[1]CN LGG-MT-LM-STR-Clin'!QE159-'[1]CN LGG-MT-LM-STR-Clin'!QE18-'[1]CN LGG-MT-LM-STR-Clin'!QE21-'[1]CN LGG-MT-LM-STR-Clin'!QE200,'[1]cpte_CN LGG-MT-LM-STR-Clin'!QE17+'[1]cpte_CN LGG-MT-LM-STR-Clin'!QE165-'[1]cpte_CN LGG-MT-LM-STR-Clin'!QE18-'[1]cpte_CN LGG-MT-LM-STR-Clin'!QE21-'[1]cpte_CN LGG-MT-LM-STR-Clin'!QE278)</f>
        <v>0</v>
      </c>
      <c r="QC48" s="6">
        <f>IF([1]Identification!$E$23="NON",'[1]CN LGG-MT-LM-STR-Clin'!QF17+'[1]CN LGG-MT-LM-STR-Clin'!QF159-'[1]CN LGG-MT-LM-STR-Clin'!QF18-'[1]CN LGG-MT-LM-STR-Clin'!QF21-'[1]CN LGG-MT-LM-STR-Clin'!QF200,'[1]cpte_CN LGG-MT-LM-STR-Clin'!QF17+'[1]cpte_CN LGG-MT-LM-STR-Clin'!QF165-'[1]cpte_CN LGG-MT-LM-STR-Clin'!QF18-'[1]cpte_CN LGG-MT-LM-STR-Clin'!QF21-'[1]cpte_CN LGG-MT-LM-STR-Clin'!QF278)</f>
        <v>0</v>
      </c>
      <c r="QD48" s="6">
        <f>IF([1]Identification!$E$23="NON",'[1]CN LGG-MT-LM-STR-Clin'!QG17+'[1]CN LGG-MT-LM-STR-Clin'!QG159-'[1]CN LGG-MT-LM-STR-Clin'!QG18-'[1]CN LGG-MT-LM-STR-Clin'!QG21-'[1]CN LGG-MT-LM-STR-Clin'!QG200,'[1]cpte_CN LGG-MT-LM-STR-Clin'!QG17+'[1]cpte_CN LGG-MT-LM-STR-Clin'!QG165-'[1]cpte_CN LGG-MT-LM-STR-Clin'!QG18-'[1]cpte_CN LGG-MT-LM-STR-Clin'!QG21-'[1]cpte_CN LGG-MT-LM-STR-Clin'!QG278)</f>
        <v>0</v>
      </c>
      <c r="QE48" s="6">
        <f>IF([1]Identification!$E$23="NON",'[1]CN LGG-MT-LM-STR-Clin'!QH17+'[1]CN LGG-MT-LM-STR-Clin'!QH159-'[1]CN LGG-MT-LM-STR-Clin'!QH18-'[1]CN LGG-MT-LM-STR-Clin'!QH21-'[1]CN LGG-MT-LM-STR-Clin'!QH200,'[1]cpte_CN LGG-MT-LM-STR-Clin'!QH17+'[1]cpte_CN LGG-MT-LM-STR-Clin'!QH165-'[1]cpte_CN LGG-MT-LM-STR-Clin'!QH18-'[1]cpte_CN LGG-MT-LM-STR-Clin'!QH21-'[1]cpte_CN LGG-MT-LM-STR-Clin'!QH278)</f>
        <v>0</v>
      </c>
      <c r="QF48" s="6">
        <f>IF([1]Identification!$E$23="NON",'[1]CN LGG-MT-LM-STR-Clin'!QI17+'[1]CN LGG-MT-LM-STR-Clin'!QI159-'[1]CN LGG-MT-LM-STR-Clin'!QI18-'[1]CN LGG-MT-LM-STR-Clin'!QI21-'[1]CN LGG-MT-LM-STR-Clin'!QI200,'[1]cpte_CN LGG-MT-LM-STR-Clin'!QI17+'[1]cpte_CN LGG-MT-LM-STR-Clin'!QI165-'[1]cpte_CN LGG-MT-LM-STR-Clin'!QI18-'[1]cpte_CN LGG-MT-LM-STR-Clin'!QI21-'[1]cpte_CN LGG-MT-LM-STR-Clin'!QI278)</f>
        <v>0</v>
      </c>
      <c r="QG48" s="6">
        <f>IF([1]Identification!$E$23="NON",'[1]CN LGG-MT-LM-STR-Clin'!QJ17+'[1]CN LGG-MT-LM-STR-Clin'!QJ159-'[1]CN LGG-MT-LM-STR-Clin'!QJ18-'[1]CN LGG-MT-LM-STR-Clin'!QJ21-'[1]CN LGG-MT-LM-STR-Clin'!QJ200,'[1]cpte_CN LGG-MT-LM-STR-Clin'!QJ17+'[1]cpte_CN LGG-MT-LM-STR-Clin'!QJ165-'[1]cpte_CN LGG-MT-LM-STR-Clin'!QJ18-'[1]cpte_CN LGG-MT-LM-STR-Clin'!QJ21-'[1]cpte_CN LGG-MT-LM-STR-Clin'!QJ278)</f>
        <v>0</v>
      </c>
      <c r="QH48" s="6">
        <f>IF([1]Identification!$E$23="NON",'[1]CN LGG-MT-LM-STR-Clin'!QK17+'[1]CN LGG-MT-LM-STR-Clin'!QK159-'[1]CN LGG-MT-LM-STR-Clin'!QK18-'[1]CN LGG-MT-LM-STR-Clin'!QK21-'[1]CN LGG-MT-LM-STR-Clin'!QK200,'[1]cpte_CN LGG-MT-LM-STR-Clin'!QK17+'[1]cpte_CN LGG-MT-LM-STR-Clin'!QK165-'[1]cpte_CN LGG-MT-LM-STR-Clin'!QK18-'[1]cpte_CN LGG-MT-LM-STR-Clin'!QK21-'[1]cpte_CN LGG-MT-LM-STR-Clin'!QK278)</f>
        <v>0</v>
      </c>
      <c r="QI48" s="6">
        <f>IF([1]Identification!$E$23="NON",'[1]CN LGG-MT-LM-STR-Clin'!QL17+'[1]CN LGG-MT-LM-STR-Clin'!QL159-'[1]CN LGG-MT-LM-STR-Clin'!QL18-'[1]CN LGG-MT-LM-STR-Clin'!QL21-'[1]CN LGG-MT-LM-STR-Clin'!QL200,'[1]cpte_CN LGG-MT-LM-STR-Clin'!QL17+'[1]cpte_CN LGG-MT-LM-STR-Clin'!QL165-'[1]cpte_CN LGG-MT-LM-STR-Clin'!QL18-'[1]cpte_CN LGG-MT-LM-STR-Clin'!QL21-'[1]cpte_CN LGG-MT-LM-STR-Clin'!QL278)</f>
        <v>0</v>
      </c>
      <c r="QJ48" s="6">
        <f>IF([1]Identification!$E$23="NON",'[1]CN LGG-MT-LM-STR-Clin'!QM17+'[1]CN LGG-MT-LM-STR-Clin'!QM159-'[1]CN LGG-MT-LM-STR-Clin'!QM18-'[1]CN LGG-MT-LM-STR-Clin'!QM21-'[1]CN LGG-MT-LM-STR-Clin'!QM200,'[1]cpte_CN LGG-MT-LM-STR-Clin'!QM17+'[1]cpte_CN LGG-MT-LM-STR-Clin'!QM165-'[1]cpte_CN LGG-MT-LM-STR-Clin'!QM18-'[1]cpte_CN LGG-MT-LM-STR-Clin'!QM21-'[1]cpte_CN LGG-MT-LM-STR-Clin'!QM278)</f>
        <v>0</v>
      </c>
      <c r="QK48" s="6">
        <f>IF([1]Identification!$E$23="NON",'[1]CN LGG-MT-LM-STR-Clin'!QN17+'[1]CN LGG-MT-LM-STR-Clin'!QN159-'[1]CN LGG-MT-LM-STR-Clin'!QN18-'[1]CN LGG-MT-LM-STR-Clin'!QN21-'[1]CN LGG-MT-LM-STR-Clin'!QN200,'[1]cpte_CN LGG-MT-LM-STR-Clin'!QN17+'[1]cpte_CN LGG-MT-LM-STR-Clin'!QN165-'[1]cpte_CN LGG-MT-LM-STR-Clin'!QN18-'[1]cpte_CN LGG-MT-LM-STR-Clin'!QN21-'[1]cpte_CN LGG-MT-LM-STR-Clin'!QN278)</f>
        <v>0</v>
      </c>
      <c r="QL48" s="6">
        <f>IF([1]Identification!$E$23="NON",'[1]CN LGG-MT-LM-STR-Clin'!QO17+'[1]CN LGG-MT-LM-STR-Clin'!QO159-'[1]CN LGG-MT-LM-STR-Clin'!QO18-'[1]CN LGG-MT-LM-STR-Clin'!QO21-'[1]CN LGG-MT-LM-STR-Clin'!QO200,'[1]cpte_CN LGG-MT-LM-STR-Clin'!QO17+'[1]cpte_CN LGG-MT-LM-STR-Clin'!QO165-'[1]cpte_CN LGG-MT-LM-STR-Clin'!QO18-'[1]cpte_CN LGG-MT-LM-STR-Clin'!QO21-'[1]cpte_CN LGG-MT-LM-STR-Clin'!QO278)</f>
        <v>0</v>
      </c>
      <c r="QM48" s="6">
        <f>IF([1]Identification!$E$23="NON",'[1]CN LGG-MT-LM-STR-Clin'!QP17+'[1]CN LGG-MT-LM-STR-Clin'!QP159-'[1]CN LGG-MT-LM-STR-Clin'!QP18-'[1]CN LGG-MT-LM-STR-Clin'!QP21-'[1]CN LGG-MT-LM-STR-Clin'!QP200,'[1]cpte_CN LGG-MT-LM-STR-Clin'!QP17+'[1]cpte_CN LGG-MT-LM-STR-Clin'!QP165-'[1]cpte_CN LGG-MT-LM-STR-Clin'!QP18-'[1]cpte_CN LGG-MT-LM-STR-Clin'!QP21-'[1]cpte_CN LGG-MT-LM-STR-Clin'!QP278)</f>
        <v>0</v>
      </c>
      <c r="QN48" s="6">
        <f>IF([1]Identification!$E$23="NON",'[1]CN LGG-MT-LM-STR-Clin'!QQ17+'[1]CN LGG-MT-LM-STR-Clin'!QQ159-'[1]CN LGG-MT-LM-STR-Clin'!QQ18-'[1]CN LGG-MT-LM-STR-Clin'!QQ21-'[1]CN LGG-MT-LM-STR-Clin'!QQ200,'[1]cpte_CN LGG-MT-LM-STR-Clin'!QQ17+'[1]cpte_CN LGG-MT-LM-STR-Clin'!QQ165-'[1]cpte_CN LGG-MT-LM-STR-Clin'!QQ18-'[1]cpte_CN LGG-MT-LM-STR-Clin'!QQ21-'[1]cpte_CN LGG-MT-LM-STR-Clin'!QQ278)</f>
        <v>0</v>
      </c>
      <c r="QO48" s="6">
        <f>IF([1]Identification!$E$23="NON",'[1]CN LGG-MT-LM-STR-Clin'!QR17+'[1]CN LGG-MT-LM-STR-Clin'!QR159-'[1]CN LGG-MT-LM-STR-Clin'!QR18-'[1]CN LGG-MT-LM-STR-Clin'!QR21-'[1]CN LGG-MT-LM-STR-Clin'!QR200,'[1]cpte_CN LGG-MT-LM-STR-Clin'!QR17+'[1]cpte_CN LGG-MT-LM-STR-Clin'!QR165-'[1]cpte_CN LGG-MT-LM-STR-Clin'!QR18-'[1]cpte_CN LGG-MT-LM-STR-Clin'!QR21-'[1]cpte_CN LGG-MT-LM-STR-Clin'!QR278)</f>
        <v>0</v>
      </c>
      <c r="QP48" s="6">
        <f>IF([1]Identification!$E$23="NON",'[1]CN LGG-MT-LM-STR-Clin'!QS17+'[1]CN LGG-MT-LM-STR-Clin'!QS159-'[1]CN LGG-MT-LM-STR-Clin'!QS18-'[1]CN LGG-MT-LM-STR-Clin'!QS21-'[1]CN LGG-MT-LM-STR-Clin'!QS200,'[1]cpte_CN LGG-MT-LM-STR-Clin'!QS17+'[1]cpte_CN LGG-MT-LM-STR-Clin'!QS165-'[1]cpte_CN LGG-MT-LM-STR-Clin'!QS18-'[1]cpte_CN LGG-MT-LM-STR-Clin'!QS21-'[1]cpte_CN LGG-MT-LM-STR-Clin'!QS278)</f>
        <v>0</v>
      </c>
      <c r="QQ48" s="6">
        <f>IF([1]Identification!$E$23="NON",'[1]CN LGG-MT-LM-STR-Clin'!QT17+'[1]CN LGG-MT-LM-STR-Clin'!QT159-'[1]CN LGG-MT-LM-STR-Clin'!QT18-'[1]CN LGG-MT-LM-STR-Clin'!QT21-'[1]CN LGG-MT-LM-STR-Clin'!QT200,'[1]cpte_CN LGG-MT-LM-STR-Clin'!QT17+'[1]cpte_CN LGG-MT-LM-STR-Clin'!QT165-'[1]cpte_CN LGG-MT-LM-STR-Clin'!QT18-'[1]cpte_CN LGG-MT-LM-STR-Clin'!QT21-'[1]cpte_CN LGG-MT-LM-STR-Clin'!QT278)</f>
        <v>0</v>
      </c>
      <c r="QR48" s="6">
        <f>IF([1]Identification!$E$23="NON",'[1]CN LGG-MT-LM-STR-Clin'!QU17+'[1]CN LGG-MT-LM-STR-Clin'!QU159-'[1]CN LGG-MT-LM-STR-Clin'!QU18-'[1]CN LGG-MT-LM-STR-Clin'!QU21-'[1]CN LGG-MT-LM-STR-Clin'!QU200,'[1]cpte_CN LGG-MT-LM-STR-Clin'!QU17+'[1]cpte_CN LGG-MT-LM-STR-Clin'!QU165-'[1]cpte_CN LGG-MT-LM-STR-Clin'!QU18-'[1]cpte_CN LGG-MT-LM-STR-Clin'!QU21-'[1]cpte_CN LGG-MT-LM-STR-Clin'!QU278)</f>
        <v>0</v>
      </c>
      <c r="QS48" s="6">
        <f>IF([1]Identification!$E$23="NON",'[1]CN LGG-MT-LM-STR-Clin'!QV17+'[1]CN LGG-MT-LM-STR-Clin'!QV159-'[1]CN LGG-MT-LM-STR-Clin'!QV18-'[1]CN LGG-MT-LM-STR-Clin'!QV21-'[1]CN LGG-MT-LM-STR-Clin'!QV200,'[1]cpte_CN LGG-MT-LM-STR-Clin'!QV17+'[1]cpte_CN LGG-MT-LM-STR-Clin'!QV165-'[1]cpte_CN LGG-MT-LM-STR-Clin'!QV18-'[1]cpte_CN LGG-MT-LM-STR-Clin'!QV21-'[1]cpte_CN LGG-MT-LM-STR-Clin'!QV278)</f>
        <v>0</v>
      </c>
      <c r="QT48" s="6">
        <f>IF([1]Identification!$E$23="NON",'[1]CN LGG-MT-LM-STR-Clin'!QW17+'[1]CN LGG-MT-LM-STR-Clin'!QW159-'[1]CN LGG-MT-LM-STR-Clin'!QW18-'[1]CN LGG-MT-LM-STR-Clin'!QW21-'[1]CN LGG-MT-LM-STR-Clin'!QW200,'[1]cpte_CN LGG-MT-LM-STR-Clin'!QW17+'[1]cpte_CN LGG-MT-LM-STR-Clin'!QW165-'[1]cpte_CN LGG-MT-LM-STR-Clin'!QW18-'[1]cpte_CN LGG-MT-LM-STR-Clin'!QW21-'[1]cpte_CN LGG-MT-LM-STR-Clin'!QW278)</f>
        <v>0</v>
      </c>
      <c r="QU48" s="6">
        <f>IF([1]Identification!$E$23="NON",'[1]CN LGG-MT-LM-STR-Clin'!QX17+'[1]CN LGG-MT-LM-STR-Clin'!QX159-'[1]CN LGG-MT-LM-STR-Clin'!QX18-'[1]CN LGG-MT-LM-STR-Clin'!QX21-'[1]CN LGG-MT-LM-STR-Clin'!QX200,'[1]cpte_CN LGG-MT-LM-STR-Clin'!QX17+'[1]cpte_CN LGG-MT-LM-STR-Clin'!QX165-'[1]cpte_CN LGG-MT-LM-STR-Clin'!QX18-'[1]cpte_CN LGG-MT-LM-STR-Clin'!QX21-'[1]cpte_CN LGG-MT-LM-STR-Clin'!QX278)</f>
        <v>0</v>
      </c>
      <c r="QV48" s="6">
        <f>IF([1]Identification!$E$23="NON",'[1]CN LGG-MT-LM-STR-Clin'!QY17+'[1]CN LGG-MT-LM-STR-Clin'!QY159-'[1]CN LGG-MT-LM-STR-Clin'!QY18-'[1]CN LGG-MT-LM-STR-Clin'!QY21-'[1]CN LGG-MT-LM-STR-Clin'!QY200,'[1]cpte_CN LGG-MT-LM-STR-Clin'!QY17+'[1]cpte_CN LGG-MT-LM-STR-Clin'!QY165-'[1]cpte_CN LGG-MT-LM-STR-Clin'!QY18-'[1]cpte_CN LGG-MT-LM-STR-Clin'!QY21-'[1]cpte_CN LGG-MT-LM-STR-Clin'!QY278)</f>
        <v>0</v>
      </c>
      <c r="QW48" s="6">
        <f>IF([1]Identification!$E$23="NON",'[1]CN LGG-MT-LM-STR-Clin'!QZ17+'[1]CN LGG-MT-LM-STR-Clin'!QZ159-'[1]CN LGG-MT-LM-STR-Clin'!QZ18-'[1]CN LGG-MT-LM-STR-Clin'!QZ21-'[1]CN LGG-MT-LM-STR-Clin'!QZ200,'[1]cpte_CN LGG-MT-LM-STR-Clin'!QZ17+'[1]cpte_CN LGG-MT-LM-STR-Clin'!QZ165-'[1]cpte_CN LGG-MT-LM-STR-Clin'!QZ18-'[1]cpte_CN LGG-MT-LM-STR-Clin'!QZ21-'[1]cpte_CN LGG-MT-LM-STR-Clin'!QZ278)</f>
        <v>0</v>
      </c>
      <c r="QX48" s="6">
        <f>IF([1]Identification!$E$23="NON",'[1]CN LGG-MT-LM-STR-Clin'!RA17+'[1]CN LGG-MT-LM-STR-Clin'!RA159-'[1]CN LGG-MT-LM-STR-Clin'!RA18-'[1]CN LGG-MT-LM-STR-Clin'!RA21-'[1]CN LGG-MT-LM-STR-Clin'!RA200,'[1]cpte_CN LGG-MT-LM-STR-Clin'!RA17+'[1]cpte_CN LGG-MT-LM-STR-Clin'!RA165-'[1]cpte_CN LGG-MT-LM-STR-Clin'!RA18-'[1]cpte_CN LGG-MT-LM-STR-Clin'!RA21-'[1]cpte_CN LGG-MT-LM-STR-Clin'!RA278)</f>
        <v>0</v>
      </c>
      <c r="QY48" s="6">
        <f>IF([1]Identification!$E$23="NON",'[1]CN LGG-MT-LM-STR-Clin'!RB17+'[1]CN LGG-MT-LM-STR-Clin'!RB159-'[1]CN LGG-MT-LM-STR-Clin'!RB18-'[1]CN LGG-MT-LM-STR-Clin'!RB21-'[1]CN LGG-MT-LM-STR-Clin'!RB200,'[1]cpte_CN LGG-MT-LM-STR-Clin'!RB17+'[1]cpte_CN LGG-MT-LM-STR-Clin'!RB165-'[1]cpte_CN LGG-MT-LM-STR-Clin'!RB18-'[1]cpte_CN LGG-MT-LM-STR-Clin'!RB21-'[1]cpte_CN LGG-MT-LM-STR-Clin'!RB278)</f>
        <v>0</v>
      </c>
      <c r="QZ48" s="6">
        <f>IF([1]Identification!$E$23="NON",'[1]CN LGG-MT-LM-STR-Clin'!RC17+'[1]CN LGG-MT-LM-STR-Clin'!RC159-'[1]CN LGG-MT-LM-STR-Clin'!RC18-'[1]CN LGG-MT-LM-STR-Clin'!RC21-'[1]CN LGG-MT-LM-STR-Clin'!RC200,'[1]cpte_CN LGG-MT-LM-STR-Clin'!RC17+'[1]cpte_CN LGG-MT-LM-STR-Clin'!RC165-'[1]cpte_CN LGG-MT-LM-STR-Clin'!RC18-'[1]cpte_CN LGG-MT-LM-STR-Clin'!RC21-'[1]cpte_CN LGG-MT-LM-STR-Clin'!RC278)</f>
        <v>0</v>
      </c>
      <c r="RA48" s="6">
        <f>IF([1]Identification!$E$23="NON",'[1]CN LGG-MT-LM-STR-Clin'!RD17+'[1]CN LGG-MT-LM-STR-Clin'!RD159-'[1]CN LGG-MT-LM-STR-Clin'!RD18-'[1]CN LGG-MT-LM-STR-Clin'!RD21-'[1]CN LGG-MT-LM-STR-Clin'!RD200,'[1]cpte_CN LGG-MT-LM-STR-Clin'!RD17+'[1]cpte_CN LGG-MT-LM-STR-Clin'!RD165-'[1]cpte_CN LGG-MT-LM-STR-Clin'!RD18-'[1]cpte_CN LGG-MT-LM-STR-Clin'!RD21-'[1]cpte_CN LGG-MT-LM-STR-Clin'!RD278)</f>
        <v>0</v>
      </c>
      <c r="RB48" s="6">
        <f>IF([1]Identification!$E$23="NON",'[1]CN LGG-MT-LM-STR-Clin'!RE17+'[1]CN LGG-MT-LM-STR-Clin'!RE159-'[1]CN LGG-MT-LM-STR-Clin'!RE18-'[1]CN LGG-MT-LM-STR-Clin'!RE21-'[1]CN LGG-MT-LM-STR-Clin'!RE200,'[1]cpte_CN LGG-MT-LM-STR-Clin'!RE17+'[1]cpte_CN LGG-MT-LM-STR-Clin'!RE165-'[1]cpte_CN LGG-MT-LM-STR-Clin'!RE18-'[1]cpte_CN LGG-MT-LM-STR-Clin'!RE21-'[1]cpte_CN LGG-MT-LM-STR-Clin'!RE278)</f>
        <v>0</v>
      </c>
      <c r="RC48" s="6">
        <f>IF([1]Identification!$E$23="NON",'[1]CN LGG-MT-LM-STR-Clin'!RF17+'[1]CN LGG-MT-LM-STR-Clin'!RF159-'[1]CN LGG-MT-LM-STR-Clin'!RF18-'[1]CN LGG-MT-LM-STR-Clin'!RF21-'[1]CN LGG-MT-LM-STR-Clin'!RF200,'[1]cpte_CN LGG-MT-LM-STR-Clin'!RF17+'[1]cpte_CN LGG-MT-LM-STR-Clin'!RF165-'[1]cpte_CN LGG-MT-LM-STR-Clin'!RF18-'[1]cpte_CN LGG-MT-LM-STR-Clin'!RF21-'[1]cpte_CN LGG-MT-LM-STR-Clin'!RF278)</f>
        <v>0</v>
      </c>
      <c r="RD48" s="6">
        <f>IF([1]Identification!$E$23="NON",'[1]CN LGG-MT-LM-STR-Clin'!RG17+'[1]CN LGG-MT-LM-STR-Clin'!RG159-'[1]CN LGG-MT-LM-STR-Clin'!RG18-'[1]CN LGG-MT-LM-STR-Clin'!RG21-'[1]CN LGG-MT-LM-STR-Clin'!RG200,'[1]cpte_CN LGG-MT-LM-STR-Clin'!RG17+'[1]cpte_CN LGG-MT-LM-STR-Clin'!RG165-'[1]cpte_CN LGG-MT-LM-STR-Clin'!RG18-'[1]cpte_CN LGG-MT-LM-STR-Clin'!RG21-'[1]cpte_CN LGG-MT-LM-STR-Clin'!RG278)</f>
        <v>0</v>
      </c>
      <c r="RE48" s="6">
        <f>IF([1]Identification!$E$23="NON",'[1]CN LGG-MT-LM-STR-Clin'!RH17+'[1]CN LGG-MT-LM-STR-Clin'!RH159-'[1]CN LGG-MT-LM-STR-Clin'!RH18-'[1]CN LGG-MT-LM-STR-Clin'!RH21-'[1]CN LGG-MT-LM-STR-Clin'!RH200,'[1]cpte_CN LGG-MT-LM-STR-Clin'!RH17+'[1]cpte_CN LGG-MT-LM-STR-Clin'!RH165-'[1]cpte_CN LGG-MT-LM-STR-Clin'!RH18-'[1]cpte_CN LGG-MT-LM-STR-Clin'!RH21-'[1]cpte_CN LGG-MT-LM-STR-Clin'!RH278)</f>
        <v>0</v>
      </c>
      <c r="RF48" s="6">
        <f>IF([1]Identification!$E$23="NON",'[1]CN LGG-MT-LM-STR-Clin'!RI17+'[1]CN LGG-MT-LM-STR-Clin'!RI159-'[1]CN LGG-MT-LM-STR-Clin'!RI18-'[1]CN LGG-MT-LM-STR-Clin'!RI21-'[1]CN LGG-MT-LM-STR-Clin'!RI200,'[1]cpte_CN LGG-MT-LM-STR-Clin'!RI17+'[1]cpte_CN LGG-MT-LM-STR-Clin'!RI165-'[1]cpte_CN LGG-MT-LM-STR-Clin'!RI18-'[1]cpte_CN LGG-MT-LM-STR-Clin'!RI21-'[1]cpte_CN LGG-MT-LM-STR-Clin'!RI278)</f>
        <v>0</v>
      </c>
      <c r="RG48" s="6">
        <f>IF([1]Identification!$E$23="NON",'[1]CN LGG-MT-LM-STR-Clin'!RJ17+'[1]CN LGG-MT-LM-STR-Clin'!RJ159-'[1]CN LGG-MT-LM-STR-Clin'!RJ18-'[1]CN LGG-MT-LM-STR-Clin'!RJ21-'[1]CN LGG-MT-LM-STR-Clin'!RJ200,'[1]cpte_CN LGG-MT-LM-STR-Clin'!RJ17+'[1]cpte_CN LGG-MT-LM-STR-Clin'!RJ165-'[1]cpte_CN LGG-MT-LM-STR-Clin'!RJ18-'[1]cpte_CN LGG-MT-LM-STR-Clin'!RJ21-'[1]cpte_CN LGG-MT-LM-STR-Clin'!RJ278)</f>
        <v>0</v>
      </c>
      <c r="RH48" s="6">
        <f>IF([1]Identification!$E$23="NON",'[1]CN LGG-MT-LM-STR-Clin'!RK17+'[1]CN LGG-MT-LM-STR-Clin'!RK159-'[1]CN LGG-MT-LM-STR-Clin'!RK18-'[1]CN LGG-MT-LM-STR-Clin'!RK21-'[1]CN LGG-MT-LM-STR-Clin'!RK200,'[1]cpte_CN LGG-MT-LM-STR-Clin'!RK17+'[1]cpte_CN LGG-MT-LM-STR-Clin'!RK165-'[1]cpte_CN LGG-MT-LM-STR-Clin'!RK18-'[1]cpte_CN LGG-MT-LM-STR-Clin'!RK21-'[1]cpte_CN LGG-MT-LM-STR-Clin'!RK278)</f>
        <v>0</v>
      </c>
      <c r="RI48" s="6">
        <f>IF([1]Identification!$E$23="NON",'[1]CN LGG-MT-LM-STR-Clin'!RL17+'[1]CN LGG-MT-LM-STR-Clin'!RL159-'[1]CN LGG-MT-LM-STR-Clin'!RL18-'[1]CN LGG-MT-LM-STR-Clin'!RL21-'[1]CN LGG-MT-LM-STR-Clin'!RL200,'[1]cpte_CN LGG-MT-LM-STR-Clin'!RL17+'[1]cpte_CN LGG-MT-LM-STR-Clin'!RL165-'[1]cpte_CN LGG-MT-LM-STR-Clin'!RL18-'[1]cpte_CN LGG-MT-LM-STR-Clin'!RL21-'[1]cpte_CN LGG-MT-LM-STR-Clin'!RL278)</f>
        <v>0</v>
      </c>
      <c r="RJ48" s="6">
        <f>IF([1]Identification!$E$23="NON",'[1]CN LGG-MT-LM-STR-Clin'!RM17+'[1]CN LGG-MT-LM-STR-Clin'!RM159-'[1]CN LGG-MT-LM-STR-Clin'!RM18-'[1]CN LGG-MT-LM-STR-Clin'!RM21-'[1]CN LGG-MT-LM-STR-Clin'!RM200,'[1]cpte_CN LGG-MT-LM-STR-Clin'!RM17+'[1]cpte_CN LGG-MT-LM-STR-Clin'!RM165-'[1]cpte_CN LGG-MT-LM-STR-Clin'!RM18-'[1]cpte_CN LGG-MT-LM-STR-Clin'!RM21-'[1]cpte_CN LGG-MT-LM-STR-Clin'!RM278)</f>
        <v>0</v>
      </c>
      <c r="RK48" s="6">
        <f>IF([1]Identification!$E$23="NON",'[1]CN LGG-MT-LM-STR-Clin'!RN17+'[1]CN LGG-MT-LM-STR-Clin'!RN159-'[1]CN LGG-MT-LM-STR-Clin'!RN18-'[1]CN LGG-MT-LM-STR-Clin'!RN21-'[1]CN LGG-MT-LM-STR-Clin'!RN200,'[1]cpte_CN LGG-MT-LM-STR-Clin'!RN17+'[1]cpte_CN LGG-MT-LM-STR-Clin'!RN165-'[1]cpte_CN LGG-MT-LM-STR-Clin'!RN18-'[1]cpte_CN LGG-MT-LM-STR-Clin'!RN21-'[1]cpte_CN LGG-MT-LM-STR-Clin'!RN278)</f>
        <v>0</v>
      </c>
      <c r="RL48" s="6">
        <f>IF([1]Identification!$E$23="NON",'[1]CN LGG-MT-LM-STR-Clin'!RO17+'[1]CN LGG-MT-LM-STR-Clin'!RO159-'[1]CN LGG-MT-LM-STR-Clin'!RO18-'[1]CN LGG-MT-LM-STR-Clin'!RO21-'[1]CN LGG-MT-LM-STR-Clin'!RO200,'[1]cpte_CN LGG-MT-LM-STR-Clin'!RO17+'[1]cpte_CN LGG-MT-LM-STR-Clin'!RO165-'[1]cpte_CN LGG-MT-LM-STR-Clin'!RO18-'[1]cpte_CN LGG-MT-LM-STR-Clin'!RO21-'[1]cpte_CN LGG-MT-LM-STR-Clin'!RO278)</f>
        <v>0</v>
      </c>
      <c r="RM48" s="6">
        <f>IF([1]Identification!$E$23="NON",'[1]CN LGG-MT-LM-STR-Clin'!RP17+'[1]CN LGG-MT-LM-STR-Clin'!RP159-'[1]CN LGG-MT-LM-STR-Clin'!RP18-'[1]CN LGG-MT-LM-STR-Clin'!RP21-'[1]CN LGG-MT-LM-STR-Clin'!RP200,'[1]cpte_CN LGG-MT-LM-STR-Clin'!RP17+'[1]cpte_CN LGG-MT-LM-STR-Clin'!RP165-'[1]cpte_CN LGG-MT-LM-STR-Clin'!RP18-'[1]cpte_CN LGG-MT-LM-STR-Clin'!RP21-'[1]cpte_CN LGG-MT-LM-STR-Clin'!RP278)</f>
        <v>0</v>
      </c>
      <c r="RN48" s="6">
        <f>IF([1]Identification!$E$23="NON",'[1]CN LGG-MT-LM-STR-Clin'!RQ17+'[1]CN LGG-MT-LM-STR-Clin'!RQ159-'[1]CN LGG-MT-LM-STR-Clin'!RQ18-'[1]CN LGG-MT-LM-STR-Clin'!RQ21-'[1]CN LGG-MT-LM-STR-Clin'!RQ200,'[1]cpte_CN LGG-MT-LM-STR-Clin'!RQ17+'[1]cpte_CN LGG-MT-LM-STR-Clin'!RQ165-'[1]cpte_CN LGG-MT-LM-STR-Clin'!RQ18-'[1]cpte_CN LGG-MT-LM-STR-Clin'!RQ21-'[1]cpte_CN LGG-MT-LM-STR-Clin'!RQ278)</f>
        <v>0</v>
      </c>
      <c r="RO48" s="6">
        <f>IF([1]Identification!$E$23="NON",'[1]CN LGG-MT-LM-STR-Clin'!RR17+'[1]CN LGG-MT-LM-STR-Clin'!RR159-'[1]CN LGG-MT-LM-STR-Clin'!RR18-'[1]CN LGG-MT-LM-STR-Clin'!RR21-'[1]CN LGG-MT-LM-STR-Clin'!RR200,'[1]cpte_CN LGG-MT-LM-STR-Clin'!RR17+'[1]cpte_CN LGG-MT-LM-STR-Clin'!RR165-'[1]cpte_CN LGG-MT-LM-STR-Clin'!RR18-'[1]cpte_CN LGG-MT-LM-STR-Clin'!RR21-'[1]cpte_CN LGG-MT-LM-STR-Clin'!RR278)</f>
        <v>0</v>
      </c>
      <c r="RP48" s="6">
        <f>IF([1]Identification!$E$23="NON",'[1]CN LGG-MT-LM-STR-Clin'!RS17+'[1]CN LGG-MT-LM-STR-Clin'!RS159-'[1]CN LGG-MT-LM-STR-Clin'!RS18-'[1]CN LGG-MT-LM-STR-Clin'!RS21-'[1]CN LGG-MT-LM-STR-Clin'!RS200,'[1]cpte_CN LGG-MT-LM-STR-Clin'!RS17+'[1]cpte_CN LGG-MT-LM-STR-Clin'!RS165-'[1]cpte_CN LGG-MT-LM-STR-Clin'!RS18-'[1]cpte_CN LGG-MT-LM-STR-Clin'!RS21-'[1]cpte_CN LGG-MT-LM-STR-Clin'!RS278)</f>
        <v>0</v>
      </c>
      <c r="RQ48" s="6">
        <f>IF([1]Identification!$E$23="NON",'[1]CN LGG-MT-LM-STR-Clin'!RT17+'[1]CN LGG-MT-LM-STR-Clin'!RT159-'[1]CN LGG-MT-LM-STR-Clin'!RT18-'[1]CN LGG-MT-LM-STR-Clin'!RT21-'[1]CN LGG-MT-LM-STR-Clin'!RT200,'[1]cpte_CN LGG-MT-LM-STR-Clin'!RT17+'[1]cpte_CN LGG-MT-LM-STR-Clin'!RT165-'[1]cpte_CN LGG-MT-LM-STR-Clin'!RT18-'[1]cpte_CN LGG-MT-LM-STR-Clin'!RT21-'[1]cpte_CN LGG-MT-LM-STR-Clin'!RT278)</f>
        <v>0</v>
      </c>
      <c r="RR48" s="6">
        <f>IF([1]Identification!$E$23="NON",'[1]CN LGG-MT-LM-STR-Clin'!RU17+'[1]CN LGG-MT-LM-STR-Clin'!RU159-'[1]CN LGG-MT-LM-STR-Clin'!RU18-'[1]CN LGG-MT-LM-STR-Clin'!RU21-'[1]CN LGG-MT-LM-STR-Clin'!RU200,'[1]cpte_CN LGG-MT-LM-STR-Clin'!RU17+'[1]cpte_CN LGG-MT-LM-STR-Clin'!RU165-'[1]cpte_CN LGG-MT-LM-STR-Clin'!RU18-'[1]cpte_CN LGG-MT-LM-STR-Clin'!RU21-'[1]cpte_CN LGG-MT-LM-STR-Clin'!RU278)</f>
        <v>0</v>
      </c>
      <c r="RS48" s="6">
        <f>IF([1]Identification!$E$23="NON",'[1]CN LGG-MT-LM-STR-Clin'!RV17+'[1]CN LGG-MT-LM-STR-Clin'!RV159-'[1]CN LGG-MT-LM-STR-Clin'!RV18-'[1]CN LGG-MT-LM-STR-Clin'!RV21-'[1]CN LGG-MT-LM-STR-Clin'!RV200,'[1]cpte_CN LGG-MT-LM-STR-Clin'!RV17+'[1]cpte_CN LGG-MT-LM-STR-Clin'!RV165-'[1]cpte_CN LGG-MT-LM-STR-Clin'!RV18-'[1]cpte_CN LGG-MT-LM-STR-Clin'!RV21-'[1]cpte_CN LGG-MT-LM-STR-Clin'!RV278)</f>
        <v>0</v>
      </c>
      <c r="RT48" s="6">
        <f>IF([1]Identification!$E$23="NON",'[1]CN LGG-MT-LM-STR-Clin'!RW17+'[1]CN LGG-MT-LM-STR-Clin'!RW159-'[1]CN LGG-MT-LM-STR-Clin'!RW18-'[1]CN LGG-MT-LM-STR-Clin'!RW21-'[1]CN LGG-MT-LM-STR-Clin'!RW200,'[1]cpte_CN LGG-MT-LM-STR-Clin'!RW17+'[1]cpte_CN LGG-MT-LM-STR-Clin'!RW165-'[1]cpte_CN LGG-MT-LM-STR-Clin'!RW18-'[1]cpte_CN LGG-MT-LM-STR-Clin'!RW21-'[1]cpte_CN LGG-MT-LM-STR-Clin'!RW278)</f>
        <v>0</v>
      </c>
      <c r="RU48" s="6">
        <f>IF([1]Identification!$E$23="NON",'[1]CN LGG-MT-LM-STR-Clin'!RX17+'[1]CN LGG-MT-LM-STR-Clin'!RX159-'[1]CN LGG-MT-LM-STR-Clin'!RX18-'[1]CN LGG-MT-LM-STR-Clin'!RX21-'[1]CN LGG-MT-LM-STR-Clin'!RX200,'[1]cpte_CN LGG-MT-LM-STR-Clin'!RX17+'[1]cpte_CN LGG-MT-LM-STR-Clin'!RX165-'[1]cpte_CN LGG-MT-LM-STR-Clin'!RX18-'[1]cpte_CN LGG-MT-LM-STR-Clin'!RX21-'[1]cpte_CN LGG-MT-LM-STR-Clin'!RX278)</f>
        <v>0</v>
      </c>
      <c r="RV48" s="6">
        <f>IF([1]Identification!$E$23="NON",'[1]CN LGG-MT-LM-STR-Clin'!RY17+'[1]CN LGG-MT-LM-STR-Clin'!RY159-'[1]CN LGG-MT-LM-STR-Clin'!RY18-'[1]CN LGG-MT-LM-STR-Clin'!RY21-'[1]CN LGG-MT-LM-STR-Clin'!RY200,'[1]cpte_CN LGG-MT-LM-STR-Clin'!RY17+'[1]cpte_CN LGG-MT-LM-STR-Clin'!RY165-'[1]cpte_CN LGG-MT-LM-STR-Clin'!RY18-'[1]cpte_CN LGG-MT-LM-STR-Clin'!RY21-'[1]cpte_CN LGG-MT-LM-STR-Clin'!RY278)</f>
        <v>0</v>
      </c>
      <c r="RW48" s="6">
        <f>IF([1]Identification!$E$23="NON",'[1]CN LGG-MT-LM-STR-Clin'!RZ17+'[1]CN LGG-MT-LM-STR-Clin'!RZ159-'[1]CN LGG-MT-LM-STR-Clin'!RZ18-'[1]CN LGG-MT-LM-STR-Clin'!RZ21-'[1]CN LGG-MT-LM-STR-Clin'!RZ200,'[1]cpte_CN LGG-MT-LM-STR-Clin'!RZ17+'[1]cpte_CN LGG-MT-LM-STR-Clin'!RZ165-'[1]cpte_CN LGG-MT-LM-STR-Clin'!RZ18-'[1]cpte_CN LGG-MT-LM-STR-Clin'!RZ21-'[1]cpte_CN LGG-MT-LM-STR-Clin'!RZ278)</f>
        <v>0</v>
      </c>
      <c r="RX48" s="6">
        <f>IF([1]Identification!$E$23="NON",'[1]CN LGG-MT-LM-STR-Clin'!SA17+'[1]CN LGG-MT-LM-STR-Clin'!SA159-'[1]CN LGG-MT-LM-STR-Clin'!SA18-'[1]CN LGG-MT-LM-STR-Clin'!SA21-'[1]CN LGG-MT-LM-STR-Clin'!SA200,'[1]cpte_CN LGG-MT-LM-STR-Clin'!SA17+'[1]cpte_CN LGG-MT-LM-STR-Clin'!SA165-'[1]cpte_CN LGG-MT-LM-STR-Clin'!SA18-'[1]cpte_CN LGG-MT-LM-STR-Clin'!SA21-'[1]cpte_CN LGG-MT-LM-STR-Clin'!SA278)</f>
        <v>0</v>
      </c>
      <c r="RY48" s="6">
        <f>IF([1]Identification!$E$23="NON",'[1]CN LGG-MT-LM-STR-Clin'!SB17+'[1]CN LGG-MT-LM-STR-Clin'!SB159-'[1]CN LGG-MT-LM-STR-Clin'!SB18-'[1]CN LGG-MT-LM-STR-Clin'!SB21-'[1]CN LGG-MT-LM-STR-Clin'!SB200,'[1]cpte_CN LGG-MT-LM-STR-Clin'!SB17+'[1]cpte_CN LGG-MT-LM-STR-Clin'!SB165-'[1]cpte_CN LGG-MT-LM-STR-Clin'!SB18-'[1]cpte_CN LGG-MT-LM-STR-Clin'!SB21-'[1]cpte_CN LGG-MT-LM-STR-Clin'!SB278)</f>
        <v>0</v>
      </c>
      <c r="RZ48" s="6">
        <f>IF([1]Identification!$E$23="NON",'[1]CN LGG-MT-LM-STR-Clin'!SC17+'[1]CN LGG-MT-LM-STR-Clin'!SC159-'[1]CN LGG-MT-LM-STR-Clin'!SC18-'[1]CN LGG-MT-LM-STR-Clin'!SC21-'[1]CN LGG-MT-LM-STR-Clin'!SC200,'[1]cpte_CN LGG-MT-LM-STR-Clin'!SC17+'[1]cpte_CN LGG-MT-LM-STR-Clin'!SC165-'[1]cpte_CN LGG-MT-LM-STR-Clin'!SC18-'[1]cpte_CN LGG-MT-LM-STR-Clin'!SC21-'[1]cpte_CN LGG-MT-LM-STR-Clin'!SC278)</f>
        <v>0</v>
      </c>
      <c r="SA48" s="6">
        <f>IF([1]Identification!$E$23="NON",'[1]CN LGG-MT-LM-STR-Clin'!SD17+'[1]CN LGG-MT-LM-STR-Clin'!SD159-'[1]CN LGG-MT-LM-STR-Clin'!SD18-'[1]CN LGG-MT-LM-STR-Clin'!SD21-'[1]CN LGG-MT-LM-STR-Clin'!SD200,'[1]cpte_CN LGG-MT-LM-STR-Clin'!SD17+'[1]cpte_CN LGG-MT-LM-STR-Clin'!SD165-'[1]cpte_CN LGG-MT-LM-STR-Clin'!SD18-'[1]cpte_CN LGG-MT-LM-STR-Clin'!SD21-'[1]cpte_CN LGG-MT-LM-STR-Clin'!SD278)</f>
        <v>0</v>
      </c>
      <c r="SB48" s="6">
        <f>IF([1]Identification!$E$23="NON",'[1]CN LGG-MT-LM-STR-Clin'!SE17+'[1]CN LGG-MT-LM-STR-Clin'!SE159-'[1]CN LGG-MT-LM-STR-Clin'!SE18-'[1]CN LGG-MT-LM-STR-Clin'!SE21-'[1]CN LGG-MT-LM-STR-Clin'!SE200,'[1]cpte_CN LGG-MT-LM-STR-Clin'!SE17+'[1]cpte_CN LGG-MT-LM-STR-Clin'!SE165-'[1]cpte_CN LGG-MT-LM-STR-Clin'!SE18-'[1]cpte_CN LGG-MT-LM-STR-Clin'!SE21-'[1]cpte_CN LGG-MT-LM-STR-Clin'!SE278)</f>
        <v>0</v>
      </c>
      <c r="SC48" s="6">
        <f>IF([1]Identification!$E$23="NON",'[1]CN LGG-MT-LM-STR-Clin'!SF17+'[1]CN LGG-MT-LM-STR-Clin'!SF159-'[1]CN LGG-MT-LM-STR-Clin'!SF18-'[1]CN LGG-MT-LM-STR-Clin'!SF21-'[1]CN LGG-MT-LM-STR-Clin'!SF200,'[1]cpte_CN LGG-MT-LM-STR-Clin'!SF17+'[1]cpte_CN LGG-MT-LM-STR-Clin'!SF165-'[1]cpte_CN LGG-MT-LM-STR-Clin'!SF18-'[1]cpte_CN LGG-MT-LM-STR-Clin'!SF21-'[1]cpte_CN LGG-MT-LM-STR-Clin'!SF278)</f>
        <v>0</v>
      </c>
      <c r="SD48" s="6">
        <f>IF([1]Identification!$E$23="NON",'[1]CN LGG-MT-LM-STR-Clin'!SG17+'[1]CN LGG-MT-LM-STR-Clin'!SG159-'[1]CN LGG-MT-LM-STR-Clin'!SG18-'[1]CN LGG-MT-LM-STR-Clin'!SG21-'[1]CN LGG-MT-LM-STR-Clin'!SG200,'[1]cpte_CN LGG-MT-LM-STR-Clin'!SG17+'[1]cpte_CN LGG-MT-LM-STR-Clin'!SG165-'[1]cpte_CN LGG-MT-LM-STR-Clin'!SG18-'[1]cpte_CN LGG-MT-LM-STR-Clin'!SG21-'[1]cpte_CN LGG-MT-LM-STR-Clin'!SG278)</f>
        <v>0</v>
      </c>
      <c r="SE48" s="6">
        <f>IF([1]Identification!$E$23="NON",'[1]CN LGG-MT-LM-STR-Clin'!SH17+'[1]CN LGG-MT-LM-STR-Clin'!SH159-'[1]CN LGG-MT-LM-STR-Clin'!SH18-'[1]CN LGG-MT-LM-STR-Clin'!SH21-'[1]CN LGG-MT-LM-STR-Clin'!SH200,'[1]cpte_CN LGG-MT-LM-STR-Clin'!SH17+'[1]cpte_CN LGG-MT-LM-STR-Clin'!SH165-'[1]cpte_CN LGG-MT-LM-STR-Clin'!SH18-'[1]cpte_CN LGG-MT-LM-STR-Clin'!SH21-'[1]cpte_CN LGG-MT-LM-STR-Clin'!SH278)</f>
        <v>0</v>
      </c>
      <c r="SF48" s="6">
        <f>IF([1]Identification!$E$23="NON",'[1]CN LGG-MT-LM-STR-Clin'!SI17+'[1]CN LGG-MT-LM-STR-Clin'!SI159-'[1]CN LGG-MT-LM-STR-Clin'!SI18-'[1]CN LGG-MT-LM-STR-Clin'!SI21-'[1]CN LGG-MT-LM-STR-Clin'!SI200,'[1]cpte_CN LGG-MT-LM-STR-Clin'!SI17+'[1]cpte_CN LGG-MT-LM-STR-Clin'!SI165-'[1]cpte_CN LGG-MT-LM-STR-Clin'!SI18-'[1]cpte_CN LGG-MT-LM-STR-Clin'!SI21-'[1]cpte_CN LGG-MT-LM-STR-Clin'!SI278)</f>
        <v>0</v>
      </c>
      <c r="SG48" s="6">
        <f>IF([1]Identification!$E$23="NON",'[1]CN LGG-MT-LM-STR-Clin'!SJ17+'[1]CN LGG-MT-LM-STR-Clin'!SJ159-'[1]CN LGG-MT-LM-STR-Clin'!SJ18-'[1]CN LGG-MT-LM-STR-Clin'!SJ21-'[1]CN LGG-MT-LM-STR-Clin'!SJ200,'[1]cpte_CN LGG-MT-LM-STR-Clin'!SJ17+'[1]cpte_CN LGG-MT-LM-STR-Clin'!SJ165-'[1]cpte_CN LGG-MT-LM-STR-Clin'!SJ18-'[1]cpte_CN LGG-MT-LM-STR-Clin'!SJ21-'[1]cpte_CN LGG-MT-LM-STR-Clin'!SJ278)</f>
        <v>0</v>
      </c>
      <c r="SH48" s="6">
        <f>IF([1]Identification!$E$23="NON",'[1]CN LGG-MT-LM-STR-Clin'!SK17+'[1]CN LGG-MT-LM-STR-Clin'!SK159-'[1]CN LGG-MT-LM-STR-Clin'!SK18-'[1]CN LGG-MT-LM-STR-Clin'!SK21-'[1]CN LGG-MT-LM-STR-Clin'!SK200,'[1]cpte_CN LGG-MT-LM-STR-Clin'!SK17+'[1]cpte_CN LGG-MT-LM-STR-Clin'!SK165-'[1]cpte_CN LGG-MT-LM-STR-Clin'!SK18-'[1]cpte_CN LGG-MT-LM-STR-Clin'!SK21-'[1]cpte_CN LGG-MT-LM-STR-Clin'!SK278)</f>
        <v>0</v>
      </c>
      <c r="SI48" s="6">
        <f>IF([1]Identification!$E$23="NON",'[1]CN LGG-MT-LM-STR-Clin'!SL17+'[1]CN LGG-MT-LM-STR-Clin'!SL159-'[1]CN LGG-MT-LM-STR-Clin'!SL18-'[1]CN LGG-MT-LM-STR-Clin'!SL21-'[1]CN LGG-MT-LM-STR-Clin'!SL200,'[1]cpte_CN LGG-MT-LM-STR-Clin'!SL17+'[1]cpte_CN LGG-MT-LM-STR-Clin'!SL165-'[1]cpte_CN LGG-MT-LM-STR-Clin'!SL18-'[1]cpte_CN LGG-MT-LM-STR-Clin'!SL21-'[1]cpte_CN LGG-MT-LM-STR-Clin'!SL278)</f>
        <v>0</v>
      </c>
      <c r="SJ48" s="6">
        <f>IF([1]Identification!$E$23="NON",'[1]CN LGG-MT-LM-STR-Clin'!SM17+'[1]CN LGG-MT-LM-STR-Clin'!SM159-'[1]CN LGG-MT-LM-STR-Clin'!SM18-'[1]CN LGG-MT-LM-STR-Clin'!SM21-'[1]CN LGG-MT-LM-STR-Clin'!SM200,'[1]cpte_CN LGG-MT-LM-STR-Clin'!SM17+'[1]cpte_CN LGG-MT-LM-STR-Clin'!SM165-'[1]cpte_CN LGG-MT-LM-STR-Clin'!SM18-'[1]cpte_CN LGG-MT-LM-STR-Clin'!SM21-'[1]cpte_CN LGG-MT-LM-STR-Clin'!SM278)</f>
        <v>0</v>
      </c>
      <c r="SK48" s="6">
        <f>IF([1]Identification!$E$23="NON",'[1]CN LGG-MT-LM-STR-Clin'!SN17+'[1]CN LGG-MT-LM-STR-Clin'!SN159-'[1]CN LGG-MT-LM-STR-Clin'!SN18-'[1]CN LGG-MT-LM-STR-Clin'!SN21-'[1]CN LGG-MT-LM-STR-Clin'!SN200,'[1]cpte_CN LGG-MT-LM-STR-Clin'!SN17+'[1]cpte_CN LGG-MT-LM-STR-Clin'!SN165-'[1]cpte_CN LGG-MT-LM-STR-Clin'!SN18-'[1]cpte_CN LGG-MT-LM-STR-Clin'!SN21-'[1]cpte_CN LGG-MT-LM-STR-Clin'!SN278)</f>
        <v>0</v>
      </c>
      <c r="SL48" s="6">
        <f>IF([1]Identification!$E$23="NON",'[1]CN LGG-MT-LM-STR-Clin'!SO17+'[1]CN LGG-MT-LM-STR-Clin'!SO159-'[1]CN LGG-MT-LM-STR-Clin'!SO18-'[1]CN LGG-MT-LM-STR-Clin'!SO21-'[1]CN LGG-MT-LM-STR-Clin'!SO200,'[1]cpte_CN LGG-MT-LM-STR-Clin'!SO17+'[1]cpte_CN LGG-MT-LM-STR-Clin'!SO165-'[1]cpte_CN LGG-MT-LM-STR-Clin'!SO18-'[1]cpte_CN LGG-MT-LM-STR-Clin'!SO21-'[1]cpte_CN LGG-MT-LM-STR-Clin'!SO278)</f>
        <v>0</v>
      </c>
      <c r="SM48" s="6">
        <f>IF([1]Identification!$E$23="NON",'[1]CN LGG-MT-LM-STR-Clin'!SP17+'[1]CN LGG-MT-LM-STR-Clin'!SP159-'[1]CN LGG-MT-LM-STR-Clin'!SP18-'[1]CN LGG-MT-LM-STR-Clin'!SP21-'[1]CN LGG-MT-LM-STR-Clin'!SP200,'[1]cpte_CN LGG-MT-LM-STR-Clin'!SP17+'[1]cpte_CN LGG-MT-LM-STR-Clin'!SP165-'[1]cpte_CN LGG-MT-LM-STR-Clin'!SP18-'[1]cpte_CN LGG-MT-LM-STR-Clin'!SP21-'[1]cpte_CN LGG-MT-LM-STR-Clin'!SP278)</f>
        <v>0</v>
      </c>
      <c r="SN48" s="6">
        <f>IF([1]Identification!$E$23="NON",'[1]CN LGG-MT-LM-STR-Clin'!SQ17+'[1]CN LGG-MT-LM-STR-Clin'!SQ159-'[1]CN LGG-MT-LM-STR-Clin'!SQ18-'[1]CN LGG-MT-LM-STR-Clin'!SQ21-'[1]CN LGG-MT-LM-STR-Clin'!SQ200,'[1]cpte_CN LGG-MT-LM-STR-Clin'!SQ17+'[1]cpte_CN LGG-MT-LM-STR-Clin'!SQ165-'[1]cpte_CN LGG-MT-LM-STR-Clin'!SQ18-'[1]cpte_CN LGG-MT-LM-STR-Clin'!SQ21-'[1]cpte_CN LGG-MT-LM-STR-Clin'!SQ278)</f>
        <v>0</v>
      </c>
      <c r="SO48" s="6">
        <f>IF([1]Identification!$E$23="NON",'[1]CN LGG-MT-LM-STR-Clin'!SR17+'[1]CN LGG-MT-LM-STR-Clin'!SR159-'[1]CN LGG-MT-LM-STR-Clin'!SR18-'[1]CN LGG-MT-LM-STR-Clin'!SR21-'[1]CN LGG-MT-LM-STR-Clin'!SR200,'[1]cpte_CN LGG-MT-LM-STR-Clin'!SR17+'[1]cpte_CN LGG-MT-LM-STR-Clin'!SR165-'[1]cpte_CN LGG-MT-LM-STR-Clin'!SR18-'[1]cpte_CN LGG-MT-LM-STR-Clin'!SR21-'[1]cpte_CN LGG-MT-LM-STR-Clin'!SR278)</f>
        <v>0</v>
      </c>
      <c r="SP48" s="6">
        <f>IF([1]Identification!$E$23="NON",'[1]CN LGG-MT-LM-STR-Clin'!SS17+'[1]CN LGG-MT-LM-STR-Clin'!SS159-'[1]CN LGG-MT-LM-STR-Clin'!SS18-'[1]CN LGG-MT-LM-STR-Clin'!SS21-'[1]CN LGG-MT-LM-STR-Clin'!SS200,'[1]cpte_CN LGG-MT-LM-STR-Clin'!SS17+'[1]cpte_CN LGG-MT-LM-STR-Clin'!SS165-'[1]cpte_CN LGG-MT-LM-STR-Clin'!SS18-'[1]cpte_CN LGG-MT-LM-STR-Clin'!SS21-'[1]cpte_CN LGG-MT-LM-STR-Clin'!SS278)</f>
        <v>0</v>
      </c>
      <c r="SQ48" s="6">
        <f>IF([1]Identification!$E$23="NON",'[1]CN LGG-MT-LM-STR-Clin'!ST17+'[1]CN LGG-MT-LM-STR-Clin'!ST159-'[1]CN LGG-MT-LM-STR-Clin'!ST18-'[1]CN LGG-MT-LM-STR-Clin'!ST21-'[1]CN LGG-MT-LM-STR-Clin'!ST200,'[1]cpte_CN LGG-MT-LM-STR-Clin'!ST17+'[1]cpte_CN LGG-MT-LM-STR-Clin'!ST165-'[1]cpte_CN LGG-MT-LM-STR-Clin'!ST18-'[1]cpte_CN LGG-MT-LM-STR-Clin'!ST21-'[1]cpte_CN LGG-MT-LM-STR-Clin'!ST278)</f>
        <v>0</v>
      </c>
      <c r="SR48" s="6">
        <f>IF([1]Identification!$E$23="NON",'[1]CN LGG-MT-LM-STR-Clin'!SU17+'[1]CN LGG-MT-LM-STR-Clin'!SU159-'[1]CN LGG-MT-LM-STR-Clin'!SU18-'[1]CN LGG-MT-LM-STR-Clin'!SU21-'[1]CN LGG-MT-LM-STR-Clin'!SU200,'[1]cpte_CN LGG-MT-LM-STR-Clin'!SU17+'[1]cpte_CN LGG-MT-LM-STR-Clin'!SU165-'[1]cpte_CN LGG-MT-LM-STR-Clin'!SU18-'[1]cpte_CN LGG-MT-LM-STR-Clin'!SU21-'[1]cpte_CN LGG-MT-LM-STR-Clin'!SU278)</f>
        <v>0</v>
      </c>
      <c r="SS48" s="6">
        <f>IF([1]Identification!$E$23="NON",'[1]CN LGG-MT-LM-STR-Clin'!SV17+'[1]CN LGG-MT-LM-STR-Clin'!SV159-'[1]CN LGG-MT-LM-STR-Clin'!SV18-'[1]CN LGG-MT-LM-STR-Clin'!SV21-'[1]CN LGG-MT-LM-STR-Clin'!SV200,'[1]cpte_CN LGG-MT-LM-STR-Clin'!SV17+'[1]cpte_CN LGG-MT-LM-STR-Clin'!SV165-'[1]cpte_CN LGG-MT-LM-STR-Clin'!SV18-'[1]cpte_CN LGG-MT-LM-STR-Clin'!SV21-'[1]cpte_CN LGG-MT-LM-STR-Clin'!SV278)</f>
        <v>0</v>
      </c>
      <c r="ST48" s="6">
        <f>IF([1]Identification!$E$23="NON",'[1]CN LGG-MT-LM-STR-Clin'!SW17+'[1]CN LGG-MT-LM-STR-Clin'!SW159-'[1]CN LGG-MT-LM-STR-Clin'!SW18-'[1]CN LGG-MT-LM-STR-Clin'!SW21-'[1]CN LGG-MT-LM-STR-Clin'!SW200,'[1]cpte_CN LGG-MT-LM-STR-Clin'!SW17+'[1]cpte_CN LGG-MT-LM-STR-Clin'!SW165-'[1]cpte_CN LGG-MT-LM-STR-Clin'!SW18-'[1]cpte_CN LGG-MT-LM-STR-Clin'!SW21-'[1]cpte_CN LGG-MT-LM-STR-Clin'!SW278)</f>
        <v>0</v>
      </c>
      <c r="SU48" s="6">
        <f>IF([1]Identification!$E$23="NON",'[1]CN LGG-MT-LM-STR-Clin'!SX17+'[1]CN LGG-MT-LM-STR-Clin'!SX159-'[1]CN LGG-MT-LM-STR-Clin'!SX18-'[1]CN LGG-MT-LM-STR-Clin'!SX21-'[1]CN LGG-MT-LM-STR-Clin'!SX200,'[1]cpte_CN LGG-MT-LM-STR-Clin'!SX17+'[1]cpte_CN LGG-MT-LM-STR-Clin'!SX165-'[1]cpte_CN LGG-MT-LM-STR-Clin'!SX18-'[1]cpte_CN LGG-MT-LM-STR-Clin'!SX21-'[1]cpte_CN LGG-MT-LM-STR-Clin'!SX278)</f>
        <v>0</v>
      </c>
      <c r="SV48" s="6">
        <f>IF([1]Identification!$E$23="NON",'[1]CN LGG-MT-LM-STR-Clin'!SY17+'[1]CN LGG-MT-LM-STR-Clin'!SY159-'[1]CN LGG-MT-LM-STR-Clin'!SY18-'[1]CN LGG-MT-LM-STR-Clin'!SY21-'[1]CN LGG-MT-LM-STR-Clin'!SY200,'[1]cpte_CN LGG-MT-LM-STR-Clin'!SY17+'[1]cpte_CN LGG-MT-LM-STR-Clin'!SY165-'[1]cpte_CN LGG-MT-LM-STR-Clin'!SY18-'[1]cpte_CN LGG-MT-LM-STR-Clin'!SY21-'[1]cpte_CN LGG-MT-LM-STR-Clin'!SY278)</f>
        <v>0</v>
      </c>
      <c r="SW48" s="6">
        <f>IF([1]Identification!$E$23="NON",'[1]CN LGG-MT-LM-STR-Clin'!SZ17+'[1]CN LGG-MT-LM-STR-Clin'!SZ159-'[1]CN LGG-MT-LM-STR-Clin'!SZ18-'[1]CN LGG-MT-LM-STR-Clin'!SZ21-'[1]CN LGG-MT-LM-STR-Clin'!SZ200,'[1]cpte_CN LGG-MT-LM-STR-Clin'!SZ17+'[1]cpte_CN LGG-MT-LM-STR-Clin'!SZ165-'[1]cpte_CN LGG-MT-LM-STR-Clin'!SZ18-'[1]cpte_CN LGG-MT-LM-STR-Clin'!SZ21-'[1]cpte_CN LGG-MT-LM-STR-Clin'!SZ278)</f>
        <v>0</v>
      </c>
      <c r="SX48" s="6">
        <f>IF([1]Identification!$E$23="NON",'[1]CN LGG-MT-LM-STR-Clin'!TA17+'[1]CN LGG-MT-LM-STR-Clin'!TA159-'[1]CN LGG-MT-LM-STR-Clin'!TA18-'[1]CN LGG-MT-LM-STR-Clin'!TA21-'[1]CN LGG-MT-LM-STR-Clin'!TA200,'[1]cpte_CN LGG-MT-LM-STR-Clin'!TA17+'[1]cpte_CN LGG-MT-LM-STR-Clin'!TA165-'[1]cpte_CN LGG-MT-LM-STR-Clin'!TA18-'[1]cpte_CN LGG-MT-LM-STR-Clin'!TA21-'[1]cpte_CN LGG-MT-LM-STR-Clin'!TA278)</f>
        <v>0</v>
      </c>
      <c r="SY48" s="6">
        <f>IF([1]Identification!$E$23="NON",'[1]CN LGG-MT-LM-STR-Clin'!TB17+'[1]CN LGG-MT-LM-STR-Clin'!TB159-'[1]CN LGG-MT-LM-STR-Clin'!TB18-'[1]CN LGG-MT-LM-STR-Clin'!TB21-'[1]CN LGG-MT-LM-STR-Clin'!TB200,'[1]cpte_CN LGG-MT-LM-STR-Clin'!TB17+'[1]cpte_CN LGG-MT-LM-STR-Clin'!TB165-'[1]cpte_CN LGG-MT-LM-STR-Clin'!TB18-'[1]cpte_CN LGG-MT-LM-STR-Clin'!TB21-'[1]cpte_CN LGG-MT-LM-STR-Clin'!TB278)</f>
        <v>0</v>
      </c>
      <c r="SZ48" s="6">
        <f>IF([1]Identification!$E$23="NON",'[1]CN LGG-MT-LM-STR-Clin'!TC17+'[1]CN LGG-MT-LM-STR-Clin'!TC159-'[1]CN LGG-MT-LM-STR-Clin'!TC18-'[1]CN LGG-MT-LM-STR-Clin'!TC21-'[1]CN LGG-MT-LM-STR-Clin'!TC200,'[1]cpte_CN LGG-MT-LM-STR-Clin'!TC17+'[1]cpte_CN LGG-MT-LM-STR-Clin'!TC165-'[1]cpte_CN LGG-MT-LM-STR-Clin'!TC18-'[1]cpte_CN LGG-MT-LM-STR-Clin'!TC21-'[1]cpte_CN LGG-MT-LM-STR-Clin'!TC278)</f>
        <v>0</v>
      </c>
      <c r="TA48" s="6">
        <f>IF([1]Identification!$E$23="NON",'[1]CN LGG-MT-LM-STR-Clin'!TD17+'[1]CN LGG-MT-LM-STR-Clin'!TD159-'[1]CN LGG-MT-LM-STR-Clin'!TD18-'[1]CN LGG-MT-LM-STR-Clin'!TD21-'[1]CN LGG-MT-LM-STR-Clin'!TD200,'[1]cpte_CN LGG-MT-LM-STR-Clin'!TD17+'[1]cpte_CN LGG-MT-LM-STR-Clin'!TD165-'[1]cpte_CN LGG-MT-LM-STR-Clin'!TD18-'[1]cpte_CN LGG-MT-LM-STR-Clin'!TD21-'[1]cpte_CN LGG-MT-LM-STR-Clin'!TD278)</f>
        <v>0</v>
      </c>
      <c r="TB48" s="6">
        <f>IF([1]Identification!$E$23="NON",'[1]CN LGG-MT-LM-STR-Clin'!TE17+'[1]CN LGG-MT-LM-STR-Clin'!TE159-'[1]CN LGG-MT-LM-STR-Clin'!TE18-'[1]CN LGG-MT-LM-STR-Clin'!TE21-'[1]CN LGG-MT-LM-STR-Clin'!TE200,'[1]cpte_CN LGG-MT-LM-STR-Clin'!TE17+'[1]cpte_CN LGG-MT-LM-STR-Clin'!TE165-'[1]cpte_CN LGG-MT-LM-STR-Clin'!TE18-'[1]cpte_CN LGG-MT-LM-STR-Clin'!TE21-'[1]cpte_CN LGG-MT-LM-STR-Clin'!TE278)</f>
        <v>0</v>
      </c>
      <c r="TC48" s="6">
        <f>IF([1]Identification!$E$23="NON",'[1]CN LGG-MT-LM-STR-Clin'!TF17+'[1]CN LGG-MT-LM-STR-Clin'!TF159-'[1]CN LGG-MT-LM-STR-Clin'!TF18-'[1]CN LGG-MT-LM-STR-Clin'!TF21-'[1]CN LGG-MT-LM-STR-Clin'!TF200,'[1]cpte_CN LGG-MT-LM-STR-Clin'!TF17+'[1]cpte_CN LGG-MT-LM-STR-Clin'!TF165-'[1]cpte_CN LGG-MT-LM-STR-Clin'!TF18-'[1]cpte_CN LGG-MT-LM-STR-Clin'!TF21-'[1]cpte_CN LGG-MT-LM-STR-Clin'!TF278)</f>
        <v>0</v>
      </c>
      <c r="TD48" s="6">
        <f>IF([1]Identification!$E$23="NON",'[1]CN LGG-MT-LM-STR-Clin'!TG17+'[1]CN LGG-MT-LM-STR-Clin'!TG159-'[1]CN LGG-MT-LM-STR-Clin'!TG18-'[1]CN LGG-MT-LM-STR-Clin'!TG21-'[1]CN LGG-MT-LM-STR-Clin'!TG200,'[1]cpte_CN LGG-MT-LM-STR-Clin'!TG17+'[1]cpte_CN LGG-MT-LM-STR-Clin'!TG165-'[1]cpte_CN LGG-MT-LM-STR-Clin'!TG18-'[1]cpte_CN LGG-MT-LM-STR-Clin'!TG21-'[1]cpte_CN LGG-MT-LM-STR-Clin'!TG278)</f>
        <v>0</v>
      </c>
      <c r="TE48" s="6">
        <f>IF([1]Identification!$E$23="NON",'[1]CN LGG-MT-LM-STR-Clin'!TH17+'[1]CN LGG-MT-LM-STR-Clin'!TH159-'[1]CN LGG-MT-LM-STR-Clin'!TH18-'[1]CN LGG-MT-LM-STR-Clin'!TH21-'[1]CN LGG-MT-LM-STR-Clin'!TH200,'[1]cpte_CN LGG-MT-LM-STR-Clin'!TH17+'[1]cpte_CN LGG-MT-LM-STR-Clin'!TH165-'[1]cpte_CN LGG-MT-LM-STR-Clin'!TH18-'[1]cpte_CN LGG-MT-LM-STR-Clin'!TH21-'[1]cpte_CN LGG-MT-LM-STR-Clin'!TH278)</f>
        <v>0</v>
      </c>
      <c r="TF48" s="6">
        <f>IF([1]Identification!$E$23="NON",'[1]CN LGG-MT-LM-STR-Clin'!TI17+'[1]CN LGG-MT-LM-STR-Clin'!TI159-'[1]CN LGG-MT-LM-STR-Clin'!TI18-'[1]CN LGG-MT-LM-STR-Clin'!TI21-'[1]CN LGG-MT-LM-STR-Clin'!TI200,'[1]cpte_CN LGG-MT-LM-STR-Clin'!TI17+'[1]cpte_CN LGG-MT-LM-STR-Clin'!TI165-'[1]cpte_CN LGG-MT-LM-STR-Clin'!TI18-'[1]cpte_CN LGG-MT-LM-STR-Clin'!TI21-'[1]cpte_CN LGG-MT-LM-STR-Clin'!TI278)</f>
        <v>0</v>
      </c>
      <c r="TG48" s="6">
        <f>IF([1]Identification!$E$23="NON",'[1]CN LGG-MT-LM-STR-Clin'!TJ17+'[1]CN LGG-MT-LM-STR-Clin'!TJ159-'[1]CN LGG-MT-LM-STR-Clin'!TJ18-'[1]CN LGG-MT-LM-STR-Clin'!TJ21-'[1]CN LGG-MT-LM-STR-Clin'!TJ200,'[1]cpte_CN LGG-MT-LM-STR-Clin'!TJ17+'[1]cpte_CN LGG-MT-LM-STR-Clin'!TJ165-'[1]cpte_CN LGG-MT-LM-STR-Clin'!TJ18-'[1]cpte_CN LGG-MT-LM-STR-Clin'!TJ21-'[1]cpte_CN LGG-MT-LM-STR-Clin'!TJ278)</f>
        <v>0</v>
      </c>
      <c r="TH48" s="6">
        <f>IF([1]Identification!$E$23="NON",'[1]CN LGG-MT-LM-STR-Clin'!TK17+'[1]CN LGG-MT-LM-STR-Clin'!TK159-'[1]CN LGG-MT-LM-STR-Clin'!TK18-'[1]CN LGG-MT-LM-STR-Clin'!TK21-'[1]CN LGG-MT-LM-STR-Clin'!TK200,'[1]cpte_CN LGG-MT-LM-STR-Clin'!TK17+'[1]cpte_CN LGG-MT-LM-STR-Clin'!TK165-'[1]cpte_CN LGG-MT-LM-STR-Clin'!TK18-'[1]cpte_CN LGG-MT-LM-STR-Clin'!TK21-'[1]cpte_CN LGG-MT-LM-STR-Clin'!TK278)</f>
        <v>0</v>
      </c>
      <c r="TI48" s="6">
        <f>IF([1]Identification!$E$23="NON",'[1]CN LGG-MT-LM-STR-Clin'!TL17+'[1]CN LGG-MT-LM-STR-Clin'!TL159-'[1]CN LGG-MT-LM-STR-Clin'!TL18-'[1]CN LGG-MT-LM-STR-Clin'!TL21-'[1]CN LGG-MT-LM-STR-Clin'!TL200,'[1]cpte_CN LGG-MT-LM-STR-Clin'!TL17+'[1]cpte_CN LGG-MT-LM-STR-Clin'!TL165-'[1]cpte_CN LGG-MT-LM-STR-Clin'!TL18-'[1]cpte_CN LGG-MT-LM-STR-Clin'!TL21-'[1]cpte_CN LGG-MT-LM-STR-Clin'!TL278)</f>
        <v>0</v>
      </c>
      <c r="TJ48" s="6">
        <f>IF([1]Identification!$E$23="NON",'[1]CN LGG-MT-LM-STR-Clin'!TM17+'[1]CN LGG-MT-LM-STR-Clin'!TM159-'[1]CN LGG-MT-LM-STR-Clin'!TM18-'[1]CN LGG-MT-LM-STR-Clin'!TM21-'[1]CN LGG-MT-LM-STR-Clin'!TM200,'[1]cpte_CN LGG-MT-LM-STR-Clin'!TM17+'[1]cpte_CN LGG-MT-LM-STR-Clin'!TM165-'[1]cpte_CN LGG-MT-LM-STR-Clin'!TM18-'[1]cpte_CN LGG-MT-LM-STR-Clin'!TM21-'[1]cpte_CN LGG-MT-LM-STR-Clin'!TM278)</f>
        <v>0</v>
      </c>
      <c r="TK48" s="6">
        <f>IF([1]Identification!$E$23="NON",'[1]CN LGG-MT-LM-STR-Clin'!TN17+'[1]CN LGG-MT-LM-STR-Clin'!TN159-'[1]CN LGG-MT-LM-STR-Clin'!TN18-'[1]CN LGG-MT-LM-STR-Clin'!TN21-'[1]CN LGG-MT-LM-STR-Clin'!TN200,'[1]cpte_CN LGG-MT-LM-STR-Clin'!TN17+'[1]cpte_CN LGG-MT-LM-STR-Clin'!TN165-'[1]cpte_CN LGG-MT-LM-STR-Clin'!TN18-'[1]cpte_CN LGG-MT-LM-STR-Clin'!TN21-'[1]cpte_CN LGG-MT-LM-STR-Clin'!TN278)</f>
        <v>0</v>
      </c>
      <c r="TL48" s="6">
        <f>IF([1]Identification!$E$23="NON",'[1]CN LGG-MT-LM-STR-Clin'!TO17+'[1]CN LGG-MT-LM-STR-Clin'!TO159-'[1]CN LGG-MT-LM-STR-Clin'!TO18-'[1]CN LGG-MT-LM-STR-Clin'!TO21-'[1]CN LGG-MT-LM-STR-Clin'!TO200,'[1]cpte_CN LGG-MT-LM-STR-Clin'!TO17+'[1]cpte_CN LGG-MT-LM-STR-Clin'!TO165-'[1]cpte_CN LGG-MT-LM-STR-Clin'!TO18-'[1]cpte_CN LGG-MT-LM-STR-Clin'!TO21-'[1]cpte_CN LGG-MT-LM-STR-Clin'!TO278)</f>
        <v>0</v>
      </c>
      <c r="TM48" s="6">
        <f>IF([1]Identification!$E$23="NON",'[1]CN LGG-MT-LM-STR-Clin'!TP17+'[1]CN LGG-MT-LM-STR-Clin'!TP159-'[1]CN LGG-MT-LM-STR-Clin'!TP18-'[1]CN LGG-MT-LM-STR-Clin'!TP21-'[1]CN LGG-MT-LM-STR-Clin'!TP200,'[1]cpte_CN LGG-MT-LM-STR-Clin'!TP17+'[1]cpte_CN LGG-MT-LM-STR-Clin'!TP165-'[1]cpte_CN LGG-MT-LM-STR-Clin'!TP18-'[1]cpte_CN LGG-MT-LM-STR-Clin'!TP21-'[1]cpte_CN LGG-MT-LM-STR-Clin'!TP278)</f>
        <v>0</v>
      </c>
      <c r="TN48" s="6">
        <f>IF([1]Identification!$E$23="NON",'[1]CN LGG-MT-LM-STR-Clin'!TQ17+'[1]CN LGG-MT-LM-STR-Clin'!TQ159-'[1]CN LGG-MT-LM-STR-Clin'!TQ18-'[1]CN LGG-MT-LM-STR-Clin'!TQ21-'[1]CN LGG-MT-LM-STR-Clin'!TQ200,'[1]cpte_CN LGG-MT-LM-STR-Clin'!TQ17+'[1]cpte_CN LGG-MT-LM-STR-Clin'!TQ165-'[1]cpte_CN LGG-MT-LM-STR-Clin'!TQ18-'[1]cpte_CN LGG-MT-LM-STR-Clin'!TQ21-'[1]cpte_CN LGG-MT-LM-STR-Clin'!TQ278)</f>
        <v>0</v>
      </c>
      <c r="TO48" s="6">
        <f>IF([1]Identification!$E$23="NON",'[1]CN LGG-MT-LM-STR-Clin'!TR17+'[1]CN LGG-MT-LM-STR-Clin'!TR159-'[1]CN LGG-MT-LM-STR-Clin'!TR18-'[1]CN LGG-MT-LM-STR-Clin'!TR21-'[1]CN LGG-MT-LM-STR-Clin'!TR200,'[1]cpte_CN LGG-MT-LM-STR-Clin'!TR17+'[1]cpte_CN LGG-MT-LM-STR-Clin'!TR165-'[1]cpte_CN LGG-MT-LM-STR-Clin'!TR18-'[1]cpte_CN LGG-MT-LM-STR-Clin'!TR21-'[1]cpte_CN LGG-MT-LM-STR-Clin'!TR278)</f>
        <v>0</v>
      </c>
      <c r="TP48" s="6">
        <f>IF([1]Identification!$E$23="NON",'[1]CN LGG-MT-LM-STR-Clin'!TS17+'[1]CN LGG-MT-LM-STR-Clin'!TS159-'[1]CN LGG-MT-LM-STR-Clin'!TS18-'[1]CN LGG-MT-LM-STR-Clin'!TS21-'[1]CN LGG-MT-LM-STR-Clin'!TS200,'[1]cpte_CN LGG-MT-LM-STR-Clin'!TS17+'[1]cpte_CN LGG-MT-LM-STR-Clin'!TS165-'[1]cpte_CN LGG-MT-LM-STR-Clin'!TS18-'[1]cpte_CN LGG-MT-LM-STR-Clin'!TS21-'[1]cpte_CN LGG-MT-LM-STR-Clin'!TS278)</f>
        <v>0</v>
      </c>
      <c r="TQ48" s="6">
        <f>IF([1]Identification!$E$23="NON",'[1]CN LGG-MT-LM-STR-Clin'!TT17+'[1]CN LGG-MT-LM-STR-Clin'!TT159-'[1]CN LGG-MT-LM-STR-Clin'!TT18-'[1]CN LGG-MT-LM-STR-Clin'!TT21-'[1]CN LGG-MT-LM-STR-Clin'!TT200,'[1]cpte_CN LGG-MT-LM-STR-Clin'!TT17+'[1]cpte_CN LGG-MT-LM-STR-Clin'!TT165-'[1]cpte_CN LGG-MT-LM-STR-Clin'!TT18-'[1]cpte_CN LGG-MT-LM-STR-Clin'!TT21-'[1]cpte_CN LGG-MT-LM-STR-Clin'!TT278)</f>
        <v>0</v>
      </c>
      <c r="TR48" s="6">
        <f>IF([1]Identification!$E$23="NON",'[1]CN LGG-MT-LM-STR-Clin'!TU17+'[1]CN LGG-MT-LM-STR-Clin'!TU159-'[1]CN LGG-MT-LM-STR-Clin'!TU18-'[1]CN LGG-MT-LM-STR-Clin'!TU21-'[1]CN LGG-MT-LM-STR-Clin'!TU200,'[1]cpte_CN LGG-MT-LM-STR-Clin'!TU17+'[1]cpte_CN LGG-MT-LM-STR-Clin'!TU165-'[1]cpte_CN LGG-MT-LM-STR-Clin'!TU18-'[1]cpte_CN LGG-MT-LM-STR-Clin'!TU21-'[1]cpte_CN LGG-MT-LM-STR-Clin'!TU278)</f>
        <v>0</v>
      </c>
      <c r="TS48" s="6">
        <f>IF([1]Identification!$E$23="NON",'[1]CN LGG-MT-LM-STR-Clin'!TV17+'[1]CN LGG-MT-LM-STR-Clin'!TV159-'[1]CN LGG-MT-LM-STR-Clin'!TV18-'[1]CN LGG-MT-LM-STR-Clin'!TV21-'[1]CN LGG-MT-LM-STR-Clin'!TV200,'[1]cpte_CN LGG-MT-LM-STR-Clin'!TV17+'[1]cpte_CN LGG-MT-LM-STR-Clin'!TV165-'[1]cpte_CN LGG-MT-LM-STR-Clin'!TV18-'[1]cpte_CN LGG-MT-LM-STR-Clin'!TV21-'[1]cpte_CN LGG-MT-LM-STR-Clin'!TV278)</f>
        <v>0</v>
      </c>
      <c r="TT48" s="6">
        <f>IF([1]Identification!$E$23="NON",'[1]CN LGG-MT-LM-STR-Clin'!TW17+'[1]CN LGG-MT-LM-STR-Clin'!TW159-'[1]CN LGG-MT-LM-STR-Clin'!TW18-'[1]CN LGG-MT-LM-STR-Clin'!TW21-'[1]CN LGG-MT-LM-STR-Clin'!TW200,'[1]cpte_CN LGG-MT-LM-STR-Clin'!TW17+'[1]cpte_CN LGG-MT-LM-STR-Clin'!TW165-'[1]cpte_CN LGG-MT-LM-STR-Clin'!TW18-'[1]cpte_CN LGG-MT-LM-STR-Clin'!TW21-'[1]cpte_CN LGG-MT-LM-STR-Clin'!TW278)</f>
        <v>0</v>
      </c>
      <c r="TU48" s="6">
        <f>IF([1]Identification!$E$23="NON",'[1]CN LGG-MT-LM-STR-Clin'!TX17+'[1]CN LGG-MT-LM-STR-Clin'!TX159-'[1]CN LGG-MT-LM-STR-Clin'!TX18-'[1]CN LGG-MT-LM-STR-Clin'!TX21-'[1]CN LGG-MT-LM-STR-Clin'!TX200,'[1]cpte_CN LGG-MT-LM-STR-Clin'!TX17+'[1]cpte_CN LGG-MT-LM-STR-Clin'!TX165-'[1]cpte_CN LGG-MT-LM-STR-Clin'!TX18-'[1]cpte_CN LGG-MT-LM-STR-Clin'!TX21-'[1]cpte_CN LGG-MT-LM-STR-Clin'!TX278)</f>
        <v>0</v>
      </c>
      <c r="TV48" s="6">
        <f>IF([1]Identification!$E$23="NON",'[1]CN LGG-MT-LM-STR-Clin'!TY17+'[1]CN LGG-MT-LM-STR-Clin'!TY159-'[1]CN LGG-MT-LM-STR-Clin'!TY18-'[1]CN LGG-MT-LM-STR-Clin'!TY21-'[1]CN LGG-MT-LM-STR-Clin'!TY200,'[1]cpte_CN LGG-MT-LM-STR-Clin'!TY17+'[1]cpte_CN LGG-MT-LM-STR-Clin'!TY165-'[1]cpte_CN LGG-MT-LM-STR-Clin'!TY18-'[1]cpte_CN LGG-MT-LM-STR-Clin'!TY21-'[1]cpte_CN LGG-MT-LM-STR-Clin'!TY278)</f>
        <v>0</v>
      </c>
      <c r="TW48" s="6">
        <f>IF([1]Identification!$E$23="NON",'[1]CN LGG-MT-LM-STR-Clin'!TZ17+'[1]CN LGG-MT-LM-STR-Clin'!TZ159-'[1]CN LGG-MT-LM-STR-Clin'!TZ18-'[1]CN LGG-MT-LM-STR-Clin'!TZ21-'[1]CN LGG-MT-LM-STR-Clin'!TZ200,'[1]cpte_CN LGG-MT-LM-STR-Clin'!TZ17+'[1]cpte_CN LGG-MT-LM-STR-Clin'!TZ165-'[1]cpte_CN LGG-MT-LM-STR-Clin'!TZ18-'[1]cpte_CN LGG-MT-LM-STR-Clin'!TZ21-'[1]cpte_CN LGG-MT-LM-STR-Clin'!TZ278)</f>
        <v>0</v>
      </c>
      <c r="TX48" s="6">
        <f>IF([1]Identification!$E$23="NON",'[1]CN LGG-MT-LM-STR-Clin'!UA17+'[1]CN LGG-MT-LM-STR-Clin'!UA159-'[1]CN LGG-MT-LM-STR-Clin'!UA18-'[1]CN LGG-MT-LM-STR-Clin'!UA21-'[1]CN LGG-MT-LM-STR-Clin'!UA200,'[1]cpte_CN LGG-MT-LM-STR-Clin'!UA17+'[1]cpte_CN LGG-MT-LM-STR-Clin'!UA165-'[1]cpte_CN LGG-MT-LM-STR-Clin'!UA18-'[1]cpte_CN LGG-MT-LM-STR-Clin'!UA21-'[1]cpte_CN LGG-MT-LM-STR-Clin'!UA278)</f>
        <v>0</v>
      </c>
      <c r="TY48" s="6">
        <f>IF([1]Identification!$E$23="NON",'[1]CN LGG-MT-LM-STR-Clin'!UB17+'[1]CN LGG-MT-LM-STR-Clin'!UB159-'[1]CN LGG-MT-LM-STR-Clin'!UB18-'[1]CN LGG-MT-LM-STR-Clin'!UB21-'[1]CN LGG-MT-LM-STR-Clin'!UB200,'[1]cpte_CN LGG-MT-LM-STR-Clin'!UB17+'[1]cpte_CN LGG-MT-LM-STR-Clin'!UB165-'[1]cpte_CN LGG-MT-LM-STR-Clin'!UB18-'[1]cpte_CN LGG-MT-LM-STR-Clin'!UB21-'[1]cpte_CN LGG-MT-LM-STR-Clin'!UB278)</f>
        <v>0</v>
      </c>
      <c r="TZ48" s="6">
        <f>IF([1]Identification!$E$23="NON",'[1]CN LGG-MT-LM-STR-Clin'!UC17+'[1]CN LGG-MT-LM-STR-Clin'!UC159-'[1]CN LGG-MT-LM-STR-Clin'!UC18-'[1]CN LGG-MT-LM-STR-Clin'!UC21-'[1]CN LGG-MT-LM-STR-Clin'!UC200,'[1]cpte_CN LGG-MT-LM-STR-Clin'!UC17+'[1]cpte_CN LGG-MT-LM-STR-Clin'!UC165-'[1]cpte_CN LGG-MT-LM-STR-Clin'!UC18-'[1]cpte_CN LGG-MT-LM-STR-Clin'!UC21-'[1]cpte_CN LGG-MT-LM-STR-Clin'!UC278)</f>
        <v>0</v>
      </c>
      <c r="UA48" s="6">
        <f>IF([1]Identification!$E$23="NON",'[1]CN LGG-MT-LM-STR-Clin'!UD17+'[1]CN LGG-MT-LM-STR-Clin'!UD159-'[1]CN LGG-MT-LM-STR-Clin'!UD18-'[1]CN LGG-MT-LM-STR-Clin'!UD21-'[1]CN LGG-MT-LM-STR-Clin'!UD200,'[1]cpte_CN LGG-MT-LM-STR-Clin'!UD17+'[1]cpte_CN LGG-MT-LM-STR-Clin'!UD165-'[1]cpte_CN LGG-MT-LM-STR-Clin'!UD18-'[1]cpte_CN LGG-MT-LM-STR-Clin'!UD21-'[1]cpte_CN LGG-MT-LM-STR-Clin'!UD278)</f>
        <v>0</v>
      </c>
      <c r="UB48" s="6">
        <f>IF([1]Identification!$E$23="NON",'[1]CN LGG-MT-LM-STR-Clin'!UE17+'[1]CN LGG-MT-LM-STR-Clin'!UE159-'[1]CN LGG-MT-LM-STR-Clin'!UE18-'[1]CN LGG-MT-LM-STR-Clin'!UE21-'[1]CN LGG-MT-LM-STR-Clin'!UE200,'[1]cpte_CN LGG-MT-LM-STR-Clin'!UE17+'[1]cpte_CN LGG-MT-LM-STR-Clin'!UE165-'[1]cpte_CN LGG-MT-LM-STR-Clin'!UE18-'[1]cpte_CN LGG-MT-LM-STR-Clin'!UE21-'[1]cpte_CN LGG-MT-LM-STR-Clin'!UE278)</f>
        <v>0</v>
      </c>
      <c r="UC48" s="6">
        <f>IF([1]Identification!$E$23="NON",'[1]CN LGG-MT-LM-STR-Clin'!UF17+'[1]CN LGG-MT-LM-STR-Clin'!UF159-'[1]CN LGG-MT-LM-STR-Clin'!UF18-'[1]CN LGG-MT-LM-STR-Clin'!UF21-'[1]CN LGG-MT-LM-STR-Clin'!UF200,'[1]cpte_CN LGG-MT-LM-STR-Clin'!UF17+'[1]cpte_CN LGG-MT-LM-STR-Clin'!UF165-'[1]cpte_CN LGG-MT-LM-STR-Clin'!UF18-'[1]cpte_CN LGG-MT-LM-STR-Clin'!UF21-'[1]cpte_CN LGG-MT-LM-STR-Clin'!UF278)</f>
        <v>0</v>
      </c>
      <c r="UD48" s="6">
        <f>IF([1]Identification!$E$23="NON",'[1]CN LGG-MT-LM-STR-Clin'!UG17+'[1]CN LGG-MT-LM-STR-Clin'!UG159-'[1]CN LGG-MT-LM-STR-Clin'!UG18-'[1]CN LGG-MT-LM-STR-Clin'!UG21-'[1]CN LGG-MT-LM-STR-Clin'!UG200,'[1]cpte_CN LGG-MT-LM-STR-Clin'!UG17+'[1]cpte_CN LGG-MT-LM-STR-Clin'!UG165-'[1]cpte_CN LGG-MT-LM-STR-Clin'!UG18-'[1]cpte_CN LGG-MT-LM-STR-Clin'!UG21-'[1]cpte_CN LGG-MT-LM-STR-Clin'!UG278)</f>
        <v>0</v>
      </c>
      <c r="UE48" s="6">
        <f>IF([1]Identification!$E$23="NON",'[1]CN LGG-MT-LM-STR-Clin'!UH17+'[1]CN LGG-MT-LM-STR-Clin'!UH159-'[1]CN LGG-MT-LM-STR-Clin'!UH18-'[1]CN LGG-MT-LM-STR-Clin'!UH21-'[1]CN LGG-MT-LM-STR-Clin'!UH200,'[1]cpte_CN LGG-MT-LM-STR-Clin'!UH17+'[1]cpte_CN LGG-MT-LM-STR-Clin'!UH165-'[1]cpte_CN LGG-MT-LM-STR-Clin'!UH18-'[1]cpte_CN LGG-MT-LM-STR-Clin'!UH21-'[1]cpte_CN LGG-MT-LM-STR-Clin'!UH278)</f>
        <v>0</v>
      </c>
      <c r="UF48" s="6">
        <f>IF([1]Identification!$E$23="NON",'[1]CN LGG-MT-LM-STR-Clin'!UI17+'[1]CN LGG-MT-LM-STR-Clin'!UI159-'[1]CN LGG-MT-LM-STR-Clin'!UI18-'[1]CN LGG-MT-LM-STR-Clin'!UI21-'[1]CN LGG-MT-LM-STR-Clin'!UI200,'[1]cpte_CN LGG-MT-LM-STR-Clin'!UI17+'[1]cpte_CN LGG-MT-LM-STR-Clin'!UI165-'[1]cpte_CN LGG-MT-LM-STR-Clin'!UI18-'[1]cpte_CN LGG-MT-LM-STR-Clin'!UI21-'[1]cpte_CN LGG-MT-LM-STR-Clin'!UI278)</f>
        <v>0</v>
      </c>
      <c r="UG48" s="6">
        <f>IF([1]Identification!$E$23="NON",'[1]CN LGG-MT-LM-STR-Clin'!UJ17+'[1]CN LGG-MT-LM-STR-Clin'!UJ159-'[1]CN LGG-MT-LM-STR-Clin'!UJ18-'[1]CN LGG-MT-LM-STR-Clin'!UJ21-'[1]CN LGG-MT-LM-STR-Clin'!UJ200,'[1]cpte_CN LGG-MT-LM-STR-Clin'!UJ17+'[1]cpte_CN LGG-MT-LM-STR-Clin'!UJ165-'[1]cpte_CN LGG-MT-LM-STR-Clin'!UJ18-'[1]cpte_CN LGG-MT-LM-STR-Clin'!UJ21-'[1]cpte_CN LGG-MT-LM-STR-Clin'!UJ278)</f>
        <v>0</v>
      </c>
      <c r="UH48" s="6">
        <f>IF([1]Identification!$E$23="NON",'[1]CN LGG-MT-LM-STR-Clin'!UK17+'[1]CN LGG-MT-LM-STR-Clin'!UK159-'[1]CN LGG-MT-LM-STR-Clin'!UK18-'[1]CN LGG-MT-LM-STR-Clin'!UK21-'[1]CN LGG-MT-LM-STR-Clin'!UK200,'[1]cpte_CN LGG-MT-LM-STR-Clin'!UK17+'[1]cpte_CN LGG-MT-LM-STR-Clin'!UK165-'[1]cpte_CN LGG-MT-LM-STR-Clin'!UK18-'[1]cpte_CN LGG-MT-LM-STR-Clin'!UK21-'[1]cpte_CN LGG-MT-LM-STR-Clin'!UK278)</f>
        <v>0</v>
      </c>
      <c r="UI48" s="6">
        <f>IF([1]Identification!$E$23="NON",'[1]CN LGG-MT-LM-STR-Clin'!UL17+'[1]CN LGG-MT-LM-STR-Clin'!UL159-'[1]CN LGG-MT-LM-STR-Clin'!UL18-'[1]CN LGG-MT-LM-STR-Clin'!UL21-'[1]CN LGG-MT-LM-STR-Clin'!UL200,'[1]cpte_CN LGG-MT-LM-STR-Clin'!UL17+'[1]cpte_CN LGG-MT-LM-STR-Clin'!UL165-'[1]cpte_CN LGG-MT-LM-STR-Clin'!UL18-'[1]cpte_CN LGG-MT-LM-STR-Clin'!UL21-'[1]cpte_CN LGG-MT-LM-STR-Clin'!UL278)</f>
        <v>0</v>
      </c>
      <c r="UJ48" s="6">
        <f>IF([1]Identification!$E$23="NON",'[1]CN LGG-MT-LM-STR-Clin'!UM17+'[1]CN LGG-MT-LM-STR-Clin'!UM159-'[1]CN LGG-MT-LM-STR-Clin'!UM18-'[1]CN LGG-MT-LM-STR-Clin'!UM21-'[1]CN LGG-MT-LM-STR-Clin'!UM200,'[1]cpte_CN LGG-MT-LM-STR-Clin'!UM17+'[1]cpte_CN LGG-MT-LM-STR-Clin'!UM165-'[1]cpte_CN LGG-MT-LM-STR-Clin'!UM18-'[1]cpte_CN LGG-MT-LM-STR-Clin'!UM21-'[1]cpte_CN LGG-MT-LM-STR-Clin'!UM278)</f>
        <v>0</v>
      </c>
      <c r="UK48" s="6">
        <f>IF([1]Identification!$E$23="NON",'[1]CN LGG-MT-LM-STR-Clin'!UN17+'[1]CN LGG-MT-LM-STR-Clin'!UN159-'[1]CN LGG-MT-LM-STR-Clin'!UN18-'[1]CN LGG-MT-LM-STR-Clin'!UN21-'[1]CN LGG-MT-LM-STR-Clin'!UN200,'[1]cpte_CN LGG-MT-LM-STR-Clin'!UN17+'[1]cpte_CN LGG-MT-LM-STR-Clin'!UN165-'[1]cpte_CN LGG-MT-LM-STR-Clin'!UN18-'[1]cpte_CN LGG-MT-LM-STR-Clin'!UN21-'[1]cpte_CN LGG-MT-LM-STR-Clin'!UN278)</f>
        <v>0</v>
      </c>
      <c r="UL48" s="6">
        <f>IF([1]Identification!$E$23="NON",'[1]CN LGG-MT-LM-STR-Clin'!UO17+'[1]CN LGG-MT-LM-STR-Clin'!UO159-'[1]CN LGG-MT-LM-STR-Clin'!UO18-'[1]CN LGG-MT-LM-STR-Clin'!UO21-'[1]CN LGG-MT-LM-STR-Clin'!UO200,'[1]cpte_CN LGG-MT-LM-STR-Clin'!UO17+'[1]cpte_CN LGG-MT-LM-STR-Clin'!UO165-'[1]cpte_CN LGG-MT-LM-STR-Clin'!UO18-'[1]cpte_CN LGG-MT-LM-STR-Clin'!UO21-'[1]cpte_CN LGG-MT-LM-STR-Clin'!UO278)</f>
        <v>0</v>
      </c>
      <c r="UM48" s="6">
        <f>IF([1]Identification!$E$23="NON",'[1]CN LGG-MT-LM-STR-Clin'!UP17+'[1]CN LGG-MT-LM-STR-Clin'!UP159-'[1]CN LGG-MT-LM-STR-Clin'!UP18-'[1]CN LGG-MT-LM-STR-Clin'!UP21-'[1]CN LGG-MT-LM-STR-Clin'!UP200,'[1]cpte_CN LGG-MT-LM-STR-Clin'!UP17+'[1]cpte_CN LGG-MT-LM-STR-Clin'!UP165-'[1]cpte_CN LGG-MT-LM-STR-Clin'!UP18-'[1]cpte_CN LGG-MT-LM-STR-Clin'!UP21-'[1]cpte_CN LGG-MT-LM-STR-Clin'!UP278)</f>
        <v>0</v>
      </c>
      <c r="UN48" s="6">
        <f>IF([1]Identification!$E$23="NON",'[1]CN LGG-MT-LM-STR-Clin'!UQ17+'[1]CN LGG-MT-LM-STR-Clin'!UQ159-'[1]CN LGG-MT-LM-STR-Clin'!UQ18-'[1]CN LGG-MT-LM-STR-Clin'!UQ21-'[1]CN LGG-MT-LM-STR-Clin'!UQ200,'[1]cpte_CN LGG-MT-LM-STR-Clin'!UQ17+'[1]cpte_CN LGG-MT-LM-STR-Clin'!UQ165-'[1]cpte_CN LGG-MT-LM-STR-Clin'!UQ18-'[1]cpte_CN LGG-MT-LM-STR-Clin'!UQ21-'[1]cpte_CN LGG-MT-LM-STR-Clin'!UQ278)</f>
        <v>0</v>
      </c>
      <c r="UO48" s="6">
        <f>IF([1]Identification!$E$23="NON",'[1]CN LGG-MT-LM-STR-Clin'!UR17+'[1]CN LGG-MT-LM-STR-Clin'!UR159-'[1]CN LGG-MT-LM-STR-Clin'!UR18-'[1]CN LGG-MT-LM-STR-Clin'!UR21-'[1]CN LGG-MT-LM-STR-Clin'!UR200,'[1]cpte_CN LGG-MT-LM-STR-Clin'!UR17+'[1]cpte_CN LGG-MT-LM-STR-Clin'!UR165-'[1]cpte_CN LGG-MT-LM-STR-Clin'!UR18-'[1]cpte_CN LGG-MT-LM-STR-Clin'!UR21-'[1]cpte_CN LGG-MT-LM-STR-Clin'!UR278)</f>
        <v>0</v>
      </c>
      <c r="UP48" s="6">
        <f>IF([1]Identification!$E$23="NON",'[1]CN LGG-MT-LM-STR-Clin'!US17+'[1]CN LGG-MT-LM-STR-Clin'!US159-'[1]CN LGG-MT-LM-STR-Clin'!US18-'[1]CN LGG-MT-LM-STR-Clin'!US21-'[1]CN LGG-MT-LM-STR-Clin'!US200,'[1]cpte_CN LGG-MT-LM-STR-Clin'!US17+'[1]cpte_CN LGG-MT-LM-STR-Clin'!US165-'[1]cpte_CN LGG-MT-LM-STR-Clin'!US18-'[1]cpte_CN LGG-MT-LM-STR-Clin'!US21-'[1]cpte_CN LGG-MT-LM-STR-Clin'!US278)</f>
        <v>0</v>
      </c>
      <c r="UQ48" s="6">
        <f>IF([1]Identification!$E$23="NON",'[1]CN LGG-MT-LM-STR-Clin'!UT17+'[1]CN LGG-MT-LM-STR-Clin'!UT159-'[1]CN LGG-MT-LM-STR-Clin'!UT18-'[1]CN LGG-MT-LM-STR-Clin'!UT21-'[1]CN LGG-MT-LM-STR-Clin'!UT200,'[1]cpte_CN LGG-MT-LM-STR-Clin'!UT17+'[1]cpte_CN LGG-MT-LM-STR-Clin'!UT165-'[1]cpte_CN LGG-MT-LM-STR-Clin'!UT18-'[1]cpte_CN LGG-MT-LM-STR-Clin'!UT21-'[1]cpte_CN LGG-MT-LM-STR-Clin'!UT278)</f>
        <v>0</v>
      </c>
      <c r="UR48" s="6">
        <f>IF([1]Identification!$E$23="NON",'[1]CN LGG-MT-LM-STR-Clin'!UU17+'[1]CN LGG-MT-LM-STR-Clin'!UU159-'[1]CN LGG-MT-LM-STR-Clin'!UU18-'[1]CN LGG-MT-LM-STR-Clin'!UU21-'[1]CN LGG-MT-LM-STR-Clin'!UU200,'[1]cpte_CN LGG-MT-LM-STR-Clin'!UU17+'[1]cpte_CN LGG-MT-LM-STR-Clin'!UU165-'[1]cpte_CN LGG-MT-LM-STR-Clin'!UU18-'[1]cpte_CN LGG-MT-LM-STR-Clin'!UU21-'[1]cpte_CN LGG-MT-LM-STR-Clin'!UU278)</f>
        <v>0</v>
      </c>
      <c r="US48" s="6">
        <f>IF([1]Identification!$E$23="NON",'[1]CN LGG-MT-LM-STR-Clin'!UV17+'[1]CN LGG-MT-LM-STR-Clin'!UV159-'[1]CN LGG-MT-LM-STR-Clin'!UV18-'[1]CN LGG-MT-LM-STR-Clin'!UV21-'[1]CN LGG-MT-LM-STR-Clin'!UV200,'[1]cpte_CN LGG-MT-LM-STR-Clin'!UV17+'[1]cpte_CN LGG-MT-LM-STR-Clin'!UV165-'[1]cpte_CN LGG-MT-LM-STR-Clin'!UV18-'[1]cpte_CN LGG-MT-LM-STR-Clin'!UV21-'[1]cpte_CN LGG-MT-LM-STR-Clin'!UV278)</f>
        <v>0</v>
      </c>
      <c r="UT48" s="6">
        <f>IF([1]Identification!$E$23="NON",'[1]CN LGG-MT-LM-STR-Clin'!UW17+'[1]CN LGG-MT-LM-STR-Clin'!UW159-'[1]CN LGG-MT-LM-STR-Clin'!UW18-'[1]CN LGG-MT-LM-STR-Clin'!UW21-'[1]CN LGG-MT-LM-STR-Clin'!UW200,'[1]cpte_CN LGG-MT-LM-STR-Clin'!UW17+'[1]cpte_CN LGG-MT-LM-STR-Clin'!UW165-'[1]cpte_CN LGG-MT-LM-STR-Clin'!UW18-'[1]cpte_CN LGG-MT-LM-STR-Clin'!UW21-'[1]cpte_CN LGG-MT-LM-STR-Clin'!UW278)</f>
        <v>0</v>
      </c>
      <c r="UU48" s="6">
        <f>IF([1]Identification!$E$23="NON",'[1]CN LGG-MT-LM-STR-Clin'!UX17+'[1]CN LGG-MT-LM-STR-Clin'!UX159-'[1]CN LGG-MT-LM-STR-Clin'!UX18-'[1]CN LGG-MT-LM-STR-Clin'!UX21-'[1]CN LGG-MT-LM-STR-Clin'!UX200,'[1]cpte_CN LGG-MT-LM-STR-Clin'!UX17+'[1]cpte_CN LGG-MT-LM-STR-Clin'!UX165-'[1]cpte_CN LGG-MT-LM-STR-Clin'!UX18-'[1]cpte_CN LGG-MT-LM-STR-Clin'!UX21-'[1]cpte_CN LGG-MT-LM-STR-Clin'!UX278)</f>
        <v>0</v>
      </c>
      <c r="UV48" s="6">
        <f>IF([1]Identification!$E$23="NON",'[1]CN LGG-MT-LM-STR-Clin'!UY17+'[1]CN LGG-MT-LM-STR-Clin'!UY159-'[1]CN LGG-MT-LM-STR-Clin'!UY18-'[1]CN LGG-MT-LM-STR-Clin'!UY21-'[1]CN LGG-MT-LM-STR-Clin'!UY200,'[1]cpte_CN LGG-MT-LM-STR-Clin'!UY17+'[1]cpte_CN LGG-MT-LM-STR-Clin'!UY165-'[1]cpte_CN LGG-MT-LM-STR-Clin'!UY18-'[1]cpte_CN LGG-MT-LM-STR-Clin'!UY21-'[1]cpte_CN LGG-MT-LM-STR-Clin'!UY278)</f>
        <v>0</v>
      </c>
      <c r="UW48" s="6">
        <f>IF([1]Identification!$E$23="NON",'[1]CN LGG-MT-LM-STR-Clin'!UZ17+'[1]CN LGG-MT-LM-STR-Clin'!UZ159-'[1]CN LGG-MT-LM-STR-Clin'!UZ18-'[1]CN LGG-MT-LM-STR-Clin'!UZ21-'[1]CN LGG-MT-LM-STR-Clin'!UZ200,'[1]cpte_CN LGG-MT-LM-STR-Clin'!UZ17+'[1]cpte_CN LGG-MT-LM-STR-Clin'!UZ165-'[1]cpte_CN LGG-MT-LM-STR-Clin'!UZ18-'[1]cpte_CN LGG-MT-LM-STR-Clin'!UZ21-'[1]cpte_CN LGG-MT-LM-STR-Clin'!UZ278)</f>
        <v>0</v>
      </c>
      <c r="UX48" s="6">
        <f>IF([1]Identification!$E$23="NON",'[1]CN LGG-MT-LM-STR-Clin'!VA17+'[1]CN LGG-MT-LM-STR-Clin'!VA159-'[1]CN LGG-MT-LM-STR-Clin'!VA18-'[1]CN LGG-MT-LM-STR-Clin'!VA21-'[1]CN LGG-MT-LM-STR-Clin'!VA200,'[1]cpte_CN LGG-MT-LM-STR-Clin'!VA17+'[1]cpte_CN LGG-MT-LM-STR-Clin'!VA165-'[1]cpte_CN LGG-MT-LM-STR-Clin'!VA18-'[1]cpte_CN LGG-MT-LM-STR-Clin'!VA21-'[1]cpte_CN LGG-MT-LM-STR-Clin'!VA278)</f>
        <v>0</v>
      </c>
      <c r="UY48" s="6">
        <f>IF([1]Identification!$E$23="NON",'[1]CN LGG-MT-LM-STR-Clin'!VB17+'[1]CN LGG-MT-LM-STR-Clin'!VB159-'[1]CN LGG-MT-LM-STR-Clin'!VB18-'[1]CN LGG-MT-LM-STR-Clin'!VB21-'[1]CN LGG-MT-LM-STR-Clin'!VB200,'[1]cpte_CN LGG-MT-LM-STR-Clin'!VB17+'[1]cpte_CN LGG-MT-LM-STR-Clin'!VB165-'[1]cpte_CN LGG-MT-LM-STR-Clin'!VB18-'[1]cpte_CN LGG-MT-LM-STR-Clin'!VB21-'[1]cpte_CN LGG-MT-LM-STR-Clin'!VB278)</f>
        <v>0</v>
      </c>
      <c r="UZ48" s="6">
        <f>IF([1]Identification!$E$23="NON",'[1]CN LGG-MT-LM-STR-Clin'!VC17+'[1]CN LGG-MT-LM-STR-Clin'!VC159-'[1]CN LGG-MT-LM-STR-Clin'!VC18-'[1]CN LGG-MT-LM-STR-Clin'!VC21-'[1]CN LGG-MT-LM-STR-Clin'!VC200,'[1]cpte_CN LGG-MT-LM-STR-Clin'!VC17+'[1]cpte_CN LGG-MT-LM-STR-Clin'!VC165-'[1]cpte_CN LGG-MT-LM-STR-Clin'!VC18-'[1]cpte_CN LGG-MT-LM-STR-Clin'!VC21-'[1]cpte_CN LGG-MT-LM-STR-Clin'!VC278)</f>
        <v>0</v>
      </c>
      <c r="VA48" s="6">
        <f>IF([1]Identification!$E$23="NON",'[1]CN LGG-MT-LM-STR-Clin'!VD17+'[1]CN LGG-MT-LM-STR-Clin'!VD159-'[1]CN LGG-MT-LM-STR-Clin'!VD18-'[1]CN LGG-MT-LM-STR-Clin'!VD21-'[1]CN LGG-MT-LM-STR-Clin'!VD200,'[1]cpte_CN LGG-MT-LM-STR-Clin'!VD17+'[1]cpte_CN LGG-MT-LM-STR-Clin'!VD165-'[1]cpte_CN LGG-MT-LM-STR-Clin'!VD18-'[1]cpte_CN LGG-MT-LM-STR-Clin'!VD21-'[1]cpte_CN LGG-MT-LM-STR-Clin'!VD278)</f>
        <v>0</v>
      </c>
      <c r="VB48" s="6">
        <f>IF([1]Identification!$E$23="NON",'[1]CN LGG-MT-LM-STR-Clin'!VE17+'[1]CN LGG-MT-LM-STR-Clin'!VE159-'[1]CN LGG-MT-LM-STR-Clin'!VE18-'[1]CN LGG-MT-LM-STR-Clin'!VE21-'[1]CN LGG-MT-LM-STR-Clin'!VE200,'[1]cpte_CN LGG-MT-LM-STR-Clin'!VE17+'[1]cpte_CN LGG-MT-LM-STR-Clin'!VE165-'[1]cpte_CN LGG-MT-LM-STR-Clin'!VE18-'[1]cpte_CN LGG-MT-LM-STR-Clin'!VE21-'[1]cpte_CN LGG-MT-LM-STR-Clin'!VE278)</f>
        <v>0</v>
      </c>
      <c r="VC48" s="6">
        <f>IF([1]Identification!$E$23="NON",'[1]CN LGG-MT-LM-STR-Clin'!VF17+'[1]CN LGG-MT-LM-STR-Clin'!VF159-'[1]CN LGG-MT-LM-STR-Clin'!VF18-'[1]CN LGG-MT-LM-STR-Clin'!VF21-'[1]CN LGG-MT-LM-STR-Clin'!VF200,'[1]cpte_CN LGG-MT-LM-STR-Clin'!VF17+'[1]cpte_CN LGG-MT-LM-STR-Clin'!VF165-'[1]cpte_CN LGG-MT-LM-STR-Clin'!VF18-'[1]cpte_CN LGG-MT-LM-STR-Clin'!VF21-'[1]cpte_CN LGG-MT-LM-STR-Clin'!VF278)</f>
        <v>0</v>
      </c>
      <c r="VD48" s="6">
        <f>IF([1]Identification!$E$23="NON",'[1]CN LGG-MT-LM-STR-Clin'!VG17+'[1]CN LGG-MT-LM-STR-Clin'!VG159-'[1]CN LGG-MT-LM-STR-Clin'!VG18-'[1]CN LGG-MT-LM-STR-Clin'!VG21-'[1]CN LGG-MT-LM-STR-Clin'!VG200,'[1]cpte_CN LGG-MT-LM-STR-Clin'!VG17+'[1]cpte_CN LGG-MT-LM-STR-Clin'!VG165-'[1]cpte_CN LGG-MT-LM-STR-Clin'!VG18-'[1]cpte_CN LGG-MT-LM-STR-Clin'!VG21-'[1]cpte_CN LGG-MT-LM-STR-Clin'!VG278)</f>
        <v>0</v>
      </c>
      <c r="VE48" s="6">
        <f>IF([1]Identification!$E$23="NON",'[1]CN LGG-MT-LM-STR-Clin'!VH17+'[1]CN LGG-MT-LM-STR-Clin'!VH159-'[1]CN LGG-MT-LM-STR-Clin'!VH18-'[1]CN LGG-MT-LM-STR-Clin'!VH21-'[1]CN LGG-MT-LM-STR-Clin'!VH200,'[1]cpte_CN LGG-MT-LM-STR-Clin'!VH17+'[1]cpte_CN LGG-MT-LM-STR-Clin'!VH165-'[1]cpte_CN LGG-MT-LM-STR-Clin'!VH18-'[1]cpte_CN LGG-MT-LM-STR-Clin'!VH21-'[1]cpte_CN LGG-MT-LM-STR-Clin'!VH278)</f>
        <v>0</v>
      </c>
      <c r="VF48" s="6">
        <f>IF([1]Identification!$E$23="NON",'[1]CN LGG-MT-LM-STR-Clin'!VI17+'[1]CN LGG-MT-LM-STR-Clin'!VI159-'[1]CN LGG-MT-LM-STR-Clin'!VI18-'[1]CN LGG-MT-LM-STR-Clin'!VI21-'[1]CN LGG-MT-LM-STR-Clin'!VI200,'[1]cpte_CN LGG-MT-LM-STR-Clin'!VI17+'[1]cpte_CN LGG-MT-LM-STR-Clin'!VI165-'[1]cpte_CN LGG-MT-LM-STR-Clin'!VI18-'[1]cpte_CN LGG-MT-LM-STR-Clin'!VI21-'[1]cpte_CN LGG-MT-LM-STR-Clin'!VI278)</f>
        <v>0</v>
      </c>
      <c r="VG48" s="6">
        <f>IF([1]Identification!$E$23="NON",'[1]CN LGG-MT-LM-STR-Clin'!VJ17+'[1]CN LGG-MT-LM-STR-Clin'!VJ159-'[1]CN LGG-MT-LM-STR-Clin'!VJ18-'[1]CN LGG-MT-LM-STR-Clin'!VJ21-'[1]CN LGG-MT-LM-STR-Clin'!VJ200,'[1]cpte_CN LGG-MT-LM-STR-Clin'!VJ17+'[1]cpte_CN LGG-MT-LM-STR-Clin'!VJ165-'[1]cpte_CN LGG-MT-LM-STR-Clin'!VJ18-'[1]cpte_CN LGG-MT-LM-STR-Clin'!VJ21-'[1]cpte_CN LGG-MT-LM-STR-Clin'!VJ278)</f>
        <v>0</v>
      </c>
      <c r="VH48" s="6">
        <f>IF([1]Identification!$E$23="NON",'[1]CN LGG-MT-LM-STR-Clin'!VK17+'[1]CN LGG-MT-LM-STR-Clin'!VK159-'[1]CN LGG-MT-LM-STR-Clin'!VK18-'[1]CN LGG-MT-LM-STR-Clin'!VK21-'[1]CN LGG-MT-LM-STR-Clin'!VK200,'[1]cpte_CN LGG-MT-LM-STR-Clin'!VK17+'[1]cpte_CN LGG-MT-LM-STR-Clin'!VK165-'[1]cpte_CN LGG-MT-LM-STR-Clin'!VK18-'[1]cpte_CN LGG-MT-LM-STR-Clin'!VK21-'[1]cpte_CN LGG-MT-LM-STR-Clin'!VK278)</f>
        <v>0</v>
      </c>
      <c r="VI48" s="6">
        <f>IF([1]Identification!$E$23="NON",'[1]CN LGG-MT-LM-STR-Clin'!VL17+'[1]CN LGG-MT-LM-STR-Clin'!VL159-'[1]CN LGG-MT-LM-STR-Clin'!VL18-'[1]CN LGG-MT-LM-STR-Clin'!VL21-'[1]CN LGG-MT-LM-STR-Clin'!VL200,'[1]cpte_CN LGG-MT-LM-STR-Clin'!VL17+'[1]cpte_CN LGG-MT-LM-STR-Clin'!VL165-'[1]cpte_CN LGG-MT-LM-STR-Clin'!VL18-'[1]cpte_CN LGG-MT-LM-STR-Clin'!VL21-'[1]cpte_CN LGG-MT-LM-STR-Clin'!VL278)</f>
        <v>0</v>
      </c>
      <c r="VJ48" s="6">
        <f>IF([1]Identification!$E$23="NON",'[1]CN LGG-MT-LM-STR-Clin'!VM17+'[1]CN LGG-MT-LM-STR-Clin'!VM159-'[1]CN LGG-MT-LM-STR-Clin'!VM18-'[1]CN LGG-MT-LM-STR-Clin'!VM21-'[1]CN LGG-MT-LM-STR-Clin'!VM200,'[1]cpte_CN LGG-MT-LM-STR-Clin'!VM17+'[1]cpte_CN LGG-MT-LM-STR-Clin'!VM165-'[1]cpte_CN LGG-MT-LM-STR-Clin'!VM18-'[1]cpte_CN LGG-MT-LM-STR-Clin'!VM21-'[1]cpte_CN LGG-MT-LM-STR-Clin'!VM278)</f>
        <v>0</v>
      </c>
      <c r="VK48" s="6">
        <f>IF([1]Identification!$E$23="NON",'[1]CN LGG-MT-LM-STR-Clin'!VN17+'[1]CN LGG-MT-LM-STR-Clin'!VN159-'[1]CN LGG-MT-LM-STR-Clin'!VN18-'[1]CN LGG-MT-LM-STR-Clin'!VN21-'[1]CN LGG-MT-LM-STR-Clin'!VN200,'[1]cpte_CN LGG-MT-LM-STR-Clin'!VN17+'[1]cpte_CN LGG-MT-LM-STR-Clin'!VN165-'[1]cpte_CN LGG-MT-LM-STR-Clin'!VN18-'[1]cpte_CN LGG-MT-LM-STR-Clin'!VN21-'[1]cpte_CN LGG-MT-LM-STR-Clin'!VN278)</f>
        <v>0</v>
      </c>
      <c r="VL48" s="6">
        <f>IF([1]Identification!$E$23="NON",'[1]CN LGG-MT-LM-STR-Clin'!VO17+'[1]CN LGG-MT-LM-STR-Clin'!VO159-'[1]CN LGG-MT-LM-STR-Clin'!VO18-'[1]CN LGG-MT-LM-STR-Clin'!VO21-'[1]CN LGG-MT-LM-STR-Clin'!VO200,'[1]cpte_CN LGG-MT-LM-STR-Clin'!VO17+'[1]cpte_CN LGG-MT-LM-STR-Clin'!VO165-'[1]cpte_CN LGG-MT-LM-STR-Clin'!VO18-'[1]cpte_CN LGG-MT-LM-STR-Clin'!VO21-'[1]cpte_CN LGG-MT-LM-STR-Clin'!VO278)</f>
        <v>0</v>
      </c>
      <c r="VM48" s="6">
        <f>IF([1]Identification!$E$23="NON",'[1]CN LGG-MT-LM-STR-Clin'!VP17+'[1]CN LGG-MT-LM-STR-Clin'!VP159-'[1]CN LGG-MT-LM-STR-Clin'!VP18-'[1]CN LGG-MT-LM-STR-Clin'!VP21-'[1]CN LGG-MT-LM-STR-Clin'!VP200,'[1]cpte_CN LGG-MT-LM-STR-Clin'!VP17+'[1]cpte_CN LGG-MT-LM-STR-Clin'!VP165-'[1]cpte_CN LGG-MT-LM-STR-Clin'!VP18-'[1]cpte_CN LGG-MT-LM-STR-Clin'!VP21-'[1]cpte_CN LGG-MT-LM-STR-Clin'!VP278)</f>
        <v>0</v>
      </c>
      <c r="VN48" s="6">
        <f>IF([1]Identification!$E$23="NON",'[1]CN LGG-MT-LM-STR-Clin'!VQ17+'[1]CN LGG-MT-LM-STR-Clin'!VQ159-'[1]CN LGG-MT-LM-STR-Clin'!VQ18-'[1]CN LGG-MT-LM-STR-Clin'!VQ21-'[1]CN LGG-MT-LM-STR-Clin'!VQ200,'[1]cpte_CN LGG-MT-LM-STR-Clin'!VQ17+'[1]cpte_CN LGG-MT-LM-STR-Clin'!VQ165-'[1]cpte_CN LGG-MT-LM-STR-Clin'!VQ18-'[1]cpte_CN LGG-MT-LM-STR-Clin'!VQ21-'[1]cpte_CN LGG-MT-LM-STR-Clin'!VQ278)</f>
        <v>0</v>
      </c>
      <c r="VO48" s="6">
        <f>IF([1]Identification!$E$23="NON",'[1]CN LGG-MT-LM-STR-Clin'!VR17+'[1]CN LGG-MT-LM-STR-Clin'!VR159-'[1]CN LGG-MT-LM-STR-Clin'!VR18-'[1]CN LGG-MT-LM-STR-Clin'!VR21-'[1]CN LGG-MT-LM-STR-Clin'!VR200,'[1]cpte_CN LGG-MT-LM-STR-Clin'!VR17+'[1]cpte_CN LGG-MT-LM-STR-Clin'!VR165-'[1]cpte_CN LGG-MT-LM-STR-Clin'!VR18-'[1]cpte_CN LGG-MT-LM-STR-Clin'!VR21-'[1]cpte_CN LGG-MT-LM-STR-Clin'!VR278)</f>
        <v>0</v>
      </c>
      <c r="VP48" s="6">
        <f>IF([1]Identification!$E$23="NON",'[1]CN LGG-MT-LM-STR-Clin'!VS17+'[1]CN LGG-MT-LM-STR-Clin'!VS159-'[1]CN LGG-MT-LM-STR-Clin'!VS18-'[1]CN LGG-MT-LM-STR-Clin'!VS21-'[1]CN LGG-MT-LM-STR-Clin'!VS200,'[1]cpte_CN LGG-MT-LM-STR-Clin'!VS17+'[1]cpte_CN LGG-MT-LM-STR-Clin'!VS165-'[1]cpte_CN LGG-MT-LM-STR-Clin'!VS18-'[1]cpte_CN LGG-MT-LM-STR-Clin'!VS21-'[1]cpte_CN LGG-MT-LM-STR-Clin'!VS278)</f>
        <v>0</v>
      </c>
      <c r="VQ48" s="6">
        <f>IF([1]Identification!$E$23="NON",'[1]CN LGG-MT-LM-STR-Clin'!VT17+'[1]CN LGG-MT-LM-STR-Clin'!VT159-'[1]CN LGG-MT-LM-STR-Clin'!VT18-'[1]CN LGG-MT-LM-STR-Clin'!VT21-'[1]CN LGG-MT-LM-STR-Clin'!VT200,'[1]cpte_CN LGG-MT-LM-STR-Clin'!VT17+'[1]cpte_CN LGG-MT-LM-STR-Clin'!VT165-'[1]cpte_CN LGG-MT-LM-STR-Clin'!VT18-'[1]cpte_CN LGG-MT-LM-STR-Clin'!VT21-'[1]cpte_CN LGG-MT-LM-STR-Clin'!VT278)</f>
        <v>0</v>
      </c>
      <c r="VR48" s="6">
        <f>IF([1]Identification!$E$23="NON",'[1]CN LGG-MT-LM-STR-Clin'!VU17+'[1]CN LGG-MT-LM-STR-Clin'!VU159-'[1]CN LGG-MT-LM-STR-Clin'!VU18-'[1]CN LGG-MT-LM-STR-Clin'!VU21-'[1]CN LGG-MT-LM-STR-Clin'!VU200,'[1]cpte_CN LGG-MT-LM-STR-Clin'!VU17+'[1]cpte_CN LGG-MT-LM-STR-Clin'!VU165-'[1]cpte_CN LGG-MT-LM-STR-Clin'!VU18-'[1]cpte_CN LGG-MT-LM-STR-Clin'!VU21-'[1]cpte_CN LGG-MT-LM-STR-Clin'!VU278)</f>
        <v>0</v>
      </c>
      <c r="VS48" s="6">
        <f>IF([1]Identification!$E$23="NON",'[1]CN LGG-MT-LM-STR-Clin'!VV17+'[1]CN LGG-MT-LM-STR-Clin'!VV159-'[1]CN LGG-MT-LM-STR-Clin'!VV18-'[1]CN LGG-MT-LM-STR-Clin'!VV21-'[1]CN LGG-MT-LM-STR-Clin'!VV200,'[1]cpte_CN LGG-MT-LM-STR-Clin'!VV17+'[1]cpte_CN LGG-MT-LM-STR-Clin'!VV165-'[1]cpte_CN LGG-MT-LM-STR-Clin'!VV18-'[1]cpte_CN LGG-MT-LM-STR-Clin'!VV21-'[1]cpte_CN LGG-MT-LM-STR-Clin'!VV278)</f>
        <v>0</v>
      </c>
      <c r="VT48" s="176"/>
    </row>
    <row r="49" spans="1:592" s="170" customFormat="1" ht="30" customHeight="1">
      <c r="A49" s="153"/>
      <c r="B49" s="115"/>
      <c r="C49" s="115" t="s">
        <v>1730</v>
      </c>
      <c r="D49" s="153"/>
      <c r="E49" s="1049"/>
      <c r="F49" s="287"/>
      <c r="G49" s="1072" t="s">
        <v>665</v>
      </c>
      <c r="H49" s="1073"/>
      <c r="I49" s="14" t="str">
        <f t="shared" ref="I49:JB49" si="39">IF(AND(I$31=0,I48=0),"non concerné",IF(AND(I$31=0,I48&gt;0),"Il manque les ETP",IF(AND(I$31&gt;0,I48=0),"Il manque les charges",IF(AND(I$31&gt;0,I48&gt;0),I48/(I$31)))))</f>
        <v>non concerné</v>
      </c>
      <c r="J49" s="14" t="str">
        <f t="shared" si="39"/>
        <v>non concerné</v>
      </c>
      <c r="K49" s="14" t="str">
        <f t="shared" si="39"/>
        <v>non concerné</v>
      </c>
      <c r="L49" s="14" t="str">
        <f t="shared" si="39"/>
        <v>non concerné</v>
      </c>
      <c r="M49" s="14" t="str">
        <f t="shared" si="39"/>
        <v>non concerné</v>
      </c>
      <c r="N49" s="14" t="str">
        <f t="shared" si="39"/>
        <v>non concerné</v>
      </c>
      <c r="O49" s="14" t="str">
        <f t="shared" si="39"/>
        <v>non concerné</v>
      </c>
      <c r="P49" s="14" t="str">
        <f t="shared" si="39"/>
        <v>non concerné</v>
      </c>
      <c r="Q49" s="14" t="str">
        <f t="shared" si="39"/>
        <v>non concerné</v>
      </c>
      <c r="R49" s="14" t="str">
        <f t="shared" si="39"/>
        <v>non concerné</v>
      </c>
      <c r="S49" s="14" t="str">
        <f t="shared" si="39"/>
        <v>non concerné</v>
      </c>
      <c r="T49" s="14" t="str">
        <f t="shared" si="39"/>
        <v>non concerné</v>
      </c>
      <c r="U49" s="14" t="str">
        <f t="shared" si="39"/>
        <v>non concerné</v>
      </c>
      <c r="V49" s="14" t="str">
        <f t="shared" si="39"/>
        <v>non concerné</v>
      </c>
      <c r="W49" s="14" t="str">
        <f t="shared" si="39"/>
        <v>non concerné</v>
      </c>
      <c r="X49" s="14" t="str">
        <f t="shared" si="39"/>
        <v>non concerné</v>
      </c>
      <c r="Y49" s="14" t="str">
        <f t="shared" si="39"/>
        <v>non concerné</v>
      </c>
      <c r="Z49" s="14" t="str">
        <f t="shared" si="39"/>
        <v>non concerné</v>
      </c>
      <c r="AA49" s="14" t="str">
        <f t="shared" si="39"/>
        <v>non concerné</v>
      </c>
      <c r="AB49" s="14" t="str">
        <f t="shared" si="39"/>
        <v>non concerné</v>
      </c>
      <c r="AC49" s="14" t="str">
        <f t="shared" si="39"/>
        <v>non concerné</v>
      </c>
      <c r="AD49" s="14" t="str">
        <f t="shared" si="39"/>
        <v>non concerné</v>
      </c>
      <c r="AE49" s="14" t="str">
        <f t="shared" si="39"/>
        <v>non concerné</v>
      </c>
      <c r="AF49" s="14" t="str">
        <f t="shared" si="39"/>
        <v>non concerné</v>
      </c>
      <c r="AG49" s="14" t="str">
        <f t="shared" si="39"/>
        <v>non concerné</v>
      </c>
      <c r="AH49" s="14" t="str">
        <f t="shared" si="39"/>
        <v>non concerné</v>
      </c>
      <c r="AI49" s="14" t="str">
        <f t="shared" si="39"/>
        <v>non concerné</v>
      </c>
      <c r="AJ49" s="14" t="str">
        <f t="shared" si="39"/>
        <v>non concerné</v>
      </c>
      <c r="AK49" s="14" t="str">
        <f t="shared" si="39"/>
        <v>non concerné</v>
      </c>
      <c r="AL49" s="14" t="str">
        <f t="shared" si="39"/>
        <v>non concerné</v>
      </c>
      <c r="AM49" s="14" t="str">
        <f t="shared" si="39"/>
        <v>non concerné</v>
      </c>
      <c r="AN49" s="14" t="str">
        <f t="shared" si="39"/>
        <v>non concerné</v>
      </c>
      <c r="AO49" s="14" t="str">
        <f t="shared" si="39"/>
        <v>non concerné</v>
      </c>
      <c r="AP49" s="14" t="str">
        <f t="shared" si="39"/>
        <v>non concerné</v>
      </c>
      <c r="AQ49" s="14" t="str">
        <f t="shared" si="39"/>
        <v>non concerné</v>
      </c>
      <c r="AR49" s="14" t="str">
        <f t="shared" si="39"/>
        <v>non concerné</v>
      </c>
      <c r="AS49" s="14" t="str">
        <f t="shared" si="39"/>
        <v>non concerné</v>
      </c>
      <c r="AT49" s="14" t="str">
        <f t="shared" si="39"/>
        <v>non concerné</v>
      </c>
      <c r="AU49" s="14" t="str">
        <f t="shared" si="39"/>
        <v>non concerné</v>
      </c>
      <c r="AV49" s="14" t="str">
        <f t="shared" si="39"/>
        <v>non concerné</v>
      </c>
      <c r="AW49" s="14" t="str">
        <f t="shared" si="39"/>
        <v>non concerné</v>
      </c>
      <c r="AX49" s="14" t="str">
        <f t="shared" si="39"/>
        <v>non concerné</v>
      </c>
      <c r="AY49" s="14" t="str">
        <f t="shared" si="39"/>
        <v>non concerné</v>
      </c>
      <c r="AZ49" s="14" t="str">
        <f t="shared" si="39"/>
        <v>non concerné</v>
      </c>
      <c r="BA49" s="14" t="str">
        <f t="shared" si="39"/>
        <v>non concerné</v>
      </c>
      <c r="BB49" s="14" t="str">
        <f t="shared" si="39"/>
        <v>non concerné</v>
      </c>
      <c r="BC49" s="14" t="str">
        <f t="shared" si="39"/>
        <v>non concerné</v>
      </c>
      <c r="BD49" s="14" t="str">
        <f t="shared" si="39"/>
        <v>non concerné</v>
      </c>
      <c r="BE49" s="14" t="str">
        <f t="shared" si="39"/>
        <v>non concerné</v>
      </c>
      <c r="BF49" s="14" t="str">
        <f t="shared" si="39"/>
        <v>non concerné</v>
      </c>
      <c r="BG49" s="14" t="str">
        <f t="shared" si="39"/>
        <v>non concerné</v>
      </c>
      <c r="BH49" s="14" t="str">
        <f t="shared" si="39"/>
        <v>non concerné</v>
      </c>
      <c r="BI49" s="14" t="str">
        <f t="shared" si="39"/>
        <v>non concerné</v>
      </c>
      <c r="BJ49" s="14" t="str">
        <f t="shared" si="39"/>
        <v>non concerné</v>
      </c>
      <c r="BK49" s="14" t="str">
        <f t="shared" si="39"/>
        <v>non concerné</v>
      </c>
      <c r="BL49" s="14" t="str">
        <f t="shared" si="39"/>
        <v>non concerné</v>
      </c>
      <c r="BM49" s="14" t="str">
        <f t="shared" si="39"/>
        <v>non concerné</v>
      </c>
      <c r="BN49" s="14" t="str">
        <f t="shared" si="39"/>
        <v>non concerné</v>
      </c>
      <c r="BO49" s="14" t="str">
        <f t="shared" si="39"/>
        <v>non concerné</v>
      </c>
      <c r="BP49" s="14" t="str">
        <f t="shared" si="39"/>
        <v>non concerné</v>
      </c>
      <c r="BQ49" s="14" t="str">
        <f t="shared" si="39"/>
        <v>non concerné</v>
      </c>
      <c r="BR49" s="14" t="str">
        <f t="shared" si="39"/>
        <v>non concerné</v>
      </c>
      <c r="BS49" s="14" t="str">
        <f t="shared" si="39"/>
        <v>non concerné</v>
      </c>
      <c r="BT49" s="14" t="str">
        <f t="shared" si="39"/>
        <v>non concerné</v>
      </c>
      <c r="BU49" s="14" t="str">
        <f t="shared" si="39"/>
        <v>non concerné</v>
      </c>
      <c r="BV49" s="14" t="str">
        <f t="shared" si="39"/>
        <v>non concerné</v>
      </c>
      <c r="BW49" s="14" t="str">
        <f t="shared" si="39"/>
        <v>non concerné</v>
      </c>
      <c r="BX49" s="14" t="str">
        <f t="shared" si="39"/>
        <v>non concerné</v>
      </c>
      <c r="BY49" s="14" t="str">
        <f t="shared" si="39"/>
        <v>non concerné</v>
      </c>
      <c r="BZ49" s="14" t="str">
        <f t="shared" si="39"/>
        <v>non concerné</v>
      </c>
      <c r="CA49" s="14" t="str">
        <f t="shared" si="39"/>
        <v>non concerné</v>
      </c>
      <c r="CB49" s="14" t="str">
        <f t="shared" si="39"/>
        <v>non concerné</v>
      </c>
      <c r="CC49" s="14" t="str">
        <f t="shared" si="39"/>
        <v>non concerné</v>
      </c>
      <c r="CD49" s="14" t="str">
        <f t="shared" si="39"/>
        <v>non concerné</v>
      </c>
      <c r="CE49" s="14" t="str">
        <f t="shared" si="39"/>
        <v>non concerné</v>
      </c>
      <c r="CF49" s="14" t="str">
        <f t="shared" si="39"/>
        <v>non concerné</v>
      </c>
      <c r="CG49" s="14" t="str">
        <f t="shared" si="39"/>
        <v>non concerné</v>
      </c>
      <c r="CH49" s="14" t="str">
        <f t="shared" si="39"/>
        <v>non concerné</v>
      </c>
      <c r="CI49" s="14" t="str">
        <f t="shared" si="39"/>
        <v>non concerné</v>
      </c>
      <c r="CJ49" s="14" t="str">
        <f t="shared" si="39"/>
        <v>non concerné</v>
      </c>
      <c r="CK49" s="14" t="str">
        <f t="shared" si="39"/>
        <v>non concerné</v>
      </c>
      <c r="CL49" s="14" t="str">
        <f t="shared" si="39"/>
        <v>non concerné</v>
      </c>
      <c r="CM49" s="14" t="str">
        <f t="shared" si="39"/>
        <v>non concerné</v>
      </c>
      <c r="CN49" s="14" t="str">
        <f t="shared" si="39"/>
        <v>non concerné</v>
      </c>
      <c r="CO49" s="14" t="str">
        <f t="shared" si="39"/>
        <v>non concerné</v>
      </c>
      <c r="CP49" s="14" t="str">
        <f t="shared" si="39"/>
        <v>non concerné</v>
      </c>
      <c r="CQ49" s="14" t="str">
        <f t="shared" si="39"/>
        <v>non concerné</v>
      </c>
      <c r="CR49" s="14" t="str">
        <f t="shared" si="39"/>
        <v>non concerné</v>
      </c>
      <c r="CS49" s="14" t="str">
        <f t="shared" si="39"/>
        <v>non concerné</v>
      </c>
      <c r="CT49" s="14" t="str">
        <f t="shared" si="39"/>
        <v>non concerné</v>
      </c>
      <c r="CU49" s="14" t="str">
        <f t="shared" si="39"/>
        <v>non concerné</v>
      </c>
      <c r="CV49" s="14" t="str">
        <f t="shared" si="39"/>
        <v>non concerné</v>
      </c>
      <c r="CW49" s="14" t="str">
        <f t="shared" si="39"/>
        <v>non concerné</v>
      </c>
      <c r="CX49" s="14" t="str">
        <f t="shared" si="39"/>
        <v>non concerné</v>
      </c>
      <c r="CY49" s="14" t="str">
        <f t="shared" si="39"/>
        <v>non concerné</v>
      </c>
      <c r="CZ49" s="14" t="str">
        <f t="shared" si="39"/>
        <v>non concerné</v>
      </c>
      <c r="DA49" s="14" t="str">
        <f t="shared" si="39"/>
        <v>non concerné</v>
      </c>
      <c r="DB49" s="14" t="str">
        <f t="shared" si="39"/>
        <v>non concerné</v>
      </c>
      <c r="DC49" s="14" t="str">
        <f t="shared" si="39"/>
        <v>non concerné</v>
      </c>
      <c r="DD49" s="14" t="str">
        <f t="shared" si="39"/>
        <v>non concerné</v>
      </c>
      <c r="DE49" s="14" t="str">
        <f t="shared" si="39"/>
        <v>non concerné</v>
      </c>
      <c r="DF49" s="14" t="str">
        <f t="shared" si="39"/>
        <v>non concerné</v>
      </c>
      <c r="DG49" s="14" t="str">
        <f t="shared" si="39"/>
        <v>non concerné</v>
      </c>
      <c r="DH49" s="14" t="str">
        <f t="shared" si="39"/>
        <v>non concerné</v>
      </c>
      <c r="DI49" s="14" t="str">
        <f t="shared" si="39"/>
        <v>non concerné</v>
      </c>
      <c r="DJ49" s="14" t="str">
        <f t="shared" si="39"/>
        <v>non concerné</v>
      </c>
      <c r="DK49" s="14" t="str">
        <f t="shared" si="39"/>
        <v>non concerné</v>
      </c>
      <c r="DL49" s="14" t="str">
        <f t="shared" si="39"/>
        <v>non concerné</v>
      </c>
      <c r="DM49" s="14" t="str">
        <f t="shared" si="39"/>
        <v>non concerné</v>
      </c>
      <c r="DN49" s="14" t="str">
        <f t="shared" si="39"/>
        <v>non concerné</v>
      </c>
      <c r="DO49" s="14" t="str">
        <f t="shared" si="39"/>
        <v>non concerné</v>
      </c>
      <c r="DP49" s="14" t="str">
        <f t="shared" si="39"/>
        <v>non concerné</v>
      </c>
      <c r="DQ49" s="14" t="str">
        <f t="shared" si="39"/>
        <v>non concerné</v>
      </c>
      <c r="DR49" s="14" t="str">
        <f t="shared" si="39"/>
        <v>non concerné</v>
      </c>
      <c r="DS49" s="14" t="str">
        <f t="shared" si="39"/>
        <v>non concerné</v>
      </c>
      <c r="DT49" s="14" t="str">
        <f t="shared" si="39"/>
        <v>non concerné</v>
      </c>
      <c r="DU49" s="14" t="str">
        <f t="shared" si="39"/>
        <v>non concerné</v>
      </c>
      <c r="DV49" s="14" t="str">
        <f t="shared" si="39"/>
        <v>non concerné</v>
      </c>
      <c r="DW49" s="14" t="str">
        <f t="shared" si="39"/>
        <v>non concerné</v>
      </c>
      <c r="DX49" s="14" t="str">
        <f t="shared" si="39"/>
        <v>non concerné</v>
      </c>
      <c r="DY49" s="14" t="str">
        <f t="shared" si="39"/>
        <v>non concerné</v>
      </c>
      <c r="DZ49" s="14" t="str">
        <f t="shared" si="39"/>
        <v>non concerné</v>
      </c>
      <c r="EA49" s="14" t="str">
        <f t="shared" si="39"/>
        <v>non concerné</v>
      </c>
      <c r="EB49" s="14" t="str">
        <f t="shared" si="39"/>
        <v>non concerné</v>
      </c>
      <c r="EC49" s="14" t="str">
        <f t="shared" si="39"/>
        <v>non concerné</v>
      </c>
      <c r="ED49" s="14" t="str">
        <f t="shared" si="39"/>
        <v>non concerné</v>
      </c>
      <c r="EE49" s="14" t="str">
        <f t="shared" si="39"/>
        <v>non concerné</v>
      </c>
      <c r="EF49" s="14" t="str">
        <f t="shared" si="39"/>
        <v>non concerné</v>
      </c>
      <c r="EG49" s="14" t="str">
        <f t="shared" si="39"/>
        <v>non concerné</v>
      </c>
      <c r="EH49" s="14" t="str">
        <f t="shared" si="39"/>
        <v>non concerné</v>
      </c>
      <c r="EI49" s="14" t="str">
        <f t="shared" si="39"/>
        <v>non concerné</v>
      </c>
      <c r="EJ49" s="14" t="str">
        <f t="shared" si="39"/>
        <v>non concerné</v>
      </c>
      <c r="EK49" s="14" t="str">
        <f t="shared" si="39"/>
        <v>non concerné</v>
      </c>
      <c r="EL49" s="14" t="str">
        <f t="shared" si="39"/>
        <v>non concerné</v>
      </c>
      <c r="EM49" s="14" t="str">
        <f t="shared" si="39"/>
        <v>non concerné</v>
      </c>
      <c r="EN49" s="14" t="str">
        <f t="shared" si="39"/>
        <v>non concerné</v>
      </c>
      <c r="EO49" s="14" t="str">
        <f t="shared" si="39"/>
        <v>non concerné</v>
      </c>
      <c r="EP49" s="14" t="str">
        <f t="shared" si="39"/>
        <v>non concerné</v>
      </c>
      <c r="EQ49" s="14" t="str">
        <f t="shared" si="39"/>
        <v>non concerné</v>
      </c>
      <c r="ER49" s="14" t="str">
        <f t="shared" si="39"/>
        <v>non concerné</v>
      </c>
      <c r="ES49" s="14" t="str">
        <f t="shared" si="39"/>
        <v>non concerné</v>
      </c>
      <c r="ET49" s="14" t="str">
        <f t="shared" si="39"/>
        <v>non concerné</v>
      </c>
      <c r="EU49" s="14" t="str">
        <f t="shared" si="39"/>
        <v>non concerné</v>
      </c>
      <c r="EV49" s="14" t="str">
        <f t="shared" si="39"/>
        <v>non concerné</v>
      </c>
      <c r="EW49" s="14" t="str">
        <f t="shared" si="39"/>
        <v>non concerné</v>
      </c>
      <c r="EX49" s="14" t="str">
        <f t="shared" si="39"/>
        <v>non concerné</v>
      </c>
      <c r="EY49" s="14" t="str">
        <f t="shared" si="39"/>
        <v>non concerné</v>
      </c>
      <c r="EZ49" s="14" t="str">
        <f t="shared" si="39"/>
        <v>non concerné</v>
      </c>
      <c r="FA49" s="14" t="str">
        <f t="shared" si="39"/>
        <v>non concerné</v>
      </c>
      <c r="FB49" s="14" t="str">
        <f t="shared" si="39"/>
        <v>non concerné</v>
      </c>
      <c r="FC49" s="14" t="str">
        <f t="shared" si="39"/>
        <v>non concerné</v>
      </c>
      <c r="FD49" s="14" t="str">
        <f t="shared" si="39"/>
        <v>non concerné</v>
      </c>
      <c r="FE49" s="14" t="str">
        <f t="shared" si="39"/>
        <v>non concerné</v>
      </c>
      <c r="FF49" s="14" t="str">
        <f t="shared" si="39"/>
        <v>non concerné</v>
      </c>
      <c r="FG49" s="14" t="str">
        <f t="shared" si="39"/>
        <v>non concerné</v>
      </c>
      <c r="FH49" s="14" t="str">
        <f t="shared" si="39"/>
        <v>non concerné</v>
      </c>
      <c r="FI49" s="14" t="str">
        <f t="shared" si="39"/>
        <v>non concerné</v>
      </c>
      <c r="FJ49" s="14" t="str">
        <f t="shared" si="39"/>
        <v>non concerné</v>
      </c>
      <c r="FK49" s="14" t="str">
        <f t="shared" si="39"/>
        <v>non concerné</v>
      </c>
      <c r="FL49" s="14" t="str">
        <f t="shared" si="39"/>
        <v>non concerné</v>
      </c>
      <c r="FM49" s="14" t="str">
        <f t="shared" si="39"/>
        <v>non concerné</v>
      </c>
      <c r="FN49" s="14" t="str">
        <f t="shared" si="39"/>
        <v>non concerné</v>
      </c>
      <c r="FO49" s="14" t="str">
        <f t="shared" si="39"/>
        <v>non concerné</v>
      </c>
      <c r="FP49" s="14" t="str">
        <f t="shared" si="39"/>
        <v>non concerné</v>
      </c>
      <c r="FQ49" s="14" t="str">
        <f t="shared" si="39"/>
        <v>non concerné</v>
      </c>
      <c r="FR49" s="14" t="str">
        <f t="shared" si="39"/>
        <v>non concerné</v>
      </c>
      <c r="FS49" s="14" t="str">
        <f t="shared" si="39"/>
        <v>non concerné</v>
      </c>
      <c r="FT49" s="14" t="str">
        <f t="shared" si="39"/>
        <v>non concerné</v>
      </c>
      <c r="FU49" s="14" t="str">
        <f t="shared" si="39"/>
        <v>non concerné</v>
      </c>
      <c r="FV49" s="14" t="str">
        <f t="shared" si="39"/>
        <v>non concerné</v>
      </c>
      <c r="FW49" s="14" t="str">
        <f t="shared" si="39"/>
        <v>non concerné</v>
      </c>
      <c r="FX49" s="14" t="str">
        <f t="shared" si="39"/>
        <v>non concerné</v>
      </c>
      <c r="FY49" s="14" t="str">
        <f t="shared" si="39"/>
        <v>non concerné</v>
      </c>
      <c r="FZ49" s="14" t="str">
        <f t="shared" si="39"/>
        <v>non concerné</v>
      </c>
      <c r="GA49" s="14" t="str">
        <f t="shared" si="39"/>
        <v>non concerné</v>
      </c>
      <c r="GB49" s="14" t="str">
        <f t="shared" si="39"/>
        <v>non concerné</v>
      </c>
      <c r="GC49" s="14" t="str">
        <f t="shared" si="39"/>
        <v>non concerné</v>
      </c>
      <c r="GD49" s="14" t="str">
        <f t="shared" si="39"/>
        <v>non concerné</v>
      </c>
      <c r="GE49" s="14" t="str">
        <f t="shared" si="39"/>
        <v>non concerné</v>
      </c>
      <c r="GF49" s="14" t="str">
        <f t="shared" si="39"/>
        <v>non concerné</v>
      </c>
      <c r="GG49" s="14" t="str">
        <f t="shared" si="39"/>
        <v>non concerné</v>
      </c>
      <c r="GH49" s="14" t="str">
        <f t="shared" si="39"/>
        <v>non concerné</v>
      </c>
      <c r="GI49" s="14" t="str">
        <f t="shared" si="39"/>
        <v>non concerné</v>
      </c>
      <c r="GJ49" s="14" t="str">
        <f t="shared" si="39"/>
        <v>non concerné</v>
      </c>
      <c r="GK49" s="14" t="str">
        <f t="shared" si="39"/>
        <v>non concerné</v>
      </c>
      <c r="GL49" s="14" t="str">
        <f t="shared" si="39"/>
        <v>non concerné</v>
      </c>
      <c r="GM49" s="14" t="str">
        <f t="shared" si="39"/>
        <v>non concerné</v>
      </c>
      <c r="GN49" s="14" t="str">
        <f t="shared" si="39"/>
        <v>non concerné</v>
      </c>
      <c r="GO49" s="14" t="str">
        <f t="shared" si="39"/>
        <v>non concerné</v>
      </c>
      <c r="GP49" s="14" t="str">
        <f t="shared" si="39"/>
        <v>non concerné</v>
      </c>
      <c r="GQ49" s="14" t="str">
        <f t="shared" si="39"/>
        <v>non concerné</v>
      </c>
      <c r="GR49" s="14" t="str">
        <f t="shared" si="39"/>
        <v>non concerné</v>
      </c>
      <c r="GS49" s="14" t="str">
        <f t="shared" si="39"/>
        <v>non concerné</v>
      </c>
      <c r="GT49" s="14" t="str">
        <f t="shared" si="39"/>
        <v>non concerné</v>
      </c>
      <c r="GU49" s="14" t="str">
        <f t="shared" si="39"/>
        <v>non concerné</v>
      </c>
      <c r="GV49" s="14" t="str">
        <f t="shared" si="39"/>
        <v>non concerné</v>
      </c>
      <c r="GW49" s="14" t="str">
        <f t="shared" si="39"/>
        <v>non concerné</v>
      </c>
      <c r="GX49" s="14" t="str">
        <f t="shared" si="39"/>
        <v>non concerné</v>
      </c>
      <c r="GY49" s="14" t="str">
        <f t="shared" si="39"/>
        <v>non concerné</v>
      </c>
      <c r="GZ49" s="14" t="str">
        <f t="shared" si="39"/>
        <v>non concerné</v>
      </c>
      <c r="HA49" s="14" t="str">
        <f t="shared" si="39"/>
        <v>non concerné</v>
      </c>
      <c r="HB49" s="14" t="str">
        <f t="shared" si="39"/>
        <v>non concerné</v>
      </c>
      <c r="HC49" s="14" t="str">
        <f t="shared" si="39"/>
        <v>non concerné</v>
      </c>
      <c r="HD49" s="14" t="str">
        <f t="shared" si="39"/>
        <v>non concerné</v>
      </c>
      <c r="HE49" s="14" t="str">
        <f t="shared" si="39"/>
        <v>non concerné</v>
      </c>
      <c r="HF49" s="14" t="str">
        <f t="shared" si="39"/>
        <v>non concerné</v>
      </c>
      <c r="HG49" s="14" t="str">
        <f t="shared" si="39"/>
        <v>non concerné</v>
      </c>
      <c r="HH49" s="14" t="str">
        <f t="shared" si="39"/>
        <v>non concerné</v>
      </c>
      <c r="HI49" s="14" t="str">
        <f t="shared" si="39"/>
        <v>non concerné</v>
      </c>
      <c r="HJ49" s="14" t="str">
        <f t="shared" si="39"/>
        <v>non concerné</v>
      </c>
      <c r="HK49" s="14" t="str">
        <f t="shared" si="39"/>
        <v>non concerné</v>
      </c>
      <c r="HL49" s="14" t="str">
        <f t="shared" si="39"/>
        <v>non concerné</v>
      </c>
      <c r="HM49" s="14" t="str">
        <f t="shared" si="39"/>
        <v>non concerné</v>
      </c>
      <c r="HN49" s="14" t="str">
        <f t="shared" si="39"/>
        <v>non concerné</v>
      </c>
      <c r="HO49" s="14" t="str">
        <f t="shared" si="39"/>
        <v>non concerné</v>
      </c>
      <c r="HP49" s="14" t="str">
        <f t="shared" si="39"/>
        <v>non concerné</v>
      </c>
      <c r="HQ49" s="14" t="str">
        <f t="shared" si="39"/>
        <v>non concerné</v>
      </c>
      <c r="HR49" s="14" t="str">
        <f t="shared" si="39"/>
        <v>non concerné</v>
      </c>
      <c r="HS49" s="14" t="str">
        <f t="shared" si="39"/>
        <v>non concerné</v>
      </c>
      <c r="HT49" s="14" t="str">
        <f t="shared" si="39"/>
        <v>non concerné</v>
      </c>
      <c r="HU49" s="14" t="str">
        <f t="shared" si="39"/>
        <v>non concerné</v>
      </c>
      <c r="HV49" s="14" t="str">
        <f t="shared" si="39"/>
        <v>non concerné</v>
      </c>
      <c r="HW49" s="14" t="str">
        <f t="shared" si="39"/>
        <v>non concerné</v>
      </c>
      <c r="HX49" s="14" t="str">
        <f t="shared" si="39"/>
        <v>non concerné</v>
      </c>
      <c r="HY49" s="14" t="str">
        <f t="shared" si="39"/>
        <v>non concerné</v>
      </c>
      <c r="HZ49" s="14" t="str">
        <f t="shared" si="39"/>
        <v>non concerné</v>
      </c>
      <c r="IA49" s="14" t="str">
        <f t="shared" si="39"/>
        <v>non concerné</v>
      </c>
      <c r="IB49" s="14" t="str">
        <f t="shared" si="39"/>
        <v>non concerné</v>
      </c>
      <c r="IC49" s="14" t="str">
        <f t="shared" si="39"/>
        <v>non concerné</v>
      </c>
      <c r="ID49" s="14" t="str">
        <f t="shared" si="39"/>
        <v>non concerné</v>
      </c>
      <c r="IE49" s="14" t="str">
        <f t="shared" si="39"/>
        <v>non concerné</v>
      </c>
      <c r="IF49" s="14" t="str">
        <f t="shared" si="39"/>
        <v>non concerné</v>
      </c>
      <c r="IG49" s="14" t="str">
        <f t="shared" si="39"/>
        <v>non concerné</v>
      </c>
      <c r="IH49" s="14" t="str">
        <f t="shared" si="39"/>
        <v>non concerné</v>
      </c>
      <c r="II49" s="14" t="str">
        <f t="shared" si="39"/>
        <v>non concerné</v>
      </c>
      <c r="IJ49" s="14" t="str">
        <f t="shared" si="39"/>
        <v>non concerné</v>
      </c>
      <c r="IK49" s="14" t="str">
        <f t="shared" si="39"/>
        <v>non concerné</v>
      </c>
      <c r="IL49" s="14" t="str">
        <f t="shared" si="39"/>
        <v>non concerné</v>
      </c>
      <c r="IM49" s="14" t="str">
        <f t="shared" si="39"/>
        <v>non concerné</v>
      </c>
      <c r="IN49" s="14" t="str">
        <f t="shared" si="39"/>
        <v>non concerné</v>
      </c>
      <c r="IO49" s="14" t="str">
        <f t="shared" si="39"/>
        <v>non concerné</v>
      </c>
      <c r="IP49" s="14" t="str">
        <f t="shared" si="39"/>
        <v>non concerné</v>
      </c>
      <c r="IQ49" s="14" t="str">
        <f t="shared" si="39"/>
        <v>non concerné</v>
      </c>
      <c r="IR49" s="14" t="str">
        <f t="shared" si="39"/>
        <v>non concerné</v>
      </c>
      <c r="IS49" s="14" t="str">
        <f t="shared" si="39"/>
        <v>non concerné</v>
      </c>
      <c r="IT49" s="14" t="str">
        <f t="shared" si="39"/>
        <v>non concerné</v>
      </c>
      <c r="IU49" s="14" t="str">
        <f t="shared" si="39"/>
        <v>non concerné</v>
      </c>
      <c r="IV49" s="14" t="str">
        <f t="shared" si="39"/>
        <v>non concerné</v>
      </c>
      <c r="IW49" s="14" t="str">
        <f t="shared" si="39"/>
        <v>non concerné</v>
      </c>
      <c r="IX49" s="14" t="str">
        <f t="shared" si="39"/>
        <v>non concerné</v>
      </c>
      <c r="IY49" s="14" t="str">
        <f t="shared" si="39"/>
        <v>non concerné</v>
      </c>
      <c r="IZ49" s="14" t="str">
        <f t="shared" si="39"/>
        <v>non concerné</v>
      </c>
      <c r="JA49" s="14" t="str">
        <f t="shared" si="39"/>
        <v>non concerné</v>
      </c>
      <c r="JB49" s="14" t="str">
        <f t="shared" si="39"/>
        <v>non concerné</v>
      </c>
      <c r="JC49" s="14" t="str">
        <f t="shared" ref="JC49:PV49" si="40">IF(AND(JC$31=0,JC48=0),"non concerné",IF(AND(JC$31=0,JC48&gt;0),"Il manque les ETP",IF(AND(JC$31&gt;0,JC48=0),"Il manque les charges",IF(AND(JC$31&gt;0,JC48&gt;0),JC48/(JC$31)))))</f>
        <v>non concerné</v>
      </c>
      <c r="JD49" s="14" t="str">
        <f t="shared" si="40"/>
        <v>non concerné</v>
      </c>
      <c r="JE49" s="14" t="str">
        <f t="shared" si="40"/>
        <v>non concerné</v>
      </c>
      <c r="JF49" s="14" t="str">
        <f t="shared" si="40"/>
        <v>non concerné</v>
      </c>
      <c r="JG49" s="14" t="str">
        <f t="shared" si="40"/>
        <v>non concerné</v>
      </c>
      <c r="JH49" s="14" t="str">
        <f t="shared" si="40"/>
        <v>non concerné</v>
      </c>
      <c r="JI49" s="14" t="str">
        <f t="shared" si="40"/>
        <v>non concerné</v>
      </c>
      <c r="JJ49" s="14" t="str">
        <f t="shared" si="40"/>
        <v>non concerné</v>
      </c>
      <c r="JK49" s="14" t="str">
        <f t="shared" si="40"/>
        <v>non concerné</v>
      </c>
      <c r="JL49" s="14" t="str">
        <f t="shared" si="40"/>
        <v>non concerné</v>
      </c>
      <c r="JM49" s="14" t="str">
        <f t="shared" si="40"/>
        <v>non concerné</v>
      </c>
      <c r="JN49" s="14" t="str">
        <f t="shared" si="40"/>
        <v>non concerné</v>
      </c>
      <c r="JO49" s="14" t="str">
        <f t="shared" si="40"/>
        <v>non concerné</v>
      </c>
      <c r="JP49" s="14" t="str">
        <f t="shared" si="40"/>
        <v>non concerné</v>
      </c>
      <c r="JQ49" s="14" t="str">
        <f t="shared" si="40"/>
        <v>non concerné</v>
      </c>
      <c r="JR49" s="14" t="str">
        <f t="shared" si="40"/>
        <v>non concerné</v>
      </c>
      <c r="JS49" s="14" t="str">
        <f t="shared" si="40"/>
        <v>non concerné</v>
      </c>
      <c r="JT49" s="14" t="str">
        <f t="shared" si="40"/>
        <v>non concerné</v>
      </c>
      <c r="JU49" s="14" t="str">
        <f t="shared" si="40"/>
        <v>non concerné</v>
      </c>
      <c r="JV49" s="14" t="str">
        <f t="shared" si="40"/>
        <v>non concerné</v>
      </c>
      <c r="JW49" s="14" t="str">
        <f t="shared" si="40"/>
        <v>non concerné</v>
      </c>
      <c r="JX49" s="14" t="str">
        <f t="shared" si="40"/>
        <v>non concerné</v>
      </c>
      <c r="JY49" s="14" t="str">
        <f t="shared" si="40"/>
        <v>non concerné</v>
      </c>
      <c r="JZ49" s="14" t="str">
        <f t="shared" si="40"/>
        <v>non concerné</v>
      </c>
      <c r="KA49" s="14" t="str">
        <f t="shared" si="40"/>
        <v>non concerné</v>
      </c>
      <c r="KB49" s="14" t="str">
        <f t="shared" si="40"/>
        <v>non concerné</v>
      </c>
      <c r="KC49" s="14" t="str">
        <f t="shared" si="40"/>
        <v>non concerné</v>
      </c>
      <c r="KD49" s="14" t="str">
        <f t="shared" si="40"/>
        <v>non concerné</v>
      </c>
      <c r="KE49" s="14" t="str">
        <f t="shared" si="40"/>
        <v>non concerné</v>
      </c>
      <c r="KF49" s="14" t="str">
        <f t="shared" si="40"/>
        <v>non concerné</v>
      </c>
      <c r="KG49" s="14" t="str">
        <f t="shared" si="40"/>
        <v>non concerné</v>
      </c>
      <c r="KH49" s="14" t="str">
        <f t="shared" si="40"/>
        <v>non concerné</v>
      </c>
      <c r="KI49" s="14" t="str">
        <f t="shared" si="40"/>
        <v>non concerné</v>
      </c>
      <c r="KJ49" s="14" t="str">
        <f t="shared" si="40"/>
        <v>non concerné</v>
      </c>
      <c r="KK49" s="14" t="str">
        <f t="shared" si="40"/>
        <v>non concerné</v>
      </c>
      <c r="KL49" s="14" t="str">
        <f t="shared" si="40"/>
        <v>non concerné</v>
      </c>
      <c r="KM49" s="14" t="str">
        <f t="shared" si="40"/>
        <v>non concerné</v>
      </c>
      <c r="KN49" s="14" t="str">
        <f t="shared" si="40"/>
        <v>non concerné</v>
      </c>
      <c r="KO49" s="14" t="str">
        <f t="shared" si="40"/>
        <v>non concerné</v>
      </c>
      <c r="KP49" s="14" t="str">
        <f t="shared" si="40"/>
        <v>non concerné</v>
      </c>
      <c r="KQ49" s="14" t="str">
        <f t="shared" si="40"/>
        <v>non concerné</v>
      </c>
      <c r="KR49" s="14" t="str">
        <f t="shared" si="40"/>
        <v>non concerné</v>
      </c>
      <c r="KS49" s="14" t="str">
        <f t="shared" si="40"/>
        <v>non concerné</v>
      </c>
      <c r="KT49" s="14" t="str">
        <f t="shared" si="40"/>
        <v>non concerné</v>
      </c>
      <c r="KU49" s="14" t="str">
        <f t="shared" si="40"/>
        <v>non concerné</v>
      </c>
      <c r="KV49" s="14" t="str">
        <f t="shared" si="40"/>
        <v>non concerné</v>
      </c>
      <c r="KW49" s="14" t="str">
        <f t="shared" si="40"/>
        <v>non concerné</v>
      </c>
      <c r="KX49" s="14" t="str">
        <f t="shared" si="40"/>
        <v>non concerné</v>
      </c>
      <c r="KY49" s="14" t="str">
        <f t="shared" si="40"/>
        <v>non concerné</v>
      </c>
      <c r="KZ49" s="14" t="str">
        <f t="shared" si="40"/>
        <v>non concerné</v>
      </c>
      <c r="LA49" s="14" t="str">
        <f t="shared" si="40"/>
        <v>non concerné</v>
      </c>
      <c r="LB49" s="14" t="str">
        <f t="shared" si="40"/>
        <v>non concerné</v>
      </c>
      <c r="LC49" s="14" t="str">
        <f t="shared" si="40"/>
        <v>non concerné</v>
      </c>
      <c r="LD49" s="14" t="str">
        <f t="shared" si="40"/>
        <v>non concerné</v>
      </c>
      <c r="LE49" s="14" t="str">
        <f t="shared" si="40"/>
        <v>non concerné</v>
      </c>
      <c r="LF49" s="14" t="str">
        <f t="shared" si="40"/>
        <v>non concerné</v>
      </c>
      <c r="LG49" s="14" t="str">
        <f t="shared" si="40"/>
        <v>non concerné</v>
      </c>
      <c r="LH49" s="14" t="str">
        <f t="shared" si="40"/>
        <v>non concerné</v>
      </c>
      <c r="LI49" s="14" t="str">
        <f t="shared" si="40"/>
        <v>non concerné</v>
      </c>
      <c r="LJ49" s="14" t="str">
        <f t="shared" si="40"/>
        <v>non concerné</v>
      </c>
      <c r="LK49" s="14" t="str">
        <f t="shared" si="40"/>
        <v>non concerné</v>
      </c>
      <c r="LL49" s="14" t="str">
        <f t="shared" si="40"/>
        <v>non concerné</v>
      </c>
      <c r="LM49" s="14" t="str">
        <f t="shared" si="40"/>
        <v>non concerné</v>
      </c>
      <c r="LN49" s="14" t="str">
        <f t="shared" si="40"/>
        <v>non concerné</v>
      </c>
      <c r="LO49" s="14" t="str">
        <f t="shared" si="40"/>
        <v>non concerné</v>
      </c>
      <c r="LP49" s="14" t="str">
        <f t="shared" si="40"/>
        <v>non concerné</v>
      </c>
      <c r="LQ49" s="14" t="str">
        <f t="shared" si="40"/>
        <v>non concerné</v>
      </c>
      <c r="LR49" s="14" t="str">
        <f t="shared" si="40"/>
        <v>non concerné</v>
      </c>
      <c r="LS49" s="14" t="str">
        <f t="shared" si="40"/>
        <v>non concerné</v>
      </c>
      <c r="LT49" s="14" t="str">
        <f t="shared" si="40"/>
        <v>non concerné</v>
      </c>
      <c r="LU49" s="14" t="str">
        <f t="shared" si="40"/>
        <v>non concerné</v>
      </c>
      <c r="LV49" s="14" t="str">
        <f t="shared" si="40"/>
        <v>non concerné</v>
      </c>
      <c r="LW49" s="14" t="str">
        <f t="shared" si="40"/>
        <v>non concerné</v>
      </c>
      <c r="LX49" s="14" t="str">
        <f t="shared" si="40"/>
        <v>non concerné</v>
      </c>
      <c r="LY49" s="14" t="str">
        <f t="shared" si="40"/>
        <v>non concerné</v>
      </c>
      <c r="LZ49" s="14" t="str">
        <f t="shared" si="40"/>
        <v>non concerné</v>
      </c>
      <c r="MA49" s="14" t="str">
        <f t="shared" si="40"/>
        <v>non concerné</v>
      </c>
      <c r="MB49" s="14" t="str">
        <f t="shared" si="40"/>
        <v>non concerné</v>
      </c>
      <c r="MC49" s="14" t="str">
        <f t="shared" si="40"/>
        <v>non concerné</v>
      </c>
      <c r="MD49" s="14" t="str">
        <f t="shared" si="40"/>
        <v>non concerné</v>
      </c>
      <c r="ME49" s="14" t="str">
        <f t="shared" si="40"/>
        <v>non concerné</v>
      </c>
      <c r="MF49" s="14" t="str">
        <f t="shared" si="40"/>
        <v>non concerné</v>
      </c>
      <c r="MG49" s="14" t="str">
        <f t="shared" si="40"/>
        <v>non concerné</v>
      </c>
      <c r="MH49" s="14" t="str">
        <f t="shared" si="40"/>
        <v>non concerné</v>
      </c>
      <c r="MI49" s="14" t="str">
        <f t="shared" si="40"/>
        <v>non concerné</v>
      </c>
      <c r="MJ49" s="14" t="str">
        <f t="shared" si="40"/>
        <v>non concerné</v>
      </c>
      <c r="MK49" s="14" t="str">
        <f t="shared" si="40"/>
        <v>non concerné</v>
      </c>
      <c r="ML49" s="14" t="str">
        <f t="shared" si="40"/>
        <v>non concerné</v>
      </c>
      <c r="MM49" s="14" t="str">
        <f t="shared" si="40"/>
        <v>non concerné</v>
      </c>
      <c r="MN49" s="14" t="str">
        <f t="shared" si="40"/>
        <v>non concerné</v>
      </c>
      <c r="MO49" s="14" t="str">
        <f t="shared" si="40"/>
        <v>non concerné</v>
      </c>
      <c r="MP49" s="14" t="str">
        <f t="shared" si="40"/>
        <v>non concerné</v>
      </c>
      <c r="MQ49" s="14" t="str">
        <f t="shared" si="40"/>
        <v>non concerné</v>
      </c>
      <c r="MR49" s="14" t="str">
        <f t="shared" si="40"/>
        <v>non concerné</v>
      </c>
      <c r="MS49" s="14" t="str">
        <f t="shared" si="40"/>
        <v>non concerné</v>
      </c>
      <c r="MT49" s="14" t="str">
        <f t="shared" si="40"/>
        <v>non concerné</v>
      </c>
      <c r="MU49" s="14" t="str">
        <f t="shared" si="40"/>
        <v>non concerné</v>
      </c>
      <c r="MV49" s="14" t="str">
        <f t="shared" si="40"/>
        <v>non concerné</v>
      </c>
      <c r="MW49" s="14" t="str">
        <f t="shared" si="40"/>
        <v>non concerné</v>
      </c>
      <c r="MX49" s="14" t="str">
        <f t="shared" si="40"/>
        <v>non concerné</v>
      </c>
      <c r="MY49" s="14" t="str">
        <f t="shared" si="40"/>
        <v>non concerné</v>
      </c>
      <c r="MZ49" s="14" t="str">
        <f t="shared" si="40"/>
        <v>non concerné</v>
      </c>
      <c r="NA49" s="14" t="str">
        <f t="shared" si="40"/>
        <v>non concerné</v>
      </c>
      <c r="NB49" s="14" t="str">
        <f t="shared" si="40"/>
        <v>non concerné</v>
      </c>
      <c r="NC49" s="14" t="str">
        <f t="shared" si="40"/>
        <v>non concerné</v>
      </c>
      <c r="ND49" s="14" t="str">
        <f t="shared" si="40"/>
        <v>non concerné</v>
      </c>
      <c r="NE49" s="14" t="str">
        <f t="shared" si="40"/>
        <v>non concerné</v>
      </c>
      <c r="NF49" s="14" t="str">
        <f t="shared" si="40"/>
        <v>non concerné</v>
      </c>
      <c r="NG49" s="14" t="str">
        <f t="shared" si="40"/>
        <v>non concerné</v>
      </c>
      <c r="NH49" s="14" t="str">
        <f t="shared" si="40"/>
        <v>non concerné</v>
      </c>
      <c r="NI49" s="14" t="str">
        <f t="shared" si="40"/>
        <v>non concerné</v>
      </c>
      <c r="NJ49" s="14" t="str">
        <f t="shared" si="40"/>
        <v>non concerné</v>
      </c>
      <c r="NK49" s="14" t="str">
        <f t="shared" si="40"/>
        <v>non concerné</v>
      </c>
      <c r="NL49" s="14" t="str">
        <f t="shared" si="40"/>
        <v>non concerné</v>
      </c>
      <c r="NM49" s="14" t="str">
        <f t="shared" si="40"/>
        <v>non concerné</v>
      </c>
      <c r="NN49" s="14" t="str">
        <f t="shared" si="40"/>
        <v>non concerné</v>
      </c>
      <c r="NO49" s="14" t="str">
        <f t="shared" si="40"/>
        <v>non concerné</v>
      </c>
      <c r="NP49" s="14" t="str">
        <f t="shared" si="40"/>
        <v>non concerné</v>
      </c>
      <c r="NQ49" s="14" t="str">
        <f t="shared" si="40"/>
        <v>non concerné</v>
      </c>
      <c r="NR49" s="14" t="str">
        <f t="shared" si="40"/>
        <v>non concerné</v>
      </c>
      <c r="NS49" s="14" t="str">
        <f t="shared" si="40"/>
        <v>non concerné</v>
      </c>
      <c r="NT49" s="14" t="str">
        <f t="shared" si="40"/>
        <v>non concerné</v>
      </c>
      <c r="NU49" s="14" t="str">
        <f t="shared" si="40"/>
        <v>non concerné</v>
      </c>
      <c r="NV49" s="14" t="str">
        <f t="shared" si="40"/>
        <v>non concerné</v>
      </c>
      <c r="NW49" s="14" t="str">
        <f t="shared" si="40"/>
        <v>non concerné</v>
      </c>
      <c r="NX49" s="14" t="str">
        <f t="shared" si="40"/>
        <v>non concerné</v>
      </c>
      <c r="NY49" s="14" t="str">
        <f t="shared" si="40"/>
        <v>non concerné</v>
      </c>
      <c r="NZ49" s="14" t="str">
        <f t="shared" si="40"/>
        <v>non concerné</v>
      </c>
      <c r="OA49" s="14" t="str">
        <f t="shared" si="40"/>
        <v>non concerné</v>
      </c>
      <c r="OB49" s="14" t="str">
        <f t="shared" si="40"/>
        <v>non concerné</v>
      </c>
      <c r="OC49" s="14" t="str">
        <f t="shared" si="40"/>
        <v>non concerné</v>
      </c>
      <c r="OD49" s="14" t="str">
        <f t="shared" si="40"/>
        <v>non concerné</v>
      </c>
      <c r="OE49" s="14" t="str">
        <f t="shared" si="40"/>
        <v>non concerné</v>
      </c>
      <c r="OF49" s="14" t="str">
        <f t="shared" si="40"/>
        <v>non concerné</v>
      </c>
      <c r="OG49" s="14" t="str">
        <f t="shared" si="40"/>
        <v>non concerné</v>
      </c>
      <c r="OH49" s="14" t="str">
        <f t="shared" si="40"/>
        <v>non concerné</v>
      </c>
      <c r="OI49" s="14" t="str">
        <f t="shared" si="40"/>
        <v>non concerné</v>
      </c>
      <c r="OJ49" s="14" t="str">
        <f t="shared" si="40"/>
        <v>non concerné</v>
      </c>
      <c r="OK49" s="14" t="str">
        <f t="shared" si="40"/>
        <v>non concerné</v>
      </c>
      <c r="OL49" s="14" t="str">
        <f t="shared" si="40"/>
        <v>non concerné</v>
      </c>
      <c r="OM49" s="14" t="str">
        <f t="shared" si="40"/>
        <v>non concerné</v>
      </c>
      <c r="ON49" s="14" t="str">
        <f t="shared" si="40"/>
        <v>non concerné</v>
      </c>
      <c r="OO49" s="14" t="str">
        <f t="shared" si="40"/>
        <v>non concerné</v>
      </c>
      <c r="OP49" s="14" t="str">
        <f t="shared" si="40"/>
        <v>non concerné</v>
      </c>
      <c r="OQ49" s="14" t="str">
        <f t="shared" si="40"/>
        <v>non concerné</v>
      </c>
      <c r="OR49" s="14" t="str">
        <f t="shared" si="40"/>
        <v>non concerné</v>
      </c>
      <c r="OS49" s="14" t="str">
        <f t="shared" si="40"/>
        <v>non concerné</v>
      </c>
      <c r="OT49" s="14" t="str">
        <f t="shared" si="40"/>
        <v>non concerné</v>
      </c>
      <c r="OU49" s="14" t="str">
        <f t="shared" si="40"/>
        <v>non concerné</v>
      </c>
      <c r="OV49" s="14" t="str">
        <f t="shared" si="40"/>
        <v>non concerné</v>
      </c>
      <c r="OW49" s="14" t="str">
        <f t="shared" si="40"/>
        <v>non concerné</v>
      </c>
      <c r="OX49" s="14" t="str">
        <f t="shared" si="40"/>
        <v>non concerné</v>
      </c>
      <c r="OY49" s="14" t="str">
        <f t="shared" si="40"/>
        <v>non concerné</v>
      </c>
      <c r="OZ49" s="14" t="str">
        <f t="shared" si="40"/>
        <v>non concerné</v>
      </c>
      <c r="PA49" s="14" t="str">
        <f t="shared" si="40"/>
        <v>non concerné</v>
      </c>
      <c r="PB49" s="14" t="str">
        <f t="shared" si="40"/>
        <v>non concerné</v>
      </c>
      <c r="PC49" s="14" t="str">
        <f t="shared" si="40"/>
        <v>non concerné</v>
      </c>
      <c r="PD49" s="14" t="str">
        <f t="shared" si="40"/>
        <v>non concerné</v>
      </c>
      <c r="PE49" s="14" t="str">
        <f t="shared" si="40"/>
        <v>non concerné</v>
      </c>
      <c r="PF49" s="14" t="str">
        <f t="shared" si="40"/>
        <v>non concerné</v>
      </c>
      <c r="PG49" s="14" t="str">
        <f t="shared" si="40"/>
        <v>non concerné</v>
      </c>
      <c r="PH49" s="14" t="str">
        <f t="shared" si="40"/>
        <v>non concerné</v>
      </c>
      <c r="PI49" s="14" t="str">
        <f t="shared" si="40"/>
        <v>non concerné</v>
      </c>
      <c r="PJ49" s="14" t="str">
        <f t="shared" si="40"/>
        <v>non concerné</v>
      </c>
      <c r="PK49" s="14" t="str">
        <f t="shared" si="40"/>
        <v>non concerné</v>
      </c>
      <c r="PL49" s="14" t="str">
        <f t="shared" si="40"/>
        <v>non concerné</v>
      </c>
      <c r="PM49" s="14" t="str">
        <f t="shared" si="40"/>
        <v>non concerné</v>
      </c>
      <c r="PN49" s="14" t="str">
        <f t="shared" si="40"/>
        <v>non concerné</v>
      </c>
      <c r="PO49" s="14" t="str">
        <f t="shared" si="40"/>
        <v>non concerné</v>
      </c>
      <c r="PP49" s="14" t="str">
        <f t="shared" si="40"/>
        <v>non concerné</v>
      </c>
      <c r="PQ49" s="14" t="str">
        <f t="shared" si="40"/>
        <v>non concerné</v>
      </c>
      <c r="PR49" s="14" t="str">
        <f t="shared" si="40"/>
        <v>non concerné</v>
      </c>
      <c r="PS49" s="14" t="str">
        <f t="shared" si="40"/>
        <v>non concerné</v>
      </c>
      <c r="PT49" s="14" t="str">
        <f t="shared" si="40"/>
        <v>non concerné</v>
      </c>
      <c r="PU49" s="14" t="str">
        <f t="shared" si="40"/>
        <v>non concerné</v>
      </c>
      <c r="PV49" s="14" t="str">
        <f t="shared" si="40"/>
        <v>non concerné</v>
      </c>
      <c r="PW49" s="14" t="str">
        <f t="shared" ref="PW49:SH49" si="41">IF(AND(PW$31=0,PW48=0),"non concerné",IF(AND(PW$31=0,PW48&gt;0),"Il manque les ETP",IF(AND(PW$31&gt;0,PW48=0),"Il manque les charges",IF(AND(PW$31&gt;0,PW48&gt;0),PW48/(PW$31)))))</f>
        <v>non concerné</v>
      </c>
      <c r="PX49" s="14" t="str">
        <f t="shared" si="41"/>
        <v>non concerné</v>
      </c>
      <c r="PY49" s="14" t="str">
        <f t="shared" si="41"/>
        <v>non concerné</v>
      </c>
      <c r="PZ49" s="14" t="str">
        <f t="shared" si="41"/>
        <v>non concerné</v>
      </c>
      <c r="QA49" s="14" t="str">
        <f t="shared" si="41"/>
        <v>non concerné</v>
      </c>
      <c r="QB49" s="14" t="str">
        <f t="shared" si="41"/>
        <v>non concerné</v>
      </c>
      <c r="QC49" s="14" t="str">
        <f t="shared" si="41"/>
        <v>non concerné</v>
      </c>
      <c r="QD49" s="14" t="str">
        <f t="shared" si="41"/>
        <v>non concerné</v>
      </c>
      <c r="QE49" s="14" t="str">
        <f t="shared" si="41"/>
        <v>non concerné</v>
      </c>
      <c r="QF49" s="14" t="str">
        <f t="shared" si="41"/>
        <v>non concerné</v>
      </c>
      <c r="QG49" s="14" t="str">
        <f t="shared" si="41"/>
        <v>non concerné</v>
      </c>
      <c r="QH49" s="14" t="str">
        <f t="shared" si="41"/>
        <v>non concerné</v>
      </c>
      <c r="QI49" s="14" t="str">
        <f t="shared" si="41"/>
        <v>non concerné</v>
      </c>
      <c r="QJ49" s="14" t="str">
        <f t="shared" si="41"/>
        <v>non concerné</v>
      </c>
      <c r="QK49" s="14" t="str">
        <f t="shared" si="41"/>
        <v>non concerné</v>
      </c>
      <c r="QL49" s="14" t="str">
        <f t="shared" si="41"/>
        <v>non concerné</v>
      </c>
      <c r="QM49" s="14" t="str">
        <f t="shared" si="41"/>
        <v>non concerné</v>
      </c>
      <c r="QN49" s="14" t="str">
        <f t="shared" si="41"/>
        <v>non concerné</v>
      </c>
      <c r="QO49" s="14" t="str">
        <f t="shared" si="41"/>
        <v>non concerné</v>
      </c>
      <c r="QP49" s="14" t="str">
        <f t="shared" si="41"/>
        <v>non concerné</v>
      </c>
      <c r="QQ49" s="14" t="str">
        <f t="shared" si="41"/>
        <v>non concerné</v>
      </c>
      <c r="QR49" s="14" t="str">
        <f t="shared" si="41"/>
        <v>non concerné</v>
      </c>
      <c r="QS49" s="14" t="str">
        <f t="shared" si="41"/>
        <v>non concerné</v>
      </c>
      <c r="QT49" s="14" t="str">
        <f t="shared" si="41"/>
        <v>non concerné</v>
      </c>
      <c r="QU49" s="14" t="str">
        <f t="shared" si="41"/>
        <v>non concerné</v>
      </c>
      <c r="QV49" s="14" t="str">
        <f t="shared" si="41"/>
        <v>non concerné</v>
      </c>
      <c r="QW49" s="14" t="str">
        <f t="shared" si="41"/>
        <v>non concerné</v>
      </c>
      <c r="QX49" s="14" t="str">
        <f t="shared" si="41"/>
        <v>non concerné</v>
      </c>
      <c r="QY49" s="14" t="str">
        <f t="shared" si="41"/>
        <v>non concerné</v>
      </c>
      <c r="QZ49" s="14" t="str">
        <f t="shared" si="41"/>
        <v>non concerné</v>
      </c>
      <c r="RA49" s="14" t="str">
        <f t="shared" si="41"/>
        <v>non concerné</v>
      </c>
      <c r="RB49" s="14" t="str">
        <f t="shared" si="41"/>
        <v>non concerné</v>
      </c>
      <c r="RC49" s="14" t="str">
        <f t="shared" si="41"/>
        <v>non concerné</v>
      </c>
      <c r="RD49" s="14" t="str">
        <f t="shared" si="41"/>
        <v>non concerné</v>
      </c>
      <c r="RE49" s="14" t="str">
        <f t="shared" si="41"/>
        <v>non concerné</v>
      </c>
      <c r="RF49" s="14" t="str">
        <f t="shared" si="41"/>
        <v>non concerné</v>
      </c>
      <c r="RG49" s="14" t="str">
        <f t="shared" si="41"/>
        <v>non concerné</v>
      </c>
      <c r="RH49" s="14" t="str">
        <f t="shared" si="41"/>
        <v>non concerné</v>
      </c>
      <c r="RI49" s="14" t="str">
        <f t="shared" si="41"/>
        <v>non concerné</v>
      </c>
      <c r="RJ49" s="14" t="str">
        <f t="shared" si="41"/>
        <v>non concerné</v>
      </c>
      <c r="RK49" s="14" t="str">
        <f t="shared" si="41"/>
        <v>non concerné</v>
      </c>
      <c r="RL49" s="14" t="str">
        <f t="shared" si="41"/>
        <v>non concerné</v>
      </c>
      <c r="RM49" s="14" t="str">
        <f t="shared" si="41"/>
        <v>non concerné</v>
      </c>
      <c r="RN49" s="14" t="str">
        <f t="shared" si="41"/>
        <v>non concerné</v>
      </c>
      <c r="RO49" s="14" t="str">
        <f t="shared" si="41"/>
        <v>non concerné</v>
      </c>
      <c r="RP49" s="14" t="str">
        <f t="shared" si="41"/>
        <v>non concerné</v>
      </c>
      <c r="RQ49" s="14" t="str">
        <f t="shared" si="41"/>
        <v>non concerné</v>
      </c>
      <c r="RR49" s="14" t="str">
        <f t="shared" si="41"/>
        <v>non concerné</v>
      </c>
      <c r="RS49" s="14" t="str">
        <f t="shared" si="41"/>
        <v>non concerné</v>
      </c>
      <c r="RT49" s="14" t="str">
        <f t="shared" si="41"/>
        <v>non concerné</v>
      </c>
      <c r="RU49" s="14" t="str">
        <f t="shared" si="41"/>
        <v>non concerné</v>
      </c>
      <c r="RV49" s="14" t="str">
        <f t="shared" si="41"/>
        <v>non concerné</v>
      </c>
      <c r="RW49" s="14" t="str">
        <f t="shared" si="41"/>
        <v>non concerné</v>
      </c>
      <c r="RX49" s="14" t="str">
        <f t="shared" si="41"/>
        <v>non concerné</v>
      </c>
      <c r="RY49" s="14" t="str">
        <f t="shared" si="41"/>
        <v>non concerné</v>
      </c>
      <c r="RZ49" s="14" t="str">
        <f t="shared" si="41"/>
        <v>non concerné</v>
      </c>
      <c r="SA49" s="14" t="str">
        <f t="shared" si="41"/>
        <v>non concerné</v>
      </c>
      <c r="SB49" s="14" t="str">
        <f t="shared" si="41"/>
        <v>non concerné</v>
      </c>
      <c r="SC49" s="14" t="str">
        <f t="shared" si="41"/>
        <v>non concerné</v>
      </c>
      <c r="SD49" s="14" t="str">
        <f t="shared" si="41"/>
        <v>non concerné</v>
      </c>
      <c r="SE49" s="14" t="str">
        <f t="shared" si="41"/>
        <v>non concerné</v>
      </c>
      <c r="SF49" s="14" t="str">
        <f t="shared" si="41"/>
        <v>non concerné</v>
      </c>
      <c r="SG49" s="14" t="str">
        <f t="shared" si="41"/>
        <v>non concerné</v>
      </c>
      <c r="SH49" s="14" t="str">
        <f t="shared" si="41"/>
        <v>non concerné</v>
      </c>
      <c r="SI49" s="14" t="str">
        <f t="shared" ref="SI49:UT49" si="42">IF(AND(SI$31=0,SI48=0),"non concerné",IF(AND(SI$31=0,SI48&gt;0),"Il manque les ETP",IF(AND(SI$31&gt;0,SI48=0),"Il manque les charges",IF(AND(SI$31&gt;0,SI48&gt;0),SI48/(SI$31)))))</f>
        <v>non concerné</v>
      </c>
      <c r="SJ49" s="14" t="str">
        <f t="shared" si="42"/>
        <v>non concerné</v>
      </c>
      <c r="SK49" s="14" t="str">
        <f t="shared" si="42"/>
        <v>non concerné</v>
      </c>
      <c r="SL49" s="14" t="str">
        <f t="shared" si="42"/>
        <v>non concerné</v>
      </c>
      <c r="SM49" s="14" t="str">
        <f t="shared" si="42"/>
        <v>non concerné</v>
      </c>
      <c r="SN49" s="14" t="str">
        <f t="shared" si="42"/>
        <v>non concerné</v>
      </c>
      <c r="SO49" s="14" t="str">
        <f t="shared" si="42"/>
        <v>non concerné</v>
      </c>
      <c r="SP49" s="14" t="str">
        <f t="shared" si="42"/>
        <v>non concerné</v>
      </c>
      <c r="SQ49" s="14" t="str">
        <f t="shared" si="42"/>
        <v>non concerné</v>
      </c>
      <c r="SR49" s="14" t="str">
        <f t="shared" si="42"/>
        <v>non concerné</v>
      </c>
      <c r="SS49" s="14" t="str">
        <f t="shared" si="42"/>
        <v>non concerné</v>
      </c>
      <c r="ST49" s="14" t="str">
        <f t="shared" si="42"/>
        <v>non concerné</v>
      </c>
      <c r="SU49" s="14" t="str">
        <f t="shared" si="42"/>
        <v>non concerné</v>
      </c>
      <c r="SV49" s="14" t="str">
        <f t="shared" si="42"/>
        <v>non concerné</v>
      </c>
      <c r="SW49" s="14" t="str">
        <f t="shared" si="42"/>
        <v>non concerné</v>
      </c>
      <c r="SX49" s="14" t="str">
        <f t="shared" si="42"/>
        <v>non concerné</v>
      </c>
      <c r="SY49" s="14" t="str">
        <f t="shared" si="42"/>
        <v>non concerné</v>
      </c>
      <c r="SZ49" s="14" t="str">
        <f t="shared" si="42"/>
        <v>non concerné</v>
      </c>
      <c r="TA49" s="14" t="str">
        <f t="shared" si="42"/>
        <v>non concerné</v>
      </c>
      <c r="TB49" s="14" t="str">
        <f t="shared" si="42"/>
        <v>non concerné</v>
      </c>
      <c r="TC49" s="14" t="str">
        <f t="shared" si="42"/>
        <v>non concerné</v>
      </c>
      <c r="TD49" s="14" t="str">
        <f t="shared" si="42"/>
        <v>non concerné</v>
      </c>
      <c r="TE49" s="14" t="str">
        <f t="shared" si="42"/>
        <v>non concerné</v>
      </c>
      <c r="TF49" s="14" t="str">
        <f t="shared" si="42"/>
        <v>non concerné</v>
      </c>
      <c r="TG49" s="14" t="str">
        <f t="shared" si="42"/>
        <v>non concerné</v>
      </c>
      <c r="TH49" s="14" t="str">
        <f t="shared" si="42"/>
        <v>non concerné</v>
      </c>
      <c r="TI49" s="14" t="str">
        <f t="shared" si="42"/>
        <v>non concerné</v>
      </c>
      <c r="TJ49" s="14" t="str">
        <f t="shared" si="42"/>
        <v>non concerné</v>
      </c>
      <c r="TK49" s="14" t="str">
        <f t="shared" si="42"/>
        <v>non concerné</v>
      </c>
      <c r="TL49" s="14" t="str">
        <f t="shared" si="42"/>
        <v>non concerné</v>
      </c>
      <c r="TM49" s="14" t="str">
        <f t="shared" si="42"/>
        <v>non concerné</v>
      </c>
      <c r="TN49" s="14" t="str">
        <f t="shared" si="42"/>
        <v>non concerné</v>
      </c>
      <c r="TO49" s="14" t="str">
        <f t="shared" si="42"/>
        <v>non concerné</v>
      </c>
      <c r="TP49" s="14" t="str">
        <f t="shared" si="42"/>
        <v>non concerné</v>
      </c>
      <c r="TQ49" s="14" t="str">
        <f t="shared" si="42"/>
        <v>non concerné</v>
      </c>
      <c r="TR49" s="14" t="str">
        <f t="shared" si="42"/>
        <v>non concerné</v>
      </c>
      <c r="TS49" s="14" t="str">
        <f t="shared" si="42"/>
        <v>non concerné</v>
      </c>
      <c r="TT49" s="14" t="str">
        <f t="shared" si="42"/>
        <v>non concerné</v>
      </c>
      <c r="TU49" s="14" t="str">
        <f t="shared" si="42"/>
        <v>non concerné</v>
      </c>
      <c r="TV49" s="14" t="str">
        <f t="shared" si="42"/>
        <v>non concerné</v>
      </c>
      <c r="TW49" s="14" t="str">
        <f t="shared" si="42"/>
        <v>non concerné</v>
      </c>
      <c r="TX49" s="14" t="str">
        <f t="shared" si="42"/>
        <v>non concerné</v>
      </c>
      <c r="TY49" s="14" t="str">
        <f t="shared" si="42"/>
        <v>non concerné</v>
      </c>
      <c r="TZ49" s="14" t="str">
        <f t="shared" si="42"/>
        <v>non concerné</v>
      </c>
      <c r="UA49" s="14" t="str">
        <f t="shared" si="42"/>
        <v>non concerné</v>
      </c>
      <c r="UB49" s="14" t="str">
        <f t="shared" si="42"/>
        <v>non concerné</v>
      </c>
      <c r="UC49" s="14" t="str">
        <f t="shared" si="42"/>
        <v>non concerné</v>
      </c>
      <c r="UD49" s="14" t="str">
        <f t="shared" si="42"/>
        <v>non concerné</v>
      </c>
      <c r="UE49" s="14" t="str">
        <f t="shared" si="42"/>
        <v>non concerné</v>
      </c>
      <c r="UF49" s="14" t="str">
        <f t="shared" si="42"/>
        <v>non concerné</v>
      </c>
      <c r="UG49" s="14" t="str">
        <f t="shared" si="42"/>
        <v>non concerné</v>
      </c>
      <c r="UH49" s="14" t="str">
        <f t="shared" si="42"/>
        <v>non concerné</v>
      </c>
      <c r="UI49" s="14" t="str">
        <f t="shared" si="42"/>
        <v>non concerné</v>
      </c>
      <c r="UJ49" s="14" t="str">
        <f t="shared" si="42"/>
        <v>non concerné</v>
      </c>
      <c r="UK49" s="14" t="str">
        <f t="shared" si="42"/>
        <v>non concerné</v>
      </c>
      <c r="UL49" s="14" t="str">
        <f t="shared" si="42"/>
        <v>non concerné</v>
      </c>
      <c r="UM49" s="14" t="str">
        <f t="shared" si="42"/>
        <v>non concerné</v>
      </c>
      <c r="UN49" s="14" t="str">
        <f t="shared" si="42"/>
        <v>non concerné</v>
      </c>
      <c r="UO49" s="14" t="str">
        <f t="shared" si="42"/>
        <v>non concerné</v>
      </c>
      <c r="UP49" s="14" t="str">
        <f t="shared" si="42"/>
        <v>non concerné</v>
      </c>
      <c r="UQ49" s="14" t="str">
        <f t="shared" si="42"/>
        <v>non concerné</v>
      </c>
      <c r="UR49" s="14" t="str">
        <f t="shared" si="42"/>
        <v>non concerné</v>
      </c>
      <c r="US49" s="14" t="str">
        <f t="shared" si="42"/>
        <v>non concerné</v>
      </c>
      <c r="UT49" s="14" t="str">
        <f t="shared" si="42"/>
        <v>non concerné</v>
      </c>
      <c r="UU49" s="14" t="str">
        <f t="shared" ref="UU49:XF49" si="43">IF(AND(UU$31=0,UU48=0),"non concerné",IF(AND(UU$31=0,UU48&gt;0),"Il manque les ETP",IF(AND(UU$31&gt;0,UU48=0),"Il manque les charges",IF(AND(UU$31&gt;0,UU48&gt;0),UU48/(UU$31)))))</f>
        <v>non concerné</v>
      </c>
      <c r="UV49" s="14" t="str">
        <f t="shared" si="43"/>
        <v>non concerné</v>
      </c>
      <c r="UW49" s="14" t="str">
        <f t="shared" si="43"/>
        <v>non concerné</v>
      </c>
      <c r="UX49" s="14" t="str">
        <f t="shared" si="43"/>
        <v>non concerné</v>
      </c>
      <c r="UY49" s="14" t="str">
        <f t="shared" si="43"/>
        <v>non concerné</v>
      </c>
      <c r="UZ49" s="14" t="str">
        <f t="shared" si="43"/>
        <v>non concerné</v>
      </c>
      <c r="VA49" s="14" t="str">
        <f t="shared" si="43"/>
        <v>non concerné</v>
      </c>
      <c r="VB49" s="14" t="str">
        <f t="shared" si="43"/>
        <v>non concerné</v>
      </c>
      <c r="VC49" s="14" t="str">
        <f t="shared" si="43"/>
        <v>non concerné</v>
      </c>
      <c r="VD49" s="14" t="str">
        <f t="shared" si="43"/>
        <v>non concerné</v>
      </c>
      <c r="VE49" s="14" t="str">
        <f t="shared" si="43"/>
        <v>non concerné</v>
      </c>
      <c r="VF49" s="14" t="str">
        <f t="shared" si="43"/>
        <v>non concerné</v>
      </c>
      <c r="VG49" s="14" t="str">
        <f t="shared" si="43"/>
        <v>non concerné</v>
      </c>
      <c r="VH49" s="14" t="str">
        <f t="shared" si="43"/>
        <v>non concerné</v>
      </c>
      <c r="VI49" s="14" t="str">
        <f t="shared" si="43"/>
        <v>non concerné</v>
      </c>
      <c r="VJ49" s="14" t="str">
        <f t="shared" si="43"/>
        <v>non concerné</v>
      </c>
      <c r="VK49" s="14" t="str">
        <f t="shared" si="43"/>
        <v>non concerné</v>
      </c>
      <c r="VL49" s="14" t="str">
        <f t="shared" si="43"/>
        <v>non concerné</v>
      </c>
      <c r="VM49" s="14" t="str">
        <f t="shared" si="43"/>
        <v>non concerné</v>
      </c>
      <c r="VN49" s="14" t="str">
        <f t="shared" si="43"/>
        <v>non concerné</v>
      </c>
      <c r="VO49" s="14" t="str">
        <f t="shared" si="43"/>
        <v>non concerné</v>
      </c>
      <c r="VP49" s="14" t="str">
        <f t="shared" si="43"/>
        <v>non concerné</v>
      </c>
      <c r="VQ49" s="14" t="str">
        <f t="shared" si="43"/>
        <v>non concerné</v>
      </c>
      <c r="VR49" s="14" t="str">
        <f t="shared" si="43"/>
        <v>non concerné</v>
      </c>
      <c r="VS49" s="14" t="str">
        <f t="shared" si="43"/>
        <v>non concerné</v>
      </c>
      <c r="VT49" s="176"/>
    </row>
    <row r="50" spans="1:592" ht="3.75" customHeight="1">
      <c r="B50" s="115"/>
      <c r="C50" s="115"/>
      <c r="E50" s="1049"/>
      <c r="F50" s="332"/>
      <c r="G50" s="4"/>
      <c r="H50" s="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4"/>
    </row>
    <row r="51" spans="1:592" s="170" customFormat="1" ht="30" customHeight="1">
      <c r="A51" s="153"/>
      <c r="B51" s="115"/>
      <c r="C51" s="115" t="s">
        <v>1731</v>
      </c>
      <c r="D51" s="153"/>
      <c r="E51" s="1049"/>
      <c r="F51" s="287"/>
      <c r="G51" s="1070" t="s">
        <v>666</v>
      </c>
      <c r="H51" s="1071"/>
      <c r="I51" s="6">
        <f>IF([1]Identification!$E$23="NON",'[1]CN LGG-MT-LM-STR-Clin'!L17+'[1]CN LGG-MT-LM-STR-Clin'!L159-'[1]CN LGG-MT-LM-STR-Clin'!L18-'[1]CN LGG-MT-LM-STR-Clin'!L19-'[1]CN LGG-MT-LM-STR-Clin'!L20-'[1]CN LGG-MT-LM-STR-Clin'!L21-'[1]CN LGG-MT-LM-STR-Clin'!L200,'[1]cpte_CN LGG-MT-LM-STR-Clin'!L17+'[1]cpte_CN LGG-MT-LM-STR-Clin'!L165-'[1]cpte_CN LGG-MT-LM-STR-Clin'!L18-'[1]cpte_CN LGG-MT-LM-STR-Clin'!L19-'[1]cpte_CN LGG-MT-LM-STR-Clin'!L20-'[1]cpte_CN LGG-MT-LM-STR-Clin'!L21-'[1]cpte_CN LGG-MT-LM-STR-Clin'!L278)</f>
        <v>0</v>
      </c>
      <c r="J51" s="6">
        <f>IF([1]Identification!$E$23="NON",'[1]CN LGG-MT-LM-STR-Clin'!M17+'[1]CN LGG-MT-LM-STR-Clin'!M159-'[1]CN LGG-MT-LM-STR-Clin'!M18-'[1]CN LGG-MT-LM-STR-Clin'!M19-'[1]CN LGG-MT-LM-STR-Clin'!M20-'[1]CN LGG-MT-LM-STR-Clin'!M21-'[1]CN LGG-MT-LM-STR-Clin'!M200,'[1]cpte_CN LGG-MT-LM-STR-Clin'!M17+'[1]cpte_CN LGG-MT-LM-STR-Clin'!M165-'[1]cpte_CN LGG-MT-LM-STR-Clin'!M18-'[1]cpte_CN LGG-MT-LM-STR-Clin'!M19-'[1]cpte_CN LGG-MT-LM-STR-Clin'!M20-'[1]cpte_CN LGG-MT-LM-STR-Clin'!M21-'[1]cpte_CN LGG-MT-LM-STR-Clin'!M278)</f>
        <v>0</v>
      </c>
      <c r="K51" s="6">
        <f>IF([1]Identification!$E$23="NON",'[1]CN LGG-MT-LM-STR-Clin'!N17+'[1]CN LGG-MT-LM-STR-Clin'!N159-'[1]CN LGG-MT-LM-STR-Clin'!N18-'[1]CN LGG-MT-LM-STR-Clin'!N19-'[1]CN LGG-MT-LM-STR-Clin'!N20-'[1]CN LGG-MT-LM-STR-Clin'!N21-'[1]CN LGG-MT-LM-STR-Clin'!N200,'[1]cpte_CN LGG-MT-LM-STR-Clin'!N17+'[1]cpte_CN LGG-MT-LM-STR-Clin'!N165-'[1]cpte_CN LGG-MT-LM-STR-Clin'!N18-'[1]cpte_CN LGG-MT-LM-STR-Clin'!N19-'[1]cpte_CN LGG-MT-LM-STR-Clin'!N20-'[1]cpte_CN LGG-MT-LM-STR-Clin'!N21-'[1]cpte_CN LGG-MT-LM-STR-Clin'!N278)</f>
        <v>0</v>
      </c>
      <c r="L51" s="6">
        <f>IF([1]Identification!$E$23="NON",'[1]CN LGG-MT-LM-STR-Clin'!O17+'[1]CN LGG-MT-LM-STR-Clin'!O159-'[1]CN LGG-MT-LM-STR-Clin'!O18-'[1]CN LGG-MT-LM-STR-Clin'!O19-'[1]CN LGG-MT-LM-STR-Clin'!O20-'[1]CN LGG-MT-LM-STR-Clin'!O21-'[1]CN LGG-MT-LM-STR-Clin'!O200,'[1]cpte_CN LGG-MT-LM-STR-Clin'!O17+'[1]cpte_CN LGG-MT-LM-STR-Clin'!O165-'[1]cpte_CN LGG-MT-LM-STR-Clin'!O18-'[1]cpte_CN LGG-MT-LM-STR-Clin'!O19-'[1]cpte_CN LGG-MT-LM-STR-Clin'!O20-'[1]cpte_CN LGG-MT-LM-STR-Clin'!O21-'[1]cpte_CN LGG-MT-LM-STR-Clin'!O278)</f>
        <v>0</v>
      </c>
      <c r="M51" s="6">
        <f>IF([1]Identification!$E$23="NON",'[1]CN LGG-MT-LM-STR-Clin'!P17+'[1]CN LGG-MT-LM-STR-Clin'!P159-'[1]CN LGG-MT-LM-STR-Clin'!P18-'[1]CN LGG-MT-LM-STR-Clin'!P19-'[1]CN LGG-MT-LM-STR-Clin'!P20-'[1]CN LGG-MT-LM-STR-Clin'!P21-'[1]CN LGG-MT-LM-STR-Clin'!P200,'[1]cpte_CN LGG-MT-LM-STR-Clin'!P17+'[1]cpte_CN LGG-MT-LM-STR-Clin'!P165-'[1]cpte_CN LGG-MT-LM-STR-Clin'!P18-'[1]cpte_CN LGG-MT-LM-STR-Clin'!P19-'[1]cpte_CN LGG-MT-LM-STR-Clin'!P20-'[1]cpte_CN LGG-MT-LM-STR-Clin'!P21-'[1]cpte_CN LGG-MT-LM-STR-Clin'!P278)</f>
        <v>0</v>
      </c>
      <c r="N51" s="6">
        <f>IF([1]Identification!$E$23="NON",'[1]CN LGG-MT-LM-STR-Clin'!Q17+'[1]CN LGG-MT-LM-STR-Clin'!Q159-'[1]CN LGG-MT-LM-STR-Clin'!Q18-'[1]CN LGG-MT-LM-STR-Clin'!Q19-'[1]CN LGG-MT-LM-STR-Clin'!Q20-'[1]CN LGG-MT-LM-STR-Clin'!Q21-'[1]CN LGG-MT-LM-STR-Clin'!Q200,'[1]cpte_CN LGG-MT-LM-STR-Clin'!Q17+'[1]cpte_CN LGG-MT-LM-STR-Clin'!Q165-'[1]cpte_CN LGG-MT-LM-STR-Clin'!Q18-'[1]cpte_CN LGG-MT-LM-STR-Clin'!Q19-'[1]cpte_CN LGG-MT-LM-STR-Clin'!Q20-'[1]cpte_CN LGG-MT-LM-STR-Clin'!Q21-'[1]cpte_CN LGG-MT-LM-STR-Clin'!Q278)</f>
        <v>0</v>
      </c>
      <c r="O51" s="6">
        <f>IF([1]Identification!$E$23="NON",'[1]CN LGG-MT-LM-STR-Clin'!R17+'[1]CN LGG-MT-LM-STR-Clin'!R159-'[1]CN LGG-MT-LM-STR-Clin'!R18-'[1]CN LGG-MT-LM-STR-Clin'!R19-'[1]CN LGG-MT-LM-STR-Clin'!R20-'[1]CN LGG-MT-LM-STR-Clin'!R21-'[1]CN LGG-MT-LM-STR-Clin'!R200,'[1]cpte_CN LGG-MT-LM-STR-Clin'!R17+'[1]cpte_CN LGG-MT-LM-STR-Clin'!R165-'[1]cpte_CN LGG-MT-LM-STR-Clin'!R18-'[1]cpte_CN LGG-MT-LM-STR-Clin'!R19-'[1]cpte_CN LGG-MT-LM-STR-Clin'!R20-'[1]cpte_CN LGG-MT-LM-STR-Clin'!R21-'[1]cpte_CN LGG-MT-LM-STR-Clin'!R278)</f>
        <v>0</v>
      </c>
      <c r="P51" s="6">
        <f>IF([1]Identification!$E$23="NON",'[1]CN LGG-MT-LM-STR-Clin'!S17+'[1]CN LGG-MT-LM-STR-Clin'!S159-'[1]CN LGG-MT-LM-STR-Clin'!S18-'[1]CN LGG-MT-LM-STR-Clin'!S19-'[1]CN LGG-MT-LM-STR-Clin'!S20-'[1]CN LGG-MT-LM-STR-Clin'!S21-'[1]CN LGG-MT-LM-STR-Clin'!S200,'[1]cpte_CN LGG-MT-LM-STR-Clin'!S17+'[1]cpte_CN LGG-MT-LM-STR-Clin'!S165-'[1]cpte_CN LGG-MT-LM-STR-Clin'!S18-'[1]cpte_CN LGG-MT-LM-STR-Clin'!S19-'[1]cpte_CN LGG-MT-LM-STR-Clin'!S20-'[1]cpte_CN LGG-MT-LM-STR-Clin'!S21-'[1]cpte_CN LGG-MT-LM-STR-Clin'!S278)</f>
        <v>0</v>
      </c>
      <c r="Q51" s="6">
        <f>IF([1]Identification!$E$23="NON",'[1]CN LGG-MT-LM-STR-Clin'!T17+'[1]CN LGG-MT-LM-STR-Clin'!T159-'[1]CN LGG-MT-LM-STR-Clin'!T18-'[1]CN LGG-MT-LM-STR-Clin'!T19-'[1]CN LGG-MT-LM-STR-Clin'!T20-'[1]CN LGG-MT-LM-STR-Clin'!T21-'[1]CN LGG-MT-LM-STR-Clin'!T200,'[1]cpte_CN LGG-MT-LM-STR-Clin'!T17+'[1]cpte_CN LGG-MT-LM-STR-Clin'!T165-'[1]cpte_CN LGG-MT-LM-STR-Clin'!T18-'[1]cpte_CN LGG-MT-LM-STR-Clin'!T19-'[1]cpte_CN LGG-MT-LM-STR-Clin'!T20-'[1]cpte_CN LGG-MT-LM-STR-Clin'!T21-'[1]cpte_CN LGG-MT-LM-STR-Clin'!T278)</f>
        <v>0</v>
      </c>
      <c r="R51" s="6">
        <f>IF([1]Identification!$E$23="NON",'[1]CN LGG-MT-LM-STR-Clin'!U17+'[1]CN LGG-MT-LM-STR-Clin'!U159-'[1]CN LGG-MT-LM-STR-Clin'!U18-'[1]CN LGG-MT-LM-STR-Clin'!U19-'[1]CN LGG-MT-LM-STR-Clin'!U20-'[1]CN LGG-MT-LM-STR-Clin'!U21-'[1]CN LGG-MT-LM-STR-Clin'!U200,'[1]cpte_CN LGG-MT-LM-STR-Clin'!U17+'[1]cpte_CN LGG-MT-LM-STR-Clin'!U165-'[1]cpte_CN LGG-MT-LM-STR-Clin'!U18-'[1]cpte_CN LGG-MT-LM-STR-Clin'!U19-'[1]cpte_CN LGG-MT-LM-STR-Clin'!U20-'[1]cpte_CN LGG-MT-LM-STR-Clin'!U21-'[1]cpte_CN LGG-MT-LM-STR-Clin'!U278)</f>
        <v>0</v>
      </c>
      <c r="S51" s="6">
        <f>IF([1]Identification!$E$23="NON",'[1]CN LGG-MT-LM-STR-Clin'!V17+'[1]CN LGG-MT-LM-STR-Clin'!V159-'[1]CN LGG-MT-LM-STR-Clin'!V18-'[1]CN LGG-MT-LM-STR-Clin'!V19-'[1]CN LGG-MT-LM-STR-Clin'!V20-'[1]CN LGG-MT-LM-STR-Clin'!V21-'[1]CN LGG-MT-LM-STR-Clin'!V200,'[1]cpte_CN LGG-MT-LM-STR-Clin'!V17+'[1]cpte_CN LGG-MT-LM-STR-Clin'!V165-'[1]cpte_CN LGG-MT-LM-STR-Clin'!V18-'[1]cpte_CN LGG-MT-LM-STR-Clin'!V19-'[1]cpte_CN LGG-MT-LM-STR-Clin'!V20-'[1]cpte_CN LGG-MT-LM-STR-Clin'!V21-'[1]cpte_CN LGG-MT-LM-STR-Clin'!V278)</f>
        <v>0</v>
      </c>
      <c r="T51" s="6">
        <f>IF([1]Identification!$E$23="NON",'[1]CN LGG-MT-LM-STR-Clin'!W17+'[1]CN LGG-MT-LM-STR-Clin'!W159-'[1]CN LGG-MT-LM-STR-Clin'!W18-'[1]CN LGG-MT-LM-STR-Clin'!W19-'[1]CN LGG-MT-LM-STR-Clin'!W20-'[1]CN LGG-MT-LM-STR-Clin'!W21-'[1]CN LGG-MT-LM-STR-Clin'!W200,'[1]cpte_CN LGG-MT-LM-STR-Clin'!W17+'[1]cpte_CN LGG-MT-LM-STR-Clin'!W165-'[1]cpte_CN LGG-MT-LM-STR-Clin'!W18-'[1]cpte_CN LGG-MT-LM-STR-Clin'!W19-'[1]cpte_CN LGG-MT-LM-STR-Clin'!W20-'[1]cpte_CN LGG-MT-LM-STR-Clin'!W21-'[1]cpte_CN LGG-MT-LM-STR-Clin'!W278)</f>
        <v>0</v>
      </c>
      <c r="U51" s="6">
        <f>IF([1]Identification!$E$23="NON",'[1]CN LGG-MT-LM-STR-Clin'!X17+'[1]CN LGG-MT-LM-STR-Clin'!X159-'[1]CN LGG-MT-LM-STR-Clin'!X18-'[1]CN LGG-MT-LM-STR-Clin'!X19-'[1]CN LGG-MT-LM-STR-Clin'!X20-'[1]CN LGG-MT-LM-STR-Clin'!X21-'[1]CN LGG-MT-LM-STR-Clin'!X200,'[1]cpte_CN LGG-MT-LM-STR-Clin'!X17+'[1]cpte_CN LGG-MT-LM-STR-Clin'!X165-'[1]cpte_CN LGG-MT-LM-STR-Clin'!X18-'[1]cpte_CN LGG-MT-LM-STR-Clin'!X19-'[1]cpte_CN LGG-MT-LM-STR-Clin'!X20-'[1]cpte_CN LGG-MT-LM-STR-Clin'!X21-'[1]cpte_CN LGG-MT-LM-STR-Clin'!X278)</f>
        <v>0</v>
      </c>
      <c r="V51" s="6">
        <f>IF([1]Identification!$E$23="NON",'[1]CN LGG-MT-LM-STR-Clin'!Y17+'[1]CN LGG-MT-LM-STR-Clin'!Y159-'[1]CN LGG-MT-LM-STR-Clin'!Y18-'[1]CN LGG-MT-LM-STR-Clin'!Y19-'[1]CN LGG-MT-LM-STR-Clin'!Y20-'[1]CN LGG-MT-LM-STR-Clin'!Y21-'[1]CN LGG-MT-LM-STR-Clin'!Y200,'[1]cpte_CN LGG-MT-LM-STR-Clin'!Y17+'[1]cpte_CN LGG-MT-LM-STR-Clin'!Y165-'[1]cpte_CN LGG-MT-LM-STR-Clin'!Y18-'[1]cpte_CN LGG-MT-LM-STR-Clin'!Y19-'[1]cpte_CN LGG-MT-LM-STR-Clin'!Y20-'[1]cpte_CN LGG-MT-LM-STR-Clin'!Y21-'[1]cpte_CN LGG-MT-LM-STR-Clin'!Y278)</f>
        <v>0</v>
      </c>
      <c r="W51" s="6">
        <f>IF([1]Identification!$E$23="NON",'[1]CN LGG-MT-LM-STR-Clin'!Z17+'[1]CN LGG-MT-LM-STR-Clin'!Z159-'[1]CN LGG-MT-LM-STR-Clin'!Z18-'[1]CN LGG-MT-LM-STR-Clin'!Z19-'[1]CN LGG-MT-LM-STR-Clin'!Z20-'[1]CN LGG-MT-LM-STR-Clin'!Z21-'[1]CN LGG-MT-LM-STR-Clin'!Z200,'[1]cpte_CN LGG-MT-LM-STR-Clin'!Z17+'[1]cpte_CN LGG-MT-LM-STR-Clin'!Z165-'[1]cpte_CN LGG-MT-LM-STR-Clin'!Z18-'[1]cpte_CN LGG-MT-LM-STR-Clin'!Z19-'[1]cpte_CN LGG-MT-LM-STR-Clin'!Z20-'[1]cpte_CN LGG-MT-LM-STR-Clin'!Z21-'[1]cpte_CN LGG-MT-LM-STR-Clin'!Z278)</f>
        <v>0</v>
      </c>
      <c r="X51" s="6">
        <f>IF([1]Identification!$E$23="NON",'[1]CN LGG-MT-LM-STR-Clin'!AA17+'[1]CN LGG-MT-LM-STR-Clin'!AA159-'[1]CN LGG-MT-LM-STR-Clin'!AA18-'[1]CN LGG-MT-LM-STR-Clin'!AA19-'[1]CN LGG-MT-LM-STR-Clin'!AA20-'[1]CN LGG-MT-LM-STR-Clin'!AA21-'[1]CN LGG-MT-LM-STR-Clin'!AA200,'[1]cpte_CN LGG-MT-LM-STR-Clin'!AA17+'[1]cpte_CN LGG-MT-LM-STR-Clin'!AA165-'[1]cpte_CN LGG-MT-LM-STR-Clin'!AA18-'[1]cpte_CN LGG-MT-LM-STR-Clin'!AA19-'[1]cpte_CN LGG-MT-LM-STR-Clin'!AA20-'[1]cpte_CN LGG-MT-LM-STR-Clin'!AA21-'[1]cpte_CN LGG-MT-LM-STR-Clin'!AA278)</f>
        <v>0</v>
      </c>
      <c r="Y51" s="6">
        <f>IF([1]Identification!$E$23="NON",'[1]CN LGG-MT-LM-STR-Clin'!AB17+'[1]CN LGG-MT-LM-STR-Clin'!AB159-'[1]CN LGG-MT-LM-STR-Clin'!AB18-'[1]CN LGG-MT-LM-STR-Clin'!AB19-'[1]CN LGG-MT-LM-STR-Clin'!AB20-'[1]CN LGG-MT-LM-STR-Clin'!AB21-'[1]CN LGG-MT-LM-STR-Clin'!AB200,'[1]cpte_CN LGG-MT-LM-STR-Clin'!AB17+'[1]cpte_CN LGG-MT-LM-STR-Clin'!AB165-'[1]cpte_CN LGG-MT-LM-STR-Clin'!AB18-'[1]cpte_CN LGG-MT-LM-STR-Clin'!AB19-'[1]cpte_CN LGG-MT-LM-STR-Clin'!AB20-'[1]cpte_CN LGG-MT-LM-STR-Clin'!AB21-'[1]cpte_CN LGG-MT-LM-STR-Clin'!AB278)</f>
        <v>0</v>
      </c>
      <c r="Z51" s="6">
        <f>IF([1]Identification!$E$23="NON",'[1]CN LGG-MT-LM-STR-Clin'!AC17+'[1]CN LGG-MT-LM-STR-Clin'!AC159-'[1]CN LGG-MT-LM-STR-Clin'!AC18-'[1]CN LGG-MT-LM-STR-Clin'!AC19-'[1]CN LGG-MT-LM-STR-Clin'!AC20-'[1]CN LGG-MT-LM-STR-Clin'!AC21-'[1]CN LGG-MT-LM-STR-Clin'!AC200,'[1]cpte_CN LGG-MT-LM-STR-Clin'!AC17+'[1]cpte_CN LGG-MT-LM-STR-Clin'!AC165-'[1]cpte_CN LGG-MT-LM-STR-Clin'!AC18-'[1]cpte_CN LGG-MT-LM-STR-Clin'!AC19-'[1]cpte_CN LGG-MT-LM-STR-Clin'!AC20-'[1]cpte_CN LGG-MT-LM-STR-Clin'!AC21-'[1]cpte_CN LGG-MT-LM-STR-Clin'!AC278)</f>
        <v>0</v>
      </c>
      <c r="AA51" s="6">
        <f>IF([1]Identification!$E$23="NON",'[1]CN LGG-MT-LM-STR-Clin'!AD17+'[1]CN LGG-MT-LM-STR-Clin'!AD159-'[1]CN LGG-MT-LM-STR-Clin'!AD18-'[1]CN LGG-MT-LM-STR-Clin'!AD19-'[1]CN LGG-MT-LM-STR-Clin'!AD20-'[1]CN LGG-MT-LM-STR-Clin'!AD21-'[1]CN LGG-MT-LM-STR-Clin'!AD200,'[1]cpte_CN LGG-MT-LM-STR-Clin'!AD17+'[1]cpte_CN LGG-MT-LM-STR-Clin'!AD165-'[1]cpte_CN LGG-MT-LM-STR-Clin'!AD18-'[1]cpte_CN LGG-MT-LM-STR-Clin'!AD19-'[1]cpte_CN LGG-MT-LM-STR-Clin'!AD20-'[1]cpte_CN LGG-MT-LM-STR-Clin'!AD21-'[1]cpte_CN LGG-MT-LM-STR-Clin'!AD278)</f>
        <v>0</v>
      </c>
      <c r="AB51" s="6">
        <f>IF([1]Identification!$E$23="NON",'[1]CN LGG-MT-LM-STR-Clin'!AE17+'[1]CN LGG-MT-LM-STR-Clin'!AE159-'[1]CN LGG-MT-LM-STR-Clin'!AE18-'[1]CN LGG-MT-LM-STR-Clin'!AE19-'[1]CN LGG-MT-LM-STR-Clin'!AE20-'[1]CN LGG-MT-LM-STR-Clin'!AE21-'[1]CN LGG-MT-LM-STR-Clin'!AE200,'[1]cpte_CN LGG-MT-LM-STR-Clin'!AE17+'[1]cpte_CN LGG-MT-LM-STR-Clin'!AE165-'[1]cpte_CN LGG-MT-LM-STR-Clin'!AE18-'[1]cpte_CN LGG-MT-LM-STR-Clin'!AE19-'[1]cpte_CN LGG-MT-LM-STR-Clin'!AE20-'[1]cpte_CN LGG-MT-LM-STR-Clin'!AE21-'[1]cpte_CN LGG-MT-LM-STR-Clin'!AE278)</f>
        <v>0</v>
      </c>
      <c r="AC51" s="6">
        <f>IF([1]Identification!$E$23="NON",'[1]CN LGG-MT-LM-STR-Clin'!AF17+'[1]CN LGG-MT-LM-STR-Clin'!AF159-'[1]CN LGG-MT-LM-STR-Clin'!AF18-'[1]CN LGG-MT-LM-STR-Clin'!AF19-'[1]CN LGG-MT-LM-STR-Clin'!AF20-'[1]CN LGG-MT-LM-STR-Clin'!AF21-'[1]CN LGG-MT-LM-STR-Clin'!AF200,'[1]cpte_CN LGG-MT-LM-STR-Clin'!AF17+'[1]cpte_CN LGG-MT-LM-STR-Clin'!AF165-'[1]cpte_CN LGG-MT-LM-STR-Clin'!AF18-'[1]cpte_CN LGG-MT-LM-STR-Clin'!AF19-'[1]cpte_CN LGG-MT-LM-STR-Clin'!AF20-'[1]cpte_CN LGG-MT-LM-STR-Clin'!AF21-'[1]cpte_CN LGG-MT-LM-STR-Clin'!AF278)</f>
        <v>0</v>
      </c>
      <c r="AD51" s="6">
        <f>IF([1]Identification!$E$23="NON",'[1]CN LGG-MT-LM-STR-Clin'!AG17+'[1]CN LGG-MT-LM-STR-Clin'!AG159-'[1]CN LGG-MT-LM-STR-Clin'!AG18-'[1]CN LGG-MT-LM-STR-Clin'!AG19-'[1]CN LGG-MT-LM-STR-Clin'!AG20-'[1]CN LGG-MT-LM-STR-Clin'!AG21-'[1]CN LGG-MT-LM-STR-Clin'!AG200,'[1]cpte_CN LGG-MT-LM-STR-Clin'!AG17+'[1]cpte_CN LGG-MT-LM-STR-Clin'!AG165-'[1]cpte_CN LGG-MT-LM-STR-Clin'!AG18-'[1]cpte_CN LGG-MT-LM-STR-Clin'!AG19-'[1]cpte_CN LGG-MT-LM-STR-Clin'!AG20-'[1]cpte_CN LGG-MT-LM-STR-Clin'!AG21-'[1]cpte_CN LGG-MT-LM-STR-Clin'!AG278)</f>
        <v>0</v>
      </c>
      <c r="AE51" s="6">
        <f>IF([1]Identification!$E$23="NON",'[1]CN LGG-MT-LM-STR-Clin'!AH17+'[1]CN LGG-MT-LM-STR-Clin'!AH159-'[1]CN LGG-MT-LM-STR-Clin'!AH18-'[1]CN LGG-MT-LM-STR-Clin'!AH19-'[1]CN LGG-MT-LM-STR-Clin'!AH20-'[1]CN LGG-MT-LM-STR-Clin'!AH21-'[1]CN LGG-MT-LM-STR-Clin'!AH200,'[1]cpte_CN LGG-MT-LM-STR-Clin'!AH17+'[1]cpte_CN LGG-MT-LM-STR-Clin'!AH165-'[1]cpte_CN LGG-MT-LM-STR-Clin'!AH18-'[1]cpte_CN LGG-MT-LM-STR-Clin'!AH19-'[1]cpte_CN LGG-MT-LM-STR-Clin'!AH20-'[1]cpte_CN LGG-MT-LM-STR-Clin'!AH21-'[1]cpte_CN LGG-MT-LM-STR-Clin'!AH278)</f>
        <v>0</v>
      </c>
      <c r="AF51" s="6">
        <f>IF([1]Identification!$E$23="NON",'[1]CN LGG-MT-LM-STR-Clin'!AI17+'[1]CN LGG-MT-LM-STR-Clin'!AI159-'[1]CN LGG-MT-LM-STR-Clin'!AI18-'[1]CN LGG-MT-LM-STR-Clin'!AI19-'[1]CN LGG-MT-LM-STR-Clin'!AI20-'[1]CN LGG-MT-LM-STR-Clin'!AI21-'[1]CN LGG-MT-LM-STR-Clin'!AI200,'[1]cpte_CN LGG-MT-LM-STR-Clin'!AI17+'[1]cpte_CN LGG-MT-LM-STR-Clin'!AI165-'[1]cpte_CN LGG-MT-LM-STR-Clin'!AI18-'[1]cpte_CN LGG-MT-LM-STR-Clin'!AI19-'[1]cpte_CN LGG-MT-LM-STR-Clin'!AI20-'[1]cpte_CN LGG-MT-LM-STR-Clin'!AI21-'[1]cpte_CN LGG-MT-LM-STR-Clin'!AI278)</f>
        <v>0</v>
      </c>
      <c r="AG51" s="6">
        <f>IF([1]Identification!$E$23="NON",'[1]CN LGG-MT-LM-STR-Clin'!AJ17+'[1]CN LGG-MT-LM-STR-Clin'!AJ159-'[1]CN LGG-MT-LM-STR-Clin'!AJ18-'[1]CN LGG-MT-LM-STR-Clin'!AJ19-'[1]CN LGG-MT-LM-STR-Clin'!AJ20-'[1]CN LGG-MT-LM-STR-Clin'!AJ21-'[1]CN LGG-MT-LM-STR-Clin'!AJ200,'[1]cpte_CN LGG-MT-LM-STR-Clin'!AJ17+'[1]cpte_CN LGG-MT-LM-STR-Clin'!AJ165-'[1]cpte_CN LGG-MT-LM-STR-Clin'!AJ18-'[1]cpte_CN LGG-MT-LM-STR-Clin'!AJ19-'[1]cpte_CN LGG-MT-LM-STR-Clin'!AJ20-'[1]cpte_CN LGG-MT-LM-STR-Clin'!AJ21-'[1]cpte_CN LGG-MT-LM-STR-Clin'!AJ278)</f>
        <v>0</v>
      </c>
      <c r="AH51" s="6">
        <f>IF([1]Identification!$E$23="NON",'[1]CN LGG-MT-LM-STR-Clin'!AK17+'[1]CN LGG-MT-LM-STR-Clin'!AK159-'[1]CN LGG-MT-LM-STR-Clin'!AK18-'[1]CN LGG-MT-LM-STR-Clin'!AK19-'[1]CN LGG-MT-LM-STR-Clin'!AK20-'[1]CN LGG-MT-LM-STR-Clin'!AK21-'[1]CN LGG-MT-LM-STR-Clin'!AK200,'[1]cpte_CN LGG-MT-LM-STR-Clin'!AK17+'[1]cpte_CN LGG-MT-LM-STR-Clin'!AK165-'[1]cpte_CN LGG-MT-LM-STR-Clin'!AK18-'[1]cpte_CN LGG-MT-LM-STR-Clin'!AK19-'[1]cpte_CN LGG-MT-LM-STR-Clin'!AK20-'[1]cpte_CN LGG-MT-LM-STR-Clin'!AK21-'[1]cpte_CN LGG-MT-LM-STR-Clin'!AK278)</f>
        <v>0</v>
      </c>
      <c r="AI51" s="6">
        <f>IF([1]Identification!$E$23="NON",'[1]CN LGG-MT-LM-STR-Clin'!AL17+'[1]CN LGG-MT-LM-STR-Clin'!AL159-'[1]CN LGG-MT-LM-STR-Clin'!AL18-'[1]CN LGG-MT-LM-STR-Clin'!AL19-'[1]CN LGG-MT-LM-STR-Clin'!AL20-'[1]CN LGG-MT-LM-STR-Clin'!AL21-'[1]CN LGG-MT-LM-STR-Clin'!AL200,'[1]cpte_CN LGG-MT-LM-STR-Clin'!AL17+'[1]cpte_CN LGG-MT-LM-STR-Clin'!AL165-'[1]cpte_CN LGG-MT-LM-STR-Clin'!AL18-'[1]cpte_CN LGG-MT-LM-STR-Clin'!AL19-'[1]cpte_CN LGG-MT-LM-STR-Clin'!AL20-'[1]cpte_CN LGG-MT-LM-STR-Clin'!AL21-'[1]cpte_CN LGG-MT-LM-STR-Clin'!AL278)</f>
        <v>0</v>
      </c>
      <c r="AJ51" s="6">
        <f>IF([1]Identification!$E$23="NON",'[1]CN LGG-MT-LM-STR-Clin'!AM17+'[1]CN LGG-MT-LM-STR-Clin'!AM159-'[1]CN LGG-MT-LM-STR-Clin'!AM18-'[1]CN LGG-MT-LM-STR-Clin'!AM19-'[1]CN LGG-MT-LM-STR-Clin'!AM20-'[1]CN LGG-MT-LM-STR-Clin'!AM21-'[1]CN LGG-MT-LM-STR-Clin'!AM200,'[1]cpte_CN LGG-MT-LM-STR-Clin'!AM17+'[1]cpte_CN LGG-MT-LM-STR-Clin'!AM165-'[1]cpte_CN LGG-MT-LM-STR-Clin'!AM18-'[1]cpte_CN LGG-MT-LM-STR-Clin'!AM19-'[1]cpte_CN LGG-MT-LM-STR-Clin'!AM20-'[1]cpte_CN LGG-MT-LM-STR-Clin'!AM21-'[1]cpte_CN LGG-MT-LM-STR-Clin'!AM278)</f>
        <v>0</v>
      </c>
      <c r="AK51" s="6">
        <f>IF([1]Identification!$E$23="NON",'[1]CN LGG-MT-LM-STR-Clin'!AN17+'[1]CN LGG-MT-LM-STR-Clin'!AN159-'[1]CN LGG-MT-LM-STR-Clin'!AN18-'[1]CN LGG-MT-LM-STR-Clin'!AN19-'[1]CN LGG-MT-LM-STR-Clin'!AN20-'[1]CN LGG-MT-LM-STR-Clin'!AN21-'[1]CN LGG-MT-LM-STR-Clin'!AN200,'[1]cpte_CN LGG-MT-LM-STR-Clin'!AN17+'[1]cpte_CN LGG-MT-LM-STR-Clin'!AN165-'[1]cpte_CN LGG-MT-LM-STR-Clin'!AN18-'[1]cpte_CN LGG-MT-LM-STR-Clin'!AN19-'[1]cpte_CN LGG-MT-LM-STR-Clin'!AN20-'[1]cpte_CN LGG-MT-LM-STR-Clin'!AN21-'[1]cpte_CN LGG-MT-LM-STR-Clin'!AN278)</f>
        <v>0</v>
      </c>
      <c r="AL51" s="6">
        <f>IF([1]Identification!$E$23="NON",'[1]CN LGG-MT-LM-STR-Clin'!AO17+'[1]CN LGG-MT-LM-STR-Clin'!AO159-'[1]CN LGG-MT-LM-STR-Clin'!AO18-'[1]CN LGG-MT-LM-STR-Clin'!AO19-'[1]CN LGG-MT-LM-STR-Clin'!AO20-'[1]CN LGG-MT-LM-STR-Clin'!AO21-'[1]CN LGG-MT-LM-STR-Clin'!AO200,'[1]cpte_CN LGG-MT-LM-STR-Clin'!AO17+'[1]cpte_CN LGG-MT-LM-STR-Clin'!AO165-'[1]cpte_CN LGG-MT-LM-STR-Clin'!AO18-'[1]cpte_CN LGG-MT-LM-STR-Clin'!AO19-'[1]cpte_CN LGG-MT-LM-STR-Clin'!AO20-'[1]cpte_CN LGG-MT-LM-STR-Clin'!AO21-'[1]cpte_CN LGG-MT-LM-STR-Clin'!AO278)</f>
        <v>0</v>
      </c>
      <c r="AM51" s="6">
        <f>IF([1]Identification!$E$23="NON",'[1]CN LGG-MT-LM-STR-Clin'!AP17+'[1]CN LGG-MT-LM-STR-Clin'!AP159-'[1]CN LGG-MT-LM-STR-Clin'!AP18-'[1]CN LGG-MT-LM-STR-Clin'!AP19-'[1]CN LGG-MT-LM-STR-Clin'!AP20-'[1]CN LGG-MT-LM-STR-Clin'!AP21-'[1]CN LGG-MT-LM-STR-Clin'!AP200,'[1]cpte_CN LGG-MT-LM-STR-Clin'!AP17+'[1]cpte_CN LGG-MT-LM-STR-Clin'!AP165-'[1]cpte_CN LGG-MT-LM-STR-Clin'!AP18-'[1]cpte_CN LGG-MT-LM-STR-Clin'!AP19-'[1]cpte_CN LGG-MT-LM-STR-Clin'!AP20-'[1]cpte_CN LGG-MT-LM-STR-Clin'!AP21-'[1]cpte_CN LGG-MT-LM-STR-Clin'!AP278)</f>
        <v>0</v>
      </c>
      <c r="AN51" s="6">
        <f>IF([1]Identification!$E$23="NON",'[1]CN LGG-MT-LM-STR-Clin'!AQ17+'[1]CN LGG-MT-LM-STR-Clin'!AQ159-'[1]CN LGG-MT-LM-STR-Clin'!AQ18-'[1]CN LGG-MT-LM-STR-Clin'!AQ19-'[1]CN LGG-MT-LM-STR-Clin'!AQ20-'[1]CN LGG-MT-LM-STR-Clin'!AQ21-'[1]CN LGG-MT-LM-STR-Clin'!AQ200,'[1]cpte_CN LGG-MT-LM-STR-Clin'!AQ17+'[1]cpte_CN LGG-MT-LM-STR-Clin'!AQ165-'[1]cpte_CN LGG-MT-LM-STR-Clin'!AQ18-'[1]cpte_CN LGG-MT-LM-STR-Clin'!AQ19-'[1]cpte_CN LGG-MT-LM-STR-Clin'!AQ20-'[1]cpte_CN LGG-MT-LM-STR-Clin'!AQ21-'[1]cpte_CN LGG-MT-LM-STR-Clin'!AQ278)</f>
        <v>0</v>
      </c>
      <c r="AO51" s="6">
        <f>IF([1]Identification!$E$23="NON",'[1]CN LGG-MT-LM-STR-Clin'!AR17+'[1]CN LGG-MT-LM-STR-Clin'!AR159-'[1]CN LGG-MT-LM-STR-Clin'!AR18-'[1]CN LGG-MT-LM-STR-Clin'!AR19-'[1]CN LGG-MT-LM-STR-Clin'!AR20-'[1]CN LGG-MT-LM-STR-Clin'!AR21-'[1]CN LGG-MT-LM-STR-Clin'!AR200,'[1]cpte_CN LGG-MT-LM-STR-Clin'!AR17+'[1]cpte_CN LGG-MT-LM-STR-Clin'!AR165-'[1]cpte_CN LGG-MT-LM-STR-Clin'!AR18-'[1]cpte_CN LGG-MT-LM-STR-Clin'!AR19-'[1]cpte_CN LGG-MT-LM-STR-Clin'!AR20-'[1]cpte_CN LGG-MT-LM-STR-Clin'!AR21-'[1]cpte_CN LGG-MT-LM-STR-Clin'!AR278)</f>
        <v>0</v>
      </c>
      <c r="AP51" s="6">
        <f>IF([1]Identification!$E$23="NON",'[1]CN LGG-MT-LM-STR-Clin'!AS17+'[1]CN LGG-MT-LM-STR-Clin'!AS159-'[1]CN LGG-MT-LM-STR-Clin'!AS18-'[1]CN LGG-MT-LM-STR-Clin'!AS19-'[1]CN LGG-MT-LM-STR-Clin'!AS20-'[1]CN LGG-MT-LM-STR-Clin'!AS21-'[1]CN LGG-MT-LM-STR-Clin'!AS200,'[1]cpte_CN LGG-MT-LM-STR-Clin'!AS17+'[1]cpte_CN LGG-MT-LM-STR-Clin'!AS165-'[1]cpte_CN LGG-MT-LM-STR-Clin'!AS18-'[1]cpte_CN LGG-MT-LM-STR-Clin'!AS19-'[1]cpte_CN LGG-MT-LM-STR-Clin'!AS20-'[1]cpte_CN LGG-MT-LM-STR-Clin'!AS21-'[1]cpte_CN LGG-MT-LM-STR-Clin'!AS278)</f>
        <v>0</v>
      </c>
      <c r="AQ51" s="6">
        <f>IF([1]Identification!$E$23="NON",'[1]CN LGG-MT-LM-STR-Clin'!AT17+'[1]CN LGG-MT-LM-STR-Clin'!AT159-'[1]CN LGG-MT-LM-STR-Clin'!AT18-'[1]CN LGG-MT-LM-STR-Clin'!AT19-'[1]CN LGG-MT-LM-STR-Clin'!AT20-'[1]CN LGG-MT-LM-STR-Clin'!AT21-'[1]CN LGG-MT-LM-STR-Clin'!AT200,'[1]cpte_CN LGG-MT-LM-STR-Clin'!AT17+'[1]cpte_CN LGG-MT-LM-STR-Clin'!AT165-'[1]cpte_CN LGG-MT-LM-STR-Clin'!AT18-'[1]cpte_CN LGG-MT-LM-STR-Clin'!AT19-'[1]cpte_CN LGG-MT-LM-STR-Clin'!AT20-'[1]cpte_CN LGG-MT-LM-STR-Clin'!AT21-'[1]cpte_CN LGG-MT-LM-STR-Clin'!AT278)</f>
        <v>0</v>
      </c>
      <c r="AR51" s="6">
        <f>IF([1]Identification!$E$23="NON",'[1]CN LGG-MT-LM-STR-Clin'!AU17+'[1]CN LGG-MT-LM-STR-Clin'!AU159-'[1]CN LGG-MT-LM-STR-Clin'!AU18-'[1]CN LGG-MT-LM-STR-Clin'!AU19-'[1]CN LGG-MT-LM-STR-Clin'!AU20-'[1]CN LGG-MT-LM-STR-Clin'!AU21-'[1]CN LGG-MT-LM-STR-Clin'!AU200,'[1]cpte_CN LGG-MT-LM-STR-Clin'!AU17+'[1]cpte_CN LGG-MT-LM-STR-Clin'!AU165-'[1]cpte_CN LGG-MT-LM-STR-Clin'!AU18-'[1]cpte_CN LGG-MT-LM-STR-Clin'!AU19-'[1]cpte_CN LGG-MT-LM-STR-Clin'!AU20-'[1]cpte_CN LGG-MT-LM-STR-Clin'!AU21-'[1]cpte_CN LGG-MT-LM-STR-Clin'!AU278)</f>
        <v>0</v>
      </c>
      <c r="AS51" s="6">
        <f>IF([1]Identification!$E$23="NON",'[1]CN LGG-MT-LM-STR-Clin'!AV17+'[1]CN LGG-MT-LM-STR-Clin'!AV159-'[1]CN LGG-MT-LM-STR-Clin'!AV18-'[1]CN LGG-MT-LM-STR-Clin'!AV19-'[1]CN LGG-MT-LM-STR-Clin'!AV20-'[1]CN LGG-MT-LM-STR-Clin'!AV21-'[1]CN LGG-MT-LM-STR-Clin'!AV200,'[1]cpte_CN LGG-MT-LM-STR-Clin'!AV17+'[1]cpte_CN LGG-MT-LM-STR-Clin'!AV165-'[1]cpte_CN LGG-MT-LM-STR-Clin'!AV18-'[1]cpte_CN LGG-MT-LM-STR-Clin'!AV19-'[1]cpte_CN LGG-MT-LM-STR-Clin'!AV20-'[1]cpte_CN LGG-MT-LM-STR-Clin'!AV21-'[1]cpte_CN LGG-MT-LM-STR-Clin'!AV278)</f>
        <v>0</v>
      </c>
      <c r="AT51" s="6">
        <f>IF([1]Identification!$E$23="NON",'[1]CN LGG-MT-LM-STR-Clin'!AW17+'[1]CN LGG-MT-LM-STR-Clin'!AW159-'[1]CN LGG-MT-LM-STR-Clin'!AW18-'[1]CN LGG-MT-LM-STR-Clin'!AW19-'[1]CN LGG-MT-LM-STR-Clin'!AW20-'[1]CN LGG-MT-LM-STR-Clin'!AW21-'[1]CN LGG-MT-LM-STR-Clin'!AW200,'[1]cpte_CN LGG-MT-LM-STR-Clin'!AW17+'[1]cpte_CN LGG-MT-LM-STR-Clin'!AW165-'[1]cpte_CN LGG-MT-LM-STR-Clin'!AW18-'[1]cpte_CN LGG-MT-LM-STR-Clin'!AW19-'[1]cpte_CN LGG-MT-LM-STR-Clin'!AW20-'[1]cpte_CN LGG-MT-LM-STR-Clin'!AW21-'[1]cpte_CN LGG-MT-LM-STR-Clin'!AW278)</f>
        <v>0</v>
      </c>
      <c r="AU51" s="6">
        <f>IF([1]Identification!$E$23="NON",'[1]CN LGG-MT-LM-STR-Clin'!AX17+'[1]CN LGG-MT-LM-STR-Clin'!AX159-'[1]CN LGG-MT-LM-STR-Clin'!AX18-'[1]CN LGG-MT-LM-STR-Clin'!AX19-'[1]CN LGG-MT-LM-STR-Clin'!AX20-'[1]CN LGG-MT-LM-STR-Clin'!AX21-'[1]CN LGG-MT-LM-STR-Clin'!AX200,'[1]cpte_CN LGG-MT-LM-STR-Clin'!AX17+'[1]cpte_CN LGG-MT-LM-STR-Clin'!AX165-'[1]cpte_CN LGG-MT-LM-STR-Clin'!AX18-'[1]cpte_CN LGG-MT-LM-STR-Clin'!AX19-'[1]cpte_CN LGG-MT-LM-STR-Clin'!AX20-'[1]cpte_CN LGG-MT-LM-STR-Clin'!AX21-'[1]cpte_CN LGG-MT-LM-STR-Clin'!AX278)</f>
        <v>0</v>
      </c>
      <c r="AV51" s="6">
        <f>IF([1]Identification!$E$23="NON",'[1]CN LGG-MT-LM-STR-Clin'!AY17+'[1]CN LGG-MT-LM-STR-Clin'!AY159-'[1]CN LGG-MT-LM-STR-Clin'!AY18-'[1]CN LGG-MT-LM-STR-Clin'!AY19-'[1]CN LGG-MT-LM-STR-Clin'!AY20-'[1]CN LGG-MT-LM-STR-Clin'!AY21-'[1]CN LGG-MT-LM-STR-Clin'!AY200,'[1]cpte_CN LGG-MT-LM-STR-Clin'!AY17+'[1]cpte_CN LGG-MT-LM-STR-Clin'!AY165-'[1]cpte_CN LGG-MT-LM-STR-Clin'!AY18-'[1]cpte_CN LGG-MT-LM-STR-Clin'!AY19-'[1]cpte_CN LGG-MT-LM-STR-Clin'!AY20-'[1]cpte_CN LGG-MT-LM-STR-Clin'!AY21-'[1]cpte_CN LGG-MT-LM-STR-Clin'!AY278)</f>
        <v>0</v>
      </c>
      <c r="AW51" s="6">
        <f>IF([1]Identification!$E$23="NON",'[1]CN LGG-MT-LM-STR-Clin'!AZ17+'[1]CN LGG-MT-LM-STR-Clin'!AZ159-'[1]CN LGG-MT-LM-STR-Clin'!AZ18-'[1]CN LGG-MT-LM-STR-Clin'!AZ19-'[1]CN LGG-MT-LM-STR-Clin'!AZ20-'[1]CN LGG-MT-LM-STR-Clin'!AZ21-'[1]CN LGG-MT-LM-STR-Clin'!AZ200,'[1]cpte_CN LGG-MT-LM-STR-Clin'!AZ17+'[1]cpte_CN LGG-MT-LM-STR-Clin'!AZ165-'[1]cpte_CN LGG-MT-LM-STR-Clin'!AZ18-'[1]cpte_CN LGG-MT-LM-STR-Clin'!AZ19-'[1]cpte_CN LGG-MT-LM-STR-Clin'!AZ20-'[1]cpte_CN LGG-MT-LM-STR-Clin'!AZ21-'[1]cpte_CN LGG-MT-LM-STR-Clin'!AZ278)</f>
        <v>0</v>
      </c>
      <c r="AX51" s="6">
        <f>IF([1]Identification!$E$23="NON",'[1]CN LGG-MT-LM-STR-Clin'!BA17+'[1]CN LGG-MT-LM-STR-Clin'!BA159-'[1]CN LGG-MT-LM-STR-Clin'!BA18-'[1]CN LGG-MT-LM-STR-Clin'!BA19-'[1]CN LGG-MT-LM-STR-Clin'!BA20-'[1]CN LGG-MT-LM-STR-Clin'!BA21-'[1]CN LGG-MT-LM-STR-Clin'!BA200,'[1]cpte_CN LGG-MT-LM-STR-Clin'!BA17+'[1]cpte_CN LGG-MT-LM-STR-Clin'!BA165-'[1]cpte_CN LGG-MT-LM-STR-Clin'!BA18-'[1]cpte_CN LGG-MT-LM-STR-Clin'!BA19-'[1]cpte_CN LGG-MT-LM-STR-Clin'!BA20-'[1]cpte_CN LGG-MT-LM-STR-Clin'!BA21-'[1]cpte_CN LGG-MT-LM-STR-Clin'!BA278)</f>
        <v>0</v>
      </c>
      <c r="AY51" s="6">
        <f>IF([1]Identification!$E$23="NON",'[1]CN LGG-MT-LM-STR-Clin'!BB17+'[1]CN LGG-MT-LM-STR-Clin'!BB159-'[1]CN LGG-MT-LM-STR-Clin'!BB18-'[1]CN LGG-MT-LM-STR-Clin'!BB19-'[1]CN LGG-MT-LM-STR-Clin'!BB20-'[1]CN LGG-MT-LM-STR-Clin'!BB21-'[1]CN LGG-MT-LM-STR-Clin'!BB200,'[1]cpte_CN LGG-MT-LM-STR-Clin'!BB17+'[1]cpte_CN LGG-MT-LM-STR-Clin'!BB165-'[1]cpte_CN LGG-MT-LM-STR-Clin'!BB18-'[1]cpte_CN LGG-MT-LM-STR-Clin'!BB19-'[1]cpte_CN LGG-MT-LM-STR-Clin'!BB20-'[1]cpte_CN LGG-MT-LM-STR-Clin'!BB21-'[1]cpte_CN LGG-MT-LM-STR-Clin'!BB278)</f>
        <v>0</v>
      </c>
      <c r="AZ51" s="6">
        <f>IF([1]Identification!$E$23="NON",'[1]CN LGG-MT-LM-STR-Clin'!BC17+'[1]CN LGG-MT-LM-STR-Clin'!BC159-'[1]CN LGG-MT-LM-STR-Clin'!BC18-'[1]CN LGG-MT-LM-STR-Clin'!BC19-'[1]CN LGG-MT-LM-STR-Clin'!BC20-'[1]CN LGG-MT-LM-STR-Clin'!BC21-'[1]CN LGG-MT-LM-STR-Clin'!BC200,'[1]cpte_CN LGG-MT-LM-STR-Clin'!BC17+'[1]cpte_CN LGG-MT-LM-STR-Clin'!BC165-'[1]cpte_CN LGG-MT-LM-STR-Clin'!BC18-'[1]cpte_CN LGG-MT-LM-STR-Clin'!BC19-'[1]cpte_CN LGG-MT-LM-STR-Clin'!BC20-'[1]cpte_CN LGG-MT-LM-STR-Clin'!BC21-'[1]cpte_CN LGG-MT-LM-STR-Clin'!BC278)</f>
        <v>0</v>
      </c>
      <c r="BA51" s="6">
        <f>IF([1]Identification!$E$23="NON",'[1]CN LGG-MT-LM-STR-Clin'!BD17+'[1]CN LGG-MT-LM-STR-Clin'!BD159-'[1]CN LGG-MT-LM-STR-Clin'!BD18-'[1]CN LGG-MT-LM-STR-Clin'!BD19-'[1]CN LGG-MT-LM-STR-Clin'!BD20-'[1]CN LGG-MT-LM-STR-Clin'!BD21-'[1]CN LGG-MT-LM-STR-Clin'!BD200,'[1]cpte_CN LGG-MT-LM-STR-Clin'!BD17+'[1]cpte_CN LGG-MT-LM-STR-Clin'!BD165-'[1]cpte_CN LGG-MT-LM-STR-Clin'!BD18-'[1]cpte_CN LGG-MT-LM-STR-Clin'!BD19-'[1]cpte_CN LGG-MT-LM-STR-Clin'!BD20-'[1]cpte_CN LGG-MT-LM-STR-Clin'!BD21-'[1]cpte_CN LGG-MT-LM-STR-Clin'!BD278)</f>
        <v>0</v>
      </c>
      <c r="BB51" s="6">
        <f>IF([1]Identification!$E$23="NON",'[1]CN LGG-MT-LM-STR-Clin'!BE17+'[1]CN LGG-MT-LM-STR-Clin'!BE159-'[1]CN LGG-MT-LM-STR-Clin'!BE18-'[1]CN LGG-MT-LM-STR-Clin'!BE19-'[1]CN LGG-MT-LM-STR-Clin'!BE20-'[1]CN LGG-MT-LM-STR-Clin'!BE21-'[1]CN LGG-MT-LM-STR-Clin'!BE200,'[1]cpte_CN LGG-MT-LM-STR-Clin'!BE17+'[1]cpte_CN LGG-MT-LM-STR-Clin'!BE165-'[1]cpte_CN LGG-MT-LM-STR-Clin'!BE18-'[1]cpte_CN LGG-MT-LM-STR-Clin'!BE19-'[1]cpte_CN LGG-MT-LM-STR-Clin'!BE20-'[1]cpte_CN LGG-MT-LM-STR-Clin'!BE21-'[1]cpte_CN LGG-MT-LM-STR-Clin'!BE278)</f>
        <v>0</v>
      </c>
      <c r="BC51" s="6">
        <f>IF([1]Identification!$E$23="NON",'[1]CN LGG-MT-LM-STR-Clin'!BF17+'[1]CN LGG-MT-LM-STR-Clin'!BF159-'[1]CN LGG-MT-LM-STR-Clin'!BF18-'[1]CN LGG-MT-LM-STR-Clin'!BF19-'[1]CN LGG-MT-LM-STR-Clin'!BF20-'[1]CN LGG-MT-LM-STR-Clin'!BF21-'[1]CN LGG-MT-LM-STR-Clin'!BF200,'[1]cpte_CN LGG-MT-LM-STR-Clin'!BF17+'[1]cpte_CN LGG-MT-LM-STR-Clin'!BF165-'[1]cpte_CN LGG-MT-LM-STR-Clin'!BF18-'[1]cpte_CN LGG-MT-LM-STR-Clin'!BF19-'[1]cpte_CN LGG-MT-LM-STR-Clin'!BF20-'[1]cpte_CN LGG-MT-LM-STR-Clin'!BF21-'[1]cpte_CN LGG-MT-LM-STR-Clin'!BF278)</f>
        <v>0</v>
      </c>
      <c r="BD51" s="6">
        <f>IF([1]Identification!$E$23="NON",'[1]CN LGG-MT-LM-STR-Clin'!BG17+'[1]CN LGG-MT-LM-STR-Clin'!BG159-'[1]CN LGG-MT-LM-STR-Clin'!BG18-'[1]CN LGG-MT-LM-STR-Clin'!BG19-'[1]CN LGG-MT-LM-STR-Clin'!BG20-'[1]CN LGG-MT-LM-STR-Clin'!BG21-'[1]CN LGG-MT-LM-STR-Clin'!BG200,'[1]cpte_CN LGG-MT-LM-STR-Clin'!BG17+'[1]cpte_CN LGG-MT-LM-STR-Clin'!BG165-'[1]cpte_CN LGG-MT-LM-STR-Clin'!BG18-'[1]cpte_CN LGG-MT-LM-STR-Clin'!BG19-'[1]cpte_CN LGG-MT-LM-STR-Clin'!BG20-'[1]cpte_CN LGG-MT-LM-STR-Clin'!BG21-'[1]cpte_CN LGG-MT-LM-STR-Clin'!BG278)</f>
        <v>0</v>
      </c>
      <c r="BE51" s="6">
        <f>IF([1]Identification!$E$23="NON",'[1]CN LGG-MT-LM-STR-Clin'!BH17+'[1]CN LGG-MT-LM-STR-Clin'!BH159-'[1]CN LGG-MT-LM-STR-Clin'!BH18-'[1]CN LGG-MT-LM-STR-Clin'!BH19-'[1]CN LGG-MT-LM-STR-Clin'!BH20-'[1]CN LGG-MT-LM-STR-Clin'!BH21-'[1]CN LGG-MT-LM-STR-Clin'!BH200,'[1]cpte_CN LGG-MT-LM-STR-Clin'!BH17+'[1]cpte_CN LGG-MT-LM-STR-Clin'!BH165-'[1]cpte_CN LGG-MT-LM-STR-Clin'!BH18-'[1]cpte_CN LGG-MT-LM-STR-Clin'!BH19-'[1]cpte_CN LGG-MT-LM-STR-Clin'!BH20-'[1]cpte_CN LGG-MT-LM-STR-Clin'!BH21-'[1]cpte_CN LGG-MT-LM-STR-Clin'!BH278)</f>
        <v>0</v>
      </c>
      <c r="BF51" s="6">
        <f>IF([1]Identification!$E$23="NON",'[1]CN LGG-MT-LM-STR-Clin'!BI17+'[1]CN LGG-MT-LM-STR-Clin'!BI159-'[1]CN LGG-MT-LM-STR-Clin'!BI18-'[1]CN LGG-MT-LM-STR-Clin'!BI19-'[1]CN LGG-MT-LM-STR-Clin'!BI20-'[1]CN LGG-MT-LM-STR-Clin'!BI21-'[1]CN LGG-MT-LM-STR-Clin'!BI200,'[1]cpte_CN LGG-MT-LM-STR-Clin'!BI17+'[1]cpte_CN LGG-MT-LM-STR-Clin'!BI165-'[1]cpte_CN LGG-MT-LM-STR-Clin'!BI18-'[1]cpte_CN LGG-MT-LM-STR-Clin'!BI19-'[1]cpte_CN LGG-MT-LM-STR-Clin'!BI20-'[1]cpte_CN LGG-MT-LM-STR-Clin'!BI21-'[1]cpte_CN LGG-MT-LM-STR-Clin'!BI278)</f>
        <v>0</v>
      </c>
      <c r="BG51" s="6">
        <f>IF([1]Identification!$E$23="NON",'[1]CN LGG-MT-LM-STR-Clin'!BJ17+'[1]CN LGG-MT-LM-STR-Clin'!BJ159-'[1]CN LGG-MT-LM-STR-Clin'!BJ18-'[1]CN LGG-MT-LM-STR-Clin'!BJ19-'[1]CN LGG-MT-LM-STR-Clin'!BJ20-'[1]CN LGG-MT-LM-STR-Clin'!BJ21-'[1]CN LGG-MT-LM-STR-Clin'!BJ200,'[1]cpte_CN LGG-MT-LM-STR-Clin'!BJ17+'[1]cpte_CN LGG-MT-LM-STR-Clin'!BJ165-'[1]cpte_CN LGG-MT-LM-STR-Clin'!BJ18-'[1]cpte_CN LGG-MT-LM-STR-Clin'!BJ19-'[1]cpte_CN LGG-MT-LM-STR-Clin'!BJ20-'[1]cpte_CN LGG-MT-LM-STR-Clin'!BJ21-'[1]cpte_CN LGG-MT-LM-STR-Clin'!BJ278)</f>
        <v>0</v>
      </c>
      <c r="BH51" s="6">
        <f>IF([1]Identification!$E$23="NON",'[1]CN LGG-MT-LM-STR-Clin'!BK17+'[1]CN LGG-MT-LM-STR-Clin'!BK159-'[1]CN LGG-MT-LM-STR-Clin'!BK18-'[1]CN LGG-MT-LM-STR-Clin'!BK19-'[1]CN LGG-MT-LM-STR-Clin'!BK20-'[1]CN LGG-MT-LM-STR-Clin'!BK21-'[1]CN LGG-MT-LM-STR-Clin'!BK200,'[1]cpte_CN LGG-MT-LM-STR-Clin'!BK17+'[1]cpte_CN LGG-MT-LM-STR-Clin'!BK165-'[1]cpte_CN LGG-MT-LM-STR-Clin'!BK18-'[1]cpte_CN LGG-MT-LM-STR-Clin'!BK19-'[1]cpte_CN LGG-MT-LM-STR-Clin'!BK20-'[1]cpte_CN LGG-MT-LM-STR-Clin'!BK21-'[1]cpte_CN LGG-MT-LM-STR-Clin'!BK278)</f>
        <v>0</v>
      </c>
      <c r="BI51" s="6">
        <f>IF([1]Identification!$E$23="NON",'[1]CN LGG-MT-LM-STR-Clin'!BL17+'[1]CN LGG-MT-LM-STR-Clin'!BL159-'[1]CN LGG-MT-LM-STR-Clin'!BL18-'[1]CN LGG-MT-LM-STR-Clin'!BL19-'[1]CN LGG-MT-LM-STR-Clin'!BL20-'[1]CN LGG-MT-LM-STR-Clin'!BL21-'[1]CN LGG-MT-LM-STR-Clin'!BL200,'[1]cpte_CN LGG-MT-LM-STR-Clin'!BL17+'[1]cpte_CN LGG-MT-LM-STR-Clin'!BL165-'[1]cpte_CN LGG-MT-LM-STR-Clin'!BL18-'[1]cpte_CN LGG-MT-LM-STR-Clin'!BL19-'[1]cpte_CN LGG-MT-LM-STR-Clin'!BL20-'[1]cpte_CN LGG-MT-LM-STR-Clin'!BL21-'[1]cpte_CN LGG-MT-LM-STR-Clin'!BL278)</f>
        <v>0</v>
      </c>
      <c r="BJ51" s="6">
        <f>IF([1]Identification!$E$23="NON",'[1]CN LGG-MT-LM-STR-Clin'!BM17+'[1]CN LGG-MT-LM-STR-Clin'!BM159-'[1]CN LGG-MT-LM-STR-Clin'!BM18-'[1]CN LGG-MT-LM-STR-Clin'!BM19-'[1]CN LGG-MT-LM-STR-Clin'!BM20-'[1]CN LGG-MT-LM-STR-Clin'!BM21-'[1]CN LGG-MT-LM-STR-Clin'!BM200,'[1]cpte_CN LGG-MT-LM-STR-Clin'!BM17+'[1]cpte_CN LGG-MT-LM-STR-Clin'!BM165-'[1]cpte_CN LGG-MT-LM-STR-Clin'!BM18-'[1]cpte_CN LGG-MT-LM-STR-Clin'!BM19-'[1]cpte_CN LGG-MT-LM-STR-Clin'!BM20-'[1]cpte_CN LGG-MT-LM-STR-Clin'!BM21-'[1]cpte_CN LGG-MT-LM-STR-Clin'!BM278)</f>
        <v>0</v>
      </c>
      <c r="BK51" s="6">
        <f>IF([1]Identification!$E$23="NON",'[1]CN LGG-MT-LM-STR-Clin'!BN17+'[1]CN LGG-MT-LM-STR-Clin'!BN159-'[1]CN LGG-MT-LM-STR-Clin'!BN18-'[1]CN LGG-MT-LM-STR-Clin'!BN19-'[1]CN LGG-MT-LM-STR-Clin'!BN20-'[1]CN LGG-MT-LM-STR-Clin'!BN21-'[1]CN LGG-MT-LM-STR-Clin'!BN200,'[1]cpte_CN LGG-MT-LM-STR-Clin'!BN17+'[1]cpte_CN LGG-MT-LM-STR-Clin'!BN165-'[1]cpte_CN LGG-MT-LM-STR-Clin'!BN18-'[1]cpte_CN LGG-MT-LM-STR-Clin'!BN19-'[1]cpte_CN LGG-MT-LM-STR-Clin'!BN20-'[1]cpte_CN LGG-MT-LM-STR-Clin'!BN21-'[1]cpte_CN LGG-MT-LM-STR-Clin'!BN278)</f>
        <v>0</v>
      </c>
      <c r="BL51" s="6">
        <f>IF([1]Identification!$E$23="NON",'[1]CN LGG-MT-LM-STR-Clin'!BO17+'[1]CN LGG-MT-LM-STR-Clin'!BO159-'[1]CN LGG-MT-LM-STR-Clin'!BO18-'[1]CN LGG-MT-LM-STR-Clin'!BO19-'[1]CN LGG-MT-LM-STR-Clin'!BO20-'[1]CN LGG-MT-LM-STR-Clin'!BO21-'[1]CN LGG-MT-LM-STR-Clin'!BO200,'[1]cpte_CN LGG-MT-LM-STR-Clin'!BO17+'[1]cpte_CN LGG-MT-LM-STR-Clin'!BO165-'[1]cpte_CN LGG-MT-LM-STR-Clin'!BO18-'[1]cpte_CN LGG-MT-LM-STR-Clin'!BO19-'[1]cpte_CN LGG-MT-LM-STR-Clin'!BO20-'[1]cpte_CN LGG-MT-LM-STR-Clin'!BO21-'[1]cpte_CN LGG-MT-LM-STR-Clin'!BO278)</f>
        <v>0</v>
      </c>
      <c r="BM51" s="6">
        <f>IF([1]Identification!$E$23="NON",'[1]CN LGG-MT-LM-STR-Clin'!BP17+'[1]CN LGG-MT-LM-STR-Clin'!BP159-'[1]CN LGG-MT-LM-STR-Clin'!BP18-'[1]CN LGG-MT-LM-STR-Clin'!BP19-'[1]CN LGG-MT-LM-STR-Clin'!BP20-'[1]CN LGG-MT-LM-STR-Clin'!BP21-'[1]CN LGG-MT-LM-STR-Clin'!BP200,'[1]cpte_CN LGG-MT-LM-STR-Clin'!BP17+'[1]cpte_CN LGG-MT-LM-STR-Clin'!BP165-'[1]cpte_CN LGG-MT-LM-STR-Clin'!BP18-'[1]cpte_CN LGG-MT-LM-STR-Clin'!BP19-'[1]cpte_CN LGG-MT-LM-STR-Clin'!BP20-'[1]cpte_CN LGG-MT-LM-STR-Clin'!BP21-'[1]cpte_CN LGG-MT-LM-STR-Clin'!BP278)</f>
        <v>0</v>
      </c>
      <c r="BN51" s="6">
        <f>IF([1]Identification!$E$23="NON",'[1]CN LGG-MT-LM-STR-Clin'!BQ17+'[1]CN LGG-MT-LM-STR-Clin'!BQ159-'[1]CN LGG-MT-LM-STR-Clin'!BQ18-'[1]CN LGG-MT-LM-STR-Clin'!BQ19-'[1]CN LGG-MT-LM-STR-Clin'!BQ20-'[1]CN LGG-MT-LM-STR-Clin'!BQ21-'[1]CN LGG-MT-LM-STR-Clin'!BQ200,'[1]cpte_CN LGG-MT-LM-STR-Clin'!BQ17+'[1]cpte_CN LGG-MT-LM-STR-Clin'!BQ165-'[1]cpte_CN LGG-MT-LM-STR-Clin'!BQ18-'[1]cpte_CN LGG-MT-LM-STR-Clin'!BQ19-'[1]cpte_CN LGG-MT-LM-STR-Clin'!BQ20-'[1]cpte_CN LGG-MT-LM-STR-Clin'!BQ21-'[1]cpte_CN LGG-MT-LM-STR-Clin'!BQ278)</f>
        <v>0</v>
      </c>
      <c r="BO51" s="6">
        <f>IF([1]Identification!$E$23="NON",'[1]CN LGG-MT-LM-STR-Clin'!BR17+'[1]CN LGG-MT-LM-STR-Clin'!BR159-'[1]CN LGG-MT-LM-STR-Clin'!BR18-'[1]CN LGG-MT-LM-STR-Clin'!BR19-'[1]CN LGG-MT-LM-STR-Clin'!BR20-'[1]CN LGG-MT-LM-STR-Clin'!BR21-'[1]CN LGG-MT-LM-STR-Clin'!BR200,'[1]cpte_CN LGG-MT-LM-STR-Clin'!BR17+'[1]cpte_CN LGG-MT-LM-STR-Clin'!BR165-'[1]cpte_CN LGG-MT-LM-STR-Clin'!BR18-'[1]cpte_CN LGG-MT-LM-STR-Clin'!BR19-'[1]cpte_CN LGG-MT-LM-STR-Clin'!BR20-'[1]cpte_CN LGG-MT-LM-STR-Clin'!BR21-'[1]cpte_CN LGG-MT-LM-STR-Clin'!BR278)</f>
        <v>0</v>
      </c>
      <c r="BP51" s="6">
        <f>IF([1]Identification!$E$23="NON",'[1]CN LGG-MT-LM-STR-Clin'!BS17+'[1]CN LGG-MT-LM-STR-Clin'!BS159-'[1]CN LGG-MT-LM-STR-Clin'!BS18-'[1]CN LGG-MT-LM-STR-Clin'!BS19-'[1]CN LGG-MT-LM-STR-Clin'!BS20-'[1]CN LGG-MT-LM-STR-Clin'!BS21-'[1]CN LGG-MT-LM-STR-Clin'!BS200,'[1]cpte_CN LGG-MT-LM-STR-Clin'!BS17+'[1]cpte_CN LGG-MT-LM-STR-Clin'!BS165-'[1]cpte_CN LGG-MT-LM-STR-Clin'!BS18-'[1]cpte_CN LGG-MT-LM-STR-Clin'!BS19-'[1]cpte_CN LGG-MT-LM-STR-Clin'!BS20-'[1]cpte_CN LGG-MT-LM-STR-Clin'!BS21-'[1]cpte_CN LGG-MT-LM-STR-Clin'!BS278)</f>
        <v>0</v>
      </c>
      <c r="BQ51" s="6">
        <f>IF([1]Identification!$E$23="NON",'[1]CN LGG-MT-LM-STR-Clin'!BT17+'[1]CN LGG-MT-LM-STR-Clin'!BT159-'[1]CN LGG-MT-LM-STR-Clin'!BT18-'[1]CN LGG-MT-LM-STR-Clin'!BT19-'[1]CN LGG-MT-LM-STR-Clin'!BT20-'[1]CN LGG-MT-LM-STR-Clin'!BT21-'[1]CN LGG-MT-LM-STR-Clin'!BT200,'[1]cpte_CN LGG-MT-LM-STR-Clin'!BT17+'[1]cpte_CN LGG-MT-LM-STR-Clin'!BT165-'[1]cpte_CN LGG-MT-LM-STR-Clin'!BT18-'[1]cpte_CN LGG-MT-LM-STR-Clin'!BT19-'[1]cpte_CN LGG-MT-LM-STR-Clin'!BT20-'[1]cpte_CN LGG-MT-LM-STR-Clin'!BT21-'[1]cpte_CN LGG-MT-LM-STR-Clin'!BT278)</f>
        <v>0</v>
      </c>
      <c r="BR51" s="6">
        <f>IF([1]Identification!$E$23="NON",'[1]CN LGG-MT-LM-STR-Clin'!BU17+'[1]CN LGG-MT-LM-STR-Clin'!BU159-'[1]CN LGG-MT-LM-STR-Clin'!BU18-'[1]CN LGG-MT-LM-STR-Clin'!BU19-'[1]CN LGG-MT-LM-STR-Clin'!BU20-'[1]CN LGG-MT-LM-STR-Clin'!BU21-'[1]CN LGG-MT-LM-STR-Clin'!BU200,'[1]cpte_CN LGG-MT-LM-STR-Clin'!BU17+'[1]cpte_CN LGG-MT-LM-STR-Clin'!BU165-'[1]cpte_CN LGG-MT-LM-STR-Clin'!BU18-'[1]cpte_CN LGG-MT-LM-STR-Clin'!BU19-'[1]cpte_CN LGG-MT-LM-STR-Clin'!BU20-'[1]cpte_CN LGG-MT-LM-STR-Clin'!BU21-'[1]cpte_CN LGG-MT-LM-STR-Clin'!BU278)</f>
        <v>0</v>
      </c>
      <c r="BS51" s="6">
        <f>IF([1]Identification!$E$23="NON",'[1]CN LGG-MT-LM-STR-Clin'!BV17+'[1]CN LGG-MT-LM-STR-Clin'!BV159-'[1]CN LGG-MT-LM-STR-Clin'!BV18-'[1]CN LGG-MT-LM-STR-Clin'!BV19-'[1]CN LGG-MT-LM-STR-Clin'!BV20-'[1]CN LGG-MT-LM-STR-Clin'!BV21-'[1]CN LGG-MT-LM-STR-Clin'!BV200,'[1]cpte_CN LGG-MT-LM-STR-Clin'!BV17+'[1]cpte_CN LGG-MT-LM-STR-Clin'!BV165-'[1]cpte_CN LGG-MT-LM-STR-Clin'!BV18-'[1]cpte_CN LGG-MT-LM-STR-Clin'!BV19-'[1]cpte_CN LGG-MT-LM-STR-Clin'!BV20-'[1]cpte_CN LGG-MT-LM-STR-Clin'!BV21-'[1]cpte_CN LGG-MT-LM-STR-Clin'!BV278)</f>
        <v>0</v>
      </c>
      <c r="BT51" s="6">
        <f>IF([1]Identification!$E$23="NON",'[1]CN LGG-MT-LM-STR-Clin'!BW17+'[1]CN LGG-MT-LM-STR-Clin'!BW159-'[1]CN LGG-MT-LM-STR-Clin'!BW18-'[1]CN LGG-MT-LM-STR-Clin'!BW19-'[1]CN LGG-MT-LM-STR-Clin'!BW20-'[1]CN LGG-MT-LM-STR-Clin'!BW21-'[1]CN LGG-MT-LM-STR-Clin'!BW200,'[1]cpte_CN LGG-MT-LM-STR-Clin'!BW17+'[1]cpte_CN LGG-MT-LM-STR-Clin'!BW165-'[1]cpte_CN LGG-MT-LM-STR-Clin'!BW18-'[1]cpte_CN LGG-MT-LM-STR-Clin'!BW19-'[1]cpte_CN LGG-MT-LM-STR-Clin'!BW20-'[1]cpte_CN LGG-MT-LM-STR-Clin'!BW21-'[1]cpte_CN LGG-MT-LM-STR-Clin'!BW278)</f>
        <v>0</v>
      </c>
      <c r="BU51" s="6">
        <f>IF([1]Identification!$E$23="NON",'[1]CN LGG-MT-LM-STR-Clin'!BX17+'[1]CN LGG-MT-LM-STR-Clin'!BX159-'[1]CN LGG-MT-LM-STR-Clin'!BX18-'[1]CN LGG-MT-LM-STR-Clin'!BX19-'[1]CN LGG-MT-LM-STR-Clin'!BX20-'[1]CN LGG-MT-LM-STR-Clin'!BX21-'[1]CN LGG-MT-LM-STR-Clin'!BX200,'[1]cpte_CN LGG-MT-LM-STR-Clin'!BX17+'[1]cpte_CN LGG-MT-LM-STR-Clin'!BX165-'[1]cpte_CN LGG-MT-LM-STR-Clin'!BX18-'[1]cpte_CN LGG-MT-LM-STR-Clin'!BX19-'[1]cpte_CN LGG-MT-LM-STR-Clin'!BX20-'[1]cpte_CN LGG-MT-LM-STR-Clin'!BX21-'[1]cpte_CN LGG-MT-LM-STR-Clin'!BX278)</f>
        <v>0</v>
      </c>
      <c r="BV51" s="6">
        <f>IF([1]Identification!$E$23="NON",'[1]CN LGG-MT-LM-STR-Clin'!BY17+'[1]CN LGG-MT-LM-STR-Clin'!BY159-'[1]CN LGG-MT-LM-STR-Clin'!BY18-'[1]CN LGG-MT-LM-STR-Clin'!BY19-'[1]CN LGG-MT-LM-STR-Clin'!BY20-'[1]CN LGG-MT-LM-STR-Clin'!BY21-'[1]CN LGG-MT-LM-STR-Clin'!BY200,'[1]cpte_CN LGG-MT-LM-STR-Clin'!BY17+'[1]cpte_CN LGG-MT-LM-STR-Clin'!BY165-'[1]cpte_CN LGG-MT-LM-STR-Clin'!BY18-'[1]cpte_CN LGG-MT-LM-STR-Clin'!BY19-'[1]cpte_CN LGG-MT-LM-STR-Clin'!BY20-'[1]cpte_CN LGG-MT-LM-STR-Clin'!BY21-'[1]cpte_CN LGG-MT-LM-STR-Clin'!BY278)</f>
        <v>0</v>
      </c>
      <c r="BW51" s="6">
        <f>IF([1]Identification!$E$23="NON",'[1]CN LGG-MT-LM-STR-Clin'!BZ17+'[1]CN LGG-MT-LM-STR-Clin'!BZ159-'[1]CN LGG-MT-LM-STR-Clin'!BZ18-'[1]CN LGG-MT-LM-STR-Clin'!BZ19-'[1]CN LGG-MT-LM-STR-Clin'!BZ20-'[1]CN LGG-MT-LM-STR-Clin'!BZ21-'[1]CN LGG-MT-LM-STR-Clin'!BZ200,'[1]cpte_CN LGG-MT-LM-STR-Clin'!BZ17+'[1]cpte_CN LGG-MT-LM-STR-Clin'!BZ165-'[1]cpte_CN LGG-MT-LM-STR-Clin'!BZ18-'[1]cpte_CN LGG-MT-LM-STR-Clin'!BZ19-'[1]cpte_CN LGG-MT-LM-STR-Clin'!BZ20-'[1]cpte_CN LGG-MT-LM-STR-Clin'!BZ21-'[1]cpte_CN LGG-MT-LM-STR-Clin'!BZ278)</f>
        <v>0</v>
      </c>
      <c r="BX51" s="6">
        <f>IF([1]Identification!$E$23="NON",'[1]CN LGG-MT-LM-STR-Clin'!CA17+'[1]CN LGG-MT-LM-STR-Clin'!CA159-'[1]CN LGG-MT-LM-STR-Clin'!CA18-'[1]CN LGG-MT-LM-STR-Clin'!CA19-'[1]CN LGG-MT-LM-STR-Clin'!CA20-'[1]CN LGG-MT-LM-STR-Clin'!CA21-'[1]CN LGG-MT-LM-STR-Clin'!CA200,'[1]cpte_CN LGG-MT-LM-STR-Clin'!CA17+'[1]cpte_CN LGG-MT-LM-STR-Clin'!CA165-'[1]cpte_CN LGG-MT-LM-STR-Clin'!CA18-'[1]cpte_CN LGG-MT-LM-STR-Clin'!CA19-'[1]cpte_CN LGG-MT-LM-STR-Clin'!CA20-'[1]cpte_CN LGG-MT-LM-STR-Clin'!CA21-'[1]cpte_CN LGG-MT-LM-STR-Clin'!CA278)</f>
        <v>0</v>
      </c>
      <c r="BY51" s="6">
        <f>IF([1]Identification!$E$23="NON",'[1]CN LGG-MT-LM-STR-Clin'!CB17+'[1]CN LGG-MT-LM-STR-Clin'!CB159-'[1]CN LGG-MT-LM-STR-Clin'!CB18-'[1]CN LGG-MT-LM-STR-Clin'!CB19-'[1]CN LGG-MT-LM-STR-Clin'!CB20-'[1]CN LGG-MT-LM-STR-Clin'!CB21-'[1]CN LGG-MT-LM-STR-Clin'!CB200,'[1]cpte_CN LGG-MT-LM-STR-Clin'!CB17+'[1]cpte_CN LGG-MT-LM-STR-Clin'!CB165-'[1]cpte_CN LGG-MT-LM-STR-Clin'!CB18-'[1]cpte_CN LGG-MT-LM-STR-Clin'!CB19-'[1]cpte_CN LGG-MT-LM-STR-Clin'!CB20-'[1]cpte_CN LGG-MT-LM-STR-Clin'!CB21-'[1]cpte_CN LGG-MT-LM-STR-Clin'!CB278)</f>
        <v>0</v>
      </c>
      <c r="BZ51" s="6">
        <f>IF([1]Identification!$E$23="NON",'[1]CN LGG-MT-LM-STR-Clin'!CC17+'[1]CN LGG-MT-LM-STR-Clin'!CC159-'[1]CN LGG-MT-LM-STR-Clin'!CC18-'[1]CN LGG-MT-LM-STR-Clin'!CC19-'[1]CN LGG-MT-LM-STR-Clin'!CC20-'[1]CN LGG-MT-LM-STR-Clin'!CC21-'[1]CN LGG-MT-LM-STR-Clin'!CC200,'[1]cpte_CN LGG-MT-LM-STR-Clin'!CC17+'[1]cpte_CN LGG-MT-LM-STR-Clin'!CC165-'[1]cpte_CN LGG-MT-LM-STR-Clin'!CC18-'[1]cpte_CN LGG-MT-LM-STR-Clin'!CC19-'[1]cpte_CN LGG-MT-LM-STR-Clin'!CC20-'[1]cpte_CN LGG-MT-LM-STR-Clin'!CC21-'[1]cpte_CN LGG-MT-LM-STR-Clin'!CC278)</f>
        <v>0</v>
      </c>
      <c r="CA51" s="6">
        <f>IF([1]Identification!$E$23="NON",'[1]CN LGG-MT-LM-STR-Clin'!CD17+'[1]CN LGG-MT-LM-STR-Clin'!CD159-'[1]CN LGG-MT-LM-STR-Clin'!CD18-'[1]CN LGG-MT-LM-STR-Clin'!CD19-'[1]CN LGG-MT-LM-STR-Clin'!CD20-'[1]CN LGG-MT-LM-STR-Clin'!CD21-'[1]CN LGG-MT-LM-STR-Clin'!CD200,'[1]cpte_CN LGG-MT-LM-STR-Clin'!CD17+'[1]cpte_CN LGG-MT-LM-STR-Clin'!CD165-'[1]cpte_CN LGG-MT-LM-STR-Clin'!CD18-'[1]cpte_CN LGG-MT-LM-STR-Clin'!CD19-'[1]cpte_CN LGG-MT-LM-STR-Clin'!CD20-'[1]cpte_CN LGG-MT-LM-STR-Clin'!CD21-'[1]cpte_CN LGG-MT-LM-STR-Clin'!CD278)</f>
        <v>0</v>
      </c>
      <c r="CB51" s="6">
        <f>IF([1]Identification!$E$23="NON",'[1]CN LGG-MT-LM-STR-Clin'!CE17+'[1]CN LGG-MT-LM-STR-Clin'!CE159-'[1]CN LGG-MT-LM-STR-Clin'!CE18-'[1]CN LGG-MT-LM-STR-Clin'!CE19-'[1]CN LGG-MT-LM-STR-Clin'!CE20-'[1]CN LGG-MT-LM-STR-Clin'!CE21-'[1]CN LGG-MT-LM-STR-Clin'!CE200,'[1]cpte_CN LGG-MT-LM-STR-Clin'!CE17+'[1]cpte_CN LGG-MT-LM-STR-Clin'!CE165-'[1]cpte_CN LGG-MT-LM-STR-Clin'!CE18-'[1]cpte_CN LGG-MT-LM-STR-Clin'!CE19-'[1]cpte_CN LGG-MT-LM-STR-Clin'!CE20-'[1]cpte_CN LGG-MT-LM-STR-Clin'!CE21-'[1]cpte_CN LGG-MT-LM-STR-Clin'!CE278)</f>
        <v>0</v>
      </c>
      <c r="CC51" s="6">
        <f>IF([1]Identification!$E$23="NON",'[1]CN LGG-MT-LM-STR-Clin'!CF17+'[1]CN LGG-MT-LM-STR-Clin'!CF159-'[1]CN LGG-MT-LM-STR-Clin'!CF18-'[1]CN LGG-MT-LM-STR-Clin'!CF19-'[1]CN LGG-MT-LM-STR-Clin'!CF20-'[1]CN LGG-MT-LM-STR-Clin'!CF21-'[1]CN LGG-MT-LM-STR-Clin'!CF200,'[1]cpte_CN LGG-MT-LM-STR-Clin'!CF17+'[1]cpte_CN LGG-MT-LM-STR-Clin'!CF165-'[1]cpte_CN LGG-MT-LM-STR-Clin'!CF18-'[1]cpte_CN LGG-MT-LM-STR-Clin'!CF19-'[1]cpte_CN LGG-MT-LM-STR-Clin'!CF20-'[1]cpte_CN LGG-MT-LM-STR-Clin'!CF21-'[1]cpte_CN LGG-MT-LM-STR-Clin'!CF278)</f>
        <v>0</v>
      </c>
      <c r="CD51" s="6">
        <f>IF([1]Identification!$E$23="NON",'[1]CN LGG-MT-LM-STR-Clin'!CG17+'[1]CN LGG-MT-LM-STR-Clin'!CG159-'[1]CN LGG-MT-LM-STR-Clin'!CG18-'[1]CN LGG-MT-LM-STR-Clin'!CG19-'[1]CN LGG-MT-LM-STR-Clin'!CG20-'[1]CN LGG-MT-LM-STR-Clin'!CG21-'[1]CN LGG-MT-LM-STR-Clin'!CG200,'[1]cpte_CN LGG-MT-LM-STR-Clin'!CG17+'[1]cpte_CN LGG-MT-LM-STR-Clin'!CG165-'[1]cpte_CN LGG-MT-LM-STR-Clin'!CG18-'[1]cpte_CN LGG-MT-LM-STR-Clin'!CG19-'[1]cpte_CN LGG-MT-LM-STR-Clin'!CG20-'[1]cpte_CN LGG-MT-LM-STR-Clin'!CG21-'[1]cpte_CN LGG-MT-LM-STR-Clin'!CG278)</f>
        <v>0</v>
      </c>
      <c r="CE51" s="6">
        <f>IF([1]Identification!$E$23="NON",'[1]CN LGG-MT-LM-STR-Clin'!CH17+'[1]CN LGG-MT-LM-STR-Clin'!CH159-'[1]CN LGG-MT-LM-STR-Clin'!CH18-'[1]CN LGG-MT-LM-STR-Clin'!CH19-'[1]CN LGG-MT-LM-STR-Clin'!CH20-'[1]CN LGG-MT-LM-STR-Clin'!CH21-'[1]CN LGG-MT-LM-STR-Clin'!CH200,'[1]cpte_CN LGG-MT-LM-STR-Clin'!CH17+'[1]cpte_CN LGG-MT-LM-STR-Clin'!CH165-'[1]cpte_CN LGG-MT-LM-STR-Clin'!CH18-'[1]cpte_CN LGG-MT-LM-STR-Clin'!CH19-'[1]cpte_CN LGG-MT-LM-STR-Clin'!CH20-'[1]cpte_CN LGG-MT-LM-STR-Clin'!CH21-'[1]cpte_CN LGG-MT-LM-STR-Clin'!CH278)</f>
        <v>0</v>
      </c>
      <c r="CF51" s="6">
        <f>IF([1]Identification!$E$23="NON",'[1]CN LGG-MT-LM-STR-Clin'!CI17+'[1]CN LGG-MT-LM-STR-Clin'!CI159-'[1]CN LGG-MT-LM-STR-Clin'!CI18-'[1]CN LGG-MT-LM-STR-Clin'!CI19-'[1]CN LGG-MT-LM-STR-Clin'!CI20-'[1]CN LGG-MT-LM-STR-Clin'!CI21-'[1]CN LGG-MT-LM-STR-Clin'!CI200,'[1]cpte_CN LGG-MT-LM-STR-Clin'!CI17+'[1]cpte_CN LGG-MT-LM-STR-Clin'!CI165-'[1]cpte_CN LGG-MT-LM-STR-Clin'!CI18-'[1]cpte_CN LGG-MT-LM-STR-Clin'!CI19-'[1]cpte_CN LGG-MT-LM-STR-Clin'!CI20-'[1]cpte_CN LGG-MT-LM-STR-Clin'!CI21-'[1]cpte_CN LGG-MT-LM-STR-Clin'!CI278)</f>
        <v>0</v>
      </c>
      <c r="CG51" s="6">
        <f>IF([1]Identification!$E$23="NON",'[1]CN LGG-MT-LM-STR-Clin'!CJ17+'[1]CN LGG-MT-LM-STR-Clin'!CJ159-'[1]CN LGG-MT-LM-STR-Clin'!CJ18-'[1]CN LGG-MT-LM-STR-Clin'!CJ19-'[1]CN LGG-MT-LM-STR-Clin'!CJ20-'[1]CN LGG-MT-LM-STR-Clin'!CJ21-'[1]CN LGG-MT-LM-STR-Clin'!CJ200,'[1]cpte_CN LGG-MT-LM-STR-Clin'!CJ17+'[1]cpte_CN LGG-MT-LM-STR-Clin'!CJ165-'[1]cpte_CN LGG-MT-LM-STR-Clin'!CJ18-'[1]cpte_CN LGG-MT-LM-STR-Clin'!CJ19-'[1]cpte_CN LGG-MT-LM-STR-Clin'!CJ20-'[1]cpte_CN LGG-MT-LM-STR-Clin'!CJ21-'[1]cpte_CN LGG-MT-LM-STR-Clin'!CJ278)</f>
        <v>0</v>
      </c>
      <c r="CH51" s="6">
        <f>IF([1]Identification!$E$23="NON",'[1]CN LGG-MT-LM-STR-Clin'!CK17+'[1]CN LGG-MT-LM-STR-Clin'!CK159-'[1]CN LGG-MT-LM-STR-Clin'!CK18-'[1]CN LGG-MT-LM-STR-Clin'!CK19-'[1]CN LGG-MT-LM-STR-Clin'!CK20-'[1]CN LGG-MT-LM-STR-Clin'!CK21-'[1]CN LGG-MT-LM-STR-Clin'!CK200,'[1]cpte_CN LGG-MT-LM-STR-Clin'!CK17+'[1]cpte_CN LGG-MT-LM-STR-Clin'!CK165-'[1]cpte_CN LGG-MT-LM-STR-Clin'!CK18-'[1]cpte_CN LGG-MT-LM-STR-Clin'!CK19-'[1]cpte_CN LGG-MT-LM-STR-Clin'!CK20-'[1]cpte_CN LGG-MT-LM-STR-Clin'!CK21-'[1]cpte_CN LGG-MT-LM-STR-Clin'!CK278)</f>
        <v>0</v>
      </c>
      <c r="CI51" s="6">
        <f>IF([1]Identification!$E$23="NON",'[1]CN LGG-MT-LM-STR-Clin'!CL17+'[1]CN LGG-MT-LM-STR-Clin'!CL159-'[1]CN LGG-MT-LM-STR-Clin'!CL18-'[1]CN LGG-MT-LM-STR-Clin'!CL19-'[1]CN LGG-MT-LM-STR-Clin'!CL20-'[1]CN LGG-MT-LM-STR-Clin'!CL21-'[1]CN LGG-MT-LM-STR-Clin'!CL200,'[1]cpte_CN LGG-MT-LM-STR-Clin'!CL17+'[1]cpte_CN LGG-MT-LM-STR-Clin'!CL165-'[1]cpte_CN LGG-MT-LM-STR-Clin'!CL18-'[1]cpte_CN LGG-MT-LM-STR-Clin'!CL19-'[1]cpte_CN LGG-MT-LM-STR-Clin'!CL20-'[1]cpte_CN LGG-MT-LM-STR-Clin'!CL21-'[1]cpte_CN LGG-MT-LM-STR-Clin'!CL278)</f>
        <v>0</v>
      </c>
      <c r="CJ51" s="6">
        <f>IF([1]Identification!$E$23="NON",'[1]CN LGG-MT-LM-STR-Clin'!CM17+'[1]CN LGG-MT-LM-STR-Clin'!CM159-'[1]CN LGG-MT-LM-STR-Clin'!CM18-'[1]CN LGG-MT-LM-STR-Clin'!CM19-'[1]CN LGG-MT-LM-STR-Clin'!CM20-'[1]CN LGG-MT-LM-STR-Clin'!CM21-'[1]CN LGG-MT-LM-STR-Clin'!CM200,'[1]cpte_CN LGG-MT-LM-STR-Clin'!CM17+'[1]cpte_CN LGG-MT-LM-STR-Clin'!CM165-'[1]cpte_CN LGG-MT-LM-STR-Clin'!CM18-'[1]cpte_CN LGG-MT-LM-STR-Clin'!CM19-'[1]cpte_CN LGG-MT-LM-STR-Clin'!CM20-'[1]cpte_CN LGG-MT-LM-STR-Clin'!CM21-'[1]cpte_CN LGG-MT-LM-STR-Clin'!CM278)</f>
        <v>0</v>
      </c>
      <c r="CK51" s="6">
        <f>IF([1]Identification!$E$23="NON",'[1]CN LGG-MT-LM-STR-Clin'!CN17+'[1]CN LGG-MT-LM-STR-Clin'!CN159-'[1]CN LGG-MT-LM-STR-Clin'!CN18-'[1]CN LGG-MT-LM-STR-Clin'!CN19-'[1]CN LGG-MT-LM-STR-Clin'!CN20-'[1]CN LGG-MT-LM-STR-Clin'!CN21-'[1]CN LGG-MT-LM-STR-Clin'!CN200,'[1]cpte_CN LGG-MT-LM-STR-Clin'!CN17+'[1]cpte_CN LGG-MT-LM-STR-Clin'!CN165-'[1]cpte_CN LGG-MT-LM-STR-Clin'!CN18-'[1]cpte_CN LGG-MT-LM-STR-Clin'!CN19-'[1]cpte_CN LGG-MT-LM-STR-Clin'!CN20-'[1]cpte_CN LGG-MT-LM-STR-Clin'!CN21-'[1]cpte_CN LGG-MT-LM-STR-Clin'!CN278)</f>
        <v>0</v>
      </c>
      <c r="CL51" s="6">
        <f>IF([1]Identification!$E$23="NON",'[1]CN LGG-MT-LM-STR-Clin'!CO17+'[1]CN LGG-MT-LM-STR-Clin'!CO159-'[1]CN LGG-MT-LM-STR-Clin'!CO18-'[1]CN LGG-MT-LM-STR-Clin'!CO19-'[1]CN LGG-MT-LM-STR-Clin'!CO20-'[1]CN LGG-MT-LM-STR-Clin'!CO21-'[1]CN LGG-MT-LM-STR-Clin'!CO200,'[1]cpte_CN LGG-MT-LM-STR-Clin'!CO17+'[1]cpte_CN LGG-MT-LM-STR-Clin'!CO165-'[1]cpte_CN LGG-MT-LM-STR-Clin'!CO18-'[1]cpte_CN LGG-MT-LM-STR-Clin'!CO19-'[1]cpte_CN LGG-MT-LM-STR-Clin'!CO20-'[1]cpte_CN LGG-MT-LM-STR-Clin'!CO21-'[1]cpte_CN LGG-MT-LM-STR-Clin'!CO278)</f>
        <v>0</v>
      </c>
      <c r="CM51" s="6">
        <f>IF([1]Identification!$E$23="NON",'[1]CN LGG-MT-LM-STR-Clin'!CP17+'[1]CN LGG-MT-LM-STR-Clin'!CP159-'[1]CN LGG-MT-LM-STR-Clin'!CP18-'[1]CN LGG-MT-LM-STR-Clin'!CP19-'[1]CN LGG-MT-LM-STR-Clin'!CP20-'[1]CN LGG-MT-LM-STR-Clin'!CP21-'[1]CN LGG-MT-LM-STR-Clin'!CP200,'[1]cpte_CN LGG-MT-LM-STR-Clin'!CP17+'[1]cpte_CN LGG-MT-LM-STR-Clin'!CP165-'[1]cpte_CN LGG-MT-LM-STR-Clin'!CP18-'[1]cpte_CN LGG-MT-LM-STR-Clin'!CP19-'[1]cpte_CN LGG-MT-LM-STR-Clin'!CP20-'[1]cpte_CN LGG-MT-LM-STR-Clin'!CP21-'[1]cpte_CN LGG-MT-LM-STR-Clin'!CP278)</f>
        <v>0</v>
      </c>
      <c r="CN51" s="6">
        <f>IF([1]Identification!$E$23="NON",'[1]CN LGG-MT-LM-STR-Clin'!CQ17+'[1]CN LGG-MT-LM-STR-Clin'!CQ159-'[1]CN LGG-MT-LM-STR-Clin'!CQ18-'[1]CN LGG-MT-LM-STR-Clin'!CQ19-'[1]CN LGG-MT-LM-STR-Clin'!CQ20-'[1]CN LGG-MT-LM-STR-Clin'!CQ21-'[1]CN LGG-MT-LM-STR-Clin'!CQ200,'[1]cpte_CN LGG-MT-LM-STR-Clin'!CQ17+'[1]cpte_CN LGG-MT-LM-STR-Clin'!CQ165-'[1]cpte_CN LGG-MT-LM-STR-Clin'!CQ18-'[1]cpte_CN LGG-MT-LM-STR-Clin'!CQ19-'[1]cpte_CN LGG-MT-LM-STR-Clin'!CQ20-'[1]cpte_CN LGG-MT-LM-STR-Clin'!CQ21-'[1]cpte_CN LGG-MT-LM-STR-Clin'!CQ278)</f>
        <v>0</v>
      </c>
      <c r="CO51" s="6">
        <f>IF([1]Identification!$E$23="NON",'[1]CN LGG-MT-LM-STR-Clin'!CR17+'[1]CN LGG-MT-LM-STR-Clin'!CR159-'[1]CN LGG-MT-LM-STR-Clin'!CR18-'[1]CN LGG-MT-LM-STR-Clin'!CR19-'[1]CN LGG-MT-LM-STR-Clin'!CR20-'[1]CN LGG-MT-LM-STR-Clin'!CR21-'[1]CN LGG-MT-LM-STR-Clin'!CR200,'[1]cpte_CN LGG-MT-LM-STR-Clin'!CR17+'[1]cpte_CN LGG-MT-LM-STR-Clin'!CR165-'[1]cpte_CN LGG-MT-LM-STR-Clin'!CR18-'[1]cpte_CN LGG-MT-LM-STR-Clin'!CR19-'[1]cpte_CN LGG-MT-LM-STR-Clin'!CR20-'[1]cpte_CN LGG-MT-LM-STR-Clin'!CR21-'[1]cpte_CN LGG-MT-LM-STR-Clin'!CR278)</f>
        <v>0</v>
      </c>
      <c r="CP51" s="6">
        <f>IF([1]Identification!$E$23="NON",'[1]CN LGG-MT-LM-STR-Clin'!CS17+'[1]CN LGG-MT-LM-STR-Clin'!CS159-'[1]CN LGG-MT-LM-STR-Clin'!CS18-'[1]CN LGG-MT-LM-STR-Clin'!CS19-'[1]CN LGG-MT-LM-STR-Clin'!CS20-'[1]CN LGG-MT-LM-STR-Clin'!CS21-'[1]CN LGG-MT-LM-STR-Clin'!CS200,'[1]cpte_CN LGG-MT-LM-STR-Clin'!CS17+'[1]cpte_CN LGG-MT-LM-STR-Clin'!CS165-'[1]cpte_CN LGG-MT-LM-STR-Clin'!CS18-'[1]cpte_CN LGG-MT-LM-STR-Clin'!CS19-'[1]cpte_CN LGG-MT-LM-STR-Clin'!CS20-'[1]cpte_CN LGG-MT-LM-STR-Clin'!CS21-'[1]cpte_CN LGG-MT-LM-STR-Clin'!CS278)</f>
        <v>0</v>
      </c>
      <c r="CQ51" s="6">
        <f>IF([1]Identification!$E$23="NON",'[1]CN LGG-MT-LM-STR-Clin'!CT17+'[1]CN LGG-MT-LM-STR-Clin'!CT159-'[1]CN LGG-MT-LM-STR-Clin'!CT18-'[1]CN LGG-MT-LM-STR-Clin'!CT19-'[1]CN LGG-MT-LM-STR-Clin'!CT20-'[1]CN LGG-MT-LM-STR-Clin'!CT21-'[1]CN LGG-MT-LM-STR-Clin'!CT200,'[1]cpte_CN LGG-MT-LM-STR-Clin'!CT17+'[1]cpte_CN LGG-MT-LM-STR-Clin'!CT165-'[1]cpte_CN LGG-MT-LM-STR-Clin'!CT18-'[1]cpte_CN LGG-MT-LM-STR-Clin'!CT19-'[1]cpte_CN LGG-MT-LM-STR-Clin'!CT20-'[1]cpte_CN LGG-MT-LM-STR-Clin'!CT21-'[1]cpte_CN LGG-MT-LM-STR-Clin'!CT278)</f>
        <v>0</v>
      </c>
      <c r="CR51" s="6">
        <f>IF([1]Identification!$E$23="NON",'[1]CN LGG-MT-LM-STR-Clin'!CU17+'[1]CN LGG-MT-LM-STR-Clin'!CU159-'[1]CN LGG-MT-LM-STR-Clin'!CU18-'[1]CN LGG-MT-LM-STR-Clin'!CU19-'[1]CN LGG-MT-LM-STR-Clin'!CU20-'[1]CN LGG-MT-LM-STR-Clin'!CU21-'[1]CN LGG-MT-LM-STR-Clin'!CU200,'[1]cpte_CN LGG-MT-LM-STR-Clin'!CU17+'[1]cpte_CN LGG-MT-LM-STR-Clin'!CU165-'[1]cpte_CN LGG-MT-LM-STR-Clin'!CU18-'[1]cpte_CN LGG-MT-LM-STR-Clin'!CU19-'[1]cpte_CN LGG-MT-LM-STR-Clin'!CU20-'[1]cpte_CN LGG-MT-LM-STR-Clin'!CU21-'[1]cpte_CN LGG-MT-LM-STR-Clin'!CU278)</f>
        <v>0</v>
      </c>
      <c r="CS51" s="6">
        <f>IF([1]Identification!$E$23="NON",'[1]CN LGG-MT-LM-STR-Clin'!CV17+'[1]CN LGG-MT-LM-STR-Clin'!CV159-'[1]CN LGG-MT-LM-STR-Clin'!CV18-'[1]CN LGG-MT-LM-STR-Clin'!CV19-'[1]CN LGG-MT-LM-STR-Clin'!CV20-'[1]CN LGG-MT-LM-STR-Clin'!CV21-'[1]CN LGG-MT-LM-STR-Clin'!CV200,'[1]cpte_CN LGG-MT-LM-STR-Clin'!CV17+'[1]cpte_CN LGG-MT-LM-STR-Clin'!CV165-'[1]cpte_CN LGG-MT-LM-STR-Clin'!CV18-'[1]cpte_CN LGG-MT-LM-STR-Clin'!CV19-'[1]cpte_CN LGG-MT-LM-STR-Clin'!CV20-'[1]cpte_CN LGG-MT-LM-STR-Clin'!CV21-'[1]cpte_CN LGG-MT-LM-STR-Clin'!CV278)</f>
        <v>0</v>
      </c>
      <c r="CT51" s="6">
        <f>IF([1]Identification!$E$23="NON",'[1]CN LGG-MT-LM-STR-Clin'!CW17+'[1]CN LGG-MT-LM-STR-Clin'!CW159-'[1]CN LGG-MT-LM-STR-Clin'!CW18-'[1]CN LGG-MT-LM-STR-Clin'!CW19-'[1]CN LGG-MT-LM-STR-Clin'!CW20-'[1]CN LGG-MT-LM-STR-Clin'!CW21-'[1]CN LGG-MT-LM-STR-Clin'!CW200,'[1]cpte_CN LGG-MT-LM-STR-Clin'!CW17+'[1]cpte_CN LGG-MT-LM-STR-Clin'!CW165-'[1]cpte_CN LGG-MT-LM-STR-Clin'!CW18-'[1]cpte_CN LGG-MT-LM-STR-Clin'!CW19-'[1]cpte_CN LGG-MT-LM-STR-Clin'!CW20-'[1]cpte_CN LGG-MT-LM-STR-Clin'!CW21-'[1]cpte_CN LGG-MT-LM-STR-Clin'!CW278)</f>
        <v>0</v>
      </c>
      <c r="CU51" s="6">
        <f>IF([1]Identification!$E$23="NON",'[1]CN LGG-MT-LM-STR-Clin'!CX17+'[1]CN LGG-MT-LM-STR-Clin'!CX159-'[1]CN LGG-MT-LM-STR-Clin'!CX18-'[1]CN LGG-MT-LM-STR-Clin'!CX19-'[1]CN LGG-MT-LM-STR-Clin'!CX20-'[1]CN LGG-MT-LM-STR-Clin'!CX21-'[1]CN LGG-MT-LM-STR-Clin'!CX200,'[1]cpte_CN LGG-MT-LM-STR-Clin'!CX17+'[1]cpte_CN LGG-MT-LM-STR-Clin'!CX165-'[1]cpte_CN LGG-MT-LM-STR-Clin'!CX18-'[1]cpte_CN LGG-MT-LM-STR-Clin'!CX19-'[1]cpte_CN LGG-MT-LM-STR-Clin'!CX20-'[1]cpte_CN LGG-MT-LM-STR-Clin'!CX21-'[1]cpte_CN LGG-MT-LM-STR-Clin'!CX278)</f>
        <v>0</v>
      </c>
      <c r="CV51" s="6">
        <f>IF([1]Identification!$E$23="NON",'[1]CN LGG-MT-LM-STR-Clin'!CY17+'[1]CN LGG-MT-LM-STR-Clin'!CY159-'[1]CN LGG-MT-LM-STR-Clin'!CY18-'[1]CN LGG-MT-LM-STR-Clin'!CY19-'[1]CN LGG-MT-LM-STR-Clin'!CY20-'[1]CN LGG-MT-LM-STR-Clin'!CY21-'[1]CN LGG-MT-LM-STR-Clin'!CY200,'[1]cpte_CN LGG-MT-LM-STR-Clin'!CY17+'[1]cpte_CN LGG-MT-LM-STR-Clin'!CY165-'[1]cpte_CN LGG-MT-LM-STR-Clin'!CY18-'[1]cpte_CN LGG-MT-LM-STR-Clin'!CY19-'[1]cpte_CN LGG-MT-LM-STR-Clin'!CY20-'[1]cpte_CN LGG-MT-LM-STR-Clin'!CY21-'[1]cpte_CN LGG-MT-LM-STR-Clin'!CY278)</f>
        <v>0</v>
      </c>
      <c r="CW51" s="6">
        <f>IF([1]Identification!$E$23="NON",'[1]CN LGG-MT-LM-STR-Clin'!CZ17+'[1]CN LGG-MT-LM-STR-Clin'!CZ159-'[1]CN LGG-MT-LM-STR-Clin'!CZ18-'[1]CN LGG-MT-LM-STR-Clin'!CZ19-'[1]CN LGG-MT-LM-STR-Clin'!CZ20-'[1]CN LGG-MT-LM-STR-Clin'!CZ21-'[1]CN LGG-MT-LM-STR-Clin'!CZ200,'[1]cpte_CN LGG-MT-LM-STR-Clin'!CZ17+'[1]cpte_CN LGG-MT-LM-STR-Clin'!CZ165-'[1]cpte_CN LGG-MT-LM-STR-Clin'!CZ18-'[1]cpte_CN LGG-MT-LM-STR-Clin'!CZ19-'[1]cpte_CN LGG-MT-LM-STR-Clin'!CZ20-'[1]cpte_CN LGG-MT-LM-STR-Clin'!CZ21-'[1]cpte_CN LGG-MT-LM-STR-Clin'!CZ278)</f>
        <v>0</v>
      </c>
      <c r="CX51" s="6">
        <f>IF([1]Identification!$E$23="NON",'[1]CN LGG-MT-LM-STR-Clin'!DA17+'[1]CN LGG-MT-LM-STR-Clin'!DA159-'[1]CN LGG-MT-LM-STR-Clin'!DA18-'[1]CN LGG-MT-LM-STR-Clin'!DA19-'[1]CN LGG-MT-LM-STR-Clin'!DA20-'[1]CN LGG-MT-LM-STR-Clin'!DA21-'[1]CN LGG-MT-LM-STR-Clin'!DA200,'[1]cpte_CN LGG-MT-LM-STR-Clin'!DA17+'[1]cpte_CN LGG-MT-LM-STR-Clin'!DA165-'[1]cpte_CN LGG-MT-LM-STR-Clin'!DA18-'[1]cpte_CN LGG-MT-LM-STR-Clin'!DA19-'[1]cpte_CN LGG-MT-LM-STR-Clin'!DA20-'[1]cpte_CN LGG-MT-LM-STR-Clin'!DA21-'[1]cpte_CN LGG-MT-LM-STR-Clin'!DA278)</f>
        <v>0</v>
      </c>
      <c r="CY51" s="6">
        <f>IF([1]Identification!$E$23="NON",'[1]CN LGG-MT-LM-STR-Clin'!DB17+'[1]CN LGG-MT-LM-STR-Clin'!DB159-'[1]CN LGG-MT-LM-STR-Clin'!DB18-'[1]CN LGG-MT-LM-STR-Clin'!DB19-'[1]CN LGG-MT-LM-STR-Clin'!DB20-'[1]CN LGG-MT-LM-STR-Clin'!DB21-'[1]CN LGG-MT-LM-STR-Clin'!DB200,'[1]cpte_CN LGG-MT-LM-STR-Clin'!DB17+'[1]cpte_CN LGG-MT-LM-STR-Clin'!DB165-'[1]cpte_CN LGG-MT-LM-STR-Clin'!DB18-'[1]cpte_CN LGG-MT-LM-STR-Clin'!DB19-'[1]cpte_CN LGG-MT-LM-STR-Clin'!DB20-'[1]cpte_CN LGG-MT-LM-STR-Clin'!DB21-'[1]cpte_CN LGG-MT-LM-STR-Clin'!DB278)</f>
        <v>0</v>
      </c>
      <c r="CZ51" s="6">
        <f>IF([1]Identification!$E$23="NON",'[1]CN LGG-MT-LM-STR-Clin'!DC17+'[1]CN LGG-MT-LM-STR-Clin'!DC159-'[1]CN LGG-MT-LM-STR-Clin'!DC18-'[1]CN LGG-MT-LM-STR-Clin'!DC19-'[1]CN LGG-MT-LM-STR-Clin'!DC20-'[1]CN LGG-MT-LM-STR-Clin'!DC21-'[1]CN LGG-MT-LM-STR-Clin'!DC200,'[1]cpte_CN LGG-MT-LM-STR-Clin'!DC17+'[1]cpte_CN LGG-MT-LM-STR-Clin'!DC165-'[1]cpte_CN LGG-MT-LM-STR-Clin'!DC18-'[1]cpte_CN LGG-MT-LM-STR-Clin'!DC19-'[1]cpte_CN LGG-MT-LM-STR-Clin'!DC20-'[1]cpte_CN LGG-MT-LM-STR-Clin'!DC21-'[1]cpte_CN LGG-MT-LM-STR-Clin'!DC278)</f>
        <v>0</v>
      </c>
      <c r="DA51" s="6">
        <f>IF([1]Identification!$E$23="NON",'[1]CN LGG-MT-LM-STR-Clin'!DD17+'[1]CN LGG-MT-LM-STR-Clin'!DD159-'[1]CN LGG-MT-LM-STR-Clin'!DD18-'[1]CN LGG-MT-LM-STR-Clin'!DD19-'[1]CN LGG-MT-LM-STR-Clin'!DD20-'[1]CN LGG-MT-LM-STR-Clin'!DD21-'[1]CN LGG-MT-LM-STR-Clin'!DD200,'[1]cpte_CN LGG-MT-LM-STR-Clin'!DD17+'[1]cpte_CN LGG-MT-LM-STR-Clin'!DD165-'[1]cpte_CN LGG-MT-LM-STR-Clin'!DD18-'[1]cpte_CN LGG-MT-LM-STR-Clin'!DD19-'[1]cpte_CN LGG-MT-LM-STR-Clin'!DD20-'[1]cpte_CN LGG-MT-LM-STR-Clin'!DD21-'[1]cpte_CN LGG-MT-LM-STR-Clin'!DD278)</f>
        <v>0</v>
      </c>
      <c r="DB51" s="6">
        <f>IF([1]Identification!$E$23="NON",'[1]CN LGG-MT-LM-STR-Clin'!DE17+'[1]CN LGG-MT-LM-STR-Clin'!DE159-'[1]CN LGG-MT-LM-STR-Clin'!DE18-'[1]CN LGG-MT-LM-STR-Clin'!DE19-'[1]CN LGG-MT-LM-STR-Clin'!DE20-'[1]CN LGG-MT-LM-STR-Clin'!DE21-'[1]CN LGG-MT-LM-STR-Clin'!DE200,'[1]cpte_CN LGG-MT-LM-STR-Clin'!DE17+'[1]cpte_CN LGG-MT-LM-STR-Clin'!DE165-'[1]cpte_CN LGG-MT-LM-STR-Clin'!DE18-'[1]cpte_CN LGG-MT-LM-STR-Clin'!DE19-'[1]cpte_CN LGG-MT-LM-STR-Clin'!DE20-'[1]cpte_CN LGG-MT-LM-STR-Clin'!DE21-'[1]cpte_CN LGG-MT-LM-STR-Clin'!DE278)</f>
        <v>0</v>
      </c>
      <c r="DC51" s="6">
        <f>IF([1]Identification!$E$23="NON",'[1]CN LGG-MT-LM-STR-Clin'!DF17+'[1]CN LGG-MT-LM-STR-Clin'!DF159-'[1]CN LGG-MT-LM-STR-Clin'!DF18-'[1]CN LGG-MT-LM-STR-Clin'!DF19-'[1]CN LGG-MT-LM-STR-Clin'!DF20-'[1]CN LGG-MT-LM-STR-Clin'!DF21-'[1]CN LGG-MT-LM-STR-Clin'!DF200,'[1]cpte_CN LGG-MT-LM-STR-Clin'!DF17+'[1]cpte_CN LGG-MT-LM-STR-Clin'!DF165-'[1]cpte_CN LGG-MT-LM-STR-Clin'!DF18-'[1]cpte_CN LGG-MT-LM-STR-Clin'!DF19-'[1]cpte_CN LGG-MT-LM-STR-Clin'!DF20-'[1]cpte_CN LGG-MT-LM-STR-Clin'!DF21-'[1]cpte_CN LGG-MT-LM-STR-Clin'!DF278)</f>
        <v>0</v>
      </c>
      <c r="DD51" s="6">
        <f>IF([1]Identification!$E$23="NON",'[1]CN LGG-MT-LM-STR-Clin'!DG17+'[1]CN LGG-MT-LM-STR-Clin'!DG159-'[1]CN LGG-MT-LM-STR-Clin'!DG18-'[1]CN LGG-MT-LM-STR-Clin'!DG19-'[1]CN LGG-MT-LM-STR-Clin'!DG20-'[1]CN LGG-MT-LM-STR-Clin'!DG21-'[1]CN LGG-MT-LM-STR-Clin'!DG200,'[1]cpte_CN LGG-MT-LM-STR-Clin'!DG17+'[1]cpte_CN LGG-MT-LM-STR-Clin'!DG165-'[1]cpte_CN LGG-MT-LM-STR-Clin'!DG18-'[1]cpte_CN LGG-MT-LM-STR-Clin'!DG19-'[1]cpte_CN LGG-MT-LM-STR-Clin'!DG20-'[1]cpte_CN LGG-MT-LM-STR-Clin'!DG21-'[1]cpte_CN LGG-MT-LM-STR-Clin'!DG278)</f>
        <v>0</v>
      </c>
      <c r="DE51" s="6">
        <f>IF([1]Identification!$E$23="NON",'[1]CN LGG-MT-LM-STR-Clin'!DH17+'[1]CN LGG-MT-LM-STR-Clin'!DH159-'[1]CN LGG-MT-LM-STR-Clin'!DH18-'[1]CN LGG-MT-LM-STR-Clin'!DH19-'[1]CN LGG-MT-LM-STR-Clin'!DH20-'[1]CN LGG-MT-LM-STR-Clin'!DH21-'[1]CN LGG-MT-LM-STR-Clin'!DH200,'[1]cpte_CN LGG-MT-LM-STR-Clin'!DH17+'[1]cpte_CN LGG-MT-LM-STR-Clin'!DH165-'[1]cpte_CN LGG-MT-LM-STR-Clin'!DH18-'[1]cpte_CN LGG-MT-LM-STR-Clin'!DH19-'[1]cpte_CN LGG-MT-LM-STR-Clin'!DH20-'[1]cpte_CN LGG-MT-LM-STR-Clin'!DH21-'[1]cpte_CN LGG-MT-LM-STR-Clin'!DH278)</f>
        <v>0</v>
      </c>
      <c r="DF51" s="6">
        <f>IF([1]Identification!$E$23="NON",'[1]CN LGG-MT-LM-STR-Clin'!DI17+'[1]CN LGG-MT-LM-STR-Clin'!DI159-'[1]CN LGG-MT-LM-STR-Clin'!DI18-'[1]CN LGG-MT-LM-STR-Clin'!DI19-'[1]CN LGG-MT-LM-STR-Clin'!DI20-'[1]CN LGG-MT-LM-STR-Clin'!DI21-'[1]CN LGG-MT-LM-STR-Clin'!DI200,'[1]cpte_CN LGG-MT-LM-STR-Clin'!DI17+'[1]cpte_CN LGG-MT-LM-STR-Clin'!DI165-'[1]cpte_CN LGG-MT-LM-STR-Clin'!DI18-'[1]cpte_CN LGG-MT-LM-STR-Clin'!DI19-'[1]cpte_CN LGG-MT-LM-STR-Clin'!DI20-'[1]cpte_CN LGG-MT-LM-STR-Clin'!DI21-'[1]cpte_CN LGG-MT-LM-STR-Clin'!DI278)</f>
        <v>0</v>
      </c>
      <c r="DG51" s="6">
        <f>IF([1]Identification!$E$23="NON",'[1]CN LGG-MT-LM-STR-Clin'!DJ17+'[1]CN LGG-MT-LM-STR-Clin'!DJ159-'[1]CN LGG-MT-LM-STR-Clin'!DJ18-'[1]CN LGG-MT-LM-STR-Clin'!DJ19-'[1]CN LGG-MT-LM-STR-Clin'!DJ20-'[1]CN LGG-MT-LM-STR-Clin'!DJ21-'[1]CN LGG-MT-LM-STR-Clin'!DJ200,'[1]cpte_CN LGG-MT-LM-STR-Clin'!DJ17+'[1]cpte_CN LGG-MT-LM-STR-Clin'!DJ165-'[1]cpte_CN LGG-MT-LM-STR-Clin'!DJ18-'[1]cpte_CN LGG-MT-LM-STR-Clin'!DJ19-'[1]cpte_CN LGG-MT-LM-STR-Clin'!DJ20-'[1]cpte_CN LGG-MT-LM-STR-Clin'!DJ21-'[1]cpte_CN LGG-MT-LM-STR-Clin'!DJ278)</f>
        <v>0</v>
      </c>
      <c r="DH51" s="6">
        <f>IF([1]Identification!$E$23="NON",'[1]CN LGG-MT-LM-STR-Clin'!DK17+'[1]CN LGG-MT-LM-STR-Clin'!DK159-'[1]CN LGG-MT-LM-STR-Clin'!DK18-'[1]CN LGG-MT-LM-STR-Clin'!DK19-'[1]CN LGG-MT-LM-STR-Clin'!DK20-'[1]CN LGG-MT-LM-STR-Clin'!DK21-'[1]CN LGG-MT-LM-STR-Clin'!DK200,'[1]cpte_CN LGG-MT-LM-STR-Clin'!DK17+'[1]cpte_CN LGG-MT-LM-STR-Clin'!DK165-'[1]cpte_CN LGG-MT-LM-STR-Clin'!DK18-'[1]cpte_CN LGG-MT-LM-STR-Clin'!DK19-'[1]cpte_CN LGG-MT-LM-STR-Clin'!DK20-'[1]cpte_CN LGG-MT-LM-STR-Clin'!DK21-'[1]cpte_CN LGG-MT-LM-STR-Clin'!DK278)</f>
        <v>0</v>
      </c>
      <c r="DI51" s="6">
        <f>IF([1]Identification!$E$23="NON",'[1]CN LGG-MT-LM-STR-Clin'!DL17+'[1]CN LGG-MT-LM-STR-Clin'!DL159-'[1]CN LGG-MT-LM-STR-Clin'!DL18-'[1]CN LGG-MT-LM-STR-Clin'!DL19-'[1]CN LGG-MT-LM-STR-Clin'!DL20-'[1]CN LGG-MT-LM-STR-Clin'!DL21-'[1]CN LGG-MT-LM-STR-Clin'!DL200,'[1]cpte_CN LGG-MT-LM-STR-Clin'!DL17+'[1]cpte_CN LGG-MT-LM-STR-Clin'!DL165-'[1]cpte_CN LGG-MT-LM-STR-Clin'!DL18-'[1]cpte_CN LGG-MT-LM-STR-Clin'!DL19-'[1]cpte_CN LGG-MT-LM-STR-Clin'!DL20-'[1]cpte_CN LGG-MT-LM-STR-Clin'!DL21-'[1]cpte_CN LGG-MT-LM-STR-Clin'!DL278)</f>
        <v>0</v>
      </c>
      <c r="DJ51" s="6">
        <f>IF([1]Identification!$E$23="NON",'[1]CN LGG-MT-LM-STR-Clin'!DM17+'[1]CN LGG-MT-LM-STR-Clin'!DM159-'[1]CN LGG-MT-LM-STR-Clin'!DM18-'[1]CN LGG-MT-LM-STR-Clin'!DM19-'[1]CN LGG-MT-LM-STR-Clin'!DM20-'[1]CN LGG-MT-LM-STR-Clin'!DM21-'[1]CN LGG-MT-LM-STR-Clin'!DM200,'[1]cpte_CN LGG-MT-LM-STR-Clin'!DM17+'[1]cpte_CN LGG-MT-LM-STR-Clin'!DM165-'[1]cpte_CN LGG-MT-LM-STR-Clin'!DM18-'[1]cpte_CN LGG-MT-LM-STR-Clin'!DM19-'[1]cpte_CN LGG-MT-LM-STR-Clin'!DM20-'[1]cpte_CN LGG-MT-LM-STR-Clin'!DM21-'[1]cpte_CN LGG-MT-LM-STR-Clin'!DM278)</f>
        <v>0</v>
      </c>
      <c r="DK51" s="6">
        <f>IF([1]Identification!$E$23="NON",'[1]CN LGG-MT-LM-STR-Clin'!DN17+'[1]CN LGG-MT-LM-STR-Clin'!DN159-'[1]CN LGG-MT-LM-STR-Clin'!DN18-'[1]CN LGG-MT-LM-STR-Clin'!DN19-'[1]CN LGG-MT-LM-STR-Clin'!DN20-'[1]CN LGG-MT-LM-STR-Clin'!DN21-'[1]CN LGG-MT-LM-STR-Clin'!DN200,'[1]cpte_CN LGG-MT-LM-STR-Clin'!DN17+'[1]cpte_CN LGG-MT-LM-STR-Clin'!DN165-'[1]cpte_CN LGG-MT-LM-STR-Clin'!DN18-'[1]cpte_CN LGG-MT-LM-STR-Clin'!DN19-'[1]cpte_CN LGG-MT-LM-STR-Clin'!DN20-'[1]cpte_CN LGG-MT-LM-STR-Clin'!DN21-'[1]cpte_CN LGG-MT-LM-STR-Clin'!DN278)</f>
        <v>0</v>
      </c>
      <c r="DL51" s="6">
        <f>IF([1]Identification!$E$23="NON",'[1]CN LGG-MT-LM-STR-Clin'!DO17+'[1]CN LGG-MT-LM-STR-Clin'!DO159-'[1]CN LGG-MT-LM-STR-Clin'!DO18-'[1]CN LGG-MT-LM-STR-Clin'!DO19-'[1]CN LGG-MT-LM-STR-Clin'!DO20-'[1]CN LGG-MT-LM-STR-Clin'!DO21-'[1]CN LGG-MT-LM-STR-Clin'!DO200,'[1]cpte_CN LGG-MT-LM-STR-Clin'!DO17+'[1]cpte_CN LGG-MT-LM-STR-Clin'!DO165-'[1]cpte_CN LGG-MT-LM-STR-Clin'!DO18-'[1]cpte_CN LGG-MT-LM-STR-Clin'!DO19-'[1]cpte_CN LGG-MT-LM-STR-Clin'!DO20-'[1]cpte_CN LGG-MT-LM-STR-Clin'!DO21-'[1]cpte_CN LGG-MT-LM-STR-Clin'!DO278)</f>
        <v>0</v>
      </c>
      <c r="DM51" s="6">
        <f>IF([1]Identification!$E$23="NON",'[1]CN LGG-MT-LM-STR-Clin'!DP17+'[1]CN LGG-MT-LM-STR-Clin'!DP159-'[1]CN LGG-MT-LM-STR-Clin'!DP18-'[1]CN LGG-MT-LM-STR-Clin'!DP19-'[1]CN LGG-MT-LM-STR-Clin'!DP20-'[1]CN LGG-MT-LM-STR-Clin'!DP21-'[1]CN LGG-MT-LM-STR-Clin'!DP200,'[1]cpte_CN LGG-MT-LM-STR-Clin'!DP17+'[1]cpte_CN LGG-MT-LM-STR-Clin'!DP165-'[1]cpte_CN LGG-MT-LM-STR-Clin'!DP18-'[1]cpte_CN LGG-MT-LM-STR-Clin'!DP19-'[1]cpte_CN LGG-MT-LM-STR-Clin'!DP20-'[1]cpte_CN LGG-MT-LM-STR-Clin'!DP21-'[1]cpte_CN LGG-MT-LM-STR-Clin'!DP278)</f>
        <v>0</v>
      </c>
      <c r="DN51" s="6">
        <f>IF([1]Identification!$E$23="NON",'[1]CN LGG-MT-LM-STR-Clin'!DQ17+'[1]CN LGG-MT-LM-STR-Clin'!DQ159-'[1]CN LGG-MT-LM-STR-Clin'!DQ18-'[1]CN LGG-MT-LM-STR-Clin'!DQ19-'[1]CN LGG-MT-LM-STR-Clin'!DQ20-'[1]CN LGG-MT-LM-STR-Clin'!DQ21-'[1]CN LGG-MT-LM-STR-Clin'!DQ200,'[1]cpte_CN LGG-MT-LM-STR-Clin'!DQ17+'[1]cpte_CN LGG-MT-LM-STR-Clin'!DQ165-'[1]cpte_CN LGG-MT-LM-STR-Clin'!DQ18-'[1]cpte_CN LGG-MT-LM-STR-Clin'!DQ19-'[1]cpte_CN LGG-MT-LM-STR-Clin'!DQ20-'[1]cpte_CN LGG-MT-LM-STR-Clin'!DQ21-'[1]cpte_CN LGG-MT-LM-STR-Clin'!DQ278)</f>
        <v>0</v>
      </c>
      <c r="DO51" s="6">
        <f>IF([1]Identification!$E$23="NON",'[1]CN LGG-MT-LM-STR-Clin'!DR17+'[1]CN LGG-MT-LM-STR-Clin'!DR159-'[1]CN LGG-MT-LM-STR-Clin'!DR18-'[1]CN LGG-MT-LM-STR-Clin'!DR19-'[1]CN LGG-MT-LM-STR-Clin'!DR20-'[1]CN LGG-MT-LM-STR-Clin'!DR21-'[1]CN LGG-MT-LM-STR-Clin'!DR200,'[1]cpte_CN LGG-MT-LM-STR-Clin'!DR17+'[1]cpte_CN LGG-MT-LM-STR-Clin'!DR165-'[1]cpte_CN LGG-MT-LM-STR-Clin'!DR18-'[1]cpte_CN LGG-MT-LM-STR-Clin'!DR19-'[1]cpte_CN LGG-MT-LM-STR-Clin'!DR20-'[1]cpte_CN LGG-MT-LM-STR-Clin'!DR21-'[1]cpte_CN LGG-MT-LM-STR-Clin'!DR278)</f>
        <v>0</v>
      </c>
      <c r="DP51" s="6">
        <f>IF([1]Identification!$E$23="NON",'[1]CN LGG-MT-LM-STR-Clin'!DS17+'[1]CN LGG-MT-LM-STR-Clin'!DS159-'[1]CN LGG-MT-LM-STR-Clin'!DS18-'[1]CN LGG-MT-LM-STR-Clin'!DS19-'[1]CN LGG-MT-LM-STR-Clin'!DS20-'[1]CN LGG-MT-LM-STR-Clin'!DS21-'[1]CN LGG-MT-LM-STR-Clin'!DS200,'[1]cpte_CN LGG-MT-LM-STR-Clin'!DS17+'[1]cpte_CN LGG-MT-LM-STR-Clin'!DS165-'[1]cpte_CN LGG-MT-LM-STR-Clin'!DS18-'[1]cpte_CN LGG-MT-LM-STR-Clin'!DS19-'[1]cpte_CN LGG-MT-LM-STR-Clin'!DS20-'[1]cpte_CN LGG-MT-LM-STR-Clin'!DS21-'[1]cpte_CN LGG-MT-LM-STR-Clin'!DS278)</f>
        <v>0</v>
      </c>
      <c r="DQ51" s="6">
        <f>IF([1]Identification!$E$23="NON",'[1]CN LGG-MT-LM-STR-Clin'!DT17+'[1]CN LGG-MT-LM-STR-Clin'!DT159-'[1]CN LGG-MT-LM-STR-Clin'!DT18-'[1]CN LGG-MT-LM-STR-Clin'!DT19-'[1]CN LGG-MT-LM-STR-Clin'!DT20-'[1]CN LGG-MT-LM-STR-Clin'!DT21-'[1]CN LGG-MT-LM-STR-Clin'!DT200,'[1]cpte_CN LGG-MT-LM-STR-Clin'!DT17+'[1]cpte_CN LGG-MT-LM-STR-Clin'!DT165-'[1]cpte_CN LGG-MT-LM-STR-Clin'!DT18-'[1]cpte_CN LGG-MT-LM-STR-Clin'!DT19-'[1]cpte_CN LGG-MT-LM-STR-Clin'!DT20-'[1]cpte_CN LGG-MT-LM-STR-Clin'!DT21-'[1]cpte_CN LGG-MT-LM-STR-Clin'!DT278)</f>
        <v>0</v>
      </c>
      <c r="DR51" s="6">
        <f>IF([1]Identification!$E$23="NON",'[1]CN LGG-MT-LM-STR-Clin'!DU17+'[1]CN LGG-MT-LM-STR-Clin'!DU159-'[1]CN LGG-MT-LM-STR-Clin'!DU18-'[1]CN LGG-MT-LM-STR-Clin'!DU19-'[1]CN LGG-MT-LM-STR-Clin'!DU20-'[1]CN LGG-MT-LM-STR-Clin'!DU21-'[1]CN LGG-MT-LM-STR-Clin'!DU200,'[1]cpte_CN LGG-MT-LM-STR-Clin'!DU17+'[1]cpte_CN LGG-MT-LM-STR-Clin'!DU165-'[1]cpte_CN LGG-MT-LM-STR-Clin'!DU18-'[1]cpte_CN LGG-MT-LM-STR-Clin'!DU19-'[1]cpte_CN LGG-MT-LM-STR-Clin'!DU20-'[1]cpte_CN LGG-MT-LM-STR-Clin'!DU21-'[1]cpte_CN LGG-MT-LM-STR-Clin'!DU278)</f>
        <v>0</v>
      </c>
      <c r="DS51" s="6">
        <f>IF([1]Identification!$E$23="NON",'[1]CN LGG-MT-LM-STR-Clin'!DV17+'[1]CN LGG-MT-LM-STR-Clin'!DV159-'[1]CN LGG-MT-LM-STR-Clin'!DV18-'[1]CN LGG-MT-LM-STR-Clin'!DV19-'[1]CN LGG-MT-LM-STR-Clin'!DV20-'[1]CN LGG-MT-LM-STR-Clin'!DV21-'[1]CN LGG-MT-LM-STR-Clin'!DV200,'[1]cpte_CN LGG-MT-LM-STR-Clin'!DV17+'[1]cpte_CN LGG-MT-LM-STR-Clin'!DV165-'[1]cpte_CN LGG-MT-LM-STR-Clin'!DV18-'[1]cpte_CN LGG-MT-LM-STR-Clin'!DV19-'[1]cpte_CN LGG-MT-LM-STR-Clin'!DV20-'[1]cpte_CN LGG-MT-LM-STR-Clin'!DV21-'[1]cpte_CN LGG-MT-LM-STR-Clin'!DV278)</f>
        <v>0</v>
      </c>
      <c r="DT51" s="6">
        <f>IF([1]Identification!$E$23="NON",'[1]CN LGG-MT-LM-STR-Clin'!DW17+'[1]CN LGG-MT-LM-STR-Clin'!DW159-'[1]CN LGG-MT-LM-STR-Clin'!DW18-'[1]CN LGG-MT-LM-STR-Clin'!DW19-'[1]CN LGG-MT-LM-STR-Clin'!DW20-'[1]CN LGG-MT-LM-STR-Clin'!DW21-'[1]CN LGG-MT-LM-STR-Clin'!DW200,'[1]cpte_CN LGG-MT-LM-STR-Clin'!DW17+'[1]cpte_CN LGG-MT-LM-STR-Clin'!DW165-'[1]cpte_CN LGG-MT-LM-STR-Clin'!DW18-'[1]cpte_CN LGG-MT-LM-STR-Clin'!DW19-'[1]cpte_CN LGG-MT-LM-STR-Clin'!DW20-'[1]cpte_CN LGG-MT-LM-STR-Clin'!DW21-'[1]cpte_CN LGG-MT-LM-STR-Clin'!DW278)</f>
        <v>0</v>
      </c>
      <c r="DU51" s="6">
        <f>IF([1]Identification!$E$23="NON",'[1]CN LGG-MT-LM-STR-Clin'!DX17+'[1]CN LGG-MT-LM-STR-Clin'!DX159-'[1]CN LGG-MT-LM-STR-Clin'!DX18-'[1]CN LGG-MT-LM-STR-Clin'!DX19-'[1]CN LGG-MT-LM-STR-Clin'!DX20-'[1]CN LGG-MT-LM-STR-Clin'!DX21-'[1]CN LGG-MT-LM-STR-Clin'!DX200,'[1]cpte_CN LGG-MT-LM-STR-Clin'!DX17+'[1]cpte_CN LGG-MT-LM-STR-Clin'!DX165-'[1]cpte_CN LGG-MT-LM-STR-Clin'!DX18-'[1]cpte_CN LGG-MT-LM-STR-Clin'!DX19-'[1]cpte_CN LGG-MT-LM-STR-Clin'!DX20-'[1]cpte_CN LGG-MT-LM-STR-Clin'!DX21-'[1]cpte_CN LGG-MT-LM-STR-Clin'!DX278)</f>
        <v>0</v>
      </c>
      <c r="DV51" s="6">
        <f>IF([1]Identification!$E$23="NON",'[1]CN LGG-MT-LM-STR-Clin'!DY17+'[1]CN LGG-MT-LM-STR-Clin'!DY159-'[1]CN LGG-MT-LM-STR-Clin'!DY18-'[1]CN LGG-MT-LM-STR-Clin'!DY19-'[1]CN LGG-MT-LM-STR-Clin'!DY20-'[1]CN LGG-MT-LM-STR-Clin'!DY21-'[1]CN LGG-MT-LM-STR-Clin'!DY200,'[1]cpte_CN LGG-MT-LM-STR-Clin'!DY17+'[1]cpte_CN LGG-MT-LM-STR-Clin'!DY165-'[1]cpte_CN LGG-MT-LM-STR-Clin'!DY18-'[1]cpte_CN LGG-MT-LM-STR-Clin'!DY19-'[1]cpte_CN LGG-MT-LM-STR-Clin'!DY20-'[1]cpte_CN LGG-MT-LM-STR-Clin'!DY21-'[1]cpte_CN LGG-MT-LM-STR-Clin'!DY278)</f>
        <v>0</v>
      </c>
      <c r="DW51" s="6">
        <f>IF([1]Identification!$E$23="NON",'[1]CN LGG-MT-LM-STR-Clin'!DZ17+'[1]CN LGG-MT-LM-STR-Clin'!DZ159-'[1]CN LGG-MT-LM-STR-Clin'!DZ18-'[1]CN LGG-MT-LM-STR-Clin'!DZ19-'[1]CN LGG-MT-LM-STR-Clin'!DZ20-'[1]CN LGG-MT-LM-STR-Clin'!DZ21-'[1]CN LGG-MT-LM-STR-Clin'!DZ200,'[1]cpte_CN LGG-MT-LM-STR-Clin'!DZ17+'[1]cpte_CN LGG-MT-LM-STR-Clin'!DZ165-'[1]cpte_CN LGG-MT-LM-STR-Clin'!DZ18-'[1]cpte_CN LGG-MT-LM-STR-Clin'!DZ19-'[1]cpte_CN LGG-MT-LM-STR-Clin'!DZ20-'[1]cpte_CN LGG-MT-LM-STR-Clin'!DZ21-'[1]cpte_CN LGG-MT-LM-STR-Clin'!DZ278)</f>
        <v>0</v>
      </c>
      <c r="DX51" s="6">
        <f>IF([1]Identification!$E$23="NON",'[1]CN LGG-MT-LM-STR-Clin'!EA17+'[1]CN LGG-MT-LM-STR-Clin'!EA159-'[1]CN LGG-MT-LM-STR-Clin'!EA18-'[1]CN LGG-MT-LM-STR-Clin'!EA19-'[1]CN LGG-MT-LM-STR-Clin'!EA20-'[1]CN LGG-MT-LM-STR-Clin'!EA21-'[1]CN LGG-MT-LM-STR-Clin'!EA200,'[1]cpte_CN LGG-MT-LM-STR-Clin'!EA17+'[1]cpte_CN LGG-MT-LM-STR-Clin'!EA165-'[1]cpte_CN LGG-MT-LM-STR-Clin'!EA18-'[1]cpte_CN LGG-MT-LM-STR-Clin'!EA19-'[1]cpte_CN LGG-MT-LM-STR-Clin'!EA20-'[1]cpte_CN LGG-MT-LM-STR-Clin'!EA21-'[1]cpte_CN LGG-MT-LM-STR-Clin'!EA278)</f>
        <v>0</v>
      </c>
      <c r="DY51" s="6">
        <f>IF([1]Identification!$E$23="NON",'[1]CN LGG-MT-LM-STR-Clin'!EB17+'[1]CN LGG-MT-LM-STR-Clin'!EB159-'[1]CN LGG-MT-LM-STR-Clin'!EB18-'[1]CN LGG-MT-LM-STR-Clin'!EB19-'[1]CN LGG-MT-LM-STR-Clin'!EB20-'[1]CN LGG-MT-LM-STR-Clin'!EB21-'[1]CN LGG-MT-LM-STR-Clin'!EB200,'[1]cpte_CN LGG-MT-LM-STR-Clin'!EB17+'[1]cpte_CN LGG-MT-LM-STR-Clin'!EB165-'[1]cpte_CN LGG-MT-LM-STR-Clin'!EB18-'[1]cpte_CN LGG-MT-LM-STR-Clin'!EB19-'[1]cpte_CN LGG-MT-LM-STR-Clin'!EB20-'[1]cpte_CN LGG-MT-LM-STR-Clin'!EB21-'[1]cpte_CN LGG-MT-LM-STR-Clin'!EB278)</f>
        <v>0</v>
      </c>
      <c r="DZ51" s="6">
        <f>IF([1]Identification!$E$23="NON",'[1]CN LGG-MT-LM-STR-Clin'!EC17+'[1]CN LGG-MT-LM-STR-Clin'!EC159-'[1]CN LGG-MT-LM-STR-Clin'!EC18-'[1]CN LGG-MT-LM-STR-Clin'!EC19-'[1]CN LGG-MT-LM-STR-Clin'!EC20-'[1]CN LGG-MT-LM-STR-Clin'!EC21-'[1]CN LGG-MT-LM-STR-Clin'!EC200,'[1]cpte_CN LGG-MT-LM-STR-Clin'!EC17+'[1]cpte_CN LGG-MT-LM-STR-Clin'!EC165-'[1]cpte_CN LGG-MT-LM-STR-Clin'!EC18-'[1]cpte_CN LGG-MT-LM-STR-Clin'!EC19-'[1]cpte_CN LGG-MT-LM-STR-Clin'!EC20-'[1]cpte_CN LGG-MT-LM-STR-Clin'!EC21-'[1]cpte_CN LGG-MT-LM-STR-Clin'!EC278)</f>
        <v>0</v>
      </c>
      <c r="EA51" s="6">
        <f>IF([1]Identification!$E$23="NON",'[1]CN LGG-MT-LM-STR-Clin'!ED17+'[1]CN LGG-MT-LM-STR-Clin'!ED159-'[1]CN LGG-MT-LM-STR-Clin'!ED18-'[1]CN LGG-MT-LM-STR-Clin'!ED19-'[1]CN LGG-MT-LM-STR-Clin'!ED20-'[1]CN LGG-MT-LM-STR-Clin'!ED21-'[1]CN LGG-MT-LM-STR-Clin'!ED200,'[1]cpte_CN LGG-MT-LM-STR-Clin'!ED17+'[1]cpte_CN LGG-MT-LM-STR-Clin'!ED165-'[1]cpte_CN LGG-MT-LM-STR-Clin'!ED18-'[1]cpte_CN LGG-MT-LM-STR-Clin'!ED19-'[1]cpte_CN LGG-MT-LM-STR-Clin'!ED20-'[1]cpte_CN LGG-MT-LM-STR-Clin'!ED21-'[1]cpte_CN LGG-MT-LM-STR-Clin'!ED278)</f>
        <v>0</v>
      </c>
      <c r="EB51" s="6">
        <f>IF([1]Identification!$E$23="NON",'[1]CN LGG-MT-LM-STR-Clin'!EE17+'[1]CN LGG-MT-LM-STR-Clin'!EE159-'[1]CN LGG-MT-LM-STR-Clin'!EE18-'[1]CN LGG-MT-LM-STR-Clin'!EE19-'[1]CN LGG-MT-LM-STR-Clin'!EE20-'[1]CN LGG-MT-LM-STR-Clin'!EE21-'[1]CN LGG-MT-LM-STR-Clin'!EE200,'[1]cpte_CN LGG-MT-LM-STR-Clin'!EE17+'[1]cpte_CN LGG-MT-LM-STR-Clin'!EE165-'[1]cpte_CN LGG-MT-LM-STR-Clin'!EE18-'[1]cpte_CN LGG-MT-LM-STR-Clin'!EE19-'[1]cpte_CN LGG-MT-LM-STR-Clin'!EE20-'[1]cpte_CN LGG-MT-LM-STR-Clin'!EE21-'[1]cpte_CN LGG-MT-LM-STR-Clin'!EE278)</f>
        <v>0</v>
      </c>
      <c r="EC51" s="6">
        <f>IF([1]Identification!$E$23="NON",'[1]CN LGG-MT-LM-STR-Clin'!EF17+'[1]CN LGG-MT-LM-STR-Clin'!EF159-'[1]CN LGG-MT-LM-STR-Clin'!EF18-'[1]CN LGG-MT-LM-STR-Clin'!EF19-'[1]CN LGG-MT-LM-STR-Clin'!EF20-'[1]CN LGG-MT-LM-STR-Clin'!EF21-'[1]CN LGG-MT-LM-STR-Clin'!EF200,'[1]cpte_CN LGG-MT-LM-STR-Clin'!EF17+'[1]cpte_CN LGG-MT-LM-STR-Clin'!EF165-'[1]cpte_CN LGG-MT-LM-STR-Clin'!EF18-'[1]cpte_CN LGG-MT-LM-STR-Clin'!EF19-'[1]cpte_CN LGG-MT-LM-STR-Clin'!EF20-'[1]cpte_CN LGG-MT-LM-STR-Clin'!EF21-'[1]cpte_CN LGG-MT-LM-STR-Clin'!EF278)</f>
        <v>0</v>
      </c>
      <c r="ED51" s="6">
        <f>IF([1]Identification!$E$23="NON",'[1]CN LGG-MT-LM-STR-Clin'!EG17+'[1]CN LGG-MT-LM-STR-Clin'!EG159-'[1]CN LGG-MT-LM-STR-Clin'!EG18-'[1]CN LGG-MT-LM-STR-Clin'!EG19-'[1]CN LGG-MT-LM-STR-Clin'!EG20-'[1]CN LGG-MT-LM-STR-Clin'!EG21-'[1]CN LGG-MT-LM-STR-Clin'!EG200,'[1]cpte_CN LGG-MT-LM-STR-Clin'!EG17+'[1]cpte_CN LGG-MT-LM-STR-Clin'!EG165-'[1]cpte_CN LGG-MT-LM-STR-Clin'!EG18-'[1]cpte_CN LGG-MT-LM-STR-Clin'!EG19-'[1]cpte_CN LGG-MT-LM-STR-Clin'!EG20-'[1]cpte_CN LGG-MT-LM-STR-Clin'!EG21-'[1]cpte_CN LGG-MT-LM-STR-Clin'!EG278)</f>
        <v>0</v>
      </c>
      <c r="EE51" s="6">
        <f>IF([1]Identification!$E$23="NON",'[1]CN LGG-MT-LM-STR-Clin'!EH17+'[1]CN LGG-MT-LM-STR-Clin'!EH159-'[1]CN LGG-MT-LM-STR-Clin'!EH18-'[1]CN LGG-MT-LM-STR-Clin'!EH19-'[1]CN LGG-MT-LM-STR-Clin'!EH20-'[1]CN LGG-MT-LM-STR-Clin'!EH21-'[1]CN LGG-MT-LM-STR-Clin'!EH200,'[1]cpte_CN LGG-MT-LM-STR-Clin'!EH17+'[1]cpte_CN LGG-MT-LM-STR-Clin'!EH165-'[1]cpte_CN LGG-MT-LM-STR-Clin'!EH18-'[1]cpte_CN LGG-MT-LM-STR-Clin'!EH19-'[1]cpte_CN LGG-MT-LM-STR-Clin'!EH20-'[1]cpte_CN LGG-MT-LM-STR-Clin'!EH21-'[1]cpte_CN LGG-MT-LM-STR-Clin'!EH278)</f>
        <v>0</v>
      </c>
      <c r="EF51" s="6">
        <f>IF([1]Identification!$E$23="NON",'[1]CN LGG-MT-LM-STR-Clin'!EI17+'[1]CN LGG-MT-LM-STR-Clin'!EI159-'[1]CN LGG-MT-LM-STR-Clin'!EI18-'[1]CN LGG-MT-LM-STR-Clin'!EI19-'[1]CN LGG-MT-LM-STR-Clin'!EI20-'[1]CN LGG-MT-LM-STR-Clin'!EI21-'[1]CN LGG-MT-LM-STR-Clin'!EI200,'[1]cpte_CN LGG-MT-LM-STR-Clin'!EI17+'[1]cpte_CN LGG-MT-LM-STR-Clin'!EI165-'[1]cpte_CN LGG-MT-LM-STR-Clin'!EI18-'[1]cpte_CN LGG-MT-LM-STR-Clin'!EI19-'[1]cpte_CN LGG-MT-LM-STR-Clin'!EI20-'[1]cpte_CN LGG-MT-LM-STR-Clin'!EI21-'[1]cpte_CN LGG-MT-LM-STR-Clin'!EI278)</f>
        <v>0</v>
      </c>
      <c r="EG51" s="6">
        <f>IF([1]Identification!$E$23="NON",'[1]CN LGG-MT-LM-STR-Clin'!EJ17+'[1]CN LGG-MT-LM-STR-Clin'!EJ159-'[1]CN LGG-MT-LM-STR-Clin'!EJ18-'[1]CN LGG-MT-LM-STR-Clin'!EJ19-'[1]CN LGG-MT-LM-STR-Clin'!EJ20-'[1]CN LGG-MT-LM-STR-Clin'!EJ21-'[1]CN LGG-MT-LM-STR-Clin'!EJ200,'[1]cpte_CN LGG-MT-LM-STR-Clin'!EJ17+'[1]cpte_CN LGG-MT-LM-STR-Clin'!EJ165-'[1]cpte_CN LGG-MT-LM-STR-Clin'!EJ18-'[1]cpte_CN LGG-MT-LM-STR-Clin'!EJ19-'[1]cpte_CN LGG-MT-LM-STR-Clin'!EJ20-'[1]cpte_CN LGG-MT-LM-STR-Clin'!EJ21-'[1]cpte_CN LGG-MT-LM-STR-Clin'!EJ278)</f>
        <v>0</v>
      </c>
      <c r="EH51" s="6">
        <f>IF([1]Identification!$E$23="NON",'[1]CN LGG-MT-LM-STR-Clin'!EK17+'[1]CN LGG-MT-LM-STR-Clin'!EK159-'[1]CN LGG-MT-LM-STR-Clin'!EK18-'[1]CN LGG-MT-LM-STR-Clin'!EK19-'[1]CN LGG-MT-LM-STR-Clin'!EK20-'[1]CN LGG-MT-LM-STR-Clin'!EK21-'[1]CN LGG-MT-LM-STR-Clin'!EK200,'[1]cpte_CN LGG-MT-LM-STR-Clin'!EK17+'[1]cpte_CN LGG-MT-LM-STR-Clin'!EK165-'[1]cpte_CN LGG-MT-LM-STR-Clin'!EK18-'[1]cpte_CN LGG-MT-LM-STR-Clin'!EK19-'[1]cpte_CN LGG-MT-LM-STR-Clin'!EK20-'[1]cpte_CN LGG-MT-LM-STR-Clin'!EK21-'[1]cpte_CN LGG-MT-LM-STR-Clin'!EK278)</f>
        <v>0</v>
      </c>
      <c r="EI51" s="6">
        <f>IF([1]Identification!$E$23="NON",'[1]CN LGG-MT-LM-STR-Clin'!EL17+'[1]CN LGG-MT-LM-STR-Clin'!EL159-'[1]CN LGG-MT-LM-STR-Clin'!EL18-'[1]CN LGG-MT-LM-STR-Clin'!EL19-'[1]CN LGG-MT-LM-STR-Clin'!EL20-'[1]CN LGG-MT-LM-STR-Clin'!EL21-'[1]CN LGG-MT-LM-STR-Clin'!EL200,'[1]cpte_CN LGG-MT-LM-STR-Clin'!EL17+'[1]cpte_CN LGG-MT-LM-STR-Clin'!EL165-'[1]cpte_CN LGG-MT-LM-STR-Clin'!EL18-'[1]cpte_CN LGG-MT-LM-STR-Clin'!EL19-'[1]cpte_CN LGG-MT-LM-STR-Clin'!EL20-'[1]cpte_CN LGG-MT-LM-STR-Clin'!EL21-'[1]cpte_CN LGG-MT-LM-STR-Clin'!EL278)</f>
        <v>0</v>
      </c>
      <c r="EJ51" s="6">
        <f>IF([1]Identification!$E$23="NON",'[1]CN LGG-MT-LM-STR-Clin'!EM17+'[1]CN LGG-MT-LM-STR-Clin'!EM159-'[1]CN LGG-MT-LM-STR-Clin'!EM18-'[1]CN LGG-MT-LM-STR-Clin'!EM19-'[1]CN LGG-MT-LM-STR-Clin'!EM20-'[1]CN LGG-MT-LM-STR-Clin'!EM21-'[1]CN LGG-MT-LM-STR-Clin'!EM200,'[1]cpte_CN LGG-MT-LM-STR-Clin'!EM17+'[1]cpte_CN LGG-MT-LM-STR-Clin'!EM165-'[1]cpte_CN LGG-MT-LM-STR-Clin'!EM18-'[1]cpte_CN LGG-MT-LM-STR-Clin'!EM19-'[1]cpte_CN LGG-MT-LM-STR-Clin'!EM20-'[1]cpte_CN LGG-MT-LM-STR-Clin'!EM21-'[1]cpte_CN LGG-MT-LM-STR-Clin'!EM278)</f>
        <v>0</v>
      </c>
      <c r="EK51" s="6">
        <f>IF([1]Identification!$E$23="NON",'[1]CN LGG-MT-LM-STR-Clin'!EN17+'[1]CN LGG-MT-LM-STR-Clin'!EN159-'[1]CN LGG-MT-LM-STR-Clin'!EN18-'[1]CN LGG-MT-LM-STR-Clin'!EN19-'[1]CN LGG-MT-LM-STR-Clin'!EN20-'[1]CN LGG-MT-LM-STR-Clin'!EN21-'[1]CN LGG-MT-LM-STR-Clin'!EN200,'[1]cpte_CN LGG-MT-LM-STR-Clin'!EN17+'[1]cpte_CN LGG-MT-LM-STR-Clin'!EN165-'[1]cpte_CN LGG-MT-LM-STR-Clin'!EN18-'[1]cpte_CN LGG-MT-LM-STR-Clin'!EN19-'[1]cpte_CN LGG-MT-LM-STR-Clin'!EN20-'[1]cpte_CN LGG-MT-LM-STR-Clin'!EN21-'[1]cpte_CN LGG-MT-LM-STR-Clin'!EN278)</f>
        <v>0</v>
      </c>
      <c r="EL51" s="6">
        <f>IF([1]Identification!$E$23="NON",'[1]CN LGG-MT-LM-STR-Clin'!EO17+'[1]CN LGG-MT-LM-STR-Clin'!EO159-'[1]CN LGG-MT-LM-STR-Clin'!EO18-'[1]CN LGG-MT-LM-STR-Clin'!EO19-'[1]CN LGG-MT-LM-STR-Clin'!EO20-'[1]CN LGG-MT-LM-STR-Clin'!EO21-'[1]CN LGG-MT-LM-STR-Clin'!EO200,'[1]cpte_CN LGG-MT-LM-STR-Clin'!EO17+'[1]cpte_CN LGG-MT-LM-STR-Clin'!EO165-'[1]cpte_CN LGG-MT-LM-STR-Clin'!EO18-'[1]cpte_CN LGG-MT-LM-STR-Clin'!EO19-'[1]cpte_CN LGG-MT-LM-STR-Clin'!EO20-'[1]cpte_CN LGG-MT-LM-STR-Clin'!EO21-'[1]cpte_CN LGG-MT-LM-STR-Clin'!EO278)</f>
        <v>0</v>
      </c>
      <c r="EM51" s="6">
        <f>IF([1]Identification!$E$23="NON",'[1]CN LGG-MT-LM-STR-Clin'!EP17+'[1]CN LGG-MT-LM-STR-Clin'!EP159-'[1]CN LGG-MT-LM-STR-Clin'!EP18-'[1]CN LGG-MT-LM-STR-Clin'!EP19-'[1]CN LGG-MT-LM-STR-Clin'!EP20-'[1]CN LGG-MT-LM-STR-Clin'!EP21-'[1]CN LGG-MT-LM-STR-Clin'!EP200,'[1]cpte_CN LGG-MT-LM-STR-Clin'!EP17+'[1]cpte_CN LGG-MT-LM-STR-Clin'!EP165-'[1]cpte_CN LGG-MT-LM-STR-Clin'!EP18-'[1]cpte_CN LGG-MT-LM-STR-Clin'!EP19-'[1]cpte_CN LGG-MT-LM-STR-Clin'!EP20-'[1]cpte_CN LGG-MT-LM-STR-Clin'!EP21-'[1]cpte_CN LGG-MT-LM-STR-Clin'!EP278)</f>
        <v>0</v>
      </c>
      <c r="EN51" s="6">
        <f>IF([1]Identification!$E$23="NON",'[1]CN LGG-MT-LM-STR-Clin'!EQ17+'[1]CN LGG-MT-LM-STR-Clin'!EQ159-'[1]CN LGG-MT-LM-STR-Clin'!EQ18-'[1]CN LGG-MT-LM-STR-Clin'!EQ19-'[1]CN LGG-MT-LM-STR-Clin'!EQ20-'[1]CN LGG-MT-LM-STR-Clin'!EQ21-'[1]CN LGG-MT-LM-STR-Clin'!EQ200,'[1]cpte_CN LGG-MT-LM-STR-Clin'!EQ17+'[1]cpte_CN LGG-MT-LM-STR-Clin'!EQ165-'[1]cpte_CN LGG-MT-LM-STR-Clin'!EQ18-'[1]cpte_CN LGG-MT-LM-STR-Clin'!EQ19-'[1]cpte_CN LGG-MT-LM-STR-Clin'!EQ20-'[1]cpte_CN LGG-MT-LM-STR-Clin'!EQ21-'[1]cpte_CN LGG-MT-LM-STR-Clin'!EQ278)</f>
        <v>0</v>
      </c>
      <c r="EO51" s="6">
        <f>IF([1]Identification!$E$23="NON",'[1]CN LGG-MT-LM-STR-Clin'!ER17+'[1]CN LGG-MT-LM-STR-Clin'!ER159-'[1]CN LGG-MT-LM-STR-Clin'!ER18-'[1]CN LGG-MT-LM-STR-Clin'!ER19-'[1]CN LGG-MT-LM-STR-Clin'!ER20-'[1]CN LGG-MT-LM-STR-Clin'!ER21-'[1]CN LGG-MT-LM-STR-Clin'!ER200,'[1]cpte_CN LGG-MT-LM-STR-Clin'!ER17+'[1]cpte_CN LGG-MT-LM-STR-Clin'!ER165-'[1]cpte_CN LGG-MT-LM-STR-Clin'!ER18-'[1]cpte_CN LGG-MT-LM-STR-Clin'!ER19-'[1]cpte_CN LGG-MT-LM-STR-Clin'!ER20-'[1]cpte_CN LGG-MT-LM-STR-Clin'!ER21-'[1]cpte_CN LGG-MT-LM-STR-Clin'!ER278)</f>
        <v>0</v>
      </c>
      <c r="EP51" s="6">
        <f>IF([1]Identification!$E$23="NON",'[1]CN LGG-MT-LM-STR-Clin'!ES17+'[1]CN LGG-MT-LM-STR-Clin'!ES159-'[1]CN LGG-MT-LM-STR-Clin'!ES18-'[1]CN LGG-MT-LM-STR-Clin'!ES19-'[1]CN LGG-MT-LM-STR-Clin'!ES20-'[1]CN LGG-MT-LM-STR-Clin'!ES21-'[1]CN LGG-MT-LM-STR-Clin'!ES200,'[1]cpte_CN LGG-MT-LM-STR-Clin'!ES17+'[1]cpte_CN LGG-MT-LM-STR-Clin'!ES165-'[1]cpte_CN LGG-MT-LM-STR-Clin'!ES18-'[1]cpte_CN LGG-MT-LM-STR-Clin'!ES19-'[1]cpte_CN LGG-MT-LM-STR-Clin'!ES20-'[1]cpte_CN LGG-MT-LM-STR-Clin'!ES21-'[1]cpte_CN LGG-MT-LM-STR-Clin'!ES278)</f>
        <v>0</v>
      </c>
      <c r="EQ51" s="6">
        <f>IF([1]Identification!$E$23="NON",'[1]CN LGG-MT-LM-STR-Clin'!ET17+'[1]CN LGG-MT-LM-STR-Clin'!ET159-'[1]CN LGG-MT-LM-STR-Clin'!ET18-'[1]CN LGG-MT-LM-STR-Clin'!ET19-'[1]CN LGG-MT-LM-STR-Clin'!ET20-'[1]CN LGG-MT-LM-STR-Clin'!ET21-'[1]CN LGG-MT-LM-STR-Clin'!ET200,'[1]cpte_CN LGG-MT-LM-STR-Clin'!ET17+'[1]cpte_CN LGG-MT-LM-STR-Clin'!ET165-'[1]cpte_CN LGG-MT-LM-STR-Clin'!ET18-'[1]cpte_CN LGG-MT-LM-STR-Clin'!ET19-'[1]cpte_CN LGG-MT-LM-STR-Clin'!ET20-'[1]cpte_CN LGG-MT-LM-STR-Clin'!ET21-'[1]cpte_CN LGG-MT-LM-STR-Clin'!ET278)</f>
        <v>0</v>
      </c>
      <c r="ER51" s="6">
        <f>IF([1]Identification!$E$23="NON",'[1]CN LGG-MT-LM-STR-Clin'!EU17+'[1]CN LGG-MT-LM-STR-Clin'!EU159-'[1]CN LGG-MT-LM-STR-Clin'!EU18-'[1]CN LGG-MT-LM-STR-Clin'!EU19-'[1]CN LGG-MT-LM-STR-Clin'!EU20-'[1]CN LGG-MT-LM-STR-Clin'!EU21-'[1]CN LGG-MT-LM-STR-Clin'!EU200,'[1]cpte_CN LGG-MT-LM-STR-Clin'!EU17+'[1]cpte_CN LGG-MT-LM-STR-Clin'!EU165-'[1]cpte_CN LGG-MT-LM-STR-Clin'!EU18-'[1]cpte_CN LGG-MT-LM-STR-Clin'!EU19-'[1]cpte_CN LGG-MT-LM-STR-Clin'!EU20-'[1]cpte_CN LGG-MT-LM-STR-Clin'!EU21-'[1]cpte_CN LGG-MT-LM-STR-Clin'!EU278)</f>
        <v>0</v>
      </c>
      <c r="ES51" s="6">
        <f>IF([1]Identification!$E$23="NON",'[1]CN LGG-MT-LM-STR-Clin'!EV17+'[1]CN LGG-MT-LM-STR-Clin'!EV159-'[1]CN LGG-MT-LM-STR-Clin'!EV18-'[1]CN LGG-MT-LM-STR-Clin'!EV19-'[1]CN LGG-MT-LM-STR-Clin'!EV20-'[1]CN LGG-MT-LM-STR-Clin'!EV21-'[1]CN LGG-MT-LM-STR-Clin'!EV200,'[1]cpte_CN LGG-MT-LM-STR-Clin'!EV17+'[1]cpte_CN LGG-MT-LM-STR-Clin'!EV165-'[1]cpte_CN LGG-MT-LM-STR-Clin'!EV18-'[1]cpte_CN LGG-MT-LM-STR-Clin'!EV19-'[1]cpte_CN LGG-MT-LM-STR-Clin'!EV20-'[1]cpte_CN LGG-MT-LM-STR-Clin'!EV21-'[1]cpte_CN LGG-MT-LM-STR-Clin'!EV278)</f>
        <v>0</v>
      </c>
      <c r="ET51" s="6">
        <f>IF([1]Identification!$E$23="NON",'[1]CN LGG-MT-LM-STR-Clin'!EW17+'[1]CN LGG-MT-LM-STR-Clin'!EW159-'[1]CN LGG-MT-LM-STR-Clin'!EW18-'[1]CN LGG-MT-LM-STR-Clin'!EW19-'[1]CN LGG-MT-LM-STR-Clin'!EW20-'[1]CN LGG-MT-LM-STR-Clin'!EW21-'[1]CN LGG-MT-LM-STR-Clin'!EW200,'[1]cpte_CN LGG-MT-LM-STR-Clin'!EW17+'[1]cpte_CN LGG-MT-LM-STR-Clin'!EW165-'[1]cpte_CN LGG-MT-LM-STR-Clin'!EW18-'[1]cpte_CN LGG-MT-LM-STR-Clin'!EW19-'[1]cpte_CN LGG-MT-LM-STR-Clin'!EW20-'[1]cpte_CN LGG-MT-LM-STR-Clin'!EW21-'[1]cpte_CN LGG-MT-LM-STR-Clin'!EW278)</f>
        <v>0</v>
      </c>
      <c r="EU51" s="6">
        <f>IF([1]Identification!$E$23="NON",'[1]CN LGG-MT-LM-STR-Clin'!EX17+'[1]CN LGG-MT-LM-STR-Clin'!EX159-'[1]CN LGG-MT-LM-STR-Clin'!EX18-'[1]CN LGG-MT-LM-STR-Clin'!EX19-'[1]CN LGG-MT-LM-STR-Clin'!EX20-'[1]CN LGG-MT-LM-STR-Clin'!EX21-'[1]CN LGG-MT-LM-STR-Clin'!EX200,'[1]cpte_CN LGG-MT-LM-STR-Clin'!EX17+'[1]cpte_CN LGG-MT-LM-STR-Clin'!EX165-'[1]cpte_CN LGG-MT-LM-STR-Clin'!EX18-'[1]cpte_CN LGG-MT-LM-STR-Clin'!EX19-'[1]cpte_CN LGG-MT-LM-STR-Clin'!EX20-'[1]cpte_CN LGG-MT-LM-STR-Clin'!EX21-'[1]cpte_CN LGG-MT-LM-STR-Clin'!EX278)</f>
        <v>0</v>
      </c>
      <c r="EV51" s="6">
        <f>IF([1]Identification!$E$23="NON",'[1]CN LGG-MT-LM-STR-Clin'!EY17+'[1]CN LGG-MT-LM-STR-Clin'!EY159-'[1]CN LGG-MT-LM-STR-Clin'!EY18-'[1]CN LGG-MT-LM-STR-Clin'!EY19-'[1]CN LGG-MT-LM-STR-Clin'!EY20-'[1]CN LGG-MT-LM-STR-Clin'!EY21-'[1]CN LGG-MT-LM-STR-Clin'!EY200,'[1]cpte_CN LGG-MT-LM-STR-Clin'!EY17+'[1]cpte_CN LGG-MT-LM-STR-Clin'!EY165-'[1]cpte_CN LGG-MT-LM-STR-Clin'!EY18-'[1]cpte_CN LGG-MT-LM-STR-Clin'!EY19-'[1]cpte_CN LGG-MT-LM-STR-Clin'!EY20-'[1]cpte_CN LGG-MT-LM-STR-Clin'!EY21-'[1]cpte_CN LGG-MT-LM-STR-Clin'!EY278)</f>
        <v>0</v>
      </c>
      <c r="EW51" s="6">
        <f>IF([1]Identification!$E$23="NON",'[1]CN LGG-MT-LM-STR-Clin'!EZ17+'[1]CN LGG-MT-LM-STR-Clin'!EZ159-'[1]CN LGG-MT-LM-STR-Clin'!EZ18-'[1]CN LGG-MT-LM-STR-Clin'!EZ19-'[1]CN LGG-MT-LM-STR-Clin'!EZ20-'[1]CN LGG-MT-LM-STR-Clin'!EZ21-'[1]CN LGG-MT-LM-STR-Clin'!EZ200,'[1]cpte_CN LGG-MT-LM-STR-Clin'!EZ17+'[1]cpte_CN LGG-MT-LM-STR-Clin'!EZ165-'[1]cpte_CN LGG-MT-LM-STR-Clin'!EZ18-'[1]cpte_CN LGG-MT-LM-STR-Clin'!EZ19-'[1]cpte_CN LGG-MT-LM-STR-Clin'!EZ20-'[1]cpte_CN LGG-MT-LM-STR-Clin'!EZ21-'[1]cpte_CN LGG-MT-LM-STR-Clin'!EZ278)</f>
        <v>0</v>
      </c>
      <c r="EX51" s="6">
        <f>IF([1]Identification!$E$23="NON",'[1]CN LGG-MT-LM-STR-Clin'!FA17+'[1]CN LGG-MT-LM-STR-Clin'!FA159-'[1]CN LGG-MT-LM-STR-Clin'!FA18-'[1]CN LGG-MT-LM-STR-Clin'!FA19-'[1]CN LGG-MT-LM-STR-Clin'!FA20-'[1]CN LGG-MT-LM-STR-Clin'!FA21-'[1]CN LGG-MT-LM-STR-Clin'!FA200,'[1]cpte_CN LGG-MT-LM-STR-Clin'!FA17+'[1]cpte_CN LGG-MT-LM-STR-Clin'!FA165-'[1]cpte_CN LGG-MT-LM-STR-Clin'!FA18-'[1]cpte_CN LGG-MT-LM-STR-Clin'!FA19-'[1]cpte_CN LGG-MT-LM-STR-Clin'!FA20-'[1]cpte_CN LGG-MT-LM-STR-Clin'!FA21-'[1]cpte_CN LGG-MT-LM-STR-Clin'!FA278)</f>
        <v>0</v>
      </c>
      <c r="EY51" s="6">
        <f>IF([1]Identification!$E$23="NON",'[1]CN LGG-MT-LM-STR-Clin'!FB17+'[1]CN LGG-MT-LM-STR-Clin'!FB159-'[1]CN LGG-MT-LM-STR-Clin'!FB18-'[1]CN LGG-MT-LM-STR-Clin'!FB19-'[1]CN LGG-MT-LM-STR-Clin'!FB20-'[1]CN LGG-MT-LM-STR-Clin'!FB21-'[1]CN LGG-MT-LM-STR-Clin'!FB200,'[1]cpte_CN LGG-MT-LM-STR-Clin'!FB17+'[1]cpte_CN LGG-MT-LM-STR-Clin'!FB165-'[1]cpte_CN LGG-MT-LM-STR-Clin'!FB18-'[1]cpte_CN LGG-MT-LM-STR-Clin'!FB19-'[1]cpte_CN LGG-MT-LM-STR-Clin'!FB20-'[1]cpte_CN LGG-MT-LM-STR-Clin'!FB21-'[1]cpte_CN LGG-MT-LM-STR-Clin'!FB278)</f>
        <v>0</v>
      </c>
      <c r="EZ51" s="6">
        <f>IF([1]Identification!$E$23="NON",'[1]CN LGG-MT-LM-STR-Clin'!FC17+'[1]CN LGG-MT-LM-STR-Clin'!FC159-'[1]CN LGG-MT-LM-STR-Clin'!FC18-'[1]CN LGG-MT-LM-STR-Clin'!FC19-'[1]CN LGG-MT-LM-STR-Clin'!FC20-'[1]CN LGG-MT-LM-STR-Clin'!FC21-'[1]CN LGG-MT-LM-STR-Clin'!FC200,'[1]cpte_CN LGG-MT-LM-STR-Clin'!FC17+'[1]cpte_CN LGG-MT-LM-STR-Clin'!FC165-'[1]cpte_CN LGG-MT-LM-STR-Clin'!FC18-'[1]cpte_CN LGG-MT-LM-STR-Clin'!FC19-'[1]cpte_CN LGG-MT-LM-STR-Clin'!FC20-'[1]cpte_CN LGG-MT-LM-STR-Clin'!FC21-'[1]cpte_CN LGG-MT-LM-STR-Clin'!FC278)</f>
        <v>0</v>
      </c>
      <c r="FA51" s="6">
        <f>IF([1]Identification!$E$23="NON",'[1]CN LGG-MT-LM-STR-Clin'!FD17+'[1]CN LGG-MT-LM-STR-Clin'!FD159-'[1]CN LGG-MT-LM-STR-Clin'!FD18-'[1]CN LGG-MT-LM-STR-Clin'!FD19-'[1]CN LGG-MT-LM-STR-Clin'!FD20-'[1]CN LGG-MT-LM-STR-Clin'!FD21-'[1]CN LGG-MT-LM-STR-Clin'!FD200,'[1]cpte_CN LGG-MT-LM-STR-Clin'!FD17+'[1]cpte_CN LGG-MT-LM-STR-Clin'!FD165-'[1]cpte_CN LGG-MT-LM-STR-Clin'!FD18-'[1]cpte_CN LGG-MT-LM-STR-Clin'!FD19-'[1]cpte_CN LGG-MT-LM-STR-Clin'!FD20-'[1]cpte_CN LGG-MT-LM-STR-Clin'!FD21-'[1]cpte_CN LGG-MT-LM-STR-Clin'!FD278)</f>
        <v>0</v>
      </c>
      <c r="FB51" s="6">
        <f>IF([1]Identification!$E$23="NON",'[1]CN LGG-MT-LM-STR-Clin'!FE17+'[1]CN LGG-MT-LM-STR-Clin'!FE159-'[1]CN LGG-MT-LM-STR-Clin'!FE18-'[1]CN LGG-MT-LM-STR-Clin'!FE19-'[1]CN LGG-MT-LM-STR-Clin'!FE20-'[1]CN LGG-MT-LM-STR-Clin'!FE21-'[1]CN LGG-MT-LM-STR-Clin'!FE200,'[1]cpte_CN LGG-MT-LM-STR-Clin'!FE17+'[1]cpte_CN LGG-MT-LM-STR-Clin'!FE165-'[1]cpte_CN LGG-MT-LM-STR-Clin'!FE18-'[1]cpte_CN LGG-MT-LM-STR-Clin'!FE19-'[1]cpte_CN LGG-MT-LM-STR-Clin'!FE20-'[1]cpte_CN LGG-MT-LM-STR-Clin'!FE21-'[1]cpte_CN LGG-MT-LM-STR-Clin'!FE278)</f>
        <v>0</v>
      </c>
      <c r="FC51" s="6">
        <f>IF([1]Identification!$E$23="NON",'[1]CN LGG-MT-LM-STR-Clin'!FF17+'[1]CN LGG-MT-LM-STR-Clin'!FF159-'[1]CN LGG-MT-LM-STR-Clin'!FF18-'[1]CN LGG-MT-LM-STR-Clin'!FF19-'[1]CN LGG-MT-LM-STR-Clin'!FF20-'[1]CN LGG-MT-LM-STR-Clin'!FF21-'[1]CN LGG-MT-LM-STR-Clin'!FF200,'[1]cpte_CN LGG-MT-LM-STR-Clin'!FF17+'[1]cpte_CN LGG-MT-LM-STR-Clin'!FF165-'[1]cpte_CN LGG-MT-LM-STR-Clin'!FF18-'[1]cpte_CN LGG-MT-LM-STR-Clin'!FF19-'[1]cpte_CN LGG-MT-LM-STR-Clin'!FF20-'[1]cpte_CN LGG-MT-LM-STR-Clin'!FF21-'[1]cpte_CN LGG-MT-LM-STR-Clin'!FF278)</f>
        <v>0</v>
      </c>
      <c r="FD51" s="6">
        <f>IF([1]Identification!$E$23="NON",'[1]CN LGG-MT-LM-STR-Clin'!FG17+'[1]CN LGG-MT-LM-STR-Clin'!FG159-'[1]CN LGG-MT-LM-STR-Clin'!FG18-'[1]CN LGG-MT-LM-STR-Clin'!FG19-'[1]CN LGG-MT-LM-STR-Clin'!FG20-'[1]CN LGG-MT-LM-STR-Clin'!FG21-'[1]CN LGG-MT-LM-STR-Clin'!FG200,'[1]cpte_CN LGG-MT-LM-STR-Clin'!FG17+'[1]cpte_CN LGG-MT-LM-STR-Clin'!FG165-'[1]cpte_CN LGG-MT-LM-STR-Clin'!FG18-'[1]cpte_CN LGG-MT-LM-STR-Clin'!FG19-'[1]cpte_CN LGG-MT-LM-STR-Clin'!FG20-'[1]cpte_CN LGG-MT-LM-STR-Clin'!FG21-'[1]cpte_CN LGG-MT-LM-STR-Clin'!FG278)</f>
        <v>0</v>
      </c>
      <c r="FE51" s="6">
        <f>IF([1]Identification!$E$23="NON",'[1]CN LGG-MT-LM-STR-Clin'!FH17+'[1]CN LGG-MT-LM-STR-Clin'!FH159-'[1]CN LGG-MT-LM-STR-Clin'!FH18-'[1]CN LGG-MT-LM-STR-Clin'!FH19-'[1]CN LGG-MT-LM-STR-Clin'!FH20-'[1]CN LGG-MT-LM-STR-Clin'!FH21-'[1]CN LGG-MT-LM-STR-Clin'!FH200,'[1]cpte_CN LGG-MT-LM-STR-Clin'!FH17+'[1]cpte_CN LGG-MT-LM-STR-Clin'!FH165-'[1]cpte_CN LGG-MT-LM-STR-Clin'!FH18-'[1]cpte_CN LGG-MT-LM-STR-Clin'!FH19-'[1]cpte_CN LGG-MT-LM-STR-Clin'!FH20-'[1]cpte_CN LGG-MT-LM-STR-Clin'!FH21-'[1]cpte_CN LGG-MT-LM-STR-Clin'!FH278)</f>
        <v>0</v>
      </c>
      <c r="FF51" s="6">
        <f>IF([1]Identification!$E$23="NON",'[1]CN LGG-MT-LM-STR-Clin'!FI17+'[1]CN LGG-MT-LM-STR-Clin'!FI159-'[1]CN LGG-MT-LM-STR-Clin'!FI18-'[1]CN LGG-MT-LM-STR-Clin'!FI19-'[1]CN LGG-MT-LM-STR-Clin'!FI20-'[1]CN LGG-MT-LM-STR-Clin'!FI21-'[1]CN LGG-MT-LM-STR-Clin'!FI200,'[1]cpte_CN LGG-MT-LM-STR-Clin'!FI17+'[1]cpte_CN LGG-MT-LM-STR-Clin'!FI165-'[1]cpte_CN LGG-MT-LM-STR-Clin'!FI18-'[1]cpte_CN LGG-MT-LM-STR-Clin'!FI19-'[1]cpte_CN LGG-MT-LM-STR-Clin'!FI20-'[1]cpte_CN LGG-MT-LM-STR-Clin'!FI21-'[1]cpte_CN LGG-MT-LM-STR-Clin'!FI278)</f>
        <v>0</v>
      </c>
      <c r="FG51" s="6">
        <f>IF([1]Identification!$E$23="NON",'[1]CN LGG-MT-LM-STR-Clin'!FJ17+'[1]CN LGG-MT-LM-STR-Clin'!FJ159-'[1]CN LGG-MT-LM-STR-Clin'!FJ18-'[1]CN LGG-MT-LM-STR-Clin'!FJ19-'[1]CN LGG-MT-LM-STR-Clin'!FJ20-'[1]CN LGG-MT-LM-STR-Clin'!FJ21-'[1]CN LGG-MT-LM-STR-Clin'!FJ200,'[1]cpte_CN LGG-MT-LM-STR-Clin'!FJ17+'[1]cpte_CN LGG-MT-LM-STR-Clin'!FJ165-'[1]cpte_CN LGG-MT-LM-STR-Clin'!FJ18-'[1]cpte_CN LGG-MT-LM-STR-Clin'!FJ19-'[1]cpte_CN LGG-MT-LM-STR-Clin'!FJ20-'[1]cpte_CN LGG-MT-LM-STR-Clin'!FJ21-'[1]cpte_CN LGG-MT-LM-STR-Clin'!FJ278)</f>
        <v>0</v>
      </c>
      <c r="FH51" s="6">
        <f>IF([1]Identification!$E$23="NON",'[1]CN LGG-MT-LM-STR-Clin'!FK17+'[1]CN LGG-MT-LM-STR-Clin'!FK159-'[1]CN LGG-MT-LM-STR-Clin'!FK18-'[1]CN LGG-MT-LM-STR-Clin'!FK19-'[1]CN LGG-MT-LM-STR-Clin'!FK20-'[1]CN LGG-MT-LM-STR-Clin'!FK21-'[1]CN LGG-MT-LM-STR-Clin'!FK200,'[1]cpte_CN LGG-MT-LM-STR-Clin'!FK17+'[1]cpte_CN LGG-MT-LM-STR-Clin'!FK165-'[1]cpte_CN LGG-MT-LM-STR-Clin'!FK18-'[1]cpte_CN LGG-MT-LM-STR-Clin'!FK19-'[1]cpte_CN LGG-MT-LM-STR-Clin'!FK20-'[1]cpte_CN LGG-MT-LM-STR-Clin'!FK21-'[1]cpte_CN LGG-MT-LM-STR-Clin'!FK278)</f>
        <v>0</v>
      </c>
      <c r="FI51" s="6">
        <f>IF([1]Identification!$E$23="NON",'[1]CN LGG-MT-LM-STR-Clin'!FL17+'[1]CN LGG-MT-LM-STR-Clin'!FL159-'[1]CN LGG-MT-LM-STR-Clin'!FL18-'[1]CN LGG-MT-LM-STR-Clin'!FL19-'[1]CN LGG-MT-LM-STR-Clin'!FL20-'[1]CN LGG-MT-LM-STR-Clin'!FL21-'[1]CN LGG-MT-LM-STR-Clin'!FL200,'[1]cpte_CN LGG-MT-LM-STR-Clin'!FL17+'[1]cpte_CN LGG-MT-LM-STR-Clin'!FL165-'[1]cpte_CN LGG-MT-LM-STR-Clin'!FL18-'[1]cpte_CN LGG-MT-LM-STR-Clin'!FL19-'[1]cpte_CN LGG-MT-LM-STR-Clin'!FL20-'[1]cpte_CN LGG-MT-LM-STR-Clin'!FL21-'[1]cpte_CN LGG-MT-LM-STR-Clin'!FL278)</f>
        <v>0</v>
      </c>
      <c r="FJ51" s="6">
        <f>IF([1]Identification!$E$23="NON",'[1]CN LGG-MT-LM-STR-Clin'!FM17+'[1]CN LGG-MT-LM-STR-Clin'!FM159-'[1]CN LGG-MT-LM-STR-Clin'!FM18-'[1]CN LGG-MT-LM-STR-Clin'!FM19-'[1]CN LGG-MT-LM-STR-Clin'!FM20-'[1]CN LGG-MT-LM-STR-Clin'!FM21-'[1]CN LGG-MT-LM-STR-Clin'!FM200,'[1]cpte_CN LGG-MT-LM-STR-Clin'!FM17+'[1]cpte_CN LGG-MT-LM-STR-Clin'!FM165-'[1]cpte_CN LGG-MT-LM-STR-Clin'!FM18-'[1]cpte_CN LGG-MT-LM-STR-Clin'!FM19-'[1]cpte_CN LGG-MT-LM-STR-Clin'!FM20-'[1]cpte_CN LGG-MT-LM-STR-Clin'!FM21-'[1]cpte_CN LGG-MT-LM-STR-Clin'!FM278)</f>
        <v>0</v>
      </c>
      <c r="FK51" s="6">
        <f>IF([1]Identification!$E$23="NON",'[1]CN LGG-MT-LM-STR-Clin'!FN17+'[1]CN LGG-MT-LM-STR-Clin'!FN159-'[1]CN LGG-MT-LM-STR-Clin'!FN18-'[1]CN LGG-MT-LM-STR-Clin'!FN19-'[1]CN LGG-MT-LM-STR-Clin'!FN20-'[1]CN LGG-MT-LM-STR-Clin'!FN21-'[1]CN LGG-MT-LM-STR-Clin'!FN200,'[1]cpte_CN LGG-MT-LM-STR-Clin'!FN17+'[1]cpte_CN LGG-MT-LM-STR-Clin'!FN165-'[1]cpte_CN LGG-MT-LM-STR-Clin'!FN18-'[1]cpte_CN LGG-MT-LM-STR-Clin'!FN19-'[1]cpte_CN LGG-MT-LM-STR-Clin'!FN20-'[1]cpte_CN LGG-MT-LM-STR-Clin'!FN21-'[1]cpte_CN LGG-MT-LM-STR-Clin'!FN278)</f>
        <v>0</v>
      </c>
      <c r="FL51" s="6">
        <f>IF([1]Identification!$E$23="NON",'[1]CN LGG-MT-LM-STR-Clin'!FO17+'[1]CN LGG-MT-LM-STR-Clin'!FO159-'[1]CN LGG-MT-LM-STR-Clin'!FO18-'[1]CN LGG-MT-LM-STR-Clin'!FO19-'[1]CN LGG-MT-LM-STR-Clin'!FO20-'[1]CN LGG-MT-LM-STR-Clin'!FO21-'[1]CN LGG-MT-LM-STR-Clin'!FO200,'[1]cpte_CN LGG-MT-LM-STR-Clin'!FO17+'[1]cpte_CN LGG-MT-LM-STR-Clin'!FO165-'[1]cpte_CN LGG-MT-LM-STR-Clin'!FO18-'[1]cpte_CN LGG-MT-LM-STR-Clin'!FO19-'[1]cpte_CN LGG-MT-LM-STR-Clin'!FO20-'[1]cpte_CN LGG-MT-LM-STR-Clin'!FO21-'[1]cpte_CN LGG-MT-LM-STR-Clin'!FO278)</f>
        <v>0</v>
      </c>
      <c r="FM51" s="6">
        <f>IF([1]Identification!$E$23="NON",'[1]CN LGG-MT-LM-STR-Clin'!FP17+'[1]CN LGG-MT-LM-STR-Clin'!FP159-'[1]CN LGG-MT-LM-STR-Clin'!FP18-'[1]CN LGG-MT-LM-STR-Clin'!FP19-'[1]CN LGG-MT-LM-STR-Clin'!FP20-'[1]CN LGG-MT-LM-STR-Clin'!FP21-'[1]CN LGG-MT-LM-STR-Clin'!FP200,'[1]cpte_CN LGG-MT-LM-STR-Clin'!FP17+'[1]cpte_CN LGG-MT-LM-STR-Clin'!FP165-'[1]cpte_CN LGG-MT-LM-STR-Clin'!FP18-'[1]cpte_CN LGG-MT-LM-STR-Clin'!FP19-'[1]cpte_CN LGG-MT-LM-STR-Clin'!FP20-'[1]cpte_CN LGG-MT-LM-STR-Clin'!FP21-'[1]cpte_CN LGG-MT-LM-STR-Clin'!FP278)</f>
        <v>0</v>
      </c>
      <c r="FN51" s="6">
        <f>IF([1]Identification!$E$23="NON",'[1]CN LGG-MT-LM-STR-Clin'!FQ17+'[1]CN LGG-MT-LM-STR-Clin'!FQ159-'[1]CN LGG-MT-LM-STR-Clin'!FQ18-'[1]CN LGG-MT-LM-STR-Clin'!FQ19-'[1]CN LGG-MT-LM-STR-Clin'!FQ20-'[1]CN LGG-MT-LM-STR-Clin'!FQ21-'[1]CN LGG-MT-LM-STR-Clin'!FQ200,'[1]cpte_CN LGG-MT-LM-STR-Clin'!FQ17+'[1]cpte_CN LGG-MT-LM-STR-Clin'!FQ165-'[1]cpte_CN LGG-MT-LM-STR-Clin'!FQ18-'[1]cpte_CN LGG-MT-LM-STR-Clin'!FQ19-'[1]cpte_CN LGG-MT-LM-STR-Clin'!FQ20-'[1]cpte_CN LGG-MT-LM-STR-Clin'!FQ21-'[1]cpte_CN LGG-MT-LM-STR-Clin'!FQ278)</f>
        <v>0</v>
      </c>
      <c r="FO51" s="6">
        <f>IF([1]Identification!$E$23="NON",'[1]CN LGG-MT-LM-STR-Clin'!FR17+'[1]CN LGG-MT-LM-STR-Clin'!FR159-'[1]CN LGG-MT-LM-STR-Clin'!FR18-'[1]CN LGG-MT-LM-STR-Clin'!FR19-'[1]CN LGG-MT-LM-STR-Clin'!FR20-'[1]CN LGG-MT-LM-STR-Clin'!FR21-'[1]CN LGG-MT-LM-STR-Clin'!FR200,'[1]cpte_CN LGG-MT-LM-STR-Clin'!FR17+'[1]cpte_CN LGG-MT-LM-STR-Clin'!FR165-'[1]cpte_CN LGG-MT-LM-STR-Clin'!FR18-'[1]cpte_CN LGG-MT-LM-STR-Clin'!FR19-'[1]cpte_CN LGG-MT-LM-STR-Clin'!FR20-'[1]cpte_CN LGG-MT-LM-STR-Clin'!FR21-'[1]cpte_CN LGG-MT-LM-STR-Clin'!FR278)</f>
        <v>0</v>
      </c>
      <c r="FP51" s="6">
        <f>IF([1]Identification!$E$23="NON",'[1]CN LGG-MT-LM-STR-Clin'!FS17+'[1]CN LGG-MT-LM-STR-Clin'!FS159-'[1]CN LGG-MT-LM-STR-Clin'!FS18-'[1]CN LGG-MT-LM-STR-Clin'!FS19-'[1]CN LGG-MT-LM-STR-Clin'!FS20-'[1]CN LGG-MT-LM-STR-Clin'!FS21-'[1]CN LGG-MT-LM-STR-Clin'!FS200,'[1]cpte_CN LGG-MT-LM-STR-Clin'!FS17+'[1]cpte_CN LGG-MT-LM-STR-Clin'!FS165-'[1]cpte_CN LGG-MT-LM-STR-Clin'!FS18-'[1]cpte_CN LGG-MT-LM-STR-Clin'!FS19-'[1]cpte_CN LGG-MT-LM-STR-Clin'!FS20-'[1]cpte_CN LGG-MT-LM-STR-Clin'!FS21-'[1]cpte_CN LGG-MT-LM-STR-Clin'!FS278)</f>
        <v>0</v>
      </c>
      <c r="FQ51" s="6">
        <f>IF([1]Identification!$E$23="NON",'[1]CN LGG-MT-LM-STR-Clin'!FT17+'[1]CN LGG-MT-LM-STR-Clin'!FT159-'[1]CN LGG-MT-LM-STR-Clin'!FT18-'[1]CN LGG-MT-LM-STR-Clin'!FT19-'[1]CN LGG-MT-LM-STR-Clin'!FT20-'[1]CN LGG-MT-LM-STR-Clin'!FT21-'[1]CN LGG-MT-LM-STR-Clin'!FT200,'[1]cpte_CN LGG-MT-LM-STR-Clin'!FT17+'[1]cpte_CN LGG-MT-LM-STR-Clin'!FT165-'[1]cpte_CN LGG-MT-LM-STR-Clin'!FT18-'[1]cpte_CN LGG-MT-LM-STR-Clin'!FT19-'[1]cpte_CN LGG-MT-LM-STR-Clin'!FT20-'[1]cpte_CN LGG-MT-LM-STR-Clin'!FT21-'[1]cpte_CN LGG-MT-LM-STR-Clin'!FT278)</f>
        <v>0</v>
      </c>
      <c r="FR51" s="6">
        <f>IF([1]Identification!$E$23="NON",'[1]CN LGG-MT-LM-STR-Clin'!FU17+'[1]CN LGG-MT-LM-STR-Clin'!FU159-'[1]CN LGG-MT-LM-STR-Clin'!FU18-'[1]CN LGG-MT-LM-STR-Clin'!FU19-'[1]CN LGG-MT-LM-STR-Clin'!FU20-'[1]CN LGG-MT-LM-STR-Clin'!FU21-'[1]CN LGG-MT-LM-STR-Clin'!FU200,'[1]cpte_CN LGG-MT-LM-STR-Clin'!FU17+'[1]cpte_CN LGG-MT-LM-STR-Clin'!FU165-'[1]cpte_CN LGG-MT-LM-STR-Clin'!FU18-'[1]cpte_CN LGG-MT-LM-STR-Clin'!FU19-'[1]cpte_CN LGG-MT-LM-STR-Clin'!FU20-'[1]cpte_CN LGG-MT-LM-STR-Clin'!FU21-'[1]cpte_CN LGG-MT-LM-STR-Clin'!FU278)</f>
        <v>0</v>
      </c>
      <c r="FS51" s="6">
        <f>IF([1]Identification!$E$23="NON",'[1]CN LGG-MT-LM-STR-Clin'!FV17+'[1]CN LGG-MT-LM-STR-Clin'!FV159-'[1]CN LGG-MT-LM-STR-Clin'!FV18-'[1]CN LGG-MT-LM-STR-Clin'!FV19-'[1]CN LGG-MT-LM-STR-Clin'!FV20-'[1]CN LGG-MT-LM-STR-Clin'!FV21-'[1]CN LGG-MT-LM-STR-Clin'!FV200,'[1]cpte_CN LGG-MT-LM-STR-Clin'!FV17+'[1]cpte_CN LGG-MT-LM-STR-Clin'!FV165-'[1]cpte_CN LGG-MT-LM-STR-Clin'!FV18-'[1]cpte_CN LGG-MT-LM-STR-Clin'!FV19-'[1]cpte_CN LGG-MT-LM-STR-Clin'!FV20-'[1]cpte_CN LGG-MT-LM-STR-Clin'!FV21-'[1]cpte_CN LGG-MT-LM-STR-Clin'!FV278)</f>
        <v>0</v>
      </c>
      <c r="FT51" s="6">
        <f>IF([1]Identification!$E$23="NON",'[1]CN LGG-MT-LM-STR-Clin'!FW17+'[1]CN LGG-MT-LM-STR-Clin'!FW159-'[1]CN LGG-MT-LM-STR-Clin'!FW18-'[1]CN LGG-MT-LM-STR-Clin'!FW19-'[1]CN LGG-MT-LM-STR-Clin'!FW20-'[1]CN LGG-MT-LM-STR-Clin'!FW21-'[1]CN LGG-MT-LM-STR-Clin'!FW200,'[1]cpte_CN LGG-MT-LM-STR-Clin'!FW17+'[1]cpte_CN LGG-MT-LM-STR-Clin'!FW165-'[1]cpte_CN LGG-MT-LM-STR-Clin'!FW18-'[1]cpte_CN LGG-MT-LM-STR-Clin'!FW19-'[1]cpte_CN LGG-MT-LM-STR-Clin'!FW20-'[1]cpte_CN LGG-MT-LM-STR-Clin'!FW21-'[1]cpte_CN LGG-MT-LM-STR-Clin'!FW278)</f>
        <v>0</v>
      </c>
      <c r="FU51" s="6">
        <f>IF([1]Identification!$E$23="NON",'[1]CN LGG-MT-LM-STR-Clin'!FX17+'[1]CN LGG-MT-LM-STR-Clin'!FX159-'[1]CN LGG-MT-LM-STR-Clin'!FX18-'[1]CN LGG-MT-LM-STR-Clin'!FX19-'[1]CN LGG-MT-LM-STR-Clin'!FX20-'[1]CN LGG-MT-LM-STR-Clin'!FX21-'[1]CN LGG-MT-LM-STR-Clin'!FX200,'[1]cpte_CN LGG-MT-LM-STR-Clin'!FX17+'[1]cpte_CN LGG-MT-LM-STR-Clin'!FX165-'[1]cpte_CN LGG-MT-LM-STR-Clin'!FX18-'[1]cpte_CN LGG-MT-LM-STR-Clin'!FX19-'[1]cpte_CN LGG-MT-LM-STR-Clin'!FX20-'[1]cpte_CN LGG-MT-LM-STR-Clin'!FX21-'[1]cpte_CN LGG-MT-LM-STR-Clin'!FX278)</f>
        <v>0</v>
      </c>
      <c r="FV51" s="6">
        <f>IF([1]Identification!$E$23="NON",'[1]CN LGG-MT-LM-STR-Clin'!FY17+'[1]CN LGG-MT-LM-STR-Clin'!FY159-'[1]CN LGG-MT-LM-STR-Clin'!FY18-'[1]CN LGG-MT-LM-STR-Clin'!FY19-'[1]CN LGG-MT-LM-STR-Clin'!FY20-'[1]CN LGG-MT-LM-STR-Clin'!FY21-'[1]CN LGG-MT-LM-STR-Clin'!FY200,'[1]cpte_CN LGG-MT-LM-STR-Clin'!FY17+'[1]cpte_CN LGG-MT-LM-STR-Clin'!FY165-'[1]cpte_CN LGG-MT-LM-STR-Clin'!FY18-'[1]cpte_CN LGG-MT-LM-STR-Clin'!FY19-'[1]cpte_CN LGG-MT-LM-STR-Clin'!FY20-'[1]cpte_CN LGG-MT-LM-STR-Clin'!FY21-'[1]cpte_CN LGG-MT-LM-STR-Clin'!FY278)</f>
        <v>0</v>
      </c>
      <c r="FW51" s="6">
        <f>IF([1]Identification!$E$23="NON",'[1]CN LGG-MT-LM-STR-Clin'!FZ17+'[1]CN LGG-MT-LM-STR-Clin'!FZ159-'[1]CN LGG-MT-LM-STR-Clin'!FZ18-'[1]CN LGG-MT-LM-STR-Clin'!FZ19-'[1]CN LGG-MT-LM-STR-Clin'!FZ20-'[1]CN LGG-MT-LM-STR-Clin'!FZ21-'[1]CN LGG-MT-LM-STR-Clin'!FZ200,'[1]cpte_CN LGG-MT-LM-STR-Clin'!FZ17+'[1]cpte_CN LGG-MT-LM-STR-Clin'!FZ165-'[1]cpte_CN LGG-MT-LM-STR-Clin'!FZ18-'[1]cpte_CN LGG-MT-LM-STR-Clin'!FZ19-'[1]cpte_CN LGG-MT-LM-STR-Clin'!FZ20-'[1]cpte_CN LGG-MT-LM-STR-Clin'!FZ21-'[1]cpte_CN LGG-MT-LM-STR-Clin'!FZ278)</f>
        <v>0</v>
      </c>
      <c r="FX51" s="6">
        <f>IF([1]Identification!$E$23="NON",'[1]CN LGG-MT-LM-STR-Clin'!GA17+'[1]CN LGG-MT-LM-STR-Clin'!GA159-'[1]CN LGG-MT-LM-STR-Clin'!GA18-'[1]CN LGG-MT-LM-STR-Clin'!GA19-'[1]CN LGG-MT-LM-STR-Clin'!GA20-'[1]CN LGG-MT-LM-STR-Clin'!GA21-'[1]CN LGG-MT-LM-STR-Clin'!GA200,'[1]cpte_CN LGG-MT-LM-STR-Clin'!GA17+'[1]cpte_CN LGG-MT-LM-STR-Clin'!GA165-'[1]cpte_CN LGG-MT-LM-STR-Clin'!GA18-'[1]cpte_CN LGG-MT-LM-STR-Clin'!GA19-'[1]cpte_CN LGG-MT-LM-STR-Clin'!GA20-'[1]cpte_CN LGG-MT-LM-STR-Clin'!GA21-'[1]cpte_CN LGG-MT-LM-STR-Clin'!GA278)</f>
        <v>0</v>
      </c>
      <c r="FY51" s="6">
        <f>IF([1]Identification!$E$23="NON",'[1]CN LGG-MT-LM-STR-Clin'!GB17+'[1]CN LGG-MT-LM-STR-Clin'!GB159-'[1]CN LGG-MT-LM-STR-Clin'!GB18-'[1]CN LGG-MT-LM-STR-Clin'!GB19-'[1]CN LGG-MT-LM-STR-Clin'!GB20-'[1]CN LGG-MT-LM-STR-Clin'!GB21-'[1]CN LGG-MT-LM-STR-Clin'!GB200,'[1]cpte_CN LGG-MT-LM-STR-Clin'!GB17+'[1]cpte_CN LGG-MT-LM-STR-Clin'!GB165-'[1]cpte_CN LGG-MT-LM-STR-Clin'!GB18-'[1]cpte_CN LGG-MT-LM-STR-Clin'!GB19-'[1]cpte_CN LGG-MT-LM-STR-Clin'!GB20-'[1]cpte_CN LGG-MT-LM-STR-Clin'!GB21-'[1]cpte_CN LGG-MT-LM-STR-Clin'!GB278)</f>
        <v>0</v>
      </c>
      <c r="FZ51" s="6">
        <f>IF([1]Identification!$E$23="NON",'[1]CN LGG-MT-LM-STR-Clin'!GC17+'[1]CN LGG-MT-LM-STR-Clin'!GC159-'[1]CN LGG-MT-LM-STR-Clin'!GC18-'[1]CN LGG-MT-LM-STR-Clin'!GC19-'[1]CN LGG-MT-LM-STR-Clin'!GC20-'[1]CN LGG-MT-LM-STR-Clin'!GC21-'[1]CN LGG-MT-LM-STR-Clin'!GC200,'[1]cpte_CN LGG-MT-LM-STR-Clin'!GC17+'[1]cpte_CN LGG-MT-LM-STR-Clin'!GC165-'[1]cpte_CN LGG-MT-LM-STR-Clin'!GC18-'[1]cpte_CN LGG-MT-LM-STR-Clin'!GC19-'[1]cpte_CN LGG-MT-LM-STR-Clin'!GC20-'[1]cpte_CN LGG-MT-LM-STR-Clin'!GC21-'[1]cpte_CN LGG-MT-LM-STR-Clin'!GC278)</f>
        <v>0</v>
      </c>
      <c r="GA51" s="6">
        <f>IF([1]Identification!$E$23="NON",'[1]CN LGG-MT-LM-STR-Clin'!GD17+'[1]CN LGG-MT-LM-STR-Clin'!GD159-'[1]CN LGG-MT-LM-STR-Clin'!GD18-'[1]CN LGG-MT-LM-STR-Clin'!GD19-'[1]CN LGG-MT-LM-STR-Clin'!GD20-'[1]CN LGG-MT-LM-STR-Clin'!GD21-'[1]CN LGG-MT-LM-STR-Clin'!GD200,'[1]cpte_CN LGG-MT-LM-STR-Clin'!GD17+'[1]cpte_CN LGG-MT-LM-STR-Clin'!GD165-'[1]cpte_CN LGG-MT-LM-STR-Clin'!GD18-'[1]cpte_CN LGG-MT-LM-STR-Clin'!GD19-'[1]cpte_CN LGG-MT-LM-STR-Clin'!GD20-'[1]cpte_CN LGG-MT-LM-STR-Clin'!GD21-'[1]cpte_CN LGG-MT-LM-STR-Clin'!GD278)</f>
        <v>0</v>
      </c>
      <c r="GB51" s="6">
        <f>IF([1]Identification!$E$23="NON",'[1]CN LGG-MT-LM-STR-Clin'!GE17+'[1]CN LGG-MT-LM-STR-Clin'!GE159-'[1]CN LGG-MT-LM-STR-Clin'!GE18-'[1]CN LGG-MT-LM-STR-Clin'!GE19-'[1]CN LGG-MT-LM-STR-Clin'!GE20-'[1]CN LGG-MT-LM-STR-Clin'!GE21-'[1]CN LGG-MT-LM-STR-Clin'!GE200,'[1]cpte_CN LGG-MT-LM-STR-Clin'!GE17+'[1]cpte_CN LGG-MT-LM-STR-Clin'!GE165-'[1]cpte_CN LGG-MT-LM-STR-Clin'!GE18-'[1]cpte_CN LGG-MT-LM-STR-Clin'!GE19-'[1]cpte_CN LGG-MT-LM-STR-Clin'!GE20-'[1]cpte_CN LGG-MT-LM-STR-Clin'!GE21-'[1]cpte_CN LGG-MT-LM-STR-Clin'!GE278)</f>
        <v>0</v>
      </c>
      <c r="GC51" s="6">
        <f>IF([1]Identification!$E$23="NON",'[1]CN LGG-MT-LM-STR-Clin'!GF17+'[1]CN LGG-MT-LM-STR-Clin'!GF159-'[1]CN LGG-MT-LM-STR-Clin'!GF18-'[1]CN LGG-MT-LM-STR-Clin'!GF19-'[1]CN LGG-MT-LM-STR-Clin'!GF20-'[1]CN LGG-MT-LM-STR-Clin'!GF21-'[1]CN LGG-MT-LM-STR-Clin'!GF200,'[1]cpte_CN LGG-MT-LM-STR-Clin'!GF17+'[1]cpte_CN LGG-MT-LM-STR-Clin'!GF165-'[1]cpte_CN LGG-MT-LM-STR-Clin'!GF18-'[1]cpte_CN LGG-MT-LM-STR-Clin'!GF19-'[1]cpte_CN LGG-MT-LM-STR-Clin'!GF20-'[1]cpte_CN LGG-MT-LM-STR-Clin'!GF21-'[1]cpte_CN LGG-MT-LM-STR-Clin'!GF278)</f>
        <v>0</v>
      </c>
      <c r="GD51" s="6">
        <f>IF([1]Identification!$E$23="NON",'[1]CN LGG-MT-LM-STR-Clin'!GG17+'[1]CN LGG-MT-LM-STR-Clin'!GG159-'[1]CN LGG-MT-LM-STR-Clin'!GG18-'[1]CN LGG-MT-LM-STR-Clin'!GG19-'[1]CN LGG-MT-LM-STR-Clin'!GG20-'[1]CN LGG-MT-LM-STR-Clin'!GG21-'[1]CN LGG-MT-LM-STR-Clin'!GG200,'[1]cpte_CN LGG-MT-LM-STR-Clin'!GG17+'[1]cpte_CN LGG-MT-LM-STR-Clin'!GG165-'[1]cpte_CN LGG-MT-LM-STR-Clin'!GG18-'[1]cpte_CN LGG-MT-LM-STR-Clin'!GG19-'[1]cpte_CN LGG-MT-LM-STR-Clin'!GG20-'[1]cpte_CN LGG-MT-LM-STR-Clin'!GG21-'[1]cpte_CN LGG-MT-LM-STR-Clin'!GG278)</f>
        <v>0</v>
      </c>
      <c r="GE51" s="6">
        <f>IF([1]Identification!$E$23="NON",'[1]CN LGG-MT-LM-STR-Clin'!GH17+'[1]CN LGG-MT-LM-STR-Clin'!GH159-'[1]CN LGG-MT-LM-STR-Clin'!GH18-'[1]CN LGG-MT-LM-STR-Clin'!GH19-'[1]CN LGG-MT-LM-STR-Clin'!GH20-'[1]CN LGG-MT-LM-STR-Clin'!GH21-'[1]CN LGG-MT-LM-STR-Clin'!GH200,'[1]cpte_CN LGG-MT-LM-STR-Clin'!GH17+'[1]cpte_CN LGG-MT-LM-STR-Clin'!GH165-'[1]cpte_CN LGG-MT-LM-STR-Clin'!GH18-'[1]cpte_CN LGG-MT-LM-STR-Clin'!GH19-'[1]cpte_CN LGG-MT-LM-STR-Clin'!GH20-'[1]cpte_CN LGG-MT-LM-STR-Clin'!GH21-'[1]cpte_CN LGG-MT-LM-STR-Clin'!GH278)</f>
        <v>0</v>
      </c>
      <c r="GF51" s="6">
        <f>IF([1]Identification!$E$23="NON",'[1]CN LGG-MT-LM-STR-Clin'!GI17+'[1]CN LGG-MT-LM-STR-Clin'!GI159-'[1]CN LGG-MT-LM-STR-Clin'!GI18-'[1]CN LGG-MT-LM-STR-Clin'!GI19-'[1]CN LGG-MT-LM-STR-Clin'!GI20-'[1]CN LGG-MT-LM-STR-Clin'!GI21-'[1]CN LGG-MT-LM-STR-Clin'!GI200,'[1]cpte_CN LGG-MT-LM-STR-Clin'!GI17+'[1]cpte_CN LGG-MT-LM-STR-Clin'!GI165-'[1]cpte_CN LGG-MT-LM-STR-Clin'!GI18-'[1]cpte_CN LGG-MT-LM-STR-Clin'!GI19-'[1]cpte_CN LGG-MT-LM-STR-Clin'!GI20-'[1]cpte_CN LGG-MT-LM-STR-Clin'!GI21-'[1]cpte_CN LGG-MT-LM-STR-Clin'!GI278)</f>
        <v>0</v>
      </c>
      <c r="GG51" s="6">
        <f>IF([1]Identification!$E$23="NON",'[1]CN LGG-MT-LM-STR-Clin'!GJ17+'[1]CN LGG-MT-LM-STR-Clin'!GJ159-'[1]CN LGG-MT-LM-STR-Clin'!GJ18-'[1]CN LGG-MT-LM-STR-Clin'!GJ19-'[1]CN LGG-MT-LM-STR-Clin'!GJ20-'[1]CN LGG-MT-LM-STR-Clin'!GJ21-'[1]CN LGG-MT-LM-STR-Clin'!GJ200,'[1]cpte_CN LGG-MT-LM-STR-Clin'!GJ17+'[1]cpte_CN LGG-MT-LM-STR-Clin'!GJ165-'[1]cpte_CN LGG-MT-LM-STR-Clin'!GJ18-'[1]cpte_CN LGG-MT-LM-STR-Clin'!GJ19-'[1]cpte_CN LGG-MT-LM-STR-Clin'!GJ20-'[1]cpte_CN LGG-MT-LM-STR-Clin'!GJ21-'[1]cpte_CN LGG-MT-LM-STR-Clin'!GJ278)</f>
        <v>0</v>
      </c>
      <c r="GH51" s="6">
        <f>IF([1]Identification!$E$23="NON",'[1]CN LGG-MT-LM-STR-Clin'!GK17+'[1]CN LGG-MT-LM-STR-Clin'!GK159-'[1]CN LGG-MT-LM-STR-Clin'!GK18-'[1]CN LGG-MT-LM-STR-Clin'!GK19-'[1]CN LGG-MT-LM-STR-Clin'!GK20-'[1]CN LGG-MT-LM-STR-Clin'!GK21-'[1]CN LGG-MT-LM-STR-Clin'!GK200,'[1]cpte_CN LGG-MT-LM-STR-Clin'!GK17+'[1]cpte_CN LGG-MT-LM-STR-Clin'!GK165-'[1]cpte_CN LGG-MT-LM-STR-Clin'!GK18-'[1]cpte_CN LGG-MT-LM-STR-Clin'!GK19-'[1]cpte_CN LGG-MT-LM-STR-Clin'!GK20-'[1]cpte_CN LGG-MT-LM-STR-Clin'!GK21-'[1]cpte_CN LGG-MT-LM-STR-Clin'!GK278)</f>
        <v>0</v>
      </c>
      <c r="GI51" s="6">
        <f>IF([1]Identification!$E$23="NON",'[1]CN LGG-MT-LM-STR-Clin'!GL17+'[1]CN LGG-MT-LM-STR-Clin'!GL159-'[1]CN LGG-MT-LM-STR-Clin'!GL18-'[1]CN LGG-MT-LM-STR-Clin'!GL19-'[1]CN LGG-MT-LM-STR-Clin'!GL20-'[1]CN LGG-MT-LM-STR-Clin'!GL21-'[1]CN LGG-MT-LM-STR-Clin'!GL200,'[1]cpte_CN LGG-MT-LM-STR-Clin'!GL17+'[1]cpte_CN LGG-MT-LM-STR-Clin'!GL165-'[1]cpte_CN LGG-MT-LM-STR-Clin'!GL18-'[1]cpte_CN LGG-MT-LM-STR-Clin'!GL19-'[1]cpte_CN LGG-MT-LM-STR-Clin'!GL20-'[1]cpte_CN LGG-MT-LM-STR-Clin'!GL21-'[1]cpte_CN LGG-MT-LM-STR-Clin'!GL278)</f>
        <v>0</v>
      </c>
      <c r="GJ51" s="6">
        <f>IF([1]Identification!$E$23="NON",'[1]CN LGG-MT-LM-STR-Clin'!GM17+'[1]CN LGG-MT-LM-STR-Clin'!GM159-'[1]CN LGG-MT-LM-STR-Clin'!GM18-'[1]CN LGG-MT-LM-STR-Clin'!GM19-'[1]CN LGG-MT-LM-STR-Clin'!GM20-'[1]CN LGG-MT-LM-STR-Clin'!GM21-'[1]CN LGG-MT-LM-STR-Clin'!GM200,'[1]cpte_CN LGG-MT-LM-STR-Clin'!GM17+'[1]cpte_CN LGG-MT-LM-STR-Clin'!GM165-'[1]cpte_CN LGG-MT-LM-STR-Clin'!GM18-'[1]cpte_CN LGG-MT-LM-STR-Clin'!GM19-'[1]cpte_CN LGG-MT-LM-STR-Clin'!GM20-'[1]cpte_CN LGG-MT-LM-STR-Clin'!GM21-'[1]cpte_CN LGG-MT-LM-STR-Clin'!GM278)</f>
        <v>0</v>
      </c>
      <c r="GK51" s="6">
        <f>IF([1]Identification!$E$23="NON",'[1]CN LGG-MT-LM-STR-Clin'!GN17+'[1]CN LGG-MT-LM-STR-Clin'!GN159-'[1]CN LGG-MT-LM-STR-Clin'!GN18-'[1]CN LGG-MT-LM-STR-Clin'!GN19-'[1]CN LGG-MT-LM-STR-Clin'!GN20-'[1]CN LGG-MT-LM-STR-Clin'!GN21-'[1]CN LGG-MT-LM-STR-Clin'!GN200,'[1]cpte_CN LGG-MT-LM-STR-Clin'!GN17+'[1]cpte_CN LGG-MT-LM-STR-Clin'!GN165-'[1]cpte_CN LGG-MT-LM-STR-Clin'!GN18-'[1]cpte_CN LGG-MT-LM-STR-Clin'!GN19-'[1]cpte_CN LGG-MT-LM-STR-Clin'!GN20-'[1]cpte_CN LGG-MT-LM-STR-Clin'!GN21-'[1]cpte_CN LGG-MT-LM-STR-Clin'!GN278)</f>
        <v>0</v>
      </c>
      <c r="GL51" s="6">
        <f>IF([1]Identification!$E$23="NON",'[1]CN LGG-MT-LM-STR-Clin'!GO17+'[1]CN LGG-MT-LM-STR-Clin'!GO159-'[1]CN LGG-MT-LM-STR-Clin'!GO18-'[1]CN LGG-MT-LM-STR-Clin'!GO19-'[1]CN LGG-MT-LM-STR-Clin'!GO20-'[1]CN LGG-MT-LM-STR-Clin'!GO21-'[1]CN LGG-MT-LM-STR-Clin'!GO200,'[1]cpte_CN LGG-MT-LM-STR-Clin'!GO17+'[1]cpte_CN LGG-MT-LM-STR-Clin'!GO165-'[1]cpte_CN LGG-MT-LM-STR-Clin'!GO18-'[1]cpte_CN LGG-MT-LM-STR-Clin'!GO19-'[1]cpte_CN LGG-MT-LM-STR-Clin'!GO20-'[1]cpte_CN LGG-MT-LM-STR-Clin'!GO21-'[1]cpte_CN LGG-MT-LM-STR-Clin'!GO278)</f>
        <v>0</v>
      </c>
      <c r="GM51" s="6">
        <f>IF([1]Identification!$E$23="NON",'[1]CN LGG-MT-LM-STR-Clin'!GP17+'[1]CN LGG-MT-LM-STR-Clin'!GP159-'[1]CN LGG-MT-LM-STR-Clin'!GP18-'[1]CN LGG-MT-LM-STR-Clin'!GP19-'[1]CN LGG-MT-LM-STR-Clin'!GP20-'[1]CN LGG-MT-LM-STR-Clin'!GP21-'[1]CN LGG-MT-LM-STR-Clin'!GP200,'[1]cpte_CN LGG-MT-LM-STR-Clin'!GP17+'[1]cpte_CN LGG-MT-LM-STR-Clin'!GP165-'[1]cpte_CN LGG-MT-LM-STR-Clin'!GP18-'[1]cpte_CN LGG-MT-LM-STR-Clin'!GP19-'[1]cpte_CN LGG-MT-LM-STR-Clin'!GP20-'[1]cpte_CN LGG-MT-LM-STR-Clin'!GP21-'[1]cpte_CN LGG-MT-LM-STR-Clin'!GP278)</f>
        <v>0</v>
      </c>
      <c r="GN51" s="6">
        <f>IF([1]Identification!$E$23="NON",'[1]CN LGG-MT-LM-STR-Clin'!GQ17+'[1]CN LGG-MT-LM-STR-Clin'!GQ159-'[1]CN LGG-MT-LM-STR-Clin'!GQ18-'[1]CN LGG-MT-LM-STR-Clin'!GQ19-'[1]CN LGG-MT-LM-STR-Clin'!GQ20-'[1]CN LGG-MT-LM-STR-Clin'!GQ21-'[1]CN LGG-MT-LM-STR-Clin'!GQ200,'[1]cpte_CN LGG-MT-LM-STR-Clin'!GQ17+'[1]cpte_CN LGG-MT-LM-STR-Clin'!GQ165-'[1]cpte_CN LGG-MT-LM-STR-Clin'!GQ18-'[1]cpte_CN LGG-MT-LM-STR-Clin'!GQ19-'[1]cpte_CN LGG-MT-LM-STR-Clin'!GQ20-'[1]cpte_CN LGG-MT-LM-STR-Clin'!GQ21-'[1]cpte_CN LGG-MT-LM-STR-Clin'!GQ278)</f>
        <v>0</v>
      </c>
      <c r="GO51" s="6">
        <f>IF([1]Identification!$E$23="NON",'[1]CN LGG-MT-LM-STR-Clin'!GR17+'[1]CN LGG-MT-LM-STR-Clin'!GR159-'[1]CN LGG-MT-LM-STR-Clin'!GR18-'[1]CN LGG-MT-LM-STR-Clin'!GR19-'[1]CN LGG-MT-LM-STR-Clin'!GR20-'[1]CN LGG-MT-LM-STR-Clin'!GR21-'[1]CN LGG-MT-LM-STR-Clin'!GR200,'[1]cpte_CN LGG-MT-LM-STR-Clin'!GR17+'[1]cpte_CN LGG-MT-LM-STR-Clin'!GR165-'[1]cpte_CN LGG-MT-LM-STR-Clin'!GR18-'[1]cpte_CN LGG-MT-LM-STR-Clin'!GR19-'[1]cpte_CN LGG-MT-LM-STR-Clin'!GR20-'[1]cpte_CN LGG-MT-LM-STR-Clin'!GR21-'[1]cpte_CN LGG-MT-LM-STR-Clin'!GR278)</f>
        <v>0</v>
      </c>
      <c r="GP51" s="6">
        <f>IF([1]Identification!$E$23="NON",'[1]CN LGG-MT-LM-STR-Clin'!GS17+'[1]CN LGG-MT-LM-STR-Clin'!GS159-'[1]CN LGG-MT-LM-STR-Clin'!GS18-'[1]CN LGG-MT-LM-STR-Clin'!GS19-'[1]CN LGG-MT-LM-STR-Clin'!GS20-'[1]CN LGG-MT-LM-STR-Clin'!GS21-'[1]CN LGG-MT-LM-STR-Clin'!GS200,'[1]cpte_CN LGG-MT-LM-STR-Clin'!GS17+'[1]cpte_CN LGG-MT-LM-STR-Clin'!GS165-'[1]cpte_CN LGG-MT-LM-STR-Clin'!GS18-'[1]cpte_CN LGG-MT-LM-STR-Clin'!GS19-'[1]cpte_CN LGG-MT-LM-STR-Clin'!GS20-'[1]cpte_CN LGG-MT-LM-STR-Clin'!GS21-'[1]cpte_CN LGG-MT-LM-STR-Clin'!GS278)</f>
        <v>0</v>
      </c>
      <c r="GQ51" s="6">
        <f>IF([1]Identification!$E$23="NON",'[1]CN LGG-MT-LM-STR-Clin'!GT17+'[1]CN LGG-MT-LM-STR-Clin'!GT159-'[1]CN LGG-MT-LM-STR-Clin'!GT18-'[1]CN LGG-MT-LM-STR-Clin'!GT19-'[1]CN LGG-MT-LM-STR-Clin'!GT20-'[1]CN LGG-MT-LM-STR-Clin'!GT21-'[1]CN LGG-MT-LM-STR-Clin'!GT200,'[1]cpte_CN LGG-MT-LM-STR-Clin'!GT17+'[1]cpte_CN LGG-MT-LM-STR-Clin'!GT165-'[1]cpte_CN LGG-MT-LM-STR-Clin'!GT18-'[1]cpte_CN LGG-MT-LM-STR-Clin'!GT19-'[1]cpte_CN LGG-MT-LM-STR-Clin'!GT20-'[1]cpte_CN LGG-MT-LM-STR-Clin'!GT21-'[1]cpte_CN LGG-MT-LM-STR-Clin'!GT278)</f>
        <v>0</v>
      </c>
      <c r="GR51" s="6">
        <f>IF([1]Identification!$E$23="NON",'[1]CN LGG-MT-LM-STR-Clin'!GU17+'[1]CN LGG-MT-LM-STR-Clin'!GU159-'[1]CN LGG-MT-LM-STR-Clin'!GU18-'[1]CN LGG-MT-LM-STR-Clin'!GU19-'[1]CN LGG-MT-LM-STR-Clin'!GU20-'[1]CN LGG-MT-LM-STR-Clin'!GU21-'[1]CN LGG-MT-LM-STR-Clin'!GU200,'[1]cpte_CN LGG-MT-LM-STR-Clin'!GU17+'[1]cpte_CN LGG-MT-LM-STR-Clin'!GU165-'[1]cpte_CN LGG-MT-LM-STR-Clin'!GU18-'[1]cpte_CN LGG-MT-LM-STR-Clin'!GU19-'[1]cpte_CN LGG-MT-LM-STR-Clin'!GU20-'[1]cpte_CN LGG-MT-LM-STR-Clin'!GU21-'[1]cpte_CN LGG-MT-LM-STR-Clin'!GU278)</f>
        <v>0</v>
      </c>
      <c r="GS51" s="6">
        <f>IF([1]Identification!$E$23="NON",'[1]CN LGG-MT-LM-STR-Clin'!GV17+'[1]CN LGG-MT-LM-STR-Clin'!GV159-'[1]CN LGG-MT-LM-STR-Clin'!GV18-'[1]CN LGG-MT-LM-STR-Clin'!GV19-'[1]CN LGG-MT-LM-STR-Clin'!GV20-'[1]CN LGG-MT-LM-STR-Clin'!GV21-'[1]CN LGG-MT-LM-STR-Clin'!GV200,'[1]cpte_CN LGG-MT-LM-STR-Clin'!GV17+'[1]cpte_CN LGG-MT-LM-STR-Clin'!GV165-'[1]cpte_CN LGG-MT-LM-STR-Clin'!GV18-'[1]cpte_CN LGG-MT-LM-STR-Clin'!GV19-'[1]cpte_CN LGG-MT-LM-STR-Clin'!GV20-'[1]cpte_CN LGG-MT-LM-STR-Clin'!GV21-'[1]cpte_CN LGG-MT-LM-STR-Clin'!GV278)</f>
        <v>0</v>
      </c>
      <c r="GT51" s="6">
        <f>IF([1]Identification!$E$23="NON",'[1]CN LGG-MT-LM-STR-Clin'!GW17+'[1]CN LGG-MT-LM-STR-Clin'!GW159-'[1]CN LGG-MT-LM-STR-Clin'!GW18-'[1]CN LGG-MT-LM-STR-Clin'!GW19-'[1]CN LGG-MT-LM-STR-Clin'!GW20-'[1]CN LGG-MT-LM-STR-Clin'!GW21-'[1]CN LGG-MT-LM-STR-Clin'!GW200,'[1]cpte_CN LGG-MT-LM-STR-Clin'!GW17+'[1]cpte_CN LGG-MT-LM-STR-Clin'!GW165-'[1]cpte_CN LGG-MT-LM-STR-Clin'!GW18-'[1]cpte_CN LGG-MT-LM-STR-Clin'!GW19-'[1]cpte_CN LGG-MT-LM-STR-Clin'!GW20-'[1]cpte_CN LGG-MT-LM-STR-Clin'!GW21-'[1]cpte_CN LGG-MT-LM-STR-Clin'!GW278)</f>
        <v>0</v>
      </c>
      <c r="GU51" s="6">
        <f>IF([1]Identification!$E$23="NON",'[1]CN LGG-MT-LM-STR-Clin'!GX17+'[1]CN LGG-MT-LM-STR-Clin'!GX159-'[1]CN LGG-MT-LM-STR-Clin'!GX18-'[1]CN LGG-MT-LM-STR-Clin'!GX19-'[1]CN LGG-MT-LM-STR-Clin'!GX20-'[1]CN LGG-MT-LM-STR-Clin'!GX21-'[1]CN LGG-MT-LM-STR-Clin'!GX200,'[1]cpte_CN LGG-MT-LM-STR-Clin'!GX17+'[1]cpte_CN LGG-MT-LM-STR-Clin'!GX165-'[1]cpte_CN LGG-MT-LM-STR-Clin'!GX18-'[1]cpte_CN LGG-MT-LM-STR-Clin'!GX19-'[1]cpte_CN LGG-MT-LM-STR-Clin'!GX20-'[1]cpte_CN LGG-MT-LM-STR-Clin'!GX21-'[1]cpte_CN LGG-MT-LM-STR-Clin'!GX278)</f>
        <v>0</v>
      </c>
      <c r="GV51" s="6">
        <f>IF([1]Identification!$E$23="NON",'[1]CN LGG-MT-LM-STR-Clin'!GY17+'[1]CN LGG-MT-LM-STR-Clin'!GY159-'[1]CN LGG-MT-LM-STR-Clin'!GY18-'[1]CN LGG-MT-LM-STR-Clin'!GY19-'[1]CN LGG-MT-LM-STR-Clin'!GY20-'[1]CN LGG-MT-LM-STR-Clin'!GY21-'[1]CN LGG-MT-LM-STR-Clin'!GY200,'[1]cpte_CN LGG-MT-LM-STR-Clin'!GY17+'[1]cpte_CN LGG-MT-LM-STR-Clin'!GY165-'[1]cpte_CN LGG-MT-LM-STR-Clin'!GY18-'[1]cpte_CN LGG-MT-LM-STR-Clin'!GY19-'[1]cpte_CN LGG-MT-LM-STR-Clin'!GY20-'[1]cpte_CN LGG-MT-LM-STR-Clin'!GY21-'[1]cpte_CN LGG-MT-LM-STR-Clin'!GY278)</f>
        <v>0</v>
      </c>
      <c r="GW51" s="6">
        <f>IF([1]Identification!$E$23="NON",'[1]CN LGG-MT-LM-STR-Clin'!GZ17+'[1]CN LGG-MT-LM-STR-Clin'!GZ159-'[1]CN LGG-MT-LM-STR-Clin'!GZ18-'[1]CN LGG-MT-LM-STR-Clin'!GZ19-'[1]CN LGG-MT-LM-STR-Clin'!GZ20-'[1]CN LGG-MT-LM-STR-Clin'!GZ21-'[1]CN LGG-MT-LM-STR-Clin'!GZ200,'[1]cpte_CN LGG-MT-LM-STR-Clin'!GZ17+'[1]cpte_CN LGG-MT-LM-STR-Clin'!GZ165-'[1]cpte_CN LGG-MT-LM-STR-Clin'!GZ18-'[1]cpte_CN LGG-MT-LM-STR-Clin'!GZ19-'[1]cpte_CN LGG-MT-LM-STR-Clin'!GZ20-'[1]cpte_CN LGG-MT-LM-STR-Clin'!GZ21-'[1]cpte_CN LGG-MT-LM-STR-Clin'!GZ278)</f>
        <v>0</v>
      </c>
      <c r="GX51" s="6">
        <f>IF([1]Identification!$E$23="NON",'[1]CN LGG-MT-LM-STR-Clin'!HA17+'[1]CN LGG-MT-LM-STR-Clin'!HA159-'[1]CN LGG-MT-LM-STR-Clin'!HA18-'[1]CN LGG-MT-LM-STR-Clin'!HA19-'[1]CN LGG-MT-LM-STR-Clin'!HA20-'[1]CN LGG-MT-LM-STR-Clin'!HA21-'[1]CN LGG-MT-LM-STR-Clin'!HA200,'[1]cpte_CN LGG-MT-LM-STR-Clin'!HA17+'[1]cpte_CN LGG-MT-LM-STR-Clin'!HA165-'[1]cpte_CN LGG-MT-LM-STR-Clin'!HA18-'[1]cpte_CN LGG-MT-LM-STR-Clin'!HA19-'[1]cpte_CN LGG-MT-LM-STR-Clin'!HA20-'[1]cpte_CN LGG-MT-LM-STR-Clin'!HA21-'[1]cpte_CN LGG-MT-LM-STR-Clin'!HA278)</f>
        <v>0</v>
      </c>
      <c r="GY51" s="6">
        <f>IF([1]Identification!$E$23="NON",'[1]CN LGG-MT-LM-STR-Clin'!HB17+'[1]CN LGG-MT-LM-STR-Clin'!HB159-'[1]CN LGG-MT-LM-STR-Clin'!HB18-'[1]CN LGG-MT-LM-STR-Clin'!HB19-'[1]CN LGG-MT-LM-STR-Clin'!HB20-'[1]CN LGG-MT-LM-STR-Clin'!HB21-'[1]CN LGG-MT-LM-STR-Clin'!HB200,'[1]cpte_CN LGG-MT-LM-STR-Clin'!HB17+'[1]cpte_CN LGG-MT-LM-STR-Clin'!HB165-'[1]cpte_CN LGG-MT-LM-STR-Clin'!HB18-'[1]cpte_CN LGG-MT-LM-STR-Clin'!HB19-'[1]cpte_CN LGG-MT-LM-STR-Clin'!HB20-'[1]cpte_CN LGG-MT-LM-STR-Clin'!HB21-'[1]cpte_CN LGG-MT-LM-STR-Clin'!HB278)</f>
        <v>0</v>
      </c>
      <c r="GZ51" s="6">
        <f>IF([1]Identification!$E$23="NON",'[1]CN LGG-MT-LM-STR-Clin'!HC17+'[1]CN LGG-MT-LM-STR-Clin'!HC159-'[1]CN LGG-MT-LM-STR-Clin'!HC18-'[1]CN LGG-MT-LM-STR-Clin'!HC19-'[1]CN LGG-MT-LM-STR-Clin'!HC20-'[1]CN LGG-MT-LM-STR-Clin'!HC21-'[1]CN LGG-MT-LM-STR-Clin'!HC200,'[1]cpte_CN LGG-MT-LM-STR-Clin'!HC17+'[1]cpte_CN LGG-MT-LM-STR-Clin'!HC165-'[1]cpte_CN LGG-MT-LM-STR-Clin'!HC18-'[1]cpte_CN LGG-MT-LM-STR-Clin'!HC19-'[1]cpte_CN LGG-MT-LM-STR-Clin'!HC20-'[1]cpte_CN LGG-MT-LM-STR-Clin'!HC21-'[1]cpte_CN LGG-MT-LM-STR-Clin'!HC278)</f>
        <v>0</v>
      </c>
      <c r="HA51" s="6">
        <f>IF([1]Identification!$E$23="NON",'[1]CN LGG-MT-LM-STR-Clin'!HD17+'[1]CN LGG-MT-LM-STR-Clin'!HD159-'[1]CN LGG-MT-LM-STR-Clin'!HD18-'[1]CN LGG-MT-LM-STR-Clin'!HD19-'[1]CN LGG-MT-LM-STR-Clin'!HD20-'[1]CN LGG-MT-LM-STR-Clin'!HD21-'[1]CN LGG-MT-LM-STR-Clin'!HD200,'[1]cpte_CN LGG-MT-LM-STR-Clin'!HD17+'[1]cpte_CN LGG-MT-LM-STR-Clin'!HD165-'[1]cpte_CN LGG-MT-LM-STR-Clin'!HD18-'[1]cpte_CN LGG-MT-LM-STR-Clin'!HD19-'[1]cpte_CN LGG-MT-LM-STR-Clin'!HD20-'[1]cpte_CN LGG-MT-LM-STR-Clin'!HD21-'[1]cpte_CN LGG-MT-LM-STR-Clin'!HD278)</f>
        <v>0</v>
      </c>
      <c r="HB51" s="6">
        <f>IF([1]Identification!$E$23="NON",'[1]CN LGG-MT-LM-STR-Clin'!HE17+'[1]CN LGG-MT-LM-STR-Clin'!HE159-'[1]CN LGG-MT-LM-STR-Clin'!HE18-'[1]CN LGG-MT-LM-STR-Clin'!HE19-'[1]CN LGG-MT-LM-STR-Clin'!HE20-'[1]CN LGG-MT-LM-STR-Clin'!HE21-'[1]CN LGG-MT-LM-STR-Clin'!HE200,'[1]cpte_CN LGG-MT-LM-STR-Clin'!HE17+'[1]cpte_CN LGG-MT-LM-STR-Clin'!HE165-'[1]cpte_CN LGG-MT-LM-STR-Clin'!HE18-'[1]cpte_CN LGG-MT-LM-STR-Clin'!HE19-'[1]cpte_CN LGG-MT-LM-STR-Clin'!HE20-'[1]cpte_CN LGG-MT-LM-STR-Clin'!HE21-'[1]cpte_CN LGG-MT-LM-STR-Clin'!HE278)</f>
        <v>0</v>
      </c>
      <c r="HC51" s="6">
        <f>IF([1]Identification!$E$23="NON",'[1]CN LGG-MT-LM-STR-Clin'!HF17+'[1]CN LGG-MT-LM-STR-Clin'!HF159-'[1]CN LGG-MT-LM-STR-Clin'!HF18-'[1]CN LGG-MT-LM-STR-Clin'!HF19-'[1]CN LGG-MT-LM-STR-Clin'!HF20-'[1]CN LGG-MT-LM-STR-Clin'!HF21-'[1]CN LGG-MT-LM-STR-Clin'!HF200,'[1]cpte_CN LGG-MT-LM-STR-Clin'!HF17+'[1]cpte_CN LGG-MT-LM-STR-Clin'!HF165-'[1]cpte_CN LGG-MT-LM-STR-Clin'!HF18-'[1]cpte_CN LGG-MT-LM-STR-Clin'!HF19-'[1]cpte_CN LGG-MT-LM-STR-Clin'!HF20-'[1]cpte_CN LGG-MT-LM-STR-Clin'!HF21-'[1]cpte_CN LGG-MT-LM-STR-Clin'!HF278)</f>
        <v>0</v>
      </c>
      <c r="HD51" s="6">
        <f>IF([1]Identification!$E$23="NON",'[1]CN LGG-MT-LM-STR-Clin'!HG17+'[1]CN LGG-MT-LM-STR-Clin'!HG159-'[1]CN LGG-MT-LM-STR-Clin'!HG18-'[1]CN LGG-MT-LM-STR-Clin'!HG19-'[1]CN LGG-MT-LM-STR-Clin'!HG20-'[1]CN LGG-MT-LM-STR-Clin'!HG21-'[1]CN LGG-MT-LM-STR-Clin'!HG200,'[1]cpte_CN LGG-MT-LM-STR-Clin'!HG17+'[1]cpte_CN LGG-MT-LM-STR-Clin'!HG165-'[1]cpte_CN LGG-MT-LM-STR-Clin'!HG18-'[1]cpte_CN LGG-MT-LM-STR-Clin'!HG19-'[1]cpte_CN LGG-MT-LM-STR-Clin'!HG20-'[1]cpte_CN LGG-MT-LM-STR-Clin'!HG21-'[1]cpte_CN LGG-MT-LM-STR-Clin'!HG278)</f>
        <v>0</v>
      </c>
      <c r="HE51" s="6">
        <f>IF([1]Identification!$E$23="NON",'[1]CN LGG-MT-LM-STR-Clin'!HH17+'[1]CN LGG-MT-LM-STR-Clin'!HH159-'[1]CN LGG-MT-LM-STR-Clin'!HH18-'[1]CN LGG-MT-LM-STR-Clin'!HH19-'[1]CN LGG-MT-LM-STR-Clin'!HH20-'[1]CN LGG-MT-LM-STR-Clin'!HH21-'[1]CN LGG-MT-LM-STR-Clin'!HH200,'[1]cpte_CN LGG-MT-LM-STR-Clin'!HH17+'[1]cpte_CN LGG-MT-LM-STR-Clin'!HH165-'[1]cpte_CN LGG-MT-LM-STR-Clin'!HH18-'[1]cpte_CN LGG-MT-LM-STR-Clin'!HH19-'[1]cpte_CN LGG-MT-LM-STR-Clin'!HH20-'[1]cpte_CN LGG-MT-LM-STR-Clin'!HH21-'[1]cpte_CN LGG-MT-LM-STR-Clin'!HH278)</f>
        <v>0</v>
      </c>
      <c r="HF51" s="6">
        <f>IF([1]Identification!$E$23="NON",'[1]CN LGG-MT-LM-STR-Clin'!HI17+'[1]CN LGG-MT-LM-STR-Clin'!HI159-'[1]CN LGG-MT-LM-STR-Clin'!HI18-'[1]CN LGG-MT-LM-STR-Clin'!HI19-'[1]CN LGG-MT-LM-STR-Clin'!HI20-'[1]CN LGG-MT-LM-STR-Clin'!HI21-'[1]CN LGG-MT-LM-STR-Clin'!HI200,'[1]cpte_CN LGG-MT-LM-STR-Clin'!HI17+'[1]cpte_CN LGG-MT-LM-STR-Clin'!HI165-'[1]cpte_CN LGG-MT-LM-STR-Clin'!HI18-'[1]cpte_CN LGG-MT-LM-STR-Clin'!HI19-'[1]cpte_CN LGG-MT-LM-STR-Clin'!HI20-'[1]cpte_CN LGG-MT-LM-STR-Clin'!HI21-'[1]cpte_CN LGG-MT-LM-STR-Clin'!HI278)</f>
        <v>0</v>
      </c>
      <c r="HG51" s="6">
        <f>IF([1]Identification!$E$23="NON",'[1]CN LGG-MT-LM-STR-Clin'!HJ17+'[1]CN LGG-MT-LM-STR-Clin'!HJ159-'[1]CN LGG-MT-LM-STR-Clin'!HJ18-'[1]CN LGG-MT-LM-STR-Clin'!HJ19-'[1]CN LGG-MT-LM-STR-Clin'!HJ20-'[1]CN LGG-MT-LM-STR-Clin'!HJ21-'[1]CN LGG-MT-LM-STR-Clin'!HJ200,'[1]cpte_CN LGG-MT-LM-STR-Clin'!HJ17+'[1]cpte_CN LGG-MT-LM-STR-Clin'!HJ165-'[1]cpte_CN LGG-MT-LM-STR-Clin'!HJ18-'[1]cpte_CN LGG-MT-LM-STR-Clin'!HJ19-'[1]cpte_CN LGG-MT-LM-STR-Clin'!HJ20-'[1]cpte_CN LGG-MT-LM-STR-Clin'!HJ21-'[1]cpte_CN LGG-MT-LM-STR-Clin'!HJ278)</f>
        <v>0</v>
      </c>
      <c r="HH51" s="6">
        <f>IF([1]Identification!$E$23="NON",'[1]CN LGG-MT-LM-STR-Clin'!HK17+'[1]CN LGG-MT-LM-STR-Clin'!HK159-'[1]CN LGG-MT-LM-STR-Clin'!HK18-'[1]CN LGG-MT-LM-STR-Clin'!HK19-'[1]CN LGG-MT-LM-STR-Clin'!HK20-'[1]CN LGG-MT-LM-STR-Clin'!HK21-'[1]CN LGG-MT-LM-STR-Clin'!HK200,'[1]cpte_CN LGG-MT-LM-STR-Clin'!HK17+'[1]cpte_CN LGG-MT-LM-STR-Clin'!HK165-'[1]cpte_CN LGG-MT-LM-STR-Clin'!HK18-'[1]cpte_CN LGG-MT-LM-STR-Clin'!HK19-'[1]cpte_CN LGG-MT-LM-STR-Clin'!HK20-'[1]cpte_CN LGG-MT-LM-STR-Clin'!HK21-'[1]cpte_CN LGG-MT-LM-STR-Clin'!HK278)</f>
        <v>0</v>
      </c>
      <c r="HI51" s="6">
        <f>IF([1]Identification!$E$23="NON",'[1]CN LGG-MT-LM-STR-Clin'!HL17+'[1]CN LGG-MT-LM-STR-Clin'!HL159-'[1]CN LGG-MT-LM-STR-Clin'!HL18-'[1]CN LGG-MT-LM-STR-Clin'!HL19-'[1]CN LGG-MT-LM-STR-Clin'!HL20-'[1]CN LGG-MT-LM-STR-Clin'!HL21-'[1]CN LGG-MT-LM-STR-Clin'!HL200,'[1]cpte_CN LGG-MT-LM-STR-Clin'!HL17+'[1]cpte_CN LGG-MT-LM-STR-Clin'!HL165-'[1]cpte_CN LGG-MT-LM-STR-Clin'!HL18-'[1]cpte_CN LGG-MT-LM-STR-Clin'!HL19-'[1]cpte_CN LGG-MT-LM-STR-Clin'!HL20-'[1]cpte_CN LGG-MT-LM-STR-Clin'!HL21-'[1]cpte_CN LGG-MT-LM-STR-Clin'!HL278)</f>
        <v>0</v>
      </c>
      <c r="HJ51" s="6">
        <f>IF([1]Identification!$E$23="NON",'[1]CN LGG-MT-LM-STR-Clin'!HM17+'[1]CN LGG-MT-LM-STR-Clin'!HM159-'[1]CN LGG-MT-LM-STR-Clin'!HM18-'[1]CN LGG-MT-LM-STR-Clin'!HM19-'[1]CN LGG-MT-LM-STR-Clin'!HM20-'[1]CN LGG-MT-LM-STR-Clin'!HM21-'[1]CN LGG-MT-LM-STR-Clin'!HM200,'[1]cpte_CN LGG-MT-LM-STR-Clin'!HM17+'[1]cpte_CN LGG-MT-LM-STR-Clin'!HM165-'[1]cpte_CN LGG-MT-LM-STR-Clin'!HM18-'[1]cpte_CN LGG-MT-LM-STR-Clin'!HM19-'[1]cpte_CN LGG-MT-LM-STR-Clin'!HM20-'[1]cpte_CN LGG-MT-LM-STR-Clin'!HM21-'[1]cpte_CN LGG-MT-LM-STR-Clin'!HM278)</f>
        <v>0</v>
      </c>
      <c r="HK51" s="6">
        <f>IF([1]Identification!$E$23="NON",'[1]CN LGG-MT-LM-STR-Clin'!HN17+'[1]CN LGG-MT-LM-STR-Clin'!HN159-'[1]CN LGG-MT-LM-STR-Clin'!HN18-'[1]CN LGG-MT-LM-STR-Clin'!HN19-'[1]CN LGG-MT-LM-STR-Clin'!HN20-'[1]CN LGG-MT-LM-STR-Clin'!HN21-'[1]CN LGG-MT-LM-STR-Clin'!HN200,'[1]cpte_CN LGG-MT-LM-STR-Clin'!HN17+'[1]cpte_CN LGG-MT-LM-STR-Clin'!HN165-'[1]cpte_CN LGG-MT-LM-STR-Clin'!HN18-'[1]cpte_CN LGG-MT-LM-STR-Clin'!HN19-'[1]cpte_CN LGG-MT-LM-STR-Clin'!HN20-'[1]cpte_CN LGG-MT-LM-STR-Clin'!HN21-'[1]cpte_CN LGG-MT-LM-STR-Clin'!HN278)</f>
        <v>0</v>
      </c>
      <c r="HL51" s="6">
        <f>IF([1]Identification!$E$23="NON",'[1]CN LGG-MT-LM-STR-Clin'!HO17+'[1]CN LGG-MT-LM-STR-Clin'!HO159-'[1]CN LGG-MT-LM-STR-Clin'!HO18-'[1]CN LGG-MT-LM-STR-Clin'!HO19-'[1]CN LGG-MT-LM-STR-Clin'!HO20-'[1]CN LGG-MT-LM-STR-Clin'!HO21-'[1]CN LGG-MT-LM-STR-Clin'!HO200,'[1]cpte_CN LGG-MT-LM-STR-Clin'!HO17+'[1]cpte_CN LGG-MT-LM-STR-Clin'!HO165-'[1]cpte_CN LGG-MT-LM-STR-Clin'!HO18-'[1]cpte_CN LGG-MT-LM-STR-Clin'!HO19-'[1]cpte_CN LGG-MT-LM-STR-Clin'!HO20-'[1]cpte_CN LGG-MT-LM-STR-Clin'!HO21-'[1]cpte_CN LGG-MT-LM-STR-Clin'!HO278)</f>
        <v>0</v>
      </c>
      <c r="HM51" s="6">
        <f>IF([1]Identification!$E$23="NON",'[1]CN LGG-MT-LM-STR-Clin'!HP17+'[1]CN LGG-MT-LM-STR-Clin'!HP159-'[1]CN LGG-MT-LM-STR-Clin'!HP18-'[1]CN LGG-MT-LM-STR-Clin'!HP19-'[1]CN LGG-MT-LM-STR-Clin'!HP20-'[1]CN LGG-MT-LM-STR-Clin'!HP21-'[1]CN LGG-MT-LM-STR-Clin'!HP200,'[1]cpte_CN LGG-MT-LM-STR-Clin'!HP17+'[1]cpte_CN LGG-MT-LM-STR-Clin'!HP165-'[1]cpte_CN LGG-MT-LM-STR-Clin'!HP18-'[1]cpte_CN LGG-MT-LM-STR-Clin'!HP19-'[1]cpte_CN LGG-MT-LM-STR-Clin'!HP20-'[1]cpte_CN LGG-MT-LM-STR-Clin'!HP21-'[1]cpte_CN LGG-MT-LM-STR-Clin'!HP278)</f>
        <v>0</v>
      </c>
      <c r="HN51" s="6">
        <f>IF([1]Identification!$E$23="NON",'[1]CN LGG-MT-LM-STR-Clin'!HQ17+'[1]CN LGG-MT-LM-STR-Clin'!HQ159-'[1]CN LGG-MT-LM-STR-Clin'!HQ18-'[1]CN LGG-MT-LM-STR-Clin'!HQ19-'[1]CN LGG-MT-LM-STR-Clin'!HQ20-'[1]CN LGG-MT-LM-STR-Clin'!HQ21-'[1]CN LGG-MT-LM-STR-Clin'!HQ200,'[1]cpte_CN LGG-MT-LM-STR-Clin'!HQ17+'[1]cpte_CN LGG-MT-LM-STR-Clin'!HQ165-'[1]cpte_CN LGG-MT-LM-STR-Clin'!HQ18-'[1]cpte_CN LGG-MT-LM-STR-Clin'!HQ19-'[1]cpte_CN LGG-MT-LM-STR-Clin'!HQ20-'[1]cpte_CN LGG-MT-LM-STR-Clin'!HQ21-'[1]cpte_CN LGG-MT-LM-STR-Clin'!HQ278)</f>
        <v>0</v>
      </c>
      <c r="HO51" s="6">
        <f>IF([1]Identification!$E$23="NON",'[1]CN LGG-MT-LM-STR-Clin'!HR17+'[1]CN LGG-MT-LM-STR-Clin'!HR159-'[1]CN LGG-MT-LM-STR-Clin'!HR18-'[1]CN LGG-MT-LM-STR-Clin'!HR19-'[1]CN LGG-MT-LM-STR-Clin'!HR20-'[1]CN LGG-MT-LM-STR-Clin'!HR21-'[1]CN LGG-MT-LM-STR-Clin'!HR200,'[1]cpte_CN LGG-MT-LM-STR-Clin'!HR17+'[1]cpte_CN LGG-MT-LM-STR-Clin'!HR165-'[1]cpte_CN LGG-MT-LM-STR-Clin'!HR18-'[1]cpte_CN LGG-MT-LM-STR-Clin'!HR19-'[1]cpte_CN LGG-MT-LM-STR-Clin'!HR20-'[1]cpte_CN LGG-MT-LM-STR-Clin'!HR21-'[1]cpte_CN LGG-MT-LM-STR-Clin'!HR278)</f>
        <v>0</v>
      </c>
      <c r="HP51" s="6">
        <f>IF([1]Identification!$E$23="NON",'[1]CN LGG-MT-LM-STR-Clin'!HS17+'[1]CN LGG-MT-LM-STR-Clin'!HS159-'[1]CN LGG-MT-LM-STR-Clin'!HS18-'[1]CN LGG-MT-LM-STR-Clin'!HS19-'[1]CN LGG-MT-LM-STR-Clin'!HS20-'[1]CN LGG-MT-LM-STR-Clin'!HS21-'[1]CN LGG-MT-LM-STR-Clin'!HS200,'[1]cpte_CN LGG-MT-LM-STR-Clin'!HS17+'[1]cpte_CN LGG-MT-LM-STR-Clin'!HS165-'[1]cpte_CN LGG-MT-LM-STR-Clin'!HS18-'[1]cpte_CN LGG-MT-LM-STR-Clin'!HS19-'[1]cpte_CN LGG-MT-LM-STR-Clin'!HS20-'[1]cpte_CN LGG-MT-LM-STR-Clin'!HS21-'[1]cpte_CN LGG-MT-LM-STR-Clin'!HS278)</f>
        <v>0</v>
      </c>
      <c r="HQ51" s="6">
        <f>IF([1]Identification!$E$23="NON",'[1]CN LGG-MT-LM-STR-Clin'!HT17+'[1]CN LGG-MT-LM-STR-Clin'!HT159-'[1]CN LGG-MT-LM-STR-Clin'!HT18-'[1]CN LGG-MT-LM-STR-Clin'!HT19-'[1]CN LGG-MT-LM-STR-Clin'!HT20-'[1]CN LGG-MT-LM-STR-Clin'!HT21-'[1]CN LGG-MT-LM-STR-Clin'!HT200,'[1]cpte_CN LGG-MT-LM-STR-Clin'!HT17+'[1]cpte_CN LGG-MT-LM-STR-Clin'!HT165-'[1]cpte_CN LGG-MT-LM-STR-Clin'!HT18-'[1]cpte_CN LGG-MT-LM-STR-Clin'!HT19-'[1]cpte_CN LGG-MT-LM-STR-Clin'!HT20-'[1]cpte_CN LGG-MT-LM-STR-Clin'!HT21-'[1]cpte_CN LGG-MT-LM-STR-Clin'!HT278)</f>
        <v>0</v>
      </c>
      <c r="HR51" s="6">
        <f>IF([1]Identification!$E$23="NON",'[1]CN LGG-MT-LM-STR-Clin'!HU17+'[1]CN LGG-MT-LM-STR-Clin'!HU159-'[1]CN LGG-MT-LM-STR-Clin'!HU18-'[1]CN LGG-MT-LM-STR-Clin'!HU19-'[1]CN LGG-MT-LM-STR-Clin'!HU20-'[1]CN LGG-MT-LM-STR-Clin'!HU21-'[1]CN LGG-MT-LM-STR-Clin'!HU200,'[1]cpte_CN LGG-MT-LM-STR-Clin'!HU17+'[1]cpte_CN LGG-MT-LM-STR-Clin'!HU165-'[1]cpte_CN LGG-MT-LM-STR-Clin'!HU18-'[1]cpte_CN LGG-MT-LM-STR-Clin'!HU19-'[1]cpte_CN LGG-MT-LM-STR-Clin'!HU20-'[1]cpte_CN LGG-MT-LM-STR-Clin'!HU21-'[1]cpte_CN LGG-MT-LM-STR-Clin'!HU278)</f>
        <v>0</v>
      </c>
      <c r="HS51" s="6">
        <f>IF([1]Identification!$E$23="NON",'[1]CN LGG-MT-LM-STR-Clin'!HV17+'[1]CN LGG-MT-LM-STR-Clin'!HV159-'[1]CN LGG-MT-LM-STR-Clin'!HV18-'[1]CN LGG-MT-LM-STR-Clin'!HV19-'[1]CN LGG-MT-LM-STR-Clin'!HV20-'[1]CN LGG-MT-LM-STR-Clin'!HV21-'[1]CN LGG-MT-LM-STR-Clin'!HV200,'[1]cpte_CN LGG-MT-LM-STR-Clin'!HV17+'[1]cpte_CN LGG-MT-LM-STR-Clin'!HV165-'[1]cpte_CN LGG-MT-LM-STR-Clin'!HV18-'[1]cpte_CN LGG-MT-LM-STR-Clin'!HV19-'[1]cpte_CN LGG-MT-LM-STR-Clin'!HV20-'[1]cpte_CN LGG-MT-LM-STR-Clin'!HV21-'[1]cpte_CN LGG-MT-LM-STR-Clin'!HV278)</f>
        <v>0</v>
      </c>
      <c r="HT51" s="6">
        <f>IF([1]Identification!$E$23="NON",'[1]CN LGG-MT-LM-STR-Clin'!HW17+'[1]CN LGG-MT-LM-STR-Clin'!HW159-'[1]CN LGG-MT-LM-STR-Clin'!HW18-'[1]CN LGG-MT-LM-STR-Clin'!HW19-'[1]CN LGG-MT-LM-STR-Clin'!HW20-'[1]CN LGG-MT-LM-STR-Clin'!HW21-'[1]CN LGG-MT-LM-STR-Clin'!HW200,'[1]cpte_CN LGG-MT-LM-STR-Clin'!HW17+'[1]cpte_CN LGG-MT-LM-STR-Clin'!HW165-'[1]cpte_CN LGG-MT-LM-STR-Clin'!HW18-'[1]cpte_CN LGG-MT-LM-STR-Clin'!HW19-'[1]cpte_CN LGG-MT-LM-STR-Clin'!HW20-'[1]cpte_CN LGG-MT-LM-STR-Clin'!HW21-'[1]cpte_CN LGG-MT-LM-STR-Clin'!HW278)</f>
        <v>0</v>
      </c>
      <c r="HU51" s="6">
        <f>IF([1]Identification!$E$23="NON",'[1]CN LGG-MT-LM-STR-Clin'!HX17+'[1]CN LGG-MT-LM-STR-Clin'!HX159-'[1]CN LGG-MT-LM-STR-Clin'!HX18-'[1]CN LGG-MT-LM-STR-Clin'!HX19-'[1]CN LGG-MT-LM-STR-Clin'!HX20-'[1]CN LGG-MT-LM-STR-Clin'!HX21-'[1]CN LGG-MT-LM-STR-Clin'!HX200,'[1]cpte_CN LGG-MT-LM-STR-Clin'!HX17+'[1]cpte_CN LGG-MT-LM-STR-Clin'!HX165-'[1]cpte_CN LGG-MT-LM-STR-Clin'!HX18-'[1]cpte_CN LGG-MT-LM-STR-Clin'!HX19-'[1]cpte_CN LGG-MT-LM-STR-Clin'!HX20-'[1]cpte_CN LGG-MT-LM-STR-Clin'!HX21-'[1]cpte_CN LGG-MT-LM-STR-Clin'!HX278)</f>
        <v>0</v>
      </c>
      <c r="HV51" s="6">
        <f>IF([1]Identification!$E$23="NON",'[1]CN LGG-MT-LM-STR-Clin'!HY17+'[1]CN LGG-MT-LM-STR-Clin'!HY159-'[1]CN LGG-MT-LM-STR-Clin'!HY18-'[1]CN LGG-MT-LM-STR-Clin'!HY19-'[1]CN LGG-MT-LM-STR-Clin'!HY20-'[1]CN LGG-MT-LM-STR-Clin'!HY21-'[1]CN LGG-MT-LM-STR-Clin'!HY200,'[1]cpte_CN LGG-MT-LM-STR-Clin'!HY17+'[1]cpte_CN LGG-MT-LM-STR-Clin'!HY165-'[1]cpte_CN LGG-MT-LM-STR-Clin'!HY18-'[1]cpte_CN LGG-MT-LM-STR-Clin'!HY19-'[1]cpte_CN LGG-MT-LM-STR-Clin'!HY20-'[1]cpte_CN LGG-MT-LM-STR-Clin'!HY21-'[1]cpte_CN LGG-MT-LM-STR-Clin'!HY278)</f>
        <v>0</v>
      </c>
      <c r="HW51" s="6">
        <f>IF([1]Identification!$E$23="NON",'[1]CN LGG-MT-LM-STR-Clin'!HZ17+'[1]CN LGG-MT-LM-STR-Clin'!HZ159-'[1]CN LGG-MT-LM-STR-Clin'!HZ18-'[1]CN LGG-MT-LM-STR-Clin'!HZ19-'[1]CN LGG-MT-LM-STR-Clin'!HZ20-'[1]CN LGG-MT-LM-STR-Clin'!HZ21-'[1]CN LGG-MT-LM-STR-Clin'!HZ200,'[1]cpte_CN LGG-MT-LM-STR-Clin'!HZ17+'[1]cpte_CN LGG-MT-LM-STR-Clin'!HZ165-'[1]cpte_CN LGG-MT-LM-STR-Clin'!HZ18-'[1]cpte_CN LGG-MT-LM-STR-Clin'!HZ19-'[1]cpte_CN LGG-MT-LM-STR-Clin'!HZ20-'[1]cpte_CN LGG-MT-LM-STR-Clin'!HZ21-'[1]cpte_CN LGG-MT-LM-STR-Clin'!HZ278)</f>
        <v>0</v>
      </c>
      <c r="HX51" s="6">
        <f>IF([1]Identification!$E$23="NON",'[1]CN LGG-MT-LM-STR-Clin'!IA17+'[1]CN LGG-MT-LM-STR-Clin'!IA159-'[1]CN LGG-MT-LM-STR-Clin'!IA18-'[1]CN LGG-MT-LM-STR-Clin'!IA19-'[1]CN LGG-MT-LM-STR-Clin'!IA20-'[1]CN LGG-MT-LM-STR-Clin'!IA21-'[1]CN LGG-MT-LM-STR-Clin'!IA200,'[1]cpte_CN LGG-MT-LM-STR-Clin'!IA17+'[1]cpte_CN LGG-MT-LM-STR-Clin'!IA165-'[1]cpte_CN LGG-MT-LM-STR-Clin'!IA18-'[1]cpte_CN LGG-MT-LM-STR-Clin'!IA19-'[1]cpte_CN LGG-MT-LM-STR-Clin'!IA20-'[1]cpte_CN LGG-MT-LM-STR-Clin'!IA21-'[1]cpte_CN LGG-MT-LM-STR-Clin'!IA278)</f>
        <v>0</v>
      </c>
      <c r="HY51" s="6">
        <f>IF([1]Identification!$E$23="NON",'[1]CN LGG-MT-LM-STR-Clin'!IB17+'[1]CN LGG-MT-LM-STR-Clin'!IB159-'[1]CN LGG-MT-LM-STR-Clin'!IB18-'[1]CN LGG-MT-LM-STR-Clin'!IB19-'[1]CN LGG-MT-LM-STR-Clin'!IB20-'[1]CN LGG-MT-LM-STR-Clin'!IB21-'[1]CN LGG-MT-LM-STR-Clin'!IB200,'[1]cpte_CN LGG-MT-LM-STR-Clin'!IB17+'[1]cpte_CN LGG-MT-LM-STR-Clin'!IB165-'[1]cpte_CN LGG-MT-LM-STR-Clin'!IB18-'[1]cpte_CN LGG-MT-LM-STR-Clin'!IB19-'[1]cpte_CN LGG-MT-LM-STR-Clin'!IB20-'[1]cpte_CN LGG-MT-LM-STR-Clin'!IB21-'[1]cpte_CN LGG-MT-LM-STR-Clin'!IB278)</f>
        <v>0</v>
      </c>
      <c r="HZ51" s="6">
        <f>IF([1]Identification!$E$23="NON",'[1]CN LGG-MT-LM-STR-Clin'!IC17+'[1]CN LGG-MT-LM-STR-Clin'!IC159-'[1]CN LGG-MT-LM-STR-Clin'!IC18-'[1]CN LGG-MT-LM-STR-Clin'!IC19-'[1]CN LGG-MT-LM-STR-Clin'!IC20-'[1]CN LGG-MT-LM-STR-Clin'!IC21-'[1]CN LGG-MT-LM-STR-Clin'!IC200,'[1]cpte_CN LGG-MT-LM-STR-Clin'!IC17+'[1]cpte_CN LGG-MT-LM-STR-Clin'!IC165-'[1]cpte_CN LGG-MT-LM-STR-Clin'!IC18-'[1]cpte_CN LGG-MT-LM-STR-Clin'!IC19-'[1]cpte_CN LGG-MT-LM-STR-Clin'!IC20-'[1]cpte_CN LGG-MT-LM-STR-Clin'!IC21-'[1]cpte_CN LGG-MT-LM-STR-Clin'!IC278)</f>
        <v>0</v>
      </c>
      <c r="IA51" s="6">
        <f>IF([1]Identification!$E$23="NON",'[1]CN LGG-MT-LM-STR-Clin'!ID17+'[1]CN LGG-MT-LM-STR-Clin'!ID159-'[1]CN LGG-MT-LM-STR-Clin'!ID18-'[1]CN LGG-MT-LM-STR-Clin'!ID19-'[1]CN LGG-MT-LM-STR-Clin'!ID20-'[1]CN LGG-MT-LM-STR-Clin'!ID21-'[1]CN LGG-MT-LM-STR-Clin'!ID200,'[1]cpte_CN LGG-MT-LM-STR-Clin'!ID17+'[1]cpte_CN LGG-MT-LM-STR-Clin'!ID165-'[1]cpte_CN LGG-MT-LM-STR-Clin'!ID18-'[1]cpte_CN LGG-MT-LM-STR-Clin'!ID19-'[1]cpte_CN LGG-MT-LM-STR-Clin'!ID20-'[1]cpte_CN LGG-MT-LM-STR-Clin'!ID21-'[1]cpte_CN LGG-MT-LM-STR-Clin'!ID278)</f>
        <v>0</v>
      </c>
      <c r="IB51" s="6">
        <f>IF([1]Identification!$E$23="NON",'[1]CN LGG-MT-LM-STR-Clin'!IE17+'[1]CN LGG-MT-LM-STR-Clin'!IE159-'[1]CN LGG-MT-LM-STR-Clin'!IE18-'[1]CN LGG-MT-LM-STR-Clin'!IE19-'[1]CN LGG-MT-LM-STR-Clin'!IE20-'[1]CN LGG-MT-LM-STR-Clin'!IE21-'[1]CN LGG-MT-LM-STR-Clin'!IE200,'[1]cpte_CN LGG-MT-LM-STR-Clin'!IE17+'[1]cpte_CN LGG-MT-LM-STR-Clin'!IE165-'[1]cpte_CN LGG-MT-LM-STR-Clin'!IE18-'[1]cpte_CN LGG-MT-LM-STR-Clin'!IE19-'[1]cpte_CN LGG-MT-LM-STR-Clin'!IE20-'[1]cpte_CN LGG-MT-LM-STR-Clin'!IE21-'[1]cpte_CN LGG-MT-LM-STR-Clin'!IE278)</f>
        <v>0</v>
      </c>
      <c r="IC51" s="6">
        <f>IF([1]Identification!$E$23="NON",'[1]CN LGG-MT-LM-STR-Clin'!IF17+'[1]CN LGG-MT-LM-STR-Clin'!IF159-'[1]CN LGG-MT-LM-STR-Clin'!IF18-'[1]CN LGG-MT-LM-STR-Clin'!IF19-'[1]CN LGG-MT-LM-STR-Clin'!IF20-'[1]CN LGG-MT-LM-STR-Clin'!IF21-'[1]CN LGG-MT-LM-STR-Clin'!IF200,'[1]cpte_CN LGG-MT-LM-STR-Clin'!IF17+'[1]cpte_CN LGG-MT-LM-STR-Clin'!IF165-'[1]cpte_CN LGG-MT-LM-STR-Clin'!IF18-'[1]cpte_CN LGG-MT-LM-STR-Clin'!IF19-'[1]cpte_CN LGG-MT-LM-STR-Clin'!IF20-'[1]cpte_CN LGG-MT-LM-STR-Clin'!IF21-'[1]cpte_CN LGG-MT-LM-STR-Clin'!IF278)</f>
        <v>0</v>
      </c>
      <c r="ID51" s="6">
        <f>IF([1]Identification!$E$23="NON",'[1]CN LGG-MT-LM-STR-Clin'!IG17+'[1]CN LGG-MT-LM-STR-Clin'!IG159-'[1]CN LGG-MT-LM-STR-Clin'!IG18-'[1]CN LGG-MT-LM-STR-Clin'!IG19-'[1]CN LGG-MT-LM-STR-Clin'!IG20-'[1]CN LGG-MT-LM-STR-Clin'!IG21-'[1]CN LGG-MT-LM-STR-Clin'!IG200,'[1]cpte_CN LGG-MT-LM-STR-Clin'!IG17+'[1]cpte_CN LGG-MT-LM-STR-Clin'!IG165-'[1]cpte_CN LGG-MT-LM-STR-Clin'!IG18-'[1]cpte_CN LGG-MT-LM-STR-Clin'!IG19-'[1]cpte_CN LGG-MT-LM-STR-Clin'!IG20-'[1]cpte_CN LGG-MT-LM-STR-Clin'!IG21-'[1]cpte_CN LGG-MT-LM-STR-Clin'!IG278)</f>
        <v>0</v>
      </c>
      <c r="IE51" s="6">
        <f>IF([1]Identification!$E$23="NON",'[1]CN LGG-MT-LM-STR-Clin'!IH17+'[1]CN LGG-MT-LM-STR-Clin'!IH159-'[1]CN LGG-MT-LM-STR-Clin'!IH18-'[1]CN LGG-MT-LM-STR-Clin'!IH19-'[1]CN LGG-MT-LM-STR-Clin'!IH20-'[1]CN LGG-MT-LM-STR-Clin'!IH21-'[1]CN LGG-MT-LM-STR-Clin'!IH200,'[1]cpte_CN LGG-MT-LM-STR-Clin'!IH17+'[1]cpte_CN LGG-MT-LM-STR-Clin'!IH165-'[1]cpte_CN LGG-MT-LM-STR-Clin'!IH18-'[1]cpte_CN LGG-MT-LM-STR-Clin'!IH19-'[1]cpte_CN LGG-MT-LM-STR-Clin'!IH20-'[1]cpte_CN LGG-MT-LM-STR-Clin'!IH21-'[1]cpte_CN LGG-MT-LM-STR-Clin'!IH278)</f>
        <v>0</v>
      </c>
      <c r="IF51" s="6">
        <f>IF([1]Identification!$E$23="NON",'[1]CN LGG-MT-LM-STR-Clin'!II17+'[1]CN LGG-MT-LM-STR-Clin'!II159-'[1]CN LGG-MT-LM-STR-Clin'!II18-'[1]CN LGG-MT-LM-STR-Clin'!II19-'[1]CN LGG-MT-LM-STR-Clin'!II20-'[1]CN LGG-MT-LM-STR-Clin'!II21-'[1]CN LGG-MT-LM-STR-Clin'!II200,'[1]cpte_CN LGG-MT-LM-STR-Clin'!II17+'[1]cpte_CN LGG-MT-LM-STR-Clin'!II165-'[1]cpte_CN LGG-MT-LM-STR-Clin'!II18-'[1]cpte_CN LGG-MT-LM-STR-Clin'!II19-'[1]cpte_CN LGG-MT-LM-STR-Clin'!II20-'[1]cpte_CN LGG-MT-LM-STR-Clin'!II21-'[1]cpte_CN LGG-MT-LM-STR-Clin'!II278)</f>
        <v>0</v>
      </c>
      <c r="IG51" s="6">
        <f>IF([1]Identification!$E$23="NON",'[1]CN LGG-MT-LM-STR-Clin'!IJ17+'[1]CN LGG-MT-LM-STR-Clin'!IJ159-'[1]CN LGG-MT-LM-STR-Clin'!IJ18-'[1]CN LGG-MT-LM-STR-Clin'!IJ19-'[1]CN LGG-MT-LM-STR-Clin'!IJ20-'[1]CN LGG-MT-LM-STR-Clin'!IJ21-'[1]CN LGG-MT-LM-STR-Clin'!IJ200,'[1]cpte_CN LGG-MT-LM-STR-Clin'!IJ17+'[1]cpte_CN LGG-MT-LM-STR-Clin'!IJ165-'[1]cpte_CN LGG-MT-LM-STR-Clin'!IJ18-'[1]cpte_CN LGG-MT-LM-STR-Clin'!IJ19-'[1]cpte_CN LGG-MT-LM-STR-Clin'!IJ20-'[1]cpte_CN LGG-MT-LM-STR-Clin'!IJ21-'[1]cpte_CN LGG-MT-LM-STR-Clin'!IJ278)</f>
        <v>0</v>
      </c>
      <c r="IH51" s="6">
        <f>IF([1]Identification!$E$23="NON",'[1]CN LGG-MT-LM-STR-Clin'!IK17+'[1]CN LGG-MT-LM-STR-Clin'!IK159-'[1]CN LGG-MT-LM-STR-Clin'!IK18-'[1]CN LGG-MT-LM-STR-Clin'!IK19-'[1]CN LGG-MT-LM-STR-Clin'!IK20-'[1]CN LGG-MT-LM-STR-Clin'!IK21-'[1]CN LGG-MT-LM-STR-Clin'!IK200,'[1]cpte_CN LGG-MT-LM-STR-Clin'!IK17+'[1]cpte_CN LGG-MT-LM-STR-Clin'!IK165-'[1]cpte_CN LGG-MT-LM-STR-Clin'!IK18-'[1]cpte_CN LGG-MT-LM-STR-Clin'!IK19-'[1]cpte_CN LGG-MT-LM-STR-Clin'!IK20-'[1]cpte_CN LGG-MT-LM-STR-Clin'!IK21-'[1]cpte_CN LGG-MT-LM-STR-Clin'!IK278)</f>
        <v>0</v>
      </c>
      <c r="II51" s="6">
        <f>IF([1]Identification!$E$23="NON",'[1]CN LGG-MT-LM-STR-Clin'!IL17+'[1]CN LGG-MT-LM-STR-Clin'!IL159-'[1]CN LGG-MT-LM-STR-Clin'!IL18-'[1]CN LGG-MT-LM-STR-Clin'!IL19-'[1]CN LGG-MT-LM-STR-Clin'!IL20-'[1]CN LGG-MT-LM-STR-Clin'!IL21-'[1]CN LGG-MT-LM-STR-Clin'!IL200,'[1]cpte_CN LGG-MT-LM-STR-Clin'!IL17+'[1]cpte_CN LGG-MT-LM-STR-Clin'!IL165-'[1]cpte_CN LGG-MT-LM-STR-Clin'!IL18-'[1]cpte_CN LGG-MT-LM-STR-Clin'!IL19-'[1]cpte_CN LGG-MT-LM-STR-Clin'!IL20-'[1]cpte_CN LGG-MT-LM-STR-Clin'!IL21-'[1]cpte_CN LGG-MT-LM-STR-Clin'!IL278)</f>
        <v>0</v>
      </c>
      <c r="IJ51" s="6">
        <f>IF([1]Identification!$E$23="NON",'[1]CN LGG-MT-LM-STR-Clin'!IM17+'[1]CN LGG-MT-LM-STR-Clin'!IM159-'[1]CN LGG-MT-LM-STR-Clin'!IM18-'[1]CN LGG-MT-LM-STR-Clin'!IM19-'[1]CN LGG-MT-LM-STR-Clin'!IM20-'[1]CN LGG-MT-LM-STR-Clin'!IM21-'[1]CN LGG-MT-LM-STR-Clin'!IM200,'[1]cpte_CN LGG-MT-LM-STR-Clin'!IM17+'[1]cpte_CN LGG-MT-LM-STR-Clin'!IM165-'[1]cpte_CN LGG-MT-LM-STR-Clin'!IM18-'[1]cpte_CN LGG-MT-LM-STR-Clin'!IM19-'[1]cpte_CN LGG-MT-LM-STR-Clin'!IM20-'[1]cpte_CN LGG-MT-LM-STR-Clin'!IM21-'[1]cpte_CN LGG-MT-LM-STR-Clin'!IM278)</f>
        <v>0</v>
      </c>
      <c r="IK51" s="6">
        <f>IF([1]Identification!$E$23="NON",'[1]CN LGG-MT-LM-STR-Clin'!IN17+'[1]CN LGG-MT-LM-STR-Clin'!IN159-'[1]CN LGG-MT-LM-STR-Clin'!IN18-'[1]CN LGG-MT-LM-STR-Clin'!IN19-'[1]CN LGG-MT-LM-STR-Clin'!IN20-'[1]CN LGG-MT-LM-STR-Clin'!IN21-'[1]CN LGG-MT-LM-STR-Clin'!IN200,'[1]cpte_CN LGG-MT-LM-STR-Clin'!IN17+'[1]cpte_CN LGG-MT-LM-STR-Clin'!IN165-'[1]cpte_CN LGG-MT-LM-STR-Clin'!IN18-'[1]cpte_CN LGG-MT-LM-STR-Clin'!IN19-'[1]cpte_CN LGG-MT-LM-STR-Clin'!IN20-'[1]cpte_CN LGG-MT-LM-STR-Clin'!IN21-'[1]cpte_CN LGG-MT-LM-STR-Clin'!IN278)</f>
        <v>0</v>
      </c>
      <c r="IL51" s="6">
        <f>IF([1]Identification!$E$23="NON",'[1]CN LGG-MT-LM-STR-Clin'!IO17+'[1]CN LGG-MT-LM-STR-Clin'!IO159-'[1]CN LGG-MT-LM-STR-Clin'!IO18-'[1]CN LGG-MT-LM-STR-Clin'!IO19-'[1]CN LGG-MT-LM-STR-Clin'!IO20-'[1]CN LGG-MT-LM-STR-Clin'!IO21-'[1]CN LGG-MT-LM-STR-Clin'!IO200,'[1]cpte_CN LGG-MT-LM-STR-Clin'!IO17+'[1]cpte_CN LGG-MT-LM-STR-Clin'!IO165-'[1]cpte_CN LGG-MT-LM-STR-Clin'!IO18-'[1]cpte_CN LGG-MT-LM-STR-Clin'!IO19-'[1]cpte_CN LGG-MT-LM-STR-Clin'!IO20-'[1]cpte_CN LGG-MT-LM-STR-Clin'!IO21-'[1]cpte_CN LGG-MT-LM-STR-Clin'!IO278)</f>
        <v>0</v>
      </c>
      <c r="IM51" s="6">
        <f>IF([1]Identification!$E$23="NON",'[1]CN LGG-MT-LM-STR-Clin'!IP17+'[1]CN LGG-MT-LM-STR-Clin'!IP159-'[1]CN LGG-MT-LM-STR-Clin'!IP18-'[1]CN LGG-MT-LM-STR-Clin'!IP19-'[1]CN LGG-MT-LM-STR-Clin'!IP20-'[1]CN LGG-MT-LM-STR-Clin'!IP21-'[1]CN LGG-MT-LM-STR-Clin'!IP200,'[1]cpte_CN LGG-MT-LM-STR-Clin'!IP17+'[1]cpte_CN LGG-MT-LM-STR-Clin'!IP165-'[1]cpte_CN LGG-MT-LM-STR-Clin'!IP18-'[1]cpte_CN LGG-MT-LM-STR-Clin'!IP19-'[1]cpte_CN LGG-MT-LM-STR-Clin'!IP20-'[1]cpte_CN LGG-MT-LM-STR-Clin'!IP21-'[1]cpte_CN LGG-MT-LM-STR-Clin'!IP278)</f>
        <v>0</v>
      </c>
      <c r="IN51" s="6">
        <f>IF([1]Identification!$E$23="NON",'[1]CN LGG-MT-LM-STR-Clin'!IQ17+'[1]CN LGG-MT-LM-STR-Clin'!IQ159-'[1]CN LGG-MT-LM-STR-Clin'!IQ18-'[1]CN LGG-MT-LM-STR-Clin'!IQ19-'[1]CN LGG-MT-LM-STR-Clin'!IQ20-'[1]CN LGG-MT-LM-STR-Clin'!IQ21-'[1]CN LGG-MT-LM-STR-Clin'!IQ200,'[1]cpte_CN LGG-MT-LM-STR-Clin'!IQ17+'[1]cpte_CN LGG-MT-LM-STR-Clin'!IQ165-'[1]cpte_CN LGG-MT-LM-STR-Clin'!IQ18-'[1]cpte_CN LGG-MT-LM-STR-Clin'!IQ19-'[1]cpte_CN LGG-MT-LM-STR-Clin'!IQ20-'[1]cpte_CN LGG-MT-LM-STR-Clin'!IQ21-'[1]cpte_CN LGG-MT-LM-STR-Clin'!IQ278)</f>
        <v>0</v>
      </c>
      <c r="IO51" s="6">
        <f>IF([1]Identification!$E$23="NON",'[1]CN LGG-MT-LM-STR-Clin'!IR17+'[1]CN LGG-MT-LM-STR-Clin'!IR159-'[1]CN LGG-MT-LM-STR-Clin'!IR18-'[1]CN LGG-MT-LM-STR-Clin'!IR19-'[1]CN LGG-MT-LM-STR-Clin'!IR20-'[1]CN LGG-MT-LM-STR-Clin'!IR21-'[1]CN LGG-MT-LM-STR-Clin'!IR200,'[1]cpte_CN LGG-MT-LM-STR-Clin'!IR17+'[1]cpte_CN LGG-MT-LM-STR-Clin'!IR165-'[1]cpte_CN LGG-MT-LM-STR-Clin'!IR18-'[1]cpte_CN LGG-MT-LM-STR-Clin'!IR19-'[1]cpte_CN LGG-MT-LM-STR-Clin'!IR20-'[1]cpte_CN LGG-MT-LM-STR-Clin'!IR21-'[1]cpte_CN LGG-MT-LM-STR-Clin'!IR278)</f>
        <v>0</v>
      </c>
      <c r="IP51" s="6">
        <f>IF([1]Identification!$E$23="NON",'[1]CN LGG-MT-LM-STR-Clin'!IS17+'[1]CN LGG-MT-LM-STR-Clin'!IS159-'[1]CN LGG-MT-LM-STR-Clin'!IS18-'[1]CN LGG-MT-LM-STR-Clin'!IS19-'[1]CN LGG-MT-LM-STR-Clin'!IS20-'[1]CN LGG-MT-LM-STR-Clin'!IS21-'[1]CN LGG-MT-LM-STR-Clin'!IS200,'[1]cpte_CN LGG-MT-LM-STR-Clin'!IS17+'[1]cpte_CN LGG-MT-LM-STR-Clin'!IS165-'[1]cpte_CN LGG-MT-LM-STR-Clin'!IS18-'[1]cpte_CN LGG-MT-LM-STR-Clin'!IS19-'[1]cpte_CN LGG-MT-LM-STR-Clin'!IS20-'[1]cpte_CN LGG-MT-LM-STR-Clin'!IS21-'[1]cpte_CN LGG-MT-LM-STR-Clin'!IS278)</f>
        <v>0</v>
      </c>
      <c r="IQ51" s="6">
        <f>IF([1]Identification!$E$23="NON",'[1]CN LGG-MT-LM-STR-Clin'!IT17+'[1]CN LGG-MT-LM-STR-Clin'!IT159-'[1]CN LGG-MT-LM-STR-Clin'!IT18-'[1]CN LGG-MT-LM-STR-Clin'!IT19-'[1]CN LGG-MT-LM-STR-Clin'!IT20-'[1]CN LGG-MT-LM-STR-Clin'!IT21-'[1]CN LGG-MT-LM-STR-Clin'!IT200,'[1]cpte_CN LGG-MT-LM-STR-Clin'!IT17+'[1]cpte_CN LGG-MT-LM-STR-Clin'!IT165-'[1]cpte_CN LGG-MT-LM-STR-Clin'!IT18-'[1]cpte_CN LGG-MT-LM-STR-Clin'!IT19-'[1]cpte_CN LGG-MT-LM-STR-Clin'!IT20-'[1]cpte_CN LGG-MT-LM-STR-Clin'!IT21-'[1]cpte_CN LGG-MT-LM-STR-Clin'!IT278)</f>
        <v>0</v>
      </c>
      <c r="IR51" s="6">
        <f>IF([1]Identification!$E$23="NON",'[1]CN LGG-MT-LM-STR-Clin'!IU17+'[1]CN LGG-MT-LM-STR-Clin'!IU159-'[1]CN LGG-MT-LM-STR-Clin'!IU18-'[1]CN LGG-MT-LM-STR-Clin'!IU19-'[1]CN LGG-MT-LM-STR-Clin'!IU20-'[1]CN LGG-MT-LM-STR-Clin'!IU21-'[1]CN LGG-MT-LM-STR-Clin'!IU200,'[1]cpte_CN LGG-MT-LM-STR-Clin'!IU17+'[1]cpte_CN LGG-MT-LM-STR-Clin'!IU165-'[1]cpte_CN LGG-MT-LM-STR-Clin'!IU18-'[1]cpte_CN LGG-MT-LM-STR-Clin'!IU19-'[1]cpte_CN LGG-MT-LM-STR-Clin'!IU20-'[1]cpte_CN LGG-MT-LM-STR-Clin'!IU21-'[1]cpte_CN LGG-MT-LM-STR-Clin'!IU278)</f>
        <v>0</v>
      </c>
      <c r="IS51" s="6">
        <f>IF([1]Identification!$E$23="NON",'[1]CN LGG-MT-LM-STR-Clin'!IV17+'[1]CN LGG-MT-LM-STR-Clin'!IV159-'[1]CN LGG-MT-LM-STR-Clin'!IV18-'[1]CN LGG-MT-LM-STR-Clin'!IV19-'[1]CN LGG-MT-LM-STR-Clin'!IV20-'[1]CN LGG-MT-LM-STR-Clin'!IV21-'[1]CN LGG-MT-LM-STR-Clin'!IV200,'[1]cpte_CN LGG-MT-LM-STR-Clin'!IV17+'[1]cpte_CN LGG-MT-LM-STR-Clin'!IV165-'[1]cpte_CN LGG-MT-LM-STR-Clin'!IV18-'[1]cpte_CN LGG-MT-LM-STR-Clin'!IV19-'[1]cpte_CN LGG-MT-LM-STR-Clin'!IV20-'[1]cpte_CN LGG-MT-LM-STR-Clin'!IV21-'[1]cpte_CN LGG-MT-LM-STR-Clin'!IV278)</f>
        <v>0</v>
      </c>
      <c r="IT51" s="6">
        <f>IF([1]Identification!$E$23="NON",'[1]CN LGG-MT-LM-STR-Clin'!IW17+'[1]CN LGG-MT-LM-STR-Clin'!IW159-'[1]CN LGG-MT-LM-STR-Clin'!IW18-'[1]CN LGG-MT-LM-STR-Clin'!IW19-'[1]CN LGG-MT-LM-STR-Clin'!IW20-'[1]CN LGG-MT-LM-STR-Clin'!IW21-'[1]CN LGG-MT-LM-STR-Clin'!IW200,'[1]cpte_CN LGG-MT-LM-STR-Clin'!IW17+'[1]cpte_CN LGG-MT-LM-STR-Clin'!IW165-'[1]cpte_CN LGG-MT-LM-STR-Clin'!IW18-'[1]cpte_CN LGG-MT-LM-STR-Clin'!IW19-'[1]cpte_CN LGG-MT-LM-STR-Clin'!IW20-'[1]cpte_CN LGG-MT-LM-STR-Clin'!IW21-'[1]cpte_CN LGG-MT-LM-STR-Clin'!IW278)</f>
        <v>0</v>
      </c>
      <c r="IU51" s="6">
        <f>IF([1]Identification!$E$23="NON",'[1]CN LGG-MT-LM-STR-Clin'!IX17+'[1]CN LGG-MT-LM-STR-Clin'!IX159-'[1]CN LGG-MT-LM-STR-Clin'!IX18-'[1]CN LGG-MT-LM-STR-Clin'!IX19-'[1]CN LGG-MT-LM-STR-Clin'!IX20-'[1]CN LGG-MT-LM-STR-Clin'!IX21-'[1]CN LGG-MT-LM-STR-Clin'!IX200,'[1]cpte_CN LGG-MT-LM-STR-Clin'!IX17+'[1]cpte_CN LGG-MT-LM-STR-Clin'!IX165-'[1]cpte_CN LGG-MT-LM-STR-Clin'!IX18-'[1]cpte_CN LGG-MT-LM-STR-Clin'!IX19-'[1]cpte_CN LGG-MT-LM-STR-Clin'!IX20-'[1]cpte_CN LGG-MT-LM-STR-Clin'!IX21-'[1]cpte_CN LGG-MT-LM-STR-Clin'!IX278)</f>
        <v>0</v>
      </c>
      <c r="IV51" s="6">
        <f>IF([1]Identification!$E$23="NON",'[1]CN LGG-MT-LM-STR-Clin'!IY17+'[1]CN LGG-MT-LM-STR-Clin'!IY159-'[1]CN LGG-MT-LM-STR-Clin'!IY18-'[1]CN LGG-MT-LM-STR-Clin'!IY19-'[1]CN LGG-MT-LM-STR-Clin'!IY20-'[1]CN LGG-MT-LM-STR-Clin'!IY21-'[1]CN LGG-MT-LM-STR-Clin'!IY200,'[1]cpte_CN LGG-MT-LM-STR-Clin'!IY17+'[1]cpte_CN LGG-MT-LM-STR-Clin'!IY165-'[1]cpte_CN LGG-MT-LM-STR-Clin'!IY18-'[1]cpte_CN LGG-MT-LM-STR-Clin'!IY19-'[1]cpte_CN LGG-MT-LM-STR-Clin'!IY20-'[1]cpte_CN LGG-MT-LM-STR-Clin'!IY21-'[1]cpte_CN LGG-MT-LM-STR-Clin'!IY278)</f>
        <v>0</v>
      </c>
      <c r="IW51" s="6">
        <f>IF([1]Identification!$E$23="NON",'[1]CN LGG-MT-LM-STR-Clin'!IZ17+'[1]CN LGG-MT-LM-STR-Clin'!IZ159-'[1]CN LGG-MT-LM-STR-Clin'!IZ18-'[1]CN LGG-MT-LM-STR-Clin'!IZ19-'[1]CN LGG-MT-LM-STR-Clin'!IZ20-'[1]CN LGG-MT-LM-STR-Clin'!IZ21-'[1]CN LGG-MT-LM-STR-Clin'!IZ200,'[1]cpte_CN LGG-MT-LM-STR-Clin'!IZ17+'[1]cpte_CN LGG-MT-LM-STR-Clin'!IZ165-'[1]cpte_CN LGG-MT-LM-STR-Clin'!IZ18-'[1]cpte_CN LGG-MT-LM-STR-Clin'!IZ19-'[1]cpte_CN LGG-MT-LM-STR-Clin'!IZ20-'[1]cpte_CN LGG-MT-LM-STR-Clin'!IZ21-'[1]cpte_CN LGG-MT-LM-STR-Clin'!IZ278)</f>
        <v>0</v>
      </c>
      <c r="IX51" s="6">
        <f>IF([1]Identification!$E$23="NON",'[1]CN LGG-MT-LM-STR-Clin'!JA17+'[1]CN LGG-MT-LM-STR-Clin'!JA159-'[1]CN LGG-MT-LM-STR-Clin'!JA18-'[1]CN LGG-MT-LM-STR-Clin'!JA19-'[1]CN LGG-MT-LM-STR-Clin'!JA20-'[1]CN LGG-MT-LM-STR-Clin'!JA21-'[1]CN LGG-MT-LM-STR-Clin'!JA200,'[1]cpte_CN LGG-MT-LM-STR-Clin'!JA17+'[1]cpte_CN LGG-MT-LM-STR-Clin'!JA165-'[1]cpte_CN LGG-MT-LM-STR-Clin'!JA18-'[1]cpte_CN LGG-MT-LM-STR-Clin'!JA19-'[1]cpte_CN LGG-MT-LM-STR-Clin'!JA20-'[1]cpte_CN LGG-MT-LM-STR-Clin'!JA21-'[1]cpte_CN LGG-MT-LM-STR-Clin'!JA278)</f>
        <v>0</v>
      </c>
      <c r="IY51" s="6">
        <f>IF([1]Identification!$E$23="NON",'[1]CN LGG-MT-LM-STR-Clin'!JB17+'[1]CN LGG-MT-LM-STR-Clin'!JB159-'[1]CN LGG-MT-LM-STR-Clin'!JB18-'[1]CN LGG-MT-LM-STR-Clin'!JB19-'[1]CN LGG-MT-LM-STR-Clin'!JB20-'[1]CN LGG-MT-LM-STR-Clin'!JB21-'[1]CN LGG-MT-LM-STR-Clin'!JB200,'[1]cpte_CN LGG-MT-LM-STR-Clin'!JB17+'[1]cpte_CN LGG-MT-LM-STR-Clin'!JB165-'[1]cpte_CN LGG-MT-LM-STR-Clin'!JB18-'[1]cpte_CN LGG-MT-LM-STR-Clin'!JB19-'[1]cpte_CN LGG-MT-LM-STR-Clin'!JB20-'[1]cpte_CN LGG-MT-LM-STR-Clin'!JB21-'[1]cpte_CN LGG-MT-LM-STR-Clin'!JB278)</f>
        <v>0</v>
      </c>
      <c r="IZ51" s="6">
        <f>IF([1]Identification!$E$23="NON",'[1]CN LGG-MT-LM-STR-Clin'!JC17+'[1]CN LGG-MT-LM-STR-Clin'!JC159-'[1]CN LGG-MT-LM-STR-Clin'!JC18-'[1]CN LGG-MT-LM-STR-Clin'!JC19-'[1]CN LGG-MT-LM-STR-Clin'!JC20-'[1]CN LGG-MT-LM-STR-Clin'!JC21-'[1]CN LGG-MT-LM-STR-Clin'!JC200,'[1]cpte_CN LGG-MT-LM-STR-Clin'!JC17+'[1]cpte_CN LGG-MT-LM-STR-Clin'!JC165-'[1]cpte_CN LGG-MT-LM-STR-Clin'!JC18-'[1]cpte_CN LGG-MT-LM-STR-Clin'!JC19-'[1]cpte_CN LGG-MT-LM-STR-Clin'!JC20-'[1]cpte_CN LGG-MT-LM-STR-Clin'!JC21-'[1]cpte_CN LGG-MT-LM-STR-Clin'!JC278)</f>
        <v>0</v>
      </c>
      <c r="JA51" s="6">
        <f>IF([1]Identification!$E$23="NON",'[1]CN LGG-MT-LM-STR-Clin'!JD17+'[1]CN LGG-MT-LM-STR-Clin'!JD159-'[1]CN LGG-MT-LM-STR-Clin'!JD18-'[1]CN LGG-MT-LM-STR-Clin'!JD19-'[1]CN LGG-MT-LM-STR-Clin'!JD20-'[1]CN LGG-MT-LM-STR-Clin'!JD21-'[1]CN LGG-MT-LM-STR-Clin'!JD200,'[1]cpte_CN LGG-MT-LM-STR-Clin'!JD17+'[1]cpte_CN LGG-MT-LM-STR-Clin'!JD165-'[1]cpte_CN LGG-MT-LM-STR-Clin'!JD18-'[1]cpte_CN LGG-MT-LM-STR-Clin'!JD19-'[1]cpte_CN LGG-MT-LM-STR-Clin'!JD20-'[1]cpte_CN LGG-MT-LM-STR-Clin'!JD21-'[1]cpte_CN LGG-MT-LM-STR-Clin'!JD278)</f>
        <v>0</v>
      </c>
      <c r="JB51" s="6">
        <f>IF([1]Identification!$E$23="NON",'[1]CN LGG-MT-LM-STR-Clin'!JE17+'[1]CN LGG-MT-LM-STR-Clin'!JE159-'[1]CN LGG-MT-LM-STR-Clin'!JE18-'[1]CN LGG-MT-LM-STR-Clin'!JE19-'[1]CN LGG-MT-LM-STR-Clin'!JE20-'[1]CN LGG-MT-LM-STR-Clin'!JE21-'[1]CN LGG-MT-LM-STR-Clin'!JE200,'[1]cpte_CN LGG-MT-LM-STR-Clin'!JE17+'[1]cpte_CN LGG-MT-LM-STR-Clin'!JE165-'[1]cpte_CN LGG-MT-LM-STR-Clin'!JE18-'[1]cpte_CN LGG-MT-LM-STR-Clin'!JE19-'[1]cpte_CN LGG-MT-LM-STR-Clin'!JE20-'[1]cpte_CN LGG-MT-LM-STR-Clin'!JE21-'[1]cpte_CN LGG-MT-LM-STR-Clin'!JE278)</f>
        <v>0</v>
      </c>
      <c r="JC51" s="6">
        <f>IF([1]Identification!$E$23="NON",'[1]CN LGG-MT-LM-STR-Clin'!JF17+'[1]CN LGG-MT-LM-STR-Clin'!JF159-'[1]CN LGG-MT-LM-STR-Clin'!JF18-'[1]CN LGG-MT-LM-STR-Clin'!JF19-'[1]CN LGG-MT-LM-STR-Clin'!JF20-'[1]CN LGG-MT-LM-STR-Clin'!JF21-'[1]CN LGG-MT-LM-STR-Clin'!JF200,'[1]cpte_CN LGG-MT-LM-STR-Clin'!JF17+'[1]cpte_CN LGG-MT-LM-STR-Clin'!JF165-'[1]cpte_CN LGG-MT-LM-STR-Clin'!JF18-'[1]cpte_CN LGG-MT-LM-STR-Clin'!JF19-'[1]cpte_CN LGG-MT-LM-STR-Clin'!JF20-'[1]cpte_CN LGG-MT-LM-STR-Clin'!JF21-'[1]cpte_CN LGG-MT-LM-STR-Clin'!JF278)</f>
        <v>0</v>
      </c>
      <c r="JD51" s="6">
        <f>IF([1]Identification!$E$23="NON",'[1]CN LGG-MT-LM-STR-Clin'!JG17+'[1]CN LGG-MT-LM-STR-Clin'!JG159-'[1]CN LGG-MT-LM-STR-Clin'!JG18-'[1]CN LGG-MT-LM-STR-Clin'!JG19-'[1]CN LGG-MT-LM-STR-Clin'!JG20-'[1]CN LGG-MT-LM-STR-Clin'!JG21-'[1]CN LGG-MT-LM-STR-Clin'!JG200,'[1]cpte_CN LGG-MT-LM-STR-Clin'!JG17+'[1]cpte_CN LGG-MT-LM-STR-Clin'!JG165-'[1]cpte_CN LGG-MT-LM-STR-Clin'!JG18-'[1]cpte_CN LGG-MT-LM-STR-Clin'!JG19-'[1]cpte_CN LGG-MT-LM-STR-Clin'!JG20-'[1]cpte_CN LGG-MT-LM-STR-Clin'!JG21-'[1]cpte_CN LGG-MT-LM-STR-Clin'!JG278)</f>
        <v>0</v>
      </c>
      <c r="JE51" s="6">
        <f>IF([1]Identification!$E$23="NON",'[1]CN LGG-MT-LM-STR-Clin'!JH17+'[1]CN LGG-MT-LM-STR-Clin'!JH159-'[1]CN LGG-MT-LM-STR-Clin'!JH18-'[1]CN LGG-MT-LM-STR-Clin'!JH19-'[1]CN LGG-MT-LM-STR-Clin'!JH20-'[1]CN LGG-MT-LM-STR-Clin'!JH21-'[1]CN LGG-MT-LM-STR-Clin'!JH200,'[1]cpte_CN LGG-MT-LM-STR-Clin'!JH17+'[1]cpte_CN LGG-MT-LM-STR-Clin'!JH165-'[1]cpte_CN LGG-MT-LM-STR-Clin'!JH18-'[1]cpte_CN LGG-MT-LM-STR-Clin'!JH19-'[1]cpte_CN LGG-MT-LM-STR-Clin'!JH20-'[1]cpte_CN LGG-MT-LM-STR-Clin'!JH21-'[1]cpte_CN LGG-MT-LM-STR-Clin'!JH278)</f>
        <v>0</v>
      </c>
      <c r="JF51" s="6">
        <f>IF([1]Identification!$E$23="NON",'[1]CN LGG-MT-LM-STR-Clin'!JI17+'[1]CN LGG-MT-LM-STR-Clin'!JI159-'[1]CN LGG-MT-LM-STR-Clin'!JI18-'[1]CN LGG-MT-LM-STR-Clin'!JI19-'[1]CN LGG-MT-LM-STR-Clin'!JI20-'[1]CN LGG-MT-LM-STR-Clin'!JI21-'[1]CN LGG-MT-LM-STR-Clin'!JI200,'[1]cpte_CN LGG-MT-LM-STR-Clin'!JI17+'[1]cpte_CN LGG-MT-LM-STR-Clin'!JI165-'[1]cpte_CN LGG-MT-LM-STR-Clin'!JI18-'[1]cpte_CN LGG-MT-LM-STR-Clin'!JI19-'[1]cpte_CN LGG-MT-LM-STR-Clin'!JI20-'[1]cpte_CN LGG-MT-LM-STR-Clin'!JI21-'[1]cpte_CN LGG-MT-LM-STR-Clin'!JI278)</f>
        <v>0</v>
      </c>
      <c r="JG51" s="6">
        <f>IF([1]Identification!$E$23="NON",'[1]CN LGG-MT-LM-STR-Clin'!JJ17+'[1]CN LGG-MT-LM-STR-Clin'!JJ159-'[1]CN LGG-MT-LM-STR-Clin'!JJ18-'[1]CN LGG-MT-LM-STR-Clin'!JJ19-'[1]CN LGG-MT-LM-STR-Clin'!JJ20-'[1]CN LGG-MT-LM-STR-Clin'!JJ21-'[1]CN LGG-MT-LM-STR-Clin'!JJ200,'[1]cpte_CN LGG-MT-LM-STR-Clin'!JJ17+'[1]cpte_CN LGG-MT-LM-STR-Clin'!JJ165-'[1]cpte_CN LGG-MT-LM-STR-Clin'!JJ18-'[1]cpte_CN LGG-MT-LM-STR-Clin'!JJ19-'[1]cpte_CN LGG-MT-LM-STR-Clin'!JJ20-'[1]cpte_CN LGG-MT-LM-STR-Clin'!JJ21-'[1]cpte_CN LGG-MT-LM-STR-Clin'!JJ278)</f>
        <v>0</v>
      </c>
      <c r="JH51" s="6">
        <f>IF([1]Identification!$E$23="NON",'[1]CN LGG-MT-LM-STR-Clin'!JK17+'[1]CN LGG-MT-LM-STR-Clin'!JK159-'[1]CN LGG-MT-LM-STR-Clin'!JK18-'[1]CN LGG-MT-LM-STR-Clin'!JK19-'[1]CN LGG-MT-LM-STR-Clin'!JK20-'[1]CN LGG-MT-LM-STR-Clin'!JK21-'[1]CN LGG-MT-LM-STR-Clin'!JK200,'[1]cpte_CN LGG-MT-LM-STR-Clin'!JK17+'[1]cpte_CN LGG-MT-LM-STR-Clin'!JK165-'[1]cpte_CN LGG-MT-LM-STR-Clin'!JK18-'[1]cpte_CN LGG-MT-LM-STR-Clin'!JK19-'[1]cpte_CN LGG-MT-LM-STR-Clin'!JK20-'[1]cpte_CN LGG-MT-LM-STR-Clin'!JK21-'[1]cpte_CN LGG-MT-LM-STR-Clin'!JK278)</f>
        <v>0</v>
      </c>
      <c r="JI51" s="6">
        <f>IF([1]Identification!$E$23="NON",'[1]CN LGG-MT-LM-STR-Clin'!JL17+'[1]CN LGG-MT-LM-STR-Clin'!JL159-'[1]CN LGG-MT-LM-STR-Clin'!JL18-'[1]CN LGG-MT-LM-STR-Clin'!JL19-'[1]CN LGG-MT-LM-STR-Clin'!JL20-'[1]CN LGG-MT-LM-STR-Clin'!JL21-'[1]CN LGG-MT-LM-STR-Clin'!JL200,'[1]cpte_CN LGG-MT-LM-STR-Clin'!JL17+'[1]cpte_CN LGG-MT-LM-STR-Clin'!JL165-'[1]cpte_CN LGG-MT-LM-STR-Clin'!JL18-'[1]cpte_CN LGG-MT-LM-STR-Clin'!JL19-'[1]cpte_CN LGG-MT-LM-STR-Clin'!JL20-'[1]cpte_CN LGG-MT-LM-STR-Clin'!JL21-'[1]cpte_CN LGG-MT-LM-STR-Clin'!JL278)</f>
        <v>0</v>
      </c>
      <c r="JJ51" s="6">
        <f>IF([1]Identification!$E$23="NON",'[1]CN LGG-MT-LM-STR-Clin'!JM17+'[1]CN LGG-MT-LM-STR-Clin'!JM159-'[1]CN LGG-MT-LM-STR-Clin'!JM18-'[1]CN LGG-MT-LM-STR-Clin'!JM19-'[1]CN LGG-MT-LM-STR-Clin'!JM20-'[1]CN LGG-MT-LM-STR-Clin'!JM21-'[1]CN LGG-MT-LM-STR-Clin'!JM200,'[1]cpte_CN LGG-MT-LM-STR-Clin'!JM17+'[1]cpte_CN LGG-MT-LM-STR-Clin'!JM165-'[1]cpte_CN LGG-MT-LM-STR-Clin'!JM18-'[1]cpte_CN LGG-MT-LM-STR-Clin'!JM19-'[1]cpte_CN LGG-MT-LM-STR-Clin'!JM20-'[1]cpte_CN LGG-MT-LM-STR-Clin'!JM21-'[1]cpte_CN LGG-MT-LM-STR-Clin'!JM278)</f>
        <v>0</v>
      </c>
      <c r="JK51" s="6">
        <f>IF([1]Identification!$E$23="NON",'[1]CN LGG-MT-LM-STR-Clin'!JN17+'[1]CN LGG-MT-LM-STR-Clin'!JN159-'[1]CN LGG-MT-LM-STR-Clin'!JN18-'[1]CN LGG-MT-LM-STR-Clin'!JN19-'[1]CN LGG-MT-LM-STR-Clin'!JN20-'[1]CN LGG-MT-LM-STR-Clin'!JN21-'[1]CN LGG-MT-LM-STR-Clin'!JN200,'[1]cpte_CN LGG-MT-LM-STR-Clin'!JN17+'[1]cpte_CN LGG-MT-LM-STR-Clin'!JN165-'[1]cpte_CN LGG-MT-LM-STR-Clin'!JN18-'[1]cpte_CN LGG-MT-LM-STR-Clin'!JN19-'[1]cpte_CN LGG-MT-LM-STR-Clin'!JN20-'[1]cpte_CN LGG-MT-LM-STR-Clin'!JN21-'[1]cpte_CN LGG-MT-LM-STR-Clin'!JN278)</f>
        <v>0</v>
      </c>
      <c r="JL51" s="6">
        <f>IF([1]Identification!$E$23="NON",'[1]CN LGG-MT-LM-STR-Clin'!JO17+'[1]CN LGG-MT-LM-STR-Clin'!JO159-'[1]CN LGG-MT-LM-STR-Clin'!JO18-'[1]CN LGG-MT-LM-STR-Clin'!JO19-'[1]CN LGG-MT-LM-STR-Clin'!JO20-'[1]CN LGG-MT-LM-STR-Clin'!JO21-'[1]CN LGG-MT-LM-STR-Clin'!JO200,'[1]cpte_CN LGG-MT-LM-STR-Clin'!JO17+'[1]cpte_CN LGG-MT-LM-STR-Clin'!JO165-'[1]cpte_CN LGG-MT-LM-STR-Clin'!JO18-'[1]cpte_CN LGG-MT-LM-STR-Clin'!JO19-'[1]cpte_CN LGG-MT-LM-STR-Clin'!JO20-'[1]cpte_CN LGG-MT-LM-STR-Clin'!JO21-'[1]cpte_CN LGG-MT-LM-STR-Clin'!JO278)</f>
        <v>0</v>
      </c>
      <c r="JM51" s="6">
        <f>IF([1]Identification!$E$23="NON",'[1]CN LGG-MT-LM-STR-Clin'!JP17+'[1]CN LGG-MT-LM-STR-Clin'!JP159-'[1]CN LGG-MT-LM-STR-Clin'!JP18-'[1]CN LGG-MT-LM-STR-Clin'!JP19-'[1]CN LGG-MT-LM-STR-Clin'!JP20-'[1]CN LGG-MT-LM-STR-Clin'!JP21-'[1]CN LGG-MT-LM-STR-Clin'!JP200,'[1]cpte_CN LGG-MT-LM-STR-Clin'!JP17+'[1]cpte_CN LGG-MT-LM-STR-Clin'!JP165-'[1]cpte_CN LGG-MT-LM-STR-Clin'!JP18-'[1]cpte_CN LGG-MT-LM-STR-Clin'!JP19-'[1]cpte_CN LGG-MT-LM-STR-Clin'!JP20-'[1]cpte_CN LGG-MT-LM-STR-Clin'!JP21-'[1]cpte_CN LGG-MT-LM-STR-Clin'!JP278)</f>
        <v>0</v>
      </c>
      <c r="JN51" s="6">
        <f>IF([1]Identification!$E$23="NON",'[1]CN LGG-MT-LM-STR-Clin'!JQ17+'[1]CN LGG-MT-LM-STR-Clin'!JQ159-'[1]CN LGG-MT-LM-STR-Clin'!JQ18-'[1]CN LGG-MT-LM-STR-Clin'!JQ19-'[1]CN LGG-MT-LM-STR-Clin'!JQ20-'[1]CN LGG-MT-LM-STR-Clin'!JQ21-'[1]CN LGG-MT-LM-STR-Clin'!JQ200,'[1]cpte_CN LGG-MT-LM-STR-Clin'!JQ17+'[1]cpte_CN LGG-MT-LM-STR-Clin'!JQ165-'[1]cpte_CN LGG-MT-LM-STR-Clin'!JQ18-'[1]cpte_CN LGG-MT-LM-STR-Clin'!JQ19-'[1]cpte_CN LGG-MT-LM-STR-Clin'!JQ20-'[1]cpte_CN LGG-MT-LM-STR-Clin'!JQ21-'[1]cpte_CN LGG-MT-LM-STR-Clin'!JQ278)</f>
        <v>0</v>
      </c>
      <c r="JO51" s="6">
        <f>IF([1]Identification!$E$23="NON",'[1]CN LGG-MT-LM-STR-Clin'!JR17+'[1]CN LGG-MT-LM-STR-Clin'!JR159-'[1]CN LGG-MT-LM-STR-Clin'!JR18-'[1]CN LGG-MT-LM-STR-Clin'!JR19-'[1]CN LGG-MT-LM-STR-Clin'!JR20-'[1]CN LGG-MT-LM-STR-Clin'!JR21-'[1]CN LGG-MT-LM-STR-Clin'!JR200,'[1]cpte_CN LGG-MT-LM-STR-Clin'!JR17+'[1]cpte_CN LGG-MT-LM-STR-Clin'!JR165-'[1]cpte_CN LGG-MT-LM-STR-Clin'!JR18-'[1]cpte_CN LGG-MT-LM-STR-Clin'!JR19-'[1]cpte_CN LGG-MT-LM-STR-Clin'!JR20-'[1]cpte_CN LGG-MT-LM-STR-Clin'!JR21-'[1]cpte_CN LGG-MT-LM-STR-Clin'!JR278)</f>
        <v>0</v>
      </c>
      <c r="JP51" s="6">
        <f>IF([1]Identification!$E$23="NON",'[1]CN LGG-MT-LM-STR-Clin'!JS17+'[1]CN LGG-MT-LM-STR-Clin'!JS159-'[1]CN LGG-MT-LM-STR-Clin'!JS18-'[1]CN LGG-MT-LM-STR-Clin'!JS19-'[1]CN LGG-MT-LM-STR-Clin'!JS20-'[1]CN LGG-MT-LM-STR-Clin'!JS21-'[1]CN LGG-MT-LM-STR-Clin'!JS200,'[1]cpte_CN LGG-MT-LM-STR-Clin'!JS17+'[1]cpte_CN LGG-MT-LM-STR-Clin'!JS165-'[1]cpte_CN LGG-MT-LM-STR-Clin'!JS18-'[1]cpte_CN LGG-MT-LM-STR-Clin'!JS19-'[1]cpte_CN LGG-MT-LM-STR-Clin'!JS20-'[1]cpte_CN LGG-MT-LM-STR-Clin'!JS21-'[1]cpte_CN LGG-MT-LM-STR-Clin'!JS278)</f>
        <v>0</v>
      </c>
      <c r="JQ51" s="6">
        <f>IF([1]Identification!$E$23="NON",'[1]CN LGG-MT-LM-STR-Clin'!JT17+'[1]CN LGG-MT-LM-STR-Clin'!JT159-'[1]CN LGG-MT-LM-STR-Clin'!JT18-'[1]CN LGG-MT-LM-STR-Clin'!JT19-'[1]CN LGG-MT-LM-STR-Clin'!JT20-'[1]CN LGG-MT-LM-STR-Clin'!JT21-'[1]CN LGG-MT-LM-STR-Clin'!JT200,'[1]cpte_CN LGG-MT-LM-STR-Clin'!JT17+'[1]cpte_CN LGG-MT-LM-STR-Clin'!JT165-'[1]cpte_CN LGG-MT-LM-STR-Clin'!JT18-'[1]cpte_CN LGG-MT-LM-STR-Clin'!JT19-'[1]cpte_CN LGG-MT-LM-STR-Clin'!JT20-'[1]cpte_CN LGG-MT-LM-STR-Clin'!JT21-'[1]cpte_CN LGG-MT-LM-STR-Clin'!JT278)</f>
        <v>0</v>
      </c>
      <c r="JR51" s="6">
        <f>IF([1]Identification!$E$23="NON",'[1]CN LGG-MT-LM-STR-Clin'!JU17+'[1]CN LGG-MT-LM-STR-Clin'!JU159-'[1]CN LGG-MT-LM-STR-Clin'!JU18-'[1]CN LGG-MT-LM-STR-Clin'!JU19-'[1]CN LGG-MT-LM-STR-Clin'!JU20-'[1]CN LGG-MT-LM-STR-Clin'!JU21-'[1]CN LGG-MT-LM-STR-Clin'!JU200,'[1]cpte_CN LGG-MT-LM-STR-Clin'!JU17+'[1]cpte_CN LGG-MT-LM-STR-Clin'!JU165-'[1]cpte_CN LGG-MT-LM-STR-Clin'!JU18-'[1]cpte_CN LGG-MT-LM-STR-Clin'!JU19-'[1]cpte_CN LGG-MT-LM-STR-Clin'!JU20-'[1]cpte_CN LGG-MT-LM-STR-Clin'!JU21-'[1]cpte_CN LGG-MT-LM-STR-Clin'!JU278)</f>
        <v>0</v>
      </c>
      <c r="JS51" s="6">
        <f>IF([1]Identification!$E$23="NON",'[1]CN LGG-MT-LM-STR-Clin'!JV17+'[1]CN LGG-MT-LM-STR-Clin'!JV159-'[1]CN LGG-MT-LM-STR-Clin'!JV18-'[1]CN LGG-MT-LM-STR-Clin'!JV19-'[1]CN LGG-MT-LM-STR-Clin'!JV20-'[1]CN LGG-MT-LM-STR-Clin'!JV21-'[1]CN LGG-MT-LM-STR-Clin'!JV200,'[1]cpte_CN LGG-MT-LM-STR-Clin'!JV17+'[1]cpte_CN LGG-MT-LM-STR-Clin'!JV165-'[1]cpte_CN LGG-MT-LM-STR-Clin'!JV18-'[1]cpte_CN LGG-MT-LM-STR-Clin'!JV19-'[1]cpte_CN LGG-MT-LM-STR-Clin'!JV20-'[1]cpte_CN LGG-MT-LM-STR-Clin'!JV21-'[1]cpte_CN LGG-MT-LM-STR-Clin'!JV278)</f>
        <v>0</v>
      </c>
      <c r="JT51" s="6">
        <f>IF([1]Identification!$E$23="NON",'[1]CN LGG-MT-LM-STR-Clin'!JW17+'[1]CN LGG-MT-LM-STR-Clin'!JW159-'[1]CN LGG-MT-LM-STR-Clin'!JW18-'[1]CN LGG-MT-LM-STR-Clin'!JW19-'[1]CN LGG-MT-LM-STR-Clin'!JW20-'[1]CN LGG-MT-LM-STR-Clin'!JW21-'[1]CN LGG-MT-LM-STR-Clin'!JW200,'[1]cpte_CN LGG-MT-LM-STR-Clin'!JW17+'[1]cpte_CN LGG-MT-LM-STR-Clin'!JW165-'[1]cpte_CN LGG-MT-LM-STR-Clin'!JW18-'[1]cpte_CN LGG-MT-LM-STR-Clin'!JW19-'[1]cpte_CN LGG-MT-LM-STR-Clin'!JW20-'[1]cpte_CN LGG-MT-LM-STR-Clin'!JW21-'[1]cpte_CN LGG-MT-LM-STR-Clin'!JW278)</f>
        <v>0</v>
      </c>
      <c r="JU51" s="6">
        <f>IF([1]Identification!$E$23="NON",'[1]CN LGG-MT-LM-STR-Clin'!JX17+'[1]CN LGG-MT-LM-STR-Clin'!JX159-'[1]CN LGG-MT-LM-STR-Clin'!JX18-'[1]CN LGG-MT-LM-STR-Clin'!JX19-'[1]CN LGG-MT-LM-STR-Clin'!JX20-'[1]CN LGG-MT-LM-STR-Clin'!JX21-'[1]CN LGG-MT-LM-STR-Clin'!JX200,'[1]cpte_CN LGG-MT-LM-STR-Clin'!JX17+'[1]cpte_CN LGG-MT-LM-STR-Clin'!JX165-'[1]cpte_CN LGG-MT-LM-STR-Clin'!JX18-'[1]cpte_CN LGG-MT-LM-STR-Clin'!JX19-'[1]cpte_CN LGG-MT-LM-STR-Clin'!JX20-'[1]cpte_CN LGG-MT-LM-STR-Clin'!JX21-'[1]cpte_CN LGG-MT-LM-STR-Clin'!JX278)</f>
        <v>0</v>
      </c>
      <c r="JV51" s="6">
        <f>IF([1]Identification!$E$23="NON",'[1]CN LGG-MT-LM-STR-Clin'!JY17+'[1]CN LGG-MT-LM-STR-Clin'!JY159-'[1]CN LGG-MT-LM-STR-Clin'!JY18-'[1]CN LGG-MT-LM-STR-Clin'!JY19-'[1]CN LGG-MT-LM-STR-Clin'!JY20-'[1]CN LGG-MT-LM-STR-Clin'!JY21-'[1]CN LGG-MT-LM-STR-Clin'!JY200,'[1]cpte_CN LGG-MT-LM-STR-Clin'!JY17+'[1]cpte_CN LGG-MT-LM-STR-Clin'!JY165-'[1]cpte_CN LGG-MT-LM-STR-Clin'!JY18-'[1]cpte_CN LGG-MT-LM-STR-Clin'!JY19-'[1]cpte_CN LGG-MT-LM-STR-Clin'!JY20-'[1]cpte_CN LGG-MT-LM-STR-Clin'!JY21-'[1]cpte_CN LGG-MT-LM-STR-Clin'!JY278)</f>
        <v>0</v>
      </c>
      <c r="JW51" s="6">
        <f>IF([1]Identification!$E$23="NON",'[1]CN LGG-MT-LM-STR-Clin'!JZ17+'[1]CN LGG-MT-LM-STR-Clin'!JZ159-'[1]CN LGG-MT-LM-STR-Clin'!JZ18-'[1]CN LGG-MT-LM-STR-Clin'!JZ19-'[1]CN LGG-MT-LM-STR-Clin'!JZ20-'[1]CN LGG-MT-LM-STR-Clin'!JZ21-'[1]CN LGG-MT-LM-STR-Clin'!JZ200,'[1]cpte_CN LGG-MT-LM-STR-Clin'!JZ17+'[1]cpte_CN LGG-MT-LM-STR-Clin'!JZ165-'[1]cpte_CN LGG-MT-LM-STR-Clin'!JZ18-'[1]cpte_CN LGG-MT-LM-STR-Clin'!JZ19-'[1]cpte_CN LGG-MT-LM-STR-Clin'!JZ20-'[1]cpte_CN LGG-MT-LM-STR-Clin'!JZ21-'[1]cpte_CN LGG-MT-LM-STR-Clin'!JZ278)</f>
        <v>0</v>
      </c>
      <c r="JX51" s="6">
        <f>IF([1]Identification!$E$23="NON",'[1]CN LGG-MT-LM-STR-Clin'!KA17+'[1]CN LGG-MT-LM-STR-Clin'!KA159-'[1]CN LGG-MT-LM-STR-Clin'!KA18-'[1]CN LGG-MT-LM-STR-Clin'!KA19-'[1]CN LGG-MT-LM-STR-Clin'!KA20-'[1]CN LGG-MT-LM-STR-Clin'!KA21-'[1]CN LGG-MT-LM-STR-Clin'!KA200,'[1]cpte_CN LGG-MT-LM-STR-Clin'!KA17+'[1]cpte_CN LGG-MT-LM-STR-Clin'!KA165-'[1]cpte_CN LGG-MT-LM-STR-Clin'!KA18-'[1]cpte_CN LGG-MT-LM-STR-Clin'!KA19-'[1]cpte_CN LGG-MT-LM-STR-Clin'!KA20-'[1]cpte_CN LGG-MT-LM-STR-Clin'!KA21-'[1]cpte_CN LGG-MT-LM-STR-Clin'!KA278)</f>
        <v>0</v>
      </c>
      <c r="JY51" s="6">
        <f>IF([1]Identification!$E$23="NON",'[1]CN LGG-MT-LM-STR-Clin'!KB17+'[1]CN LGG-MT-LM-STR-Clin'!KB159-'[1]CN LGG-MT-LM-STR-Clin'!KB18-'[1]CN LGG-MT-LM-STR-Clin'!KB19-'[1]CN LGG-MT-LM-STR-Clin'!KB20-'[1]CN LGG-MT-LM-STR-Clin'!KB21-'[1]CN LGG-MT-LM-STR-Clin'!KB200,'[1]cpte_CN LGG-MT-LM-STR-Clin'!KB17+'[1]cpte_CN LGG-MT-LM-STR-Clin'!KB165-'[1]cpte_CN LGG-MT-LM-STR-Clin'!KB18-'[1]cpte_CN LGG-MT-LM-STR-Clin'!KB19-'[1]cpte_CN LGG-MT-LM-STR-Clin'!KB20-'[1]cpte_CN LGG-MT-LM-STR-Clin'!KB21-'[1]cpte_CN LGG-MT-LM-STR-Clin'!KB278)</f>
        <v>0</v>
      </c>
      <c r="JZ51" s="6">
        <f>IF([1]Identification!$E$23="NON",'[1]CN LGG-MT-LM-STR-Clin'!KC17+'[1]CN LGG-MT-LM-STR-Clin'!KC159-'[1]CN LGG-MT-LM-STR-Clin'!KC18-'[1]CN LGG-MT-LM-STR-Clin'!KC19-'[1]CN LGG-MT-LM-STR-Clin'!KC20-'[1]CN LGG-MT-LM-STR-Clin'!KC21-'[1]CN LGG-MT-LM-STR-Clin'!KC200,'[1]cpte_CN LGG-MT-LM-STR-Clin'!KC17+'[1]cpte_CN LGG-MT-LM-STR-Clin'!KC165-'[1]cpte_CN LGG-MT-LM-STR-Clin'!KC18-'[1]cpte_CN LGG-MT-LM-STR-Clin'!KC19-'[1]cpte_CN LGG-MT-LM-STR-Clin'!KC20-'[1]cpte_CN LGG-MT-LM-STR-Clin'!KC21-'[1]cpte_CN LGG-MT-LM-STR-Clin'!KC278)</f>
        <v>0</v>
      </c>
      <c r="KA51" s="6">
        <f>IF([1]Identification!$E$23="NON",'[1]CN LGG-MT-LM-STR-Clin'!KD17+'[1]CN LGG-MT-LM-STR-Clin'!KD159-'[1]CN LGG-MT-LM-STR-Clin'!KD18-'[1]CN LGG-MT-LM-STR-Clin'!KD19-'[1]CN LGG-MT-LM-STR-Clin'!KD20-'[1]CN LGG-MT-LM-STR-Clin'!KD21-'[1]CN LGG-MT-LM-STR-Clin'!KD200,'[1]cpte_CN LGG-MT-LM-STR-Clin'!KD17+'[1]cpte_CN LGG-MT-LM-STR-Clin'!KD165-'[1]cpte_CN LGG-MT-LM-STR-Clin'!KD18-'[1]cpte_CN LGG-MT-LM-STR-Clin'!KD19-'[1]cpte_CN LGG-MT-LM-STR-Clin'!KD20-'[1]cpte_CN LGG-MT-LM-STR-Clin'!KD21-'[1]cpte_CN LGG-MT-LM-STR-Clin'!KD278)</f>
        <v>0</v>
      </c>
      <c r="KB51" s="6">
        <f>IF([1]Identification!$E$23="NON",'[1]CN LGG-MT-LM-STR-Clin'!KE17+'[1]CN LGG-MT-LM-STR-Clin'!KE159-'[1]CN LGG-MT-LM-STR-Clin'!KE18-'[1]CN LGG-MT-LM-STR-Clin'!KE19-'[1]CN LGG-MT-LM-STR-Clin'!KE20-'[1]CN LGG-MT-LM-STR-Clin'!KE21-'[1]CN LGG-MT-LM-STR-Clin'!KE200,'[1]cpte_CN LGG-MT-LM-STR-Clin'!KE17+'[1]cpte_CN LGG-MT-LM-STR-Clin'!KE165-'[1]cpte_CN LGG-MT-LM-STR-Clin'!KE18-'[1]cpte_CN LGG-MT-LM-STR-Clin'!KE19-'[1]cpte_CN LGG-MT-LM-STR-Clin'!KE20-'[1]cpte_CN LGG-MT-LM-STR-Clin'!KE21-'[1]cpte_CN LGG-MT-LM-STR-Clin'!KE278)</f>
        <v>0</v>
      </c>
      <c r="KC51" s="6">
        <f>IF([1]Identification!$E$23="NON",'[1]CN LGG-MT-LM-STR-Clin'!KF17+'[1]CN LGG-MT-LM-STR-Clin'!KF159-'[1]CN LGG-MT-LM-STR-Clin'!KF18-'[1]CN LGG-MT-LM-STR-Clin'!KF19-'[1]CN LGG-MT-LM-STR-Clin'!KF20-'[1]CN LGG-MT-LM-STR-Clin'!KF21-'[1]CN LGG-MT-LM-STR-Clin'!KF200,'[1]cpte_CN LGG-MT-LM-STR-Clin'!KF17+'[1]cpte_CN LGG-MT-LM-STR-Clin'!KF165-'[1]cpte_CN LGG-MT-LM-STR-Clin'!KF18-'[1]cpte_CN LGG-MT-LM-STR-Clin'!KF19-'[1]cpte_CN LGG-MT-LM-STR-Clin'!KF20-'[1]cpte_CN LGG-MT-LM-STR-Clin'!KF21-'[1]cpte_CN LGG-MT-LM-STR-Clin'!KF278)</f>
        <v>0</v>
      </c>
      <c r="KD51" s="6">
        <f>IF([1]Identification!$E$23="NON",'[1]CN LGG-MT-LM-STR-Clin'!KG17+'[1]CN LGG-MT-LM-STR-Clin'!KG159-'[1]CN LGG-MT-LM-STR-Clin'!KG18-'[1]CN LGG-MT-LM-STR-Clin'!KG19-'[1]CN LGG-MT-LM-STR-Clin'!KG20-'[1]CN LGG-MT-LM-STR-Clin'!KG21-'[1]CN LGG-MT-LM-STR-Clin'!KG200,'[1]cpte_CN LGG-MT-LM-STR-Clin'!KG17+'[1]cpte_CN LGG-MT-LM-STR-Clin'!KG165-'[1]cpte_CN LGG-MT-LM-STR-Clin'!KG18-'[1]cpte_CN LGG-MT-LM-STR-Clin'!KG19-'[1]cpte_CN LGG-MT-LM-STR-Clin'!KG20-'[1]cpte_CN LGG-MT-LM-STR-Clin'!KG21-'[1]cpte_CN LGG-MT-LM-STR-Clin'!KG278)</f>
        <v>0</v>
      </c>
      <c r="KE51" s="6">
        <f>IF([1]Identification!$E$23="NON",'[1]CN LGG-MT-LM-STR-Clin'!KH17+'[1]CN LGG-MT-LM-STR-Clin'!KH159-'[1]CN LGG-MT-LM-STR-Clin'!KH18-'[1]CN LGG-MT-LM-STR-Clin'!KH19-'[1]CN LGG-MT-LM-STR-Clin'!KH20-'[1]CN LGG-MT-LM-STR-Clin'!KH21-'[1]CN LGG-MT-LM-STR-Clin'!KH200,'[1]cpte_CN LGG-MT-LM-STR-Clin'!KH17+'[1]cpte_CN LGG-MT-LM-STR-Clin'!KH165-'[1]cpte_CN LGG-MT-LM-STR-Clin'!KH18-'[1]cpte_CN LGG-MT-LM-STR-Clin'!KH19-'[1]cpte_CN LGG-MT-LM-STR-Clin'!KH20-'[1]cpte_CN LGG-MT-LM-STR-Clin'!KH21-'[1]cpte_CN LGG-MT-LM-STR-Clin'!KH278)</f>
        <v>0</v>
      </c>
      <c r="KF51" s="6">
        <f>IF([1]Identification!$E$23="NON",'[1]CN LGG-MT-LM-STR-Clin'!KI17+'[1]CN LGG-MT-LM-STR-Clin'!KI159-'[1]CN LGG-MT-LM-STR-Clin'!KI18-'[1]CN LGG-MT-LM-STR-Clin'!KI19-'[1]CN LGG-MT-LM-STR-Clin'!KI20-'[1]CN LGG-MT-LM-STR-Clin'!KI21-'[1]CN LGG-MT-LM-STR-Clin'!KI200,'[1]cpte_CN LGG-MT-LM-STR-Clin'!KI17+'[1]cpte_CN LGG-MT-LM-STR-Clin'!KI165-'[1]cpte_CN LGG-MT-LM-STR-Clin'!KI18-'[1]cpte_CN LGG-MT-LM-STR-Clin'!KI19-'[1]cpte_CN LGG-MT-LM-STR-Clin'!KI20-'[1]cpte_CN LGG-MT-LM-STR-Clin'!KI21-'[1]cpte_CN LGG-MT-LM-STR-Clin'!KI278)</f>
        <v>0</v>
      </c>
      <c r="KG51" s="6">
        <f>IF([1]Identification!$E$23="NON",'[1]CN LGG-MT-LM-STR-Clin'!KJ17+'[1]CN LGG-MT-LM-STR-Clin'!KJ159-'[1]CN LGG-MT-LM-STR-Clin'!KJ18-'[1]CN LGG-MT-LM-STR-Clin'!KJ19-'[1]CN LGG-MT-LM-STR-Clin'!KJ20-'[1]CN LGG-MT-LM-STR-Clin'!KJ21-'[1]CN LGG-MT-LM-STR-Clin'!KJ200,'[1]cpte_CN LGG-MT-LM-STR-Clin'!KJ17+'[1]cpte_CN LGG-MT-LM-STR-Clin'!KJ165-'[1]cpte_CN LGG-MT-LM-STR-Clin'!KJ18-'[1]cpte_CN LGG-MT-LM-STR-Clin'!KJ19-'[1]cpte_CN LGG-MT-LM-STR-Clin'!KJ20-'[1]cpte_CN LGG-MT-LM-STR-Clin'!KJ21-'[1]cpte_CN LGG-MT-LM-STR-Clin'!KJ278)</f>
        <v>0</v>
      </c>
      <c r="KH51" s="6">
        <f>IF([1]Identification!$E$23="NON",'[1]CN LGG-MT-LM-STR-Clin'!KK17+'[1]CN LGG-MT-LM-STR-Clin'!KK159-'[1]CN LGG-MT-LM-STR-Clin'!KK18-'[1]CN LGG-MT-LM-STR-Clin'!KK19-'[1]CN LGG-MT-LM-STR-Clin'!KK20-'[1]CN LGG-MT-LM-STR-Clin'!KK21-'[1]CN LGG-MT-LM-STR-Clin'!KK200,'[1]cpte_CN LGG-MT-LM-STR-Clin'!KK17+'[1]cpte_CN LGG-MT-LM-STR-Clin'!KK165-'[1]cpte_CN LGG-MT-LM-STR-Clin'!KK18-'[1]cpte_CN LGG-MT-LM-STR-Clin'!KK19-'[1]cpte_CN LGG-MT-LM-STR-Clin'!KK20-'[1]cpte_CN LGG-MT-LM-STR-Clin'!KK21-'[1]cpte_CN LGG-MT-LM-STR-Clin'!KK278)</f>
        <v>0</v>
      </c>
      <c r="KI51" s="6">
        <f>IF([1]Identification!$E$23="NON",'[1]CN LGG-MT-LM-STR-Clin'!KL17+'[1]CN LGG-MT-LM-STR-Clin'!KL159-'[1]CN LGG-MT-LM-STR-Clin'!KL18-'[1]CN LGG-MT-LM-STR-Clin'!KL19-'[1]CN LGG-MT-LM-STR-Clin'!KL20-'[1]CN LGG-MT-LM-STR-Clin'!KL21-'[1]CN LGG-MT-LM-STR-Clin'!KL200,'[1]cpte_CN LGG-MT-LM-STR-Clin'!KL17+'[1]cpte_CN LGG-MT-LM-STR-Clin'!KL165-'[1]cpte_CN LGG-MT-LM-STR-Clin'!KL18-'[1]cpte_CN LGG-MT-LM-STR-Clin'!KL19-'[1]cpte_CN LGG-MT-LM-STR-Clin'!KL20-'[1]cpte_CN LGG-MT-LM-STR-Clin'!KL21-'[1]cpte_CN LGG-MT-LM-STR-Clin'!KL278)</f>
        <v>0</v>
      </c>
      <c r="KJ51" s="6">
        <f>IF([1]Identification!$E$23="NON",'[1]CN LGG-MT-LM-STR-Clin'!KM17+'[1]CN LGG-MT-LM-STR-Clin'!KM159-'[1]CN LGG-MT-LM-STR-Clin'!KM18-'[1]CN LGG-MT-LM-STR-Clin'!KM19-'[1]CN LGG-MT-LM-STR-Clin'!KM20-'[1]CN LGG-MT-LM-STR-Clin'!KM21-'[1]CN LGG-MT-LM-STR-Clin'!KM200,'[1]cpte_CN LGG-MT-LM-STR-Clin'!KM17+'[1]cpte_CN LGG-MT-LM-STR-Clin'!KM165-'[1]cpte_CN LGG-MT-LM-STR-Clin'!KM18-'[1]cpte_CN LGG-MT-LM-STR-Clin'!KM19-'[1]cpte_CN LGG-MT-LM-STR-Clin'!KM20-'[1]cpte_CN LGG-MT-LM-STR-Clin'!KM21-'[1]cpte_CN LGG-MT-LM-STR-Clin'!KM278)</f>
        <v>0</v>
      </c>
      <c r="KK51" s="6">
        <f>IF([1]Identification!$E$23="NON",'[1]CN LGG-MT-LM-STR-Clin'!KN17+'[1]CN LGG-MT-LM-STR-Clin'!KN159-'[1]CN LGG-MT-LM-STR-Clin'!KN18-'[1]CN LGG-MT-LM-STR-Clin'!KN19-'[1]CN LGG-MT-LM-STR-Clin'!KN20-'[1]CN LGG-MT-LM-STR-Clin'!KN21-'[1]CN LGG-MT-LM-STR-Clin'!KN200,'[1]cpte_CN LGG-MT-LM-STR-Clin'!KN17+'[1]cpte_CN LGG-MT-LM-STR-Clin'!KN165-'[1]cpte_CN LGG-MT-LM-STR-Clin'!KN18-'[1]cpte_CN LGG-MT-LM-STR-Clin'!KN19-'[1]cpte_CN LGG-MT-LM-STR-Clin'!KN20-'[1]cpte_CN LGG-MT-LM-STR-Clin'!KN21-'[1]cpte_CN LGG-MT-LM-STR-Clin'!KN278)</f>
        <v>0</v>
      </c>
      <c r="KL51" s="6">
        <f>IF([1]Identification!$E$23="NON",'[1]CN LGG-MT-LM-STR-Clin'!KO17+'[1]CN LGG-MT-LM-STR-Clin'!KO159-'[1]CN LGG-MT-LM-STR-Clin'!KO18-'[1]CN LGG-MT-LM-STR-Clin'!KO19-'[1]CN LGG-MT-LM-STR-Clin'!KO20-'[1]CN LGG-MT-LM-STR-Clin'!KO21-'[1]CN LGG-MT-LM-STR-Clin'!KO200,'[1]cpte_CN LGG-MT-LM-STR-Clin'!KO17+'[1]cpte_CN LGG-MT-LM-STR-Clin'!KO165-'[1]cpte_CN LGG-MT-LM-STR-Clin'!KO18-'[1]cpte_CN LGG-MT-LM-STR-Clin'!KO19-'[1]cpte_CN LGG-MT-LM-STR-Clin'!KO20-'[1]cpte_CN LGG-MT-LM-STR-Clin'!KO21-'[1]cpte_CN LGG-MT-LM-STR-Clin'!KO278)</f>
        <v>0</v>
      </c>
      <c r="KM51" s="6">
        <f>IF([1]Identification!$E$23="NON",'[1]CN LGG-MT-LM-STR-Clin'!KP17+'[1]CN LGG-MT-LM-STR-Clin'!KP159-'[1]CN LGG-MT-LM-STR-Clin'!KP18-'[1]CN LGG-MT-LM-STR-Clin'!KP19-'[1]CN LGG-MT-LM-STR-Clin'!KP20-'[1]CN LGG-MT-LM-STR-Clin'!KP21-'[1]CN LGG-MT-LM-STR-Clin'!KP200,'[1]cpte_CN LGG-MT-LM-STR-Clin'!KP17+'[1]cpte_CN LGG-MT-LM-STR-Clin'!KP165-'[1]cpte_CN LGG-MT-LM-STR-Clin'!KP18-'[1]cpte_CN LGG-MT-LM-STR-Clin'!KP19-'[1]cpte_CN LGG-MT-LM-STR-Clin'!KP20-'[1]cpte_CN LGG-MT-LM-STR-Clin'!KP21-'[1]cpte_CN LGG-MT-LM-STR-Clin'!KP278)</f>
        <v>0</v>
      </c>
      <c r="KN51" s="6">
        <f>IF([1]Identification!$E$23="NON",'[1]CN LGG-MT-LM-STR-Clin'!KQ17+'[1]CN LGG-MT-LM-STR-Clin'!KQ159-'[1]CN LGG-MT-LM-STR-Clin'!KQ18-'[1]CN LGG-MT-LM-STR-Clin'!KQ19-'[1]CN LGG-MT-LM-STR-Clin'!KQ20-'[1]CN LGG-MT-LM-STR-Clin'!KQ21-'[1]CN LGG-MT-LM-STR-Clin'!KQ200,'[1]cpte_CN LGG-MT-LM-STR-Clin'!KQ17+'[1]cpte_CN LGG-MT-LM-STR-Clin'!KQ165-'[1]cpte_CN LGG-MT-LM-STR-Clin'!KQ18-'[1]cpte_CN LGG-MT-LM-STR-Clin'!KQ19-'[1]cpte_CN LGG-MT-LM-STR-Clin'!KQ20-'[1]cpte_CN LGG-MT-LM-STR-Clin'!KQ21-'[1]cpte_CN LGG-MT-LM-STR-Clin'!KQ278)</f>
        <v>0</v>
      </c>
      <c r="KO51" s="6">
        <f>IF([1]Identification!$E$23="NON",'[1]CN LGG-MT-LM-STR-Clin'!KR17+'[1]CN LGG-MT-LM-STR-Clin'!KR159-'[1]CN LGG-MT-LM-STR-Clin'!KR18-'[1]CN LGG-MT-LM-STR-Clin'!KR19-'[1]CN LGG-MT-LM-STR-Clin'!KR20-'[1]CN LGG-MT-LM-STR-Clin'!KR21-'[1]CN LGG-MT-LM-STR-Clin'!KR200,'[1]cpte_CN LGG-MT-LM-STR-Clin'!KR17+'[1]cpte_CN LGG-MT-LM-STR-Clin'!KR165-'[1]cpte_CN LGG-MT-LM-STR-Clin'!KR18-'[1]cpte_CN LGG-MT-LM-STR-Clin'!KR19-'[1]cpte_CN LGG-MT-LM-STR-Clin'!KR20-'[1]cpte_CN LGG-MT-LM-STR-Clin'!KR21-'[1]cpte_CN LGG-MT-LM-STR-Clin'!KR278)</f>
        <v>0</v>
      </c>
      <c r="KP51" s="6">
        <f>IF([1]Identification!$E$23="NON",'[1]CN LGG-MT-LM-STR-Clin'!KS17+'[1]CN LGG-MT-LM-STR-Clin'!KS159-'[1]CN LGG-MT-LM-STR-Clin'!KS18-'[1]CN LGG-MT-LM-STR-Clin'!KS19-'[1]CN LGG-MT-LM-STR-Clin'!KS20-'[1]CN LGG-MT-LM-STR-Clin'!KS21-'[1]CN LGG-MT-LM-STR-Clin'!KS200,'[1]cpte_CN LGG-MT-LM-STR-Clin'!KS17+'[1]cpte_CN LGG-MT-LM-STR-Clin'!KS165-'[1]cpte_CN LGG-MT-LM-STR-Clin'!KS18-'[1]cpte_CN LGG-MT-LM-STR-Clin'!KS19-'[1]cpte_CN LGG-MT-LM-STR-Clin'!KS20-'[1]cpte_CN LGG-MT-LM-STR-Clin'!KS21-'[1]cpte_CN LGG-MT-LM-STR-Clin'!KS278)</f>
        <v>0</v>
      </c>
      <c r="KQ51" s="6">
        <f>IF([1]Identification!$E$23="NON",'[1]CN LGG-MT-LM-STR-Clin'!KT17+'[1]CN LGG-MT-LM-STR-Clin'!KT159-'[1]CN LGG-MT-LM-STR-Clin'!KT18-'[1]CN LGG-MT-LM-STR-Clin'!KT19-'[1]CN LGG-MT-LM-STR-Clin'!KT20-'[1]CN LGG-MT-LM-STR-Clin'!KT21-'[1]CN LGG-MT-LM-STR-Clin'!KT200,'[1]cpte_CN LGG-MT-LM-STR-Clin'!KT17+'[1]cpte_CN LGG-MT-LM-STR-Clin'!KT165-'[1]cpte_CN LGG-MT-LM-STR-Clin'!KT18-'[1]cpte_CN LGG-MT-LM-STR-Clin'!KT19-'[1]cpte_CN LGG-MT-LM-STR-Clin'!KT20-'[1]cpte_CN LGG-MT-LM-STR-Clin'!KT21-'[1]cpte_CN LGG-MT-LM-STR-Clin'!KT278)</f>
        <v>0</v>
      </c>
      <c r="KR51" s="6">
        <f>IF([1]Identification!$E$23="NON",'[1]CN LGG-MT-LM-STR-Clin'!KU17+'[1]CN LGG-MT-LM-STR-Clin'!KU159-'[1]CN LGG-MT-LM-STR-Clin'!KU18-'[1]CN LGG-MT-LM-STR-Clin'!KU19-'[1]CN LGG-MT-LM-STR-Clin'!KU20-'[1]CN LGG-MT-LM-STR-Clin'!KU21-'[1]CN LGG-MT-LM-STR-Clin'!KU200,'[1]cpte_CN LGG-MT-LM-STR-Clin'!KU17+'[1]cpte_CN LGG-MT-LM-STR-Clin'!KU165-'[1]cpte_CN LGG-MT-LM-STR-Clin'!KU18-'[1]cpte_CN LGG-MT-LM-STR-Clin'!KU19-'[1]cpte_CN LGG-MT-LM-STR-Clin'!KU20-'[1]cpte_CN LGG-MT-LM-STR-Clin'!KU21-'[1]cpte_CN LGG-MT-LM-STR-Clin'!KU278)</f>
        <v>0</v>
      </c>
      <c r="KS51" s="6">
        <f>IF([1]Identification!$E$23="NON",'[1]CN LGG-MT-LM-STR-Clin'!KV17+'[1]CN LGG-MT-LM-STR-Clin'!KV159-'[1]CN LGG-MT-LM-STR-Clin'!KV18-'[1]CN LGG-MT-LM-STR-Clin'!KV19-'[1]CN LGG-MT-LM-STR-Clin'!KV20-'[1]CN LGG-MT-LM-STR-Clin'!KV21-'[1]CN LGG-MT-LM-STR-Clin'!KV200,'[1]cpte_CN LGG-MT-LM-STR-Clin'!KV17+'[1]cpte_CN LGG-MT-LM-STR-Clin'!KV165-'[1]cpte_CN LGG-MT-LM-STR-Clin'!KV18-'[1]cpte_CN LGG-MT-LM-STR-Clin'!KV19-'[1]cpte_CN LGG-MT-LM-STR-Clin'!KV20-'[1]cpte_CN LGG-MT-LM-STR-Clin'!KV21-'[1]cpte_CN LGG-MT-LM-STR-Clin'!KV278)</f>
        <v>0</v>
      </c>
      <c r="KT51" s="6">
        <f>IF([1]Identification!$E$23="NON",'[1]CN LGG-MT-LM-STR-Clin'!KW17+'[1]CN LGG-MT-LM-STR-Clin'!KW159-'[1]CN LGG-MT-LM-STR-Clin'!KW18-'[1]CN LGG-MT-LM-STR-Clin'!KW19-'[1]CN LGG-MT-LM-STR-Clin'!KW20-'[1]CN LGG-MT-LM-STR-Clin'!KW21-'[1]CN LGG-MT-LM-STR-Clin'!KW200,'[1]cpte_CN LGG-MT-LM-STR-Clin'!KW17+'[1]cpte_CN LGG-MT-LM-STR-Clin'!KW165-'[1]cpte_CN LGG-MT-LM-STR-Clin'!KW18-'[1]cpte_CN LGG-MT-LM-STR-Clin'!KW19-'[1]cpte_CN LGG-MT-LM-STR-Clin'!KW20-'[1]cpte_CN LGG-MT-LM-STR-Clin'!KW21-'[1]cpte_CN LGG-MT-LM-STR-Clin'!KW278)</f>
        <v>0</v>
      </c>
      <c r="KU51" s="6">
        <f>IF([1]Identification!$E$23="NON",'[1]CN LGG-MT-LM-STR-Clin'!KX17+'[1]CN LGG-MT-LM-STR-Clin'!KX159-'[1]CN LGG-MT-LM-STR-Clin'!KX18-'[1]CN LGG-MT-LM-STR-Clin'!KX19-'[1]CN LGG-MT-LM-STR-Clin'!KX20-'[1]CN LGG-MT-LM-STR-Clin'!KX21-'[1]CN LGG-MT-LM-STR-Clin'!KX200,'[1]cpte_CN LGG-MT-LM-STR-Clin'!KX17+'[1]cpte_CN LGG-MT-LM-STR-Clin'!KX165-'[1]cpte_CN LGG-MT-LM-STR-Clin'!KX18-'[1]cpte_CN LGG-MT-LM-STR-Clin'!KX19-'[1]cpte_CN LGG-MT-LM-STR-Clin'!KX20-'[1]cpte_CN LGG-MT-LM-STR-Clin'!KX21-'[1]cpte_CN LGG-MT-LM-STR-Clin'!KX278)</f>
        <v>0</v>
      </c>
      <c r="KV51" s="6">
        <f>IF([1]Identification!$E$23="NON",'[1]CN LGG-MT-LM-STR-Clin'!KY17+'[1]CN LGG-MT-LM-STR-Clin'!KY159-'[1]CN LGG-MT-LM-STR-Clin'!KY18-'[1]CN LGG-MT-LM-STR-Clin'!KY19-'[1]CN LGG-MT-LM-STR-Clin'!KY20-'[1]CN LGG-MT-LM-STR-Clin'!KY21-'[1]CN LGG-MT-LM-STR-Clin'!KY200,'[1]cpte_CN LGG-MT-LM-STR-Clin'!KY17+'[1]cpte_CN LGG-MT-LM-STR-Clin'!KY165-'[1]cpte_CN LGG-MT-LM-STR-Clin'!KY18-'[1]cpte_CN LGG-MT-LM-STR-Clin'!KY19-'[1]cpte_CN LGG-MT-LM-STR-Clin'!KY20-'[1]cpte_CN LGG-MT-LM-STR-Clin'!KY21-'[1]cpte_CN LGG-MT-LM-STR-Clin'!KY278)</f>
        <v>0</v>
      </c>
      <c r="KW51" s="6">
        <f>IF([1]Identification!$E$23="NON",'[1]CN LGG-MT-LM-STR-Clin'!KZ17+'[1]CN LGG-MT-LM-STR-Clin'!KZ159-'[1]CN LGG-MT-LM-STR-Clin'!KZ18-'[1]CN LGG-MT-LM-STR-Clin'!KZ19-'[1]CN LGG-MT-LM-STR-Clin'!KZ20-'[1]CN LGG-MT-LM-STR-Clin'!KZ21-'[1]CN LGG-MT-LM-STR-Clin'!KZ200,'[1]cpte_CN LGG-MT-LM-STR-Clin'!KZ17+'[1]cpte_CN LGG-MT-LM-STR-Clin'!KZ165-'[1]cpte_CN LGG-MT-LM-STR-Clin'!KZ18-'[1]cpte_CN LGG-MT-LM-STR-Clin'!KZ19-'[1]cpte_CN LGG-MT-LM-STR-Clin'!KZ20-'[1]cpte_CN LGG-MT-LM-STR-Clin'!KZ21-'[1]cpte_CN LGG-MT-LM-STR-Clin'!KZ278)</f>
        <v>0</v>
      </c>
      <c r="KX51" s="6">
        <f>IF([1]Identification!$E$23="NON",'[1]CN LGG-MT-LM-STR-Clin'!LA17+'[1]CN LGG-MT-LM-STR-Clin'!LA159-'[1]CN LGG-MT-LM-STR-Clin'!LA18-'[1]CN LGG-MT-LM-STR-Clin'!LA19-'[1]CN LGG-MT-LM-STR-Clin'!LA20-'[1]CN LGG-MT-LM-STR-Clin'!LA21-'[1]CN LGG-MT-LM-STR-Clin'!LA200,'[1]cpte_CN LGG-MT-LM-STR-Clin'!LA17+'[1]cpte_CN LGG-MT-LM-STR-Clin'!LA165-'[1]cpte_CN LGG-MT-LM-STR-Clin'!LA18-'[1]cpte_CN LGG-MT-LM-STR-Clin'!LA19-'[1]cpte_CN LGG-MT-LM-STR-Clin'!LA20-'[1]cpte_CN LGG-MT-LM-STR-Clin'!LA21-'[1]cpte_CN LGG-MT-LM-STR-Clin'!LA278)</f>
        <v>0</v>
      </c>
      <c r="KY51" s="6">
        <f>IF([1]Identification!$E$23="NON",'[1]CN LGG-MT-LM-STR-Clin'!LB17+'[1]CN LGG-MT-LM-STR-Clin'!LB159-'[1]CN LGG-MT-LM-STR-Clin'!LB18-'[1]CN LGG-MT-LM-STR-Clin'!LB19-'[1]CN LGG-MT-LM-STR-Clin'!LB20-'[1]CN LGG-MT-LM-STR-Clin'!LB21-'[1]CN LGG-MT-LM-STR-Clin'!LB200,'[1]cpte_CN LGG-MT-LM-STR-Clin'!LB17+'[1]cpte_CN LGG-MT-LM-STR-Clin'!LB165-'[1]cpte_CN LGG-MT-LM-STR-Clin'!LB18-'[1]cpte_CN LGG-MT-LM-STR-Clin'!LB19-'[1]cpte_CN LGG-MT-LM-STR-Clin'!LB20-'[1]cpte_CN LGG-MT-LM-STR-Clin'!LB21-'[1]cpte_CN LGG-MT-LM-STR-Clin'!LB278)</f>
        <v>0</v>
      </c>
      <c r="KZ51" s="6">
        <f>IF([1]Identification!$E$23="NON",'[1]CN LGG-MT-LM-STR-Clin'!LC17+'[1]CN LGG-MT-LM-STR-Clin'!LC159-'[1]CN LGG-MT-LM-STR-Clin'!LC18-'[1]CN LGG-MT-LM-STR-Clin'!LC19-'[1]CN LGG-MT-LM-STR-Clin'!LC20-'[1]CN LGG-MT-LM-STR-Clin'!LC21-'[1]CN LGG-MT-LM-STR-Clin'!LC200,'[1]cpte_CN LGG-MT-LM-STR-Clin'!LC17+'[1]cpte_CN LGG-MT-LM-STR-Clin'!LC165-'[1]cpte_CN LGG-MT-LM-STR-Clin'!LC18-'[1]cpte_CN LGG-MT-LM-STR-Clin'!LC19-'[1]cpte_CN LGG-MT-LM-STR-Clin'!LC20-'[1]cpte_CN LGG-MT-LM-STR-Clin'!LC21-'[1]cpte_CN LGG-MT-LM-STR-Clin'!LC278)</f>
        <v>0</v>
      </c>
      <c r="LA51" s="6">
        <f>IF([1]Identification!$E$23="NON",'[1]CN LGG-MT-LM-STR-Clin'!LD17+'[1]CN LGG-MT-LM-STR-Clin'!LD159-'[1]CN LGG-MT-LM-STR-Clin'!LD18-'[1]CN LGG-MT-LM-STR-Clin'!LD19-'[1]CN LGG-MT-LM-STR-Clin'!LD20-'[1]CN LGG-MT-LM-STR-Clin'!LD21-'[1]CN LGG-MT-LM-STR-Clin'!LD200,'[1]cpte_CN LGG-MT-LM-STR-Clin'!LD17+'[1]cpte_CN LGG-MT-LM-STR-Clin'!LD165-'[1]cpte_CN LGG-MT-LM-STR-Clin'!LD18-'[1]cpte_CN LGG-MT-LM-STR-Clin'!LD19-'[1]cpte_CN LGG-MT-LM-STR-Clin'!LD20-'[1]cpte_CN LGG-MT-LM-STR-Clin'!LD21-'[1]cpte_CN LGG-MT-LM-STR-Clin'!LD278)</f>
        <v>0</v>
      </c>
      <c r="LB51" s="6">
        <f>IF([1]Identification!$E$23="NON",'[1]CN LGG-MT-LM-STR-Clin'!LE17+'[1]CN LGG-MT-LM-STR-Clin'!LE159-'[1]CN LGG-MT-LM-STR-Clin'!LE18-'[1]CN LGG-MT-LM-STR-Clin'!LE19-'[1]CN LGG-MT-LM-STR-Clin'!LE20-'[1]CN LGG-MT-LM-STR-Clin'!LE21-'[1]CN LGG-MT-LM-STR-Clin'!LE200,'[1]cpte_CN LGG-MT-LM-STR-Clin'!LE17+'[1]cpte_CN LGG-MT-LM-STR-Clin'!LE165-'[1]cpte_CN LGG-MT-LM-STR-Clin'!LE18-'[1]cpte_CN LGG-MT-LM-STR-Clin'!LE19-'[1]cpte_CN LGG-MT-LM-STR-Clin'!LE20-'[1]cpte_CN LGG-MT-LM-STR-Clin'!LE21-'[1]cpte_CN LGG-MT-LM-STR-Clin'!LE278)</f>
        <v>0</v>
      </c>
      <c r="LC51" s="6">
        <f>IF([1]Identification!$E$23="NON",'[1]CN LGG-MT-LM-STR-Clin'!LF17+'[1]CN LGG-MT-LM-STR-Clin'!LF159-'[1]CN LGG-MT-LM-STR-Clin'!LF18-'[1]CN LGG-MT-LM-STR-Clin'!LF19-'[1]CN LGG-MT-LM-STR-Clin'!LF20-'[1]CN LGG-MT-LM-STR-Clin'!LF21-'[1]CN LGG-MT-LM-STR-Clin'!LF200,'[1]cpte_CN LGG-MT-LM-STR-Clin'!LF17+'[1]cpte_CN LGG-MT-LM-STR-Clin'!LF165-'[1]cpte_CN LGG-MT-LM-STR-Clin'!LF18-'[1]cpte_CN LGG-MT-LM-STR-Clin'!LF19-'[1]cpte_CN LGG-MT-LM-STR-Clin'!LF20-'[1]cpte_CN LGG-MT-LM-STR-Clin'!LF21-'[1]cpte_CN LGG-MT-LM-STR-Clin'!LF278)</f>
        <v>0</v>
      </c>
      <c r="LD51" s="6">
        <f>IF([1]Identification!$E$23="NON",'[1]CN LGG-MT-LM-STR-Clin'!LG17+'[1]CN LGG-MT-LM-STR-Clin'!LG159-'[1]CN LGG-MT-LM-STR-Clin'!LG18-'[1]CN LGG-MT-LM-STR-Clin'!LG19-'[1]CN LGG-MT-LM-STR-Clin'!LG20-'[1]CN LGG-MT-LM-STR-Clin'!LG21-'[1]CN LGG-MT-LM-STR-Clin'!LG200,'[1]cpte_CN LGG-MT-LM-STR-Clin'!LG17+'[1]cpte_CN LGG-MT-LM-STR-Clin'!LG165-'[1]cpte_CN LGG-MT-LM-STR-Clin'!LG18-'[1]cpte_CN LGG-MT-LM-STR-Clin'!LG19-'[1]cpte_CN LGG-MT-LM-STR-Clin'!LG20-'[1]cpte_CN LGG-MT-LM-STR-Clin'!LG21-'[1]cpte_CN LGG-MT-LM-STR-Clin'!LG278)</f>
        <v>0</v>
      </c>
      <c r="LE51" s="6">
        <f>IF([1]Identification!$E$23="NON",'[1]CN LGG-MT-LM-STR-Clin'!LH17+'[1]CN LGG-MT-LM-STR-Clin'!LH159-'[1]CN LGG-MT-LM-STR-Clin'!LH18-'[1]CN LGG-MT-LM-STR-Clin'!LH19-'[1]CN LGG-MT-LM-STR-Clin'!LH20-'[1]CN LGG-MT-LM-STR-Clin'!LH21-'[1]CN LGG-MT-LM-STR-Clin'!LH200,'[1]cpte_CN LGG-MT-LM-STR-Clin'!LH17+'[1]cpte_CN LGG-MT-LM-STR-Clin'!LH165-'[1]cpte_CN LGG-MT-LM-STR-Clin'!LH18-'[1]cpte_CN LGG-MT-LM-STR-Clin'!LH19-'[1]cpte_CN LGG-MT-LM-STR-Clin'!LH20-'[1]cpte_CN LGG-MT-LM-STR-Clin'!LH21-'[1]cpte_CN LGG-MT-LM-STR-Clin'!LH278)</f>
        <v>0</v>
      </c>
      <c r="LF51" s="6">
        <f>IF([1]Identification!$E$23="NON",'[1]CN LGG-MT-LM-STR-Clin'!LI17+'[1]CN LGG-MT-LM-STR-Clin'!LI159-'[1]CN LGG-MT-LM-STR-Clin'!LI18-'[1]CN LGG-MT-LM-STR-Clin'!LI19-'[1]CN LGG-MT-LM-STR-Clin'!LI20-'[1]CN LGG-MT-LM-STR-Clin'!LI21-'[1]CN LGG-MT-LM-STR-Clin'!LI200,'[1]cpte_CN LGG-MT-LM-STR-Clin'!LI17+'[1]cpte_CN LGG-MT-LM-STR-Clin'!LI165-'[1]cpte_CN LGG-MT-LM-STR-Clin'!LI18-'[1]cpte_CN LGG-MT-LM-STR-Clin'!LI19-'[1]cpte_CN LGG-MT-LM-STR-Clin'!LI20-'[1]cpte_CN LGG-MT-LM-STR-Clin'!LI21-'[1]cpte_CN LGG-MT-LM-STR-Clin'!LI278)</f>
        <v>0</v>
      </c>
      <c r="LG51" s="6">
        <f>IF([1]Identification!$E$23="NON",'[1]CN LGG-MT-LM-STR-Clin'!LJ17+'[1]CN LGG-MT-LM-STR-Clin'!LJ159-'[1]CN LGG-MT-LM-STR-Clin'!LJ18-'[1]CN LGG-MT-LM-STR-Clin'!LJ19-'[1]CN LGG-MT-LM-STR-Clin'!LJ20-'[1]CN LGG-MT-LM-STR-Clin'!LJ21-'[1]CN LGG-MT-LM-STR-Clin'!LJ200,'[1]cpte_CN LGG-MT-LM-STR-Clin'!LJ17+'[1]cpte_CN LGG-MT-LM-STR-Clin'!LJ165-'[1]cpte_CN LGG-MT-LM-STR-Clin'!LJ18-'[1]cpte_CN LGG-MT-LM-STR-Clin'!LJ19-'[1]cpte_CN LGG-MT-LM-STR-Clin'!LJ20-'[1]cpte_CN LGG-MT-LM-STR-Clin'!LJ21-'[1]cpte_CN LGG-MT-LM-STR-Clin'!LJ278)</f>
        <v>0</v>
      </c>
      <c r="LH51" s="6">
        <f>IF([1]Identification!$E$23="NON",'[1]CN LGG-MT-LM-STR-Clin'!LK17+'[1]CN LGG-MT-LM-STR-Clin'!LK159-'[1]CN LGG-MT-LM-STR-Clin'!LK18-'[1]CN LGG-MT-LM-STR-Clin'!LK19-'[1]CN LGG-MT-LM-STR-Clin'!LK20-'[1]CN LGG-MT-LM-STR-Clin'!LK21-'[1]CN LGG-MT-LM-STR-Clin'!LK200,'[1]cpte_CN LGG-MT-LM-STR-Clin'!LK17+'[1]cpte_CN LGG-MT-LM-STR-Clin'!LK165-'[1]cpte_CN LGG-MT-LM-STR-Clin'!LK18-'[1]cpte_CN LGG-MT-LM-STR-Clin'!LK19-'[1]cpte_CN LGG-MT-LM-STR-Clin'!LK20-'[1]cpte_CN LGG-MT-LM-STR-Clin'!LK21-'[1]cpte_CN LGG-MT-LM-STR-Clin'!LK278)</f>
        <v>0</v>
      </c>
      <c r="LI51" s="6">
        <f>IF([1]Identification!$E$23="NON",'[1]CN LGG-MT-LM-STR-Clin'!LL17+'[1]CN LGG-MT-LM-STR-Clin'!LL159-'[1]CN LGG-MT-LM-STR-Clin'!LL18-'[1]CN LGG-MT-LM-STR-Clin'!LL19-'[1]CN LGG-MT-LM-STR-Clin'!LL20-'[1]CN LGG-MT-LM-STR-Clin'!LL21-'[1]CN LGG-MT-LM-STR-Clin'!LL200,'[1]cpte_CN LGG-MT-LM-STR-Clin'!LL17+'[1]cpte_CN LGG-MT-LM-STR-Clin'!LL165-'[1]cpte_CN LGG-MT-LM-STR-Clin'!LL18-'[1]cpte_CN LGG-MT-LM-STR-Clin'!LL19-'[1]cpte_CN LGG-MT-LM-STR-Clin'!LL20-'[1]cpte_CN LGG-MT-LM-STR-Clin'!LL21-'[1]cpte_CN LGG-MT-LM-STR-Clin'!LL278)</f>
        <v>0</v>
      </c>
      <c r="LJ51" s="6">
        <f>IF([1]Identification!$E$23="NON",'[1]CN LGG-MT-LM-STR-Clin'!LM17+'[1]CN LGG-MT-LM-STR-Clin'!LM159-'[1]CN LGG-MT-LM-STR-Clin'!LM18-'[1]CN LGG-MT-LM-STR-Clin'!LM19-'[1]CN LGG-MT-LM-STR-Clin'!LM20-'[1]CN LGG-MT-LM-STR-Clin'!LM21-'[1]CN LGG-MT-LM-STR-Clin'!LM200,'[1]cpte_CN LGG-MT-LM-STR-Clin'!LM17+'[1]cpte_CN LGG-MT-LM-STR-Clin'!LM165-'[1]cpte_CN LGG-MT-LM-STR-Clin'!LM18-'[1]cpte_CN LGG-MT-LM-STR-Clin'!LM19-'[1]cpte_CN LGG-MT-LM-STR-Clin'!LM20-'[1]cpte_CN LGG-MT-LM-STR-Clin'!LM21-'[1]cpte_CN LGG-MT-LM-STR-Clin'!LM278)</f>
        <v>0</v>
      </c>
      <c r="LK51" s="6">
        <f>IF([1]Identification!$E$23="NON",'[1]CN LGG-MT-LM-STR-Clin'!LN17+'[1]CN LGG-MT-LM-STR-Clin'!LN159-'[1]CN LGG-MT-LM-STR-Clin'!LN18-'[1]CN LGG-MT-LM-STR-Clin'!LN19-'[1]CN LGG-MT-LM-STR-Clin'!LN20-'[1]CN LGG-MT-LM-STR-Clin'!LN21-'[1]CN LGG-MT-LM-STR-Clin'!LN200,'[1]cpte_CN LGG-MT-LM-STR-Clin'!LN17+'[1]cpte_CN LGG-MT-LM-STR-Clin'!LN165-'[1]cpte_CN LGG-MT-LM-STR-Clin'!LN18-'[1]cpte_CN LGG-MT-LM-STR-Clin'!LN19-'[1]cpte_CN LGG-MT-LM-STR-Clin'!LN20-'[1]cpte_CN LGG-MT-LM-STR-Clin'!LN21-'[1]cpte_CN LGG-MT-LM-STR-Clin'!LN278)</f>
        <v>0</v>
      </c>
      <c r="LL51" s="6">
        <f>IF([1]Identification!$E$23="NON",'[1]CN LGG-MT-LM-STR-Clin'!LO17+'[1]CN LGG-MT-LM-STR-Clin'!LO159-'[1]CN LGG-MT-LM-STR-Clin'!LO18-'[1]CN LGG-MT-LM-STR-Clin'!LO19-'[1]CN LGG-MT-LM-STR-Clin'!LO20-'[1]CN LGG-MT-LM-STR-Clin'!LO21-'[1]CN LGG-MT-LM-STR-Clin'!LO200,'[1]cpte_CN LGG-MT-LM-STR-Clin'!LO17+'[1]cpte_CN LGG-MT-LM-STR-Clin'!LO165-'[1]cpte_CN LGG-MT-LM-STR-Clin'!LO18-'[1]cpte_CN LGG-MT-LM-STR-Clin'!LO19-'[1]cpte_CN LGG-MT-LM-STR-Clin'!LO20-'[1]cpte_CN LGG-MT-LM-STR-Clin'!LO21-'[1]cpte_CN LGG-MT-LM-STR-Clin'!LO278)</f>
        <v>0</v>
      </c>
      <c r="LM51" s="6">
        <f>IF([1]Identification!$E$23="NON",'[1]CN LGG-MT-LM-STR-Clin'!LP17+'[1]CN LGG-MT-LM-STR-Clin'!LP159-'[1]CN LGG-MT-LM-STR-Clin'!LP18-'[1]CN LGG-MT-LM-STR-Clin'!LP19-'[1]CN LGG-MT-LM-STR-Clin'!LP20-'[1]CN LGG-MT-LM-STR-Clin'!LP21-'[1]CN LGG-MT-LM-STR-Clin'!LP200,'[1]cpte_CN LGG-MT-LM-STR-Clin'!LP17+'[1]cpte_CN LGG-MT-LM-STR-Clin'!LP165-'[1]cpte_CN LGG-MT-LM-STR-Clin'!LP18-'[1]cpte_CN LGG-MT-LM-STR-Clin'!LP19-'[1]cpte_CN LGG-MT-LM-STR-Clin'!LP20-'[1]cpte_CN LGG-MT-LM-STR-Clin'!LP21-'[1]cpte_CN LGG-MT-LM-STR-Clin'!LP278)</f>
        <v>0</v>
      </c>
      <c r="LN51" s="6">
        <f>IF([1]Identification!$E$23="NON",'[1]CN LGG-MT-LM-STR-Clin'!LQ17+'[1]CN LGG-MT-LM-STR-Clin'!LQ159-'[1]CN LGG-MT-LM-STR-Clin'!LQ18-'[1]CN LGG-MT-LM-STR-Clin'!LQ19-'[1]CN LGG-MT-LM-STR-Clin'!LQ20-'[1]CN LGG-MT-LM-STR-Clin'!LQ21-'[1]CN LGG-MT-LM-STR-Clin'!LQ200,'[1]cpte_CN LGG-MT-LM-STR-Clin'!LQ17+'[1]cpte_CN LGG-MT-LM-STR-Clin'!LQ165-'[1]cpte_CN LGG-MT-LM-STR-Clin'!LQ18-'[1]cpte_CN LGG-MT-LM-STR-Clin'!LQ19-'[1]cpte_CN LGG-MT-LM-STR-Clin'!LQ20-'[1]cpte_CN LGG-MT-LM-STR-Clin'!LQ21-'[1]cpte_CN LGG-MT-LM-STR-Clin'!LQ278)</f>
        <v>0</v>
      </c>
      <c r="LO51" s="6">
        <f>IF([1]Identification!$E$23="NON",'[1]CN LGG-MT-LM-STR-Clin'!LR17+'[1]CN LGG-MT-LM-STR-Clin'!LR159-'[1]CN LGG-MT-LM-STR-Clin'!LR18-'[1]CN LGG-MT-LM-STR-Clin'!LR19-'[1]CN LGG-MT-LM-STR-Clin'!LR20-'[1]CN LGG-MT-LM-STR-Clin'!LR21-'[1]CN LGG-MT-LM-STR-Clin'!LR200,'[1]cpte_CN LGG-MT-LM-STR-Clin'!LR17+'[1]cpte_CN LGG-MT-LM-STR-Clin'!LR165-'[1]cpte_CN LGG-MT-LM-STR-Clin'!LR18-'[1]cpte_CN LGG-MT-LM-STR-Clin'!LR19-'[1]cpte_CN LGG-MT-LM-STR-Clin'!LR20-'[1]cpte_CN LGG-MT-LM-STR-Clin'!LR21-'[1]cpte_CN LGG-MT-LM-STR-Clin'!LR278)</f>
        <v>0</v>
      </c>
      <c r="LP51" s="6">
        <f>IF([1]Identification!$E$23="NON",'[1]CN LGG-MT-LM-STR-Clin'!LS17+'[1]CN LGG-MT-LM-STR-Clin'!LS159-'[1]CN LGG-MT-LM-STR-Clin'!LS18-'[1]CN LGG-MT-LM-STR-Clin'!LS19-'[1]CN LGG-MT-LM-STR-Clin'!LS20-'[1]CN LGG-MT-LM-STR-Clin'!LS21-'[1]CN LGG-MT-LM-STR-Clin'!LS200,'[1]cpte_CN LGG-MT-LM-STR-Clin'!LS17+'[1]cpte_CN LGG-MT-LM-STR-Clin'!LS165-'[1]cpte_CN LGG-MT-LM-STR-Clin'!LS18-'[1]cpte_CN LGG-MT-LM-STR-Clin'!LS19-'[1]cpte_CN LGG-MT-LM-STR-Clin'!LS20-'[1]cpte_CN LGG-MT-LM-STR-Clin'!LS21-'[1]cpte_CN LGG-MT-LM-STR-Clin'!LS278)</f>
        <v>0</v>
      </c>
      <c r="LQ51" s="6">
        <f>IF([1]Identification!$E$23="NON",'[1]CN LGG-MT-LM-STR-Clin'!LT17+'[1]CN LGG-MT-LM-STR-Clin'!LT159-'[1]CN LGG-MT-LM-STR-Clin'!LT18-'[1]CN LGG-MT-LM-STR-Clin'!LT19-'[1]CN LGG-MT-LM-STR-Clin'!LT20-'[1]CN LGG-MT-LM-STR-Clin'!LT21-'[1]CN LGG-MT-LM-STR-Clin'!LT200,'[1]cpte_CN LGG-MT-LM-STR-Clin'!LT17+'[1]cpte_CN LGG-MT-LM-STR-Clin'!LT165-'[1]cpte_CN LGG-MT-LM-STR-Clin'!LT18-'[1]cpte_CN LGG-MT-LM-STR-Clin'!LT19-'[1]cpte_CN LGG-MT-LM-STR-Clin'!LT20-'[1]cpte_CN LGG-MT-LM-STR-Clin'!LT21-'[1]cpte_CN LGG-MT-LM-STR-Clin'!LT278)</f>
        <v>0</v>
      </c>
      <c r="LR51" s="6">
        <f>IF([1]Identification!$E$23="NON",'[1]CN LGG-MT-LM-STR-Clin'!LU17+'[1]CN LGG-MT-LM-STR-Clin'!LU159-'[1]CN LGG-MT-LM-STR-Clin'!LU18-'[1]CN LGG-MT-LM-STR-Clin'!LU19-'[1]CN LGG-MT-LM-STR-Clin'!LU20-'[1]CN LGG-MT-LM-STR-Clin'!LU21-'[1]CN LGG-MT-LM-STR-Clin'!LU200,'[1]cpte_CN LGG-MT-LM-STR-Clin'!LU17+'[1]cpte_CN LGG-MT-LM-STR-Clin'!LU165-'[1]cpte_CN LGG-MT-LM-STR-Clin'!LU18-'[1]cpte_CN LGG-MT-LM-STR-Clin'!LU19-'[1]cpte_CN LGG-MT-LM-STR-Clin'!LU20-'[1]cpte_CN LGG-MT-LM-STR-Clin'!LU21-'[1]cpte_CN LGG-MT-LM-STR-Clin'!LU278)</f>
        <v>0</v>
      </c>
      <c r="LS51" s="6">
        <f>IF([1]Identification!$E$23="NON",'[1]CN LGG-MT-LM-STR-Clin'!LV17+'[1]CN LGG-MT-LM-STR-Clin'!LV159-'[1]CN LGG-MT-LM-STR-Clin'!LV18-'[1]CN LGG-MT-LM-STR-Clin'!LV19-'[1]CN LGG-MT-LM-STR-Clin'!LV20-'[1]CN LGG-MT-LM-STR-Clin'!LV21-'[1]CN LGG-MT-LM-STR-Clin'!LV200,'[1]cpte_CN LGG-MT-LM-STR-Clin'!LV17+'[1]cpte_CN LGG-MT-LM-STR-Clin'!LV165-'[1]cpte_CN LGG-MT-LM-STR-Clin'!LV18-'[1]cpte_CN LGG-MT-LM-STR-Clin'!LV19-'[1]cpte_CN LGG-MT-LM-STR-Clin'!LV20-'[1]cpte_CN LGG-MT-LM-STR-Clin'!LV21-'[1]cpte_CN LGG-MT-LM-STR-Clin'!LV278)</f>
        <v>0</v>
      </c>
      <c r="LT51" s="6">
        <f>IF([1]Identification!$E$23="NON",'[1]CN LGG-MT-LM-STR-Clin'!LW17+'[1]CN LGG-MT-LM-STR-Clin'!LW159-'[1]CN LGG-MT-LM-STR-Clin'!LW18-'[1]CN LGG-MT-LM-STR-Clin'!LW19-'[1]CN LGG-MT-LM-STR-Clin'!LW20-'[1]CN LGG-MT-LM-STR-Clin'!LW21-'[1]CN LGG-MT-LM-STR-Clin'!LW200,'[1]cpte_CN LGG-MT-LM-STR-Clin'!LW17+'[1]cpte_CN LGG-MT-LM-STR-Clin'!LW165-'[1]cpte_CN LGG-MT-LM-STR-Clin'!LW18-'[1]cpte_CN LGG-MT-LM-STR-Clin'!LW19-'[1]cpte_CN LGG-MT-LM-STR-Clin'!LW20-'[1]cpte_CN LGG-MT-LM-STR-Clin'!LW21-'[1]cpte_CN LGG-MT-LM-STR-Clin'!LW278)</f>
        <v>0</v>
      </c>
      <c r="LU51" s="6">
        <f>IF([1]Identification!$E$23="NON",'[1]CN LGG-MT-LM-STR-Clin'!LX17+'[1]CN LGG-MT-LM-STR-Clin'!LX159-'[1]CN LGG-MT-LM-STR-Clin'!LX18-'[1]CN LGG-MT-LM-STR-Clin'!LX19-'[1]CN LGG-MT-LM-STR-Clin'!LX20-'[1]CN LGG-MT-LM-STR-Clin'!LX21-'[1]CN LGG-MT-LM-STR-Clin'!LX200,'[1]cpte_CN LGG-MT-LM-STR-Clin'!LX17+'[1]cpte_CN LGG-MT-LM-STR-Clin'!LX165-'[1]cpte_CN LGG-MT-LM-STR-Clin'!LX18-'[1]cpte_CN LGG-MT-LM-STR-Clin'!LX19-'[1]cpte_CN LGG-MT-LM-STR-Clin'!LX20-'[1]cpte_CN LGG-MT-LM-STR-Clin'!LX21-'[1]cpte_CN LGG-MT-LM-STR-Clin'!LX278)</f>
        <v>0</v>
      </c>
      <c r="LV51" s="6">
        <f>IF([1]Identification!$E$23="NON",'[1]CN LGG-MT-LM-STR-Clin'!LY17+'[1]CN LGG-MT-LM-STR-Clin'!LY159-'[1]CN LGG-MT-LM-STR-Clin'!LY18-'[1]CN LGG-MT-LM-STR-Clin'!LY19-'[1]CN LGG-MT-LM-STR-Clin'!LY20-'[1]CN LGG-MT-LM-STR-Clin'!LY21-'[1]CN LGG-MT-LM-STR-Clin'!LY200,'[1]cpte_CN LGG-MT-LM-STR-Clin'!LY17+'[1]cpte_CN LGG-MT-LM-STR-Clin'!LY165-'[1]cpte_CN LGG-MT-LM-STR-Clin'!LY18-'[1]cpte_CN LGG-MT-LM-STR-Clin'!LY19-'[1]cpte_CN LGG-MT-LM-STR-Clin'!LY20-'[1]cpte_CN LGG-MT-LM-STR-Clin'!LY21-'[1]cpte_CN LGG-MT-LM-STR-Clin'!LY278)</f>
        <v>0</v>
      </c>
      <c r="LW51" s="6">
        <f>IF([1]Identification!$E$23="NON",'[1]CN LGG-MT-LM-STR-Clin'!LZ17+'[1]CN LGG-MT-LM-STR-Clin'!LZ159-'[1]CN LGG-MT-LM-STR-Clin'!LZ18-'[1]CN LGG-MT-LM-STR-Clin'!LZ19-'[1]CN LGG-MT-LM-STR-Clin'!LZ20-'[1]CN LGG-MT-LM-STR-Clin'!LZ21-'[1]CN LGG-MT-LM-STR-Clin'!LZ200,'[1]cpte_CN LGG-MT-LM-STR-Clin'!LZ17+'[1]cpte_CN LGG-MT-LM-STR-Clin'!LZ165-'[1]cpte_CN LGG-MT-LM-STR-Clin'!LZ18-'[1]cpte_CN LGG-MT-LM-STR-Clin'!LZ19-'[1]cpte_CN LGG-MT-LM-STR-Clin'!LZ20-'[1]cpte_CN LGG-MT-LM-STR-Clin'!LZ21-'[1]cpte_CN LGG-MT-LM-STR-Clin'!LZ278)</f>
        <v>0</v>
      </c>
      <c r="LX51" s="6">
        <f>IF([1]Identification!$E$23="NON",'[1]CN LGG-MT-LM-STR-Clin'!MA17+'[1]CN LGG-MT-LM-STR-Clin'!MA159-'[1]CN LGG-MT-LM-STR-Clin'!MA18-'[1]CN LGG-MT-LM-STR-Clin'!MA19-'[1]CN LGG-MT-LM-STR-Clin'!MA20-'[1]CN LGG-MT-LM-STR-Clin'!MA21-'[1]CN LGG-MT-LM-STR-Clin'!MA200,'[1]cpte_CN LGG-MT-LM-STR-Clin'!MA17+'[1]cpte_CN LGG-MT-LM-STR-Clin'!MA165-'[1]cpte_CN LGG-MT-LM-STR-Clin'!MA18-'[1]cpte_CN LGG-MT-LM-STR-Clin'!MA19-'[1]cpte_CN LGG-MT-LM-STR-Clin'!MA20-'[1]cpte_CN LGG-MT-LM-STR-Clin'!MA21-'[1]cpte_CN LGG-MT-LM-STR-Clin'!MA278)</f>
        <v>0</v>
      </c>
      <c r="LY51" s="6">
        <f>IF([1]Identification!$E$23="NON",'[1]CN LGG-MT-LM-STR-Clin'!MB17+'[1]CN LGG-MT-LM-STR-Clin'!MB159-'[1]CN LGG-MT-LM-STR-Clin'!MB18-'[1]CN LGG-MT-LM-STR-Clin'!MB19-'[1]CN LGG-MT-LM-STR-Clin'!MB20-'[1]CN LGG-MT-LM-STR-Clin'!MB21-'[1]CN LGG-MT-LM-STR-Clin'!MB200,'[1]cpte_CN LGG-MT-LM-STR-Clin'!MB17+'[1]cpte_CN LGG-MT-LM-STR-Clin'!MB165-'[1]cpte_CN LGG-MT-LM-STR-Clin'!MB18-'[1]cpte_CN LGG-MT-LM-STR-Clin'!MB19-'[1]cpte_CN LGG-MT-LM-STR-Clin'!MB20-'[1]cpte_CN LGG-MT-LM-STR-Clin'!MB21-'[1]cpte_CN LGG-MT-LM-STR-Clin'!MB278)</f>
        <v>0</v>
      </c>
      <c r="LZ51" s="6">
        <f>IF([1]Identification!$E$23="NON",'[1]CN LGG-MT-LM-STR-Clin'!MC17+'[1]CN LGG-MT-LM-STR-Clin'!MC159-'[1]CN LGG-MT-LM-STR-Clin'!MC18-'[1]CN LGG-MT-LM-STR-Clin'!MC19-'[1]CN LGG-MT-LM-STR-Clin'!MC20-'[1]CN LGG-MT-LM-STR-Clin'!MC21-'[1]CN LGG-MT-LM-STR-Clin'!MC200,'[1]cpte_CN LGG-MT-LM-STR-Clin'!MC17+'[1]cpte_CN LGG-MT-LM-STR-Clin'!MC165-'[1]cpte_CN LGG-MT-LM-STR-Clin'!MC18-'[1]cpte_CN LGG-MT-LM-STR-Clin'!MC19-'[1]cpte_CN LGG-MT-LM-STR-Clin'!MC20-'[1]cpte_CN LGG-MT-LM-STR-Clin'!MC21-'[1]cpte_CN LGG-MT-LM-STR-Clin'!MC278)</f>
        <v>0</v>
      </c>
      <c r="MA51" s="6">
        <f>IF([1]Identification!$E$23="NON",'[1]CN LGG-MT-LM-STR-Clin'!MD17+'[1]CN LGG-MT-LM-STR-Clin'!MD159-'[1]CN LGG-MT-LM-STR-Clin'!MD18-'[1]CN LGG-MT-LM-STR-Clin'!MD19-'[1]CN LGG-MT-LM-STR-Clin'!MD20-'[1]CN LGG-MT-LM-STR-Clin'!MD21-'[1]CN LGG-MT-LM-STR-Clin'!MD200,'[1]cpte_CN LGG-MT-LM-STR-Clin'!MD17+'[1]cpte_CN LGG-MT-LM-STR-Clin'!MD165-'[1]cpte_CN LGG-MT-LM-STR-Clin'!MD18-'[1]cpte_CN LGG-MT-LM-STR-Clin'!MD19-'[1]cpte_CN LGG-MT-LM-STR-Clin'!MD20-'[1]cpte_CN LGG-MT-LM-STR-Clin'!MD21-'[1]cpte_CN LGG-MT-LM-STR-Clin'!MD278)</f>
        <v>0</v>
      </c>
      <c r="MB51" s="6">
        <f>IF([1]Identification!$E$23="NON",'[1]CN LGG-MT-LM-STR-Clin'!ME17+'[1]CN LGG-MT-LM-STR-Clin'!ME159-'[1]CN LGG-MT-LM-STR-Clin'!ME18-'[1]CN LGG-MT-LM-STR-Clin'!ME19-'[1]CN LGG-MT-LM-STR-Clin'!ME20-'[1]CN LGG-MT-LM-STR-Clin'!ME21-'[1]CN LGG-MT-LM-STR-Clin'!ME200,'[1]cpte_CN LGG-MT-LM-STR-Clin'!ME17+'[1]cpte_CN LGG-MT-LM-STR-Clin'!ME165-'[1]cpte_CN LGG-MT-LM-STR-Clin'!ME18-'[1]cpte_CN LGG-MT-LM-STR-Clin'!ME19-'[1]cpte_CN LGG-MT-LM-STR-Clin'!ME20-'[1]cpte_CN LGG-MT-LM-STR-Clin'!ME21-'[1]cpte_CN LGG-MT-LM-STR-Clin'!ME278)</f>
        <v>0</v>
      </c>
      <c r="MC51" s="6">
        <f>IF([1]Identification!$E$23="NON",'[1]CN LGG-MT-LM-STR-Clin'!MF17+'[1]CN LGG-MT-LM-STR-Clin'!MF159-'[1]CN LGG-MT-LM-STR-Clin'!MF18-'[1]CN LGG-MT-LM-STR-Clin'!MF19-'[1]CN LGG-MT-LM-STR-Clin'!MF20-'[1]CN LGG-MT-LM-STR-Clin'!MF21-'[1]CN LGG-MT-LM-STR-Clin'!MF200,'[1]cpte_CN LGG-MT-LM-STR-Clin'!MF17+'[1]cpte_CN LGG-MT-LM-STR-Clin'!MF165-'[1]cpte_CN LGG-MT-LM-STR-Clin'!MF18-'[1]cpte_CN LGG-MT-LM-STR-Clin'!MF19-'[1]cpte_CN LGG-MT-LM-STR-Clin'!MF20-'[1]cpte_CN LGG-MT-LM-STR-Clin'!MF21-'[1]cpte_CN LGG-MT-LM-STR-Clin'!MF278)</f>
        <v>0</v>
      </c>
      <c r="MD51" s="6">
        <f>IF([1]Identification!$E$23="NON",'[1]CN LGG-MT-LM-STR-Clin'!MG17+'[1]CN LGG-MT-LM-STR-Clin'!MG159-'[1]CN LGG-MT-LM-STR-Clin'!MG18-'[1]CN LGG-MT-LM-STR-Clin'!MG19-'[1]CN LGG-MT-LM-STR-Clin'!MG20-'[1]CN LGG-MT-LM-STR-Clin'!MG21-'[1]CN LGG-MT-LM-STR-Clin'!MG200,'[1]cpte_CN LGG-MT-LM-STR-Clin'!MG17+'[1]cpte_CN LGG-MT-LM-STR-Clin'!MG165-'[1]cpte_CN LGG-MT-LM-STR-Clin'!MG18-'[1]cpte_CN LGG-MT-LM-STR-Clin'!MG19-'[1]cpte_CN LGG-MT-LM-STR-Clin'!MG20-'[1]cpte_CN LGG-MT-LM-STR-Clin'!MG21-'[1]cpte_CN LGG-MT-LM-STR-Clin'!MG278)</f>
        <v>0</v>
      </c>
      <c r="ME51" s="6">
        <f>IF([1]Identification!$E$23="NON",'[1]CN LGG-MT-LM-STR-Clin'!MH17+'[1]CN LGG-MT-LM-STR-Clin'!MH159-'[1]CN LGG-MT-LM-STR-Clin'!MH18-'[1]CN LGG-MT-LM-STR-Clin'!MH19-'[1]CN LGG-MT-LM-STR-Clin'!MH20-'[1]CN LGG-MT-LM-STR-Clin'!MH21-'[1]CN LGG-MT-LM-STR-Clin'!MH200,'[1]cpte_CN LGG-MT-LM-STR-Clin'!MH17+'[1]cpte_CN LGG-MT-LM-STR-Clin'!MH165-'[1]cpte_CN LGG-MT-LM-STR-Clin'!MH18-'[1]cpte_CN LGG-MT-LM-STR-Clin'!MH19-'[1]cpte_CN LGG-MT-LM-STR-Clin'!MH20-'[1]cpte_CN LGG-MT-LM-STR-Clin'!MH21-'[1]cpte_CN LGG-MT-LM-STR-Clin'!MH278)</f>
        <v>0</v>
      </c>
      <c r="MF51" s="6">
        <f>IF([1]Identification!$E$23="NON",'[1]CN LGG-MT-LM-STR-Clin'!MI17+'[1]CN LGG-MT-LM-STR-Clin'!MI159-'[1]CN LGG-MT-LM-STR-Clin'!MI18-'[1]CN LGG-MT-LM-STR-Clin'!MI19-'[1]CN LGG-MT-LM-STR-Clin'!MI20-'[1]CN LGG-MT-LM-STR-Clin'!MI21-'[1]CN LGG-MT-LM-STR-Clin'!MI200,'[1]cpte_CN LGG-MT-LM-STR-Clin'!MI17+'[1]cpte_CN LGG-MT-LM-STR-Clin'!MI165-'[1]cpte_CN LGG-MT-LM-STR-Clin'!MI18-'[1]cpte_CN LGG-MT-LM-STR-Clin'!MI19-'[1]cpte_CN LGG-MT-LM-STR-Clin'!MI20-'[1]cpte_CN LGG-MT-LM-STR-Clin'!MI21-'[1]cpte_CN LGG-MT-LM-STR-Clin'!MI278)</f>
        <v>0</v>
      </c>
      <c r="MG51" s="6">
        <f>IF([1]Identification!$E$23="NON",'[1]CN LGG-MT-LM-STR-Clin'!MJ17+'[1]CN LGG-MT-LM-STR-Clin'!MJ159-'[1]CN LGG-MT-LM-STR-Clin'!MJ18-'[1]CN LGG-MT-LM-STR-Clin'!MJ19-'[1]CN LGG-MT-LM-STR-Clin'!MJ20-'[1]CN LGG-MT-LM-STR-Clin'!MJ21-'[1]CN LGG-MT-LM-STR-Clin'!MJ200,'[1]cpte_CN LGG-MT-LM-STR-Clin'!MJ17+'[1]cpte_CN LGG-MT-LM-STR-Clin'!MJ165-'[1]cpte_CN LGG-MT-LM-STR-Clin'!MJ18-'[1]cpte_CN LGG-MT-LM-STR-Clin'!MJ19-'[1]cpte_CN LGG-MT-LM-STR-Clin'!MJ20-'[1]cpte_CN LGG-MT-LM-STR-Clin'!MJ21-'[1]cpte_CN LGG-MT-LM-STR-Clin'!MJ278)</f>
        <v>0</v>
      </c>
      <c r="MH51" s="6">
        <f>IF([1]Identification!$E$23="NON",'[1]CN LGG-MT-LM-STR-Clin'!MK17+'[1]CN LGG-MT-LM-STR-Clin'!MK159-'[1]CN LGG-MT-LM-STR-Clin'!MK18-'[1]CN LGG-MT-LM-STR-Clin'!MK19-'[1]CN LGG-MT-LM-STR-Clin'!MK20-'[1]CN LGG-MT-LM-STR-Clin'!MK21-'[1]CN LGG-MT-LM-STR-Clin'!MK200,'[1]cpte_CN LGG-MT-LM-STR-Clin'!MK17+'[1]cpte_CN LGG-MT-LM-STR-Clin'!MK165-'[1]cpte_CN LGG-MT-LM-STR-Clin'!MK18-'[1]cpte_CN LGG-MT-LM-STR-Clin'!MK19-'[1]cpte_CN LGG-MT-LM-STR-Clin'!MK20-'[1]cpte_CN LGG-MT-LM-STR-Clin'!MK21-'[1]cpte_CN LGG-MT-LM-STR-Clin'!MK278)</f>
        <v>0</v>
      </c>
      <c r="MI51" s="6">
        <f>IF([1]Identification!$E$23="NON",'[1]CN LGG-MT-LM-STR-Clin'!ML17+'[1]CN LGG-MT-LM-STR-Clin'!ML159-'[1]CN LGG-MT-LM-STR-Clin'!ML18-'[1]CN LGG-MT-LM-STR-Clin'!ML19-'[1]CN LGG-MT-LM-STR-Clin'!ML20-'[1]CN LGG-MT-LM-STR-Clin'!ML21-'[1]CN LGG-MT-LM-STR-Clin'!ML200,'[1]cpte_CN LGG-MT-LM-STR-Clin'!ML17+'[1]cpte_CN LGG-MT-LM-STR-Clin'!ML165-'[1]cpte_CN LGG-MT-LM-STR-Clin'!ML18-'[1]cpte_CN LGG-MT-LM-STR-Clin'!ML19-'[1]cpte_CN LGG-MT-LM-STR-Clin'!ML20-'[1]cpte_CN LGG-MT-LM-STR-Clin'!ML21-'[1]cpte_CN LGG-MT-LM-STR-Clin'!ML278)</f>
        <v>0</v>
      </c>
      <c r="MJ51" s="6">
        <f>IF([1]Identification!$E$23="NON",'[1]CN LGG-MT-LM-STR-Clin'!MM17+'[1]CN LGG-MT-LM-STR-Clin'!MM159-'[1]CN LGG-MT-LM-STR-Clin'!MM18-'[1]CN LGG-MT-LM-STR-Clin'!MM19-'[1]CN LGG-MT-LM-STR-Clin'!MM20-'[1]CN LGG-MT-LM-STR-Clin'!MM21-'[1]CN LGG-MT-LM-STR-Clin'!MM200,'[1]cpte_CN LGG-MT-LM-STR-Clin'!MM17+'[1]cpte_CN LGG-MT-LM-STR-Clin'!MM165-'[1]cpte_CN LGG-MT-LM-STR-Clin'!MM18-'[1]cpte_CN LGG-MT-LM-STR-Clin'!MM19-'[1]cpte_CN LGG-MT-LM-STR-Clin'!MM20-'[1]cpte_CN LGG-MT-LM-STR-Clin'!MM21-'[1]cpte_CN LGG-MT-LM-STR-Clin'!MM278)</f>
        <v>0</v>
      </c>
      <c r="MK51" s="6">
        <f>IF([1]Identification!$E$23="NON",'[1]CN LGG-MT-LM-STR-Clin'!MN17+'[1]CN LGG-MT-LM-STR-Clin'!MN159-'[1]CN LGG-MT-LM-STR-Clin'!MN18-'[1]CN LGG-MT-LM-STR-Clin'!MN19-'[1]CN LGG-MT-LM-STR-Clin'!MN20-'[1]CN LGG-MT-LM-STR-Clin'!MN21-'[1]CN LGG-MT-LM-STR-Clin'!MN200,'[1]cpte_CN LGG-MT-LM-STR-Clin'!MN17+'[1]cpte_CN LGG-MT-LM-STR-Clin'!MN165-'[1]cpte_CN LGG-MT-LM-STR-Clin'!MN18-'[1]cpte_CN LGG-MT-LM-STR-Clin'!MN19-'[1]cpte_CN LGG-MT-LM-STR-Clin'!MN20-'[1]cpte_CN LGG-MT-LM-STR-Clin'!MN21-'[1]cpte_CN LGG-MT-LM-STR-Clin'!MN278)</f>
        <v>0</v>
      </c>
      <c r="ML51" s="6">
        <f>IF([1]Identification!$E$23="NON",'[1]CN LGG-MT-LM-STR-Clin'!MO17+'[1]CN LGG-MT-LM-STR-Clin'!MO159-'[1]CN LGG-MT-LM-STR-Clin'!MO18-'[1]CN LGG-MT-LM-STR-Clin'!MO19-'[1]CN LGG-MT-LM-STR-Clin'!MO20-'[1]CN LGG-MT-LM-STR-Clin'!MO21-'[1]CN LGG-MT-LM-STR-Clin'!MO200,'[1]cpte_CN LGG-MT-LM-STR-Clin'!MO17+'[1]cpte_CN LGG-MT-LM-STR-Clin'!MO165-'[1]cpte_CN LGG-MT-LM-STR-Clin'!MO18-'[1]cpte_CN LGG-MT-LM-STR-Clin'!MO19-'[1]cpte_CN LGG-MT-LM-STR-Clin'!MO20-'[1]cpte_CN LGG-MT-LM-STR-Clin'!MO21-'[1]cpte_CN LGG-MT-LM-STR-Clin'!MO278)</f>
        <v>0</v>
      </c>
      <c r="MM51" s="6">
        <f>IF([1]Identification!$E$23="NON",'[1]CN LGG-MT-LM-STR-Clin'!MP17+'[1]CN LGG-MT-LM-STR-Clin'!MP159-'[1]CN LGG-MT-LM-STR-Clin'!MP18-'[1]CN LGG-MT-LM-STR-Clin'!MP19-'[1]CN LGG-MT-LM-STR-Clin'!MP20-'[1]CN LGG-MT-LM-STR-Clin'!MP21-'[1]CN LGG-MT-LM-STR-Clin'!MP200,'[1]cpte_CN LGG-MT-LM-STR-Clin'!MP17+'[1]cpte_CN LGG-MT-LM-STR-Clin'!MP165-'[1]cpte_CN LGG-MT-LM-STR-Clin'!MP18-'[1]cpte_CN LGG-MT-LM-STR-Clin'!MP19-'[1]cpte_CN LGG-MT-LM-STR-Clin'!MP20-'[1]cpte_CN LGG-MT-LM-STR-Clin'!MP21-'[1]cpte_CN LGG-MT-LM-STR-Clin'!MP278)</f>
        <v>0</v>
      </c>
      <c r="MN51" s="6">
        <f>IF([1]Identification!$E$23="NON",'[1]CN LGG-MT-LM-STR-Clin'!MQ17+'[1]CN LGG-MT-LM-STR-Clin'!MQ159-'[1]CN LGG-MT-LM-STR-Clin'!MQ18-'[1]CN LGG-MT-LM-STR-Clin'!MQ19-'[1]CN LGG-MT-LM-STR-Clin'!MQ20-'[1]CN LGG-MT-LM-STR-Clin'!MQ21-'[1]CN LGG-MT-LM-STR-Clin'!MQ200,'[1]cpte_CN LGG-MT-LM-STR-Clin'!MQ17+'[1]cpte_CN LGG-MT-LM-STR-Clin'!MQ165-'[1]cpte_CN LGG-MT-LM-STR-Clin'!MQ18-'[1]cpte_CN LGG-MT-LM-STR-Clin'!MQ19-'[1]cpte_CN LGG-MT-LM-STR-Clin'!MQ20-'[1]cpte_CN LGG-MT-LM-STR-Clin'!MQ21-'[1]cpte_CN LGG-MT-LM-STR-Clin'!MQ278)</f>
        <v>0</v>
      </c>
      <c r="MO51" s="6">
        <f>IF([1]Identification!$E$23="NON",'[1]CN LGG-MT-LM-STR-Clin'!MR17+'[1]CN LGG-MT-LM-STR-Clin'!MR159-'[1]CN LGG-MT-LM-STR-Clin'!MR18-'[1]CN LGG-MT-LM-STR-Clin'!MR19-'[1]CN LGG-MT-LM-STR-Clin'!MR20-'[1]CN LGG-MT-LM-STR-Clin'!MR21-'[1]CN LGG-MT-LM-STR-Clin'!MR200,'[1]cpte_CN LGG-MT-LM-STR-Clin'!MR17+'[1]cpte_CN LGG-MT-LM-STR-Clin'!MR165-'[1]cpte_CN LGG-MT-LM-STR-Clin'!MR18-'[1]cpte_CN LGG-MT-LM-STR-Clin'!MR19-'[1]cpte_CN LGG-MT-LM-STR-Clin'!MR20-'[1]cpte_CN LGG-MT-LM-STR-Clin'!MR21-'[1]cpte_CN LGG-MT-LM-STR-Clin'!MR278)</f>
        <v>0</v>
      </c>
      <c r="MP51" s="6">
        <f>IF([1]Identification!$E$23="NON",'[1]CN LGG-MT-LM-STR-Clin'!MS17+'[1]CN LGG-MT-LM-STR-Clin'!MS159-'[1]CN LGG-MT-LM-STR-Clin'!MS18-'[1]CN LGG-MT-LM-STR-Clin'!MS19-'[1]CN LGG-MT-LM-STR-Clin'!MS20-'[1]CN LGG-MT-LM-STR-Clin'!MS21-'[1]CN LGG-MT-LM-STR-Clin'!MS200,'[1]cpte_CN LGG-MT-LM-STR-Clin'!MS17+'[1]cpte_CN LGG-MT-LM-STR-Clin'!MS165-'[1]cpte_CN LGG-MT-LM-STR-Clin'!MS18-'[1]cpte_CN LGG-MT-LM-STR-Clin'!MS19-'[1]cpte_CN LGG-MT-LM-STR-Clin'!MS20-'[1]cpte_CN LGG-MT-LM-STR-Clin'!MS21-'[1]cpte_CN LGG-MT-LM-STR-Clin'!MS278)</f>
        <v>0</v>
      </c>
      <c r="MQ51" s="6">
        <f>IF([1]Identification!$E$23="NON",'[1]CN LGG-MT-LM-STR-Clin'!MT17+'[1]CN LGG-MT-LM-STR-Clin'!MT159-'[1]CN LGG-MT-LM-STR-Clin'!MT18-'[1]CN LGG-MT-LM-STR-Clin'!MT19-'[1]CN LGG-MT-LM-STR-Clin'!MT20-'[1]CN LGG-MT-LM-STR-Clin'!MT21-'[1]CN LGG-MT-LM-STR-Clin'!MT200,'[1]cpte_CN LGG-MT-LM-STR-Clin'!MT17+'[1]cpte_CN LGG-MT-LM-STR-Clin'!MT165-'[1]cpte_CN LGG-MT-LM-STR-Clin'!MT18-'[1]cpte_CN LGG-MT-LM-STR-Clin'!MT19-'[1]cpte_CN LGG-MT-LM-STR-Clin'!MT20-'[1]cpte_CN LGG-MT-LM-STR-Clin'!MT21-'[1]cpte_CN LGG-MT-LM-STR-Clin'!MT278)</f>
        <v>0</v>
      </c>
      <c r="MR51" s="6">
        <f>IF([1]Identification!$E$23="NON",'[1]CN LGG-MT-LM-STR-Clin'!MU17+'[1]CN LGG-MT-LM-STR-Clin'!MU159-'[1]CN LGG-MT-LM-STR-Clin'!MU18-'[1]CN LGG-MT-LM-STR-Clin'!MU19-'[1]CN LGG-MT-LM-STR-Clin'!MU20-'[1]CN LGG-MT-LM-STR-Clin'!MU21-'[1]CN LGG-MT-LM-STR-Clin'!MU200,'[1]cpte_CN LGG-MT-LM-STR-Clin'!MU17+'[1]cpte_CN LGG-MT-LM-STR-Clin'!MU165-'[1]cpte_CN LGG-MT-LM-STR-Clin'!MU18-'[1]cpte_CN LGG-MT-LM-STR-Clin'!MU19-'[1]cpte_CN LGG-MT-LM-STR-Clin'!MU20-'[1]cpte_CN LGG-MT-LM-STR-Clin'!MU21-'[1]cpte_CN LGG-MT-LM-STR-Clin'!MU278)</f>
        <v>0</v>
      </c>
      <c r="MS51" s="6">
        <f>IF([1]Identification!$E$23="NON",'[1]CN LGG-MT-LM-STR-Clin'!MV17+'[1]CN LGG-MT-LM-STR-Clin'!MV159-'[1]CN LGG-MT-LM-STR-Clin'!MV18-'[1]CN LGG-MT-LM-STR-Clin'!MV19-'[1]CN LGG-MT-LM-STR-Clin'!MV20-'[1]CN LGG-MT-LM-STR-Clin'!MV21-'[1]CN LGG-MT-LM-STR-Clin'!MV200,'[1]cpte_CN LGG-MT-LM-STR-Clin'!MV17+'[1]cpte_CN LGG-MT-LM-STR-Clin'!MV165-'[1]cpte_CN LGG-MT-LM-STR-Clin'!MV18-'[1]cpte_CN LGG-MT-LM-STR-Clin'!MV19-'[1]cpte_CN LGG-MT-LM-STR-Clin'!MV20-'[1]cpte_CN LGG-MT-LM-STR-Clin'!MV21-'[1]cpte_CN LGG-MT-LM-STR-Clin'!MV278)</f>
        <v>0</v>
      </c>
      <c r="MT51" s="6">
        <f>IF([1]Identification!$E$23="NON",'[1]CN LGG-MT-LM-STR-Clin'!MW17+'[1]CN LGG-MT-LM-STR-Clin'!MW159-'[1]CN LGG-MT-LM-STR-Clin'!MW18-'[1]CN LGG-MT-LM-STR-Clin'!MW19-'[1]CN LGG-MT-LM-STR-Clin'!MW20-'[1]CN LGG-MT-LM-STR-Clin'!MW21-'[1]CN LGG-MT-LM-STR-Clin'!MW200,'[1]cpte_CN LGG-MT-LM-STR-Clin'!MW17+'[1]cpte_CN LGG-MT-LM-STR-Clin'!MW165-'[1]cpte_CN LGG-MT-LM-STR-Clin'!MW18-'[1]cpte_CN LGG-MT-LM-STR-Clin'!MW19-'[1]cpte_CN LGG-MT-LM-STR-Clin'!MW20-'[1]cpte_CN LGG-MT-LM-STR-Clin'!MW21-'[1]cpte_CN LGG-MT-LM-STR-Clin'!MW278)</f>
        <v>0</v>
      </c>
      <c r="MU51" s="6">
        <f>IF([1]Identification!$E$23="NON",'[1]CN LGG-MT-LM-STR-Clin'!MX17+'[1]CN LGG-MT-LM-STR-Clin'!MX159-'[1]CN LGG-MT-LM-STR-Clin'!MX18-'[1]CN LGG-MT-LM-STR-Clin'!MX19-'[1]CN LGG-MT-LM-STR-Clin'!MX20-'[1]CN LGG-MT-LM-STR-Clin'!MX21-'[1]CN LGG-MT-LM-STR-Clin'!MX200,'[1]cpte_CN LGG-MT-LM-STR-Clin'!MX17+'[1]cpte_CN LGG-MT-LM-STR-Clin'!MX165-'[1]cpte_CN LGG-MT-LM-STR-Clin'!MX18-'[1]cpte_CN LGG-MT-LM-STR-Clin'!MX19-'[1]cpte_CN LGG-MT-LM-STR-Clin'!MX20-'[1]cpte_CN LGG-MT-LM-STR-Clin'!MX21-'[1]cpte_CN LGG-MT-LM-STR-Clin'!MX278)</f>
        <v>0</v>
      </c>
      <c r="MV51" s="6">
        <f>IF([1]Identification!$E$23="NON",'[1]CN LGG-MT-LM-STR-Clin'!MY17+'[1]CN LGG-MT-LM-STR-Clin'!MY159-'[1]CN LGG-MT-LM-STR-Clin'!MY18-'[1]CN LGG-MT-LM-STR-Clin'!MY19-'[1]CN LGG-MT-LM-STR-Clin'!MY20-'[1]CN LGG-MT-LM-STR-Clin'!MY21-'[1]CN LGG-MT-LM-STR-Clin'!MY200,'[1]cpte_CN LGG-MT-LM-STR-Clin'!MY17+'[1]cpte_CN LGG-MT-LM-STR-Clin'!MY165-'[1]cpte_CN LGG-MT-LM-STR-Clin'!MY18-'[1]cpte_CN LGG-MT-LM-STR-Clin'!MY19-'[1]cpte_CN LGG-MT-LM-STR-Clin'!MY20-'[1]cpte_CN LGG-MT-LM-STR-Clin'!MY21-'[1]cpte_CN LGG-MT-LM-STR-Clin'!MY278)</f>
        <v>0</v>
      </c>
      <c r="MW51" s="6">
        <f>IF([1]Identification!$E$23="NON",'[1]CN LGG-MT-LM-STR-Clin'!MZ17+'[1]CN LGG-MT-LM-STR-Clin'!MZ159-'[1]CN LGG-MT-LM-STR-Clin'!MZ18-'[1]CN LGG-MT-LM-STR-Clin'!MZ19-'[1]CN LGG-MT-LM-STR-Clin'!MZ20-'[1]CN LGG-MT-LM-STR-Clin'!MZ21-'[1]CN LGG-MT-LM-STR-Clin'!MZ200,'[1]cpte_CN LGG-MT-LM-STR-Clin'!MZ17+'[1]cpte_CN LGG-MT-LM-STR-Clin'!MZ165-'[1]cpte_CN LGG-MT-LM-STR-Clin'!MZ18-'[1]cpte_CN LGG-MT-LM-STR-Clin'!MZ19-'[1]cpte_CN LGG-MT-LM-STR-Clin'!MZ20-'[1]cpte_CN LGG-MT-LM-STR-Clin'!MZ21-'[1]cpte_CN LGG-MT-LM-STR-Clin'!MZ278)</f>
        <v>0</v>
      </c>
      <c r="MX51" s="6">
        <f>IF([1]Identification!$E$23="NON",'[1]CN LGG-MT-LM-STR-Clin'!NA17+'[1]CN LGG-MT-LM-STR-Clin'!NA159-'[1]CN LGG-MT-LM-STR-Clin'!NA18-'[1]CN LGG-MT-LM-STR-Clin'!NA19-'[1]CN LGG-MT-LM-STR-Clin'!NA20-'[1]CN LGG-MT-LM-STR-Clin'!NA21-'[1]CN LGG-MT-LM-STR-Clin'!NA200,'[1]cpte_CN LGG-MT-LM-STR-Clin'!NA17+'[1]cpte_CN LGG-MT-LM-STR-Clin'!NA165-'[1]cpte_CN LGG-MT-LM-STR-Clin'!NA18-'[1]cpte_CN LGG-MT-LM-STR-Clin'!NA19-'[1]cpte_CN LGG-MT-LM-STR-Clin'!NA20-'[1]cpte_CN LGG-MT-LM-STR-Clin'!NA21-'[1]cpte_CN LGG-MT-LM-STR-Clin'!NA278)</f>
        <v>0</v>
      </c>
      <c r="MY51" s="6">
        <f>IF([1]Identification!$E$23="NON",'[1]CN LGG-MT-LM-STR-Clin'!NB17+'[1]CN LGG-MT-LM-STR-Clin'!NB159-'[1]CN LGG-MT-LM-STR-Clin'!NB18-'[1]CN LGG-MT-LM-STR-Clin'!NB19-'[1]CN LGG-MT-LM-STR-Clin'!NB20-'[1]CN LGG-MT-LM-STR-Clin'!NB21-'[1]CN LGG-MT-LM-STR-Clin'!NB200,'[1]cpte_CN LGG-MT-LM-STR-Clin'!NB17+'[1]cpte_CN LGG-MT-LM-STR-Clin'!NB165-'[1]cpte_CN LGG-MT-LM-STR-Clin'!NB18-'[1]cpte_CN LGG-MT-LM-STR-Clin'!NB19-'[1]cpte_CN LGG-MT-LM-STR-Clin'!NB20-'[1]cpte_CN LGG-MT-LM-STR-Clin'!NB21-'[1]cpte_CN LGG-MT-LM-STR-Clin'!NB278)</f>
        <v>0</v>
      </c>
      <c r="MZ51" s="6">
        <f>IF([1]Identification!$E$23="NON",'[1]CN LGG-MT-LM-STR-Clin'!NC17+'[1]CN LGG-MT-LM-STR-Clin'!NC159-'[1]CN LGG-MT-LM-STR-Clin'!NC18-'[1]CN LGG-MT-LM-STR-Clin'!NC19-'[1]CN LGG-MT-LM-STR-Clin'!NC20-'[1]CN LGG-MT-LM-STR-Clin'!NC21-'[1]CN LGG-MT-LM-STR-Clin'!NC200,'[1]cpte_CN LGG-MT-LM-STR-Clin'!NC17+'[1]cpte_CN LGG-MT-LM-STR-Clin'!NC165-'[1]cpte_CN LGG-MT-LM-STR-Clin'!NC18-'[1]cpte_CN LGG-MT-LM-STR-Clin'!NC19-'[1]cpte_CN LGG-MT-LM-STR-Clin'!NC20-'[1]cpte_CN LGG-MT-LM-STR-Clin'!NC21-'[1]cpte_CN LGG-MT-LM-STR-Clin'!NC278)</f>
        <v>0</v>
      </c>
      <c r="NA51" s="6">
        <f>IF([1]Identification!$E$23="NON",'[1]CN LGG-MT-LM-STR-Clin'!ND17+'[1]CN LGG-MT-LM-STR-Clin'!ND159-'[1]CN LGG-MT-LM-STR-Clin'!ND18-'[1]CN LGG-MT-LM-STR-Clin'!ND19-'[1]CN LGG-MT-LM-STR-Clin'!ND20-'[1]CN LGG-MT-LM-STR-Clin'!ND21-'[1]CN LGG-MT-LM-STR-Clin'!ND200,'[1]cpte_CN LGG-MT-LM-STR-Clin'!ND17+'[1]cpte_CN LGG-MT-LM-STR-Clin'!ND165-'[1]cpte_CN LGG-MT-LM-STR-Clin'!ND18-'[1]cpte_CN LGG-MT-LM-STR-Clin'!ND19-'[1]cpte_CN LGG-MT-LM-STR-Clin'!ND20-'[1]cpte_CN LGG-MT-LM-STR-Clin'!ND21-'[1]cpte_CN LGG-MT-LM-STR-Clin'!ND278)</f>
        <v>0</v>
      </c>
      <c r="NB51" s="6">
        <f>IF([1]Identification!$E$23="NON",'[1]CN LGG-MT-LM-STR-Clin'!NE17+'[1]CN LGG-MT-LM-STR-Clin'!NE159-'[1]CN LGG-MT-LM-STR-Clin'!NE18-'[1]CN LGG-MT-LM-STR-Clin'!NE19-'[1]CN LGG-MT-LM-STR-Clin'!NE20-'[1]CN LGG-MT-LM-STR-Clin'!NE21-'[1]CN LGG-MT-LM-STR-Clin'!NE200,'[1]cpte_CN LGG-MT-LM-STR-Clin'!NE17+'[1]cpte_CN LGG-MT-LM-STR-Clin'!NE165-'[1]cpte_CN LGG-MT-LM-STR-Clin'!NE18-'[1]cpte_CN LGG-MT-LM-STR-Clin'!NE19-'[1]cpte_CN LGG-MT-LM-STR-Clin'!NE20-'[1]cpte_CN LGG-MT-LM-STR-Clin'!NE21-'[1]cpte_CN LGG-MT-LM-STR-Clin'!NE278)</f>
        <v>0</v>
      </c>
      <c r="NC51" s="6">
        <f>IF([1]Identification!$E$23="NON",'[1]CN LGG-MT-LM-STR-Clin'!NF17+'[1]CN LGG-MT-LM-STR-Clin'!NF159-'[1]CN LGG-MT-LM-STR-Clin'!NF18-'[1]CN LGG-MT-LM-STR-Clin'!NF19-'[1]CN LGG-MT-LM-STR-Clin'!NF20-'[1]CN LGG-MT-LM-STR-Clin'!NF21-'[1]CN LGG-MT-LM-STR-Clin'!NF200,'[1]cpte_CN LGG-MT-LM-STR-Clin'!NF17+'[1]cpte_CN LGG-MT-LM-STR-Clin'!NF165-'[1]cpte_CN LGG-MT-LM-STR-Clin'!NF18-'[1]cpte_CN LGG-MT-LM-STR-Clin'!NF19-'[1]cpte_CN LGG-MT-LM-STR-Clin'!NF20-'[1]cpte_CN LGG-MT-LM-STR-Clin'!NF21-'[1]cpte_CN LGG-MT-LM-STR-Clin'!NF278)</f>
        <v>0</v>
      </c>
      <c r="ND51" s="6">
        <f>IF([1]Identification!$E$23="NON",'[1]CN LGG-MT-LM-STR-Clin'!NG17+'[1]CN LGG-MT-LM-STR-Clin'!NG159-'[1]CN LGG-MT-LM-STR-Clin'!NG18-'[1]CN LGG-MT-LM-STR-Clin'!NG19-'[1]CN LGG-MT-LM-STR-Clin'!NG20-'[1]CN LGG-MT-LM-STR-Clin'!NG21-'[1]CN LGG-MT-LM-STR-Clin'!NG200,'[1]cpte_CN LGG-MT-LM-STR-Clin'!NG17+'[1]cpte_CN LGG-MT-LM-STR-Clin'!NG165-'[1]cpte_CN LGG-MT-LM-STR-Clin'!NG18-'[1]cpte_CN LGG-MT-LM-STR-Clin'!NG19-'[1]cpte_CN LGG-MT-LM-STR-Clin'!NG20-'[1]cpte_CN LGG-MT-LM-STR-Clin'!NG21-'[1]cpte_CN LGG-MT-LM-STR-Clin'!NG278)</f>
        <v>0</v>
      </c>
      <c r="NE51" s="6">
        <f>IF([1]Identification!$E$23="NON",'[1]CN LGG-MT-LM-STR-Clin'!NH17+'[1]CN LGG-MT-LM-STR-Clin'!NH159-'[1]CN LGG-MT-LM-STR-Clin'!NH18-'[1]CN LGG-MT-LM-STR-Clin'!NH19-'[1]CN LGG-MT-LM-STR-Clin'!NH20-'[1]CN LGG-MT-LM-STR-Clin'!NH21-'[1]CN LGG-MT-LM-STR-Clin'!NH200,'[1]cpte_CN LGG-MT-LM-STR-Clin'!NH17+'[1]cpte_CN LGG-MT-LM-STR-Clin'!NH165-'[1]cpte_CN LGG-MT-LM-STR-Clin'!NH18-'[1]cpte_CN LGG-MT-LM-STR-Clin'!NH19-'[1]cpte_CN LGG-MT-LM-STR-Clin'!NH20-'[1]cpte_CN LGG-MT-LM-STR-Clin'!NH21-'[1]cpte_CN LGG-MT-LM-STR-Clin'!NH278)</f>
        <v>0</v>
      </c>
      <c r="NF51" s="6">
        <f>IF([1]Identification!$E$23="NON",'[1]CN LGG-MT-LM-STR-Clin'!NI17+'[1]CN LGG-MT-LM-STR-Clin'!NI159-'[1]CN LGG-MT-LM-STR-Clin'!NI18-'[1]CN LGG-MT-LM-STR-Clin'!NI19-'[1]CN LGG-MT-LM-STR-Clin'!NI20-'[1]CN LGG-MT-LM-STR-Clin'!NI21-'[1]CN LGG-MT-LM-STR-Clin'!NI200,'[1]cpte_CN LGG-MT-LM-STR-Clin'!NI17+'[1]cpte_CN LGG-MT-LM-STR-Clin'!NI165-'[1]cpte_CN LGG-MT-LM-STR-Clin'!NI18-'[1]cpte_CN LGG-MT-LM-STR-Clin'!NI19-'[1]cpte_CN LGG-MT-LM-STR-Clin'!NI20-'[1]cpte_CN LGG-MT-LM-STR-Clin'!NI21-'[1]cpte_CN LGG-MT-LM-STR-Clin'!NI278)</f>
        <v>0</v>
      </c>
      <c r="NG51" s="6">
        <f>IF([1]Identification!$E$23="NON",'[1]CN LGG-MT-LM-STR-Clin'!NJ17+'[1]CN LGG-MT-LM-STR-Clin'!NJ159-'[1]CN LGG-MT-LM-STR-Clin'!NJ18-'[1]CN LGG-MT-LM-STR-Clin'!NJ19-'[1]CN LGG-MT-LM-STR-Clin'!NJ20-'[1]CN LGG-MT-LM-STR-Clin'!NJ21-'[1]CN LGG-MT-LM-STR-Clin'!NJ200,'[1]cpte_CN LGG-MT-LM-STR-Clin'!NJ17+'[1]cpte_CN LGG-MT-LM-STR-Clin'!NJ165-'[1]cpte_CN LGG-MT-LM-STR-Clin'!NJ18-'[1]cpte_CN LGG-MT-LM-STR-Clin'!NJ19-'[1]cpte_CN LGG-MT-LM-STR-Clin'!NJ20-'[1]cpte_CN LGG-MT-LM-STR-Clin'!NJ21-'[1]cpte_CN LGG-MT-LM-STR-Clin'!NJ278)</f>
        <v>0</v>
      </c>
      <c r="NH51" s="6">
        <f>IF([1]Identification!$E$23="NON",'[1]CN LGG-MT-LM-STR-Clin'!NK17+'[1]CN LGG-MT-LM-STR-Clin'!NK159-'[1]CN LGG-MT-LM-STR-Clin'!NK18-'[1]CN LGG-MT-LM-STR-Clin'!NK19-'[1]CN LGG-MT-LM-STR-Clin'!NK20-'[1]CN LGG-MT-LM-STR-Clin'!NK21-'[1]CN LGG-MT-LM-STR-Clin'!NK200,'[1]cpte_CN LGG-MT-LM-STR-Clin'!NK17+'[1]cpte_CN LGG-MT-LM-STR-Clin'!NK165-'[1]cpte_CN LGG-MT-LM-STR-Clin'!NK18-'[1]cpte_CN LGG-MT-LM-STR-Clin'!NK19-'[1]cpte_CN LGG-MT-LM-STR-Clin'!NK20-'[1]cpte_CN LGG-MT-LM-STR-Clin'!NK21-'[1]cpte_CN LGG-MT-LM-STR-Clin'!NK278)</f>
        <v>0</v>
      </c>
      <c r="NI51" s="6">
        <f>IF([1]Identification!$E$23="NON",'[1]CN LGG-MT-LM-STR-Clin'!NL17+'[1]CN LGG-MT-LM-STR-Clin'!NL159-'[1]CN LGG-MT-LM-STR-Clin'!NL18-'[1]CN LGG-MT-LM-STR-Clin'!NL19-'[1]CN LGG-MT-LM-STR-Clin'!NL20-'[1]CN LGG-MT-LM-STR-Clin'!NL21-'[1]CN LGG-MT-LM-STR-Clin'!NL200,'[1]cpte_CN LGG-MT-LM-STR-Clin'!NL17+'[1]cpte_CN LGG-MT-LM-STR-Clin'!NL165-'[1]cpte_CN LGG-MT-LM-STR-Clin'!NL18-'[1]cpte_CN LGG-MT-LM-STR-Clin'!NL19-'[1]cpte_CN LGG-MT-LM-STR-Clin'!NL20-'[1]cpte_CN LGG-MT-LM-STR-Clin'!NL21-'[1]cpte_CN LGG-MT-LM-STR-Clin'!NL278)</f>
        <v>0</v>
      </c>
      <c r="NJ51" s="6">
        <f>IF([1]Identification!$E$23="NON",'[1]CN LGG-MT-LM-STR-Clin'!NM17+'[1]CN LGG-MT-LM-STR-Clin'!NM159-'[1]CN LGG-MT-LM-STR-Clin'!NM18-'[1]CN LGG-MT-LM-STR-Clin'!NM19-'[1]CN LGG-MT-LM-STR-Clin'!NM20-'[1]CN LGG-MT-LM-STR-Clin'!NM21-'[1]CN LGG-MT-LM-STR-Clin'!NM200,'[1]cpte_CN LGG-MT-LM-STR-Clin'!NM17+'[1]cpte_CN LGG-MT-LM-STR-Clin'!NM165-'[1]cpte_CN LGG-MT-LM-STR-Clin'!NM18-'[1]cpte_CN LGG-MT-LM-STR-Clin'!NM19-'[1]cpte_CN LGG-MT-LM-STR-Clin'!NM20-'[1]cpte_CN LGG-MT-LM-STR-Clin'!NM21-'[1]cpte_CN LGG-MT-LM-STR-Clin'!NM278)</f>
        <v>0</v>
      </c>
      <c r="NK51" s="6">
        <f>IF([1]Identification!$E$23="NON",'[1]CN LGG-MT-LM-STR-Clin'!NN17+'[1]CN LGG-MT-LM-STR-Clin'!NN159-'[1]CN LGG-MT-LM-STR-Clin'!NN18-'[1]CN LGG-MT-LM-STR-Clin'!NN19-'[1]CN LGG-MT-LM-STR-Clin'!NN20-'[1]CN LGG-MT-LM-STR-Clin'!NN21-'[1]CN LGG-MT-LM-STR-Clin'!NN200,'[1]cpte_CN LGG-MT-LM-STR-Clin'!NN17+'[1]cpte_CN LGG-MT-LM-STR-Clin'!NN165-'[1]cpte_CN LGG-MT-LM-STR-Clin'!NN18-'[1]cpte_CN LGG-MT-LM-STR-Clin'!NN19-'[1]cpte_CN LGG-MT-LM-STR-Clin'!NN20-'[1]cpte_CN LGG-MT-LM-STR-Clin'!NN21-'[1]cpte_CN LGG-MT-LM-STR-Clin'!NN278)</f>
        <v>0</v>
      </c>
      <c r="NL51" s="6">
        <f>IF([1]Identification!$E$23="NON",'[1]CN LGG-MT-LM-STR-Clin'!NO17+'[1]CN LGG-MT-LM-STR-Clin'!NO159-'[1]CN LGG-MT-LM-STR-Clin'!NO18-'[1]CN LGG-MT-LM-STR-Clin'!NO19-'[1]CN LGG-MT-LM-STR-Clin'!NO20-'[1]CN LGG-MT-LM-STR-Clin'!NO21-'[1]CN LGG-MT-LM-STR-Clin'!NO200,'[1]cpte_CN LGG-MT-LM-STR-Clin'!NO17+'[1]cpte_CN LGG-MT-LM-STR-Clin'!NO165-'[1]cpte_CN LGG-MT-LM-STR-Clin'!NO18-'[1]cpte_CN LGG-MT-LM-STR-Clin'!NO19-'[1]cpte_CN LGG-MT-LM-STR-Clin'!NO20-'[1]cpte_CN LGG-MT-LM-STR-Clin'!NO21-'[1]cpte_CN LGG-MT-LM-STR-Clin'!NO278)</f>
        <v>0</v>
      </c>
      <c r="NM51" s="6">
        <f>IF([1]Identification!$E$23="NON",'[1]CN LGG-MT-LM-STR-Clin'!NP17+'[1]CN LGG-MT-LM-STR-Clin'!NP159-'[1]CN LGG-MT-LM-STR-Clin'!NP18-'[1]CN LGG-MT-LM-STR-Clin'!NP19-'[1]CN LGG-MT-LM-STR-Clin'!NP20-'[1]CN LGG-MT-LM-STR-Clin'!NP21-'[1]CN LGG-MT-LM-STR-Clin'!NP200,'[1]cpte_CN LGG-MT-LM-STR-Clin'!NP17+'[1]cpte_CN LGG-MT-LM-STR-Clin'!NP165-'[1]cpte_CN LGG-MT-LM-STR-Clin'!NP18-'[1]cpte_CN LGG-MT-LM-STR-Clin'!NP19-'[1]cpte_CN LGG-MT-LM-STR-Clin'!NP20-'[1]cpte_CN LGG-MT-LM-STR-Clin'!NP21-'[1]cpte_CN LGG-MT-LM-STR-Clin'!NP278)</f>
        <v>0</v>
      </c>
      <c r="NN51" s="6">
        <f>IF([1]Identification!$E$23="NON",'[1]CN LGG-MT-LM-STR-Clin'!NQ17+'[1]CN LGG-MT-LM-STR-Clin'!NQ159-'[1]CN LGG-MT-LM-STR-Clin'!NQ18-'[1]CN LGG-MT-LM-STR-Clin'!NQ19-'[1]CN LGG-MT-LM-STR-Clin'!NQ20-'[1]CN LGG-MT-LM-STR-Clin'!NQ21-'[1]CN LGG-MT-LM-STR-Clin'!NQ200,'[1]cpte_CN LGG-MT-LM-STR-Clin'!NQ17+'[1]cpte_CN LGG-MT-LM-STR-Clin'!NQ165-'[1]cpte_CN LGG-MT-LM-STR-Clin'!NQ18-'[1]cpte_CN LGG-MT-LM-STR-Clin'!NQ19-'[1]cpte_CN LGG-MT-LM-STR-Clin'!NQ20-'[1]cpte_CN LGG-MT-LM-STR-Clin'!NQ21-'[1]cpte_CN LGG-MT-LM-STR-Clin'!NQ278)</f>
        <v>0</v>
      </c>
      <c r="NO51" s="6">
        <f>IF([1]Identification!$E$23="NON",'[1]CN LGG-MT-LM-STR-Clin'!NR17+'[1]CN LGG-MT-LM-STR-Clin'!NR159-'[1]CN LGG-MT-LM-STR-Clin'!NR18-'[1]CN LGG-MT-LM-STR-Clin'!NR19-'[1]CN LGG-MT-LM-STR-Clin'!NR20-'[1]CN LGG-MT-LM-STR-Clin'!NR21-'[1]CN LGG-MT-LM-STR-Clin'!NR200,'[1]cpte_CN LGG-MT-LM-STR-Clin'!NR17+'[1]cpte_CN LGG-MT-LM-STR-Clin'!NR165-'[1]cpte_CN LGG-MT-LM-STR-Clin'!NR18-'[1]cpte_CN LGG-MT-LM-STR-Clin'!NR19-'[1]cpte_CN LGG-MT-LM-STR-Clin'!NR20-'[1]cpte_CN LGG-MT-LM-STR-Clin'!NR21-'[1]cpte_CN LGG-MT-LM-STR-Clin'!NR278)</f>
        <v>0</v>
      </c>
      <c r="NP51" s="6">
        <f>IF([1]Identification!$E$23="NON",'[1]CN LGG-MT-LM-STR-Clin'!NS17+'[1]CN LGG-MT-LM-STR-Clin'!NS159-'[1]CN LGG-MT-LM-STR-Clin'!NS18-'[1]CN LGG-MT-LM-STR-Clin'!NS19-'[1]CN LGG-MT-LM-STR-Clin'!NS20-'[1]CN LGG-MT-LM-STR-Clin'!NS21-'[1]CN LGG-MT-LM-STR-Clin'!NS200,'[1]cpte_CN LGG-MT-LM-STR-Clin'!NS17+'[1]cpte_CN LGG-MT-LM-STR-Clin'!NS165-'[1]cpte_CN LGG-MT-LM-STR-Clin'!NS18-'[1]cpte_CN LGG-MT-LM-STR-Clin'!NS19-'[1]cpte_CN LGG-MT-LM-STR-Clin'!NS20-'[1]cpte_CN LGG-MT-LM-STR-Clin'!NS21-'[1]cpte_CN LGG-MT-LM-STR-Clin'!NS278)</f>
        <v>0</v>
      </c>
      <c r="NQ51" s="6">
        <f>IF([1]Identification!$E$23="NON",'[1]CN LGG-MT-LM-STR-Clin'!NT17+'[1]CN LGG-MT-LM-STR-Clin'!NT159-'[1]CN LGG-MT-LM-STR-Clin'!NT18-'[1]CN LGG-MT-LM-STR-Clin'!NT19-'[1]CN LGG-MT-LM-STR-Clin'!NT20-'[1]CN LGG-MT-LM-STR-Clin'!NT21-'[1]CN LGG-MT-LM-STR-Clin'!NT200,'[1]cpte_CN LGG-MT-LM-STR-Clin'!NT17+'[1]cpte_CN LGG-MT-LM-STR-Clin'!NT165-'[1]cpte_CN LGG-MT-LM-STR-Clin'!NT18-'[1]cpte_CN LGG-MT-LM-STR-Clin'!NT19-'[1]cpte_CN LGG-MT-LM-STR-Clin'!NT20-'[1]cpte_CN LGG-MT-LM-STR-Clin'!NT21-'[1]cpte_CN LGG-MT-LM-STR-Clin'!NT278)</f>
        <v>0</v>
      </c>
      <c r="NR51" s="6">
        <f>IF([1]Identification!$E$23="NON",'[1]CN LGG-MT-LM-STR-Clin'!NU17+'[1]CN LGG-MT-LM-STR-Clin'!NU159-'[1]CN LGG-MT-LM-STR-Clin'!NU18-'[1]CN LGG-MT-LM-STR-Clin'!NU19-'[1]CN LGG-MT-LM-STR-Clin'!NU20-'[1]CN LGG-MT-LM-STR-Clin'!NU21-'[1]CN LGG-MT-LM-STR-Clin'!NU200,'[1]cpte_CN LGG-MT-LM-STR-Clin'!NU17+'[1]cpte_CN LGG-MT-LM-STR-Clin'!NU165-'[1]cpte_CN LGG-MT-LM-STR-Clin'!NU18-'[1]cpte_CN LGG-MT-LM-STR-Clin'!NU19-'[1]cpte_CN LGG-MT-LM-STR-Clin'!NU20-'[1]cpte_CN LGG-MT-LM-STR-Clin'!NU21-'[1]cpte_CN LGG-MT-LM-STR-Clin'!NU278)</f>
        <v>0</v>
      </c>
      <c r="NS51" s="6">
        <f>IF([1]Identification!$E$23="NON",'[1]CN LGG-MT-LM-STR-Clin'!NV17+'[1]CN LGG-MT-LM-STR-Clin'!NV159-'[1]CN LGG-MT-LM-STR-Clin'!NV18-'[1]CN LGG-MT-LM-STR-Clin'!NV19-'[1]CN LGG-MT-LM-STR-Clin'!NV20-'[1]CN LGG-MT-LM-STR-Clin'!NV21-'[1]CN LGG-MT-LM-STR-Clin'!NV200,'[1]cpte_CN LGG-MT-LM-STR-Clin'!NV17+'[1]cpte_CN LGG-MT-LM-STR-Clin'!NV165-'[1]cpte_CN LGG-MT-LM-STR-Clin'!NV18-'[1]cpte_CN LGG-MT-LM-STR-Clin'!NV19-'[1]cpte_CN LGG-MT-LM-STR-Clin'!NV20-'[1]cpte_CN LGG-MT-LM-STR-Clin'!NV21-'[1]cpte_CN LGG-MT-LM-STR-Clin'!NV278)</f>
        <v>0</v>
      </c>
      <c r="NT51" s="6">
        <f>IF([1]Identification!$E$23="NON",'[1]CN LGG-MT-LM-STR-Clin'!NW17+'[1]CN LGG-MT-LM-STR-Clin'!NW159-'[1]CN LGG-MT-LM-STR-Clin'!NW18-'[1]CN LGG-MT-LM-STR-Clin'!NW19-'[1]CN LGG-MT-LM-STR-Clin'!NW20-'[1]CN LGG-MT-LM-STR-Clin'!NW21-'[1]CN LGG-MT-LM-STR-Clin'!NW200,'[1]cpte_CN LGG-MT-LM-STR-Clin'!NW17+'[1]cpte_CN LGG-MT-LM-STR-Clin'!NW165-'[1]cpte_CN LGG-MT-LM-STR-Clin'!NW18-'[1]cpte_CN LGG-MT-LM-STR-Clin'!NW19-'[1]cpte_CN LGG-MT-LM-STR-Clin'!NW20-'[1]cpte_CN LGG-MT-LM-STR-Clin'!NW21-'[1]cpte_CN LGG-MT-LM-STR-Clin'!NW278)</f>
        <v>0</v>
      </c>
      <c r="NU51" s="6">
        <f>IF([1]Identification!$E$23="NON",'[1]CN LGG-MT-LM-STR-Clin'!NX17+'[1]CN LGG-MT-LM-STR-Clin'!NX159-'[1]CN LGG-MT-LM-STR-Clin'!NX18-'[1]CN LGG-MT-LM-STR-Clin'!NX19-'[1]CN LGG-MT-LM-STR-Clin'!NX20-'[1]CN LGG-MT-LM-STR-Clin'!NX21-'[1]CN LGG-MT-LM-STR-Clin'!NX200,'[1]cpte_CN LGG-MT-LM-STR-Clin'!NX17+'[1]cpte_CN LGG-MT-LM-STR-Clin'!NX165-'[1]cpte_CN LGG-MT-LM-STR-Clin'!NX18-'[1]cpte_CN LGG-MT-LM-STR-Clin'!NX19-'[1]cpte_CN LGG-MT-LM-STR-Clin'!NX20-'[1]cpte_CN LGG-MT-LM-STR-Clin'!NX21-'[1]cpte_CN LGG-MT-LM-STR-Clin'!NX278)</f>
        <v>0</v>
      </c>
      <c r="NV51" s="6">
        <f>IF([1]Identification!$E$23="NON",'[1]CN LGG-MT-LM-STR-Clin'!NY17+'[1]CN LGG-MT-LM-STR-Clin'!NY159-'[1]CN LGG-MT-LM-STR-Clin'!NY18-'[1]CN LGG-MT-LM-STR-Clin'!NY19-'[1]CN LGG-MT-LM-STR-Clin'!NY20-'[1]CN LGG-MT-LM-STR-Clin'!NY21-'[1]CN LGG-MT-LM-STR-Clin'!NY200,'[1]cpte_CN LGG-MT-LM-STR-Clin'!NY17+'[1]cpte_CN LGG-MT-LM-STR-Clin'!NY165-'[1]cpte_CN LGG-MT-LM-STR-Clin'!NY18-'[1]cpte_CN LGG-MT-LM-STR-Clin'!NY19-'[1]cpte_CN LGG-MT-LM-STR-Clin'!NY20-'[1]cpte_CN LGG-MT-LM-STR-Clin'!NY21-'[1]cpte_CN LGG-MT-LM-STR-Clin'!NY278)</f>
        <v>0</v>
      </c>
      <c r="NW51" s="6">
        <f>IF([1]Identification!$E$23="NON",'[1]CN LGG-MT-LM-STR-Clin'!NZ17+'[1]CN LGG-MT-LM-STR-Clin'!NZ159-'[1]CN LGG-MT-LM-STR-Clin'!NZ18-'[1]CN LGG-MT-LM-STR-Clin'!NZ19-'[1]CN LGG-MT-LM-STR-Clin'!NZ20-'[1]CN LGG-MT-LM-STR-Clin'!NZ21-'[1]CN LGG-MT-LM-STR-Clin'!NZ200,'[1]cpte_CN LGG-MT-LM-STR-Clin'!NZ17+'[1]cpte_CN LGG-MT-LM-STR-Clin'!NZ165-'[1]cpte_CN LGG-MT-LM-STR-Clin'!NZ18-'[1]cpte_CN LGG-MT-LM-STR-Clin'!NZ19-'[1]cpte_CN LGG-MT-LM-STR-Clin'!NZ20-'[1]cpte_CN LGG-MT-LM-STR-Clin'!NZ21-'[1]cpte_CN LGG-MT-LM-STR-Clin'!NZ278)</f>
        <v>0</v>
      </c>
      <c r="NX51" s="6">
        <f>IF([1]Identification!$E$23="NON",'[1]CN LGG-MT-LM-STR-Clin'!OA17+'[1]CN LGG-MT-LM-STR-Clin'!OA159-'[1]CN LGG-MT-LM-STR-Clin'!OA18-'[1]CN LGG-MT-LM-STR-Clin'!OA19-'[1]CN LGG-MT-LM-STR-Clin'!OA20-'[1]CN LGG-MT-LM-STR-Clin'!OA21-'[1]CN LGG-MT-LM-STR-Clin'!OA200,'[1]cpte_CN LGG-MT-LM-STR-Clin'!OA17+'[1]cpte_CN LGG-MT-LM-STR-Clin'!OA165-'[1]cpte_CN LGG-MT-LM-STR-Clin'!OA18-'[1]cpte_CN LGG-MT-LM-STR-Clin'!OA19-'[1]cpte_CN LGG-MT-LM-STR-Clin'!OA20-'[1]cpte_CN LGG-MT-LM-STR-Clin'!OA21-'[1]cpte_CN LGG-MT-LM-STR-Clin'!OA278)</f>
        <v>0</v>
      </c>
      <c r="NY51" s="6">
        <f>IF([1]Identification!$E$23="NON",'[1]CN LGG-MT-LM-STR-Clin'!OB17+'[1]CN LGG-MT-LM-STR-Clin'!OB159-'[1]CN LGG-MT-LM-STR-Clin'!OB18-'[1]CN LGG-MT-LM-STR-Clin'!OB19-'[1]CN LGG-MT-LM-STR-Clin'!OB20-'[1]CN LGG-MT-LM-STR-Clin'!OB21-'[1]CN LGG-MT-LM-STR-Clin'!OB200,'[1]cpte_CN LGG-MT-LM-STR-Clin'!OB17+'[1]cpte_CN LGG-MT-LM-STR-Clin'!OB165-'[1]cpte_CN LGG-MT-LM-STR-Clin'!OB18-'[1]cpte_CN LGG-MT-LM-STR-Clin'!OB19-'[1]cpte_CN LGG-MT-LM-STR-Clin'!OB20-'[1]cpte_CN LGG-MT-LM-STR-Clin'!OB21-'[1]cpte_CN LGG-MT-LM-STR-Clin'!OB278)</f>
        <v>0</v>
      </c>
      <c r="NZ51" s="6">
        <f>IF([1]Identification!$E$23="NON",'[1]CN LGG-MT-LM-STR-Clin'!OC17+'[1]CN LGG-MT-LM-STR-Clin'!OC159-'[1]CN LGG-MT-LM-STR-Clin'!OC18-'[1]CN LGG-MT-LM-STR-Clin'!OC19-'[1]CN LGG-MT-LM-STR-Clin'!OC20-'[1]CN LGG-MT-LM-STR-Clin'!OC21-'[1]CN LGG-MT-LM-STR-Clin'!OC200,'[1]cpte_CN LGG-MT-LM-STR-Clin'!OC17+'[1]cpte_CN LGG-MT-LM-STR-Clin'!OC165-'[1]cpte_CN LGG-MT-LM-STR-Clin'!OC18-'[1]cpte_CN LGG-MT-LM-STR-Clin'!OC19-'[1]cpte_CN LGG-MT-LM-STR-Clin'!OC20-'[1]cpte_CN LGG-MT-LM-STR-Clin'!OC21-'[1]cpte_CN LGG-MT-LM-STR-Clin'!OC278)</f>
        <v>0</v>
      </c>
      <c r="OA51" s="6">
        <f>IF([1]Identification!$E$23="NON",'[1]CN LGG-MT-LM-STR-Clin'!OD17+'[1]CN LGG-MT-LM-STR-Clin'!OD159-'[1]CN LGG-MT-LM-STR-Clin'!OD18-'[1]CN LGG-MT-LM-STR-Clin'!OD19-'[1]CN LGG-MT-LM-STR-Clin'!OD20-'[1]CN LGG-MT-LM-STR-Clin'!OD21-'[1]CN LGG-MT-LM-STR-Clin'!OD200,'[1]cpte_CN LGG-MT-LM-STR-Clin'!OD17+'[1]cpte_CN LGG-MT-LM-STR-Clin'!OD165-'[1]cpte_CN LGG-MT-LM-STR-Clin'!OD18-'[1]cpte_CN LGG-MT-LM-STR-Clin'!OD19-'[1]cpte_CN LGG-MT-LM-STR-Clin'!OD20-'[1]cpte_CN LGG-MT-LM-STR-Clin'!OD21-'[1]cpte_CN LGG-MT-LM-STR-Clin'!OD278)</f>
        <v>0</v>
      </c>
      <c r="OB51" s="6">
        <f>IF([1]Identification!$E$23="NON",'[1]CN LGG-MT-LM-STR-Clin'!OE17+'[1]CN LGG-MT-LM-STR-Clin'!OE159-'[1]CN LGG-MT-LM-STR-Clin'!OE18-'[1]CN LGG-MT-LM-STR-Clin'!OE19-'[1]CN LGG-MT-LM-STR-Clin'!OE20-'[1]CN LGG-MT-LM-STR-Clin'!OE21-'[1]CN LGG-MT-LM-STR-Clin'!OE200,'[1]cpte_CN LGG-MT-LM-STR-Clin'!OE17+'[1]cpte_CN LGG-MT-LM-STR-Clin'!OE165-'[1]cpte_CN LGG-MT-LM-STR-Clin'!OE18-'[1]cpte_CN LGG-MT-LM-STR-Clin'!OE19-'[1]cpte_CN LGG-MT-LM-STR-Clin'!OE20-'[1]cpte_CN LGG-MT-LM-STR-Clin'!OE21-'[1]cpte_CN LGG-MT-LM-STR-Clin'!OE278)</f>
        <v>0</v>
      </c>
      <c r="OC51" s="6">
        <f>IF([1]Identification!$E$23="NON",'[1]CN LGG-MT-LM-STR-Clin'!OF17+'[1]CN LGG-MT-LM-STR-Clin'!OF159-'[1]CN LGG-MT-LM-STR-Clin'!OF18-'[1]CN LGG-MT-LM-STR-Clin'!OF19-'[1]CN LGG-MT-LM-STR-Clin'!OF20-'[1]CN LGG-MT-LM-STR-Clin'!OF21-'[1]CN LGG-MT-LM-STR-Clin'!OF200,'[1]cpte_CN LGG-MT-LM-STR-Clin'!OF17+'[1]cpte_CN LGG-MT-LM-STR-Clin'!OF165-'[1]cpte_CN LGG-MT-LM-STR-Clin'!OF18-'[1]cpte_CN LGG-MT-LM-STR-Clin'!OF19-'[1]cpte_CN LGG-MT-LM-STR-Clin'!OF20-'[1]cpte_CN LGG-MT-LM-STR-Clin'!OF21-'[1]cpte_CN LGG-MT-LM-STR-Clin'!OF278)</f>
        <v>0</v>
      </c>
      <c r="OD51" s="6">
        <f>IF([1]Identification!$E$23="NON",'[1]CN LGG-MT-LM-STR-Clin'!OG17+'[1]CN LGG-MT-LM-STR-Clin'!OG159-'[1]CN LGG-MT-LM-STR-Clin'!OG18-'[1]CN LGG-MT-LM-STR-Clin'!OG19-'[1]CN LGG-MT-LM-STR-Clin'!OG20-'[1]CN LGG-MT-LM-STR-Clin'!OG21-'[1]CN LGG-MT-LM-STR-Clin'!OG200,'[1]cpte_CN LGG-MT-LM-STR-Clin'!OG17+'[1]cpte_CN LGG-MT-LM-STR-Clin'!OG165-'[1]cpte_CN LGG-MT-LM-STR-Clin'!OG18-'[1]cpte_CN LGG-MT-LM-STR-Clin'!OG19-'[1]cpte_CN LGG-MT-LM-STR-Clin'!OG20-'[1]cpte_CN LGG-MT-LM-STR-Clin'!OG21-'[1]cpte_CN LGG-MT-LM-STR-Clin'!OG278)</f>
        <v>0</v>
      </c>
      <c r="OE51" s="6">
        <f>IF([1]Identification!$E$23="NON",'[1]CN LGG-MT-LM-STR-Clin'!OH17+'[1]CN LGG-MT-LM-STR-Clin'!OH159-'[1]CN LGG-MT-LM-STR-Clin'!OH18-'[1]CN LGG-MT-LM-STR-Clin'!OH19-'[1]CN LGG-MT-LM-STR-Clin'!OH20-'[1]CN LGG-MT-LM-STR-Clin'!OH21-'[1]CN LGG-MT-LM-STR-Clin'!OH200,'[1]cpte_CN LGG-MT-LM-STR-Clin'!OH17+'[1]cpte_CN LGG-MT-LM-STR-Clin'!OH165-'[1]cpte_CN LGG-MT-LM-STR-Clin'!OH18-'[1]cpte_CN LGG-MT-LM-STR-Clin'!OH19-'[1]cpte_CN LGG-MT-LM-STR-Clin'!OH20-'[1]cpte_CN LGG-MT-LM-STR-Clin'!OH21-'[1]cpte_CN LGG-MT-LM-STR-Clin'!OH278)</f>
        <v>0</v>
      </c>
      <c r="OF51" s="6">
        <f>IF([1]Identification!$E$23="NON",'[1]CN LGG-MT-LM-STR-Clin'!OI17+'[1]CN LGG-MT-LM-STR-Clin'!OI159-'[1]CN LGG-MT-LM-STR-Clin'!OI18-'[1]CN LGG-MT-LM-STR-Clin'!OI19-'[1]CN LGG-MT-LM-STR-Clin'!OI20-'[1]CN LGG-MT-LM-STR-Clin'!OI21-'[1]CN LGG-MT-LM-STR-Clin'!OI200,'[1]cpte_CN LGG-MT-LM-STR-Clin'!OI17+'[1]cpte_CN LGG-MT-LM-STR-Clin'!OI165-'[1]cpte_CN LGG-MT-LM-STR-Clin'!OI18-'[1]cpte_CN LGG-MT-LM-STR-Clin'!OI19-'[1]cpte_CN LGG-MT-LM-STR-Clin'!OI20-'[1]cpte_CN LGG-MT-LM-STR-Clin'!OI21-'[1]cpte_CN LGG-MT-LM-STR-Clin'!OI278)</f>
        <v>0</v>
      </c>
      <c r="OG51" s="6">
        <f>IF([1]Identification!$E$23="NON",'[1]CN LGG-MT-LM-STR-Clin'!OJ17+'[1]CN LGG-MT-LM-STR-Clin'!OJ159-'[1]CN LGG-MT-LM-STR-Clin'!OJ18-'[1]CN LGG-MT-LM-STR-Clin'!OJ19-'[1]CN LGG-MT-LM-STR-Clin'!OJ20-'[1]CN LGG-MT-LM-STR-Clin'!OJ21-'[1]CN LGG-MT-LM-STR-Clin'!OJ200,'[1]cpte_CN LGG-MT-LM-STR-Clin'!OJ17+'[1]cpte_CN LGG-MT-LM-STR-Clin'!OJ165-'[1]cpte_CN LGG-MT-LM-STR-Clin'!OJ18-'[1]cpte_CN LGG-MT-LM-STR-Clin'!OJ19-'[1]cpte_CN LGG-MT-LM-STR-Clin'!OJ20-'[1]cpte_CN LGG-MT-LM-STR-Clin'!OJ21-'[1]cpte_CN LGG-MT-LM-STR-Clin'!OJ278)</f>
        <v>0</v>
      </c>
      <c r="OH51" s="6">
        <f>IF([1]Identification!$E$23="NON",'[1]CN LGG-MT-LM-STR-Clin'!OK17+'[1]CN LGG-MT-LM-STR-Clin'!OK159-'[1]CN LGG-MT-LM-STR-Clin'!OK18-'[1]CN LGG-MT-LM-STR-Clin'!OK19-'[1]CN LGG-MT-LM-STR-Clin'!OK20-'[1]CN LGG-MT-LM-STR-Clin'!OK21-'[1]CN LGG-MT-LM-STR-Clin'!OK200,'[1]cpte_CN LGG-MT-LM-STR-Clin'!OK17+'[1]cpte_CN LGG-MT-LM-STR-Clin'!OK165-'[1]cpte_CN LGG-MT-LM-STR-Clin'!OK18-'[1]cpte_CN LGG-MT-LM-STR-Clin'!OK19-'[1]cpte_CN LGG-MT-LM-STR-Clin'!OK20-'[1]cpte_CN LGG-MT-LM-STR-Clin'!OK21-'[1]cpte_CN LGG-MT-LM-STR-Clin'!OK278)</f>
        <v>0</v>
      </c>
      <c r="OI51" s="6">
        <f>IF([1]Identification!$E$23="NON",'[1]CN LGG-MT-LM-STR-Clin'!OL17+'[1]CN LGG-MT-LM-STR-Clin'!OL159-'[1]CN LGG-MT-LM-STR-Clin'!OL18-'[1]CN LGG-MT-LM-STR-Clin'!OL19-'[1]CN LGG-MT-LM-STR-Clin'!OL20-'[1]CN LGG-MT-LM-STR-Clin'!OL21-'[1]CN LGG-MT-LM-STR-Clin'!OL200,'[1]cpte_CN LGG-MT-LM-STR-Clin'!OL17+'[1]cpte_CN LGG-MT-LM-STR-Clin'!OL165-'[1]cpte_CN LGG-MT-LM-STR-Clin'!OL18-'[1]cpte_CN LGG-MT-LM-STR-Clin'!OL19-'[1]cpte_CN LGG-MT-LM-STR-Clin'!OL20-'[1]cpte_CN LGG-MT-LM-STR-Clin'!OL21-'[1]cpte_CN LGG-MT-LM-STR-Clin'!OL278)</f>
        <v>0</v>
      </c>
      <c r="OJ51" s="6">
        <f>IF([1]Identification!$E$23="NON",'[1]CN LGG-MT-LM-STR-Clin'!OM17+'[1]CN LGG-MT-LM-STR-Clin'!OM159-'[1]CN LGG-MT-LM-STR-Clin'!OM18-'[1]CN LGG-MT-LM-STR-Clin'!OM19-'[1]CN LGG-MT-LM-STR-Clin'!OM20-'[1]CN LGG-MT-LM-STR-Clin'!OM21-'[1]CN LGG-MT-LM-STR-Clin'!OM200,'[1]cpte_CN LGG-MT-LM-STR-Clin'!OM17+'[1]cpte_CN LGG-MT-LM-STR-Clin'!OM165-'[1]cpte_CN LGG-MT-LM-STR-Clin'!OM18-'[1]cpte_CN LGG-MT-LM-STR-Clin'!OM19-'[1]cpte_CN LGG-MT-LM-STR-Clin'!OM20-'[1]cpte_CN LGG-MT-LM-STR-Clin'!OM21-'[1]cpte_CN LGG-MT-LM-STR-Clin'!OM278)</f>
        <v>0</v>
      </c>
      <c r="OK51" s="6">
        <f>IF([1]Identification!$E$23="NON",'[1]CN LGG-MT-LM-STR-Clin'!ON17+'[1]CN LGG-MT-LM-STR-Clin'!ON159-'[1]CN LGG-MT-LM-STR-Clin'!ON18-'[1]CN LGG-MT-LM-STR-Clin'!ON19-'[1]CN LGG-MT-LM-STR-Clin'!ON20-'[1]CN LGG-MT-LM-STR-Clin'!ON21-'[1]CN LGG-MT-LM-STR-Clin'!ON200,'[1]cpte_CN LGG-MT-LM-STR-Clin'!ON17+'[1]cpte_CN LGG-MT-LM-STR-Clin'!ON165-'[1]cpte_CN LGG-MT-LM-STR-Clin'!ON18-'[1]cpte_CN LGG-MT-LM-STR-Clin'!ON19-'[1]cpte_CN LGG-MT-LM-STR-Clin'!ON20-'[1]cpte_CN LGG-MT-LM-STR-Clin'!ON21-'[1]cpte_CN LGG-MT-LM-STR-Clin'!ON278)</f>
        <v>0</v>
      </c>
      <c r="OL51" s="6">
        <f>IF([1]Identification!$E$23="NON",'[1]CN LGG-MT-LM-STR-Clin'!OO17+'[1]CN LGG-MT-LM-STR-Clin'!OO159-'[1]CN LGG-MT-LM-STR-Clin'!OO18-'[1]CN LGG-MT-LM-STR-Clin'!OO19-'[1]CN LGG-MT-LM-STR-Clin'!OO20-'[1]CN LGG-MT-LM-STR-Clin'!OO21-'[1]CN LGG-MT-LM-STR-Clin'!OO200,'[1]cpte_CN LGG-MT-LM-STR-Clin'!OO17+'[1]cpte_CN LGG-MT-LM-STR-Clin'!OO165-'[1]cpte_CN LGG-MT-LM-STR-Clin'!OO18-'[1]cpte_CN LGG-MT-LM-STR-Clin'!OO19-'[1]cpte_CN LGG-MT-LM-STR-Clin'!OO20-'[1]cpte_CN LGG-MT-LM-STR-Clin'!OO21-'[1]cpte_CN LGG-MT-LM-STR-Clin'!OO278)</f>
        <v>0</v>
      </c>
      <c r="OM51" s="6">
        <f>IF([1]Identification!$E$23="NON",'[1]CN LGG-MT-LM-STR-Clin'!OP17+'[1]CN LGG-MT-LM-STR-Clin'!OP159-'[1]CN LGG-MT-LM-STR-Clin'!OP18-'[1]CN LGG-MT-LM-STR-Clin'!OP19-'[1]CN LGG-MT-LM-STR-Clin'!OP20-'[1]CN LGG-MT-LM-STR-Clin'!OP21-'[1]CN LGG-MT-LM-STR-Clin'!OP200,'[1]cpte_CN LGG-MT-LM-STR-Clin'!OP17+'[1]cpte_CN LGG-MT-LM-STR-Clin'!OP165-'[1]cpte_CN LGG-MT-LM-STR-Clin'!OP18-'[1]cpte_CN LGG-MT-LM-STR-Clin'!OP19-'[1]cpte_CN LGG-MT-LM-STR-Clin'!OP20-'[1]cpte_CN LGG-MT-LM-STR-Clin'!OP21-'[1]cpte_CN LGG-MT-LM-STR-Clin'!OP278)</f>
        <v>0</v>
      </c>
      <c r="ON51" s="6">
        <f>IF([1]Identification!$E$23="NON",'[1]CN LGG-MT-LM-STR-Clin'!OQ17+'[1]CN LGG-MT-LM-STR-Clin'!OQ159-'[1]CN LGG-MT-LM-STR-Clin'!OQ18-'[1]CN LGG-MT-LM-STR-Clin'!OQ19-'[1]CN LGG-MT-LM-STR-Clin'!OQ20-'[1]CN LGG-MT-LM-STR-Clin'!OQ21-'[1]CN LGG-MT-LM-STR-Clin'!OQ200,'[1]cpte_CN LGG-MT-LM-STR-Clin'!OQ17+'[1]cpte_CN LGG-MT-LM-STR-Clin'!OQ165-'[1]cpte_CN LGG-MT-LM-STR-Clin'!OQ18-'[1]cpte_CN LGG-MT-LM-STR-Clin'!OQ19-'[1]cpte_CN LGG-MT-LM-STR-Clin'!OQ20-'[1]cpte_CN LGG-MT-LM-STR-Clin'!OQ21-'[1]cpte_CN LGG-MT-LM-STR-Clin'!OQ278)</f>
        <v>0</v>
      </c>
      <c r="OO51" s="6">
        <f>IF([1]Identification!$E$23="NON",'[1]CN LGG-MT-LM-STR-Clin'!OR17+'[1]CN LGG-MT-LM-STR-Clin'!OR159-'[1]CN LGG-MT-LM-STR-Clin'!OR18-'[1]CN LGG-MT-LM-STR-Clin'!OR19-'[1]CN LGG-MT-LM-STR-Clin'!OR20-'[1]CN LGG-MT-LM-STR-Clin'!OR21-'[1]CN LGG-MT-LM-STR-Clin'!OR200,'[1]cpte_CN LGG-MT-LM-STR-Clin'!OR17+'[1]cpte_CN LGG-MT-LM-STR-Clin'!OR165-'[1]cpte_CN LGG-MT-LM-STR-Clin'!OR18-'[1]cpte_CN LGG-MT-LM-STR-Clin'!OR19-'[1]cpte_CN LGG-MT-LM-STR-Clin'!OR20-'[1]cpte_CN LGG-MT-LM-STR-Clin'!OR21-'[1]cpte_CN LGG-MT-LM-STR-Clin'!OR278)</f>
        <v>0</v>
      </c>
      <c r="OP51" s="6">
        <f>IF([1]Identification!$E$23="NON",'[1]CN LGG-MT-LM-STR-Clin'!OS17+'[1]CN LGG-MT-LM-STR-Clin'!OS159-'[1]CN LGG-MT-LM-STR-Clin'!OS18-'[1]CN LGG-MT-LM-STR-Clin'!OS19-'[1]CN LGG-MT-LM-STR-Clin'!OS20-'[1]CN LGG-MT-LM-STR-Clin'!OS21-'[1]CN LGG-MT-LM-STR-Clin'!OS200,'[1]cpte_CN LGG-MT-LM-STR-Clin'!OS17+'[1]cpte_CN LGG-MT-LM-STR-Clin'!OS165-'[1]cpte_CN LGG-MT-LM-STR-Clin'!OS18-'[1]cpte_CN LGG-MT-LM-STR-Clin'!OS19-'[1]cpte_CN LGG-MT-LM-STR-Clin'!OS20-'[1]cpte_CN LGG-MT-LM-STR-Clin'!OS21-'[1]cpte_CN LGG-MT-LM-STR-Clin'!OS278)</f>
        <v>0</v>
      </c>
      <c r="OQ51" s="6">
        <f>IF([1]Identification!$E$23="NON",'[1]CN LGG-MT-LM-STR-Clin'!OT17+'[1]CN LGG-MT-LM-STR-Clin'!OT159-'[1]CN LGG-MT-LM-STR-Clin'!OT18-'[1]CN LGG-MT-LM-STR-Clin'!OT19-'[1]CN LGG-MT-LM-STR-Clin'!OT20-'[1]CN LGG-MT-LM-STR-Clin'!OT21-'[1]CN LGG-MT-LM-STR-Clin'!OT200,'[1]cpte_CN LGG-MT-LM-STR-Clin'!OT17+'[1]cpte_CN LGG-MT-LM-STR-Clin'!OT165-'[1]cpte_CN LGG-MT-LM-STR-Clin'!OT18-'[1]cpte_CN LGG-MT-LM-STR-Clin'!OT19-'[1]cpte_CN LGG-MT-LM-STR-Clin'!OT20-'[1]cpte_CN LGG-MT-LM-STR-Clin'!OT21-'[1]cpte_CN LGG-MT-LM-STR-Clin'!OT278)</f>
        <v>0</v>
      </c>
      <c r="OR51" s="6">
        <f>IF([1]Identification!$E$23="NON",'[1]CN LGG-MT-LM-STR-Clin'!OU17+'[1]CN LGG-MT-LM-STR-Clin'!OU159-'[1]CN LGG-MT-LM-STR-Clin'!OU18-'[1]CN LGG-MT-LM-STR-Clin'!OU19-'[1]CN LGG-MT-LM-STR-Clin'!OU20-'[1]CN LGG-MT-LM-STR-Clin'!OU21-'[1]CN LGG-MT-LM-STR-Clin'!OU200,'[1]cpte_CN LGG-MT-LM-STR-Clin'!OU17+'[1]cpte_CN LGG-MT-LM-STR-Clin'!OU165-'[1]cpte_CN LGG-MT-LM-STR-Clin'!OU18-'[1]cpte_CN LGG-MT-LM-STR-Clin'!OU19-'[1]cpte_CN LGG-MT-LM-STR-Clin'!OU20-'[1]cpte_CN LGG-MT-LM-STR-Clin'!OU21-'[1]cpte_CN LGG-MT-LM-STR-Clin'!OU278)</f>
        <v>0</v>
      </c>
      <c r="OS51" s="6">
        <f>IF([1]Identification!$E$23="NON",'[1]CN LGG-MT-LM-STR-Clin'!OV17+'[1]CN LGG-MT-LM-STR-Clin'!OV159-'[1]CN LGG-MT-LM-STR-Clin'!OV18-'[1]CN LGG-MT-LM-STR-Clin'!OV19-'[1]CN LGG-MT-LM-STR-Clin'!OV20-'[1]CN LGG-MT-LM-STR-Clin'!OV21-'[1]CN LGG-MT-LM-STR-Clin'!OV200,'[1]cpte_CN LGG-MT-LM-STR-Clin'!OV17+'[1]cpte_CN LGG-MT-LM-STR-Clin'!OV165-'[1]cpte_CN LGG-MT-LM-STR-Clin'!OV18-'[1]cpte_CN LGG-MT-LM-STR-Clin'!OV19-'[1]cpte_CN LGG-MT-LM-STR-Clin'!OV20-'[1]cpte_CN LGG-MT-LM-STR-Clin'!OV21-'[1]cpte_CN LGG-MT-LM-STR-Clin'!OV278)</f>
        <v>0</v>
      </c>
      <c r="OT51" s="6">
        <f>IF([1]Identification!$E$23="NON",'[1]CN LGG-MT-LM-STR-Clin'!OW17+'[1]CN LGG-MT-LM-STR-Clin'!OW159-'[1]CN LGG-MT-LM-STR-Clin'!OW18-'[1]CN LGG-MT-LM-STR-Clin'!OW19-'[1]CN LGG-MT-LM-STR-Clin'!OW20-'[1]CN LGG-MT-LM-STR-Clin'!OW21-'[1]CN LGG-MT-LM-STR-Clin'!OW200,'[1]cpte_CN LGG-MT-LM-STR-Clin'!OW17+'[1]cpte_CN LGG-MT-LM-STR-Clin'!OW165-'[1]cpte_CN LGG-MT-LM-STR-Clin'!OW18-'[1]cpte_CN LGG-MT-LM-STR-Clin'!OW19-'[1]cpte_CN LGG-MT-LM-STR-Clin'!OW20-'[1]cpte_CN LGG-MT-LM-STR-Clin'!OW21-'[1]cpte_CN LGG-MT-LM-STR-Clin'!OW278)</f>
        <v>0</v>
      </c>
      <c r="OU51" s="6">
        <f>IF([1]Identification!$E$23="NON",'[1]CN LGG-MT-LM-STR-Clin'!OX17+'[1]CN LGG-MT-LM-STR-Clin'!OX159-'[1]CN LGG-MT-LM-STR-Clin'!OX18-'[1]CN LGG-MT-LM-STR-Clin'!OX19-'[1]CN LGG-MT-LM-STR-Clin'!OX20-'[1]CN LGG-MT-LM-STR-Clin'!OX21-'[1]CN LGG-MT-LM-STR-Clin'!OX200,'[1]cpte_CN LGG-MT-LM-STR-Clin'!OX17+'[1]cpte_CN LGG-MT-LM-STR-Clin'!OX165-'[1]cpte_CN LGG-MT-LM-STR-Clin'!OX18-'[1]cpte_CN LGG-MT-LM-STR-Clin'!OX19-'[1]cpte_CN LGG-MT-LM-STR-Clin'!OX20-'[1]cpte_CN LGG-MT-LM-STR-Clin'!OX21-'[1]cpte_CN LGG-MT-LM-STR-Clin'!OX278)</f>
        <v>0</v>
      </c>
      <c r="OV51" s="6">
        <f>IF([1]Identification!$E$23="NON",'[1]CN LGG-MT-LM-STR-Clin'!OY17+'[1]CN LGG-MT-LM-STR-Clin'!OY159-'[1]CN LGG-MT-LM-STR-Clin'!OY18-'[1]CN LGG-MT-LM-STR-Clin'!OY19-'[1]CN LGG-MT-LM-STR-Clin'!OY20-'[1]CN LGG-MT-LM-STR-Clin'!OY21-'[1]CN LGG-MT-LM-STR-Clin'!OY200,'[1]cpte_CN LGG-MT-LM-STR-Clin'!OY17+'[1]cpte_CN LGG-MT-LM-STR-Clin'!OY165-'[1]cpte_CN LGG-MT-LM-STR-Clin'!OY18-'[1]cpte_CN LGG-MT-LM-STR-Clin'!OY19-'[1]cpte_CN LGG-MT-LM-STR-Clin'!OY20-'[1]cpte_CN LGG-MT-LM-STR-Clin'!OY21-'[1]cpte_CN LGG-MT-LM-STR-Clin'!OY278)</f>
        <v>0</v>
      </c>
      <c r="OW51" s="6">
        <f>IF([1]Identification!$E$23="NON",'[1]CN LGG-MT-LM-STR-Clin'!OZ17+'[1]CN LGG-MT-LM-STR-Clin'!OZ159-'[1]CN LGG-MT-LM-STR-Clin'!OZ18-'[1]CN LGG-MT-LM-STR-Clin'!OZ19-'[1]CN LGG-MT-LM-STR-Clin'!OZ20-'[1]CN LGG-MT-LM-STR-Clin'!OZ21-'[1]CN LGG-MT-LM-STR-Clin'!OZ200,'[1]cpte_CN LGG-MT-LM-STR-Clin'!OZ17+'[1]cpte_CN LGG-MT-LM-STR-Clin'!OZ165-'[1]cpte_CN LGG-MT-LM-STR-Clin'!OZ18-'[1]cpte_CN LGG-MT-LM-STR-Clin'!OZ19-'[1]cpte_CN LGG-MT-LM-STR-Clin'!OZ20-'[1]cpte_CN LGG-MT-LM-STR-Clin'!OZ21-'[1]cpte_CN LGG-MT-LM-STR-Clin'!OZ278)</f>
        <v>0</v>
      </c>
      <c r="OX51" s="6">
        <f>IF([1]Identification!$E$23="NON",'[1]CN LGG-MT-LM-STR-Clin'!PA17+'[1]CN LGG-MT-LM-STR-Clin'!PA159-'[1]CN LGG-MT-LM-STR-Clin'!PA18-'[1]CN LGG-MT-LM-STR-Clin'!PA19-'[1]CN LGG-MT-LM-STR-Clin'!PA20-'[1]CN LGG-MT-LM-STR-Clin'!PA21-'[1]CN LGG-MT-LM-STR-Clin'!PA200,'[1]cpte_CN LGG-MT-LM-STR-Clin'!PA17+'[1]cpte_CN LGG-MT-LM-STR-Clin'!PA165-'[1]cpte_CN LGG-MT-LM-STR-Clin'!PA18-'[1]cpte_CN LGG-MT-LM-STR-Clin'!PA19-'[1]cpte_CN LGG-MT-LM-STR-Clin'!PA20-'[1]cpte_CN LGG-MT-LM-STR-Clin'!PA21-'[1]cpte_CN LGG-MT-LM-STR-Clin'!PA278)</f>
        <v>0</v>
      </c>
      <c r="OY51" s="6">
        <f>IF([1]Identification!$E$23="NON",'[1]CN LGG-MT-LM-STR-Clin'!PB17+'[1]CN LGG-MT-LM-STR-Clin'!PB159-'[1]CN LGG-MT-LM-STR-Clin'!PB18-'[1]CN LGG-MT-LM-STR-Clin'!PB19-'[1]CN LGG-MT-LM-STR-Clin'!PB20-'[1]CN LGG-MT-LM-STR-Clin'!PB21-'[1]CN LGG-MT-LM-STR-Clin'!PB200,'[1]cpte_CN LGG-MT-LM-STR-Clin'!PB17+'[1]cpte_CN LGG-MT-LM-STR-Clin'!PB165-'[1]cpte_CN LGG-MT-LM-STR-Clin'!PB18-'[1]cpte_CN LGG-MT-LM-STR-Clin'!PB19-'[1]cpte_CN LGG-MT-LM-STR-Clin'!PB20-'[1]cpte_CN LGG-MT-LM-STR-Clin'!PB21-'[1]cpte_CN LGG-MT-LM-STR-Clin'!PB278)</f>
        <v>0</v>
      </c>
      <c r="OZ51" s="6">
        <f>IF([1]Identification!$E$23="NON",'[1]CN LGG-MT-LM-STR-Clin'!PC17+'[1]CN LGG-MT-LM-STR-Clin'!PC159-'[1]CN LGG-MT-LM-STR-Clin'!PC18-'[1]CN LGG-MT-LM-STR-Clin'!PC19-'[1]CN LGG-MT-LM-STR-Clin'!PC20-'[1]CN LGG-MT-LM-STR-Clin'!PC21-'[1]CN LGG-MT-LM-STR-Clin'!PC200,'[1]cpte_CN LGG-MT-LM-STR-Clin'!PC17+'[1]cpte_CN LGG-MT-LM-STR-Clin'!PC165-'[1]cpte_CN LGG-MT-LM-STR-Clin'!PC18-'[1]cpte_CN LGG-MT-LM-STR-Clin'!PC19-'[1]cpte_CN LGG-MT-LM-STR-Clin'!PC20-'[1]cpte_CN LGG-MT-LM-STR-Clin'!PC21-'[1]cpte_CN LGG-MT-LM-STR-Clin'!PC278)</f>
        <v>0</v>
      </c>
      <c r="PA51" s="6">
        <f>IF([1]Identification!$E$23="NON",'[1]CN LGG-MT-LM-STR-Clin'!PD17+'[1]CN LGG-MT-LM-STR-Clin'!PD159-'[1]CN LGG-MT-LM-STR-Clin'!PD18-'[1]CN LGG-MT-LM-STR-Clin'!PD19-'[1]CN LGG-MT-LM-STR-Clin'!PD20-'[1]CN LGG-MT-LM-STR-Clin'!PD21-'[1]CN LGG-MT-LM-STR-Clin'!PD200,'[1]cpte_CN LGG-MT-LM-STR-Clin'!PD17+'[1]cpte_CN LGG-MT-LM-STR-Clin'!PD165-'[1]cpte_CN LGG-MT-LM-STR-Clin'!PD18-'[1]cpte_CN LGG-MT-LM-STR-Clin'!PD19-'[1]cpte_CN LGG-MT-LM-STR-Clin'!PD20-'[1]cpte_CN LGG-MT-LM-STR-Clin'!PD21-'[1]cpte_CN LGG-MT-LM-STR-Clin'!PD278)</f>
        <v>0</v>
      </c>
      <c r="PB51" s="6">
        <f>IF([1]Identification!$E$23="NON",'[1]CN LGG-MT-LM-STR-Clin'!PE17+'[1]CN LGG-MT-LM-STR-Clin'!PE159-'[1]CN LGG-MT-LM-STR-Clin'!PE18-'[1]CN LGG-MT-LM-STR-Clin'!PE19-'[1]CN LGG-MT-LM-STR-Clin'!PE20-'[1]CN LGG-MT-LM-STR-Clin'!PE21-'[1]CN LGG-MT-LM-STR-Clin'!PE200,'[1]cpte_CN LGG-MT-LM-STR-Clin'!PE17+'[1]cpte_CN LGG-MT-LM-STR-Clin'!PE165-'[1]cpte_CN LGG-MT-LM-STR-Clin'!PE18-'[1]cpte_CN LGG-MT-LM-STR-Clin'!PE19-'[1]cpte_CN LGG-MT-LM-STR-Clin'!PE20-'[1]cpte_CN LGG-MT-LM-STR-Clin'!PE21-'[1]cpte_CN LGG-MT-LM-STR-Clin'!PE278)</f>
        <v>0</v>
      </c>
      <c r="PC51" s="6">
        <f>IF([1]Identification!$E$23="NON",'[1]CN LGG-MT-LM-STR-Clin'!PF17+'[1]CN LGG-MT-LM-STR-Clin'!PF159-'[1]CN LGG-MT-LM-STR-Clin'!PF18-'[1]CN LGG-MT-LM-STR-Clin'!PF19-'[1]CN LGG-MT-LM-STR-Clin'!PF20-'[1]CN LGG-MT-LM-STR-Clin'!PF21-'[1]CN LGG-MT-LM-STR-Clin'!PF200,'[1]cpte_CN LGG-MT-LM-STR-Clin'!PF17+'[1]cpte_CN LGG-MT-LM-STR-Clin'!PF165-'[1]cpte_CN LGG-MT-LM-STR-Clin'!PF18-'[1]cpte_CN LGG-MT-LM-STR-Clin'!PF19-'[1]cpte_CN LGG-MT-LM-STR-Clin'!PF20-'[1]cpte_CN LGG-MT-LM-STR-Clin'!PF21-'[1]cpte_CN LGG-MT-LM-STR-Clin'!PF278)</f>
        <v>0</v>
      </c>
      <c r="PD51" s="6">
        <f>IF([1]Identification!$E$23="NON",'[1]CN LGG-MT-LM-STR-Clin'!PG17+'[1]CN LGG-MT-LM-STR-Clin'!PG159-'[1]CN LGG-MT-LM-STR-Clin'!PG18-'[1]CN LGG-MT-LM-STR-Clin'!PG19-'[1]CN LGG-MT-LM-STR-Clin'!PG20-'[1]CN LGG-MT-LM-STR-Clin'!PG21-'[1]CN LGG-MT-LM-STR-Clin'!PG200,'[1]cpte_CN LGG-MT-LM-STR-Clin'!PG17+'[1]cpte_CN LGG-MT-LM-STR-Clin'!PG165-'[1]cpte_CN LGG-MT-LM-STR-Clin'!PG18-'[1]cpte_CN LGG-MT-LM-STR-Clin'!PG19-'[1]cpte_CN LGG-MT-LM-STR-Clin'!PG20-'[1]cpte_CN LGG-MT-LM-STR-Clin'!PG21-'[1]cpte_CN LGG-MT-LM-STR-Clin'!PG278)</f>
        <v>0</v>
      </c>
      <c r="PE51" s="6">
        <f>IF([1]Identification!$E$23="NON",'[1]CN LGG-MT-LM-STR-Clin'!PH17+'[1]CN LGG-MT-LM-STR-Clin'!PH159-'[1]CN LGG-MT-LM-STR-Clin'!PH18-'[1]CN LGG-MT-LM-STR-Clin'!PH19-'[1]CN LGG-MT-LM-STR-Clin'!PH20-'[1]CN LGG-MT-LM-STR-Clin'!PH21-'[1]CN LGG-MT-LM-STR-Clin'!PH200,'[1]cpte_CN LGG-MT-LM-STR-Clin'!PH17+'[1]cpte_CN LGG-MT-LM-STR-Clin'!PH165-'[1]cpte_CN LGG-MT-LM-STR-Clin'!PH18-'[1]cpte_CN LGG-MT-LM-STR-Clin'!PH19-'[1]cpte_CN LGG-MT-LM-STR-Clin'!PH20-'[1]cpte_CN LGG-MT-LM-STR-Clin'!PH21-'[1]cpte_CN LGG-MT-LM-STR-Clin'!PH278)</f>
        <v>0</v>
      </c>
      <c r="PF51" s="6">
        <f>IF([1]Identification!$E$23="NON",'[1]CN LGG-MT-LM-STR-Clin'!PI17+'[1]CN LGG-MT-LM-STR-Clin'!PI159-'[1]CN LGG-MT-LM-STR-Clin'!PI18-'[1]CN LGG-MT-LM-STR-Clin'!PI19-'[1]CN LGG-MT-LM-STR-Clin'!PI20-'[1]CN LGG-MT-LM-STR-Clin'!PI21-'[1]CN LGG-MT-LM-STR-Clin'!PI200,'[1]cpte_CN LGG-MT-LM-STR-Clin'!PI17+'[1]cpte_CN LGG-MT-LM-STR-Clin'!PI165-'[1]cpte_CN LGG-MT-LM-STR-Clin'!PI18-'[1]cpte_CN LGG-MT-LM-STR-Clin'!PI19-'[1]cpte_CN LGG-MT-LM-STR-Clin'!PI20-'[1]cpte_CN LGG-MT-LM-STR-Clin'!PI21-'[1]cpte_CN LGG-MT-LM-STR-Clin'!PI278)</f>
        <v>0</v>
      </c>
      <c r="PG51" s="6">
        <f>IF([1]Identification!$E$23="NON",'[1]CN LGG-MT-LM-STR-Clin'!PJ17+'[1]CN LGG-MT-LM-STR-Clin'!PJ159-'[1]CN LGG-MT-LM-STR-Clin'!PJ18-'[1]CN LGG-MT-LM-STR-Clin'!PJ19-'[1]CN LGG-MT-LM-STR-Clin'!PJ20-'[1]CN LGG-MT-LM-STR-Clin'!PJ21-'[1]CN LGG-MT-LM-STR-Clin'!PJ200,'[1]cpte_CN LGG-MT-LM-STR-Clin'!PJ17+'[1]cpte_CN LGG-MT-LM-STR-Clin'!PJ165-'[1]cpte_CN LGG-MT-LM-STR-Clin'!PJ18-'[1]cpte_CN LGG-MT-LM-STR-Clin'!PJ19-'[1]cpte_CN LGG-MT-LM-STR-Clin'!PJ20-'[1]cpte_CN LGG-MT-LM-STR-Clin'!PJ21-'[1]cpte_CN LGG-MT-LM-STR-Clin'!PJ278)</f>
        <v>0</v>
      </c>
      <c r="PH51" s="6">
        <f>IF([1]Identification!$E$23="NON",'[1]CN LGG-MT-LM-STR-Clin'!PK17+'[1]CN LGG-MT-LM-STR-Clin'!PK159-'[1]CN LGG-MT-LM-STR-Clin'!PK18-'[1]CN LGG-MT-LM-STR-Clin'!PK19-'[1]CN LGG-MT-LM-STR-Clin'!PK20-'[1]CN LGG-MT-LM-STR-Clin'!PK21-'[1]CN LGG-MT-LM-STR-Clin'!PK200,'[1]cpte_CN LGG-MT-LM-STR-Clin'!PK17+'[1]cpte_CN LGG-MT-LM-STR-Clin'!PK165-'[1]cpte_CN LGG-MT-LM-STR-Clin'!PK18-'[1]cpte_CN LGG-MT-LM-STR-Clin'!PK19-'[1]cpte_CN LGG-MT-LM-STR-Clin'!PK20-'[1]cpte_CN LGG-MT-LM-STR-Clin'!PK21-'[1]cpte_CN LGG-MT-LM-STR-Clin'!PK278)</f>
        <v>0</v>
      </c>
      <c r="PI51" s="6">
        <f>IF([1]Identification!$E$23="NON",'[1]CN LGG-MT-LM-STR-Clin'!PL17+'[1]CN LGG-MT-LM-STR-Clin'!PL159-'[1]CN LGG-MT-LM-STR-Clin'!PL18-'[1]CN LGG-MT-LM-STR-Clin'!PL19-'[1]CN LGG-MT-LM-STR-Clin'!PL20-'[1]CN LGG-MT-LM-STR-Clin'!PL21-'[1]CN LGG-MT-LM-STR-Clin'!PL200,'[1]cpte_CN LGG-MT-LM-STR-Clin'!PL17+'[1]cpte_CN LGG-MT-LM-STR-Clin'!PL165-'[1]cpte_CN LGG-MT-LM-STR-Clin'!PL18-'[1]cpte_CN LGG-MT-LM-STR-Clin'!PL19-'[1]cpte_CN LGG-MT-LM-STR-Clin'!PL20-'[1]cpte_CN LGG-MT-LM-STR-Clin'!PL21-'[1]cpte_CN LGG-MT-LM-STR-Clin'!PL278)</f>
        <v>0</v>
      </c>
      <c r="PJ51" s="6">
        <f>IF([1]Identification!$E$23="NON",'[1]CN LGG-MT-LM-STR-Clin'!PM17+'[1]CN LGG-MT-LM-STR-Clin'!PM159-'[1]CN LGG-MT-LM-STR-Clin'!PM18-'[1]CN LGG-MT-LM-STR-Clin'!PM19-'[1]CN LGG-MT-LM-STR-Clin'!PM20-'[1]CN LGG-MT-LM-STR-Clin'!PM21-'[1]CN LGG-MT-LM-STR-Clin'!PM200,'[1]cpte_CN LGG-MT-LM-STR-Clin'!PM17+'[1]cpte_CN LGG-MT-LM-STR-Clin'!PM165-'[1]cpte_CN LGG-MT-LM-STR-Clin'!PM18-'[1]cpte_CN LGG-MT-LM-STR-Clin'!PM19-'[1]cpte_CN LGG-MT-LM-STR-Clin'!PM20-'[1]cpte_CN LGG-MT-LM-STR-Clin'!PM21-'[1]cpte_CN LGG-MT-LM-STR-Clin'!PM278)</f>
        <v>0</v>
      </c>
      <c r="PK51" s="6">
        <f>IF([1]Identification!$E$23="NON",'[1]CN LGG-MT-LM-STR-Clin'!PN17+'[1]CN LGG-MT-LM-STR-Clin'!PN159-'[1]CN LGG-MT-LM-STR-Clin'!PN18-'[1]CN LGG-MT-LM-STR-Clin'!PN19-'[1]CN LGG-MT-LM-STR-Clin'!PN20-'[1]CN LGG-MT-LM-STR-Clin'!PN21-'[1]CN LGG-MT-LM-STR-Clin'!PN200,'[1]cpte_CN LGG-MT-LM-STR-Clin'!PN17+'[1]cpte_CN LGG-MT-LM-STR-Clin'!PN165-'[1]cpte_CN LGG-MT-LM-STR-Clin'!PN18-'[1]cpte_CN LGG-MT-LM-STR-Clin'!PN19-'[1]cpte_CN LGG-MT-LM-STR-Clin'!PN20-'[1]cpte_CN LGG-MT-LM-STR-Clin'!PN21-'[1]cpte_CN LGG-MT-LM-STR-Clin'!PN278)</f>
        <v>0</v>
      </c>
      <c r="PL51" s="6">
        <f>IF([1]Identification!$E$23="NON",'[1]CN LGG-MT-LM-STR-Clin'!PO17+'[1]CN LGG-MT-LM-STR-Clin'!PO159-'[1]CN LGG-MT-LM-STR-Clin'!PO18-'[1]CN LGG-MT-LM-STR-Clin'!PO19-'[1]CN LGG-MT-LM-STR-Clin'!PO20-'[1]CN LGG-MT-LM-STR-Clin'!PO21-'[1]CN LGG-MT-LM-STR-Clin'!PO200,'[1]cpte_CN LGG-MT-LM-STR-Clin'!PO17+'[1]cpte_CN LGG-MT-LM-STR-Clin'!PO165-'[1]cpte_CN LGG-MT-LM-STR-Clin'!PO18-'[1]cpte_CN LGG-MT-LM-STR-Clin'!PO19-'[1]cpte_CN LGG-MT-LM-STR-Clin'!PO20-'[1]cpte_CN LGG-MT-LM-STR-Clin'!PO21-'[1]cpte_CN LGG-MT-LM-STR-Clin'!PO278)</f>
        <v>0</v>
      </c>
      <c r="PM51" s="6">
        <f>IF([1]Identification!$E$23="NON",'[1]CN LGG-MT-LM-STR-Clin'!PP17+'[1]CN LGG-MT-LM-STR-Clin'!PP159-'[1]CN LGG-MT-LM-STR-Clin'!PP18-'[1]CN LGG-MT-LM-STR-Clin'!PP19-'[1]CN LGG-MT-LM-STR-Clin'!PP20-'[1]CN LGG-MT-LM-STR-Clin'!PP21-'[1]CN LGG-MT-LM-STR-Clin'!PP200,'[1]cpte_CN LGG-MT-LM-STR-Clin'!PP17+'[1]cpte_CN LGG-MT-LM-STR-Clin'!PP165-'[1]cpte_CN LGG-MT-LM-STR-Clin'!PP18-'[1]cpte_CN LGG-MT-LM-STR-Clin'!PP19-'[1]cpte_CN LGG-MT-LM-STR-Clin'!PP20-'[1]cpte_CN LGG-MT-LM-STR-Clin'!PP21-'[1]cpte_CN LGG-MT-LM-STR-Clin'!PP278)</f>
        <v>0</v>
      </c>
      <c r="PN51" s="6">
        <f>IF([1]Identification!$E$23="NON",'[1]CN LGG-MT-LM-STR-Clin'!PQ17+'[1]CN LGG-MT-LM-STR-Clin'!PQ159-'[1]CN LGG-MT-LM-STR-Clin'!PQ18-'[1]CN LGG-MT-LM-STR-Clin'!PQ19-'[1]CN LGG-MT-LM-STR-Clin'!PQ20-'[1]CN LGG-MT-LM-STR-Clin'!PQ21-'[1]CN LGG-MT-LM-STR-Clin'!PQ200,'[1]cpte_CN LGG-MT-LM-STR-Clin'!PQ17+'[1]cpte_CN LGG-MT-LM-STR-Clin'!PQ165-'[1]cpte_CN LGG-MT-LM-STR-Clin'!PQ18-'[1]cpte_CN LGG-MT-LM-STR-Clin'!PQ19-'[1]cpte_CN LGG-MT-LM-STR-Clin'!PQ20-'[1]cpte_CN LGG-MT-LM-STR-Clin'!PQ21-'[1]cpte_CN LGG-MT-LM-STR-Clin'!PQ278)</f>
        <v>0</v>
      </c>
      <c r="PO51" s="6">
        <f>IF([1]Identification!$E$23="NON",'[1]CN LGG-MT-LM-STR-Clin'!PR17+'[1]CN LGG-MT-LM-STR-Clin'!PR159-'[1]CN LGG-MT-LM-STR-Clin'!PR18-'[1]CN LGG-MT-LM-STR-Clin'!PR19-'[1]CN LGG-MT-LM-STR-Clin'!PR20-'[1]CN LGG-MT-LM-STR-Clin'!PR21-'[1]CN LGG-MT-LM-STR-Clin'!PR200,'[1]cpte_CN LGG-MT-LM-STR-Clin'!PR17+'[1]cpte_CN LGG-MT-LM-STR-Clin'!PR165-'[1]cpte_CN LGG-MT-LM-STR-Clin'!PR18-'[1]cpte_CN LGG-MT-LM-STR-Clin'!PR19-'[1]cpte_CN LGG-MT-LM-STR-Clin'!PR20-'[1]cpte_CN LGG-MT-LM-STR-Clin'!PR21-'[1]cpte_CN LGG-MT-LM-STR-Clin'!PR278)</f>
        <v>0</v>
      </c>
      <c r="PP51" s="6">
        <f>IF([1]Identification!$E$23="NON",'[1]CN LGG-MT-LM-STR-Clin'!PS17+'[1]CN LGG-MT-LM-STR-Clin'!PS159-'[1]CN LGG-MT-LM-STR-Clin'!PS18-'[1]CN LGG-MT-LM-STR-Clin'!PS19-'[1]CN LGG-MT-LM-STR-Clin'!PS20-'[1]CN LGG-MT-LM-STR-Clin'!PS21-'[1]CN LGG-MT-LM-STR-Clin'!PS200,'[1]cpte_CN LGG-MT-LM-STR-Clin'!PS17+'[1]cpte_CN LGG-MT-LM-STR-Clin'!PS165-'[1]cpte_CN LGG-MT-LM-STR-Clin'!PS18-'[1]cpte_CN LGG-MT-LM-STR-Clin'!PS19-'[1]cpte_CN LGG-MT-LM-STR-Clin'!PS20-'[1]cpte_CN LGG-MT-LM-STR-Clin'!PS21-'[1]cpte_CN LGG-MT-LM-STR-Clin'!PS278)</f>
        <v>0</v>
      </c>
      <c r="PQ51" s="6">
        <f>IF([1]Identification!$E$23="NON",'[1]CN LGG-MT-LM-STR-Clin'!PT17+'[1]CN LGG-MT-LM-STR-Clin'!PT159-'[1]CN LGG-MT-LM-STR-Clin'!PT18-'[1]CN LGG-MT-LM-STR-Clin'!PT19-'[1]CN LGG-MT-LM-STR-Clin'!PT20-'[1]CN LGG-MT-LM-STR-Clin'!PT21-'[1]CN LGG-MT-LM-STR-Clin'!PT200,'[1]cpte_CN LGG-MT-LM-STR-Clin'!PT17+'[1]cpte_CN LGG-MT-LM-STR-Clin'!PT165-'[1]cpte_CN LGG-MT-LM-STR-Clin'!PT18-'[1]cpte_CN LGG-MT-LM-STR-Clin'!PT19-'[1]cpte_CN LGG-MT-LM-STR-Clin'!PT20-'[1]cpte_CN LGG-MT-LM-STR-Clin'!PT21-'[1]cpte_CN LGG-MT-LM-STR-Clin'!PT278)</f>
        <v>0</v>
      </c>
      <c r="PR51" s="6">
        <f>IF([1]Identification!$E$23="NON",'[1]CN LGG-MT-LM-STR-Clin'!PU17+'[1]CN LGG-MT-LM-STR-Clin'!PU159-'[1]CN LGG-MT-LM-STR-Clin'!PU18-'[1]CN LGG-MT-LM-STR-Clin'!PU19-'[1]CN LGG-MT-LM-STR-Clin'!PU20-'[1]CN LGG-MT-LM-STR-Clin'!PU21-'[1]CN LGG-MT-LM-STR-Clin'!PU200,'[1]cpte_CN LGG-MT-LM-STR-Clin'!PU17+'[1]cpte_CN LGG-MT-LM-STR-Clin'!PU165-'[1]cpte_CN LGG-MT-LM-STR-Clin'!PU18-'[1]cpte_CN LGG-MT-LM-STR-Clin'!PU19-'[1]cpte_CN LGG-MT-LM-STR-Clin'!PU20-'[1]cpte_CN LGG-MT-LM-STR-Clin'!PU21-'[1]cpte_CN LGG-MT-LM-STR-Clin'!PU278)</f>
        <v>0</v>
      </c>
      <c r="PS51" s="6">
        <f>IF([1]Identification!$E$23="NON",'[1]CN LGG-MT-LM-STR-Clin'!PV17+'[1]CN LGG-MT-LM-STR-Clin'!PV159-'[1]CN LGG-MT-LM-STR-Clin'!PV18-'[1]CN LGG-MT-LM-STR-Clin'!PV19-'[1]CN LGG-MT-LM-STR-Clin'!PV20-'[1]CN LGG-MT-LM-STR-Clin'!PV21-'[1]CN LGG-MT-LM-STR-Clin'!PV200,'[1]cpte_CN LGG-MT-LM-STR-Clin'!PV17+'[1]cpte_CN LGG-MT-LM-STR-Clin'!PV165-'[1]cpte_CN LGG-MT-LM-STR-Clin'!PV18-'[1]cpte_CN LGG-MT-LM-STR-Clin'!PV19-'[1]cpte_CN LGG-MT-LM-STR-Clin'!PV20-'[1]cpte_CN LGG-MT-LM-STR-Clin'!PV21-'[1]cpte_CN LGG-MT-LM-STR-Clin'!PV278)</f>
        <v>0</v>
      </c>
      <c r="PT51" s="6">
        <f>IF([1]Identification!$E$23="NON",'[1]CN LGG-MT-LM-STR-Clin'!PW17+'[1]CN LGG-MT-LM-STR-Clin'!PW159-'[1]CN LGG-MT-LM-STR-Clin'!PW18-'[1]CN LGG-MT-LM-STR-Clin'!PW19-'[1]CN LGG-MT-LM-STR-Clin'!PW20-'[1]CN LGG-MT-LM-STR-Clin'!PW21-'[1]CN LGG-MT-LM-STR-Clin'!PW200,'[1]cpte_CN LGG-MT-LM-STR-Clin'!PW17+'[1]cpte_CN LGG-MT-LM-STR-Clin'!PW165-'[1]cpte_CN LGG-MT-LM-STR-Clin'!PW18-'[1]cpte_CN LGG-MT-LM-STR-Clin'!PW19-'[1]cpte_CN LGG-MT-LM-STR-Clin'!PW20-'[1]cpte_CN LGG-MT-LM-STR-Clin'!PW21-'[1]cpte_CN LGG-MT-LM-STR-Clin'!PW278)</f>
        <v>0</v>
      </c>
      <c r="PU51" s="6">
        <f>IF([1]Identification!$E$23="NON",'[1]CN LGG-MT-LM-STR-Clin'!PX17+'[1]CN LGG-MT-LM-STR-Clin'!PX159-'[1]CN LGG-MT-LM-STR-Clin'!PX18-'[1]CN LGG-MT-LM-STR-Clin'!PX19-'[1]CN LGG-MT-LM-STR-Clin'!PX20-'[1]CN LGG-MT-LM-STR-Clin'!PX21-'[1]CN LGG-MT-LM-STR-Clin'!PX200,'[1]cpte_CN LGG-MT-LM-STR-Clin'!PX17+'[1]cpte_CN LGG-MT-LM-STR-Clin'!PX165-'[1]cpte_CN LGG-MT-LM-STR-Clin'!PX18-'[1]cpte_CN LGG-MT-LM-STR-Clin'!PX19-'[1]cpte_CN LGG-MT-LM-STR-Clin'!PX20-'[1]cpte_CN LGG-MT-LM-STR-Clin'!PX21-'[1]cpte_CN LGG-MT-LM-STR-Clin'!PX278)</f>
        <v>0</v>
      </c>
      <c r="PV51" s="6">
        <f>IF([1]Identification!$E$23="NON",'[1]CN LGG-MT-LM-STR-Clin'!PY17+'[1]CN LGG-MT-LM-STR-Clin'!PY159-'[1]CN LGG-MT-LM-STR-Clin'!PY18-'[1]CN LGG-MT-LM-STR-Clin'!PY19-'[1]CN LGG-MT-LM-STR-Clin'!PY20-'[1]CN LGG-MT-LM-STR-Clin'!PY21-'[1]CN LGG-MT-LM-STR-Clin'!PY200,'[1]cpte_CN LGG-MT-LM-STR-Clin'!PY17+'[1]cpte_CN LGG-MT-LM-STR-Clin'!PY165-'[1]cpte_CN LGG-MT-LM-STR-Clin'!PY18-'[1]cpte_CN LGG-MT-LM-STR-Clin'!PY19-'[1]cpte_CN LGG-MT-LM-STR-Clin'!PY20-'[1]cpte_CN LGG-MT-LM-STR-Clin'!PY21-'[1]cpte_CN LGG-MT-LM-STR-Clin'!PY278)</f>
        <v>0</v>
      </c>
      <c r="PW51" s="6">
        <f>IF([1]Identification!$E$23="NON",'[1]CN LGG-MT-LM-STR-Clin'!PZ17+'[1]CN LGG-MT-LM-STR-Clin'!PZ159-'[1]CN LGG-MT-LM-STR-Clin'!PZ18-'[1]CN LGG-MT-LM-STR-Clin'!PZ19-'[1]CN LGG-MT-LM-STR-Clin'!PZ20-'[1]CN LGG-MT-LM-STR-Clin'!PZ21-'[1]CN LGG-MT-LM-STR-Clin'!PZ200,'[1]cpte_CN LGG-MT-LM-STR-Clin'!PZ17+'[1]cpte_CN LGG-MT-LM-STR-Clin'!PZ165-'[1]cpte_CN LGG-MT-LM-STR-Clin'!PZ18-'[1]cpte_CN LGG-MT-LM-STR-Clin'!PZ19-'[1]cpte_CN LGG-MT-LM-STR-Clin'!PZ20-'[1]cpte_CN LGG-MT-LM-STR-Clin'!PZ21-'[1]cpte_CN LGG-MT-LM-STR-Clin'!PZ278)</f>
        <v>0</v>
      </c>
      <c r="PX51" s="6">
        <f>IF([1]Identification!$E$23="NON",'[1]CN LGG-MT-LM-STR-Clin'!QA17+'[1]CN LGG-MT-LM-STR-Clin'!QA159-'[1]CN LGG-MT-LM-STR-Clin'!QA18-'[1]CN LGG-MT-LM-STR-Clin'!QA19-'[1]CN LGG-MT-LM-STR-Clin'!QA20-'[1]CN LGG-MT-LM-STR-Clin'!QA21-'[1]CN LGG-MT-LM-STR-Clin'!QA200,'[1]cpte_CN LGG-MT-LM-STR-Clin'!QA17+'[1]cpte_CN LGG-MT-LM-STR-Clin'!QA165-'[1]cpte_CN LGG-MT-LM-STR-Clin'!QA18-'[1]cpte_CN LGG-MT-LM-STR-Clin'!QA19-'[1]cpte_CN LGG-MT-LM-STR-Clin'!QA20-'[1]cpte_CN LGG-MT-LM-STR-Clin'!QA21-'[1]cpte_CN LGG-MT-LM-STR-Clin'!QA278)</f>
        <v>0</v>
      </c>
      <c r="PY51" s="6">
        <f>IF([1]Identification!$E$23="NON",'[1]CN LGG-MT-LM-STR-Clin'!QB17+'[1]CN LGG-MT-LM-STR-Clin'!QB159-'[1]CN LGG-MT-LM-STR-Clin'!QB18-'[1]CN LGG-MT-LM-STR-Clin'!QB19-'[1]CN LGG-MT-LM-STR-Clin'!QB20-'[1]CN LGG-MT-LM-STR-Clin'!QB21-'[1]CN LGG-MT-LM-STR-Clin'!QB200,'[1]cpte_CN LGG-MT-LM-STR-Clin'!QB17+'[1]cpte_CN LGG-MT-LM-STR-Clin'!QB165-'[1]cpte_CN LGG-MT-LM-STR-Clin'!QB18-'[1]cpte_CN LGG-MT-LM-STR-Clin'!QB19-'[1]cpte_CN LGG-MT-LM-STR-Clin'!QB20-'[1]cpte_CN LGG-MT-LM-STR-Clin'!QB21-'[1]cpte_CN LGG-MT-LM-STR-Clin'!QB278)</f>
        <v>0</v>
      </c>
      <c r="PZ51" s="6">
        <f>IF([1]Identification!$E$23="NON",'[1]CN LGG-MT-LM-STR-Clin'!QC17+'[1]CN LGG-MT-LM-STR-Clin'!QC159-'[1]CN LGG-MT-LM-STR-Clin'!QC18-'[1]CN LGG-MT-LM-STR-Clin'!QC19-'[1]CN LGG-MT-LM-STR-Clin'!QC20-'[1]CN LGG-MT-LM-STR-Clin'!QC21-'[1]CN LGG-MT-LM-STR-Clin'!QC200,'[1]cpte_CN LGG-MT-LM-STR-Clin'!QC17+'[1]cpte_CN LGG-MT-LM-STR-Clin'!QC165-'[1]cpte_CN LGG-MT-LM-STR-Clin'!QC18-'[1]cpte_CN LGG-MT-LM-STR-Clin'!QC19-'[1]cpte_CN LGG-MT-LM-STR-Clin'!QC20-'[1]cpte_CN LGG-MT-LM-STR-Clin'!QC21-'[1]cpte_CN LGG-MT-LM-STR-Clin'!QC278)</f>
        <v>0</v>
      </c>
      <c r="QA51" s="6">
        <f>IF([1]Identification!$E$23="NON",'[1]CN LGG-MT-LM-STR-Clin'!QD17+'[1]CN LGG-MT-LM-STR-Clin'!QD159-'[1]CN LGG-MT-LM-STR-Clin'!QD18-'[1]CN LGG-MT-LM-STR-Clin'!QD19-'[1]CN LGG-MT-LM-STR-Clin'!QD20-'[1]CN LGG-MT-LM-STR-Clin'!QD21-'[1]CN LGG-MT-LM-STR-Clin'!QD200,'[1]cpte_CN LGG-MT-LM-STR-Clin'!QD17+'[1]cpte_CN LGG-MT-LM-STR-Clin'!QD165-'[1]cpte_CN LGG-MT-LM-STR-Clin'!QD18-'[1]cpte_CN LGG-MT-LM-STR-Clin'!QD19-'[1]cpte_CN LGG-MT-LM-STR-Clin'!QD20-'[1]cpte_CN LGG-MT-LM-STR-Clin'!QD21-'[1]cpte_CN LGG-MT-LM-STR-Clin'!QD278)</f>
        <v>0</v>
      </c>
      <c r="QB51" s="6">
        <f>IF([1]Identification!$E$23="NON",'[1]CN LGG-MT-LM-STR-Clin'!QE17+'[1]CN LGG-MT-LM-STR-Clin'!QE159-'[1]CN LGG-MT-LM-STR-Clin'!QE18-'[1]CN LGG-MT-LM-STR-Clin'!QE19-'[1]CN LGG-MT-LM-STR-Clin'!QE20-'[1]CN LGG-MT-LM-STR-Clin'!QE21-'[1]CN LGG-MT-LM-STR-Clin'!QE200,'[1]cpte_CN LGG-MT-LM-STR-Clin'!QE17+'[1]cpte_CN LGG-MT-LM-STR-Clin'!QE165-'[1]cpte_CN LGG-MT-LM-STR-Clin'!QE18-'[1]cpte_CN LGG-MT-LM-STR-Clin'!QE19-'[1]cpte_CN LGG-MT-LM-STR-Clin'!QE20-'[1]cpte_CN LGG-MT-LM-STR-Clin'!QE21-'[1]cpte_CN LGG-MT-LM-STR-Clin'!QE278)</f>
        <v>0</v>
      </c>
      <c r="QC51" s="6">
        <f>IF([1]Identification!$E$23="NON",'[1]CN LGG-MT-LM-STR-Clin'!QF17+'[1]CN LGG-MT-LM-STR-Clin'!QF159-'[1]CN LGG-MT-LM-STR-Clin'!QF18-'[1]CN LGG-MT-LM-STR-Clin'!QF19-'[1]CN LGG-MT-LM-STR-Clin'!QF20-'[1]CN LGG-MT-LM-STR-Clin'!QF21-'[1]CN LGG-MT-LM-STR-Clin'!QF200,'[1]cpte_CN LGG-MT-LM-STR-Clin'!QF17+'[1]cpte_CN LGG-MT-LM-STR-Clin'!QF165-'[1]cpte_CN LGG-MT-LM-STR-Clin'!QF18-'[1]cpte_CN LGG-MT-LM-STR-Clin'!QF19-'[1]cpte_CN LGG-MT-LM-STR-Clin'!QF20-'[1]cpte_CN LGG-MT-LM-STR-Clin'!QF21-'[1]cpte_CN LGG-MT-LM-STR-Clin'!QF278)</f>
        <v>0</v>
      </c>
      <c r="QD51" s="6">
        <f>IF([1]Identification!$E$23="NON",'[1]CN LGG-MT-LM-STR-Clin'!QG17+'[1]CN LGG-MT-LM-STR-Clin'!QG159-'[1]CN LGG-MT-LM-STR-Clin'!QG18-'[1]CN LGG-MT-LM-STR-Clin'!QG19-'[1]CN LGG-MT-LM-STR-Clin'!QG20-'[1]CN LGG-MT-LM-STR-Clin'!QG21-'[1]CN LGG-MT-LM-STR-Clin'!QG200,'[1]cpte_CN LGG-MT-LM-STR-Clin'!QG17+'[1]cpte_CN LGG-MT-LM-STR-Clin'!QG165-'[1]cpte_CN LGG-MT-LM-STR-Clin'!QG18-'[1]cpte_CN LGG-MT-LM-STR-Clin'!QG19-'[1]cpte_CN LGG-MT-LM-STR-Clin'!QG20-'[1]cpte_CN LGG-MT-LM-STR-Clin'!QG21-'[1]cpte_CN LGG-MT-LM-STR-Clin'!QG278)</f>
        <v>0</v>
      </c>
      <c r="QE51" s="6">
        <f>IF([1]Identification!$E$23="NON",'[1]CN LGG-MT-LM-STR-Clin'!QH17+'[1]CN LGG-MT-LM-STR-Clin'!QH159-'[1]CN LGG-MT-LM-STR-Clin'!QH18-'[1]CN LGG-MT-LM-STR-Clin'!QH19-'[1]CN LGG-MT-LM-STR-Clin'!QH20-'[1]CN LGG-MT-LM-STR-Clin'!QH21-'[1]CN LGG-MT-LM-STR-Clin'!QH200,'[1]cpte_CN LGG-MT-LM-STR-Clin'!QH17+'[1]cpte_CN LGG-MT-LM-STR-Clin'!QH165-'[1]cpte_CN LGG-MT-LM-STR-Clin'!QH18-'[1]cpte_CN LGG-MT-LM-STR-Clin'!QH19-'[1]cpte_CN LGG-MT-LM-STR-Clin'!QH20-'[1]cpte_CN LGG-MT-LM-STR-Clin'!QH21-'[1]cpte_CN LGG-MT-LM-STR-Clin'!QH278)</f>
        <v>0</v>
      </c>
      <c r="QF51" s="6">
        <f>IF([1]Identification!$E$23="NON",'[1]CN LGG-MT-LM-STR-Clin'!QI17+'[1]CN LGG-MT-LM-STR-Clin'!QI159-'[1]CN LGG-MT-LM-STR-Clin'!QI18-'[1]CN LGG-MT-LM-STR-Clin'!QI19-'[1]CN LGG-MT-LM-STR-Clin'!QI20-'[1]CN LGG-MT-LM-STR-Clin'!QI21-'[1]CN LGG-MT-LM-STR-Clin'!QI200,'[1]cpte_CN LGG-MT-LM-STR-Clin'!QI17+'[1]cpte_CN LGG-MT-LM-STR-Clin'!QI165-'[1]cpte_CN LGG-MT-LM-STR-Clin'!QI18-'[1]cpte_CN LGG-MT-LM-STR-Clin'!QI19-'[1]cpte_CN LGG-MT-LM-STR-Clin'!QI20-'[1]cpte_CN LGG-MT-LM-STR-Clin'!QI21-'[1]cpte_CN LGG-MT-LM-STR-Clin'!QI278)</f>
        <v>0</v>
      </c>
      <c r="QG51" s="6">
        <f>IF([1]Identification!$E$23="NON",'[1]CN LGG-MT-LM-STR-Clin'!QJ17+'[1]CN LGG-MT-LM-STR-Clin'!QJ159-'[1]CN LGG-MT-LM-STR-Clin'!QJ18-'[1]CN LGG-MT-LM-STR-Clin'!QJ19-'[1]CN LGG-MT-LM-STR-Clin'!QJ20-'[1]CN LGG-MT-LM-STR-Clin'!QJ21-'[1]CN LGG-MT-LM-STR-Clin'!QJ200,'[1]cpte_CN LGG-MT-LM-STR-Clin'!QJ17+'[1]cpte_CN LGG-MT-LM-STR-Clin'!QJ165-'[1]cpte_CN LGG-MT-LM-STR-Clin'!QJ18-'[1]cpte_CN LGG-MT-LM-STR-Clin'!QJ19-'[1]cpte_CN LGG-MT-LM-STR-Clin'!QJ20-'[1]cpte_CN LGG-MT-LM-STR-Clin'!QJ21-'[1]cpte_CN LGG-MT-LM-STR-Clin'!QJ278)</f>
        <v>0</v>
      </c>
      <c r="QH51" s="6">
        <f>IF([1]Identification!$E$23="NON",'[1]CN LGG-MT-LM-STR-Clin'!QK17+'[1]CN LGG-MT-LM-STR-Clin'!QK159-'[1]CN LGG-MT-LM-STR-Clin'!QK18-'[1]CN LGG-MT-LM-STR-Clin'!QK19-'[1]CN LGG-MT-LM-STR-Clin'!QK20-'[1]CN LGG-MT-LM-STR-Clin'!QK21-'[1]CN LGG-MT-LM-STR-Clin'!QK200,'[1]cpte_CN LGG-MT-LM-STR-Clin'!QK17+'[1]cpte_CN LGG-MT-LM-STR-Clin'!QK165-'[1]cpte_CN LGG-MT-LM-STR-Clin'!QK18-'[1]cpte_CN LGG-MT-LM-STR-Clin'!QK19-'[1]cpte_CN LGG-MT-LM-STR-Clin'!QK20-'[1]cpte_CN LGG-MT-LM-STR-Clin'!QK21-'[1]cpte_CN LGG-MT-LM-STR-Clin'!QK278)</f>
        <v>0</v>
      </c>
      <c r="QI51" s="6">
        <f>IF([1]Identification!$E$23="NON",'[1]CN LGG-MT-LM-STR-Clin'!QL17+'[1]CN LGG-MT-LM-STR-Clin'!QL159-'[1]CN LGG-MT-LM-STR-Clin'!QL18-'[1]CN LGG-MT-LM-STR-Clin'!QL19-'[1]CN LGG-MT-LM-STR-Clin'!QL20-'[1]CN LGG-MT-LM-STR-Clin'!QL21-'[1]CN LGG-MT-LM-STR-Clin'!QL200,'[1]cpte_CN LGG-MT-LM-STR-Clin'!QL17+'[1]cpte_CN LGG-MT-LM-STR-Clin'!QL165-'[1]cpte_CN LGG-MT-LM-STR-Clin'!QL18-'[1]cpte_CN LGG-MT-LM-STR-Clin'!QL19-'[1]cpte_CN LGG-MT-LM-STR-Clin'!QL20-'[1]cpte_CN LGG-MT-LM-STR-Clin'!QL21-'[1]cpte_CN LGG-MT-LM-STR-Clin'!QL278)</f>
        <v>0</v>
      </c>
      <c r="QJ51" s="6">
        <f>IF([1]Identification!$E$23="NON",'[1]CN LGG-MT-LM-STR-Clin'!QM17+'[1]CN LGG-MT-LM-STR-Clin'!QM159-'[1]CN LGG-MT-LM-STR-Clin'!QM18-'[1]CN LGG-MT-LM-STR-Clin'!QM19-'[1]CN LGG-MT-LM-STR-Clin'!QM20-'[1]CN LGG-MT-LM-STR-Clin'!QM21-'[1]CN LGG-MT-LM-STR-Clin'!QM200,'[1]cpte_CN LGG-MT-LM-STR-Clin'!QM17+'[1]cpte_CN LGG-MT-LM-STR-Clin'!QM165-'[1]cpte_CN LGG-MT-LM-STR-Clin'!QM18-'[1]cpte_CN LGG-MT-LM-STR-Clin'!QM19-'[1]cpte_CN LGG-MT-LM-STR-Clin'!QM20-'[1]cpte_CN LGG-MT-LM-STR-Clin'!QM21-'[1]cpte_CN LGG-MT-LM-STR-Clin'!QM278)</f>
        <v>0</v>
      </c>
      <c r="QK51" s="6">
        <f>IF([1]Identification!$E$23="NON",'[1]CN LGG-MT-LM-STR-Clin'!QN17+'[1]CN LGG-MT-LM-STR-Clin'!QN159-'[1]CN LGG-MT-LM-STR-Clin'!QN18-'[1]CN LGG-MT-LM-STR-Clin'!QN19-'[1]CN LGG-MT-LM-STR-Clin'!QN20-'[1]CN LGG-MT-LM-STR-Clin'!QN21-'[1]CN LGG-MT-LM-STR-Clin'!QN200,'[1]cpte_CN LGG-MT-LM-STR-Clin'!QN17+'[1]cpte_CN LGG-MT-LM-STR-Clin'!QN165-'[1]cpte_CN LGG-MT-LM-STR-Clin'!QN18-'[1]cpte_CN LGG-MT-LM-STR-Clin'!QN19-'[1]cpte_CN LGG-MT-LM-STR-Clin'!QN20-'[1]cpte_CN LGG-MT-LM-STR-Clin'!QN21-'[1]cpte_CN LGG-MT-LM-STR-Clin'!QN278)</f>
        <v>0</v>
      </c>
      <c r="QL51" s="6">
        <f>IF([1]Identification!$E$23="NON",'[1]CN LGG-MT-LM-STR-Clin'!QO17+'[1]CN LGG-MT-LM-STR-Clin'!QO159-'[1]CN LGG-MT-LM-STR-Clin'!QO18-'[1]CN LGG-MT-LM-STR-Clin'!QO19-'[1]CN LGG-MT-LM-STR-Clin'!QO20-'[1]CN LGG-MT-LM-STR-Clin'!QO21-'[1]CN LGG-MT-LM-STR-Clin'!QO200,'[1]cpte_CN LGG-MT-LM-STR-Clin'!QO17+'[1]cpte_CN LGG-MT-LM-STR-Clin'!QO165-'[1]cpte_CN LGG-MT-LM-STR-Clin'!QO18-'[1]cpte_CN LGG-MT-LM-STR-Clin'!QO19-'[1]cpte_CN LGG-MT-LM-STR-Clin'!QO20-'[1]cpte_CN LGG-MT-LM-STR-Clin'!QO21-'[1]cpte_CN LGG-MT-LM-STR-Clin'!QO278)</f>
        <v>0</v>
      </c>
      <c r="QM51" s="6">
        <f>IF([1]Identification!$E$23="NON",'[1]CN LGG-MT-LM-STR-Clin'!QP17+'[1]CN LGG-MT-LM-STR-Clin'!QP159-'[1]CN LGG-MT-LM-STR-Clin'!QP18-'[1]CN LGG-MT-LM-STR-Clin'!QP19-'[1]CN LGG-MT-LM-STR-Clin'!QP20-'[1]CN LGG-MT-LM-STR-Clin'!QP21-'[1]CN LGG-MT-LM-STR-Clin'!QP200,'[1]cpte_CN LGG-MT-LM-STR-Clin'!QP17+'[1]cpte_CN LGG-MT-LM-STR-Clin'!QP165-'[1]cpte_CN LGG-MT-LM-STR-Clin'!QP18-'[1]cpte_CN LGG-MT-LM-STR-Clin'!QP19-'[1]cpte_CN LGG-MT-LM-STR-Clin'!QP20-'[1]cpte_CN LGG-MT-LM-STR-Clin'!QP21-'[1]cpte_CN LGG-MT-LM-STR-Clin'!QP278)</f>
        <v>0</v>
      </c>
      <c r="QN51" s="6">
        <f>IF([1]Identification!$E$23="NON",'[1]CN LGG-MT-LM-STR-Clin'!QQ17+'[1]CN LGG-MT-LM-STR-Clin'!QQ159-'[1]CN LGG-MT-LM-STR-Clin'!QQ18-'[1]CN LGG-MT-LM-STR-Clin'!QQ19-'[1]CN LGG-MT-LM-STR-Clin'!QQ20-'[1]CN LGG-MT-LM-STR-Clin'!QQ21-'[1]CN LGG-MT-LM-STR-Clin'!QQ200,'[1]cpte_CN LGG-MT-LM-STR-Clin'!QQ17+'[1]cpte_CN LGG-MT-LM-STR-Clin'!QQ165-'[1]cpte_CN LGG-MT-LM-STR-Clin'!QQ18-'[1]cpte_CN LGG-MT-LM-STR-Clin'!QQ19-'[1]cpte_CN LGG-MT-LM-STR-Clin'!QQ20-'[1]cpte_CN LGG-MT-LM-STR-Clin'!QQ21-'[1]cpte_CN LGG-MT-LM-STR-Clin'!QQ278)</f>
        <v>0</v>
      </c>
      <c r="QO51" s="6">
        <f>IF([1]Identification!$E$23="NON",'[1]CN LGG-MT-LM-STR-Clin'!QR17+'[1]CN LGG-MT-LM-STR-Clin'!QR159-'[1]CN LGG-MT-LM-STR-Clin'!QR18-'[1]CN LGG-MT-LM-STR-Clin'!QR19-'[1]CN LGG-MT-LM-STR-Clin'!QR20-'[1]CN LGG-MT-LM-STR-Clin'!QR21-'[1]CN LGG-MT-LM-STR-Clin'!QR200,'[1]cpte_CN LGG-MT-LM-STR-Clin'!QR17+'[1]cpte_CN LGG-MT-LM-STR-Clin'!QR165-'[1]cpte_CN LGG-MT-LM-STR-Clin'!QR18-'[1]cpte_CN LGG-MT-LM-STR-Clin'!QR19-'[1]cpte_CN LGG-MT-LM-STR-Clin'!QR20-'[1]cpte_CN LGG-MT-LM-STR-Clin'!QR21-'[1]cpte_CN LGG-MT-LM-STR-Clin'!QR278)</f>
        <v>0</v>
      </c>
      <c r="QP51" s="6">
        <f>IF([1]Identification!$E$23="NON",'[1]CN LGG-MT-LM-STR-Clin'!QS17+'[1]CN LGG-MT-LM-STR-Clin'!QS159-'[1]CN LGG-MT-LM-STR-Clin'!QS18-'[1]CN LGG-MT-LM-STR-Clin'!QS19-'[1]CN LGG-MT-LM-STR-Clin'!QS20-'[1]CN LGG-MT-LM-STR-Clin'!QS21-'[1]CN LGG-MT-LM-STR-Clin'!QS200,'[1]cpte_CN LGG-MT-LM-STR-Clin'!QS17+'[1]cpte_CN LGG-MT-LM-STR-Clin'!QS165-'[1]cpte_CN LGG-MT-LM-STR-Clin'!QS18-'[1]cpte_CN LGG-MT-LM-STR-Clin'!QS19-'[1]cpte_CN LGG-MT-LM-STR-Clin'!QS20-'[1]cpte_CN LGG-MT-LM-STR-Clin'!QS21-'[1]cpte_CN LGG-MT-LM-STR-Clin'!QS278)</f>
        <v>0</v>
      </c>
      <c r="QQ51" s="6">
        <f>IF([1]Identification!$E$23="NON",'[1]CN LGG-MT-LM-STR-Clin'!QT17+'[1]CN LGG-MT-LM-STR-Clin'!QT159-'[1]CN LGG-MT-LM-STR-Clin'!QT18-'[1]CN LGG-MT-LM-STR-Clin'!QT19-'[1]CN LGG-MT-LM-STR-Clin'!QT20-'[1]CN LGG-MT-LM-STR-Clin'!QT21-'[1]CN LGG-MT-LM-STR-Clin'!QT200,'[1]cpte_CN LGG-MT-LM-STR-Clin'!QT17+'[1]cpte_CN LGG-MT-LM-STR-Clin'!QT165-'[1]cpte_CN LGG-MT-LM-STR-Clin'!QT18-'[1]cpte_CN LGG-MT-LM-STR-Clin'!QT19-'[1]cpte_CN LGG-MT-LM-STR-Clin'!QT20-'[1]cpte_CN LGG-MT-LM-STR-Clin'!QT21-'[1]cpte_CN LGG-MT-LM-STR-Clin'!QT278)</f>
        <v>0</v>
      </c>
      <c r="QR51" s="6">
        <f>IF([1]Identification!$E$23="NON",'[1]CN LGG-MT-LM-STR-Clin'!QU17+'[1]CN LGG-MT-LM-STR-Clin'!QU159-'[1]CN LGG-MT-LM-STR-Clin'!QU18-'[1]CN LGG-MT-LM-STR-Clin'!QU19-'[1]CN LGG-MT-LM-STR-Clin'!QU20-'[1]CN LGG-MT-LM-STR-Clin'!QU21-'[1]CN LGG-MT-LM-STR-Clin'!QU200,'[1]cpte_CN LGG-MT-LM-STR-Clin'!QU17+'[1]cpte_CN LGG-MT-LM-STR-Clin'!QU165-'[1]cpte_CN LGG-MT-LM-STR-Clin'!QU18-'[1]cpte_CN LGG-MT-LM-STR-Clin'!QU19-'[1]cpte_CN LGG-MT-LM-STR-Clin'!QU20-'[1]cpte_CN LGG-MT-LM-STR-Clin'!QU21-'[1]cpte_CN LGG-MT-LM-STR-Clin'!QU278)</f>
        <v>0</v>
      </c>
      <c r="QS51" s="6">
        <f>IF([1]Identification!$E$23="NON",'[1]CN LGG-MT-LM-STR-Clin'!QV17+'[1]CN LGG-MT-LM-STR-Clin'!QV159-'[1]CN LGG-MT-LM-STR-Clin'!QV18-'[1]CN LGG-MT-LM-STR-Clin'!QV19-'[1]CN LGG-MT-LM-STR-Clin'!QV20-'[1]CN LGG-MT-LM-STR-Clin'!QV21-'[1]CN LGG-MT-LM-STR-Clin'!QV200,'[1]cpte_CN LGG-MT-LM-STR-Clin'!QV17+'[1]cpte_CN LGG-MT-LM-STR-Clin'!QV165-'[1]cpte_CN LGG-MT-LM-STR-Clin'!QV18-'[1]cpte_CN LGG-MT-LM-STR-Clin'!QV19-'[1]cpte_CN LGG-MT-LM-STR-Clin'!QV20-'[1]cpte_CN LGG-MT-LM-STR-Clin'!QV21-'[1]cpte_CN LGG-MT-LM-STR-Clin'!QV278)</f>
        <v>0</v>
      </c>
      <c r="QT51" s="6">
        <f>IF([1]Identification!$E$23="NON",'[1]CN LGG-MT-LM-STR-Clin'!QW17+'[1]CN LGG-MT-LM-STR-Clin'!QW159-'[1]CN LGG-MT-LM-STR-Clin'!QW18-'[1]CN LGG-MT-LM-STR-Clin'!QW19-'[1]CN LGG-MT-LM-STR-Clin'!QW20-'[1]CN LGG-MT-LM-STR-Clin'!QW21-'[1]CN LGG-MT-LM-STR-Clin'!QW200,'[1]cpte_CN LGG-MT-LM-STR-Clin'!QW17+'[1]cpte_CN LGG-MT-LM-STR-Clin'!QW165-'[1]cpte_CN LGG-MT-LM-STR-Clin'!QW18-'[1]cpte_CN LGG-MT-LM-STR-Clin'!QW19-'[1]cpte_CN LGG-MT-LM-STR-Clin'!QW20-'[1]cpte_CN LGG-MT-LM-STR-Clin'!QW21-'[1]cpte_CN LGG-MT-LM-STR-Clin'!QW278)</f>
        <v>0</v>
      </c>
      <c r="QU51" s="6">
        <f>IF([1]Identification!$E$23="NON",'[1]CN LGG-MT-LM-STR-Clin'!QX17+'[1]CN LGG-MT-LM-STR-Clin'!QX159-'[1]CN LGG-MT-LM-STR-Clin'!QX18-'[1]CN LGG-MT-LM-STR-Clin'!QX19-'[1]CN LGG-MT-LM-STR-Clin'!QX20-'[1]CN LGG-MT-LM-STR-Clin'!QX21-'[1]CN LGG-MT-LM-STR-Clin'!QX200,'[1]cpte_CN LGG-MT-LM-STR-Clin'!QX17+'[1]cpte_CN LGG-MT-LM-STR-Clin'!QX165-'[1]cpte_CN LGG-MT-LM-STR-Clin'!QX18-'[1]cpte_CN LGG-MT-LM-STR-Clin'!QX19-'[1]cpte_CN LGG-MT-LM-STR-Clin'!QX20-'[1]cpte_CN LGG-MT-LM-STR-Clin'!QX21-'[1]cpte_CN LGG-MT-LM-STR-Clin'!QX278)</f>
        <v>0</v>
      </c>
      <c r="QV51" s="6">
        <f>IF([1]Identification!$E$23="NON",'[1]CN LGG-MT-LM-STR-Clin'!QY17+'[1]CN LGG-MT-LM-STR-Clin'!QY159-'[1]CN LGG-MT-LM-STR-Clin'!QY18-'[1]CN LGG-MT-LM-STR-Clin'!QY19-'[1]CN LGG-MT-LM-STR-Clin'!QY20-'[1]CN LGG-MT-LM-STR-Clin'!QY21-'[1]CN LGG-MT-LM-STR-Clin'!QY200,'[1]cpte_CN LGG-MT-LM-STR-Clin'!QY17+'[1]cpte_CN LGG-MT-LM-STR-Clin'!QY165-'[1]cpte_CN LGG-MT-LM-STR-Clin'!QY18-'[1]cpte_CN LGG-MT-LM-STR-Clin'!QY19-'[1]cpte_CN LGG-MT-LM-STR-Clin'!QY20-'[1]cpte_CN LGG-MT-LM-STR-Clin'!QY21-'[1]cpte_CN LGG-MT-LM-STR-Clin'!QY278)</f>
        <v>0</v>
      </c>
      <c r="QW51" s="6">
        <f>IF([1]Identification!$E$23="NON",'[1]CN LGG-MT-LM-STR-Clin'!QZ17+'[1]CN LGG-MT-LM-STR-Clin'!QZ159-'[1]CN LGG-MT-LM-STR-Clin'!QZ18-'[1]CN LGG-MT-LM-STR-Clin'!QZ19-'[1]CN LGG-MT-LM-STR-Clin'!QZ20-'[1]CN LGG-MT-LM-STR-Clin'!QZ21-'[1]CN LGG-MT-LM-STR-Clin'!QZ200,'[1]cpte_CN LGG-MT-LM-STR-Clin'!QZ17+'[1]cpte_CN LGG-MT-LM-STR-Clin'!QZ165-'[1]cpte_CN LGG-MT-LM-STR-Clin'!QZ18-'[1]cpte_CN LGG-MT-LM-STR-Clin'!QZ19-'[1]cpte_CN LGG-MT-LM-STR-Clin'!QZ20-'[1]cpte_CN LGG-MT-LM-STR-Clin'!QZ21-'[1]cpte_CN LGG-MT-LM-STR-Clin'!QZ278)</f>
        <v>0</v>
      </c>
      <c r="QX51" s="6">
        <f>IF([1]Identification!$E$23="NON",'[1]CN LGG-MT-LM-STR-Clin'!RA17+'[1]CN LGG-MT-LM-STR-Clin'!RA159-'[1]CN LGG-MT-LM-STR-Clin'!RA18-'[1]CN LGG-MT-LM-STR-Clin'!RA19-'[1]CN LGG-MT-LM-STR-Clin'!RA20-'[1]CN LGG-MT-LM-STR-Clin'!RA21-'[1]CN LGG-MT-LM-STR-Clin'!RA200,'[1]cpte_CN LGG-MT-LM-STR-Clin'!RA17+'[1]cpte_CN LGG-MT-LM-STR-Clin'!RA165-'[1]cpte_CN LGG-MT-LM-STR-Clin'!RA18-'[1]cpte_CN LGG-MT-LM-STR-Clin'!RA19-'[1]cpte_CN LGG-MT-LM-STR-Clin'!RA20-'[1]cpte_CN LGG-MT-LM-STR-Clin'!RA21-'[1]cpte_CN LGG-MT-LM-STR-Clin'!RA278)</f>
        <v>0</v>
      </c>
      <c r="QY51" s="6">
        <f>IF([1]Identification!$E$23="NON",'[1]CN LGG-MT-LM-STR-Clin'!RB17+'[1]CN LGG-MT-LM-STR-Clin'!RB159-'[1]CN LGG-MT-LM-STR-Clin'!RB18-'[1]CN LGG-MT-LM-STR-Clin'!RB19-'[1]CN LGG-MT-LM-STR-Clin'!RB20-'[1]CN LGG-MT-LM-STR-Clin'!RB21-'[1]CN LGG-MT-LM-STR-Clin'!RB200,'[1]cpte_CN LGG-MT-LM-STR-Clin'!RB17+'[1]cpte_CN LGG-MT-LM-STR-Clin'!RB165-'[1]cpte_CN LGG-MT-LM-STR-Clin'!RB18-'[1]cpte_CN LGG-MT-LM-STR-Clin'!RB19-'[1]cpte_CN LGG-MT-LM-STR-Clin'!RB20-'[1]cpte_CN LGG-MT-LM-STR-Clin'!RB21-'[1]cpte_CN LGG-MT-LM-STR-Clin'!RB278)</f>
        <v>0</v>
      </c>
      <c r="QZ51" s="6">
        <f>IF([1]Identification!$E$23="NON",'[1]CN LGG-MT-LM-STR-Clin'!RC17+'[1]CN LGG-MT-LM-STR-Clin'!RC159-'[1]CN LGG-MT-LM-STR-Clin'!RC18-'[1]CN LGG-MT-LM-STR-Clin'!RC19-'[1]CN LGG-MT-LM-STR-Clin'!RC20-'[1]CN LGG-MT-LM-STR-Clin'!RC21-'[1]CN LGG-MT-LM-STR-Clin'!RC200,'[1]cpte_CN LGG-MT-LM-STR-Clin'!RC17+'[1]cpte_CN LGG-MT-LM-STR-Clin'!RC165-'[1]cpte_CN LGG-MT-LM-STR-Clin'!RC18-'[1]cpte_CN LGG-MT-LM-STR-Clin'!RC19-'[1]cpte_CN LGG-MT-LM-STR-Clin'!RC20-'[1]cpte_CN LGG-MT-LM-STR-Clin'!RC21-'[1]cpte_CN LGG-MT-LM-STR-Clin'!RC278)</f>
        <v>0</v>
      </c>
      <c r="RA51" s="6">
        <f>IF([1]Identification!$E$23="NON",'[1]CN LGG-MT-LM-STR-Clin'!RD17+'[1]CN LGG-MT-LM-STR-Clin'!RD159-'[1]CN LGG-MT-LM-STR-Clin'!RD18-'[1]CN LGG-MT-LM-STR-Clin'!RD19-'[1]CN LGG-MT-LM-STR-Clin'!RD20-'[1]CN LGG-MT-LM-STR-Clin'!RD21-'[1]CN LGG-MT-LM-STR-Clin'!RD200,'[1]cpte_CN LGG-MT-LM-STR-Clin'!RD17+'[1]cpte_CN LGG-MT-LM-STR-Clin'!RD165-'[1]cpte_CN LGG-MT-LM-STR-Clin'!RD18-'[1]cpte_CN LGG-MT-LM-STR-Clin'!RD19-'[1]cpte_CN LGG-MT-LM-STR-Clin'!RD20-'[1]cpte_CN LGG-MT-LM-STR-Clin'!RD21-'[1]cpte_CN LGG-MT-LM-STR-Clin'!RD278)</f>
        <v>0</v>
      </c>
      <c r="RB51" s="6">
        <f>IF([1]Identification!$E$23="NON",'[1]CN LGG-MT-LM-STR-Clin'!RE17+'[1]CN LGG-MT-LM-STR-Clin'!RE159-'[1]CN LGG-MT-LM-STR-Clin'!RE18-'[1]CN LGG-MT-LM-STR-Clin'!RE19-'[1]CN LGG-MT-LM-STR-Clin'!RE20-'[1]CN LGG-MT-LM-STR-Clin'!RE21-'[1]CN LGG-MT-LM-STR-Clin'!RE200,'[1]cpte_CN LGG-MT-LM-STR-Clin'!RE17+'[1]cpte_CN LGG-MT-LM-STR-Clin'!RE165-'[1]cpte_CN LGG-MT-LM-STR-Clin'!RE18-'[1]cpte_CN LGG-MT-LM-STR-Clin'!RE19-'[1]cpte_CN LGG-MT-LM-STR-Clin'!RE20-'[1]cpte_CN LGG-MT-LM-STR-Clin'!RE21-'[1]cpte_CN LGG-MT-LM-STR-Clin'!RE278)</f>
        <v>0</v>
      </c>
      <c r="RC51" s="6">
        <f>IF([1]Identification!$E$23="NON",'[1]CN LGG-MT-LM-STR-Clin'!RF17+'[1]CN LGG-MT-LM-STR-Clin'!RF159-'[1]CN LGG-MT-LM-STR-Clin'!RF18-'[1]CN LGG-MT-LM-STR-Clin'!RF19-'[1]CN LGG-MT-LM-STR-Clin'!RF20-'[1]CN LGG-MT-LM-STR-Clin'!RF21-'[1]CN LGG-MT-LM-STR-Clin'!RF200,'[1]cpte_CN LGG-MT-LM-STR-Clin'!RF17+'[1]cpte_CN LGG-MT-LM-STR-Clin'!RF165-'[1]cpte_CN LGG-MT-LM-STR-Clin'!RF18-'[1]cpte_CN LGG-MT-LM-STR-Clin'!RF19-'[1]cpte_CN LGG-MT-LM-STR-Clin'!RF20-'[1]cpte_CN LGG-MT-LM-STR-Clin'!RF21-'[1]cpte_CN LGG-MT-LM-STR-Clin'!RF278)</f>
        <v>0</v>
      </c>
      <c r="RD51" s="6">
        <f>IF([1]Identification!$E$23="NON",'[1]CN LGG-MT-LM-STR-Clin'!RG17+'[1]CN LGG-MT-LM-STR-Clin'!RG159-'[1]CN LGG-MT-LM-STR-Clin'!RG18-'[1]CN LGG-MT-LM-STR-Clin'!RG19-'[1]CN LGG-MT-LM-STR-Clin'!RG20-'[1]CN LGG-MT-LM-STR-Clin'!RG21-'[1]CN LGG-MT-LM-STR-Clin'!RG200,'[1]cpte_CN LGG-MT-LM-STR-Clin'!RG17+'[1]cpte_CN LGG-MT-LM-STR-Clin'!RG165-'[1]cpte_CN LGG-MT-LM-STR-Clin'!RG18-'[1]cpte_CN LGG-MT-LM-STR-Clin'!RG19-'[1]cpte_CN LGG-MT-LM-STR-Clin'!RG20-'[1]cpte_CN LGG-MT-LM-STR-Clin'!RG21-'[1]cpte_CN LGG-MT-LM-STR-Clin'!RG278)</f>
        <v>0</v>
      </c>
      <c r="RE51" s="6">
        <f>IF([1]Identification!$E$23="NON",'[1]CN LGG-MT-LM-STR-Clin'!RH17+'[1]CN LGG-MT-LM-STR-Clin'!RH159-'[1]CN LGG-MT-LM-STR-Clin'!RH18-'[1]CN LGG-MT-LM-STR-Clin'!RH19-'[1]CN LGG-MT-LM-STR-Clin'!RH20-'[1]CN LGG-MT-LM-STR-Clin'!RH21-'[1]CN LGG-MT-LM-STR-Clin'!RH200,'[1]cpte_CN LGG-MT-LM-STR-Clin'!RH17+'[1]cpte_CN LGG-MT-LM-STR-Clin'!RH165-'[1]cpte_CN LGG-MT-LM-STR-Clin'!RH18-'[1]cpte_CN LGG-MT-LM-STR-Clin'!RH19-'[1]cpte_CN LGG-MT-LM-STR-Clin'!RH20-'[1]cpte_CN LGG-MT-LM-STR-Clin'!RH21-'[1]cpte_CN LGG-MT-LM-STR-Clin'!RH278)</f>
        <v>0</v>
      </c>
      <c r="RF51" s="6">
        <f>IF([1]Identification!$E$23="NON",'[1]CN LGG-MT-LM-STR-Clin'!RI17+'[1]CN LGG-MT-LM-STR-Clin'!RI159-'[1]CN LGG-MT-LM-STR-Clin'!RI18-'[1]CN LGG-MT-LM-STR-Clin'!RI19-'[1]CN LGG-MT-LM-STR-Clin'!RI20-'[1]CN LGG-MT-LM-STR-Clin'!RI21-'[1]CN LGG-MT-LM-STR-Clin'!RI200,'[1]cpte_CN LGG-MT-LM-STR-Clin'!RI17+'[1]cpte_CN LGG-MT-LM-STR-Clin'!RI165-'[1]cpte_CN LGG-MT-LM-STR-Clin'!RI18-'[1]cpte_CN LGG-MT-LM-STR-Clin'!RI19-'[1]cpte_CN LGG-MT-LM-STR-Clin'!RI20-'[1]cpte_CN LGG-MT-LM-STR-Clin'!RI21-'[1]cpte_CN LGG-MT-LM-STR-Clin'!RI278)</f>
        <v>0</v>
      </c>
      <c r="RG51" s="6">
        <f>IF([1]Identification!$E$23="NON",'[1]CN LGG-MT-LM-STR-Clin'!RJ17+'[1]CN LGG-MT-LM-STR-Clin'!RJ159-'[1]CN LGG-MT-LM-STR-Clin'!RJ18-'[1]CN LGG-MT-LM-STR-Clin'!RJ19-'[1]CN LGG-MT-LM-STR-Clin'!RJ20-'[1]CN LGG-MT-LM-STR-Clin'!RJ21-'[1]CN LGG-MT-LM-STR-Clin'!RJ200,'[1]cpte_CN LGG-MT-LM-STR-Clin'!RJ17+'[1]cpte_CN LGG-MT-LM-STR-Clin'!RJ165-'[1]cpte_CN LGG-MT-LM-STR-Clin'!RJ18-'[1]cpte_CN LGG-MT-LM-STR-Clin'!RJ19-'[1]cpte_CN LGG-MT-LM-STR-Clin'!RJ20-'[1]cpte_CN LGG-MT-LM-STR-Clin'!RJ21-'[1]cpte_CN LGG-MT-LM-STR-Clin'!RJ278)</f>
        <v>0</v>
      </c>
      <c r="RH51" s="6">
        <f>IF([1]Identification!$E$23="NON",'[1]CN LGG-MT-LM-STR-Clin'!RK17+'[1]CN LGG-MT-LM-STR-Clin'!RK159-'[1]CN LGG-MT-LM-STR-Clin'!RK18-'[1]CN LGG-MT-LM-STR-Clin'!RK19-'[1]CN LGG-MT-LM-STR-Clin'!RK20-'[1]CN LGG-MT-LM-STR-Clin'!RK21-'[1]CN LGG-MT-LM-STR-Clin'!RK200,'[1]cpte_CN LGG-MT-LM-STR-Clin'!RK17+'[1]cpte_CN LGG-MT-LM-STR-Clin'!RK165-'[1]cpte_CN LGG-MT-LM-STR-Clin'!RK18-'[1]cpte_CN LGG-MT-LM-STR-Clin'!RK19-'[1]cpte_CN LGG-MT-LM-STR-Clin'!RK20-'[1]cpte_CN LGG-MT-LM-STR-Clin'!RK21-'[1]cpte_CN LGG-MT-LM-STR-Clin'!RK278)</f>
        <v>0</v>
      </c>
      <c r="RI51" s="6">
        <f>IF([1]Identification!$E$23="NON",'[1]CN LGG-MT-LM-STR-Clin'!RL17+'[1]CN LGG-MT-LM-STR-Clin'!RL159-'[1]CN LGG-MT-LM-STR-Clin'!RL18-'[1]CN LGG-MT-LM-STR-Clin'!RL19-'[1]CN LGG-MT-LM-STR-Clin'!RL20-'[1]CN LGG-MT-LM-STR-Clin'!RL21-'[1]CN LGG-MT-LM-STR-Clin'!RL200,'[1]cpte_CN LGG-MT-LM-STR-Clin'!RL17+'[1]cpte_CN LGG-MT-LM-STR-Clin'!RL165-'[1]cpte_CN LGG-MT-LM-STR-Clin'!RL18-'[1]cpte_CN LGG-MT-LM-STR-Clin'!RL19-'[1]cpte_CN LGG-MT-LM-STR-Clin'!RL20-'[1]cpte_CN LGG-MT-LM-STR-Clin'!RL21-'[1]cpte_CN LGG-MT-LM-STR-Clin'!RL278)</f>
        <v>0</v>
      </c>
      <c r="RJ51" s="6">
        <f>IF([1]Identification!$E$23="NON",'[1]CN LGG-MT-LM-STR-Clin'!RM17+'[1]CN LGG-MT-LM-STR-Clin'!RM159-'[1]CN LGG-MT-LM-STR-Clin'!RM18-'[1]CN LGG-MT-LM-STR-Clin'!RM19-'[1]CN LGG-MT-LM-STR-Clin'!RM20-'[1]CN LGG-MT-LM-STR-Clin'!RM21-'[1]CN LGG-MT-LM-STR-Clin'!RM200,'[1]cpte_CN LGG-MT-LM-STR-Clin'!RM17+'[1]cpte_CN LGG-MT-LM-STR-Clin'!RM165-'[1]cpte_CN LGG-MT-LM-STR-Clin'!RM18-'[1]cpte_CN LGG-MT-LM-STR-Clin'!RM19-'[1]cpte_CN LGG-MT-LM-STR-Clin'!RM20-'[1]cpte_CN LGG-MT-LM-STR-Clin'!RM21-'[1]cpte_CN LGG-MT-LM-STR-Clin'!RM278)</f>
        <v>0</v>
      </c>
      <c r="RK51" s="6">
        <f>IF([1]Identification!$E$23="NON",'[1]CN LGG-MT-LM-STR-Clin'!RN17+'[1]CN LGG-MT-LM-STR-Clin'!RN159-'[1]CN LGG-MT-LM-STR-Clin'!RN18-'[1]CN LGG-MT-LM-STR-Clin'!RN19-'[1]CN LGG-MT-LM-STR-Clin'!RN20-'[1]CN LGG-MT-LM-STR-Clin'!RN21-'[1]CN LGG-MT-LM-STR-Clin'!RN200,'[1]cpte_CN LGG-MT-LM-STR-Clin'!RN17+'[1]cpte_CN LGG-MT-LM-STR-Clin'!RN165-'[1]cpte_CN LGG-MT-LM-STR-Clin'!RN18-'[1]cpte_CN LGG-MT-LM-STR-Clin'!RN19-'[1]cpte_CN LGG-MT-LM-STR-Clin'!RN20-'[1]cpte_CN LGG-MT-LM-STR-Clin'!RN21-'[1]cpte_CN LGG-MT-LM-STR-Clin'!RN278)</f>
        <v>0</v>
      </c>
      <c r="RL51" s="6">
        <f>IF([1]Identification!$E$23="NON",'[1]CN LGG-MT-LM-STR-Clin'!RO17+'[1]CN LGG-MT-LM-STR-Clin'!RO159-'[1]CN LGG-MT-LM-STR-Clin'!RO18-'[1]CN LGG-MT-LM-STR-Clin'!RO19-'[1]CN LGG-MT-LM-STR-Clin'!RO20-'[1]CN LGG-MT-LM-STR-Clin'!RO21-'[1]CN LGG-MT-LM-STR-Clin'!RO200,'[1]cpte_CN LGG-MT-LM-STR-Clin'!RO17+'[1]cpte_CN LGG-MT-LM-STR-Clin'!RO165-'[1]cpte_CN LGG-MT-LM-STR-Clin'!RO18-'[1]cpte_CN LGG-MT-LM-STR-Clin'!RO19-'[1]cpte_CN LGG-MT-LM-STR-Clin'!RO20-'[1]cpte_CN LGG-MT-LM-STR-Clin'!RO21-'[1]cpte_CN LGG-MT-LM-STR-Clin'!RO278)</f>
        <v>0</v>
      </c>
      <c r="RM51" s="6">
        <f>IF([1]Identification!$E$23="NON",'[1]CN LGG-MT-LM-STR-Clin'!RP17+'[1]CN LGG-MT-LM-STR-Clin'!RP159-'[1]CN LGG-MT-LM-STR-Clin'!RP18-'[1]CN LGG-MT-LM-STR-Clin'!RP19-'[1]CN LGG-MT-LM-STR-Clin'!RP20-'[1]CN LGG-MT-LM-STR-Clin'!RP21-'[1]CN LGG-MT-LM-STR-Clin'!RP200,'[1]cpte_CN LGG-MT-LM-STR-Clin'!RP17+'[1]cpte_CN LGG-MT-LM-STR-Clin'!RP165-'[1]cpte_CN LGG-MT-LM-STR-Clin'!RP18-'[1]cpte_CN LGG-MT-LM-STR-Clin'!RP19-'[1]cpte_CN LGG-MT-LM-STR-Clin'!RP20-'[1]cpte_CN LGG-MT-LM-STR-Clin'!RP21-'[1]cpte_CN LGG-MT-LM-STR-Clin'!RP278)</f>
        <v>0</v>
      </c>
      <c r="RN51" s="6">
        <f>IF([1]Identification!$E$23="NON",'[1]CN LGG-MT-LM-STR-Clin'!RQ17+'[1]CN LGG-MT-LM-STR-Clin'!RQ159-'[1]CN LGG-MT-LM-STR-Clin'!RQ18-'[1]CN LGG-MT-LM-STR-Clin'!RQ19-'[1]CN LGG-MT-LM-STR-Clin'!RQ20-'[1]CN LGG-MT-LM-STR-Clin'!RQ21-'[1]CN LGG-MT-LM-STR-Clin'!RQ200,'[1]cpte_CN LGG-MT-LM-STR-Clin'!RQ17+'[1]cpte_CN LGG-MT-LM-STR-Clin'!RQ165-'[1]cpte_CN LGG-MT-LM-STR-Clin'!RQ18-'[1]cpte_CN LGG-MT-LM-STR-Clin'!RQ19-'[1]cpte_CN LGG-MT-LM-STR-Clin'!RQ20-'[1]cpte_CN LGG-MT-LM-STR-Clin'!RQ21-'[1]cpte_CN LGG-MT-LM-STR-Clin'!RQ278)</f>
        <v>0</v>
      </c>
      <c r="RO51" s="6">
        <f>IF([1]Identification!$E$23="NON",'[1]CN LGG-MT-LM-STR-Clin'!RR17+'[1]CN LGG-MT-LM-STR-Clin'!RR159-'[1]CN LGG-MT-LM-STR-Clin'!RR18-'[1]CN LGG-MT-LM-STR-Clin'!RR19-'[1]CN LGG-MT-LM-STR-Clin'!RR20-'[1]CN LGG-MT-LM-STR-Clin'!RR21-'[1]CN LGG-MT-LM-STR-Clin'!RR200,'[1]cpte_CN LGG-MT-LM-STR-Clin'!RR17+'[1]cpte_CN LGG-MT-LM-STR-Clin'!RR165-'[1]cpte_CN LGG-MT-LM-STR-Clin'!RR18-'[1]cpte_CN LGG-MT-LM-STR-Clin'!RR19-'[1]cpte_CN LGG-MT-LM-STR-Clin'!RR20-'[1]cpte_CN LGG-MT-LM-STR-Clin'!RR21-'[1]cpte_CN LGG-MT-LM-STR-Clin'!RR278)</f>
        <v>0</v>
      </c>
      <c r="RP51" s="6">
        <f>IF([1]Identification!$E$23="NON",'[1]CN LGG-MT-LM-STR-Clin'!RS17+'[1]CN LGG-MT-LM-STR-Clin'!RS159-'[1]CN LGG-MT-LM-STR-Clin'!RS18-'[1]CN LGG-MT-LM-STR-Clin'!RS19-'[1]CN LGG-MT-LM-STR-Clin'!RS20-'[1]CN LGG-MT-LM-STR-Clin'!RS21-'[1]CN LGG-MT-LM-STR-Clin'!RS200,'[1]cpte_CN LGG-MT-LM-STR-Clin'!RS17+'[1]cpte_CN LGG-MT-LM-STR-Clin'!RS165-'[1]cpte_CN LGG-MT-LM-STR-Clin'!RS18-'[1]cpte_CN LGG-MT-LM-STR-Clin'!RS19-'[1]cpte_CN LGG-MT-LM-STR-Clin'!RS20-'[1]cpte_CN LGG-MT-LM-STR-Clin'!RS21-'[1]cpte_CN LGG-MT-LM-STR-Clin'!RS278)</f>
        <v>0</v>
      </c>
      <c r="RQ51" s="6">
        <f>IF([1]Identification!$E$23="NON",'[1]CN LGG-MT-LM-STR-Clin'!RT17+'[1]CN LGG-MT-LM-STR-Clin'!RT159-'[1]CN LGG-MT-LM-STR-Clin'!RT18-'[1]CN LGG-MT-LM-STR-Clin'!RT19-'[1]CN LGG-MT-LM-STR-Clin'!RT20-'[1]CN LGG-MT-LM-STR-Clin'!RT21-'[1]CN LGG-MT-LM-STR-Clin'!RT200,'[1]cpte_CN LGG-MT-LM-STR-Clin'!RT17+'[1]cpte_CN LGG-MT-LM-STR-Clin'!RT165-'[1]cpte_CN LGG-MT-LM-STR-Clin'!RT18-'[1]cpte_CN LGG-MT-LM-STR-Clin'!RT19-'[1]cpte_CN LGG-MT-LM-STR-Clin'!RT20-'[1]cpte_CN LGG-MT-LM-STR-Clin'!RT21-'[1]cpte_CN LGG-MT-LM-STR-Clin'!RT278)</f>
        <v>0</v>
      </c>
      <c r="RR51" s="6">
        <f>IF([1]Identification!$E$23="NON",'[1]CN LGG-MT-LM-STR-Clin'!RU17+'[1]CN LGG-MT-LM-STR-Clin'!RU159-'[1]CN LGG-MT-LM-STR-Clin'!RU18-'[1]CN LGG-MT-LM-STR-Clin'!RU19-'[1]CN LGG-MT-LM-STR-Clin'!RU20-'[1]CN LGG-MT-LM-STR-Clin'!RU21-'[1]CN LGG-MT-LM-STR-Clin'!RU200,'[1]cpte_CN LGG-MT-LM-STR-Clin'!RU17+'[1]cpte_CN LGG-MT-LM-STR-Clin'!RU165-'[1]cpte_CN LGG-MT-LM-STR-Clin'!RU18-'[1]cpte_CN LGG-MT-LM-STR-Clin'!RU19-'[1]cpte_CN LGG-MT-LM-STR-Clin'!RU20-'[1]cpte_CN LGG-MT-LM-STR-Clin'!RU21-'[1]cpte_CN LGG-MT-LM-STR-Clin'!RU278)</f>
        <v>0</v>
      </c>
      <c r="RS51" s="6">
        <f>IF([1]Identification!$E$23="NON",'[1]CN LGG-MT-LM-STR-Clin'!RV17+'[1]CN LGG-MT-LM-STR-Clin'!RV159-'[1]CN LGG-MT-LM-STR-Clin'!RV18-'[1]CN LGG-MT-LM-STR-Clin'!RV19-'[1]CN LGG-MT-LM-STR-Clin'!RV20-'[1]CN LGG-MT-LM-STR-Clin'!RV21-'[1]CN LGG-MT-LM-STR-Clin'!RV200,'[1]cpte_CN LGG-MT-LM-STR-Clin'!RV17+'[1]cpte_CN LGG-MT-LM-STR-Clin'!RV165-'[1]cpte_CN LGG-MT-LM-STR-Clin'!RV18-'[1]cpte_CN LGG-MT-LM-STR-Clin'!RV19-'[1]cpte_CN LGG-MT-LM-STR-Clin'!RV20-'[1]cpte_CN LGG-MT-LM-STR-Clin'!RV21-'[1]cpte_CN LGG-MT-LM-STR-Clin'!RV278)</f>
        <v>0</v>
      </c>
      <c r="RT51" s="6">
        <f>IF([1]Identification!$E$23="NON",'[1]CN LGG-MT-LM-STR-Clin'!RW17+'[1]CN LGG-MT-LM-STR-Clin'!RW159-'[1]CN LGG-MT-LM-STR-Clin'!RW18-'[1]CN LGG-MT-LM-STR-Clin'!RW19-'[1]CN LGG-MT-LM-STR-Clin'!RW20-'[1]CN LGG-MT-LM-STR-Clin'!RW21-'[1]CN LGG-MT-LM-STR-Clin'!RW200,'[1]cpte_CN LGG-MT-LM-STR-Clin'!RW17+'[1]cpte_CN LGG-MT-LM-STR-Clin'!RW165-'[1]cpte_CN LGG-MT-LM-STR-Clin'!RW18-'[1]cpte_CN LGG-MT-LM-STR-Clin'!RW19-'[1]cpte_CN LGG-MT-LM-STR-Clin'!RW20-'[1]cpte_CN LGG-MT-LM-STR-Clin'!RW21-'[1]cpte_CN LGG-MT-LM-STR-Clin'!RW278)</f>
        <v>0</v>
      </c>
      <c r="RU51" s="6">
        <f>IF([1]Identification!$E$23="NON",'[1]CN LGG-MT-LM-STR-Clin'!RX17+'[1]CN LGG-MT-LM-STR-Clin'!RX159-'[1]CN LGG-MT-LM-STR-Clin'!RX18-'[1]CN LGG-MT-LM-STR-Clin'!RX19-'[1]CN LGG-MT-LM-STR-Clin'!RX20-'[1]CN LGG-MT-LM-STR-Clin'!RX21-'[1]CN LGG-MT-LM-STR-Clin'!RX200,'[1]cpte_CN LGG-MT-LM-STR-Clin'!RX17+'[1]cpte_CN LGG-MT-LM-STR-Clin'!RX165-'[1]cpte_CN LGG-MT-LM-STR-Clin'!RX18-'[1]cpte_CN LGG-MT-LM-STR-Clin'!RX19-'[1]cpte_CN LGG-MT-LM-STR-Clin'!RX20-'[1]cpte_CN LGG-MT-LM-STR-Clin'!RX21-'[1]cpte_CN LGG-MT-LM-STR-Clin'!RX278)</f>
        <v>0</v>
      </c>
      <c r="RV51" s="6">
        <f>IF([1]Identification!$E$23="NON",'[1]CN LGG-MT-LM-STR-Clin'!RY17+'[1]CN LGG-MT-LM-STR-Clin'!RY159-'[1]CN LGG-MT-LM-STR-Clin'!RY18-'[1]CN LGG-MT-LM-STR-Clin'!RY19-'[1]CN LGG-MT-LM-STR-Clin'!RY20-'[1]CN LGG-MT-LM-STR-Clin'!RY21-'[1]CN LGG-MT-LM-STR-Clin'!RY200,'[1]cpte_CN LGG-MT-LM-STR-Clin'!RY17+'[1]cpte_CN LGG-MT-LM-STR-Clin'!RY165-'[1]cpte_CN LGG-MT-LM-STR-Clin'!RY18-'[1]cpte_CN LGG-MT-LM-STR-Clin'!RY19-'[1]cpte_CN LGG-MT-LM-STR-Clin'!RY20-'[1]cpte_CN LGG-MT-LM-STR-Clin'!RY21-'[1]cpte_CN LGG-MT-LM-STR-Clin'!RY278)</f>
        <v>0</v>
      </c>
      <c r="RW51" s="6">
        <f>IF([1]Identification!$E$23="NON",'[1]CN LGG-MT-LM-STR-Clin'!RZ17+'[1]CN LGG-MT-LM-STR-Clin'!RZ159-'[1]CN LGG-MT-LM-STR-Clin'!RZ18-'[1]CN LGG-MT-LM-STR-Clin'!RZ19-'[1]CN LGG-MT-LM-STR-Clin'!RZ20-'[1]CN LGG-MT-LM-STR-Clin'!RZ21-'[1]CN LGG-MT-LM-STR-Clin'!RZ200,'[1]cpte_CN LGG-MT-LM-STR-Clin'!RZ17+'[1]cpte_CN LGG-MT-LM-STR-Clin'!RZ165-'[1]cpte_CN LGG-MT-LM-STR-Clin'!RZ18-'[1]cpte_CN LGG-MT-LM-STR-Clin'!RZ19-'[1]cpte_CN LGG-MT-LM-STR-Clin'!RZ20-'[1]cpte_CN LGG-MT-LM-STR-Clin'!RZ21-'[1]cpte_CN LGG-MT-LM-STR-Clin'!RZ278)</f>
        <v>0</v>
      </c>
      <c r="RX51" s="6">
        <f>IF([1]Identification!$E$23="NON",'[1]CN LGG-MT-LM-STR-Clin'!SA17+'[1]CN LGG-MT-LM-STR-Clin'!SA159-'[1]CN LGG-MT-LM-STR-Clin'!SA18-'[1]CN LGG-MT-LM-STR-Clin'!SA19-'[1]CN LGG-MT-LM-STR-Clin'!SA20-'[1]CN LGG-MT-LM-STR-Clin'!SA21-'[1]CN LGG-MT-LM-STR-Clin'!SA200,'[1]cpte_CN LGG-MT-LM-STR-Clin'!SA17+'[1]cpte_CN LGG-MT-LM-STR-Clin'!SA165-'[1]cpte_CN LGG-MT-LM-STR-Clin'!SA18-'[1]cpte_CN LGG-MT-LM-STR-Clin'!SA19-'[1]cpte_CN LGG-MT-LM-STR-Clin'!SA20-'[1]cpte_CN LGG-MT-LM-STR-Clin'!SA21-'[1]cpte_CN LGG-MT-LM-STR-Clin'!SA278)</f>
        <v>0</v>
      </c>
      <c r="RY51" s="6">
        <f>IF([1]Identification!$E$23="NON",'[1]CN LGG-MT-LM-STR-Clin'!SB17+'[1]CN LGG-MT-LM-STR-Clin'!SB159-'[1]CN LGG-MT-LM-STR-Clin'!SB18-'[1]CN LGG-MT-LM-STR-Clin'!SB19-'[1]CN LGG-MT-LM-STR-Clin'!SB20-'[1]CN LGG-MT-LM-STR-Clin'!SB21-'[1]CN LGG-MT-LM-STR-Clin'!SB200,'[1]cpte_CN LGG-MT-LM-STR-Clin'!SB17+'[1]cpte_CN LGG-MT-LM-STR-Clin'!SB165-'[1]cpte_CN LGG-MT-LM-STR-Clin'!SB18-'[1]cpte_CN LGG-MT-LM-STR-Clin'!SB19-'[1]cpte_CN LGG-MT-LM-STR-Clin'!SB20-'[1]cpte_CN LGG-MT-LM-STR-Clin'!SB21-'[1]cpte_CN LGG-MT-LM-STR-Clin'!SB278)</f>
        <v>0</v>
      </c>
      <c r="RZ51" s="6">
        <f>IF([1]Identification!$E$23="NON",'[1]CN LGG-MT-LM-STR-Clin'!SC17+'[1]CN LGG-MT-LM-STR-Clin'!SC159-'[1]CN LGG-MT-LM-STR-Clin'!SC18-'[1]CN LGG-MT-LM-STR-Clin'!SC19-'[1]CN LGG-MT-LM-STR-Clin'!SC20-'[1]CN LGG-MT-LM-STR-Clin'!SC21-'[1]CN LGG-MT-LM-STR-Clin'!SC200,'[1]cpte_CN LGG-MT-LM-STR-Clin'!SC17+'[1]cpte_CN LGG-MT-LM-STR-Clin'!SC165-'[1]cpte_CN LGG-MT-LM-STR-Clin'!SC18-'[1]cpte_CN LGG-MT-LM-STR-Clin'!SC19-'[1]cpte_CN LGG-MT-LM-STR-Clin'!SC20-'[1]cpte_CN LGG-MT-LM-STR-Clin'!SC21-'[1]cpte_CN LGG-MT-LM-STR-Clin'!SC278)</f>
        <v>0</v>
      </c>
      <c r="SA51" s="6">
        <f>IF([1]Identification!$E$23="NON",'[1]CN LGG-MT-LM-STR-Clin'!SD17+'[1]CN LGG-MT-LM-STR-Clin'!SD159-'[1]CN LGG-MT-LM-STR-Clin'!SD18-'[1]CN LGG-MT-LM-STR-Clin'!SD19-'[1]CN LGG-MT-LM-STR-Clin'!SD20-'[1]CN LGG-MT-LM-STR-Clin'!SD21-'[1]CN LGG-MT-LM-STR-Clin'!SD200,'[1]cpte_CN LGG-MT-LM-STR-Clin'!SD17+'[1]cpte_CN LGG-MT-LM-STR-Clin'!SD165-'[1]cpte_CN LGG-MT-LM-STR-Clin'!SD18-'[1]cpte_CN LGG-MT-LM-STR-Clin'!SD19-'[1]cpte_CN LGG-MT-LM-STR-Clin'!SD20-'[1]cpte_CN LGG-MT-LM-STR-Clin'!SD21-'[1]cpte_CN LGG-MT-LM-STR-Clin'!SD278)</f>
        <v>0</v>
      </c>
      <c r="SB51" s="6">
        <f>IF([1]Identification!$E$23="NON",'[1]CN LGG-MT-LM-STR-Clin'!SE17+'[1]CN LGG-MT-LM-STR-Clin'!SE159-'[1]CN LGG-MT-LM-STR-Clin'!SE18-'[1]CN LGG-MT-LM-STR-Clin'!SE19-'[1]CN LGG-MT-LM-STR-Clin'!SE20-'[1]CN LGG-MT-LM-STR-Clin'!SE21-'[1]CN LGG-MT-LM-STR-Clin'!SE200,'[1]cpte_CN LGG-MT-LM-STR-Clin'!SE17+'[1]cpte_CN LGG-MT-LM-STR-Clin'!SE165-'[1]cpte_CN LGG-MT-LM-STR-Clin'!SE18-'[1]cpte_CN LGG-MT-LM-STR-Clin'!SE19-'[1]cpte_CN LGG-MT-LM-STR-Clin'!SE20-'[1]cpte_CN LGG-MT-LM-STR-Clin'!SE21-'[1]cpte_CN LGG-MT-LM-STR-Clin'!SE278)</f>
        <v>0</v>
      </c>
      <c r="SC51" s="6">
        <f>IF([1]Identification!$E$23="NON",'[1]CN LGG-MT-LM-STR-Clin'!SF17+'[1]CN LGG-MT-LM-STR-Clin'!SF159-'[1]CN LGG-MT-LM-STR-Clin'!SF18-'[1]CN LGG-MT-LM-STR-Clin'!SF19-'[1]CN LGG-MT-LM-STR-Clin'!SF20-'[1]CN LGG-MT-LM-STR-Clin'!SF21-'[1]CN LGG-MT-LM-STR-Clin'!SF200,'[1]cpte_CN LGG-MT-LM-STR-Clin'!SF17+'[1]cpte_CN LGG-MT-LM-STR-Clin'!SF165-'[1]cpte_CN LGG-MT-LM-STR-Clin'!SF18-'[1]cpte_CN LGG-MT-LM-STR-Clin'!SF19-'[1]cpte_CN LGG-MT-LM-STR-Clin'!SF20-'[1]cpte_CN LGG-MT-LM-STR-Clin'!SF21-'[1]cpte_CN LGG-MT-LM-STR-Clin'!SF278)</f>
        <v>0</v>
      </c>
      <c r="SD51" s="6">
        <f>IF([1]Identification!$E$23="NON",'[1]CN LGG-MT-LM-STR-Clin'!SG17+'[1]CN LGG-MT-LM-STR-Clin'!SG159-'[1]CN LGG-MT-LM-STR-Clin'!SG18-'[1]CN LGG-MT-LM-STR-Clin'!SG19-'[1]CN LGG-MT-LM-STR-Clin'!SG20-'[1]CN LGG-MT-LM-STR-Clin'!SG21-'[1]CN LGG-MT-LM-STR-Clin'!SG200,'[1]cpte_CN LGG-MT-LM-STR-Clin'!SG17+'[1]cpte_CN LGG-MT-LM-STR-Clin'!SG165-'[1]cpte_CN LGG-MT-LM-STR-Clin'!SG18-'[1]cpte_CN LGG-MT-LM-STR-Clin'!SG19-'[1]cpte_CN LGG-MT-LM-STR-Clin'!SG20-'[1]cpte_CN LGG-MT-LM-STR-Clin'!SG21-'[1]cpte_CN LGG-MT-LM-STR-Clin'!SG278)</f>
        <v>0</v>
      </c>
      <c r="SE51" s="6">
        <f>IF([1]Identification!$E$23="NON",'[1]CN LGG-MT-LM-STR-Clin'!SH17+'[1]CN LGG-MT-LM-STR-Clin'!SH159-'[1]CN LGG-MT-LM-STR-Clin'!SH18-'[1]CN LGG-MT-LM-STR-Clin'!SH19-'[1]CN LGG-MT-LM-STR-Clin'!SH20-'[1]CN LGG-MT-LM-STR-Clin'!SH21-'[1]CN LGG-MT-LM-STR-Clin'!SH200,'[1]cpte_CN LGG-MT-LM-STR-Clin'!SH17+'[1]cpte_CN LGG-MT-LM-STR-Clin'!SH165-'[1]cpte_CN LGG-MT-LM-STR-Clin'!SH18-'[1]cpte_CN LGG-MT-LM-STR-Clin'!SH19-'[1]cpte_CN LGG-MT-LM-STR-Clin'!SH20-'[1]cpte_CN LGG-MT-LM-STR-Clin'!SH21-'[1]cpte_CN LGG-MT-LM-STR-Clin'!SH278)</f>
        <v>0</v>
      </c>
      <c r="SF51" s="6">
        <f>IF([1]Identification!$E$23="NON",'[1]CN LGG-MT-LM-STR-Clin'!SI17+'[1]CN LGG-MT-LM-STR-Clin'!SI159-'[1]CN LGG-MT-LM-STR-Clin'!SI18-'[1]CN LGG-MT-LM-STR-Clin'!SI19-'[1]CN LGG-MT-LM-STR-Clin'!SI20-'[1]CN LGG-MT-LM-STR-Clin'!SI21-'[1]CN LGG-MT-LM-STR-Clin'!SI200,'[1]cpte_CN LGG-MT-LM-STR-Clin'!SI17+'[1]cpte_CN LGG-MT-LM-STR-Clin'!SI165-'[1]cpte_CN LGG-MT-LM-STR-Clin'!SI18-'[1]cpte_CN LGG-MT-LM-STR-Clin'!SI19-'[1]cpte_CN LGG-MT-LM-STR-Clin'!SI20-'[1]cpte_CN LGG-MT-LM-STR-Clin'!SI21-'[1]cpte_CN LGG-MT-LM-STR-Clin'!SI278)</f>
        <v>0</v>
      </c>
      <c r="SG51" s="6">
        <f>IF([1]Identification!$E$23="NON",'[1]CN LGG-MT-LM-STR-Clin'!SJ17+'[1]CN LGG-MT-LM-STR-Clin'!SJ159-'[1]CN LGG-MT-LM-STR-Clin'!SJ18-'[1]CN LGG-MT-LM-STR-Clin'!SJ19-'[1]CN LGG-MT-LM-STR-Clin'!SJ20-'[1]CN LGG-MT-LM-STR-Clin'!SJ21-'[1]CN LGG-MT-LM-STR-Clin'!SJ200,'[1]cpte_CN LGG-MT-LM-STR-Clin'!SJ17+'[1]cpte_CN LGG-MT-LM-STR-Clin'!SJ165-'[1]cpte_CN LGG-MT-LM-STR-Clin'!SJ18-'[1]cpte_CN LGG-MT-LM-STR-Clin'!SJ19-'[1]cpte_CN LGG-MT-LM-STR-Clin'!SJ20-'[1]cpte_CN LGG-MT-LM-STR-Clin'!SJ21-'[1]cpte_CN LGG-MT-LM-STR-Clin'!SJ278)</f>
        <v>0</v>
      </c>
      <c r="SH51" s="6">
        <f>IF([1]Identification!$E$23="NON",'[1]CN LGG-MT-LM-STR-Clin'!SK17+'[1]CN LGG-MT-LM-STR-Clin'!SK159-'[1]CN LGG-MT-LM-STR-Clin'!SK18-'[1]CN LGG-MT-LM-STR-Clin'!SK19-'[1]CN LGG-MT-LM-STR-Clin'!SK20-'[1]CN LGG-MT-LM-STR-Clin'!SK21-'[1]CN LGG-MT-LM-STR-Clin'!SK200,'[1]cpte_CN LGG-MT-LM-STR-Clin'!SK17+'[1]cpte_CN LGG-MT-LM-STR-Clin'!SK165-'[1]cpte_CN LGG-MT-LM-STR-Clin'!SK18-'[1]cpte_CN LGG-MT-LM-STR-Clin'!SK19-'[1]cpte_CN LGG-MT-LM-STR-Clin'!SK20-'[1]cpte_CN LGG-MT-LM-STR-Clin'!SK21-'[1]cpte_CN LGG-MT-LM-STR-Clin'!SK278)</f>
        <v>0</v>
      </c>
      <c r="SI51" s="6">
        <f>IF([1]Identification!$E$23="NON",'[1]CN LGG-MT-LM-STR-Clin'!SL17+'[1]CN LGG-MT-LM-STR-Clin'!SL159-'[1]CN LGG-MT-LM-STR-Clin'!SL18-'[1]CN LGG-MT-LM-STR-Clin'!SL19-'[1]CN LGG-MT-LM-STR-Clin'!SL20-'[1]CN LGG-MT-LM-STR-Clin'!SL21-'[1]CN LGG-MT-LM-STR-Clin'!SL200,'[1]cpte_CN LGG-MT-LM-STR-Clin'!SL17+'[1]cpte_CN LGG-MT-LM-STR-Clin'!SL165-'[1]cpte_CN LGG-MT-LM-STR-Clin'!SL18-'[1]cpte_CN LGG-MT-LM-STR-Clin'!SL19-'[1]cpte_CN LGG-MT-LM-STR-Clin'!SL20-'[1]cpte_CN LGG-MT-LM-STR-Clin'!SL21-'[1]cpte_CN LGG-MT-LM-STR-Clin'!SL278)</f>
        <v>0</v>
      </c>
      <c r="SJ51" s="6">
        <f>IF([1]Identification!$E$23="NON",'[1]CN LGG-MT-LM-STR-Clin'!SM17+'[1]CN LGG-MT-LM-STR-Clin'!SM159-'[1]CN LGG-MT-LM-STR-Clin'!SM18-'[1]CN LGG-MT-LM-STR-Clin'!SM19-'[1]CN LGG-MT-LM-STR-Clin'!SM20-'[1]CN LGG-MT-LM-STR-Clin'!SM21-'[1]CN LGG-MT-LM-STR-Clin'!SM200,'[1]cpte_CN LGG-MT-LM-STR-Clin'!SM17+'[1]cpte_CN LGG-MT-LM-STR-Clin'!SM165-'[1]cpte_CN LGG-MT-LM-STR-Clin'!SM18-'[1]cpte_CN LGG-MT-LM-STR-Clin'!SM19-'[1]cpte_CN LGG-MT-LM-STR-Clin'!SM20-'[1]cpte_CN LGG-MT-LM-STR-Clin'!SM21-'[1]cpte_CN LGG-MT-LM-STR-Clin'!SM278)</f>
        <v>0</v>
      </c>
      <c r="SK51" s="6">
        <f>IF([1]Identification!$E$23="NON",'[1]CN LGG-MT-LM-STR-Clin'!SN17+'[1]CN LGG-MT-LM-STR-Clin'!SN159-'[1]CN LGG-MT-LM-STR-Clin'!SN18-'[1]CN LGG-MT-LM-STR-Clin'!SN19-'[1]CN LGG-MT-LM-STR-Clin'!SN20-'[1]CN LGG-MT-LM-STR-Clin'!SN21-'[1]CN LGG-MT-LM-STR-Clin'!SN200,'[1]cpte_CN LGG-MT-LM-STR-Clin'!SN17+'[1]cpte_CN LGG-MT-LM-STR-Clin'!SN165-'[1]cpte_CN LGG-MT-LM-STR-Clin'!SN18-'[1]cpte_CN LGG-MT-LM-STR-Clin'!SN19-'[1]cpte_CN LGG-MT-LM-STR-Clin'!SN20-'[1]cpte_CN LGG-MT-LM-STR-Clin'!SN21-'[1]cpte_CN LGG-MT-LM-STR-Clin'!SN278)</f>
        <v>0</v>
      </c>
      <c r="SL51" s="6">
        <f>IF([1]Identification!$E$23="NON",'[1]CN LGG-MT-LM-STR-Clin'!SO17+'[1]CN LGG-MT-LM-STR-Clin'!SO159-'[1]CN LGG-MT-LM-STR-Clin'!SO18-'[1]CN LGG-MT-LM-STR-Clin'!SO19-'[1]CN LGG-MT-LM-STR-Clin'!SO20-'[1]CN LGG-MT-LM-STR-Clin'!SO21-'[1]CN LGG-MT-LM-STR-Clin'!SO200,'[1]cpte_CN LGG-MT-LM-STR-Clin'!SO17+'[1]cpte_CN LGG-MT-LM-STR-Clin'!SO165-'[1]cpte_CN LGG-MT-LM-STR-Clin'!SO18-'[1]cpte_CN LGG-MT-LM-STR-Clin'!SO19-'[1]cpte_CN LGG-MT-LM-STR-Clin'!SO20-'[1]cpte_CN LGG-MT-LM-STR-Clin'!SO21-'[1]cpte_CN LGG-MT-LM-STR-Clin'!SO278)</f>
        <v>0</v>
      </c>
      <c r="SM51" s="6">
        <f>IF([1]Identification!$E$23="NON",'[1]CN LGG-MT-LM-STR-Clin'!SP17+'[1]CN LGG-MT-LM-STR-Clin'!SP159-'[1]CN LGG-MT-LM-STR-Clin'!SP18-'[1]CN LGG-MT-LM-STR-Clin'!SP19-'[1]CN LGG-MT-LM-STR-Clin'!SP20-'[1]CN LGG-MT-LM-STR-Clin'!SP21-'[1]CN LGG-MT-LM-STR-Clin'!SP200,'[1]cpte_CN LGG-MT-LM-STR-Clin'!SP17+'[1]cpte_CN LGG-MT-LM-STR-Clin'!SP165-'[1]cpte_CN LGG-MT-LM-STR-Clin'!SP18-'[1]cpte_CN LGG-MT-LM-STR-Clin'!SP19-'[1]cpte_CN LGG-MT-LM-STR-Clin'!SP20-'[1]cpte_CN LGG-MT-LM-STR-Clin'!SP21-'[1]cpte_CN LGG-MT-LM-STR-Clin'!SP278)</f>
        <v>0</v>
      </c>
      <c r="SN51" s="6">
        <f>IF([1]Identification!$E$23="NON",'[1]CN LGG-MT-LM-STR-Clin'!SQ17+'[1]CN LGG-MT-LM-STR-Clin'!SQ159-'[1]CN LGG-MT-LM-STR-Clin'!SQ18-'[1]CN LGG-MT-LM-STR-Clin'!SQ19-'[1]CN LGG-MT-LM-STR-Clin'!SQ20-'[1]CN LGG-MT-LM-STR-Clin'!SQ21-'[1]CN LGG-MT-LM-STR-Clin'!SQ200,'[1]cpte_CN LGG-MT-LM-STR-Clin'!SQ17+'[1]cpte_CN LGG-MT-LM-STR-Clin'!SQ165-'[1]cpte_CN LGG-MT-LM-STR-Clin'!SQ18-'[1]cpte_CN LGG-MT-LM-STR-Clin'!SQ19-'[1]cpte_CN LGG-MT-LM-STR-Clin'!SQ20-'[1]cpte_CN LGG-MT-LM-STR-Clin'!SQ21-'[1]cpte_CN LGG-MT-LM-STR-Clin'!SQ278)</f>
        <v>0</v>
      </c>
      <c r="SO51" s="6">
        <f>IF([1]Identification!$E$23="NON",'[1]CN LGG-MT-LM-STR-Clin'!SR17+'[1]CN LGG-MT-LM-STR-Clin'!SR159-'[1]CN LGG-MT-LM-STR-Clin'!SR18-'[1]CN LGG-MT-LM-STR-Clin'!SR19-'[1]CN LGG-MT-LM-STR-Clin'!SR20-'[1]CN LGG-MT-LM-STR-Clin'!SR21-'[1]CN LGG-MT-LM-STR-Clin'!SR200,'[1]cpte_CN LGG-MT-LM-STR-Clin'!SR17+'[1]cpte_CN LGG-MT-LM-STR-Clin'!SR165-'[1]cpte_CN LGG-MT-LM-STR-Clin'!SR18-'[1]cpte_CN LGG-MT-LM-STR-Clin'!SR19-'[1]cpte_CN LGG-MT-LM-STR-Clin'!SR20-'[1]cpte_CN LGG-MT-LM-STR-Clin'!SR21-'[1]cpte_CN LGG-MT-LM-STR-Clin'!SR278)</f>
        <v>0</v>
      </c>
      <c r="SP51" s="6">
        <f>IF([1]Identification!$E$23="NON",'[1]CN LGG-MT-LM-STR-Clin'!SS17+'[1]CN LGG-MT-LM-STR-Clin'!SS159-'[1]CN LGG-MT-LM-STR-Clin'!SS18-'[1]CN LGG-MT-LM-STR-Clin'!SS19-'[1]CN LGG-MT-LM-STR-Clin'!SS20-'[1]CN LGG-MT-LM-STR-Clin'!SS21-'[1]CN LGG-MT-LM-STR-Clin'!SS200,'[1]cpte_CN LGG-MT-LM-STR-Clin'!SS17+'[1]cpte_CN LGG-MT-LM-STR-Clin'!SS165-'[1]cpte_CN LGG-MT-LM-STR-Clin'!SS18-'[1]cpte_CN LGG-MT-LM-STR-Clin'!SS19-'[1]cpte_CN LGG-MT-LM-STR-Clin'!SS20-'[1]cpte_CN LGG-MT-LM-STR-Clin'!SS21-'[1]cpte_CN LGG-MT-LM-STR-Clin'!SS278)</f>
        <v>0</v>
      </c>
      <c r="SQ51" s="6">
        <f>IF([1]Identification!$E$23="NON",'[1]CN LGG-MT-LM-STR-Clin'!ST17+'[1]CN LGG-MT-LM-STR-Clin'!ST159-'[1]CN LGG-MT-LM-STR-Clin'!ST18-'[1]CN LGG-MT-LM-STR-Clin'!ST19-'[1]CN LGG-MT-LM-STR-Clin'!ST20-'[1]CN LGG-MT-LM-STR-Clin'!ST21-'[1]CN LGG-MT-LM-STR-Clin'!ST200,'[1]cpte_CN LGG-MT-LM-STR-Clin'!ST17+'[1]cpte_CN LGG-MT-LM-STR-Clin'!ST165-'[1]cpte_CN LGG-MT-LM-STR-Clin'!ST18-'[1]cpte_CN LGG-MT-LM-STR-Clin'!ST19-'[1]cpte_CN LGG-MT-LM-STR-Clin'!ST20-'[1]cpte_CN LGG-MT-LM-STR-Clin'!ST21-'[1]cpte_CN LGG-MT-LM-STR-Clin'!ST278)</f>
        <v>0</v>
      </c>
      <c r="SR51" s="6">
        <f>IF([1]Identification!$E$23="NON",'[1]CN LGG-MT-LM-STR-Clin'!SU17+'[1]CN LGG-MT-LM-STR-Clin'!SU159-'[1]CN LGG-MT-LM-STR-Clin'!SU18-'[1]CN LGG-MT-LM-STR-Clin'!SU19-'[1]CN LGG-MT-LM-STR-Clin'!SU20-'[1]CN LGG-MT-LM-STR-Clin'!SU21-'[1]CN LGG-MT-LM-STR-Clin'!SU200,'[1]cpte_CN LGG-MT-LM-STR-Clin'!SU17+'[1]cpte_CN LGG-MT-LM-STR-Clin'!SU165-'[1]cpte_CN LGG-MT-LM-STR-Clin'!SU18-'[1]cpte_CN LGG-MT-LM-STR-Clin'!SU19-'[1]cpte_CN LGG-MT-LM-STR-Clin'!SU20-'[1]cpte_CN LGG-MT-LM-STR-Clin'!SU21-'[1]cpte_CN LGG-MT-LM-STR-Clin'!SU278)</f>
        <v>0</v>
      </c>
      <c r="SS51" s="6">
        <f>IF([1]Identification!$E$23="NON",'[1]CN LGG-MT-LM-STR-Clin'!SV17+'[1]CN LGG-MT-LM-STR-Clin'!SV159-'[1]CN LGG-MT-LM-STR-Clin'!SV18-'[1]CN LGG-MT-LM-STR-Clin'!SV19-'[1]CN LGG-MT-LM-STR-Clin'!SV20-'[1]CN LGG-MT-LM-STR-Clin'!SV21-'[1]CN LGG-MT-LM-STR-Clin'!SV200,'[1]cpte_CN LGG-MT-LM-STR-Clin'!SV17+'[1]cpte_CN LGG-MT-LM-STR-Clin'!SV165-'[1]cpte_CN LGG-MT-LM-STR-Clin'!SV18-'[1]cpte_CN LGG-MT-LM-STR-Clin'!SV19-'[1]cpte_CN LGG-MT-LM-STR-Clin'!SV20-'[1]cpte_CN LGG-MT-LM-STR-Clin'!SV21-'[1]cpte_CN LGG-MT-LM-STR-Clin'!SV278)</f>
        <v>0</v>
      </c>
      <c r="ST51" s="6">
        <f>IF([1]Identification!$E$23="NON",'[1]CN LGG-MT-LM-STR-Clin'!SW17+'[1]CN LGG-MT-LM-STR-Clin'!SW159-'[1]CN LGG-MT-LM-STR-Clin'!SW18-'[1]CN LGG-MT-LM-STR-Clin'!SW19-'[1]CN LGG-MT-LM-STR-Clin'!SW20-'[1]CN LGG-MT-LM-STR-Clin'!SW21-'[1]CN LGG-MT-LM-STR-Clin'!SW200,'[1]cpte_CN LGG-MT-LM-STR-Clin'!SW17+'[1]cpte_CN LGG-MT-LM-STR-Clin'!SW165-'[1]cpte_CN LGG-MT-LM-STR-Clin'!SW18-'[1]cpte_CN LGG-MT-LM-STR-Clin'!SW19-'[1]cpte_CN LGG-MT-LM-STR-Clin'!SW20-'[1]cpte_CN LGG-MT-LM-STR-Clin'!SW21-'[1]cpte_CN LGG-MT-LM-STR-Clin'!SW278)</f>
        <v>0</v>
      </c>
      <c r="SU51" s="6">
        <f>IF([1]Identification!$E$23="NON",'[1]CN LGG-MT-LM-STR-Clin'!SX17+'[1]CN LGG-MT-LM-STR-Clin'!SX159-'[1]CN LGG-MT-LM-STR-Clin'!SX18-'[1]CN LGG-MT-LM-STR-Clin'!SX19-'[1]CN LGG-MT-LM-STR-Clin'!SX20-'[1]CN LGG-MT-LM-STR-Clin'!SX21-'[1]CN LGG-MT-LM-STR-Clin'!SX200,'[1]cpte_CN LGG-MT-LM-STR-Clin'!SX17+'[1]cpte_CN LGG-MT-LM-STR-Clin'!SX165-'[1]cpte_CN LGG-MT-LM-STR-Clin'!SX18-'[1]cpte_CN LGG-MT-LM-STR-Clin'!SX19-'[1]cpte_CN LGG-MT-LM-STR-Clin'!SX20-'[1]cpte_CN LGG-MT-LM-STR-Clin'!SX21-'[1]cpte_CN LGG-MT-LM-STR-Clin'!SX278)</f>
        <v>0</v>
      </c>
      <c r="SV51" s="6">
        <f>IF([1]Identification!$E$23="NON",'[1]CN LGG-MT-LM-STR-Clin'!SY17+'[1]CN LGG-MT-LM-STR-Clin'!SY159-'[1]CN LGG-MT-LM-STR-Clin'!SY18-'[1]CN LGG-MT-LM-STR-Clin'!SY19-'[1]CN LGG-MT-LM-STR-Clin'!SY20-'[1]CN LGG-MT-LM-STR-Clin'!SY21-'[1]CN LGG-MT-LM-STR-Clin'!SY200,'[1]cpte_CN LGG-MT-LM-STR-Clin'!SY17+'[1]cpte_CN LGG-MT-LM-STR-Clin'!SY165-'[1]cpte_CN LGG-MT-LM-STR-Clin'!SY18-'[1]cpte_CN LGG-MT-LM-STR-Clin'!SY19-'[1]cpte_CN LGG-MT-LM-STR-Clin'!SY20-'[1]cpte_CN LGG-MT-LM-STR-Clin'!SY21-'[1]cpte_CN LGG-MT-LM-STR-Clin'!SY278)</f>
        <v>0</v>
      </c>
      <c r="SW51" s="6">
        <f>IF([1]Identification!$E$23="NON",'[1]CN LGG-MT-LM-STR-Clin'!SZ17+'[1]CN LGG-MT-LM-STR-Clin'!SZ159-'[1]CN LGG-MT-LM-STR-Clin'!SZ18-'[1]CN LGG-MT-LM-STR-Clin'!SZ19-'[1]CN LGG-MT-LM-STR-Clin'!SZ20-'[1]CN LGG-MT-LM-STR-Clin'!SZ21-'[1]CN LGG-MT-LM-STR-Clin'!SZ200,'[1]cpte_CN LGG-MT-LM-STR-Clin'!SZ17+'[1]cpte_CN LGG-MT-LM-STR-Clin'!SZ165-'[1]cpte_CN LGG-MT-LM-STR-Clin'!SZ18-'[1]cpte_CN LGG-MT-LM-STR-Clin'!SZ19-'[1]cpte_CN LGG-MT-LM-STR-Clin'!SZ20-'[1]cpte_CN LGG-MT-LM-STR-Clin'!SZ21-'[1]cpte_CN LGG-MT-LM-STR-Clin'!SZ278)</f>
        <v>0</v>
      </c>
      <c r="SX51" s="6">
        <f>IF([1]Identification!$E$23="NON",'[1]CN LGG-MT-LM-STR-Clin'!TA17+'[1]CN LGG-MT-LM-STR-Clin'!TA159-'[1]CN LGG-MT-LM-STR-Clin'!TA18-'[1]CN LGG-MT-LM-STR-Clin'!TA19-'[1]CN LGG-MT-LM-STR-Clin'!TA20-'[1]CN LGG-MT-LM-STR-Clin'!TA21-'[1]CN LGG-MT-LM-STR-Clin'!TA200,'[1]cpte_CN LGG-MT-LM-STR-Clin'!TA17+'[1]cpte_CN LGG-MT-LM-STR-Clin'!TA165-'[1]cpte_CN LGG-MT-LM-STR-Clin'!TA18-'[1]cpte_CN LGG-MT-LM-STR-Clin'!TA19-'[1]cpte_CN LGG-MT-LM-STR-Clin'!TA20-'[1]cpte_CN LGG-MT-LM-STR-Clin'!TA21-'[1]cpte_CN LGG-MT-LM-STR-Clin'!TA278)</f>
        <v>0</v>
      </c>
      <c r="SY51" s="6">
        <f>IF([1]Identification!$E$23="NON",'[1]CN LGG-MT-LM-STR-Clin'!TB17+'[1]CN LGG-MT-LM-STR-Clin'!TB159-'[1]CN LGG-MT-LM-STR-Clin'!TB18-'[1]CN LGG-MT-LM-STR-Clin'!TB19-'[1]CN LGG-MT-LM-STR-Clin'!TB20-'[1]CN LGG-MT-LM-STR-Clin'!TB21-'[1]CN LGG-MT-LM-STR-Clin'!TB200,'[1]cpte_CN LGG-MT-LM-STR-Clin'!TB17+'[1]cpte_CN LGG-MT-LM-STR-Clin'!TB165-'[1]cpte_CN LGG-MT-LM-STR-Clin'!TB18-'[1]cpte_CN LGG-MT-LM-STR-Clin'!TB19-'[1]cpte_CN LGG-MT-LM-STR-Clin'!TB20-'[1]cpte_CN LGG-MT-LM-STR-Clin'!TB21-'[1]cpte_CN LGG-MT-LM-STR-Clin'!TB278)</f>
        <v>0</v>
      </c>
      <c r="SZ51" s="6">
        <f>IF([1]Identification!$E$23="NON",'[1]CN LGG-MT-LM-STR-Clin'!TC17+'[1]CN LGG-MT-LM-STR-Clin'!TC159-'[1]CN LGG-MT-LM-STR-Clin'!TC18-'[1]CN LGG-MT-LM-STR-Clin'!TC19-'[1]CN LGG-MT-LM-STR-Clin'!TC20-'[1]CN LGG-MT-LM-STR-Clin'!TC21-'[1]CN LGG-MT-LM-STR-Clin'!TC200,'[1]cpte_CN LGG-MT-LM-STR-Clin'!TC17+'[1]cpte_CN LGG-MT-LM-STR-Clin'!TC165-'[1]cpte_CN LGG-MT-LM-STR-Clin'!TC18-'[1]cpte_CN LGG-MT-LM-STR-Clin'!TC19-'[1]cpte_CN LGG-MT-LM-STR-Clin'!TC20-'[1]cpte_CN LGG-MT-LM-STR-Clin'!TC21-'[1]cpte_CN LGG-MT-LM-STR-Clin'!TC278)</f>
        <v>0</v>
      </c>
      <c r="TA51" s="6">
        <f>IF([1]Identification!$E$23="NON",'[1]CN LGG-MT-LM-STR-Clin'!TD17+'[1]CN LGG-MT-LM-STR-Clin'!TD159-'[1]CN LGG-MT-LM-STR-Clin'!TD18-'[1]CN LGG-MT-LM-STR-Clin'!TD19-'[1]CN LGG-MT-LM-STR-Clin'!TD20-'[1]CN LGG-MT-LM-STR-Clin'!TD21-'[1]CN LGG-MT-LM-STR-Clin'!TD200,'[1]cpte_CN LGG-MT-LM-STR-Clin'!TD17+'[1]cpte_CN LGG-MT-LM-STR-Clin'!TD165-'[1]cpte_CN LGG-MT-LM-STR-Clin'!TD18-'[1]cpte_CN LGG-MT-LM-STR-Clin'!TD19-'[1]cpte_CN LGG-MT-LM-STR-Clin'!TD20-'[1]cpte_CN LGG-MT-LM-STR-Clin'!TD21-'[1]cpte_CN LGG-MT-LM-STR-Clin'!TD278)</f>
        <v>0</v>
      </c>
      <c r="TB51" s="6">
        <f>IF([1]Identification!$E$23="NON",'[1]CN LGG-MT-LM-STR-Clin'!TE17+'[1]CN LGG-MT-LM-STR-Clin'!TE159-'[1]CN LGG-MT-LM-STR-Clin'!TE18-'[1]CN LGG-MT-LM-STR-Clin'!TE19-'[1]CN LGG-MT-LM-STR-Clin'!TE20-'[1]CN LGG-MT-LM-STR-Clin'!TE21-'[1]CN LGG-MT-LM-STR-Clin'!TE200,'[1]cpte_CN LGG-MT-LM-STR-Clin'!TE17+'[1]cpte_CN LGG-MT-LM-STR-Clin'!TE165-'[1]cpte_CN LGG-MT-LM-STR-Clin'!TE18-'[1]cpte_CN LGG-MT-LM-STR-Clin'!TE19-'[1]cpte_CN LGG-MT-LM-STR-Clin'!TE20-'[1]cpte_CN LGG-MT-LM-STR-Clin'!TE21-'[1]cpte_CN LGG-MT-LM-STR-Clin'!TE278)</f>
        <v>0</v>
      </c>
      <c r="TC51" s="6">
        <f>IF([1]Identification!$E$23="NON",'[1]CN LGG-MT-LM-STR-Clin'!TF17+'[1]CN LGG-MT-LM-STR-Clin'!TF159-'[1]CN LGG-MT-LM-STR-Clin'!TF18-'[1]CN LGG-MT-LM-STR-Clin'!TF19-'[1]CN LGG-MT-LM-STR-Clin'!TF20-'[1]CN LGG-MT-LM-STR-Clin'!TF21-'[1]CN LGG-MT-LM-STR-Clin'!TF200,'[1]cpte_CN LGG-MT-LM-STR-Clin'!TF17+'[1]cpte_CN LGG-MT-LM-STR-Clin'!TF165-'[1]cpte_CN LGG-MT-LM-STR-Clin'!TF18-'[1]cpte_CN LGG-MT-LM-STR-Clin'!TF19-'[1]cpte_CN LGG-MT-LM-STR-Clin'!TF20-'[1]cpte_CN LGG-MT-LM-STR-Clin'!TF21-'[1]cpte_CN LGG-MT-LM-STR-Clin'!TF278)</f>
        <v>0</v>
      </c>
      <c r="TD51" s="6">
        <f>IF([1]Identification!$E$23="NON",'[1]CN LGG-MT-LM-STR-Clin'!TG17+'[1]CN LGG-MT-LM-STR-Clin'!TG159-'[1]CN LGG-MT-LM-STR-Clin'!TG18-'[1]CN LGG-MT-LM-STR-Clin'!TG19-'[1]CN LGG-MT-LM-STR-Clin'!TG20-'[1]CN LGG-MT-LM-STR-Clin'!TG21-'[1]CN LGG-MT-LM-STR-Clin'!TG200,'[1]cpte_CN LGG-MT-LM-STR-Clin'!TG17+'[1]cpte_CN LGG-MT-LM-STR-Clin'!TG165-'[1]cpte_CN LGG-MT-LM-STR-Clin'!TG18-'[1]cpte_CN LGG-MT-LM-STR-Clin'!TG19-'[1]cpte_CN LGG-MT-LM-STR-Clin'!TG20-'[1]cpte_CN LGG-MT-LM-STR-Clin'!TG21-'[1]cpte_CN LGG-MT-LM-STR-Clin'!TG278)</f>
        <v>0</v>
      </c>
      <c r="TE51" s="6">
        <f>IF([1]Identification!$E$23="NON",'[1]CN LGG-MT-LM-STR-Clin'!TH17+'[1]CN LGG-MT-LM-STR-Clin'!TH159-'[1]CN LGG-MT-LM-STR-Clin'!TH18-'[1]CN LGG-MT-LM-STR-Clin'!TH19-'[1]CN LGG-MT-LM-STR-Clin'!TH20-'[1]CN LGG-MT-LM-STR-Clin'!TH21-'[1]CN LGG-MT-LM-STR-Clin'!TH200,'[1]cpte_CN LGG-MT-LM-STR-Clin'!TH17+'[1]cpte_CN LGG-MT-LM-STR-Clin'!TH165-'[1]cpte_CN LGG-MT-LM-STR-Clin'!TH18-'[1]cpte_CN LGG-MT-LM-STR-Clin'!TH19-'[1]cpte_CN LGG-MT-LM-STR-Clin'!TH20-'[1]cpte_CN LGG-MT-LM-STR-Clin'!TH21-'[1]cpte_CN LGG-MT-LM-STR-Clin'!TH278)</f>
        <v>0</v>
      </c>
      <c r="TF51" s="6">
        <f>IF([1]Identification!$E$23="NON",'[1]CN LGG-MT-LM-STR-Clin'!TI17+'[1]CN LGG-MT-LM-STR-Clin'!TI159-'[1]CN LGG-MT-LM-STR-Clin'!TI18-'[1]CN LGG-MT-LM-STR-Clin'!TI19-'[1]CN LGG-MT-LM-STR-Clin'!TI20-'[1]CN LGG-MT-LM-STR-Clin'!TI21-'[1]CN LGG-MT-LM-STR-Clin'!TI200,'[1]cpte_CN LGG-MT-LM-STR-Clin'!TI17+'[1]cpte_CN LGG-MT-LM-STR-Clin'!TI165-'[1]cpte_CN LGG-MT-LM-STR-Clin'!TI18-'[1]cpte_CN LGG-MT-LM-STR-Clin'!TI19-'[1]cpte_CN LGG-MT-LM-STR-Clin'!TI20-'[1]cpte_CN LGG-MT-LM-STR-Clin'!TI21-'[1]cpte_CN LGG-MT-LM-STR-Clin'!TI278)</f>
        <v>0</v>
      </c>
      <c r="TG51" s="6">
        <f>IF([1]Identification!$E$23="NON",'[1]CN LGG-MT-LM-STR-Clin'!TJ17+'[1]CN LGG-MT-LM-STR-Clin'!TJ159-'[1]CN LGG-MT-LM-STR-Clin'!TJ18-'[1]CN LGG-MT-LM-STR-Clin'!TJ19-'[1]CN LGG-MT-LM-STR-Clin'!TJ20-'[1]CN LGG-MT-LM-STR-Clin'!TJ21-'[1]CN LGG-MT-LM-STR-Clin'!TJ200,'[1]cpte_CN LGG-MT-LM-STR-Clin'!TJ17+'[1]cpte_CN LGG-MT-LM-STR-Clin'!TJ165-'[1]cpte_CN LGG-MT-LM-STR-Clin'!TJ18-'[1]cpte_CN LGG-MT-LM-STR-Clin'!TJ19-'[1]cpte_CN LGG-MT-LM-STR-Clin'!TJ20-'[1]cpte_CN LGG-MT-LM-STR-Clin'!TJ21-'[1]cpte_CN LGG-MT-LM-STR-Clin'!TJ278)</f>
        <v>0</v>
      </c>
      <c r="TH51" s="6">
        <f>IF([1]Identification!$E$23="NON",'[1]CN LGG-MT-LM-STR-Clin'!TK17+'[1]CN LGG-MT-LM-STR-Clin'!TK159-'[1]CN LGG-MT-LM-STR-Clin'!TK18-'[1]CN LGG-MT-LM-STR-Clin'!TK19-'[1]CN LGG-MT-LM-STR-Clin'!TK20-'[1]CN LGG-MT-LM-STR-Clin'!TK21-'[1]CN LGG-MT-LM-STR-Clin'!TK200,'[1]cpte_CN LGG-MT-LM-STR-Clin'!TK17+'[1]cpte_CN LGG-MT-LM-STR-Clin'!TK165-'[1]cpte_CN LGG-MT-LM-STR-Clin'!TK18-'[1]cpte_CN LGG-MT-LM-STR-Clin'!TK19-'[1]cpte_CN LGG-MT-LM-STR-Clin'!TK20-'[1]cpte_CN LGG-MT-LM-STR-Clin'!TK21-'[1]cpte_CN LGG-MT-LM-STR-Clin'!TK278)</f>
        <v>0</v>
      </c>
      <c r="TI51" s="6">
        <f>IF([1]Identification!$E$23="NON",'[1]CN LGG-MT-LM-STR-Clin'!TL17+'[1]CN LGG-MT-LM-STR-Clin'!TL159-'[1]CN LGG-MT-LM-STR-Clin'!TL18-'[1]CN LGG-MT-LM-STR-Clin'!TL19-'[1]CN LGG-MT-LM-STR-Clin'!TL20-'[1]CN LGG-MT-LM-STR-Clin'!TL21-'[1]CN LGG-MT-LM-STR-Clin'!TL200,'[1]cpte_CN LGG-MT-LM-STR-Clin'!TL17+'[1]cpte_CN LGG-MT-LM-STR-Clin'!TL165-'[1]cpte_CN LGG-MT-LM-STR-Clin'!TL18-'[1]cpte_CN LGG-MT-LM-STR-Clin'!TL19-'[1]cpte_CN LGG-MT-LM-STR-Clin'!TL20-'[1]cpte_CN LGG-MT-LM-STR-Clin'!TL21-'[1]cpte_CN LGG-MT-LM-STR-Clin'!TL278)</f>
        <v>0</v>
      </c>
      <c r="TJ51" s="6">
        <f>IF([1]Identification!$E$23="NON",'[1]CN LGG-MT-LM-STR-Clin'!TM17+'[1]CN LGG-MT-LM-STR-Clin'!TM159-'[1]CN LGG-MT-LM-STR-Clin'!TM18-'[1]CN LGG-MT-LM-STR-Clin'!TM19-'[1]CN LGG-MT-LM-STR-Clin'!TM20-'[1]CN LGG-MT-LM-STR-Clin'!TM21-'[1]CN LGG-MT-LM-STR-Clin'!TM200,'[1]cpte_CN LGG-MT-LM-STR-Clin'!TM17+'[1]cpte_CN LGG-MT-LM-STR-Clin'!TM165-'[1]cpte_CN LGG-MT-LM-STR-Clin'!TM18-'[1]cpte_CN LGG-MT-LM-STR-Clin'!TM19-'[1]cpte_CN LGG-MT-LM-STR-Clin'!TM20-'[1]cpte_CN LGG-MT-LM-STR-Clin'!TM21-'[1]cpte_CN LGG-MT-LM-STR-Clin'!TM278)</f>
        <v>0</v>
      </c>
      <c r="TK51" s="6">
        <f>IF([1]Identification!$E$23="NON",'[1]CN LGG-MT-LM-STR-Clin'!TN17+'[1]CN LGG-MT-LM-STR-Clin'!TN159-'[1]CN LGG-MT-LM-STR-Clin'!TN18-'[1]CN LGG-MT-LM-STR-Clin'!TN19-'[1]CN LGG-MT-LM-STR-Clin'!TN20-'[1]CN LGG-MT-LM-STR-Clin'!TN21-'[1]CN LGG-MT-LM-STR-Clin'!TN200,'[1]cpte_CN LGG-MT-LM-STR-Clin'!TN17+'[1]cpte_CN LGG-MT-LM-STR-Clin'!TN165-'[1]cpte_CN LGG-MT-LM-STR-Clin'!TN18-'[1]cpte_CN LGG-MT-LM-STR-Clin'!TN19-'[1]cpte_CN LGG-MT-LM-STR-Clin'!TN20-'[1]cpte_CN LGG-MT-LM-STR-Clin'!TN21-'[1]cpte_CN LGG-MT-LM-STR-Clin'!TN278)</f>
        <v>0</v>
      </c>
      <c r="TL51" s="6">
        <f>IF([1]Identification!$E$23="NON",'[1]CN LGG-MT-LM-STR-Clin'!TO17+'[1]CN LGG-MT-LM-STR-Clin'!TO159-'[1]CN LGG-MT-LM-STR-Clin'!TO18-'[1]CN LGG-MT-LM-STR-Clin'!TO19-'[1]CN LGG-MT-LM-STR-Clin'!TO20-'[1]CN LGG-MT-LM-STR-Clin'!TO21-'[1]CN LGG-MT-LM-STR-Clin'!TO200,'[1]cpte_CN LGG-MT-LM-STR-Clin'!TO17+'[1]cpte_CN LGG-MT-LM-STR-Clin'!TO165-'[1]cpte_CN LGG-MT-LM-STR-Clin'!TO18-'[1]cpte_CN LGG-MT-LM-STR-Clin'!TO19-'[1]cpte_CN LGG-MT-LM-STR-Clin'!TO20-'[1]cpte_CN LGG-MT-LM-STR-Clin'!TO21-'[1]cpte_CN LGG-MT-LM-STR-Clin'!TO278)</f>
        <v>0</v>
      </c>
      <c r="TM51" s="6">
        <f>IF([1]Identification!$E$23="NON",'[1]CN LGG-MT-LM-STR-Clin'!TP17+'[1]CN LGG-MT-LM-STR-Clin'!TP159-'[1]CN LGG-MT-LM-STR-Clin'!TP18-'[1]CN LGG-MT-LM-STR-Clin'!TP19-'[1]CN LGG-MT-LM-STR-Clin'!TP20-'[1]CN LGG-MT-LM-STR-Clin'!TP21-'[1]CN LGG-MT-LM-STR-Clin'!TP200,'[1]cpte_CN LGG-MT-LM-STR-Clin'!TP17+'[1]cpte_CN LGG-MT-LM-STR-Clin'!TP165-'[1]cpte_CN LGG-MT-LM-STR-Clin'!TP18-'[1]cpte_CN LGG-MT-LM-STR-Clin'!TP19-'[1]cpte_CN LGG-MT-LM-STR-Clin'!TP20-'[1]cpte_CN LGG-MT-LM-STR-Clin'!TP21-'[1]cpte_CN LGG-MT-LM-STR-Clin'!TP278)</f>
        <v>0</v>
      </c>
      <c r="TN51" s="6">
        <f>IF([1]Identification!$E$23="NON",'[1]CN LGG-MT-LM-STR-Clin'!TQ17+'[1]CN LGG-MT-LM-STR-Clin'!TQ159-'[1]CN LGG-MT-LM-STR-Clin'!TQ18-'[1]CN LGG-MT-LM-STR-Clin'!TQ19-'[1]CN LGG-MT-LM-STR-Clin'!TQ20-'[1]CN LGG-MT-LM-STR-Clin'!TQ21-'[1]CN LGG-MT-LM-STR-Clin'!TQ200,'[1]cpte_CN LGG-MT-LM-STR-Clin'!TQ17+'[1]cpte_CN LGG-MT-LM-STR-Clin'!TQ165-'[1]cpte_CN LGG-MT-LM-STR-Clin'!TQ18-'[1]cpte_CN LGG-MT-LM-STR-Clin'!TQ19-'[1]cpte_CN LGG-MT-LM-STR-Clin'!TQ20-'[1]cpte_CN LGG-MT-LM-STR-Clin'!TQ21-'[1]cpte_CN LGG-MT-LM-STR-Clin'!TQ278)</f>
        <v>0</v>
      </c>
      <c r="TO51" s="6">
        <f>IF([1]Identification!$E$23="NON",'[1]CN LGG-MT-LM-STR-Clin'!TR17+'[1]CN LGG-MT-LM-STR-Clin'!TR159-'[1]CN LGG-MT-LM-STR-Clin'!TR18-'[1]CN LGG-MT-LM-STR-Clin'!TR19-'[1]CN LGG-MT-LM-STR-Clin'!TR20-'[1]CN LGG-MT-LM-STR-Clin'!TR21-'[1]CN LGG-MT-LM-STR-Clin'!TR200,'[1]cpte_CN LGG-MT-LM-STR-Clin'!TR17+'[1]cpte_CN LGG-MT-LM-STR-Clin'!TR165-'[1]cpte_CN LGG-MT-LM-STR-Clin'!TR18-'[1]cpte_CN LGG-MT-LM-STR-Clin'!TR19-'[1]cpte_CN LGG-MT-LM-STR-Clin'!TR20-'[1]cpte_CN LGG-MT-LM-STR-Clin'!TR21-'[1]cpte_CN LGG-MT-LM-STR-Clin'!TR278)</f>
        <v>0</v>
      </c>
      <c r="TP51" s="6">
        <f>IF([1]Identification!$E$23="NON",'[1]CN LGG-MT-LM-STR-Clin'!TS17+'[1]CN LGG-MT-LM-STR-Clin'!TS159-'[1]CN LGG-MT-LM-STR-Clin'!TS18-'[1]CN LGG-MT-LM-STR-Clin'!TS19-'[1]CN LGG-MT-LM-STR-Clin'!TS20-'[1]CN LGG-MT-LM-STR-Clin'!TS21-'[1]CN LGG-MT-LM-STR-Clin'!TS200,'[1]cpte_CN LGG-MT-LM-STR-Clin'!TS17+'[1]cpte_CN LGG-MT-LM-STR-Clin'!TS165-'[1]cpte_CN LGG-MT-LM-STR-Clin'!TS18-'[1]cpte_CN LGG-MT-LM-STR-Clin'!TS19-'[1]cpte_CN LGG-MT-LM-STR-Clin'!TS20-'[1]cpte_CN LGG-MT-LM-STR-Clin'!TS21-'[1]cpte_CN LGG-MT-LM-STR-Clin'!TS278)</f>
        <v>0</v>
      </c>
      <c r="TQ51" s="6">
        <f>IF([1]Identification!$E$23="NON",'[1]CN LGG-MT-LM-STR-Clin'!TT17+'[1]CN LGG-MT-LM-STR-Clin'!TT159-'[1]CN LGG-MT-LM-STR-Clin'!TT18-'[1]CN LGG-MT-LM-STR-Clin'!TT19-'[1]CN LGG-MT-LM-STR-Clin'!TT20-'[1]CN LGG-MT-LM-STR-Clin'!TT21-'[1]CN LGG-MT-LM-STR-Clin'!TT200,'[1]cpte_CN LGG-MT-LM-STR-Clin'!TT17+'[1]cpte_CN LGG-MT-LM-STR-Clin'!TT165-'[1]cpte_CN LGG-MT-LM-STR-Clin'!TT18-'[1]cpte_CN LGG-MT-LM-STR-Clin'!TT19-'[1]cpte_CN LGG-MT-LM-STR-Clin'!TT20-'[1]cpte_CN LGG-MT-LM-STR-Clin'!TT21-'[1]cpte_CN LGG-MT-LM-STR-Clin'!TT278)</f>
        <v>0</v>
      </c>
      <c r="TR51" s="6">
        <f>IF([1]Identification!$E$23="NON",'[1]CN LGG-MT-LM-STR-Clin'!TU17+'[1]CN LGG-MT-LM-STR-Clin'!TU159-'[1]CN LGG-MT-LM-STR-Clin'!TU18-'[1]CN LGG-MT-LM-STR-Clin'!TU19-'[1]CN LGG-MT-LM-STR-Clin'!TU20-'[1]CN LGG-MT-LM-STR-Clin'!TU21-'[1]CN LGG-MT-LM-STR-Clin'!TU200,'[1]cpte_CN LGG-MT-LM-STR-Clin'!TU17+'[1]cpte_CN LGG-MT-LM-STR-Clin'!TU165-'[1]cpte_CN LGG-MT-LM-STR-Clin'!TU18-'[1]cpte_CN LGG-MT-LM-STR-Clin'!TU19-'[1]cpte_CN LGG-MT-LM-STR-Clin'!TU20-'[1]cpte_CN LGG-MT-LM-STR-Clin'!TU21-'[1]cpte_CN LGG-MT-LM-STR-Clin'!TU278)</f>
        <v>0</v>
      </c>
      <c r="TS51" s="6">
        <f>IF([1]Identification!$E$23="NON",'[1]CN LGG-MT-LM-STR-Clin'!TV17+'[1]CN LGG-MT-LM-STR-Clin'!TV159-'[1]CN LGG-MT-LM-STR-Clin'!TV18-'[1]CN LGG-MT-LM-STR-Clin'!TV19-'[1]CN LGG-MT-LM-STR-Clin'!TV20-'[1]CN LGG-MT-LM-STR-Clin'!TV21-'[1]CN LGG-MT-LM-STR-Clin'!TV200,'[1]cpte_CN LGG-MT-LM-STR-Clin'!TV17+'[1]cpte_CN LGG-MT-LM-STR-Clin'!TV165-'[1]cpte_CN LGG-MT-LM-STR-Clin'!TV18-'[1]cpte_CN LGG-MT-LM-STR-Clin'!TV19-'[1]cpte_CN LGG-MT-LM-STR-Clin'!TV20-'[1]cpte_CN LGG-MT-LM-STR-Clin'!TV21-'[1]cpte_CN LGG-MT-LM-STR-Clin'!TV278)</f>
        <v>0</v>
      </c>
      <c r="TT51" s="6">
        <f>IF([1]Identification!$E$23="NON",'[1]CN LGG-MT-LM-STR-Clin'!TW17+'[1]CN LGG-MT-LM-STR-Clin'!TW159-'[1]CN LGG-MT-LM-STR-Clin'!TW18-'[1]CN LGG-MT-LM-STR-Clin'!TW19-'[1]CN LGG-MT-LM-STR-Clin'!TW20-'[1]CN LGG-MT-LM-STR-Clin'!TW21-'[1]CN LGG-MT-LM-STR-Clin'!TW200,'[1]cpte_CN LGG-MT-LM-STR-Clin'!TW17+'[1]cpte_CN LGG-MT-LM-STR-Clin'!TW165-'[1]cpte_CN LGG-MT-LM-STR-Clin'!TW18-'[1]cpte_CN LGG-MT-LM-STR-Clin'!TW19-'[1]cpte_CN LGG-MT-LM-STR-Clin'!TW20-'[1]cpte_CN LGG-MT-LM-STR-Clin'!TW21-'[1]cpte_CN LGG-MT-LM-STR-Clin'!TW278)</f>
        <v>0</v>
      </c>
      <c r="TU51" s="6">
        <f>IF([1]Identification!$E$23="NON",'[1]CN LGG-MT-LM-STR-Clin'!TX17+'[1]CN LGG-MT-LM-STR-Clin'!TX159-'[1]CN LGG-MT-LM-STR-Clin'!TX18-'[1]CN LGG-MT-LM-STR-Clin'!TX19-'[1]CN LGG-MT-LM-STR-Clin'!TX20-'[1]CN LGG-MT-LM-STR-Clin'!TX21-'[1]CN LGG-MT-LM-STR-Clin'!TX200,'[1]cpte_CN LGG-MT-LM-STR-Clin'!TX17+'[1]cpte_CN LGG-MT-LM-STR-Clin'!TX165-'[1]cpte_CN LGG-MT-LM-STR-Clin'!TX18-'[1]cpte_CN LGG-MT-LM-STR-Clin'!TX19-'[1]cpte_CN LGG-MT-LM-STR-Clin'!TX20-'[1]cpte_CN LGG-MT-LM-STR-Clin'!TX21-'[1]cpte_CN LGG-MT-LM-STR-Clin'!TX278)</f>
        <v>0</v>
      </c>
      <c r="TV51" s="6">
        <f>IF([1]Identification!$E$23="NON",'[1]CN LGG-MT-LM-STR-Clin'!TY17+'[1]CN LGG-MT-LM-STR-Clin'!TY159-'[1]CN LGG-MT-LM-STR-Clin'!TY18-'[1]CN LGG-MT-LM-STR-Clin'!TY19-'[1]CN LGG-MT-LM-STR-Clin'!TY20-'[1]CN LGG-MT-LM-STR-Clin'!TY21-'[1]CN LGG-MT-LM-STR-Clin'!TY200,'[1]cpte_CN LGG-MT-LM-STR-Clin'!TY17+'[1]cpte_CN LGG-MT-LM-STR-Clin'!TY165-'[1]cpte_CN LGG-MT-LM-STR-Clin'!TY18-'[1]cpte_CN LGG-MT-LM-STR-Clin'!TY19-'[1]cpte_CN LGG-MT-LM-STR-Clin'!TY20-'[1]cpte_CN LGG-MT-LM-STR-Clin'!TY21-'[1]cpte_CN LGG-MT-LM-STR-Clin'!TY278)</f>
        <v>0</v>
      </c>
      <c r="TW51" s="6">
        <f>IF([1]Identification!$E$23="NON",'[1]CN LGG-MT-LM-STR-Clin'!TZ17+'[1]CN LGG-MT-LM-STR-Clin'!TZ159-'[1]CN LGG-MT-LM-STR-Clin'!TZ18-'[1]CN LGG-MT-LM-STR-Clin'!TZ19-'[1]CN LGG-MT-LM-STR-Clin'!TZ20-'[1]CN LGG-MT-LM-STR-Clin'!TZ21-'[1]CN LGG-MT-LM-STR-Clin'!TZ200,'[1]cpte_CN LGG-MT-LM-STR-Clin'!TZ17+'[1]cpte_CN LGG-MT-LM-STR-Clin'!TZ165-'[1]cpte_CN LGG-MT-LM-STR-Clin'!TZ18-'[1]cpte_CN LGG-MT-LM-STR-Clin'!TZ19-'[1]cpte_CN LGG-MT-LM-STR-Clin'!TZ20-'[1]cpte_CN LGG-MT-LM-STR-Clin'!TZ21-'[1]cpte_CN LGG-MT-LM-STR-Clin'!TZ278)</f>
        <v>0</v>
      </c>
      <c r="TX51" s="6">
        <f>IF([1]Identification!$E$23="NON",'[1]CN LGG-MT-LM-STR-Clin'!UA17+'[1]CN LGG-MT-LM-STR-Clin'!UA159-'[1]CN LGG-MT-LM-STR-Clin'!UA18-'[1]CN LGG-MT-LM-STR-Clin'!UA19-'[1]CN LGG-MT-LM-STR-Clin'!UA20-'[1]CN LGG-MT-LM-STR-Clin'!UA21-'[1]CN LGG-MT-LM-STR-Clin'!UA200,'[1]cpte_CN LGG-MT-LM-STR-Clin'!UA17+'[1]cpte_CN LGG-MT-LM-STR-Clin'!UA165-'[1]cpte_CN LGG-MT-LM-STR-Clin'!UA18-'[1]cpte_CN LGG-MT-LM-STR-Clin'!UA19-'[1]cpte_CN LGG-MT-LM-STR-Clin'!UA20-'[1]cpte_CN LGG-MT-LM-STR-Clin'!UA21-'[1]cpte_CN LGG-MT-LM-STR-Clin'!UA278)</f>
        <v>0</v>
      </c>
      <c r="TY51" s="6">
        <f>IF([1]Identification!$E$23="NON",'[1]CN LGG-MT-LM-STR-Clin'!UB17+'[1]CN LGG-MT-LM-STR-Clin'!UB159-'[1]CN LGG-MT-LM-STR-Clin'!UB18-'[1]CN LGG-MT-LM-STR-Clin'!UB19-'[1]CN LGG-MT-LM-STR-Clin'!UB20-'[1]CN LGG-MT-LM-STR-Clin'!UB21-'[1]CN LGG-MT-LM-STR-Clin'!UB200,'[1]cpte_CN LGG-MT-LM-STR-Clin'!UB17+'[1]cpte_CN LGG-MT-LM-STR-Clin'!UB165-'[1]cpte_CN LGG-MT-LM-STR-Clin'!UB18-'[1]cpte_CN LGG-MT-LM-STR-Clin'!UB19-'[1]cpte_CN LGG-MT-LM-STR-Clin'!UB20-'[1]cpte_CN LGG-MT-LM-STR-Clin'!UB21-'[1]cpte_CN LGG-MT-LM-STR-Clin'!UB278)</f>
        <v>0</v>
      </c>
      <c r="TZ51" s="6">
        <f>IF([1]Identification!$E$23="NON",'[1]CN LGG-MT-LM-STR-Clin'!UC17+'[1]CN LGG-MT-LM-STR-Clin'!UC159-'[1]CN LGG-MT-LM-STR-Clin'!UC18-'[1]CN LGG-MT-LM-STR-Clin'!UC19-'[1]CN LGG-MT-LM-STR-Clin'!UC20-'[1]CN LGG-MT-LM-STR-Clin'!UC21-'[1]CN LGG-MT-LM-STR-Clin'!UC200,'[1]cpte_CN LGG-MT-LM-STR-Clin'!UC17+'[1]cpte_CN LGG-MT-LM-STR-Clin'!UC165-'[1]cpte_CN LGG-MT-LM-STR-Clin'!UC18-'[1]cpte_CN LGG-MT-LM-STR-Clin'!UC19-'[1]cpte_CN LGG-MT-LM-STR-Clin'!UC20-'[1]cpte_CN LGG-MT-LM-STR-Clin'!UC21-'[1]cpte_CN LGG-MT-LM-STR-Clin'!UC278)</f>
        <v>0</v>
      </c>
      <c r="UA51" s="6">
        <f>IF([1]Identification!$E$23="NON",'[1]CN LGG-MT-LM-STR-Clin'!UD17+'[1]CN LGG-MT-LM-STR-Clin'!UD159-'[1]CN LGG-MT-LM-STR-Clin'!UD18-'[1]CN LGG-MT-LM-STR-Clin'!UD19-'[1]CN LGG-MT-LM-STR-Clin'!UD20-'[1]CN LGG-MT-LM-STR-Clin'!UD21-'[1]CN LGG-MT-LM-STR-Clin'!UD200,'[1]cpte_CN LGG-MT-LM-STR-Clin'!UD17+'[1]cpte_CN LGG-MT-LM-STR-Clin'!UD165-'[1]cpte_CN LGG-MT-LM-STR-Clin'!UD18-'[1]cpte_CN LGG-MT-LM-STR-Clin'!UD19-'[1]cpte_CN LGG-MT-LM-STR-Clin'!UD20-'[1]cpte_CN LGG-MT-LM-STR-Clin'!UD21-'[1]cpte_CN LGG-MT-LM-STR-Clin'!UD278)</f>
        <v>0</v>
      </c>
      <c r="UB51" s="6">
        <f>IF([1]Identification!$E$23="NON",'[1]CN LGG-MT-LM-STR-Clin'!UE17+'[1]CN LGG-MT-LM-STR-Clin'!UE159-'[1]CN LGG-MT-LM-STR-Clin'!UE18-'[1]CN LGG-MT-LM-STR-Clin'!UE19-'[1]CN LGG-MT-LM-STR-Clin'!UE20-'[1]CN LGG-MT-LM-STR-Clin'!UE21-'[1]CN LGG-MT-LM-STR-Clin'!UE200,'[1]cpte_CN LGG-MT-LM-STR-Clin'!UE17+'[1]cpte_CN LGG-MT-LM-STR-Clin'!UE165-'[1]cpte_CN LGG-MT-LM-STR-Clin'!UE18-'[1]cpte_CN LGG-MT-LM-STR-Clin'!UE19-'[1]cpte_CN LGG-MT-LM-STR-Clin'!UE20-'[1]cpte_CN LGG-MT-LM-STR-Clin'!UE21-'[1]cpte_CN LGG-MT-LM-STR-Clin'!UE278)</f>
        <v>0</v>
      </c>
      <c r="UC51" s="6">
        <f>IF([1]Identification!$E$23="NON",'[1]CN LGG-MT-LM-STR-Clin'!UF17+'[1]CN LGG-MT-LM-STR-Clin'!UF159-'[1]CN LGG-MT-LM-STR-Clin'!UF18-'[1]CN LGG-MT-LM-STR-Clin'!UF19-'[1]CN LGG-MT-LM-STR-Clin'!UF20-'[1]CN LGG-MT-LM-STR-Clin'!UF21-'[1]CN LGG-MT-LM-STR-Clin'!UF200,'[1]cpte_CN LGG-MT-LM-STR-Clin'!UF17+'[1]cpte_CN LGG-MT-LM-STR-Clin'!UF165-'[1]cpte_CN LGG-MT-LM-STR-Clin'!UF18-'[1]cpte_CN LGG-MT-LM-STR-Clin'!UF19-'[1]cpte_CN LGG-MT-LM-STR-Clin'!UF20-'[1]cpte_CN LGG-MT-LM-STR-Clin'!UF21-'[1]cpte_CN LGG-MT-LM-STR-Clin'!UF278)</f>
        <v>0</v>
      </c>
      <c r="UD51" s="6">
        <f>IF([1]Identification!$E$23="NON",'[1]CN LGG-MT-LM-STR-Clin'!UG17+'[1]CN LGG-MT-LM-STR-Clin'!UG159-'[1]CN LGG-MT-LM-STR-Clin'!UG18-'[1]CN LGG-MT-LM-STR-Clin'!UG19-'[1]CN LGG-MT-LM-STR-Clin'!UG20-'[1]CN LGG-MT-LM-STR-Clin'!UG21-'[1]CN LGG-MT-LM-STR-Clin'!UG200,'[1]cpte_CN LGG-MT-LM-STR-Clin'!UG17+'[1]cpte_CN LGG-MT-LM-STR-Clin'!UG165-'[1]cpte_CN LGG-MT-LM-STR-Clin'!UG18-'[1]cpte_CN LGG-MT-LM-STR-Clin'!UG19-'[1]cpte_CN LGG-MT-LM-STR-Clin'!UG20-'[1]cpte_CN LGG-MT-LM-STR-Clin'!UG21-'[1]cpte_CN LGG-MT-LM-STR-Clin'!UG278)</f>
        <v>0</v>
      </c>
      <c r="UE51" s="6">
        <f>IF([1]Identification!$E$23="NON",'[1]CN LGG-MT-LM-STR-Clin'!UH17+'[1]CN LGG-MT-LM-STR-Clin'!UH159-'[1]CN LGG-MT-LM-STR-Clin'!UH18-'[1]CN LGG-MT-LM-STR-Clin'!UH19-'[1]CN LGG-MT-LM-STR-Clin'!UH20-'[1]CN LGG-MT-LM-STR-Clin'!UH21-'[1]CN LGG-MT-LM-STR-Clin'!UH200,'[1]cpte_CN LGG-MT-LM-STR-Clin'!UH17+'[1]cpte_CN LGG-MT-LM-STR-Clin'!UH165-'[1]cpte_CN LGG-MT-LM-STR-Clin'!UH18-'[1]cpte_CN LGG-MT-LM-STR-Clin'!UH19-'[1]cpte_CN LGG-MT-LM-STR-Clin'!UH20-'[1]cpte_CN LGG-MT-LM-STR-Clin'!UH21-'[1]cpte_CN LGG-MT-LM-STR-Clin'!UH278)</f>
        <v>0</v>
      </c>
      <c r="UF51" s="6">
        <f>IF([1]Identification!$E$23="NON",'[1]CN LGG-MT-LM-STR-Clin'!UI17+'[1]CN LGG-MT-LM-STR-Clin'!UI159-'[1]CN LGG-MT-LM-STR-Clin'!UI18-'[1]CN LGG-MT-LM-STR-Clin'!UI19-'[1]CN LGG-MT-LM-STR-Clin'!UI20-'[1]CN LGG-MT-LM-STR-Clin'!UI21-'[1]CN LGG-MT-LM-STR-Clin'!UI200,'[1]cpte_CN LGG-MT-LM-STR-Clin'!UI17+'[1]cpte_CN LGG-MT-LM-STR-Clin'!UI165-'[1]cpte_CN LGG-MT-LM-STR-Clin'!UI18-'[1]cpte_CN LGG-MT-LM-STR-Clin'!UI19-'[1]cpte_CN LGG-MT-LM-STR-Clin'!UI20-'[1]cpte_CN LGG-MT-LM-STR-Clin'!UI21-'[1]cpte_CN LGG-MT-LM-STR-Clin'!UI278)</f>
        <v>0</v>
      </c>
      <c r="UG51" s="6">
        <f>IF([1]Identification!$E$23="NON",'[1]CN LGG-MT-LM-STR-Clin'!UJ17+'[1]CN LGG-MT-LM-STR-Clin'!UJ159-'[1]CN LGG-MT-LM-STR-Clin'!UJ18-'[1]CN LGG-MT-LM-STR-Clin'!UJ19-'[1]CN LGG-MT-LM-STR-Clin'!UJ20-'[1]CN LGG-MT-LM-STR-Clin'!UJ21-'[1]CN LGG-MT-LM-STR-Clin'!UJ200,'[1]cpte_CN LGG-MT-LM-STR-Clin'!UJ17+'[1]cpte_CN LGG-MT-LM-STR-Clin'!UJ165-'[1]cpte_CN LGG-MT-LM-STR-Clin'!UJ18-'[1]cpte_CN LGG-MT-LM-STR-Clin'!UJ19-'[1]cpte_CN LGG-MT-LM-STR-Clin'!UJ20-'[1]cpte_CN LGG-MT-LM-STR-Clin'!UJ21-'[1]cpte_CN LGG-MT-LM-STR-Clin'!UJ278)</f>
        <v>0</v>
      </c>
      <c r="UH51" s="6">
        <f>IF([1]Identification!$E$23="NON",'[1]CN LGG-MT-LM-STR-Clin'!UK17+'[1]CN LGG-MT-LM-STR-Clin'!UK159-'[1]CN LGG-MT-LM-STR-Clin'!UK18-'[1]CN LGG-MT-LM-STR-Clin'!UK19-'[1]CN LGG-MT-LM-STR-Clin'!UK20-'[1]CN LGG-MT-LM-STR-Clin'!UK21-'[1]CN LGG-MT-LM-STR-Clin'!UK200,'[1]cpte_CN LGG-MT-LM-STR-Clin'!UK17+'[1]cpte_CN LGG-MT-LM-STR-Clin'!UK165-'[1]cpte_CN LGG-MT-LM-STR-Clin'!UK18-'[1]cpte_CN LGG-MT-LM-STR-Clin'!UK19-'[1]cpte_CN LGG-MT-LM-STR-Clin'!UK20-'[1]cpte_CN LGG-MT-LM-STR-Clin'!UK21-'[1]cpte_CN LGG-MT-LM-STR-Clin'!UK278)</f>
        <v>0</v>
      </c>
      <c r="UI51" s="6">
        <f>IF([1]Identification!$E$23="NON",'[1]CN LGG-MT-LM-STR-Clin'!UL17+'[1]CN LGG-MT-LM-STR-Clin'!UL159-'[1]CN LGG-MT-LM-STR-Clin'!UL18-'[1]CN LGG-MT-LM-STR-Clin'!UL19-'[1]CN LGG-MT-LM-STR-Clin'!UL20-'[1]CN LGG-MT-LM-STR-Clin'!UL21-'[1]CN LGG-MT-LM-STR-Clin'!UL200,'[1]cpte_CN LGG-MT-LM-STR-Clin'!UL17+'[1]cpte_CN LGG-MT-LM-STR-Clin'!UL165-'[1]cpte_CN LGG-MT-LM-STR-Clin'!UL18-'[1]cpte_CN LGG-MT-LM-STR-Clin'!UL19-'[1]cpte_CN LGG-MT-LM-STR-Clin'!UL20-'[1]cpte_CN LGG-MT-LM-STR-Clin'!UL21-'[1]cpte_CN LGG-MT-LM-STR-Clin'!UL278)</f>
        <v>0</v>
      </c>
      <c r="UJ51" s="6">
        <f>IF([1]Identification!$E$23="NON",'[1]CN LGG-MT-LM-STR-Clin'!UM17+'[1]CN LGG-MT-LM-STR-Clin'!UM159-'[1]CN LGG-MT-LM-STR-Clin'!UM18-'[1]CN LGG-MT-LM-STR-Clin'!UM19-'[1]CN LGG-MT-LM-STR-Clin'!UM20-'[1]CN LGG-MT-LM-STR-Clin'!UM21-'[1]CN LGG-MT-LM-STR-Clin'!UM200,'[1]cpte_CN LGG-MT-LM-STR-Clin'!UM17+'[1]cpte_CN LGG-MT-LM-STR-Clin'!UM165-'[1]cpte_CN LGG-MT-LM-STR-Clin'!UM18-'[1]cpte_CN LGG-MT-LM-STR-Clin'!UM19-'[1]cpte_CN LGG-MT-LM-STR-Clin'!UM20-'[1]cpte_CN LGG-MT-LM-STR-Clin'!UM21-'[1]cpte_CN LGG-MT-LM-STR-Clin'!UM278)</f>
        <v>0</v>
      </c>
      <c r="UK51" s="6">
        <f>IF([1]Identification!$E$23="NON",'[1]CN LGG-MT-LM-STR-Clin'!UN17+'[1]CN LGG-MT-LM-STR-Clin'!UN159-'[1]CN LGG-MT-LM-STR-Clin'!UN18-'[1]CN LGG-MT-LM-STR-Clin'!UN19-'[1]CN LGG-MT-LM-STR-Clin'!UN20-'[1]CN LGG-MT-LM-STR-Clin'!UN21-'[1]CN LGG-MT-LM-STR-Clin'!UN200,'[1]cpte_CN LGG-MT-LM-STR-Clin'!UN17+'[1]cpte_CN LGG-MT-LM-STR-Clin'!UN165-'[1]cpte_CN LGG-MT-LM-STR-Clin'!UN18-'[1]cpte_CN LGG-MT-LM-STR-Clin'!UN19-'[1]cpte_CN LGG-MT-LM-STR-Clin'!UN20-'[1]cpte_CN LGG-MT-LM-STR-Clin'!UN21-'[1]cpte_CN LGG-MT-LM-STR-Clin'!UN278)</f>
        <v>0</v>
      </c>
      <c r="UL51" s="6">
        <f>IF([1]Identification!$E$23="NON",'[1]CN LGG-MT-LM-STR-Clin'!UO17+'[1]CN LGG-MT-LM-STR-Clin'!UO159-'[1]CN LGG-MT-LM-STR-Clin'!UO18-'[1]CN LGG-MT-LM-STR-Clin'!UO19-'[1]CN LGG-MT-LM-STR-Clin'!UO20-'[1]CN LGG-MT-LM-STR-Clin'!UO21-'[1]CN LGG-MT-LM-STR-Clin'!UO200,'[1]cpte_CN LGG-MT-LM-STR-Clin'!UO17+'[1]cpte_CN LGG-MT-LM-STR-Clin'!UO165-'[1]cpte_CN LGG-MT-LM-STR-Clin'!UO18-'[1]cpte_CN LGG-MT-LM-STR-Clin'!UO19-'[1]cpte_CN LGG-MT-LM-STR-Clin'!UO20-'[1]cpte_CN LGG-MT-LM-STR-Clin'!UO21-'[1]cpte_CN LGG-MT-LM-STR-Clin'!UO278)</f>
        <v>0</v>
      </c>
      <c r="UM51" s="6">
        <f>IF([1]Identification!$E$23="NON",'[1]CN LGG-MT-LM-STR-Clin'!UP17+'[1]CN LGG-MT-LM-STR-Clin'!UP159-'[1]CN LGG-MT-LM-STR-Clin'!UP18-'[1]CN LGG-MT-LM-STR-Clin'!UP19-'[1]CN LGG-MT-LM-STR-Clin'!UP20-'[1]CN LGG-MT-LM-STR-Clin'!UP21-'[1]CN LGG-MT-LM-STR-Clin'!UP200,'[1]cpte_CN LGG-MT-LM-STR-Clin'!UP17+'[1]cpte_CN LGG-MT-LM-STR-Clin'!UP165-'[1]cpte_CN LGG-MT-LM-STR-Clin'!UP18-'[1]cpte_CN LGG-MT-LM-STR-Clin'!UP19-'[1]cpte_CN LGG-MT-LM-STR-Clin'!UP20-'[1]cpte_CN LGG-MT-LM-STR-Clin'!UP21-'[1]cpte_CN LGG-MT-LM-STR-Clin'!UP278)</f>
        <v>0</v>
      </c>
      <c r="UN51" s="6">
        <f>IF([1]Identification!$E$23="NON",'[1]CN LGG-MT-LM-STR-Clin'!UQ17+'[1]CN LGG-MT-LM-STR-Clin'!UQ159-'[1]CN LGG-MT-LM-STR-Clin'!UQ18-'[1]CN LGG-MT-LM-STR-Clin'!UQ19-'[1]CN LGG-MT-LM-STR-Clin'!UQ20-'[1]CN LGG-MT-LM-STR-Clin'!UQ21-'[1]CN LGG-MT-LM-STR-Clin'!UQ200,'[1]cpte_CN LGG-MT-LM-STR-Clin'!UQ17+'[1]cpte_CN LGG-MT-LM-STR-Clin'!UQ165-'[1]cpte_CN LGG-MT-LM-STR-Clin'!UQ18-'[1]cpte_CN LGG-MT-LM-STR-Clin'!UQ19-'[1]cpte_CN LGG-MT-LM-STR-Clin'!UQ20-'[1]cpte_CN LGG-MT-LM-STR-Clin'!UQ21-'[1]cpte_CN LGG-MT-LM-STR-Clin'!UQ278)</f>
        <v>0</v>
      </c>
      <c r="UO51" s="6">
        <f>IF([1]Identification!$E$23="NON",'[1]CN LGG-MT-LM-STR-Clin'!UR17+'[1]CN LGG-MT-LM-STR-Clin'!UR159-'[1]CN LGG-MT-LM-STR-Clin'!UR18-'[1]CN LGG-MT-LM-STR-Clin'!UR19-'[1]CN LGG-MT-LM-STR-Clin'!UR20-'[1]CN LGG-MT-LM-STR-Clin'!UR21-'[1]CN LGG-MT-LM-STR-Clin'!UR200,'[1]cpte_CN LGG-MT-LM-STR-Clin'!UR17+'[1]cpte_CN LGG-MT-LM-STR-Clin'!UR165-'[1]cpte_CN LGG-MT-LM-STR-Clin'!UR18-'[1]cpte_CN LGG-MT-LM-STR-Clin'!UR19-'[1]cpte_CN LGG-MT-LM-STR-Clin'!UR20-'[1]cpte_CN LGG-MT-LM-STR-Clin'!UR21-'[1]cpte_CN LGG-MT-LM-STR-Clin'!UR278)</f>
        <v>0</v>
      </c>
      <c r="UP51" s="6">
        <f>IF([1]Identification!$E$23="NON",'[1]CN LGG-MT-LM-STR-Clin'!US17+'[1]CN LGG-MT-LM-STR-Clin'!US159-'[1]CN LGG-MT-LM-STR-Clin'!US18-'[1]CN LGG-MT-LM-STR-Clin'!US19-'[1]CN LGG-MT-LM-STR-Clin'!US20-'[1]CN LGG-MT-LM-STR-Clin'!US21-'[1]CN LGG-MT-LM-STR-Clin'!US200,'[1]cpte_CN LGG-MT-LM-STR-Clin'!US17+'[1]cpte_CN LGG-MT-LM-STR-Clin'!US165-'[1]cpte_CN LGG-MT-LM-STR-Clin'!US18-'[1]cpte_CN LGG-MT-LM-STR-Clin'!US19-'[1]cpte_CN LGG-MT-LM-STR-Clin'!US20-'[1]cpte_CN LGG-MT-LM-STR-Clin'!US21-'[1]cpte_CN LGG-MT-LM-STR-Clin'!US278)</f>
        <v>0</v>
      </c>
      <c r="UQ51" s="6">
        <f>IF([1]Identification!$E$23="NON",'[1]CN LGG-MT-LM-STR-Clin'!UT17+'[1]CN LGG-MT-LM-STR-Clin'!UT159-'[1]CN LGG-MT-LM-STR-Clin'!UT18-'[1]CN LGG-MT-LM-STR-Clin'!UT19-'[1]CN LGG-MT-LM-STR-Clin'!UT20-'[1]CN LGG-MT-LM-STR-Clin'!UT21-'[1]CN LGG-MT-LM-STR-Clin'!UT200,'[1]cpte_CN LGG-MT-LM-STR-Clin'!UT17+'[1]cpte_CN LGG-MT-LM-STR-Clin'!UT165-'[1]cpte_CN LGG-MT-LM-STR-Clin'!UT18-'[1]cpte_CN LGG-MT-LM-STR-Clin'!UT19-'[1]cpte_CN LGG-MT-LM-STR-Clin'!UT20-'[1]cpte_CN LGG-MT-LM-STR-Clin'!UT21-'[1]cpte_CN LGG-MT-LM-STR-Clin'!UT278)</f>
        <v>0</v>
      </c>
      <c r="UR51" s="6">
        <f>IF([1]Identification!$E$23="NON",'[1]CN LGG-MT-LM-STR-Clin'!UU17+'[1]CN LGG-MT-LM-STR-Clin'!UU159-'[1]CN LGG-MT-LM-STR-Clin'!UU18-'[1]CN LGG-MT-LM-STR-Clin'!UU19-'[1]CN LGG-MT-LM-STR-Clin'!UU20-'[1]CN LGG-MT-LM-STR-Clin'!UU21-'[1]CN LGG-MT-LM-STR-Clin'!UU200,'[1]cpte_CN LGG-MT-LM-STR-Clin'!UU17+'[1]cpte_CN LGG-MT-LM-STR-Clin'!UU165-'[1]cpte_CN LGG-MT-LM-STR-Clin'!UU18-'[1]cpte_CN LGG-MT-LM-STR-Clin'!UU19-'[1]cpte_CN LGG-MT-LM-STR-Clin'!UU20-'[1]cpte_CN LGG-MT-LM-STR-Clin'!UU21-'[1]cpte_CN LGG-MT-LM-STR-Clin'!UU278)</f>
        <v>0</v>
      </c>
      <c r="US51" s="6">
        <f>IF([1]Identification!$E$23="NON",'[1]CN LGG-MT-LM-STR-Clin'!UV17+'[1]CN LGG-MT-LM-STR-Clin'!UV159-'[1]CN LGG-MT-LM-STR-Clin'!UV18-'[1]CN LGG-MT-LM-STR-Clin'!UV19-'[1]CN LGG-MT-LM-STR-Clin'!UV20-'[1]CN LGG-MT-LM-STR-Clin'!UV21-'[1]CN LGG-MT-LM-STR-Clin'!UV200,'[1]cpte_CN LGG-MT-LM-STR-Clin'!UV17+'[1]cpte_CN LGG-MT-LM-STR-Clin'!UV165-'[1]cpte_CN LGG-MT-LM-STR-Clin'!UV18-'[1]cpte_CN LGG-MT-LM-STR-Clin'!UV19-'[1]cpte_CN LGG-MT-LM-STR-Clin'!UV20-'[1]cpte_CN LGG-MT-LM-STR-Clin'!UV21-'[1]cpte_CN LGG-MT-LM-STR-Clin'!UV278)</f>
        <v>0</v>
      </c>
      <c r="UT51" s="6">
        <f>IF([1]Identification!$E$23="NON",'[1]CN LGG-MT-LM-STR-Clin'!UW17+'[1]CN LGG-MT-LM-STR-Clin'!UW159-'[1]CN LGG-MT-LM-STR-Clin'!UW18-'[1]CN LGG-MT-LM-STR-Clin'!UW19-'[1]CN LGG-MT-LM-STR-Clin'!UW20-'[1]CN LGG-MT-LM-STR-Clin'!UW21-'[1]CN LGG-MT-LM-STR-Clin'!UW200,'[1]cpte_CN LGG-MT-LM-STR-Clin'!UW17+'[1]cpte_CN LGG-MT-LM-STR-Clin'!UW165-'[1]cpte_CN LGG-MT-LM-STR-Clin'!UW18-'[1]cpte_CN LGG-MT-LM-STR-Clin'!UW19-'[1]cpte_CN LGG-MT-LM-STR-Clin'!UW20-'[1]cpte_CN LGG-MT-LM-STR-Clin'!UW21-'[1]cpte_CN LGG-MT-LM-STR-Clin'!UW278)</f>
        <v>0</v>
      </c>
      <c r="UU51" s="6">
        <f>IF([1]Identification!$E$23="NON",'[1]CN LGG-MT-LM-STR-Clin'!UX17+'[1]CN LGG-MT-LM-STR-Clin'!UX159-'[1]CN LGG-MT-LM-STR-Clin'!UX18-'[1]CN LGG-MT-LM-STR-Clin'!UX19-'[1]CN LGG-MT-LM-STR-Clin'!UX20-'[1]CN LGG-MT-LM-STR-Clin'!UX21-'[1]CN LGG-MT-LM-STR-Clin'!UX200,'[1]cpte_CN LGG-MT-LM-STR-Clin'!UX17+'[1]cpte_CN LGG-MT-LM-STR-Clin'!UX165-'[1]cpte_CN LGG-MT-LM-STR-Clin'!UX18-'[1]cpte_CN LGG-MT-LM-STR-Clin'!UX19-'[1]cpte_CN LGG-MT-LM-STR-Clin'!UX20-'[1]cpte_CN LGG-MT-LM-STR-Clin'!UX21-'[1]cpte_CN LGG-MT-LM-STR-Clin'!UX278)</f>
        <v>0</v>
      </c>
      <c r="UV51" s="6">
        <f>IF([1]Identification!$E$23="NON",'[1]CN LGG-MT-LM-STR-Clin'!UY17+'[1]CN LGG-MT-LM-STR-Clin'!UY159-'[1]CN LGG-MT-LM-STR-Clin'!UY18-'[1]CN LGG-MT-LM-STR-Clin'!UY19-'[1]CN LGG-MT-LM-STR-Clin'!UY20-'[1]CN LGG-MT-LM-STR-Clin'!UY21-'[1]CN LGG-MT-LM-STR-Clin'!UY200,'[1]cpte_CN LGG-MT-LM-STR-Clin'!UY17+'[1]cpte_CN LGG-MT-LM-STR-Clin'!UY165-'[1]cpte_CN LGG-MT-LM-STR-Clin'!UY18-'[1]cpte_CN LGG-MT-LM-STR-Clin'!UY19-'[1]cpte_CN LGG-MT-LM-STR-Clin'!UY20-'[1]cpte_CN LGG-MT-LM-STR-Clin'!UY21-'[1]cpte_CN LGG-MT-LM-STR-Clin'!UY278)</f>
        <v>0</v>
      </c>
      <c r="UW51" s="6">
        <f>IF([1]Identification!$E$23="NON",'[1]CN LGG-MT-LM-STR-Clin'!UZ17+'[1]CN LGG-MT-LM-STR-Clin'!UZ159-'[1]CN LGG-MT-LM-STR-Clin'!UZ18-'[1]CN LGG-MT-LM-STR-Clin'!UZ19-'[1]CN LGG-MT-LM-STR-Clin'!UZ20-'[1]CN LGG-MT-LM-STR-Clin'!UZ21-'[1]CN LGG-MT-LM-STR-Clin'!UZ200,'[1]cpte_CN LGG-MT-LM-STR-Clin'!UZ17+'[1]cpte_CN LGG-MT-LM-STR-Clin'!UZ165-'[1]cpte_CN LGG-MT-LM-STR-Clin'!UZ18-'[1]cpte_CN LGG-MT-LM-STR-Clin'!UZ19-'[1]cpte_CN LGG-MT-LM-STR-Clin'!UZ20-'[1]cpte_CN LGG-MT-LM-STR-Clin'!UZ21-'[1]cpte_CN LGG-MT-LM-STR-Clin'!UZ278)</f>
        <v>0</v>
      </c>
      <c r="UX51" s="6">
        <f>IF([1]Identification!$E$23="NON",'[1]CN LGG-MT-LM-STR-Clin'!VA17+'[1]CN LGG-MT-LM-STR-Clin'!VA159-'[1]CN LGG-MT-LM-STR-Clin'!VA18-'[1]CN LGG-MT-LM-STR-Clin'!VA19-'[1]CN LGG-MT-LM-STR-Clin'!VA20-'[1]CN LGG-MT-LM-STR-Clin'!VA21-'[1]CN LGG-MT-LM-STR-Clin'!VA200,'[1]cpte_CN LGG-MT-LM-STR-Clin'!VA17+'[1]cpte_CN LGG-MT-LM-STR-Clin'!VA165-'[1]cpte_CN LGG-MT-LM-STR-Clin'!VA18-'[1]cpte_CN LGG-MT-LM-STR-Clin'!VA19-'[1]cpte_CN LGG-MT-LM-STR-Clin'!VA20-'[1]cpte_CN LGG-MT-LM-STR-Clin'!VA21-'[1]cpte_CN LGG-MT-LM-STR-Clin'!VA278)</f>
        <v>0</v>
      </c>
      <c r="UY51" s="6">
        <f>IF([1]Identification!$E$23="NON",'[1]CN LGG-MT-LM-STR-Clin'!VB17+'[1]CN LGG-MT-LM-STR-Clin'!VB159-'[1]CN LGG-MT-LM-STR-Clin'!VB18-'[1]CN LGG-MT-LM-STR-Clin'!VB19-'[1]CN LGG-MT-LM-STR-Clin'!VB20-'[1]CN LGG-MT-LM-STR-Clin'!VB21-'[1]CN LGG-MT-LM-STR-Clin'!VB200,'[1]cpte_CN LGG-MT-LM-STR-Clin'!VB17+'[1]cpte_CN LGG-MT-LM-STR-Clin'!VB165-'[1]cpte_CN LGG-MT-LM-STR-Clin'!VB18-'[1]cpte_CN LGG-MT-LM-STR-Clin'!VB19-'[1]cpte_CN LGG-MT-LM-STR-Clin'!VB20-'[1]cpte_CN LGG-MT-LM-STR-Clin'!VB21-'[1]cpte_CN LGG-MT-LM-STR-Clin'!VB278)</f>
        <v>0</v>
      </c>
      <c r="UZ51" s="6">
        <f>IF([1]Identification!$E$23="NON",'[1]CN LGG-MT-LM-STR-Clin'!VC17+'[1]CN LGG-MT-LM-STR-Clin'!VC159-'[1]CN LGG-MT-LM-STR-Clin'!VC18-'[1]CN LGG-MT-LM-STR-Clin'!VC19-'[1]CN LGG-MT-LM-STR-Clin'!VC20-'[1]CN LGG-MT-LM-STR-Clin'!VC21-'[1]CN LGG-MT-LM-STR-Clin'!VC200,'[1]cpte_CN LGG-MT-LM-STR-Clin'!VC17+'[1]cpte_CN LGG-MT-LM-STR-Clin'!VC165-'[1]cpte_CN LGG-MT-LM-STR-Clin'!VC18-'[1]cpte_CN LGG-MT-LM-STR-Clin'!VC19-'[1]cpte_CN LGG-MT-LM-STR-Clin'!VC20-'[1]cpte_CN LGG-MT-LM-STR-Clin'!VC21-'[1]cpte_CN LGG-MT-LM-STR-Clin'!VC278)</f>
        <v>0</v>
      </c>
      <c r="VA51" s="6">
        <f>IF([1]Identification!$E$23="NON",'[1]CN LGG-MT-LM-STR-Clin'!VD17+'[1]CN LGG-MT-LM-STR-Clin'!VD159-'[1]CN LGG-MT-LM-STR-Clin'!VD18-'[1]CN LGG-MT-LM-STR-Clin'!VD19-'[1]CN LGG-MT-LM-STR-Clin'!VD20-'[1]CN LGG-MT-LM-STR-Clin'!VD21-'[1]CN LGG-MT-LM-STR-Clin'!VD200,'[1]cpte_CN LGG-MT-LM-STR-Clin'!VD17+'[1]cpte_CN LGG-MT-LM-STR-Clin'!VD165-'[1]cpte_CN LGG-MT-LM-STR-Clin'!VD18-'[1]cpte_CN LGG-MT-LM-STR-Clin'!VD19-'[1]cpte_CN LGG-MT-LM-STR-Clin'!VD20-'[1]cpte_CN LGG-MT-LM-STR-Clin'!VD21-'[1]cpte_CN LGG-MT-LM-STR-Clin'!VD278)</f>
        <v>0</v>
      </c>
      <c r="VB51" s="6">
        <f>IF([1]Identification!$E$23="NON",'[1]CN LGG-MT-LM-STR-Clin'!VE17+'[1]CN LGG-MT-LM-STR-Clin'!VE159-'[1]CN LGG-MT-LM-STR-Clin'!VE18-'[1]CN LGG-MT-LM-STR-Clin'!VE19-'[1]CN LGG-MT-LM-STR-Clin'!VE20-'[1]CN LGG-MT-LM-STR-Clin'!VE21-'[1]CN LGG-MT-LM-STR-Clin'!VE200,'[1]cpte_CN LGG-MT-LM-STR-Clin'!VE17+'[1]cpte_CN LGG-MT-LM-STR-Clin'!VE165-'[1]cpte_CN LGG-MT-LM-STR-Clin'!VE18-'[1]cpte_CN LGG-MT-LM-STR-Clin'!VE19-'[1]cpte_CN LGG-MT-LM-STR-Clin'!VE20-'[1]cpte_CN LGG-MT-LM-STR-Clin'!VE21-'[1]cpte_CN LGG-MT-LM-STR-Clin'!VE278)</f>
        <v>0</v>
      </c>
      <c r="VC51" s="6">
        <f>IF([1]Identification!$E$23="NON",'[1]CN LGG-MT-LM-STR-Clin'!VF17+'[1]CN LGG-MT-LM-STR-Clin'!VF159-'[1]CN LGG-MT-LM-STR-Clin'!VF18-'[1]CN LGG-MT-LM-STR-Clin'!VF19-'[1]CN LGG-MT-LM-STR-Clin'!VF20-'[1]CN LGG-MT-LM-STR-Clin'!VF21-'[1]CN LGG-MT-LM-STR-Clin'!VF200,'[1]cpte_CN LGG-MT-LM-STR-Clin'!VF17+'[1]cpte_CN LGG-MT-LM-STR-Clin'!VF165-'[1]cpte_CN LGG-MT-LM-STR-Clin'!VF18-'[1]cpte_CN LGG-MT-LM-STR-Clin'!VF19-'[1]cpte_CN LGG-MT-LM-STR-Clin'!VF20-'[1]cpte_CN LGG-MT-LM-STR-Clin'!VF21-'[1]cpte_CN LGG-MT-LM-STR-Clin'!VF278)</f>
        <v>0</v>
      </c>
      <c r="VD51" s="6">
        <f>IF([1]Identification!$E$23="NON",'[1]CN LGG-MT-LM-STR-Clin'!VG17+'[1]CN LGG-MT-LM-STR-Clin'!VG159-'[1]CN LGG-MT-LM-STR-Clin'!VG18-'[1]CN LGG-MT-LM-STR-Clin'!VG19-'[1]CN LGG-MT-LM-STR-Clin'!VG20-'[1]CN LGG-MT-LM-STR-Clin'!VG21-'[1]CN LGG-MT-LM-STR-Clin'!VG200,'[1]cpte_CN LGG-MT-LM-STR-Clin'!VG17+'[1]cpte_CN LGG-MT-LM-STR-Clin'!VG165-'[1]cpte_CN LGG-MT-LM-STR-Clin'!VG18-'[1]cpte_CN LGG-MT-LM-STR-Clin'!VG19-'[1]cpte_CN LGG-MT-LM-STR-Clin'!VG20-'[1]cpte_CN LGG-MT-LM-STR-Clin'!VG21-'[1]cpte_CN LGG-MT-LM-STR-Clin'!VG278)</f>
        <v>0</v>
      </c>
      <c r="VE51" s="6">
        <f>IF([1]Identification!$E$23="NON",'[1]CN LGG-MT-LM-STR-Clin'!VH17+'[1]CN LGG-MT-LM-STR-Clin'!VH159-'[1]CN LGG-MT-LM-STR-Clin'!VH18-'[1]CN LGG-MT-LM-STR-Clin'!VH19-'[1]CN LGG-MT-LM-STR-Clin'!VH20-'[1]CN LGG-MT-LM-STR-Clin'!VH21-'[1]CN LGG-MT-LM-STR-Clin'!VH200,'[1]cpte_CN LGG-MT-LM-STR-Clin'!VH17+'[1]cpte_CN LGG-MT-LM-STR-Clin'!VH165-'[1]cpte_CN LGG-MT-LM-STR-Clin'!VH18-'[1]cpte_CN LGG-MT-LM-STR-Clin'!VH19-'[1]cpte_CN LGG-MT-LM-STR-Clin'!VH20-'[1]cpte_CN LGG-MT-LM-STR-Clin'!VH21-'[1]cpte_CN LGG-MT-LM-STR-Clin'!VH278)</f>
        <v>0</v>
      </c>
      <c r="VF51" s="6">
        <f>IF([1]Identification!$E$23="NON",'[1]CN LGG-MT-LM-STR-Clin'!VI17+'[1]CN LGG-MT-LM-STR-Clin'!VI159-'[1]CN LGG-MT-LM-STR-Clin'!VI18-'[1]CN LGG-MT-LM-STR-Clin'!VI19-'[1]CN LGG-MT-LM-STR-Clin'!VI20-'[1]CN LGG-MT-LM-STR-Clin'!VI21-'[1]CN LGG-MT-LM-STR-Clin'!VI200,'[1]cpte_CN LGG-MT-LM-STR-Clin'!VI17+'[1]cpte_CN LGG-MT-LM-STR-Clin'!VI165-'[1]cpte_CN LGG-MT-LM-STR-Clin'!VI18-'[1]cpte_CN LGG-MT-LM-STR-Clin'!VI19-'[1]cpte_CN LGG-MT-LM-STR-Clin'!VI20-'[1]cpte_CN LGG-MT-LM-STR-Clin'!VI21-'[1]cpte_CN LGG-MT-LM-STR-Clin'!VI278)</f>
        <v>0</v>
      </c>
      <c r="VG51" s="6">
        <f>IF([1]Identification!$E$23="NON",'[1]CN LGG-MT-LM-STR-Clin'!VJ17+'[1]CN LGG-MT-LM-STR-Clin'!VJ159-'[1]CN LGG-MT-LM-STR-Clin'!VJ18-'[1]CN LGG-MT-LM-STR-Clin'!VJ19-'[1]CN LGG-MT-LM-STR-Clin'!VJ20-'[1]CN LGG-MT-LM-STR-Clin'!VJ21-'[1]CN LGG-MT-LM-STR-Clin'!VJ200,'[1]cpte_CN LGG-MT-LM-STR-Clin'!VJ17+'[1]cpte_CN LGG-MT-LM-STR-Clin'!VJ165-'[1]cpte_CN LGG-MT-LM-STR-Clin'!VJ18-'[1]cpte_CN LGG-MT-LM-STR-Clin'!VJ19-'[1]cpte_CN LGG-MT-LM-STR-Clin'!VJ20-'[1]cpte_CN LGG-MT-LM-STR-Clin'!VJ21-'[1]cpte_CN LGG-MT-LM-STR-Clin'!VJ278)</f>
        <v>0</v>
      </c>
      <c r="VH51" s="6">
        <f>IF([1]Identification!$E$23="NON",'[1]CN LGG-MT-LM-STR-Clin'!VK17+'[1]CN LGG-MT-LM-STR-Clin'!VK159-'[1]CN LGG-MT-LM-STR-Clin'!VK18-'[1]CN LGG-MT-LM-STR-Clin'!VK19-'[1]CN LGG-MT-LM-STR-Clin'!VK20-'[1]CN LGG-MT-LM-STR-Clin'!VK21-'[1]CN LGG-MT-LM-STR-Clin'!VK200,'[1]cpte_CN LGG-MT-LM-STR-Clin'!VK17+'[1]cpte_CN LGG-MT-LM-STR-Clin'!VK165-'[1]cpte_CN LGG-MT-LM-STR-Clin'!VK18-'[1]cpte_CN LGG-MT-LM-STR-Clin'!VK19-'[1]cpte_CN LGG-MT-LM-STR-Clin'!VK20-'[1]cpte_CN LGG-MT-LM-STR-Clin'!VK21-'[1]cpte_CN LGG-MT-LM-STR-Clin'!VK278)</f>
        <v>0</v>
      </c>
      <c r="VI51" s="6">
        <f>IF([1]Identification!$E$23="NON",'[1]CN LGG-MT-LM-STR-Clin'!VL17+'[1]CN LGG-MT-LM-STR-Clin'!VL159-'[1]CN LGG-MT-LM-STR-Clin'!VL18-'[1]CN LGG-MT-LM-STR-Clin'!VL19-'[1]CN LGG-MT-LM-STR-Clin'!VL20-'[1]CN LGG-MT-LM-STR-Clin'!VL21-'[1]CN LGG-MT-LM-STR-Clin'!VL200,'[1]cpte_CN LGG-MT-LM-STR-Clin'!VL17+'[1]cpte_CN LGG-MT-LM-STR-Clin'!VL165-'[1]cpte_CN LGG-MT-LM-STR-Clin'!VL18-'[1]cpte_CN LGG-MT-LM-STR-Clin'!VL19-'[1]cpte_CN LGG-MT-LM-STR-Clin'!VL20-'[1]cpte_CN LGG-MT-LM-STR-Clin'!VL21-'[1]cpte_CN LGG-MT-LM-STR-Clin'!VL278)</f>
        <v>0</v>
      </c>
      <c r="VJ51" s="6">
        <f>IF([1]Identification!$E$23="NON",'[1]CN LGG-MT-LM-STR-Clin'!VM17+'[1]CN LGG-MT-LM-STR-Clin'!VM159-'[1]CN LGG-MT-LM-STR-Clin'!VM18-'[1]CN LGG-MT-LM-STR-Clin'!VM19-'[1]CN LGG-MT-LM-STR-Clin'!VM20-'[1]CN LGG-MT-LM-STR-Clin'!VM21-'[1]CN LGG-MT-LM-STR-Clin'!VM200,'[1]cpte_CN LGG-MT-LM-STR-Clin'!VM17+'[1]cpte_CN LGG-MT-LM-STR-Clin'!VM165-'[1]cpte_CN LGG-MT-LM-STR-Clin'!VM18-'[1]cpte_CN LGG-MT-LM-STR-Clin'!VM19-'[1]cpte_CN LGG-MT-LM-STR-Clin'!VM20-'[1]cpte_CN LGG-MT-LM-STR-Clin'!VM21-'[1]cpte_CN LGG-MT-LM-STR-Clin'!VM278)</f>
        <v>0</v>
      </c>
      <c r="VK51" s="6">
        <f>IF([1]Identification!$E$23="NON",'[1]CN LGG-MT-LM-STR-Clin'!VN17+'[1]CN LGG-MT-LM-STR-Clin'!VN159-'[1]CN LGG-MT-LM-STR-Clin'!VN18-'[1]CN LGG-MT-LM-STR-Clin'!VN19-'[1]CN LGG-MT-LM-STR-Clin'!VN20-'[1]CN LGG-MT-LM-STR-Clin'!VN21-'[1]CN LGG-MT-LM-STR-Clin'!VN200,'[1]cpte_CN LGG-MT-LM-STR-Clin'!VN17+'[1]cpte_CN LGG-MT-LM-STR-Clin'!VN165-'[1]cpte_CN LGG-MT-LM-STR-Clin'!VN18-'[1]cpte_CN LGG-MT-LM-STR-Clin'!VN19-'[1]cpte_CN LGG-MT-LM-STR-Clin'!VN20-'[1]cpte_CN LGG-MT-LM-STR-Clin'!VN21-'[1]cpte_CN LGG-MT-LM-STR-Clin'!VN278)</f>
        <v>0</v>
      </c>
      <c r="VL51" s="6">
        <f>IF([1]Identification!$E$23="NON",'[1]CN LGG-MT-LM-STR-Clin'!VO17+'[1]CN LGG-MT-LM-STR-Clin'!VO159-'[1]CN LGG-MT-LM-STR-Clin'!VO18-'[1]CN LGG-MT-LM-STR-Clin'!VO19-'[1]CN LGG-MT-LM-STR-Clin'!VO20-'[1]CN LGG-MT-LM-STR-Clin'!VO21-'[1]CN LGG-MT-LM-STR-Clin'!VO200,'[1]cpte_CN LGG-MT-LM-STR-Clin'!VO17+'[1]cpte_CN LGG-MT-LM-STR-Clin'!VO165-'[1]cpte_CN LGG-MT-LM-STR-Clin'!VO18-'[1]cpte_CN LGG-MT-LM-STR-Clin'!VO19-'[1]cpte_CN LGG-MT-LM-STR-Clin'!VO20-'[1]cpte_CN LGG-MT-LM-STR-Clin'!VO21-'[1]cpte_CN LGG-MT-LM-STR-Clin'!VO278)</f>
        <v>0</v>
      </c>
      <c r="VM51" s="6">
        <f>IF([1]Identification!$E$23="NON",'[1]CN LGG-MT-LM-STR-Clin'!VP17+'[1]CN LGG-MT-LM-STR-Clin'!VP159-'[1]CN LGG-MT-LM-STR-Clin'!VP18-'[1]CN LGG-MT-LM-STR-Clin'!VP19-'[1]CN LGG-MT-LM-STR-Clin'!VP20-'[1]CN LGG-MT-LM-STR-Clin'!VP21-'[1]CN LGG-MT-LM-STR-Clin'!VP200,'[1]cpte_CN LGG-MT-LM-STR-Clin'!VP17+'[1]cpte_CN LGG-MT-LM-STR-Clin'!VP165-'[1]cpte_CN LGG-MT-LM-STR-Clin'!VP18-'[1]cpte_CN LGG-MT-LM-STR-Clin'!VP19-'[1]cpte_CN LGG-MT-LM-STR-Clin'!VP20-'[1]cpte_CN LGG-MT-LM-STR-Clin'!VP21-'[1]cpte_CN LGG-MT-LM-STR-Clin'!VP278)</f>
        <v>0</v>
      </c>
      <c r="VN51" s="6">
        <f>IF([1]Identification!$E$23="NON",'[1]CN LGG-MT-LM-STR-Clin'!VQ17+'[1]CN LGG-MT-LM-STR-Clin'!VQ159-'[1]CN LGG-MT-LM-STR-Clin'!VQ18-'[1]CN LGG-MT-LM-STR-Clin'!VQ19-'[1]CN LGG-MT-LM-STR-Clin'!VQ20-'[1]CN LGG-MT-LM-STR-Clin'!VQ21-'[1]CN LGG-MT-LM-STR-Clin'!VQ200,'[1]cpte_CN LGG-MT-LM-STR-Clin'!VQ17+'[1]cpte_CN LGG-MT-LM-STR-Clin'!VQ165-'[1]cpte_CN LGG-MT-LM-STR-Clin'!VQ18-'[1]cpte_CN LGG-MT-LM-STR-Clin'!VQ19-'[1]cpte_CN LGG-MT-LM-STR-Clin'!VQ20-'[1]cpte_CN LGG-MT-LM-STR-Clin'!VQ21-'[1]cpte_CN LGG-MT-LM-STR-Clin'!VQ278)</f>
        <v>0</v>
      </c>
      <c r="VO51" s="6">
        <f>IF([1]Identification!$E$23="NON",'[1]CN LGG-MT-LM-STR-Clin'!VR17+'[1]CN LGG-MT-LM-STR-Clin'!VR159-'[1]CN LGG-MT-LM-STR-Clin'!VR18-'[1]CN LGG-MT-LM-STR-Clin'!VR19-'[1]CN LGG-MT-LM-STR-Clin'!VR20-'[1]CN LGG-MT-LM-STR-Clin'!VR21-'[1]CN LGG-MT-LM-STR-Clin'!VR200,'[1]cpte_CN LGG-MT-LM-STR-Clin'!VR17+'[1]cpte_CN LGG-MT-LM-STR-Clin'!VR165-'[1]cpte_CN LGG-MT-LM-STR-Clin'!VR18-'[1]cpte_CN LGG-MT-LM-STR-Clin'!VR19-'[1]cpte_CN LGG-MT-LM-STR-Clin'!VR20-'[1]cpte_CN LGG-MT-LM-STR-Clin'!VR21-'[1]cpte_CN LGG-MT-LM-STR-Clin'!VR278)</f>
        <v>0</v>
      </c>
      <c r="VP51" s="6">
        <f>IF([1]Identification!$E$23="NON",'[1]CN LGG-MT-LM-STR-Clin'!VS17+'[1]CN LGG-MT-LM-STR-Clin'!VS159-'[1]CN LGG-MT-LM-STR-Clin'!VS18-'[1]CN LGG-MT-LM-STR-Clin'!VS19-'[1]CN LGG-MT-LM-STR-Clin'!VS20-'[1]CN LGG-MT-LM-STR-Clin'!VS21-'[1]CN LGG-MT-LM-STR-Clin'!VS200,'[1]cpte_CN LGG-MT-LM-STR-Clin'!VS17+'[1]cpte_CN LGG-MT-LM-STR-Clin'!VS165-'[1]cpte_CN LGG-MT-LM-STR-Clin'!VS18-'[1]cpte_CN LGG-MT-LM-STR-Clin'!VS19-'[1]cpte_CN LGG-MT-LM-STR-Clin'!VS20-'[1]cpte_CN LGG-MT-LM-STR-Clin'!VS21-'[1]cpte_CN LGG-MT-LM-STR-Clin'!VS278)</f>
        <v>0</v>
      </c>
      <c r="VQ51" s="6">
        <f>IF([1]Identification!$E$23="NON",'[1]CN LGG-MT-LM-STR-Clin'!VT17+'[1]CN LGG-MT-LM-STR-Clin'!VT159-'[1]CN LGG-MT-LM-STR-Clin'!VT18-'[1]CN LGG-MT-LM-STR-Clin'!VT19-'[1]CN LGG-MT-LM-STR-Clin'!VT20-'[1]CN LGG-MT-LM-STR-Clin'!VT21-'[1]CN LGG-MT-LM-STR-Clin'!VT200,'[1]cpte_CN LGG-MT-LM-STR-Clin'!VT17+'[1]cpte_CN LGG-MT-LM-STR-Clin'!VT165-'[1]cpte_CN LGG-MT-LM-STR-Clin'!VT18-'[1]cpte_CN LGG-MT-LM-STR-Clin'!VT19-'[1]cpte_CN LGG-MT-LM-STR-Clin'!VT20-'[1]cpte_CN LGG-MT-LM-STR-Clin'!VT21-'[1]cpte_CN LGG-MT-LM-STR-Clin'!VT278)</f>
        <v>0</v>
      </c>
      <c r="VR51" s="6">
        <f>IF([1]Identification!$E$23="NON",'[1]CN LGG-MT-LM-STR-Clin'!VU17+'[1]CN LGG-MT-LM-STR-Clin'!VU159-'[1]CN LGG-MT-LM-STR-Clin'!VU18-'[1]CN LGG-MT-LM-STR-Clin'!VU19-'[1]CN LGG-MT-LM-STR-Clin'!VU20-'[1]CN LGG-MT-LM-STR-Clin'!VU21-'[1]CN LGG-MT-LM-STR-Clin'!VU200,'[1]cpte_CN LGG-MT-LM-STR-Clin'!VU17+'[1]cpte_CN LGG-MT-LM-STR-Clin'!VU165-'[1]cpte_CN LGG-MT-LM-STR-Clin'!VU18-'[1]cpte_CN LGG-MT-LM-STR-Clin'!VU19-'[1]cpte_CN LGG-MT-LM-STR-Clin'!VU20-'[1]cpte_CN LGG-MT-LM-STR-Clin'!VU21-'[1]cpte_CN LGG-MT-LM-STR-Clin'!VU278)</f>
        <v>0</v>
      </c>
      <c r="VS51" s="6">
        <f>IF([1]Identification!$E$23="NON",'[1]CN LGG-MT-LM-STR-Clin'!VV17+'[1]CN LGG-MT-LM-STR-Clin'!VV159-'[1]CN LGG-MT-LM-STR-Clin'!VV18-'[1]CN LGG-MT-LM-STR-Clin'!VV19-'[1]CN LGG-MT-LM-STR-Clin'!VV20-'[1]CN LGG-MT-LM-STR-Clin'!VV21-'[1]CN LGG-MT-LM-STR-Clin'!VV200,'[1]cpte_CN LGG-MT-LM-STR-Clin'!VV17+'[1]cpte_CN LGG-MT-LM-STR-Clin'!VV165-'[1]cpte_CN LGG-MT-LM-STR-Clin'!VV18-'[1]cpte_CN LGG-MT-LM-STR-Clin'!VV19-'[1]cpte_CN LGG-MT-LM-STR-Clin'!VV20-'[1]cpte_CN LGG-MT-LM-STR-Clin'!VV21-'[1]cpte_CN LGG-MT-LM-STR-Clin'!VV278)</f>
        <v>0</v>
      </c>
      <c r="VT51" s="176"/>
    </row>
    <row r="52" spans="1:592" s="170" customFormat="1" ht="30" customHeight="1">
      <c r="A52" s="153"/>
      <c r="B52" s="197" t="s">
        <v>1056</v>
      </c>
      <c r="C52" s="115" t="s">
        <v>1732</v>
      </c>
      <c r="D52" s="153"/>
      <c r="E52" s="1050"/>
      <c r="F52" s="478"/>
      <c r="G52" s="1074" t="s">
        <v>667</v>
      </c>
      <c r="H52" s="1075"/>
      <c r="I52" s="14" t="str">
        <f t="shared" ref="I52:JB52" si="44">IF(AND(I$31=0,I51=0),"non concerné",IF(AND(I$31=0,I51&gt;0),"Il manque les ETP",IF(AND(I$31&gt;0,I51=0),"Il manque les charges",IF(AND(I$31&gt;0,I51&gt;0),I51/(I$31-SUM(I$33:I$34))))))</f>
        <v>non concerné</v>
      </c>
      <c r="J52" s="14" t="str">
        <f t="shared" si="44"/>
        <v>non concerné</v>
      </c>
      <c r="K52" s="14" t="str">
        <f t="shared" si="44"/>
        <v>non concerné</v>
      </c>
      <c r="L52" s="14" t="str">
        <f t="shared" si="44"/>
        <v>non concerné</v>
      </c>
      <c r="M52" s="14" t="str">
        <f t="shared" si="44"/>
        <v>non concerné</v>
      </c>
      <c r="N52" s="14" t="str">
        <f t="shared" si="44"/>
        <v>non concerné</v>
      </c>
      <c r="O52" s="14" t="str">
        <f t="shared" si="44"/>
        <v>non concerné</v>
      </c>
      <c r="P52" s="14" t="str">
        <f t="shared" si="44"/>
        <v>non concerné</v>
      </c>
      <c r="Q52" s="14" t="str">
        <f t="shared" si="44"/>
        <v>non concerné</v>
      </c>
      <c r="R52" s="14" t="str">
        <f t="shared" si="44"/>
        <v>non concerné</v>
      </c>
      <c r="S52" s="14" t="str">
        <f t="shared" si="44"/>
        <v>non concerné</v>
      </c>
      <c r="T52" s="14" t="str">
        <f t="shared" si="44"/>
        <v>non concerné</v>
      </c>
      <c r="U52" s="14" t="str">
        <f t="shared" si="44"/>
        <v>non concerné</v>
      </c>
      <c r="V52" s="14" t="str">
        <f t="shared" si="44"/>
        <v>non concerné</v>
      </c>
      <c r="W52" s="14" t="str">
        <f t="shared" si="44"/>
        <v>non concerné</v>
      </c>
      <c r="X52" s="14" t="str">
        <f t="shared" si="44"/>
        <v>non concerné</v>
      </c>
      <c r="Y52" s="14" t="str">
        <f t="shared" si="44"/>
        <v>non concerné</v>
      </c>
      <c r="Z52" s="14" t="str">
        <f t="shared" si="44"/>
        <v>non concerné</v>
      </c>
      <c r="AA52" s="14" t="str">
        <f t="shared" si="44"/>
        <v>non concerné</v>
      </c>
      <c r="AB52" s="14" t="str">
        <f t="shared" si="44"/>
        <v>non concerné</v>
      </c>
      <c r="AC52" s="14" t="str">
        <f t="shared" si="44"/>
        <v>non concerné</v>
      </c>
      <c r="AD52" s="14" t="str">
        <f t="shared" si="44"/>
        <v>non concerné</v>
      </c>
      <c r="AE52" s="14" t="str">
        <f t="shared" si="44"/>
        <v>non concerné</v>
      </c>
      <c r="AF52" s="14" t="str">
        <f t="shared" si="44"/>
        <v>non concerné</v>
      </c>
      <c r="AG52" s="14" t="str">
        <f t="shared" si="44"/>
        <v>non concerné</v>
      </c>
      <c r="AH52" s="14" t="str">
        <f t="shared" si="44"/>
        <v>non concerné</v>
      </c>
      <c r="AI52" s="14" t="str">
        <f t="shared" si="44"/>
        <v>non concerné</v>
      </c>
      <c r="AJ52" s="14" t="str">
        <f t="shared" si="44"/>
        <v>non concerné</v>
      </c>
      <c r="AK52" s="14" t="str">
        <f t="shared" si="44"/>
        <v>non concerné</v>
      </c>
      <c r="AL52" s="14" t="str">
        <f t="shared" si="44"/>
        <v>non concerné</v>
      </c>
      <c r="AM52" s="14" t="str">
        <f t="shared" si="44"/>
        <v>non concerné</v>
      </c>
      <c r="AN52" s="14" t="str">
        <f t="shared" si="44"/>
        <v>non concerné</v>
      </c>
      <c r="AO52" s="14" t="str">
        <f t="shared" si="44"/>
        <v>non concerné</v>
      </c>
      <c r="AP52" s="14" t="str">
        <f t="shared" si="44"/>
        <v>non concerné</v>
      </c>
      <c r="AQ52" s="14" t="str">
        <f t="shared" si="44"/>
        <v>non concerné</v>
      </c>
      <c r="AR52" s="14" t="str">
        <f t="shared" si="44"/>
        <v>non concerné</v>
      </c>
      <c r="AS52" s="14" t="str">
        <f t="shared" si="44"/>
        <v>non concerné</v>
      </c>
      <c r="AT52" s="14" t="str">
        <f t="shared" si="44"/>
        <v>non concerné</v>
      </c>
      <c r="AU52" s="14" t="str">
        <f t="shared" si="44"/>
        <v>non concerné</v>
      </c>
      <c r="AV52" s="14" t="str">
        <f t="shared" si="44"/>
        <v>non concerné</v>
      </c>
      <c r="AW52" s="14" t="str">
        <f t="shared" si="44"/>
        <v>non concerné</v>
      </c>
      <c r="AX52" s="14" t="str">
        <f t="shared" si="44"/>
        <v>non concerné</v>
      </c>
      <c r="AY52" s="14" t="str">
        <f t="shared" si="44"/>
        <v>non concerné</v>
      </c>
      <c r="AZ52" s="14" t="str">
        <f t="shared" si="44"/>
        <v>non concerné</v>
      </c>
      <c r="BA52" s="14" t="str">
        <f t="shared" si="44"/>
        <v>non concerné</v>
      </c>
      <c r="BB52" s="14" t="str">
        <f t="shared" si="44"/>
        <v>non concerné</v>
      </c>
      <c r="BC52" s="14" t="str">
        <f t="shared" si="44"/>
        <v>non concerné</v>
      </c>
      <c r="BD52" s="14" t="str">
        <f t="shared" si="44"/>
        <v>non concerné</v>
      </c>
      <c r="BE52" s="14" t="str">
        <f t="shared" si="44"/>
        <v>non concerné</v>
      </c>
      <c r="BF52" s="14" t="str">
        <f t="shared" si="44"/>
        <v>non concerné</v>
      </c>
      <c r="BG52" s="14" t="str">
        <f t="shared" si="44"/>
        <v>non concerné</v>
      </c>
      <c r="BH52" s="14" t="str">
        <f t="shared" si="44"/>
        <v>non concerné</v>
      </c>
      <c r="BI52" s="14" t="str">
        <f t="shared" si="44"/>
        <v>non concerné</v>
      </c>
      <c r="BJ52" s="14" t="str">
        <f t="shared" si="44"/>
        <v>non concerné</v>
      </c>
      <c r="BK52" s="14" t="str">
        <f t="shared" si="44"/>
        <v>non concerné</v>
      </c>
      <c r="BL52" s="14" t="str">
        <f t="shared" si="44"/>
        <v>non concerné</v>
      </c>
      <c r="BM52" s="14" t="str">
        <f t="shared" si="44"/>
        <v>non concerné</v>
      </c>
      <c r="BN52" s="14" t="str">
        <f t="shared" si="44"/>
        <v>non concerné</v>
      </c>
      <c r="BO52" s="14" t="str">
        <f t="shared" si="44"/>
        <v>non concerné</v>
      </c>
      <c r="BP52" s="14" t="str">
        <f t="shared" si="44"/>
        <v>non concerné</v>
      </c>
      <c r="BQ52" s="14" t="str">
        <f t="shared" si="44"/>
        <v>non concerné</v>
      </c>
      <c r="BR52" s="14" t="str">
        <f t="shared" si="44"/>
        <v>non concerné</v>
      </c>
      <c r="BS52" s="14" t="str">
        <f t="shared" si="44"/>
        <v>non concerné</v>
      </c>
      <c r="BT52" s="14" t="str">
        <f t="shared" si="44"/>
        <v>non concerné</v>
      </c>
      <c r="BU52" s="14" t="str">
        <f t="shared" si="44"/>
        <v>non concerné</v>
      </c>
      <c r="BV52" s="14" t="str">
        <f t="shared" si="44"/>
        <v>non concerné</v>
      </c>
      <c r="BW52" s="14" t="str">
        <f t="shared" si="44"/>
        <v>non concerné</v>
      </c>
      <c r="BX52" s="14" t="str">
        <f t="shared" si="44"/>
        <v>non concerné</v>
      </c>
      <c r="BY52" s="14" t="str">
        <f t="shared" si="44"/>
        <v>non concerné</v>
      </c>
      <c r="BZ52" s="14" t="str">
        <f t="shared" si="44"/>
        <v>non concerné</v>
      </c>
      <c r="CA52" s="14" t="str">
        <f t="shared" si="44"/>
        <v>non concerné</v>
      </c>
      <c r="CB52" s="14" t="str">
        <f t="shared" si="44"/>
        <v>non concerné</v>
      </c>
      <c r="CC52" s="14" t="str">
        <f t="shared" si="44"/>
        <v>non concerné</v>
      </c>
      <c r="CD52" s="14" t="str">
        <f t="shared" si="44"/>
        <v>non concerné</v>
      </c>
      <c r="CE52" s="14" t="str">
        <f t="shared" si="44"/>
        <v>non concerné</v>
      </c>
      <c r="CF52" s="14" t="str">
        <f t="shared" si="44"/>
        <v>non concerné</v>
      </c>
      <c r="CG52" s="14" t="str">
        <f t="shared" si="44"/>
        <v>non concerné</v>
      </c>
      <c r="CH52" s="14" t="str">
        <f t="shared" si="44"/>
        <v>non concerné</v>
      </c>
      <c r="CI52" s="14" t="str">
        <f t="shared" si="44"/>
        <v>non concerné</v>
      </c>
      <c r="CJ52" s="14" t="str">
        <f t="shared" si="44"/>
        <v>non concerné</v>
      </c>
      <c r="CK52" s="14" t="str">
        <f t="shared" si="44"/>
        <v>non concerné</v>
      </c>
      <c r="CL52" s="14" t="str">
        <f t="shared" si="44"/>
        <v>non concerné</v>
      </c>
      <c r="CM52" s="14" t="str">
        <f t="shared" si="44"/>
        <v>non concerné</v>
      </c>
      <c r="CN52" s="14" t="str">
        <f t="shared" si="44"/>
        <v>non concerné</v>
      </c>
      <c r="CO52" s="14" t="str">
        <f t="shared" si="44"/>
        <v>non concerné</v>
      </c>
      <c r="CP52" s="14" t="str">
        <f t="shared" si="44"/>
        <v>non concerné</v>
      </c>
      <c r="CQ52" s="14" t="str">
        <f t="shared" si="44"/>
        <v>non concerné</v>
      </c>
      <c r="CR52" s="14" t="str">
        <f t="shared" si="44"/>
        <v>non concerné</v>
      </c>
      <c r="CS52" s="14" t="str">
        <f t="shared" si="44"/>
        <v>non concerné</v>
      </c>
      <c r="CT52" s="14" t="str">
        <f t="shared" si="44"/>
        <v>non concerné</v>
      </c>
      <c r="CU52" s="14" t="str">
        <f t="shared" si="44"/>
        <v>non concerné</v>
      </c>
      <c r="CV52" s="14" t="str">
        <f t="shared" si="44"/>
        <v>non concerné</v>
      </c>
      <c r="CW52" s="14" t="str">
        <f t="shared" si="44"/>
        <v>non concerné</v>
      </c>
      <c r="CX52" s="14" t="str">
        <f t="shared" si="44"/>
        <v>non concerné</v>
      </c>
      <c r="CY52" s="14" t="str">
        <f t="shared" si="44"/>
        <v>non concerné</v>
      </c>
      <c r="CZ52" s="14" t="str">
        <f t="shared" si="44"/>
        <v>non concerné</v>
      </c>
      <c r="DA52" s="14" t="str">
        <f t="shared" si="44"/>
        <v>non concerné</v>
      </c>
      <c r="DB52" s="14" t="str">
        <f t="shared" si="44"/>
        <v>non concerné</v>
      </c>
      <c r="DC52" s="14" t="str">
        <f t="shared" si="44"/>
        <v>non concerné</v>
      </c>
      <c r="DD52" s="14" t="str">
        <f t="shared" si="44"/>
        <v>non concerné</v>
      </c>
      <c r="DE52" s="14" t="str">
        <f t="shared" si="44"/>
        <v>non concerné</v>
      </c>
      <c r="DF52" s="14" t="str">
        <f t="shared" si="44"/>
        <v>non concerné</v>
      </c>
      <c r="DG52" s="14" t="str">
        <f t="shared" si="44"/>
        <v>non concerné</v>
      </c>
      <c r="DH52" s="14" t="str">
        <f t="shared" si="44"/>
        <v>non concerné</v>
      </c>
      <c r="DI52" s="14" t="str">
        <f t="shared" si="44"/>
        <v>non concerné</v>
      </c>
      <c r="DJ52" s="14" t="str">
        <f t="shared" si="44"/>
        <v>non concerné</v>
      </c>
      <c r="DK52" s="14" t="str">
        <f t="shared" si="44"/>
        <v>non concerné</v>
      </c>
      <c r="DL52" s="14" t="str">
        <f t="shared" si="44"/>
        <v>non concerné</v>
      </c>
      <c r="DM52" s="14" t="str">
        <f t="shared" si="44"/>
        <v>non concerné</v>
      </c>
      <c r="DN52" s="14" t="str">
        <f t="shared" si="44"/>
        <v>non concerné</v>
      </c>
      <c r="DO52" s="14" t="str">
        <f t="shared" si="44"/>
        <v>non concerné</v>
      </c>
      <c r="DP52" s="14" t="str">
        <f t="shared" si="44"/>
        <v>non concerné</v>
      </c>
      <c r="DQ52" s="14" t="str">
        <f t="shared" si="44"/>
        <v>non concerné</v>
      </c>
      <c r="DR52" s="14" t="str">
        <f t="shared" si="44"/>
        <v>non concerné</v>
      </c>
      <c r="DS52" s="14" t="str">
        <f t="shared" si="44"/>
        <v>non concerné</v>
      </c>
      <c r="DT52" s="14" t="str">
        <f t="shared" si="44"/>
        <v>non concerné</v>
      </c>
      <c r="DU52" s="14" t="str">
        <f t="shared" si="44"/>
        <v>non concerné</v>
      </c>
      <c r="DV52" s="14" t="str">
        <f t="shared" si="44"/>
        <v>non concerné</v>
      </c>
      <c r="DW52" s="14" t="str">
        <f t="shared" si="44"/>
        <v>non concerné</v>
      </c>
      <c r="DX52" s="14" t="str">
        <f t="shared" si="44"/>
        <v>non concerné</v>
      </c>
      <c r="DY52" s="14" t="str">
        <f t="shared" si="44"/>
        <v>non concerné</v>
      </c>
      <c r="DZ52" s="14" t="str">
        <f t="shared" si="44"/>
        <v>non concerné</v>
      </c>
      <c r="EA52" s="14" t="str">
        <f t="shared" si="44"/>
        <v>non concerné</v>
      </c>
      <c r="EB52" s="14" t="str">
        <f t="shared" si="44"/>
        <v>non concerné</v>
      </c>
      <c r="EC52" s="14" t="str">
        <f t="shared" si="44"/>
        <v>non concerné</v>
      </c>
      <c r="ED52" s="14" t="str">
        <f t="shared" si="44"/>
        <v>non concerné</v>
      </c>
      <c r="EE52" s="14" t="str">
        <f t="shared" si="44"/>
        <v>non concerné</v>
      </c>
      <c r="EF52" s="14" t="str">
        <f t="shared" si="44"/>
        <v>non concerné</v>
      </c>
      <c r="EG52" s="14" t="str">
        <f t="shared" si="44"/>
        <v>non concerné</v>
      </c>
      <c r="EH52" s="14" t="str">
        <f t="shared" si="44"/>
        <v>non concerné</v>
      </c>
      <c r="EI52" s="14" t="str">
        <f t="shared" si="44"/>
        <v>non concerné</v>
      </c>
      <c r="EJ52" s="14" t="str">
        <f t="shared" si="44"/>
        <v>non concerné</v>
      </c>
      <c r="EK52" s="14" t="str">
        <f t="shared" si="44"/>
        <v>non concerné</v>
      </c>
      <c r="EL52" s="14" t="str">
        <f t="shared" si="44"/>
        <v>non concerné</v>
      </c>
      <c r="EM52" s="14" t="str">
        <f t="shared" si="44"/>
        <v>non concerné</v>
      </c>
      <c r="EN52" s="14" t="str">
        <f t="shared" si="44"/>
        <v>non concerné</v>
      </c>
      <c r="EO52" s="14" t="str">
        <f t="shared" si="44"/>
        <v>non concerné</v>
      </c>
      <c r="EP52" s="14" t="str">
        <f t="shared" si="44"/>
        <v>non concerné</v>
      </c>
      <c r="EQ52" s="14" t="str">
        <f t="shared" si="44"/>
        <v>non concerné</v>
      </c>
      <c r="ER52" s="14" t="str">
        <f t="shared" si="44"/>
        <v>non concerné</v>
      </c>
      <c r="ES52" s="14" t="str">
        <f t="shared" si="44"/>
        <v>non concerné</v>
      </c>
      <c r="ET52" s="14" t="str">
        <f t="shared" si="44"/>
        <v>non concerné</v>
      </c>
      <c r="EU52" s="14" t="str">
        <f t="shared" si="44"/>
        <v>non concerné</v>
      </c>
      <c r="EV52" s="14" t="str">
        <f t="shared" si="44"/>
        <v>non concerné</v>
      </c>
      <c r="EW52" s="14" t="str">
        <f t="shared" si="44"/>
        <v>non concerné</v>
      </c>
      <c r="EX52" s="14" t="str">
        <f t="shared" si="44"/>
        <v>non concerné</v>
      </c>
      <c r="EY52" s="14" t="str">
        <f t="shared" si="44"/>
        <v>non concerné</v>
      </c>
      <c r="EZ52" s="14" t="str">
        <f t="shared" si="44"/>
        <v>non concerné</v>
      </c>
      <c r="FA52" s="14" t="str">
        <f t="shared" si="44"/>
        <v>non concerné</v>
      </c>
      <c r="FB52" s="14" t="str">
        <f t="shared" si="44"/>
        <v>non concerné</v>
      </c>
      <c r="FC52" s="14" t="str">
        <f t="shared" si="44"/>
        <v>non concerné</v>
      </c>
      <c r="FD52" s="14" t="str">
        <f t="shared" si="44"/>
        <v>non concerné</v>
      </c>
      <c r="FE52" s="14" t="str">
        <f t="shared" si="44"/>
        <v>non concerné</v>
      </c>
      <c r="FF52" s="14" t="str">
        <f t="shared" si="44"/>
        <v>non concerné</v>
      </c>
      <c r="FG52" s="14" t="str">
        <f t="shared" si="44"/>
        <v>non concerné</v>
      </c>
      <c r="FH52" s="14" t="str">
        <f t="shared" si="44"/>
        <v>non concerné</v>
      </c>
      <c r="FI52" s="14" t="str">
        <f t="shared" si="44"/>
        <v>non concerné</v>
      </c>
      <c r="FJ52" s="14" t="str">
        <f t="shared" si="44"/>
        <v>non concerné</v>
      </c>
      <c r="FK52" s="14" t="str">
        <f t="shared" si="44"/>
        <v>non concerné</v>
      </c>
      <c r="FL52" s="14" t="str">
        <f t="shared" si="44"/>
        <v>non concerné</v>
      </c>
      <c r="FM52" s="14" t="str">
        <f t="shared" si="44"/>
        <v>non concerné</v>
      </c>
      <c r="FN52" s="14" t="str">
        <f t="shared" si="44"/>
        <v>non concerné</v>
      </c>
      <c r="FO52" s="14" t="str">
        <f t="shared" si="44"/>
        <v>non concerné</v>
      </c>
      <c r="FP52" s="14" t="str">
        <f t="shared" si="44"/>
        <v>non concerné</v>
      </c>
      <c r="FQ52" s="14" t="str">
        <f t="shared" si="44"/>
        <v>non concerné</v>
      </c>
      <c r="FR52" s="14" t="str">
        <f t="shared" si="44"/>
        <v>non concerné</v>
      </c>
      <c r="FS52" s="14" t="str">
        <f t="shared" si="44"/>
        <v>non concerné</v>
      </c>
      <c r="FT52" s="14" t="str">
        <f t="shared" si="44"/>
        <v>non concerné</v>
      </c>
      <c r="FU52" s="14" t="str">
        <f t="shared" si="44"/>
        <v>non concerné</v>
      </c>
      <c r="FV52" s="14" t="str">
        <f t="shared" si="44"/>
        <v>non concerné</v>
      </c>
      <c r="FW52" s="14" t="str">
        <f t="shared" si="44"/>
        <v>non concerné</v>
      </c>
      <c r="FX52" s="14" t="str">
        <f t="shared" si="44"/>
        <v>non concerné</v>
      </c>
      <c r="FY52" s="14" t="str">
        <f t="shared" si="44"/>
        <v>non concerné</v>
      </c>
      <c r="FZ52" s="14" t="str">
        <f t="shared" si="44"/>
        <v>non concerné</v>
      </c>
      <c r="GA52" s="14" t="str">
        <f t="shared" si="44"/>
        <v>non concerné</v>
      </c>
      <c r="GB52" s="14" t="str">
        <f t="shared" si="44"/>
        <v>non concerné</v>
      </c>
      <c r="GC52" s="14" t="str">
        <f t="shared" si="44"/>
        <v>non concerné</v>
      </c>
      <c r="GD52" s="14" t="str">
        <f t="shared" si="44"/>
        <v>non concerné</v>
      </c>
      <c r="GE52" s="14" t="str">
        <f t="shared" si="44"/>
        <v>non concerné</v>
      </c>
      <c r="GF52" s="14" t="str">
        <f t="shared" si="44"/>
        <v>non concerné</v>
      </c>
      <c r="GG52" s="14" t="str">
        <f t="shared" si="44"/>
        <v>non concerné</v>
      </c>
      <c r="GH52" s="14" t="str">
        <f t="shared" si="44"/>
        <v>non concerné</v>
      </c>
      <c r="GI52" s="14" t="str">
        <f t="shared" si="44"/>
        <v>non concerné</v>
      </c>
      <c r="GJ52" s="14" t="str">
        <f t="shared" si="44"/>
        <v>non concerné</v>
      </c>
      <c r="GK52" s="14" t="str">
        <f t="shared" si="44"/>
        <v>non concerné</v>
      </c>
      <c r="GL52" s="14" t="str">
        <f t="shared" si="44"/>
        <v>non concerné</v>
      </c>
      <c r="GM52" s="14" t="str">
        <f t="shared" si="44"/>
        <v>non concerné</v>
      </c>
      <c r="GN52" s="14" t="str">
        <f t="shared" si="44"/>
        <v>non concerné</v>
      </c>
      <c r="GO52" s="14" t="str">
        <f t="shared" si="44"/>
        <v>non concerné</v>
      </c>
      <c r="GP52" s="14" t="str">
        <f t="shared" si="44"/>
        <v>non concerné</v>
      </c>
      <c r="GQ52" s="14" t="str">
        <f t="shared" si="44"/>
        <v>non concerné</v>
      </c>
      <c r="GR52" s="14" t="str">
        <f t="shared" si="44"/>
        <v>non concerné</v>
      </c>
      <c r="GS52" s="14" t="str">
        <f t="shared" si="44"/>
        <v>non concerné</v>
      </c>
      <c r="GT52" s="14" t="str">
        <f t="shared" si="44"/>
        <v>non concerné</v>
      </c>
      <c r="GU52" s="14" t="str">
        <f t="shared" si="44"/>
        <v>non concerné</v>
      </c>
      <c r="GV52" s="14" t="str">
        <f t="shared" si="44"/>
        <v>non concerné</v>
      </c>
      <c r="GW52" s="14" t="str">
        <f t="shared" si="44"/>
        <v>non concerné</v>
      </c>
      <c r="GX52" s="14" t="str">
        <f t="shared" si="44"/>
        <v>non concerné</v>
      </c>
      <c r="GY52" s="14" t="str">
        <f t="shared" si="44"/>
        <v>non concerné</v>
      </c>
      <c r="GZ52" s="14" t="str">
        <f t="shared" si="44"/>
        <v>non concerné</v>
      </c>
      <c r="HA52" s="14" t="str">
        <f t="shared" si="44"/>
        <v>non concerné</v>
      </c>
      <c r="HB52" s="14" t="str">
        <f t="shared" si="44"/>
        <v>non concerné</v>
      </c>
      <c r="HC52" s="14" t="str">
        <f t="shared" si="44"/>
        <v>non concerné</v>
      </c>
      <c r="HD52" s="14" t="str">
        <f t="shared" si="44"/>
        <v>non concerné</v>
      </c>
      <c r="HE52" s="14" t="str">
        <f t="shared" si="44"/>
        <v>non concerné</v>
      </c>
      <c r="HF52" s="14" t="str">
        <f t="shared" si="44"/>
        <v>non concerné</v>
      </c>
      <c r="HG52" s="14" t="str">
        <f t="shared" si="44"/>
        <v>non concerné</v>
      </c>
      <c r="HH52" s="14" t="str">
        <f t="shared" si="44"/>
        <v>non concerné</v>
      </c>
      <c r="HI52" s="14" t="str">
        <f t="shared" si="44"/>
        <v>non concerné</v>
      </c>
      <c r="HJ52" s="14" t="str">
        <f t="shared" si="44"/>
        <v>non concerné</v>
      </c>
      <c r="HK52" s="14" t="str">
        <f t="shared" si="44"/>
        <v>non concerné</v>
      </c>
      <c r="HL52" s="14" t="str">
        <f t="shared" si="44"/>
        <v>non concerné</v>
      </c>
      <c r="HM52" s="14" t="str">
        <f t="shared" si="44"/>
        <v>non concerné</v>
      </c>
      <c r="HN52" s="14" t="str">
        <f t="shared" si="44"/>
        <v>non concerné</v>
      </c>
      <c r="HO52" s="14" t="str">
        <f t="shared" si="44"/>
        <v>non concerné</v>
      </c>
      <c r="HP52" s="14" t="str">
        <f t="shared" si="44"/>
        <v>non concerné</v>
      </c>
      <c r="HQ52" s="14" t="str">
        <f t="shared" si="44"/>
        <v>non concerné</v>
      </c>
      <c r="HR52" s="14" t="str">
        <f t="shared" si="44"/>
        <v>non concerné</v>
      </c>
      <c r="HS52" s="14" t="str">
        <f t="shared" si="44"/>
        <v>non concerné</v>
      </c>
      <c r="HT52" s="14" t="str">
        <f t="shared" si="44"/>
        <v>non concerné</v>
      </c>
      <c r="HU52" s="14" t="str">
        <f t="shared" si="44"/>
        <v>non concerné</v>
      </c>
      <c r="HV52" s="14" t="str">
        <f t="shared" si="44"/>
        <v>non concerné</v>
      </c>
      <c r="HW52" s="14" t="str">
        <f t="shared" si="44"/>
        <v>non concerné</v>
      </c>
      <c r="HX52" s="14" t="str">
        <f t="shared" si="44"/>
        <v>non concerné</v>
      </c>
      <c r="HY52" s="14" t="str">
        <f t="shared" si="44"/>
        <v>non concerné</v>
      </c>
      <c r="HZ52" s="14" t="str">
        <f t="shared" si="44"/>
        <v>non concerné</v>
      </c>
      <c r="IA52" s="14" t="str">
        <f t="shared" si="44"/>
        <v>non concerné</v>
      </c>
      <c r="IB52" s="14" t="str">
        <f t="shared" si="44"/>
        <v>non concerné</v>
      </c>
      <c r="IC52" s="14" t="str">
        <f t="shared" si="44"/>
        <v>non concerné</v>
      </c>
      <c r="ID52" s="14" t="str">
        <f t="shared" si="44"/>
        <v>non concerné</v>
      </c>
      <c r="IE52" s="14" t="str">
        <f t="shared" si="44"/>
        <v>non concerné</v>
      </c>
      <c r="IF52" s="14" t="str">
        <f t="shared" si="44"/>
        <v>non concerné</v>
      </c>
      <c r="IG52" s="14" t="str">
        <f t="shared" si="44"/>
        <v>non concerné</v>
      </c>
      <c r="IH52" s="14" t="str">
        <f t="shared" si="44"/>
        <v>non concerné</v>
      </c>
      <c r="II52" s="14" t="str">
        <f t="shared" si="44"/>
        <v>non concerné</v>
      </c>
      <c r="IJ52" s="14" t="str">
        <f t="shared" si="44"/>
        <v>non concerné</v>
      </c>
      <c r="IK52" s="14" t="str">
        <f t="shared" si="44"/>
        <v>non concerné</v>
      </c>
      <c r="IL52" s="14" t="str">
        <f t="shared" si="44"/>
        <v>non concerné</v>
      </c>
      <c r="IM52" s="14" t="str">
        <f t="shared" si="44"/>
        <v>non concerné</v>
      </c>
      <c r="IN52" s="14" t="str">
        <f t="shared" si="44"/>
        <v>non concerné</v>
      </c>
      <c r="IO52" s="14" t="str">
        <f t="shared" si="44"/>
        <v>non concerné</v>
      </c>
      <c r="IP52" s="14" t="str">
        <f t="shared" si="44"/>
        <v>non concerné</v>
      </c>
      <c r="IQ52" s="14" t="str">
        <f t="shared" si="44"/>
        <v>non concerné</v>
      </c>
      <c r="IR52" s="14" t="str">
        <f t="shared" si="44"/>
        <v>non concerné</v>
      </c>
      <c r="IS52" s="14" t="str">
        <f t="shared" si="44"/>
        <v>non concerné</v>
      </c>
      <c r="IT52" s="14" t="str">
        <f t="shared" si="44"/>
        <v>non concerné</v>
      </c>
      <c r="IU52" s="14" t="str">
        <f t="shared" si="44"/>
        <v>non concerné</v>
      </c>
      <c r="IV52" s="14" t="str">
        <f t="shared" si="44"/>
        <v>non concerné</v>
      </c>
      <c r="IW52" s="14" t="str">
        <f t="shared" si="44"/>
        <v>non concerné</v>
      </c>
      <c r="IX52" s="14" t="str">
        <f t="shared" si="44"/>
        <v>non concerné</v>
      </c>
      <c r="IY52" s="14" t="str">
        <f t="shared" si="44"/>
        <v>non concerné</v>
      </c>
      <c r="IZ52" s="14" t="str">
        <f t="shared" si="44"/>
        <v>non concerné</v>
      </c>
      <c r="JA52" s="14" t="str">
        <f t="shared" si="44"/>
        <v>non concerné</v>
      </c>
      <c r="JB52" s="14" t="str">
        <f t="shared" si="44"/>
        <v>non concerné</v>
      </c>
      <c r="JC52" s="14" t="str">
        <f t="shared" ref="JC52:PV52" si="45">IF(AND(JC$31=0,JC51=0),"non concerné",IF(AND(JC$31=0,JC51&gt;0),"Il manque les ETP",IF(AND(JC$31&gt;0,JC51=0),"Il manque les charges",IF(AND(JC$31&gt;0,JC51&gt;0),JC51/(JC$31-SUM(JC$33:JC$34))))))</f>
        <v>non concerné</v>
      </c>
      <c r="JD52" s="14" t="str">
        <f t="shared" si="45"/>
        <v>non concerné</v>
      </c>
      <c r="JE52" s="14" t="str">
        <f t="shared" si="45"/>
        <v>non concerné</v>
      </c>
      <c r="JF52" s="14" t="str">
        <f t="shared" si="45"/>
        <v>non concerné</v>
      </c>
      <c r="JG52" s="14" t="str">
        <f t="shared" si="45"/>
        <v>non concerné</v>
      </c>
      <c r="JH52" s="14" t="str">
        <f t="shared" si="45"/>
        <v>non concerné</v>
      </c>
      <c r="JI52" s="14" t="str">
        <f t="shared" si="45"/>
        <v>non concerné</v>
      </c>
      <c r="JJ52" s="14" t="str">
        <f t="shared" si="45"/>
        <v>non concerné</v>
      </c>
      <c r="JK52" s="14" t="str">
        <f t="shared" si="45"/>
        <v>non concerné</v>
      </c>
      <c r="JL52" s="14" t="str">
        <f t="shared" si="45"/>
        <v>non concerné</v>
      </c>
      <c r="JM52" s="14" t="str">
        <f t="shared" si="45"/>
        <v>non concerné</v>
      </c>
      <c r="JN52" s="14" t="str">
        <f t="shared" si="45"/>
        <v>non concerné</v>
      </c>
      <c r="JO52" s="14" t="str">
        <f t="shared" si="45"/>
        <v>non concerné</v>
      </c>
      <c r="JP52" s="14" t="str">
        <f t="shared" si="45"/>
        <v>non concerné</v>
      </c>
      <c r="JQ52" s="14" t="str">
        <f t="shared" si="45"/>
        <v>non concerné</v>
      </c>
      <c r="JR52" s="14" t="str">
        <f t="shared" si="45"/>
        <v>non concerné</v>
      </c>
      <c r="JS52" s="14" t="str">
        <f t="shared" si="45"/>
        <v>non concerné</v>
      </c>
      <c r="JT52" s="14" t="str">
        <f t="shared" si="45"/>
        <v>non concerné</v>
      </c>
      <c r="JU52" s="14" t="str">
        <f t="shared" si="45"/>
        <v>non concerné</v>
      </c>
      <c r="JV52" s="14" t="str">
        <f t="shared" si="45"/>
        <v>non concerné</v>
      </c>
      <c r="JW52" s="14" t="str">
        <f t="shared" si="45"/>
        <v>non concerné</v>
      </c>
      <c r="JX52" s="14" t="str">
        <f t="shared" si="45"/>
        <v>non concerné</v>
      </c>
      <c r="JY52" s="14" t="str">
        <f t="shared" si="45"/>
        <v>non concerné</v>
      </c>
      <c r="JZ52" s="14" t="str">
        <f t="shared" si="45"/>
        <v>non concerné</v>
      </c>
      <c r="KA52" s="14" t="str">
        <f t="shared" si="45"/>
        <v>non concerné</v>
      </c>
      <c r="KB52" s="14" t="str">
        <f t="shared" si="45"/>
        <v>non concerné</v>
      </c>
      <c r="KC52" s="14" t="str">
        <f t="shared" si="45"/>
        <v>non concerné</v>
      </c>
      <c r="KD52" s="14" t="str">
        <f t="shared" si="45"/>
        <v>non concerné</v>
      </c>
      <c r="KE52" s="14" t="str">
        <f t="shared" si="45"/>
        <v>non concerné</v>
      </c>
      <c r="KF52" s="14" t="str">
        <f t="shared" si="45"/>
        <v>non concerné</v>
      </c>
      <c r="KG52" s="14" t="str">
        <f t="shared" si="45"/>
        <v>non concerné</v>
      </c>
      <c r="KH52" s="14" t="str">
        <f t="shared" si="45"/>
        <v>non concerné</v>
      </c>
      <c r="KI52" s="14" t="str">
        <f t="shared" si="45"/>
        <v>non concerné</v>
      </c>
      <c r="KJ52" s="14" t="str">
        <f t="shared" si="45"/>
        <v>non concerné</v>
      </c>
      <c r="KK52" s="14" t="str">
        <f t="shared" si="45"/>
        <v>non concerné</v>
      </c>
      <c r="KL52" s="14" t="str">
        <f t="shared" si="45"/>
        <v>non concerné</v>
      </c>
      <c r="KM52" s="14" t="str">
        <f t="shared" si="45"/>
        <v>non concerné</v>
      </c>
      <c r="KN52" s="14" t="str">
        <f t="shared" si="45"/>
        <v>non concerné</v>
      </c>
      <c r="KO52" s="14" t="str">
        <f t="shared" si="45"/>
        <v>non concerné</v>
      </c>
      <c r="KP52" s="14" t="str">
        <f t="shared" si="45"/>
        <v>non concerné</v>
      </c>
      <c r="KQ52" s="14" t="str">
        <f t="shared" si="45"/>
        <v>non concerné</v>
      </c>
      <c r="KR52" s="14" t="str">
        <f t="shared" si="45"/>
        <v>non concerné</v>
      </c>
      <c r="KS52" s="14" t="str">
        <f t="shared" si="45"/>
        <v>non concerné</v>
      </c>
      <c r="KT52" s="14" t="str">
        <f t="shared" si="45"/>
        <v>non concerné</v>
      </c>
      <c r="KU52" s="14" t="str">
        <f t="shared" si="45"/>
        <v>non concerné</v>
      </c>
      <c r="KV52" s="14" t="str">
        <f t="shared" si="45"/>
        <v>non concerné</v>
      </c>
      <c r="KW52" s="14" t="str">
        <f t="shared" si="45"/>
        <v>non concerné</v>
      </c>
      <c r="KX52" s="14" t="str">
        <f t="shared" si="45"/>
        <v>non concerné</v>
      </c>
      <c r="KY52" s="14" t="str">
        <f t="shared" si="45"/>
        <v>non concerné</v>
      </c>
      <c r="KZ52" s="14" t="str">
        <f t="shared" si="45"/>
        <v>non concerné</v>
      </c>
      <c r="LA52" s="14" t="str">
        <f t="shared" si="45"/>
        <v>non concerné</v>
      </c>
      <c r="LB52" s="14" t="str">
        <f t="shared" si="45"/>
        <v>non concerné</v>
      </c>
      <c r="LC52" s="14" t="str">
        <f t="shared" si="45"/>
        <v>non concerné</v>
      </c>
      <c r="LD52" s="14" t="str">
        <f t="shared" si="45"/>
        <v>non concerné</v>
      </c>
      <c r="LE52" s="14" t="str">
        <f t="shared" si="45"/>
        <v>non concerné</v>
      </c>
      <c r="LF52" s="14" t="str">
        <f t="shared" si="45"/>
        <v>non concerné</v>
      </c>
      <c r="LG52" s="14" t="str">
        <f t="shared" si="45"/>
        <v>non concerné</v>
      </c>
      <c r="LH52" s="14" t="str">
        <f t="shared" si="45"/>
        <v>non concerné</v>
      </c>
      <c r="LI52" s="14" t="str">
        <f t="shared" si="45"/>
        <v>non concerné</v>
      </c>
      <c r="LJ52" s="14" t="str">
        <f t="shared" si="45"/>
        <v>non concerné</v>
      </c>
      <c r="LK52" s="14" t="str">
        <f t="shared" si="45"/>
        <v>non concerné</v>
      </c>
      <c r="LL52" s="14" t="str">
        <f t="shared" si="45"/>
        <v>non concerné</v>
      </c>
      <c r="LM52" s="14" t="str">
        <f t="shared" si="45"/>
        <v>non concerné</v>
      </c>
      <c r="LN52" s="14" t="str">
        <f t="shared" si="45"/>
        <v>non concerné</v>
      </c>
      <c r="LO52" s="14" t="str">
        <f t="shared" si="45"/>
        <v>non concerné</v>
      </c>
      <c r="LP52" s="14" t="str">
        <f t="shared" si="45"/>
        <v>non concerné</v>
      </c>
      <c r="LQ52" s="14" t="str">
        <f t="shared" si="45"/>
        <v>non concerné</v>
      </c>
      <c r="LR52" s="14" t="str">
        <f t="shared" si="45"/>
        <v>non concerné</v>
      </c>
      <c r="LS52" s="14" t="str">
        <f t="shared" si="45"/>
        <v>non concerné</v>
      </c>
      <c r="LT52" s="14" t="str">
        <f t="shared" si="45"/>
        <v>non concerné</v>
      </c>
      <c r="LU52" s="14" t="str">
        <f t="shared" si="45"/>
        <v>non concerné</v>
      </c>
      <c r="LV52" s="14" t="str">
        <f t="shared" si="45"/>
        <v>non concerné</v>
      </c>
      <c r="LW52" s="14" t="str">
        <f t="shared" si="45"/>
        <v>non concerné</v>
      </c>
      <c r="LX52" s="14" t="str">
        <f t="shared" si="45"/>
        <v>non concerné</v>
      </c>
      <c r="LY52" s="14" t="str">
        <f t="shared" si="45"/>
        <v>non concerné</v>
      </c>
      <c r="LZ52" s="14" t="str">
        <f t="shared" si="45"/>
        <v>non concerné</v>
      </c>
      <c r="MA52" s="14" t="str">
        <f t="shared" si="45"/>
        <v>non concerné</v>
      </c>
      <c r="MB52" s="14" t="str">
        <f t="shared" si="45"/>
        <v>non concerné</v>
      </c>
      <c r="MC52" s="14" t="str">
        <f t="shared" si="45"/>
        <v>non concerné</v>
      </c>
      <c r="MD52" s="14" t="str">
        <f t="shared" si="45"/>
        <v>non concerné</v>
      </c>
      <c r="ME52" s="14" t="str">
        <f t="shared" si="45"/>
        <v>non concerné</v>
      </c>
      <c r="MF52" s="14" t="str">
        <f t="shared" si="45"/>
        <v>non concerné</v>
      </c>
      <c r="MG52" s="14" t="str">
        <f t="shared" si="45"/>
        <v>non concerné</v>
      </c>
      <c r="MH52" s="14" t="str">
        <f t="shared" si="45"/>
        <v>non concerné</v>
      </c>
      <c r="MI52" s="14" t="str">
        <f t="shared" si="45"/>
        <v>non concerné</v>
      </c>
      <c r="MJ52" s="14" t="str">
        <f t="shared" si="45"/>
        <v>non concerné</v>
      </c>
      <c r="MK52" s="14" t="str">
        <f t="shared" si="45"/>
        <v>non concerné</v>
      </c>
      <c r="ML52" s="14" t="str">
        <f t="shared" si="45"/>
        <v>non concerné</v>
      </c>
      <c r="MM52" s="14" t="str">
        <f t="shared" si="45"/>
        <v>non concerné</v>
      </c>
      <c r="MN52" s="14" t="str">
        <f t="shared" si="45"/>
        <v>non concerné</v>
      </c>
      <c r="MO52" s="14" t="str">
        <f t="shared" si="45"/>
        <v>non concerné</v>
      </c>
      <c r="MP52" s="14" t="str">
        <f t="shared" si="45"/>
        <v>non concerné</v>
      </c>
      <c r="MQ52" s="14" t="str">
        <f t="shared" si="45"/>
        <v>non concerné</v>
      </c>
      <c r="MR52" s="14" t="str">
        <f t="shared" si="45"/>
        <v>non concerné</v>
      </c>
      <c r="MS52" s="14" t="str">
        <f t="shared" si="45"/>
        <v>non concerné</v>
      </c>
      <c r="MT52" s="14" t="str">
        <f t="shared" si="45"/>
        <v>non concerné</v>
      </c>
      <c r="MU52" s="14" t="str">
        <f t="shared" si="45"/>
        <v>non concerné</v>
      </c>
      <c r="MV52" s="14" t="str">
        <f t="shared" si="45"/>
        <v>non concerné</v>
      </c>
      <c r="MW52" s="14" t="str">
        <f t="shared" si="45"/>
        <v>non concerné</v>
      </c>
      <c r="MX52" s="14" t="str">
        <f t="shared" si="45"/>
        <v>non concerné</v>
      </c>
      <c r="MY52" s="14" t="str">
        <f t="shared" si="45"/>
        <v>non concerné</v>
      </c>
      <c r="MZ52" s="14" t="str">
        <f t="shared" si="45"/>
        <v>non concerné</v>
      </c>
      <c r="NA52" s="14" t="str">
        <f t="shared" si="45"/>
        <v>non concerné</v>
      </c>
      <c r="NB52" s="14" t="str">
        <f t="shared" si="45"/>
        <v>non concerné</v>
      </c>
      <c r="NC52" s="14" t="str">
        <f t="shared" si="45"/>
        <v>non concerné</v>
      </c>
      <c r="ND52" s="14" t="str">
        <f t="shared" si="45"/>
        <v>non concerné</v>
      </c>
      <c r="NE52" s="14" t="str">
        <f t="shared" si="45"/>
        <v>non concerné</v>
      </c>
      <c r="NF52" s="14" t="str">
        <f t="shared" si="45"/>
        <v>non concerné</v>
      </c>
      <c r="NG52" s="14" t="str">
        <f t="shared" si="45"/>
        <v>non concerné</v>
      </c>
      <c r="NH52" s="14" t="str">
        <f t="shared" si="45"/>
        <v>non concerné</v>
      </c>
      <c r="NI52" s="14" t="str">
        <f t="shared" si="45"/>
        <v>non concerné</v>
      </c>
      <c r="NJ52" s="14" t="str">
        <f t="shared" si="45"/>
        <v>non concerné</v>
      </c>
      <c r="NK52" s="14" t="str">
        <f t="shared" si="45"/>
        <v>non concerné</v>
      </c>
      <c r="NL52" s="14" t="str">
        <f t="shared" si="45"/>
        <v>non concerné</v>
      </c>
      <c r="NM52" s="14" t="str">
        <f t="shared" si="45"/>
        <v>non concerné</v>
      </c>
      <c r="NN52" s="14" t="str">
        <f t="shared" si="45"/>
        <v>non concerné</v>
      </c>
      <c r="NO52" s="14" t="str">
        <f t="shared" si="45"/>
        <v>non concerné</v>
      </c>
      <c r="NP52" s="14" t="str">
        <f t="shared" si="45"/>
        <v>non concerné</v>
      </c>
      <c r="NQ52" s="14" t="str">
        <f t="shared" si="45"/>
        <v>non concerné</v>
      </c>
      <c r="NR52" s="14" t="str">
        <f t="shared" si="45"/>
        <v>non concerné</v>
      </c>
      <c r="NS52" s="14" t="str">
        <f t="shared" si="45"/>
        <v>non concerné</v>
      </c>
      <c r="NT52" s="14" t="str">
        <f t="shared" si="45"/>
        <v>non concerné</v>
      </c>
      <c r="NU52" s="14" t="str">
        <f t="shared" si="45"/>
        <v>non concerné</v>
      </c>
      <c r="NV52" s="14" t="str">
        <f t="shared" si="45"/>
        <v>non concerné</v>
      </c>
      <c r="NW52" s="14" t="str">
        <f t="shared" si="45"/>
        <v>non concerné</v>
      </c>
      <c r="NX52" s="14" t="str">
        <f t="shared" si="45"/>
        <v>non concerné</v>
      </c>
      <c r="NY52" s="14" t="str">
        <f t="shared" si="45"/>
        <v>non concerné</v>
      </c>
      <c r="NZ52" s="14" t="str">
        <f t="shared" si="45"/>
        <v>non concerné</v>
      </c>
      <c r="OA52" s="14" t="str">
        <f t="shared" si="45"/>
        <v>non concerné</v>
      </c>
      <c r="OB52" s="14" t="str">
        <f t="shared" si="45"/>
        <v>non concerné</v>
      </c>
      <c r="OC52" s="14" t="str">
        <f t="shared" si="45"/>
        <v>non concerné</v>
      </c>
      <c r="OD52" s="14" t="str">
        <f t="shared" si="45"/>
        <v>non concerné</v>
      </c>
      <c r="OE52" s="14" t="str">
        <f t="shared" si="45"/>
        <v>non concerné</v>
      </c>
      <c r="OF52" s="14" t="str">
        <f t="shared" si="45"/>
        <v>non concerné</v>
      </c>
      <c r="OG52" s="14" t="str">
        <f t="shared" si="45"/>
        <v>non concerné</v>
      </c>
      <c r="OH52" s="14" t="str">
        <f t="shared" si="45"/>
        <v>non concerné</v>
      </c>
      <c r="OI52" s="14" t="str">
        <f t="shared" si="45"/>
        <v>non concerné</v>
      </c>
      <c r="OJ52" s="14" t="str">
        <f t="shared" si="45"/>
        <v>non concerné</v>
      </c>
      <c r="OK52" s="14" t="str">
        <f t="shared" si="45"/>
        <v>non concerné</v>
      </c>
      <c r="OL52" s="14" t="str">
        <f t="shared" si="45"/>
        <v>non concerné</v>
      </c>
      <c r="OM52" s="14" t="str">
        <f t="shared" si="45"/>
        <v>non concerné</v>
      </c>
      <c r="ON52" s="14" t="str">
        <f t="shared" si="45"/>
        <v>non concerné</v>
      </c>
      <c r="OO52" s="14" t="str">
        <f t="shared" si="45"/>
        <v>non concerné</v>
      </c>
      <c r="OP52" s="14" t="str">
        <f t="shared" si="45"/>
        <v>non concerné</v>
      </c>
      <c r="OQ52" s="14" t="str">
        <f t="shared" si="45"/>
        <v>non concerné</v>
      </c>
      <c r="OR52" s="14" t="str">
        <f t="shared" si="45"/>
        <v>non concerné</v>
      </c>
      <c r="OS52" s="14" t="str">
        <f t="shared" si="45"/>
        <v>non concerné</v>
      </c>
      <c r="OT52" s="14" t="str">
        <f t="shared" si="45"/>
        <v>non concerné</v>
      </c>
      <c r="OU52" s="14" t="str">
        <f t="shared" si="45"/>
        <v>non concerné</v>
      </c>
      <c r="OV52" s="14" t="str">
        <f t="shared" si="45"/>
        <v>non concerné</v>
      </c>
      <c r="OW52" s="14" t="str">
        <f t="shared" si="45"/>
        <v>non concerné</v>
      </c>
      <c r="OX52" s="14" t="str">
        <f t="shared" si="45"/>
        <v>non concerné</v>
      </c>
      <c r="OY52" s="14" t="str">
        <f t="shared" si="45"/>
        <v>non concerné</v>
      </c>
      <c r="OZ52" s="14" t="str">
        <f t="shared" si="45"/>
        <v>non concerné</v>
      </c>
      <c r="PA52" s="14" t="str">
        <f t="shared" si="45"/>
        <v>non concerné</v>
      </c>
      <c r="PB52" s="14" t="str">
        <f t="shared" si="45"/>
        <v>non concerné</v>
      </c>
      <c r="PC52" s="14" t="str">
        <f t="shared" si="45"/>
        <v>non concerné</v>
      </c>
      <c r="PD52" s="14" t="str">
        <f t="shared" si="45"/>
        <v>non concerné</v>
      </c>
      <c r="PE52" s="14" t="str">
        <f t="shared" si="45"/>
        <v>non concerné</v>
      </c>
      <c r="PF52" s="14" t="str">
        <f t="shared" si="45"/>
        <v>non concerné</v>
      </c>
      <c r="PG52" s="14" t="str">
        <f t="shared" si="45"/>
        <v>non concerné</v>
      </c>
      <c r="PH52" s="14" t="str">
        <f t="shared" si="45"/>
        <v>non concerné</v>
      </c>
      <c r="PI52" s="14" t="str">
        <f t="shared" si="45"/>
        <v>non concerné</v>
      </c>
      <c r="PJ52" s="14" t="str">
        <f t="shared" si="45"/>
        <v>non concerné</v>
      </c>
      <c r="PK52" s="14" t="str">
        <f t="shared" si="45"/>
        <v>non concerné</v>
      </c>
      <c r="PL52" s="14" t="str">
        <f t="shared" si="45"/>
        <v>non concerné</v>
      </c>
      <c r="PM52" s="14" t="str">
        <f t="shared" si="45"/>
        <v>non concerné</v>
      </c>
      <c r="PN52" s="14" t="str">
        <f t="shared" si="45"/>
        <v>non concerné</v>
      </c>
      <c r="PO52" s="14" t="str">
        <f t="shared" si="45"/>
        <v>non concerné</v>
      </c>
      <c r="PP52" s="14" t="str">
        <f t="shared" si="45"/>
        <v>non concerné</v>
      </c>
      <c r="PQ52" s="14" t="str">
        <f t="shared" si="45"/>
        <v>non concerné</v>
      </c>
      <c r="PR52" s="14" t="str">
        <f t="shared" si="45"/>
        <v>non concerné</v>
      </c>
      <c r="PS52" s="14" t="str">
        <f t="shared" si="45"/>
        <v>non concerné</v>
      </c>
      <c r="PT52" s="14" t="str">
        <f t="shared" si="45"/>
        <v>non concerné</v>
      </c>
      <c r="PU52" s="14" t="str">
        <f t="shared" si="45"/>
        <v>non concerné</v>
      </c>
      <c r="PV52" s="14" t="str">
        <f t="shared" si="45"/>
        <v>non concerné</v>
      </c>
      <c r="PW52" s="14" t="str">
        <f t="shared" ref="PW52:SH52" si="46">IF(AND(PW$31=0,PW51=0),"non concerné",IF(AND(PW$31=0,PW51&gt;0),"Il manque les ETP",IF(AND(PW$31&gt;0,PW51=0),"Il manque les charges",IF(AND(PW$31&gt;0,PW51&gt;0),PW51/(PW$31-SUM(PW$33:PW$34))))))</f>
        <v>non concerné</v>
      </c>
      <c r="PX52" s="14" t="str">
        <f t="shared" si="46"/>
        <v>non concerné</v>
      </c>
      <c r="PY52" s="14" t="str">
        <f t="shared" si="46"/>
        <v>non concerné</v>
      </c>
      <c r="PZ52" s="14" t="str">
        <f t="shared" si="46"/>
        <v>non concerné</v>
      </c>
      <c r="QA52" s="14" t="str">
        <f t="shared" si="46"/>
        <v>non concerné</v>
      </c>
      <c r="QB52" s="14" t="str">
        <f t="shared" si="46"/>
        <v>non concerné</v>
      </c>
      <c r="QC52" s="14" t="str">
        <f t="shared" si="46"/>
        <v>non concerné</v>
      </c>
      <c r="QD52" s="14" t="str">
        <f t="shared" si="46"/>
        <v>non concerné</v>
      </c>
      <c r="QE52" s="14" t="str">
        <f t="shared" si="46"/>
        <v>non concerné</v>
      </c>
      <c r="QF52" s="14" t="str">
        <f t="shared" si="46"/>
        <v>non concerné</v>
      </c>
      <c r="QG52" s="14" t="str">
        <f t="shared" si="46"/>
        <v>non concerné</v>
      </c>
      <c r="QH52" s="14" t="str">
        <f t="shared" si="46"/>
        <v>non concerné</v>
      </c>
      <c r="QI52" s="14" t="str">
        <f t="shared" si="46"/>
        <v>non concerné</v>
      </c>
      <c r="QJ52" s="14" t="str">
        <f t="shared" si="46"/>
        <v>non concerné</v>
      </c>
      <c r="QK52" s="14" t="str">
        <f t="shared" si="46"/>
        <v>non concerné</v>
      </c>
      <c r="QL52" s="14" t="str">
        <f t="shared" si="46"/>
        <v>non concerné</v>
      </c>
      <c r="QM52" s="14" t="str">
        <f t="shared" si="46"/>
        <v>non concerné</v>
      </c>
      <c r="QN52" s="14" t="str">
        <f t="shared" si="46"/>
        <v>non concerné</v>
      </c>
      <c r="QO52" s="14" t="str">
        <f t="shared" si="46"/>
        <v>non concerné</v>
      </c>
      <c r="QP52" s="14" t="str">
        <f t="shared" si="46"/>
        <v>non concerné</v>
      </c>
      <c r="QQ52" s="14" t="str">
        <f t="shared" si="46"/>
        <v>non concerné</v>
      </c>
      <c r="QR52" s="14" t="str">
        <f t="shared" si="46"/>
        <v>non concerné</v>
      </c>
      <c r="QS52" s="14" t="str">
        <f t="shared" si="46"/>
        <v>non concerné</v>
      </c>
      <c r="QT52" s="14" t="str">
        <f t="shared" si="46"/>
        <v>non concerné</v>
      </c>
      <c r="QU52" s="14" t="str">
        <f t="shared" si="46"/>
        <v>non concerné</v>
      </c>
      <c r="QV52" s="14" t="str">
        <f t="shared" si="46"/>
        <v>non concerné</v>
      </c>
      <c r="QW52" s="14" t="str">
        <f t="shared" si="46"/>
        <v>non concerné</v>
      </c>
      <c r="QX52" s="14" t="str">
        <f t="shared" si="46"/>
        <v>non concerné</v>
      </c>
      <c r="QY52" s="14" t="str">
        <f t="shared" si="46"/>
        <v>non concerné</v>
      </c>
      <c r="QZ52" s="14" t="str">
        <f t="shared" si="46"/>
        <v>non concerné</v>
      </c>
      <c r="RA52" s="14" t="str">
        <f t="shared" si="46"/>
        <v>non concerné</v>
      </c>
      <c r="RB52" s="14" t="str">
        <f t="shared" si="46"/>
        <v>non concerné</v>
      </c>
      <c r="RC52" s="14" t="str">
        <f t="shared" si="46"/>
        <v>non concerné</v>
      </c>
      <c r="RD52" s="14" t="str">
        <f t="shared" si="46"/>
        <v>non concerné</v>
      </c>
      <c r="RE52" s="14" t="str">
        <f t="shared" si="46"/>
        <v>non concerné</v>
      </c>
      <c r="RF52" s="14" t="str">
        <f t="shared" si="46"/>
        <v>non concerné</v>
      </c>
      <c r="RG52" s="14" t="str">
        <f t="shared" si="46"/>
        <v>non concerné</v>
      </c>
      <c r="RH52" s="14" t="str">
        <f t="shared" si="46"/>
        <v>non concerné</v>
      </c>
      <c r="RI52" s="14" t="str">
        <f t="shared" si="46"/>
        <v>non concerné</v>
      </c>
      <c r="RJ52" s="14" t="str">
        <f t="shared" si="46"/>
        <v>non concerné</v>
      </c>
      <c r="RK52" s="14" t="str">
        <f t="shared" si="46"/>
        <v>non concerné</v>
      </c>
      <c r="RL52" s="14" t="str">
        <f t="shared" si="46"/>
        <v>non concerné</v>
      </c>
      <c r="RM52" s="14" t="str">
        <f t="shared" si="46"/>
        <v>non concerné</v>
      </c>
      <c r="RN52" s="14" t="str">
        <f t="shared" si="46"/>
        <v>non concerné</v>
      </c>
      <c r="RO52" s="14" t="str">
        <f t="shared" si="46"/>
        <v>non concerné</v>
      </c>
      <c r="RP52" s="14" t="str">
        <f t="shared" si="46"/>
        <v>non concerné</v>
      </c>
      <c r="RQ52" s="14" t="str">
        <f t="shared" si="46"/>
        <v>non concerné</v>
      </c>
      <c r="RR52" s="14" t="str">
        <f t="shared" si="46"/>
        <v>non concerné</v>
      </c>
      <c r="RS52" s="14" t="str">
        <f t="shared" si="46"/>
        <v>non concerné</v>
      </c>
      <c r="RT52" s="14" t="str">
        <f t="shared" si="46"/>
        <v>non concerné</v>
      </c>
      <c r="RU52" s="14" t="str">
        <f t="shared" si="46"/>
        <v>non concerné</v>
      </c>
      <c r="RV52" s="14" t="str">
        <f t="shared" si="46"/>
        <v>non concerné</v>
      </c>
      <c r="RW52" s="14" t="str">
        <f t="shared" si="46"/>
        <v>non concerné</v>
      </c>
      <c r="RX52" s="14" t="str">
        <f t="shared" si="46"/>
        <v>non concerné</v>
      </c>
      <c r="RY52" s="14" t="str">
        <f t="shared" si="46"/>
        <v>non concerné</v>
      </c>
      <c r="RZ52" s="14" t="str">
        <f t="shared" si="46"/>
        <v>non concerné</v>
      </c>
      <c r="SA52" s="14" t="str">
        <f t="shared" si="46"/>
        <v>non concerné</v>
      </c>
      <c r="SB52" s="14" t="str">
        <f t="shared" si="46"/>
        <v>non concerné</v>
      </c>
      <c r="SC52" s="14" t="str">
        <f t="shared" si="46"/>
        <v>non concerné</v>
      </c>
      <c r="SD52" s="14" t="str">
        <f t="shared" si="46"/>
        <v>non concerné</v>
      </c>
      <c r="SE52" s="14" t="str">
        <f t="shared" si="46"/>
        <v>non concerné</v>
      </c>
      <c r="SF52" s="14" t="str">
        <f t="shared" si="46"/>
        <v>non concerné</v>
      </c>
      <c r="SG52" s="14" t="str">
        <f t="shared" si="46"/>
        <v>non concerné</v>
      </c>
      <c r="SH52" s="14" t="str">
        <f t="shared" si="46"/>
        <v>non concerné</v>
      </c>
      <c r="SI52" s="14" t="str">
        <f t="shared" ref="SI52:UT52" si="47">IF(AND(SI$31=0,SI51=0),"non concerné",IF(AND(SI$31=0,SI51&gt;0),"Il manque les ETP",IF(AND(SI$31&gt;0,SI51=0),"Il manque les charges",IF(AND(SI$31&gt;0,SI51&gt;0),SI51/(SI$31-SUM(SI$33:SI$34))))))</f>
        <v>non concerné</v>
      </c>
      <c r="SJ52" s="14" t="str">
        <f t="shared" si="47"/>
        <v>non concerné</v>
      </c>
      <c r="SK52" s="14" t="str">
        <f t="shared" si="47"/>
        <v>non concerné</v>
      </c>
      <c r="SL52" s="14" t="str">
        <f t="shared" si="47"/>
        <v>non concerné</v>
      </c>
      <c r="SM52" s="14" t="str">
        <f t="shared" si="47"/>
        <v>non concerné</v>
      </c>
      <c r="SN52" s="14" t="str">
        <f t="shared" si="47"/>
        <v>non concerné</v>
      </c>
      <c r="SO52" s="14" t="str">
        <f t="shared" si="47"/>
        <v>non concerné</v>
      </c>
      <c r="SP52" s="14" t="str">
        <f t="shared" si="47"/>
        <v>non concerné</v>
      </c>
      <c r="SQ52" s="14" t="str">
        <f t="shared" si="47"/>
        <v>non concerné</v>
      </c>
      <c r="SR52" s="14" t="str">
        <f t="shared" si="47"/>
        <v>non concerné</v>
      </c>
      <c r="SS52" s="14" t="str">
        <f t="shared" si="47"/>
        <v>non concerné</v>
      </c>
      <c r="ST52" s="14" t="str">
        <f t="shared" si="47"/>
        <v>non concerné</v>
      </c>
      <c r="SU52" s="14" t="str">
        <f t="shared" si="47"/>
        <v>non concerné</v>
      </c>
      <c r="SV52" s="14" t="str">
        <f t="shared" si="47"/>
        <v>non concerné</v>
      </c>
      <c r="SW52" s="14" t="str">
        <f t="shared" si="47"/>
        <v>non concerné</v>
      </c>
      <c r="SX52" s="14" t="str">
        <f t="shared" si="47"/>
        <v>non concerné</v>
      </c>
      <c r="SY52" s="14" t="str">
        <f t="shared" si="47"/>
        <v>non concerné</v>
      </c>
      <c r="SZ52" s="14" t="str">
        <f t="shared" si="47"/>
        <v>non concerné</v>
      </c>
      <c r="TA52" s="14" t="str">
        <f t="shared" si="47"/>
        <v>non concerné</v>
      </c>
      <c r="TB52" s="14" t="str">
        <f t="shared" si="47"/>
        <v>non concerné</v>
      </c>
      <c r="TC52" s="14" t="str">
        <f t="shared" si="47"/>
        <v>non concerné</v>
      </c>
      <c r="TD52" s="14" t="str">
        <f t="shared" si="47"/>
        <v>non concerné</v>
      </c>
      <c r="TE52" s="14" t="str">
        <f t="shared" si="47"/>
        <v>non concerné</v>
      </c>
      <c r="TF52" s="14" t="str">
        <f t="shared" si="47"/>
        <v>non concerné</v>
      </c>
      <c r="TG52" s="14" t="str">
        <f t="shared" si="47"/>
        <v>non concerné</v>
      </c>
      <c r="TH52" s="14" t="str">
        <f t="shared" si="47"/>
        <v>non concerné</v>
      </c>
      <c r="TI52" s="14" t="str">
        <f t="shared" si="47"/>
        <v>non concerné</v>
      </c>
      <c r="TJ52" s="14" t="str">
        <f t="shared" si="47"/>
        <v>non concerné</v>
      </c>
      <c r="TK52" s="14" t="str">
        <f t="shared" si="47"/>
        <v>non concerné</v>
      </c>
      <c r="TL52" s="14" t="str">
        <f t="shared" si="47"/>
        <v>non concerné</v>
      </c>
      <c r="TM52" s="14" t="str">
        <f t="shared" si="47"/>
        <v>non concerné</v>
      </c>
      <c r="TN52" s="14" t="str">
        <f t="shared" si="47"/>
        <v>non concerné</v>
      </c>
      <c r="TO52" s="14" t="str">
        <f t="shared" si="47"/>
        <v>non concerné</v>
      </c>
      <c r="TP52" s="14" t="str">
        <f t="shared" si="47"/>
        <v>non concerné</v>
      </c>
      <c r="TQ52" s="14" t="str">
        <f t="shared" si="47"/>
        <v>non concerné</v>
      </c>
      <c r="TR52" s="14" t="str">
        <f t="shared" si="47"/>
        <v>non concerné</v>
      </c>
      <c r="TS52" s="14" t="str">
        <f t="shared" si="47"/>
        <v>non concerné</v>
      </c>
      <c r="TT52" s="14" t="str">
        <f t="shared" si="47"/>
        <v>non concerné</v>
      </c>
      <c r="TU52" s="14" t="str">
        <f t="shared" si="47"/>
        <v>non concerné</v>
      </c>
      <c r="TV52" s="14" t="str">
        <f t="shared" si="47"/>
        <v>non concerné</v>
      </c>
      <c r="TW52" s="14" t="str">
        <f t="shared" si="47"/>
        <v>non concerné</v>
      </c>
      <c r="TX52" s="14" t="str">
        <f t="shared" si="47"/>
        <v>non concerné</v>
      </c>
      <c r="TY52" s="14" t="str">
        <f t="shared" si="47"/>
        <v>non concerné</v>
      </c>
      <c r="TZ52" s="14" t="str">
        <f t="shared" si="47"/>
        <v>non concerné</v>
      </c>
      <c r="UA52" s="14" t="str">
        <f t="shared" si="47"/>
        <v>non concerné</v>
      </c>
      <c r="UB52" s="14" t="str">
        <f t="shared" si="47"/>
        <v>non concerné</v>
      </c>
      <c r="UC52" s="14" t="str">
        <f t="shared" si="47"/>
        <v>non concerné</v>
      </c>
      <c r="UD52" s="14" t="str">
        <f t="shared" si="47"/>
        <v>non concerné</v>
      </c>
      <c r="UE52" s="14" t="str">
        <f t="shared" si="47"/>
        <v>non concerné</v>
      </c>
      <c r="UF52" s="14" t="str">
        <f t="shared" si="47"/>
        <v>non concerné</v>
      </c>
      <c r="UG52" s="14" t="str">
        <f t="shared" si="47"/>
        <v>non concerné</v>
      </c>
      <c r="UH52" s="14" t="str">
        <f t="shared" si="47"/>
        <v>non concerné</v>
      </c>
      <c r="UI52" s="14" t="str">
        <f t="shared" si="47"/>
        <v>non concerné</v>
      </c>
      <c r="UJ52" s="14" t="str">
        <f t="shared" si="47"/>
        <v>non concerné</v>
      </c>
      <c r="UK52" s="14" t="str">
        <f t="shared" si="47"/>
        <v>non concerné</v>
      </c>
      <c r="UL52" s="14" t="str">
        <f t="shared" si="47"/>
        <v>non concerné</v>
      </c>
      <c r="UM52" s="14" t="str">
        <f t="shared" si="47"/>
        <v>non concerné</v>
      </c>
      <c r="UN52" s="14" t="str">
        <f t="shared" si="47"/>
        <v>non concerné</v>
      </c>
      <c r="UO52" s="14" t="str">
        <f t="shared" si="47"/>
        <v>non concerné</v>
      </c>
      <c r="UP52" s="14" t="str">
        <f t="shared" si="47"/>
        <v>non concerné</v>
      </c>
      <c r="UQ52" s="14" t="str">
        <f t="shared" si="47"/>
        <v>non concerné</v>
      </c>
      <c r="UR52" s="14" t="str">
        <f t="shared" si="47"/>
        <v>non concerné</v>
      </c>
      <c r="US52" s="14" t="str">
        <f t="shared" si="47"/>
        <v>non concerné</v>
      </c>
      <c r="UT52" s="14" t="str">
        <f t="shared" si="47"/>
        <v>non concerné</v>
      </c>
      <c r="UU52" s="14" t="str">
        <f t="shared" ref="UU52:XF52" si="48">IF(AND(UU$31=0,UU51=0),"non concerné",IF(AND(UU$31=0,UU51&gt;0),"Il manque les ETP",IF(AND(UU$31&gt;0,UU51=0),"Il manque les charges",IF(AND(UU$31&gt;0,UU51&gt;0),UU51/(UU$31-SUM(UU$33:UU$34))))))</f>
        <v>non concerné</v>
      </c>
      <c r="UV52" s="14" t="str">
        <f t="shared" si="48"/>
        <v>non concerné</v>
      </c>
      <c r="UW52" s="14" t="str">
        <f t="shared" si="48"/>
        <v>non concerné</v>
      </c>
      <c r="UX52" s="14" t="str">
        <f t="shared" si="48"/>
        <v>non concerné</v>
      </c>
      <c r="UY52" s="14" t="str">
        <f t="shared" si="48"/>
        <v>non concerné</v>
      </c>
      <c r="UZ52" s="14" t="str">
        <f t="shared" si="48"/>
        <v>non concerné</v>
      </c>
      <c r="VA52" s="14" t="str">
        <f t="shared" si="48"/>
        <v>non concerné</v>
      </c>
      <c r="VB52" s="14" t="str">
        <f t="shared" si="48"/>
        <v>non concerné</v>
      </c>
      <c r="VC52" s="14" t="str">
        <f t="shared" si="48"/>
        <v>non concerné</v>
      </c>
      <c r="VD52" s="14" t="str">
        <f t="shared" si="48"/>
        <v>non concerné</v>
      </c>
      <c r="VE52" s="14" t="str">
        <f t="shared" si="48"/>
        <v>non concerné</v>
      </c>
      <c r="VF52" s="14" t="str">
        <f t="shared" si="48"/>
        <v>non concerné</v>
      </c>
      <c r="VG52" s="14" t="str">
        <f t="shared" si="48"/>
        <v>non concerné</v>
      </c>
      <c r="VH52" s="14" t="str">
        <f t="shared" si="48"/>
        <v>non concerné</v>
      </c>
      <c r="VI52" s="14" t="str">
        <f t="shared" si="48"/>
        <v>non concerné</v>
      </c>
      <c r="VJ52" s="14" t="str">
        <f t="shared" si="48"/>
        <v>non concerné</v>
      </c>
      <c r="VK52" s="14" t="str">
        <f t="shared" si="48"/>
        <v>non concerné</v>
      </c>
      <c r="VL52" s="14" t="str">
        <f t="shared" si="48"/>
        <v>non concerné</v>
      </c>
      <c r="VM52" s="14" t="str">
        <f t="shared" si="48"/>
        <v>non concerné</v>
      </c>
      <c r="VN52" s="14" t="str">
        <f t="shared" si="48"/>
        <v>non concerné</v>
      </c>
      <c r="VO52" s="14" t="str">
        <f t="shared" si="48"/>
        <v>non concerné</v>
      </c>
      <c r="VP52" s="14" t="str">
        <f t="shared" si="48"/>
        <v>non concerné</v>
      </c>
      <c r="VQ52" s="14" t="str">
        <f t="shared" si="48"/>
        <v>non concerné</v>
      </c>
      <c r="VR52" s="14" t="str">
        <f t="shared" si="48"/>
        <v>non concerné</v>
      </c>
      <c r="VS52" s="14" t="str">
        <f t="shared" si="48"/>
        <v>non concerné</v>
      </c>
      <c r="VT52" s="176"/>
    </row>
    <row r="53" spans="1:592"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</row>
    <row r="117" spans="1:7" s="172" customFormat="1">
      <c r="A117" s="205"/>
      <c r="B117" s="177"/>
      <c r="C117" s="177"/>
      <c r="D117" s="205"/>
      <c r="G117" s="608" t="s">
        <v>601</v>
      </c>
    </row>
    <row r="118" spans="1:7" s="172" customFormat="1">
      <c r="A118" s="205"/>
      <c r="B118" s="177"/>
      <c r="C118" s="177"/>
      <c r="D118" s="205"/>
      <c r="G118" s="608" t="s">
        <v>602</v>
      </c>
    </row>
    <row r="119" spans="1:7" s="172" customFormat="1">
      <c r="A119" s="205"/>
      <c r="B119" s="177"/>
      <c r="C119" s="177"/>
      <c r="D119" s="205"/>
      <c r="G119" s="608" t="s">
        <v>603</v>
      </c>
    </row>
    <row r="120" spans="1:7" s="172" customFormat="1">
      <c r="A120" s="205"/>
      <c r="B120" s="177"/>
      <c r="C120" s="177"/>
      <c r="D120" s="205"/>
      <c r="G120" s="608" t="s">
        <v>604</v>
      </c>
    </row>
    <row r="121" spans="1:7" s="172" customFormat="1">
      <c r="A121" s="205"/>
      <c r="B121" s="177"/>
      <c r="C121" s="177"/>
      <c r="D121" s="205"/>
      <c r="G121" s="608" t="s">
        <v>605</v>
      </c>
    </row>
    <row r="122" spans="1:7" s="172" customFormat="1">
      <c r="A122" s="205"/>
      <c r="B122" s="177"/>
      <c r="C122" s="177"/>
      <c r="D122" s="205"/>
      <c r="G122" s="608" t="s">
        <v>606</v>
      </c>
    </row>
  </sheetData>
  <mergeCells count="17">
    <mergeCell ref="E3:G5"/>
    <mergeCell ref="E12:E22"/>
    <mergeCell ref="E24:E34"/>
    <mergeCell ref="G43:H43"/>
    <mergeCell ref="E36:E43"/>
    <mergeCell ref="G36:H36"/>
    <mergeCell ref="G37:H37"/>
    <mergeCell ref="G39:H39"/>
    <mergeCell ref="G40:H40"/>
    <mergeCell ref="G42:H42"/>
    <mergeCell ref="E45:E52"/>
    <mergeCell ref="G45:H45"/>
    <mergeCell ref="G46:H46"/>
    <mergeCell ref="G48:H48"/>
    <mergeCell ref="G49:H49"/>
    <mergeCell ref="G51:H51"/>
    <mergeCell ref="G52:H52"/>
  </mergeCells>
  <hyperlinks>
    <hyperlink ref="E2" location="Paramétrage!A1" display="Retour vers le paramétrage "/>
  </hyperlinks>
  <pageMargins left="0.23622047244094491" right="0.23622047244094491" top="0.74803149606299213" bottom="0.74803149606299213" header="0.31496062992125984" footer="0.31496062992125984"/>
  <pageSetup paperSize="9" scale="44" fitToWidth="0" orientation="landscape" horizontalDpi="90" verticalDpi="90"/>
  <headerFooter>
    <oddFooter>&amp;C&amp;N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5BE53B"/>
    <pageSetUpPr fitToPage="1"/>
  </sheetPr>
  <dimension ref="A1:HZ117"/>
  <sheetViews>
    <sheetView topLeftCell="E2" workbookViewId="0">
      <selection activeCell="D2" sqref="A1:D1048576"/>
    </sheetView>
  </sheetViews>
  <sheetFormatPr baseColWidth="10" defaultColWidth="11.42578125" defaultRowHeight="14.25"/>
  <cols>
    <col min="1" max="1" width="0" style="177" hidden="1" customWidth="1"/>
    <col min="2" max="3" width="24.85546875" style="177" hidden="1" customWidth="1"/>
    <col min="4" max="4" width="0" style="177" hidden="1" customWidth="1"/>
    <col min="5" max="5" width="11.42578125" style="25"/>
    <col min="6" max="6" width="16.28515625" style="25" bestFit="1" customWidth="1"/>
    <col min="7" max="7" width="58.7109375" style="25" customWidth="1"/>
    <col min="8" max="8" width="19.85546875" style="25" customWidth="1"/>
    <col min="9" max="10" width="15.85546875" style="25" bestFit="1" customWidth="1"/>
    <col min="11" max="12" width="15.85546875" style="25" customWidth="1"/>
    <col min="13" max="14" width="15.85546875" style="25" bestFit="1" customWidth="1"/>
    <col min="15" max="16" width="15.85546875" style="25" customWidth="1"/>
    <col min="17" max="18" width="15.85546875" style="25" bestFit="1" customWidth="1"/>
    <col min="19" max="19" width="15.85546875" style="25" customWidth="1"/>
    <col min="20" max="21" width="15.85546875" style="25" bestFit="1" customWidth="1"/>
    <col min="22" max="23" width="15.85546875" style="25" customWidth="1"/>
    <col min="24" max="24" width="15.85546875" style="25" bestFit="1" customWidth="1"/>
    <col min="25" max="26" width="15.85546875" style="25" customWidth="1"/>
    <col min="27" max="27" width="15.85546875" style="25" bestFit="1" customWidth="1"/>
    <col min="28" max="28" width="15.85546875" style="25" customWidth="1"/>
    <col min="29" max="30" width="15.85546875" style="25" bestFit="1" customWidth="1"/>
    <col min="31" max="32" width="15.85546875" style="25" customWidth="1"/>
    <col min="33" max="34" width="15.85546875" style="25" bestFit="1" customWidth="1"/>
    <col min="35" max="36" width="15.85546875" style="25" customWidth="1"/>
    <col min="37" max="38" width="15.85546875" style="25" bestFit="1" customWidth="1"/>
    <col min="39" max="39" width="15.85546875" style="25" customWidth="1"/>
    <col min="40" max="41" width="15.85546875" style="25" bestFit="1" customWidth="1"/>
    <col min="42" max="43" width="15.85546875" style="25" customWidth="1"/>
    <col min="44" max="45" width="15.85546875" style="25" bestFit="1" customWidth="1"/>
    <col min="46" max="47" width="15.85546875" style="25" customWidth="1"/>
    <col min="48" max="48" width="15.85546875" style="25" bestFit="1" customWidth="1"/>
    <col min="49" max="49" width="15.85546875" style="25" customWidth="1"/>
    <col min="50" max="51" width="15.85546875" style="25" bestFit="1" customWidth="1"/>
    <col min="52" max="52" width="15.85546875" style="25" customWidth="1"/>
    <col min="53" max="54" width="15.85546875" style="25" bestFit="1" customWidth="1"/>
    <col min="55" max="56" width="15.85546875" style="25" customWidth="1"/>
    <col min="57" max="58" width="15.85546875" style="25" bestFit="1" customWidth="1"/>
    <col min="59" max="59" width="15.85546875" style="25" customWidth="1"/>
    <col min="60" max="61" width="15.85546875" style="25" bestFit="1" customWidth="1"/>
    <col min="62" max="62" width="15.85546875" style="25" customWidth="1"/>
    <col min="63" max="64" width="15.85546875" style="25" bestFit="1" customWidth="1"/>
    <col min="65" max="66" width="15.85546875" style="25" customWidth="1"/>
    <col min="67" max="68" width="15.85546875" style="25" bestFit="1" customWidth="1"/>
    <col min="69" max="70" width="15.85546875" style="25" customWidth="1"/>
    <col min="71" max="72" width="15.85546875" style="25" bestFit="1" customWidth="1"/>
    <col min="73" max="73" width="15.85546875" style="25" customWidth="1"/>
    <col min="74" max="75" width="15.85546875" style="25" bestFit="1" customWidth="1"/>
    <col min="76" max="77" width="15.85546875" style="25" customWidth="1"/>
    <col min="78" max="80" width="15.85546875" style="25" bestFit="1" customWidth="1"/>
    <col min="81" max="82" width="15.85546875" style="25" customWidth="1"/>
    <col min="83" max="84" width="15.85546875" style="25" bestFit="1" customWidth="1"/>
    <col min="85" max="85" width="15.85546875" style="25" customWidth="1"/>
    <col min="86" max="87" width="15.85546875" style="25" bestFit="1" customWidth="1"/>
    <col min="88" max="89" width="15.85546875" style="25" customWidth="1"/>
    <col min="90" max="91" width="15.85546875" style="25" bestFit="1" customWidth="1"/>
    <col min="92" max="93" width="15.85546875" style="25" customWidth="1"/>
    <col min="94" max="95" width="15.85546875" style="25" bestFit="1" customWidth="1"/>
    <col min="96" max="96" width="15.85546875" style="25" customWidth="1"/>
    <col min="97" max="98" width="15.85546875" style="25" bestFit="1" customWidth="1"/>
    <col min="99" max="100" width="15.85546875" style="25" customWidth="1"/>
    <col min="101" max="102" width="15.85546875" style="25" bestFit="1" customWidth="1"/>
    <col min="103" max="104" width="15.85546875" style="25" customWidth="1"/>
    <col min="105" max="106" width="15.85546875" style="25" bestFit="1" customWidth="1"/>
    <col min="107" max="107" width="15.85546875" style="25" customWidth="1"/>
    <col min="108" max="109" width="15.85546875" style="25" bestFit="1" customWidth="1"/>
    <col min="110" max="111" width="15.85546875" style="25" customWidth="1"/>
    <col min="112" max="113" width="15.85546875" style="25" bestFit="1" customWidth="1"/>
    <col min="114" max="115" width="15.85546875" style="25" customWidth="1"/>
    <col min="116" max="117" width="15.85546875" style="25" bestFit="1" customWidth="1"/>
    <col min="118" max="119" width="15.85546875" style="25" customWidth="1"/>
    <col min="120" max="121" width="15.85546875" style="25" bestFit="1" customWidth="1"/>
    <col min="122" max="123" width="15.85546875" style="25" customWidth="1"/>
    <col min="124" max="125" width="15.85546875" style="25" bestFit="1" customWidth="1"/>
    <col min="126" max="190" width="17.42578125" style="25" customWidth="1"/>
    <col min="191" max="232" width="15.85546875" style="25" customWidth="1"/>
    <col min="233" max="233" width="15.28515625" style="25" customWidth="1"/>
    <col min="234" max="234" width="115.85546875" style="25" customWidth="1"/>
    <col min="235" max="16384" width="11.42578125" style="25"/>
  </cols>
  <sheetData>
    <row r="1" spans="1:234" hidden="1">
      <c r="A1" s="115" t="s">
        <v>41</v>
      </c>
      <c r="B1" s="115" t="s">
        <v>41</v>
      </c>
      <c r="C1" s="115" t="s">
        <v>1057</v>
      </c>
      <c r="D1" s="115" t="s">
        <v>41</v>
      </c>
      <c r="F1" s="115" t="s">
        <v>1054</v>
      </c>
      <c r="I1" s="30" t="s">
        <v>1408</v>
      </c>
      <c r="HY1" s="30" t="s">
        <v>1409</v>
      </c>
    </row>
    <row r="2" spans="1:234" s="220" customFormat="1" ht="20.25" customHeight="1">
      <c r="A2" s="61"/>
      <c r="B2" s="115"/>
      <c r="C2" s="61"/>
      <c r="D2" s="61"/>
      <c r="E2" s="938" t="s">
        <v>1418</v>
      </c>
      <c r="F2" s="938"/>
      <c r="G2" s="938"/>
      <c r="H2" s="1055"/>
      <c r="I2" s="938"/>
      <c r="J2" s="938"/>
      <c r="K2" s="938"/>
      <c r="L2" s="938"/>
      <c r="M2" s="938"/>
      <c r="N2" s="938"/>
      <c r="O2" s="938"/>
      <c r="P2" s="938"/>
      <c r="Q2" s="938"/>
      <c r="R2" s="938"/>
      <c r="S2" s="938"/>
      <c r="T2" s="938"/>
      <c r="U2" s="938"/>
      <c r="V2" s="938"/>
      <c r="W2" s="938"/>
      <c r="X2" s="938"/>
      <c r="Y2" s="938"/>
      <c r="Z2" s="938"/>
      <c r="AA2" s="938"/>
      <c r="AB2" s="938"/>
      <c r="AC2" s="938"/>
      <c r="AD2" s="938"/>
      <c r="AE2" s="938"/>
      <c r="AF2" s="938"/>
      <c r="AG2" s="938"/>
      <c r="AH2" s="938"/>
      <c r="AI2" s="938"/>
      <c r="AJ2" s="938"/>
      <c r="AK2" s="938"/>
      <c r="AL2" s="938"/>
      <c r="AM2" s="938"/>
      <c r="AN2" s="938"/>
      <c r="AO2" s="938"/>
      <c r="AP2" s="938"/>
      <c r="AQ2" s="938"/>
      <c r="AR2" s="938"/>
      <c r="AS2" s="938"/>
      <c r="AT2" s="938"/>
      <c r="AU2" s="938"/>
      <c r="AV2" s="938"/>
      <c r="AW2" s="938"/>
      <c r="AX2" s="938"/>
      <c r="AY2" s="938"/>
      <c r="AZ2" s="938"/>
      <c r="BA2" s="938"/>
      <c r="BB2" s="938"/>
      <c r="BC2" s="938"/>
      <c r="BD2" s="938"/>
      <c r="BE2" s="938"/>
      <c r="BF2" s="938"/>
      <c r="BG2" s="938"/>
      <c r="BH2" s="938"/>
      <c r="BI2" s="938"/>
      <c r="BJ2" s="938"/>
      <c r="BK2" s="938"/>
      <c r="BL2" s="938"/>
      <c r="BM2" s="938"/>
      <c r="BN2" s="938"/>
      <c r="BO2" s="938"/>
      <c r="BP2" s="938"/>
      <c r="BQ2" s="938"/>
      <c r="BR2" s="938"/>
      <c r="BS2" s="938"/>
      <c r="BT2" s="938"/>
      <c r="BU2" s="938"/>
      <c r="BV2" s="938"/>
      <c r="BW2" s="938"/>
      <c r="BX2" s="938"/>
      <c r="BY2" s="938"/>
      <c r="BZ2" s="938"/>
      <c r="CA2" s="938"/>
      <c r="CB2" s="938"/>
      <c r="CC2" s="938"/>
      <c r="CD2" s="938"/>
      <c r="CE2" s="938"/>
      <c r="CF2" s="938"/>
      <c r="CG2" s="938"/>
      <c r="CH2" s="938"/>
      <c r="CI2" s="938"/>
      <c r="CJ2" s="938"/>
      <c r="CK2" s="938"/>
      <c r="CL2" s="938"/>
      <c r="CM2" s="938"/>
      <c r="CN2" s="938"/>
      <c r="CO2" s="938"/>
      <c r="CP2" s="938"/>
      <c r="CQ2" s="938"/>
      <c r="CR2" s="938"/>
      <c r="CS2" s="938"/>
      <c r="CT2" s="938"/>
      <c r="CU2" s="938"/>
      <c r="CV2" s="938"/>
      <c r="CW2" s="938"/>
      <c r="CX2" s="938"/>
      <c r="CY2" s="938"/>
      <c r="CZ2" s="938"/>
      <c r="DA2" s="938"/>
      <c r="DB2" s="938"/>
      <c r="DC2" s="938"/>
      <c r="DD2" s="938"/>
      <c r="DE2" s="938"/>
      <c r="DF2" s="938"/>
      <c r="DG2" s="938"/>
      <c r="DH2" s="938"/>
      <c r="DI2" s="938"/>
      <c r="DJ2" s="938"/>
      <c r="DK2" s="938"/>
      <c r="DL2" s="938"/>
      <c r="DM2" s="938"/>
      <c r="DN2" s="938"/>
      <c r="DO2" s="938"/>
      <c r="DP2" s="938"/>
      <c r="DQ2" s="938"/>
      <c r="DR2" s="938"/>
      <c r="DS2" s="938"/>
      <c r="DT2" s="938"/>
      <c r="DU2" s="938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</row>
    <row r="3" spans="1:234" s="180" customFormat="1">
      <c r="A3" s="188"/>
      <c r="B3" s="215" t="s">
        <v>1400</v>
      </c>
      <c r="C3" s="115" t="s">
        <v>1708</v>
      </c>
      <c r="D3" s="188"/>
      <c r="E3" s="1080" t="s">
        <v>1556</v>
      </c>
      <c r="F3" s="1081"/>
      <c r="G3" s="1082"/>
      <c r="H3" s="297" t="s">
        <v>1101</v>
      </c>
      <c r="I3" s="755" t="s">
        <v>625</v>
      </c>
      <c r="J3" s="107" t="s">
        <v>625</v>
      </c>
      <c r="K3" s="107" t="s">
        <v>625</v>
      </c>
      <c r="L3" s="107" t="s">
        <v>625</v>
      </c>
      <c r="M3" s="107" t="s">
        <v>625</v>
      </c>
      <c r="N3" s="107" t="s">
        <v>625</v>
      </c>
      <c r="O3" s="107" t="s">
        <v>625</v>
      </c>
      <c r="P3" s="107" t="s">
        <v>625</v>
      </c>
      <c r="Q3" s="107" t="s">
        <v>625</v>
      </c>
      <c r="R3" s="107" t="s">
        <v>625</v>
      </c>
      <c r="S3" s="107" t="s">
        <v>625</v>
      </c>
      <c r="T3" s="107" t="s">
        <v>625</v>
      </c>
      <c r="U3" s="107" t="s">
        <v>625</v>
      </c>
      <c r="V3" s="107" t="s">
        <v>625</v>
      </c>
      <c r="W3" s="107" t="s">
        <v>625</v>
      </c>
      <c r="X3" s="107" t="s">
        <v>625</v>
      </c>
      <c r="Y3" s="107" t="s">
        <v>625</v>
      </c>
      <c r="Z3" s="107" t="s">
        <v>625</v>
      </c>
      <c r="AA3" s="107" t="s">
        <v>625</v>
      </c>
      <c r="AB3" s="107" t="s">
        <v>625</v>
      </c>
      <c r="AC3" s="107" t="s">
        <v>625</v>
      </c>
      <c r="AD3" s="107" t="s">
        <v>625</v>
      </c>
      <c r="AE3" s="107" t="s">
        <v>625</v>
      </c>
      <c r="AF3" s="107" t="s">
        <v>625</v>
      </c>
      <c r="AG3" s="107" t="s">
        <v>625</v>
      </c>
      <c r="AH3" s="107" t="s">
        <v>625</v>
      </c>
      <c r="AI3" s="107" t="s">
        <v>625</v>
      </c>
      <c r="AJ3" s="107" t="s">
        <v>625</v>
      </c>
      <c r="AK3" s="107" t="s">
        <v>625</v>
      </c>
      <c r="AL3" s="107" t="s">
        <v>625</v>
      </c>
      <c r="AM3" s="107" t="s">
        <v>625</v>
      </c>
      <c r="AN3" s="107" t="s">
        <v>625</v>
      </c>
      <c r="AO3" s="107" t="s">
        <v>625</v>
      </c>
      <c r="AP3" s="107" t="s">
        <v>625</v>
      </c>
      <c r="AQ3" s="107" t="s">
        <v>625</v>
      </c>
      <c r="AR3" s="107" t="s">
        <v>625</v>
      </c>
      <c r="AS3" s="107" t="s">
        <v>625</v>
      </c>
      <c r="AT3" s="107" t="s">
        <v>625</v>
      </c>
      <c r="AU3" s="107" t="s">
        <v>625</v>
      </c>
      <c r="AV3" s="107" t="s">
        <v>625</v>
      </c>
      <c r="AW3" s="107" t="s">
        <v>625</v>
      </c>
      <c r="AX3" s="107" t="s">
        <v>625</v>
      </c>
      <c r="AY3" s="107" t="s">
        <v>625</v>
      </c>
      <c r="AZ3" s="107" t="s">
        <v>625</v>
      </c>
      <c r="BA3" s="107" t="s">
        <v>625</v>
      </c>
      <c r="BB3" s="107" t="s">
        <v>625</v>
      </c>
      <c r="BC3" s="107" t="s">
        <v>625</v>
      </c>
      <c r="BD3" s="107" t="s">
        <v>625</v>
      </c>
      <c r="BE3" s="107" t="s">
        <v>625</v>
      </c>
      <c r="BF3" s="107" t="s">
        <v>625</v>
      </c>
      <c r="BG3" s="107" t="s">
        <v>625</v>
      </c>
      <c r="BH3" s="107" t="s">
        <v>625</v>
      </c>
      <c r="BI3" s="107" t="s">
        <v>625</v>
      </c>
      <c r="BJ3" s="107" t="s">
        <v>625</v>
      </c>
      <c r="BK3" s="107" t="s">
        <v>625</v>
      </c>
      <c r="BL3" s="107" t="s">
        <v>625</v>
      </c>
      <c r="BM3" s="107" t="s">
        <v>625</v>
      </c>
      <c r="BN3" s="107" t="s">
        <v>625</v>
      </c>
      <c r="BO3" s="107" t="s">
        <v>625</v>
      </c>
      <c r="BP3" s="107" t="s">
        <v>625</v>
      </c>
      <c r="BQ3" s="107" t="s">
        <v>625</v>
      </c>
      <c r="BR3" s="107" t="s">
        <v>625</v>
      </c>
      <c r="BS3" s="107" t="s">
        <v>625</v>
      </c>
      <c r="BT3" s="107" t="s">
        <v>625</v>
      </c>
      <c r="BU3" s="107" t="s">
        <v>625</v>
      </c>
      <c r="BV3" s="107" t="s">
        <v>625</v>
      </c>
      <c r="BW3" s="107" t="s">
        <v>625</v>
      </c>
      <c r="BX3" s="107" t="s">
        <v>625</v>
      </c>
      <c r="BY3" s="107" t="s">
        <v>625</v>
      </c>
      <c r="BZ3" s="107" t="s">
        <v>625</v>
      </c>
      <c r="CA3" s="107" t="s">
        <v>625</v>
      </c>
      <c r="CB3" s="107" t="s">
        <v>625</v>
      </c>
      <c r="CC3" s="107" t="s">
        <v>625</v>
      </c>
      <c r="CD3" s="107" t="s">
        <v>625</v>
      </c>
      <c r="CE3" s="107" t="s">
        <v>625</v>
      </c>
      <c r="CF3" s="107" t="s">
        <v>625</v>
      </c>
      <c r="CG3" s="107" t="s">
        <v>625</v>
      </c>
      <c r="CH3" s="107" t="s">
        <v>625</v>
      </c>
      <c r="CI3" s="107" t="s">
        <v>625</v>
      </c>
      <c r="CJ3" s="107" t="s">
        <v>625</v>
      </c>
      <c r="CK3" s="107" t="s">
        <v>625</v>
      </c>
      <c r="CL3" s="107" t="s">
        <v>625</v>
      </c>
      <c r="CM3" s="107" t="s">
        <v>625</v>
      </c>
      <c r="CN3" s="107" t="s">
        <v>625</v>
      </c>
      <c r="CO3" s="107" t="s">
        <v>625</v>
      </c>
      <c r="CP3" s="107" t="s">
        <v>625</v>
      </c>
      <c r="CQ3" s="107" t="s">
        <v>625</v>
      </c>
      <c r="CR3" s="107" t="s">
        <v>625</v>
      </c>
      <c r="CS3" s="107" t="s">
        <v>625</v>
      </c>
      <c r="CT3" s="107" t="s">
        <v>625</v>
      </c>
      <c r="CU3" s="107" t="s">
        <v>625</v>
      </c>
      <c r="CV3" s="107" t="s">
        <v>625</v>
      </c>
      <c r="CW3" s="107" t="s">
        <v>625</v>
      </c>
      <c r="CX3" s="107" t="s">
        <v>625</v>
      </c>
      <c r="CY3" s="107" t="s">
        <v>625</v>
      </c>
      <c r="CZ3" s="107" t="s">
        <v>625</v>
      </c>
      <c r="DA3" s="107" t="s">
        <v>625</v>
      </c>
      <c r="DB3" s="107" t="s">
        <v>625</v>
      </c>
      <c r="DC3" s="107" t="s">
        <v>625</v>
      </c>
      <c r="DD3" s="107" t="s">
        <v>625</v>
      </c>
      <c r="DE3" s="107" t="s">
        <v>625</v>
      </c>
      <c r="DF3" s="107" t="s">
        <v>625</v>
      </c>
      <c r="DG3" s="107" t="s">
        <v>625</v>
      </c>
      <c r="DH3" s="107" t="s">
        <v>625</v>
      </c>
      <c r="DI3" s="107" t="s">
        <v>625</v>
      </c>
      <c r="DJ3" s="107" t="s">
        <v>625</v>
      </c>
      <c r="DK3" s="107" t="s">
        <v>625</v>
      </c>
      <c r="DL3" s="107" t="s">
        <v>625</v>
      </c>
      <c r="DM3" s="107" t="s">
        <v>625</v>
      </c>
      <c r="DN3" s="107" t="s">
        <v>625</v>
      </c>
      <c r="DO3" s="107" t="s">
        <v>625</v>
      </c>
      <c r="DP3" s="107" t="s">
        <v>625</v>
      </c>
      <c r="DQ3" s="107" t="s">
        <v>625</v>
      </c>
      <c r="DR3" s="107" t="s">
        <v>625</v>
      </c>
      <c r="DS3" s="107" t="s">
        <v>625</v>
      </c>
      <c r="DT3" s="107" t="s">
        <v>625</v>
      </c>
      <c r="DU3" s="107" t="s">
        <v>625</v>
      </c>
      <c r="DV3" s="107" t="s">
        <v>626</v>
      </c>
      <c r="DW3" s="107" t="s">
        <v>626</v>
      </c>
      <c r="DX3" s="107" t="s">
        <v>626</v>
      </c>
      <c r="DY3" s="107" t="s">
        <v>626</v>
      </c>
      <c r="DZ3" s="107" t="s">
        <v>626</v>
      </c>
      <c r="EA3" s="107" t="s">
        <v>626</v>
      </c>
      <c r="EB3" s="107" t="s">
        <v>626</v>
      </c>
      <c r="EC3" s="107" t="s">
        <v>626</v>
      </c>
      <c r="ED3" s="107" t="s">
        <v>626</v>
      </c>
      <c r="EE3" s="107" t="s">
        <v>626</v>
      </c>
      <c r="EF3" s="107" t="s">
        <v>626</v>
      </c>
      <c r="EG3" s="107" t="s">
        <v>626</v>
      </c>
      <c r="EH3" s="107" t="s">
        <v>626</v>
      </c>
      <c r="EI3" s="107" t="s">
        <v>626</v>
      </c>
      <c r="EJ3" s="107" t="s">
        <v>626</v>
      </c>
      <c r="EK3" s="107" t="s">
        <v>626</v>
      </c>
      <c r="EL3" s="107" t="s">
        <v>626</v>
      </c>
      <c r="EM3" s="107" t="s">
        <v>626</v>
      </c>
      <c r="EN3" s="107" t="s">
        <v>626</v>
      </c>
      <c r="EO3" s="107" t="s">
        <v>626</v>
      </c>
      <c r="EP3" s="107" t="s">
        <v>626</v>
      </c>
      <c r="EQ3" s="107" t="s">
        <v>626</v>
      </c>
      <c r="ER3" s="107" t="s">
        <v>626</v>
      </c>
      <c r="ES3" s="107" t="s">
        <v>626</v>
      </c>
      <c r="ET3" s="107" t="s">
        <v>626</v>
      </c>
      <c r="EU3" s="107" t="s">
        <v>626</v>
      </c>
      <c r="EV3" s="107" t="s">
        <v>626</v>
      </c>
      <c r="EW3" s="107" t="s">
        <v>626</v>
      </c>
      <c r="EX3" s="107" t="s">
        <v>626</v>
      </c>
      <c r="EY3" s="107" t="s">
        <v>626</v>
      </c>
      <c r="EZ3" s="107" t="s">
        <v>626</v>
      </c>
      <c r="FA3" s="107" t="s">
        <v>626</v>
      </c>
      <c r="FB3" s="107" t="s">
        <v>626</v>
      </c>
      <c r="FC3" s="107" t="s">
        <v>626</v>
      </c>
      <c r="FD3" s="107" t="s">
        <v>626</v>
      </c>
      <c r="FE3" s="107" t="s">
        <v>626</v>
      </c>
      <c r="FF3" s="107" t="s">
        <v>626</v>
      </c>
      <c r="FG3" s="107" t="s">
        <v>626</v>
      </c>
      <c r="FH3" s="107" t="s">
        <v>626</v>
      </c>
      <c r="FI3" s="107" t="s">
        <v>626</v>
      </c>
      <c r="FJ3" s="107" t="s">
        <v>626</v>
      </c>
      <c r="FK3" s="107" t="s">
        <v>626</v>
      </c>
      <c r="FL3" s="107" t="s">
        <v>626</v>
      </c>
      <c r="FM3" s="107" t="s">
        <v>626</v>
      </c>
      <c r="FN3" s="107" t="s">
        <v>626</v>
      </c>
      <c r="FO3" s="107" t="s">
        <v>626</v>
      </c>
      <c r="FP3" s="107" t="s">
        <v>626</v>
      </c>
      <c r="FQ3" s="107" t="s">
        <v>626</v>
      </c>
      <c r="FR3" s="107" t="s">
        <v>626</v>
      </c>
      <c r="FS3" s="107" t="s">
        <v>626</v>
      </c>
      <c r="FT3" s="107" t="s">
        <v>626</v>
      </c>
      <c r="FU3" s="107" t="s">
        <v>626</v>
      </c>
      <c r="FV3" s="107" t="s">
        <v>626</v>
      </c>
      <c r="FW3" s="107" t="s">
        <v>626</v>
      </c>
      <c r="FX3" s="107" t="s">
        <v>626</v>
      </c>
      <c r="FY3" s="107" t="s">
        <v>626</v>
      </c>
      <c r="FZ3" s="107" t="s">
        <v>626</v>
      </c>
      <c r="GA3" s="107" t="s">
        <v>626</v>
      </c>
      <c r="GB3" s="107" t="s">
        <v>626</v>
      </c>
      <c r="GC3" s="107" t="s">
        <v>626</v>
      </c>
      <c r="GD3" s="107" t="s">
        <v>626</v>
      </c>
      <c r="GE3" s="107" t="s">
        <v>626</v>
      </c>
      <c r="GF3" s="107" t="s">
        <v>626</v>
      </c>
      <c r="GG3" s="107" t="s">
        <v>626</v>
      </c>
      <c r="GH3" s="107" t="s">
        <v>626</v>
      </c>
      <c r="GI3" s="107" t="s">
        <v>627</v>
      </c>
      <c r="GJ3" s="107" t="s">
        <v>627</v>
      </c>
      <c r="GK3" s="107" t="s">
        <v>627</v>
      </c>
      <c r="GL3" s="107" t="s">
        <v>627</v>
      </c>
      <c r="GM3" s="107" t="s">
        <v>627</v>
      </c>
      <c r="GN3" s="107" t="s">
        <v>627</v>
      </c>
      <c r="GO3" s="107" t="s">
        <v>627</v>
      </c>
      <c r="GP3" s="107" t="s">
        <v>627</v>
      </c>
      <c r="GQ3" s="107" t="s">
        <v>627</v>
      </c>
      <c r="GR3" s="107" t="s">
        <v>627</v>
      </c>
      <c r="GS3" s="107" t="s">
        <v>627</v>
      </c>
      <c r="GT3" s="107" t="s">
        <v>627</v>
      </c>
      <c r="GU3" s="107" t="s">
        <v>627</v>
      </c>
      <c r="GV3" s="107" t="s">
        <v>627</v>
      </c>
      <c r="GW3" s="107" t="s">
        <v>627</v>
      </c>
      <c r="GX3" s="107" t="s">
        <v>627</v>
      </c>
      <c r="GY3" s="107" t="s">
        <v>627</v>
      </c>
      <c r="GZ3" s="107" t="s">
        <v>627</v>
      </c>
      <c r="HA3" s="107" t="s">
        <v>627</v>
      </c>
      <c r="HB3" s="107" t="s">
        <v>627</v>
      </c>
      <c r="HC3" s="107" t="s">
        <v>627</v>
      </c>
      <c r="HD3" s="107" t="s">
        <v>627</v>
      </c>
      <c r="HE3" s="107" t="s">
        <v>627</v>
      </c>
      <c r="HF3" s="107" t="s">
        <v>627</v>
      </c>
      <c r="HG3" s="107" t="s">
        <v>627</v>
      </c>
      <c r="HH3" s="107" t="s">
        <v>627</v>
      </c>
      <c r="HI3" s="107" t="s">
        <v>627</v>
      </c>
      <c r="HJ3" s="107" t="s">
        <v>627</v>
      </c>
      <c r="HK3" s="107" t="s">
        <v>627</v>
      </c>
      <c r="HL3" s="107" t="s">
        <v>627</v>
      </c>
      <c r="HM3" s="107" t="s">
        <v>627</v>
      </c>
      <c r="HN3" s="107" t="s">
        <v>627</v>
      </c>
      <c r="HO3" s="107" t="s">
        <v>627</v>
      </c>
      <c r="HP3" s="107" t="s">
        <v>627</v>
      </c>
      <c r="HQ3" s="107" t="s">
        <v>627</v>
      </c>
      <c r="HR3" s="107" t="s">
        <v>627</v>
      </c>
      <c r="HS3" s="107" t="s">
        <v>627</v>
      </c>
      <c r="HT3" s="107" t="s">
        <v>627</v>
      </c>
      <c r="HU3" s="107" t="s">
        <v>627</v>
      </c>
      <c r="HV3" s="107" t="s">
        <v>627</v>
      </c>
      <c r="HW3" s="107" t="s">
        <v>627</v>
      </c>
      <c r="HX3" s="107" t="s">
        <v>627</v>
      </c>
      <c r="HY3" s="617" t="s">
        <v>628</v>
      </c>
      <c r="HZ3" s="267"/>
    </row>
    <row r="4" spans="1:234" s="180" customFormat="1" ht="216">
      <c r="A4" s="188"/>
      <c r="B4" s="188"/>
      <c r="C4" s="115" t="s">
        <v>1520</v>
      </c>
      <c r="D4" s="188"/>
      <c r="E4" s="1083"/>
      <c r="F4" s="1060"/>
      <c r="G4" s="1061"/>
      <c r="H4" s="297" t="s">
        <v>573</v>
      </c>
      <c r="I4" s="556" t="s">
        <v>1153</v>
      </c>
      <c r="J4" s="50" t="s">
        <v>1154</v>
      </c>
      <c r="K4" s="50" t="s">
        <v>1155</v>
      </c>
      <c r="L4" s="50" t="s">
        <v>1156</v>
      </c>
      <c r="M4" s="50" t="s">
        <v>1157</v>
      </c>
      <c r="N4" s="50" t="s">
        <v>1158</v>
      </c>
      <c r="O4" s="50" t="s">
        <v>1159</v>
      </c>
      <c r="P4" s="50" t="s">
        <v>1160</v>
      </c>
      <c r="Q4" s="50" t="s">
        <v>1161</v>
      </c>
      <c r="R4" s="50" t="s">
        <v>1162</v>
      </c>
      <c r="S4" s="50" t="s">
        <v>1163</v>
      </c>
      <c r="T4" s="50" t="s">
        <v>1164</v>
      </c>
      <c r="U4" s="50" t="s">
        <v>1165</v>
      </c>
      <c r="V4" s="50" t="s">
        <v>1166</v>
      </c>
      <c r="W4" s="50" t="s">
        <v>1167</v>
      </c>
      <c r="X4" s="50" t="s">
        <v>1168</v>
      </c>
      <c r="Y4" s="50" t="s">
        <v>1169</v>
      </c>
      <c r="Z4" s="50" t="s">
        <v>1170</v>
      </c>
      <c r="AA4" s="50" t="s">
        <v>1171</v>
      </c>
      <c r="AB4" s="50" t="s">
        <v>1172</v>
      </c>
      <c r="AC4" s="50" t="s">
        <v>1173</v>
      </c>
      <c r="AD4" s="50" t="s">
        <v>1174</v>
      </c>
      <c r="AE4" s="50" t="s">
        <v>1175</v>
      </c>
      <c r="AF4" s="50" t="s">
        <v>1176</v>
      </c>
      <c r="AG4" s="50" t="s">
        <v>1177</v>
      </c>
      <c r="AH4" s="50" t="s">
        <v>1178</v>
      </c>
      <c r="AI4" s="50" t="s">
        <v>1179</v>
      </c>
      <c r="AJ4" s="50" t="s">
        <v>1180</v>
      </c>
      <c r="AK4" s="50" t="s">
        <v>1181</v>
      </c>
      <c r="AL4" s="50" t="s">
        <v>1182</v>
      </c>
      <c r="AM4" s="50" t="s">
        <v>1183</v>
      </c>
      <c r="AN4" s="50" t="s">
        <v>1184</v>
      </c>
      <c r="AO4" s="50" t="s">
        <v>1185</v>
      </c>
      <c r="AP4" s="50" t="s">
        <v>1186</v>
      </c>
      <c r="AQ4" s="50" t="s">
        <v>1187</v>
      </c>
      <c r="AR4" s="50" t="s">
        <v>1188</v>
      </c>
      <c r="AS4" s="50" t="s">
        <v>1189</v>
      </c>
      <c r="AT4" s="50" t="s">
        <v>1190</v>
      </c>
      <c r="AU4" s="50" t="s">
        <v>1191</v>
      </c>
      <c r="AV4" s="50" t="s">
        <v>1192</v>
      </c>
      <c r="AW4" s="50" t="s">
        <v>1676</v>
      </c>
      <c r="AX4" s="50" t="s">
        <v>1677</v>
      </c>
      <c r="AY4" s="50" t="s">
        <v>1193</v>
      </c>
      <c r="AZ4" s="50" t="s">
        <v>1194</v>
      </c>
      <c r="BA4" s="50" t="s">
        <v>1195</v>
      </c>
      <c r="BB4" s="50" t="s">
        <v>1196</v>
      </c>
      <c r="BC4" s="50" t="s">
        <v>1197</v>
      </c>
      <c r="BD4" s="50" t="s">
        <v>1198</v>
      </c>
      <c r="BE4" s="50" t="s">
        <v>1199</v>
      </c>
      <c r="BF4" s="50" t="s">
        <v>1200</v>
      </c>
      <c r="BG4" s="50" t="s">
        <v>1201</v>
      </c>
      <c r="BH4" s="50" t="s">
        <v>1202</v>
      </c>
      <c r="BI4" s="50" t="s">
        <v>1203</v>
      </c>
      <c r="BJ4" s="50" t="s">
        <v>1204</v>
      </c>
      <c r="BK4" s="50" t="s">
        <v>1205</v>
      </c>
      <c r="BL4" s="50" t="s">
        <v>1206</v>
      </c>
      <c r="BM4" s="50" t="s">
        <v>1207</v>
      </c>
      <c r="BN4" s="50" t="s">
        <v>1208</v>
      </c>
      <c r="BO4" s="50" t="s">
        <v>1209</v>
      </c>
      <c r="BP4" s="50" t="s">
        <v>1210</v>
      </c>
      <c r="BQ4" s="50" t="s">
        <v>1211</v>
      </c>
      <c r="BR4" s="50" t="s">
        <v>1212</v>
      </c>
      <c r="BS4" s="50" t="s">
        <v>1213</v>
      </c>
      <c r="BT4" s="50" t="s">
        <v>1214</v>
      </c>
      <c r="BU4" s="50" t="s">
        <v>1215</v>
      </c>
      <c r="BV4" s="50" t="s">
        <v>1216</v>
      </c>
      <c r="BW4" s="50" t="s">
        <v>1217</v>
      </c>
      <c r="BX4" s="50" t="s">
        <v>1218</v>
      </c>
      <c r="BY4" s="50" t="s">
        <v>1219</v>
      </c>
      <c r="BZ4" s="50" t="s">
        <v>1220</v>
      </c>
      <c r="CA4" s="50" t="s">
        <v>1673</v>
      </c>
      <c r="CB4" s="50" t="s">
        <v>1221</v>
      </c>
      <c r="CC4" s="50" t="s">
        <v>1222</v>
      </c>
      <c r="CD4" s="50" t="s">
        <v>1223</v>
      </c>
      <c r="CE4" s="50" t="s">
        <v>1224</v>
      </c>
      <c r="CF4" s="50" t="s">
        <v>1225</v>
      </c>
      <c r="CG4" s="50" t="s">
        <v>1226</v>
      </c>
      <c r="CH4" s="50" t="s">
        <v>1227</v>
      </c>
      <c r="CI4" s="50" t="s">
        <v>1228</v>
      </c>
      <c r="CJ4" s="50" t="s">
        <v>1229</v>
      </c>
      <c r="CK4" s="50" t="s">
        <v>1230</v>
      </c>
      <c r="CL4" s="50" t="s">
        <v>1231</v>
      </c>
      <c r="CM4" s="50" t="s">
        <v>1232</v>
      </c>
      <c r="CN4" s="50" t="s">
        <v>1233</v>
      </c>
      <c r="CO4" s="50" t="s">
        <v>1234</v>
      </c>
      <c r="CP4" s="50" t="s">
        <v>1235</v>
      </c>
      <c r="CQ4" s="50" t="s">
        <v>1236</v>
      </c>
      <c r="CR4" s="50" t="s">
        <v>1237</v>
      </c>
      <c r="CS4" s="50" t="s">
        <v>1238</v>
      </c>
      <c r="CT4" s="50" t="s">
        <v>1239</v>
      </c>
      <c r="CU4" s="50" t="s">
        <v>1426</v>
      </c>
      <c r="CV4" s="50" t="s">
        <v>746</v>
      </c>
      <c r="CW4" s="50" t="s">
        <v>1240</v>
      </c>
      <c r="CX4" s="50" t="s">
        <v>747</v>
      </c>
      <c r="CY4" s="50" t="s">
        <v>1241</v>
      </c>
      <c r="CZ4" s="50" t="s">
        <v>1242</v>
      </c>
      <c r="DA4" s="50" t="s">
        <v>1243</v>
      </c>
      <c r="DB4" s="50" t="s">
        <v>1244</v>
      </c>
      <c r="DC4" s="50" t="s">
        <v>1245</v>
      </c>
      <c r="DD4" s="50" t="s">
        <v>1246</v>
      </c>
      <c r="DE4" s="50" t="s">
        <v>1247</v>
      </c>
      <c r="DF4" s="50" t="s">
        <v>1248</v>
      </c>
      <c r="DG4" s="50" t="s">
        <v>1249</v>
      </c>
      <c r="DH4" s="50" t="s">
        <v>1250</v>
      </c>
      <c r="DI4" s="50" t="s">
        <v>1251</v>
      </c>
      <c r="DJ4" s="50" t="s">
        <v>1252</v>
      </c>
      <c r="DK4" s="50" t="s">
        <v>1253</v>
      </c>
      <c r="DL4" s="50" t="s">
        <v>1254</v>
      </c>
      <c r="DM4" s="50" t="s">
        <v>1255</v>
      </c>
      <c r="DN4" s="50" t="s">
        <v>1256</v>
      </c>
      <c r="DO4" s="50" t="s">
        <v>1257</v>
      </c>
      <c r="DP4" s="50" t="s">
        <v>1258</v>
      </c>
      <c r="DQ4" s="50" t="s">
        <v>1259</v>
      </c>
      <c r="DR4" s="50" t="s">
        <v>1260</v>
      </c>
      <c r="DS4" s="50" t="s">
        <v>1261</v>
      </c>
      <c r="DT4" s="50" t="s">
        <v>1262</v>
      </c>
      <c r="DU4" s="50" t="s">
        <v>1263</v>
      </c>
      <c r="DV4" s="50" t="s">
        <v>1264</v>
      </c>
      <c r="DW4" s="90" t="s">
        <v>1265</v>
      </c>
      <c r="DX4" s="90" t="s">
        <v>1266</v>
      </c>
      <c r="DY4" s="90" t="s">
        <v>1267</v>
      </c>
      <c r="DZ4" s="90" t="s">
        <v>1268</v>
      </c>
      <c r="EA4" s="90" t="s">
        <v>1269</v>
      </c>
      <c r="EB4" s="90" t="s">
        <v>1270</v>
      </c>
      <c r="EC4" s="90" t="s">
        <v>1271</v>
      </c>
      <c r="ED4" s="90" t="s">
        <v>1272</v>
      </c>
      <c r="EE4" s="90" t="s">
        <v>1273</v>
      </c>
      <c r="EF4" s="90" t="s">
        <v>1274</v>
      </c>
      <c r="EG4" s="90" t="s">
        <v>1275</v>
      </c>
      <c r="EH4" s="90" t="s">
        <v>1276</v>
      </c>
      <c r="EI4" s="90" t="s">
        <v>1277</v>
      </c>
      <c r="EJ4" s="90" t="s">
        <v>1278</v>
      </c>
      <c r="EK4" s="90" t="s">
        <v>1279</v>
      </c>
      <c r="EL4" s="90" t="s">
        <v>1280</v>
      </c>
      <c r="EM4" s="90" t="s">
        <v>1281</v>
      </c>
      <c r="EN4" s="90" t="s">
        <v>1282</v>
      </c>
      <c r="EO4" s="90" t="s">
        <v>1283</v>
      </c>
      <c r="EP4" s="90" t="s">
        <v>1284</v>
      </c>
      <c r="EQ4" s="90" t="s">
        <v>1285</v>
      </c>
      <c r="ER4" s="90" t="s">
        <v>1286</v>
      </c>
      <c r="ES4" s="90" t="s">
        <v>1287</v>
      </c>
      <c r="ET4" s="90" t="s">
        <v>1288</v>
      </c>
      <c r="EU4" s="90" t="s">
        <v>1289</v>
      </c>
      <c r="EV4" s="90" t="s">
        <v>1290</v>
      </c>
      <c r="EW4" s="90" t="s">
        <v>1291</v>
      </c>
      <c r="EX4" s="90" t="s">
        <v>1292</v>
      </c>
      <c r="EY4" s="90" t="s">
        <v>1293</v>
      </c>
      <c r="EZ4" s="90" t="s">
        <v>1294</v>
      </c>
      <c r="FA4" s="90" t="s">
        <v>1295</v>
      </c>
      <c r="FB4" s="90" t="s">
        <v>1296</v>
      </c>
      <c r="FC4" s="90" t="s">
        <v>1297</v>
      </c>
      <c r="FD4" s="90" t="s">
        <v>1298</v>
      </c>
      <c r="FE4" s="90" t="s">
        <v>1299</v>
      </c>
      <c r="FF4" s="90" t="s">
        <v>1300</v>
      </c>
      <c r="FG4" s="90" t="s">
        <v>1301</v>
      </c>
      <c r="FH4" s="90" t="s">
        <v>1302</v>
      </c>
      <c r="FI4" s="90" t="s">
        <v>1303</v>
      </c>
      <c r="FJ4" s="90" t="s">
        <v>1304</v>
      </c>
      <c r="FK4" s="90" t="s">
        <v>1305</v>
      </c>
      <c r="FL4" s="90" t="s">
        <v>1306</v>
      </c>
      <c r="FM4" s="90" t="s">
        <v>1307</v>
      </c>
      <c r="FN4" s="90" t="s">
        <v>1308</v>
      </c>
      <c r="FO4" s="90" t="s">
        <v>1309</v>
      </c>
      <c r="FP4" s="90" t="s">
        <v>1310</v>
      </c>
      <c r="FQ4" s="90" t="s">
        <v>1311</v>
      </c>
      <c r="FR4" s="90" t="s">
        <v>1312</v>
      </c>
      <c r="FS4" s="90" t="s">
        <v>1313</v>
      </c>
      <c r="FT4" s="90" t="s">
        <v>1314</v>
      </c>
      <c r="FU4" s="90" t="s">
        <v>1315</v>
      </c>
      <c r="FV4" s="90" t="s">
        <v>1316</v>
      </c>
      <c r="FW4" s="90" t="s">
        <v>1317</v>
      </c>
      <c r="FX4" s="90" t="s">
        <v>1318</v>
      </c>
      <c r="FY4" s="90" t="s">
        <v>1319</v>
      </c>
      <c r="FZ4" s="90" t="s">
        <v>1320</v>
      </c>
      <c r="GA4" s="90" t="s">
        <v>1321</v>
      </c>
      <c r="GB4" s="90" t="s">
        <v>1322</v>
      </c>
      <c r="GC4" s="90" t="s">
        <v>1323</v>
      </c>
      <c r="GD4" s="90" t="s">
        <v>1324</v>
      </c>
      <c r="GE4" s="90" t="s">
        <v>1325</v>
      </c>
      <c r="GF4" s="90" t="s">
        <v>1326</v>
      </c>
      <c r="GG4" s="90" t="s">
        <v>1327</v>
      </c>
      <c r="GH4" s="90" t="s">
        <v>1328</v>
      </c>
      <c r="GI4" s="149" t="s">
        <v>1329</v>
      </c>
      <c r="GJ4" s="149" t="s">
        <v>1330</v>
      </c>
      <c r="GK4" s="149" t="s">
        <v>1331</v>
      </c>
      <c r="GL4" s="149" t="s">
        <v>1332</v>
      </c>
      <c r="GM4" s="149" t="s">
        <v>1333</v>
      </c>
      <c r="GN4" s="149" t="s">
        <v>1334</v>
      </c>
      <c r="GO4" s="149" t="s">
        <v>1335</v>
      </c>
      <c r="GP4" s="149" t="s">
        <v>1336</v>
      </c>
      <c r="GQ4" s="149" t="s">
        <v>1337</v>
      </c>
      <c r="GR4" s="149" t="s">
        <v>1338</v>
      </c>
      <c r="GS4" s="149" t="s">
        <v>1339</v>
      </c>
      <c r="GT4" s="149" t="s">
        <v>1340</v>
      </c>
      <c r="GU4" s="149" t="s">
        <v>1341</v>
      </c>
      <c r="GV4" s="149" t="s">
        <v>1342</v>
      </c>
      <c r="GW4" s="149" t="s">
        <v>1343</v>
      </c>
      <c r="GX4" s="149" t="s">
        <v>1344</v>
      </c>
      <c r="GY4" s="149" t="s">
        <v>1345</v>
      </c>
      <c r="GZ4" s="149" t="s">
        <v>1346</v>
      </c>
      <c r="HA4" s="149" t="s">
        <v>1347</v>
      </c>
      <c r="HB4" s="149" t="s">
        <v>1348</v>
      </c>
      <c r="HC4" s="149" t="s">
        <v>1349</v>
      </c>
      <c r="HD4" s="149" t="s">
        <v>1350</v>
      </c>
      <c r="HE4" s="149" t="s">
        <v>1351</v>
      </c>
      <c r="HF4" s="149" t="s">
        <v>1352</v>
      </c>
      <c r="HG4" s="149" t="s">
        <v>1353</v>
      </c>
      <c r="HH4" s="149" t="s">
        <v>1354</v>
      </c>
      <c r="HI4" s="149" t="s">
        <v>1355</v>
      </c>
      <c r="HJ4" s="149" t="s">
        <v>1356</v>
      </c>
      <c r="HK4" s="149" t="s">
        <v>1357</v>
      </c>
      <c r="HL4" s="149" t="s">
        <v>1358</v>
      </c>
      <c r="HM4" s="149" t="s">
        <v>1359</v>
      </c>
      <c r="HN4" s="149" t="s">
        <v>1360</v>
      </c>
      <c r="HO4" s="149" t="s">
        <v>1272</v>
      </c>
      <c r="HP4" s="149" t="s">
        <v>1361</v>
      </c>
      <c r="HQ4" s="149" t="s">
        <v>1362</v>
      </c>
      <c r="HR4" s="149" t="s">
        <v>1324</v>
      </c>
      <c r="HS4" s="149" t="s">
        <v>1363</v>
      </c>
      <c r="HT4" s="149" t="s">
        <v>760</v>
      </c>
      <c r="HU4" s="149" t="s">
        <v>761</v>
      </c>
      <c r="HV4" s="149" t="s">
        <v>762</v>
      </c>
      <c r="HW4" s="149" t="s">
        <v>763</v>
      </c>
      <c r="HX4" s="149" t="s">
        <v>764</v>
      </c>
      <c r="HY4" s="466" t="s">
        <v>784</v>
      </c>
      <c r="HZ4" s="267"/>
    </row>
    <row r="5" spans="1:234" s="348" customFormat="1" ht="25.5">
      <c r="B5" s="680" t="s">
        <v>1407</v>
      </c>
      <c r="E5" s="1084"/>
      <c r="F5" s="1063"/>
      <c r="G5" s="1064"/>
      <c r="H5" s="191" t="s">
        <v>1073</v>
      </c>
      <c r="I5" s="705" t="s">
        <v>850</v>
      </c>
      <c r="J5" s="51" t="s">
        <v>851</v>
      </c>
      <c r="K5" s="51" t="s">
        <v>852</v>
      </c>
      <c r="L5" s="51" t="s">
        <v>853</v>
      </c>
      <c r="M5" s="51" t="s">
        <v>854</v>
      </c>
      <c r="N5" s="51" t="s">
        <v>855</v>
      </c>
      <c r="O5" s="51" t="s">
        <v>856</v>
      </c>
      <c r="P5" s="51" t="s">
        <v>857</v>
      </c>
      <c r="Q5" s="51" t="s">
        <v>858</v>
      </c>
      <c r="R5" s="51" t="s">
        <v>859</v>
      </c>
      <c r="S5" s="51" t="s">
        <v>860</v>
      </c>
      <c r="T5" s="51" t="s">
        <v>861</v>
      </c>
      <c r="U5" s="51" t="s">
        <v>862</v>
      </c>
      <c r="V5" s="51" t="s">
        <v>863</v>
      </c>
      <c r="W5" s="51" t="s">
        <v>864</v>
      </c>
      <c r="X5" s="51" t="s">
        <v>865</v>
      </c>
      <c r="Y5" s="51" t="s">
        <v>866</v>
      </c>
      <c r="Z5" s="51" t="s">
        <v>867</v>
      </c>
      <c r="AA5" s="51" t="s">
        <v>868</v>
      </c>
      <c r="AB5" s="51" t="s">
        <v>869</v>
      </c>
      <c r="AC5" s="51" t="s">
        <v>870</v>
      </c>
      <c r="AD5" s="51" t="s">
        <v>871</v>
      </c>
      <c r="AE5" s="51" t="s">
        <v>983</v>
      </c>
      <c r="AF5" s="51" t="s">
        <v>984</v>
      </c>
      <c r="AG5" s="51" t="s">
        <v>872</v>
      </c>
      <c r="AH5" s="51" t="s">
        <v>873</v>
      </c>
      <c r="AI5" s="51" t="s">
        <v>874</v>
      </c>
      <c r="AJ5" s="51" t="s">
        <v>875</v>
      </c>
      <c r="AK5" s="51" t="s">
        <v>876</v>
      </c>
      <c r="AL5" s="51" t="s">
        <v>877</v>
      </c>
      <c r="AM5" s="51" t="s">
        <v>878</v>
      </c>
      <c r="AN5" s="51" t="s">
        <v>879</v>
      </c>
      <c r="AO5" s="51" t="s">
        <v>880</v>
      </c>
      <c r="AP5" s="51" t="s">
        <v>881</v>
      </c>
      <c r="AQ5" s="51" t="s">
        <v>882</v>
      </c>
      <c r="AR5" s="51" t="s">
        <v>883</v>
      </c>
      <c r="AS5" s="51" t="s">
        <v>884</v>
      </c>
      <c r="AT5" s="51" t="s">
        <v>885</v>
      </c>
      <c r="AU5" s="51" t="s">
        <v>886</v>
      </c>
      <c r="AV5" s="51" t="s">
        <v>887</v>
      </c>
      <c r="AW5" s="51" t="s">
        <v>1674</v>
      </c>
      <c r="AX5" s="51" t="s">
        <v>1675</v>
      </c>
      <c r="AY5" s="51" t="s">
        <v>977</v>
      </c>
      <c r="AZ5" s="51" t="s">
        <v>888</v>
      </c>
      <c r="BA5" s="51" t="s">
        <v>889</v>
      </c>
      <c r="BB5" s="51" t="s">
        <v>890</v>
      </c>
      <c r="BC5" s="51" t="s">
        <v>798</v>
      </c>
      <c r="BD5" s="51" t="s">
        <v>891</v>
      </c>
      <c r="BE5" s="51" t="s">
        <v>892</v>
      </c>
      <c r="BF5" s="51" t="s">
        <v>893</v>
      </c>
      <c r="BG5" s="51" t="s">
        <v>894</v>
      </c>
      <c r="BH5" s="51" t="s">
        <v>895</v>
      </c>
      <c r="BI5" s="51" t="s">
        <v>896</v>
      </c>
      <c r="BJ5" s="51" t="s">
        <v>897</v>
      </c>
      <c r="BK5" s="51" t="s">
        <v>898</v>
      </c>
      <c r="BL5" s="51" t="s">
        <v>899</v>
      </c>
      <c r="BM5" s="51" t="s">
        <v>900</v>
      </c>
      <c r="BN5" s="51" t="s">
        <v>901</v>
      </c>
      <c r="BO5" s="51" t="s">
        <v>902</v>
      </c>
      <c r="BP5" s="51" t="s">
        <v>903</v>
      </c>
      <c r="BQ5" s="51" t="s">
        <v>904</v>
      </c>
      <c r="BR5" s="51" t="s">
        <v>905</v>
      </c>
      <c r="BS5" s="51" t="s">
        <v>906</v>
      </c>
      <c r="BT5" s="51" t="s">
        <v>907</v>
      </c>
      <c r="BU5" s="51" t="s">
        <v>908</v>
      </c>
      <c r="BV5" s="51" t="s">
        <v>909</v>
      </c>
      <c r="BW5" s="51" t="s">
        <v>910</v>
      </c>
      <c r="BX5" s="51" t="s">
        <v>911</v>
      </c>
      <c r="BY5" s="51" t="s">
        <v>912</v>
      </c>
      <c r="BZ5" s="51" t="s">
        <v>913</v>
      </c>
      <c r="CA5" s="51" t="s">
        <v>1672</v>
      </c>
      <c r="CB5" s="51" t="s">
        <v>914</v>
      </c>
      <c r="CC5" s="51" t="s">
        <v>915</v>
      </c>
      <c r="CD5" s="51" t="s">
        <v>916</v>
      </c>
      <c r="CE5" s="51" t="s">
        <v>843</v>
      </c>
      <c r="CF5" s="51" t="s">
        <v>978</v>
      </c>
      <c r="CG5" s="51" t="s">
        <v>917</v>
      </c>
      <c r="CH5" s="51" t="s">
        <v>918</v>
      </c>
      <c r="CI5" s="51" t="s">
        <v>919</v>
      </c>
      <c r="CJ5" s="51" t="s">
        <v>920</v>
      </c>
      <c r="CK5" s="51" t="s">
        <v>921</v>
      </c>
      <c r="CL5" s="51" t="s">
        <v>922</v>
      </c>
      <c r="CM5" s="51" t="s">
        <v>923</v>
      </c>
      <c r="CN5" s="51" t="s">
        <v>924</v>
      </c>
      <c r="CO5" s="51" t="s">
        <v>925</v>
      </c>
      <c r="CP5" s="51" t="s">
        <v>926</v>
      </c>
      <c r="CQ5" s="51" t="s">
        <v>927</v>
      </c>
      <c r="CR5" s="51" t="s">
        <v>928</v>
      </c>
      <c r="CS5" s="51" t="s">
        <v>929</v>
      </c>
      <c r="CT5" s="51" t="s">
        <v>930</v>
      </c>
      <c r="CU5" s="51" t="s">
        <v>799</v>
      </c>
      <c r="CV5" s="51" t="s">
        <v>800</v>
      </c>
      <c r="CW5" s="51" t="s">
        <v>801</v>
      </c>
      <c r="CX5" s="51" t="s">
        <v>802</v>
      </c>
      <c r="CY5" s="51" t="s">
        <v>803</v>
      </c>
      <c r="CZ5" s="51" t="s">
        <v>844</v>
      </c>
      <c r="DA5" s="51" t="s">
        <v>931</v>
      </c>
      <c r="DB5" s="51" t="s">
        <v>985</v>
      </c>
      <c r="DC5" s="51" t="s">
        <v>986</v>
      </c>
      <c r="DD5" s="51" t="s">
        <v>932</v>
      </c>
      <c r="DE5" s="51" t="s">
        <v>845</v>
      </c>
      <c r="DF5" s="51" t="s">
        <v>846</v>
      </c>
      <c r="DG5" s="51" t="s">
        <v>847</v>
      </c>
      <c r="DH5" s="51" t="s">
        <v>933</v>
      </c>
      <c r="DI5" s="51" t="s">
        <v>848</v>
      </c>
      <c r="DJ5" s="51" t="s">
        <v>934</v>
      </c>
      <c r="DK5" s="51" t="s">
        <v>804</v>
      </c>
      <c r="DL5" s="51" t="s">
        <v>935</v>
      </c>
      <c r="DM5" s="51" t="s">
        <v>805</v>
      </c>
      <c r="DN5" s="51" t="s">
        <v>765</v>
      </c>
      <c r="DO5" s="51" t="s">
        <v>936</v>
      </c>
      <c r="DP5" s="51" t="s">
        <v>987</v>
      </c>
      <c r="DQ5" s="51" t="s">
        <v>849</v>
      </c>
      <c r="DR5" s="51" t="s">
        <v>979</v>
      </c>
      <c r="DS5" s="51" t="s">
        <v>980</v>
      </c>
      <c r="DT5" s="51" t="s">
        <v>981</v>
      </c>
      <c r="DU5" s="51" t="s">
        <v>982</v>
      </c>
      <c r="DV5" s="51" t="s">
        <v>938</v>
      </c>
      <c r="DW5" s="51" t="s">
        <v>939</v>
      </c>
      <c r="DX5" s="51" t="s">
        <v>940</v>
      </c>
      <c r="DY5" s="51" t="s">
        <v>941</v>
      </c>
      <c r="DZ5" s="51">
        <v>936611</v>
      </c>
      <c r="EA5" s="51">
        <v>936612</v>
      </c>
      <c r="EB5" s="51" t="s">
        <v>942</v>
      </c>
      <c r="EC5" s="51" t="s">
        <v>943</v>
      </c>
      <c r="ED5" s="51" t="s">
        <v>944</v>
      </c>
      <c r="EE5" s="51" t="s">
        <v>945</v>
      </c>
      <c r="EF5" s="51" t="s">
        <v>946</v>
      </c>
      <c r="EG5" s="51" t="s">
        <v>947</v>
      </c>
      <c r="EH5" s="51">
        <v>9327111</v>
      </c>
      <c r="EI5" s="51">
        <v>9327121</v>
      </c>
      <c r="EJ5" s="51">
        <v>9327131</v>
      </c>
      <c r="EK5" s="51">
        <v>9327141</v>
      </c>
      <c r="EL5" s="51">
        <v>9327151</v>
      </c>
      <c r="EM5" s="51">
        <v>9327152</v>
      </c>
      <c r="EN5" s="51">
        <v>9327161</v>
      </c>
      <c r="EO5" s="51">
        <v>9327162</v>
      </c>
      <c r="EP5" s="51">
        <v>9327169</v>
      </c>
      <c r="EQ5" s="51">
        <v>9327163</v>
      </c>
      <c r="ER5" s="51">
        <v>9327164</v>
      </c>
      <c r="ES5" s="51">
        <v>9327167</v>
      </c>
      <c r="ET5" s="51">
        <v>9327166</v>
      </c>
      <c r="EU5" s="51">
        <v>9327168</v>
      </c>
      <c r="EV5" s="51">
        <v>9327171</v>
      </c>
      <c r="EW5" s="51">
        <v>9327177</v>
      </c>
      <c r="EX5" s="51">
        <v>9327178</v>
      </c>
      <c r="EY5" s="51">
        <v>9327165</v>
      </c>
      <c r="EZ5" s="51">
        <v>9327179</v>
      </c>
      <c r="FA5" s="51">
        <v>9327172</v>
      </c>
      <c r="FB5" s="51">
        <v>9327173</v>
      </c>
      <c r="FC5" s="51">
        <v>9327174</v>
      </c>
      <c r="FD5" s="51">
        <v>9327175</v>
      </c>
      <c r="FE5" s="51">
        <v>9327176</v>
      </c>
      <c r="FF5" s="51">
        <v>93299097</v>
      </c>
      <c r="FG5" s="51">
        <v>93299098</v>
      </c>
      <c r="FH5" s="51" t="s">
        <v>988</v>
      </c>
      <c r="FI5" s="51" t="s">
        <v>989</v>
      </c>
      <c r="FJ5" s="51" t="s">
        <v>948</v>
      </c>
      <c r="FK5" s="51" t="s">
        <v>949</v>
      </c>
      <c r="FL5" s="51" t="s">
        <v>950</v>
      </c>
      <c r="FM5" s="51" t="s">
        <v>951</v>
      </c>
      <c r="FN5" s="51" t="s">
        <v>952</v>
      </c>
      <c r="FO5" s="51" t="s">
        <v>953</v>
      </c>
      <c r="FP5" s="51" t="s">
        <v>954</v>
      </c>
      <c r="FQ5" s="51" t="s">
        <v>955</v>
      </c>
      <c r="FR5" s="51" t="s">
        <v>956</v>
      </c>
      <c r="FS5" s="51" t="s">
        <v>957</v>
      </c>
      <c r="FT5" s="51" t="s">
        <v>958</v>
      </c>
      <c r="FU5" s="51" t="s">
        <v>959</v>
      </c>
      <c r="FV5" s="51" t="s">
        <v>960</v>
      </c>
      <c r="FW5" s="51" t="s">
        <v>961</v>
      </c>
      <c r="FX5" s="51" t="s">
        <v>962</v>
      </c>
      <c r="FY5" s="51" t="s">
        <v>963</v>
      </c>
      <c r="FZ5" s="51" t="s">
        <v>964</v>
      </c>
      <c r="GA5" s="51" t="s">
        <v>965</v>
      </c>
      <c r="GB5" s="51" t="s">
        <v>966</v>
      </c>
      <c r="GC5" s="51" t="s">
        <v>967</v>
      </c>
      <c r="GD5" s="51" t="s">
        <v>968</v>
      </c>
      <c r="GE5" s="51" t="s">
        <v>969</v>
      </c>
      <c r="GF5" s="51" t="s">
        <v>970</v>
      </c>
      <c r="GG5" s="51" t="s">
        <v>971</v>
      </c>
      <c r="GH5" s="51">
        <v>9327181</v>
      </c>
      <c r="GI5" s="151" t="s">
        <v>806</v>
      </c>
      <c r="GJ5" s="151" t="s">
        <v>807</v>
      </c>
      <c r="GK5" s="151" t="s">
        <v>808</v>
      </c>
      <c r="GL5" s="151" t="s">
        <v>809</v>
      </c>
      <c r="GM5" s="151" t="s">
        <v>810</v>
      </c>
      <c r="GN5" s="151" t="s">
        <v>811</v>
      </c>
      <c r="GO5" s="151" t="s">
        <v>812</v>
      </c>
      <c r="GP5" s="151" t="s">
        <v>813</v>
      </c>
      <c r="GQ5" s="151" t="s">
        <v>814</v>
      </c>
      <c r="GR5" s="151" t="s">
        <v>815</v>
      </c>
      <c r="GS5" s="151" t="s">
        <v>816</v>
      </c>
      <c r="GT5" s="151" t="s">
        <v>817</v>
      </c>
      <c r="GU5" s="151" t="s">
        <v>818</v>
      </c>
      <c r="GV5" s="151" t="s">
        <v>819</v>
      </c>
      <c r="GW5" s="151" t="s">
        <v>820</v>
      </c>
      <c r="GX5" s="151" t="s">
        <v>821</v>
      </c>
      <c r="GY5" s="151" t="s">
        <v>822</v>
      </c>
      <c r="GZ5" s="151" t="s">
        <v>823</v>
      </c>
      <c r="HA5" s="151" t="s">
        <v>824</v>
      </c>
      <c r="HB5" s="151" t="s">
        <v>825</v>
      </c>
      <c r="HC5" s="151" t="s">
        <v>826</v>
      </c>
      <c r="HD5" s="151" t="s">
        <v>827</v>
      </c>
      <c r="HE5" s="151" t="s">
        <v>828</v>
      </c>
      <c r="HF5" s="151" t="s">
        <v>829</v>
      </c>
      <c r="HG5" s="151" t="s">
        <v>830</v>
      </c>
      <c r="HH5" s="151" t="s">
        <v>831</v>
      </c>
      <c r="HI5" s="151" t="s">
        <v>832</v>
      </c>
      <c r="HJ5" s="151" t="s">
        <v>833</v>
      </c>
      <c r="HK5" s="151" t="s">
        <v>834</v>
      </c>
      <c r="HL5" s="151" t="s">
        <v>835</v>
      </c>
      <c r="HM5" s="151" t="s">
        <v>836</v>
      </c>
      <c r="HN5" s="151" t="s">
        <v>837</v>
      </c>
      <c r="HO5" s="151" t="s">
        <v>838</v>
      </c>
      <c r="HP5" s="151" t="s">
        <v>839</v>
      </c>
      <c r="HQ5" s="151" t="s">
        <v>840</v>
      </c>
      <c r="HR5" s="151" t="s">
        <v>841</v>
      </c>
      <c r="HS5" s="151" t="s">
        <v>842</v>
      </c>
      <c r="HT5" s="151" t="s">
        <v>972</v>
      </c>
      <c r="HU5" s="151" t="s">
        <v>973</v>
      </c>
      <c r="HV5" s="151" t="s">
        <v>974</v>
      </c>
      <c r="HW5" s="151" t="s">
        <v>975</v>
      </c>
      <c r="HX5" s="151" t="s">
        <v>976</v>
      </c>
      <c r="HY5" s="499" t="s">
        <v>990</v>
      </c>
      <c r="HZ5" s="401"/>
    </row>
    <row r="6" spans="1:234" s="198" customFormat="1" ht="25.5">
      <c r="A6" s="174"/>
      <c r="B6" s="174"/>
      <c r="C6" s="115"/>
      <c r="D6" s="174"/>
      <c r="E6" s="240" t="s">
        <v>1370</v>
      </c>
      <c r="F6" s="191" t="s">
        <v>1072</v>
      </c>
      <c r="G6" s="884" t="s">
        <v>1369</v>
      </c>
      <c r="H6" s="240" t="s">
        <v>579</v>
      </c>
      <c r="I6" s="664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63"/>
      <c r="GJ6" s="163"/>
      <c r="GK6" s="163"/>
      <c r="GL6" s="163"/>
      <c r="GM6" s="163"/>
      <c r="GN6" s="163"/>
      <c r="GO6" s="163"/>
      <c r="GP6" s="163"/>
      <c r="GQ6" s="163"/>
      <c r="GR6" s="163"/>
      <c r="GS6" s="163"/>
      <c r="GT6" s="163"/>
      <c r="GU6" s="163"/>
      <c r="GV6" s="163"/>
      <c r="GW6" s="163"/>
      <c r="GX6" s="163"/>
      <c r="GY6" s="163"/>
      <c r="GZ6" s="163"/>
      <c r="HA6" s="163"/>
      <c r="HB6" s="163"/>
      <c r="HC6" s="163"/>
      <c r="HD6" s="163"/>
      <c r="HE6" s="163"/>
      <c r="HF6" s="163"/>
      <c r="HG6" s="163"/>
      <c r="HH6" s="163"/>
      <c r="HI6" s="163"/>
      <c r="HJ6" s="163"/>
      <c r="HK6" s="163"/>
      <c r="HL6" s="163"/>
      <c r="HM6" s="163"/>
      <c r="HN6" s="163"/>
      <c r="HO6" s="163"/>
      <c r="HP6" s="163"/>
      <c r="HQ6" s="163"/>
      <c r="HR6" s="163"/>
      <c r="HS6" s="163"/>
      <c r="HT6" s="163"/>
      <c r="HU6" s="163"/>
      <c r="HV6" s="163"/>
      <c r="HW6" s="163"/>
      <c r="HX6" s="163"/>
      <c r="HY6" s="163"/>
      <c r="HZ6" s="193"/>
    </row>
    <row r="7" spans="1:234" s="170" customFormat="1" ht="15.75" customHeight="1">
      <c r="A7" s="153"/>
      <c r="B7" s="197" t="s">
        <v>1055</v>
      </c>
      <c r="C7" s="115" t="str">
        <f t="shared" ref="C7:C12" si="0">CONCATENATE("n;",F7)</f>
        <v>n;PM_titulaire</v>
      </c>
      <c r="D7" s="153"/>
      <c r="E7" s="1067" t="s">
        <v>630</v>
      </c>
      <c r="F7" s="431" t="s">
        <v>1009</v>
      </c>
      <c r="G7" s="455" t="s">
        <v>631</v>
      </c>
      <c r="H7" s="709">
        <f t="shared" ref="H7:H17" si="1">SUM(I7:HY7)</f>
        <v>0</v>
      </c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176"/>
    </row>
    <row r="8" spans="1:234" s="170" customFormat="1" ht="15.75" customHeight="1">
      <c r="A8" s="153"/>
      <c r="B8" s="115"/>
      <c r="C8" s="115" t="str">
        <f t="shared" si="0"/>
        <v>n;PM_plein</v>
      </c>
      <c r="D8" s="153"/>
      <c r="E8" s="1065"/>
      <c r="F8" s="431" t="s">
        <v>1010</v>
      </c>
      <c r="G8" s="362" t="s">
        <v>632</v>
      </c>
      <c r="H8" s="428">
        <f t="shared" si="1"/>
        <v>0</v>
      </c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176"/>
    </row>
    <row r="9" spans="1:234" s="170" customFormat="1" ht="15.75" customHeight="1">
      <c r="A9" s="153"/>
      <c r="B9" s="115"/>
      <c r="C9" s="115" t="str">
        <f t="shared" si="0"/>
        <v>n;PM_partiel</v>
      </c>
      <c r="D9" s="153"/>
      <c r="E9" s="1065"/>
      <c r="F9" s="431" t="s">
        <v>1015</v>
      </c>
      <c r="G9" s="362" t="s">
        <v>633</v>
      </c>
      <c r="H9" s="428">
        <f t="shared" si="1"/>
        <v>0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176"/>
    </row>
    <row r="10" spans="1:234" s="170" customFormat="1" ht="15.75" customHeight="1">
      <c r="A10" s="153"/>
      <c r="B10" s="115"/>
      <c r="C10" s="115" t="str">
        <f t="shared" si="0"/>
        <v>n;PM_renouv</v>
      </c>
      <c r="D10" s="153"/>
      <c r="E10" s="1065"/>
      <c r="F10" s="431" t="s">
        <v>1011</v>
      </c>
      <c r="G10" s="243" t="s">
        <v>634</v>
      </c>
      <c r="H10" s="428">
        <f t="shared" si="1"/>
        <v>0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176"/>
    </row>
    <row r="11" spans="1:234" s="170" customFormat="1" ht="15.75" customHeight="1">
      <c r="A11" s="153"/>
      <c r="B11" s="115"/>
      <c r="C11" s="115" t="str">
        <f t="shared" si="0"/>
        <v>n;PM_temporaire</v>
      </c>
      <c r="D11" s="153"/>
      <c r="E11" s="1065"/>
      <c r="F11" s="431" t="s">
        <v>1012</v>
      </c>
      <c r="G11" s="243" t="s">
        <v>635</v>
      </c>
      <c r="H11" s="428">
        <f t="shared" si="1"/>
        <v>0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176"/>
    </row>
    <row r="12" spans="1:234" s="170" customFormat="1">
      <c r="A12" s="153"/>
      <c r="B12" s="115"/>
      <c r="C12" s="115" t="str">
        <f t="shared" si="0"/>
        <v>n;PM_sans_renouv</v>
      </c>
      <c r="D12" s="153"/>
      <c r="E12" s="1065"/>
      <c r="F12" s="431" t="s">
        <v>1013</v>
      </c>
      <c r="G12" s="281" t="s">
        <v>636</v>
      </c>
      <c r="H12" s="428">
        <f t="shared" si="1"/>
        <v>0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176"/>
    </row>
    <row r="13" spans="1:234" s="170" customFormat="1" ht="20.25" customHeight="1">
      <c r="A13" s="153"/>
      <c r="B13" s="115"/>
      <c r="C13" s="115" t="s">
        <v>1719</v>
      </c>
      <c r="D13" s="153"/>
      <c r="E13" s="1065"/>
      <c r="F13" s="431"/>
      <c r="G13" s="375" t="s">
        <v>637</v>
      </c>
      <c r="H13" s="428">
        <f t="shared" si="1"/>
        <v>0</v>
      </c>
      <c r="I13" s="99">
        <f t="shared" ref="I13:BT13" si="2">SUM(I7:I12)</f>
        <v>0</v>
      </c>
      <c r="J13" s="99">
        <f t="shared" si="2"/>
        <v>0</v>
      </c>
      <c r="K13" s="99">
        <f t="shared" si="2"/>
        <v>0</v>
      </c>
      <c r="L13" s="99">
        <f t="shared" si="2"/>
        <v>0</v>
      </c>
      <c r="M13" s="99">
        <f t="shared" si="2"/>
        <v>0</v>
      </c>
      <c r="N13" s="99">
        <f t="shared" si="2"/>
        <v>0</v>
      </c>
      <c r="O13" s="99">
        <f t="shared" si="2"/>
        <v>0</v>
      </c>
      <c r="P13" s="99">
        <f t="shared" si="2"/>
        <v>0</v>
      </c>
      <c r="Q13" s="99">
        <f t="shared" si="2"/>
        <v>0</v>
      </c>
      <c r="R13" s="99">
        <f t="shared" si="2"/>
        <v>0</v>
      </c>
      <c r="S13" s="99">
        <f t="shared" si="2"/>
        <v>0</v>
      </c>
      <c r="T13" s="99">
        <f t="shared" si="2"/>
        <v>0</v>
      </c>
      <c r="U13" s="99">
        <f t="shared" si="2"/>
        <v>0</v>
      </c>
      <c r="V13" s="99">
        <f t="shared" si="2"/>
        <v>0</v>
      </c>
      <c r="W13" s="99">
        <f t="shared" si="2"/>
        <v>0</v>
      </c>
      <c r="X13" s="99">
        <f t="shared" si="2"/>
        <v>0</v>
      </c>
      <c r="Y13" s="99">
        <f t="shared" si="2"/>
        <v>0</v>
      </c>
      <c r="Z13" s="99">
        <f t="shared" si="2"/>
        <v>0</v>
      </c>
      <c r="AA13" s="99">
        <f t="shared" si="2"/>
        <v>0</v>
      </c>
      <c r="AB13" s="99">
        <f t="shared" si="2"/>
        <v>0</v>
      </c>
      <c r="AC13" s="99">
        <f t="shared" si="2"/>
        <v>0</v>
      </c>
      <c r="AD13" s="99">
        <f t="shared" si="2"/>
        <v>0</v>
      </c>
      <c r="AE13" s="99">
        <f t="shared" si="2"/>
        <v>0</v>
      </c>
      <c r="AF13" s="99">
        <f t="shared" si="2"/>
        <v>0</v>
      </c>
      <c r="AG13" s="99">
        <f t="shared" si="2"/>
        <v>0</v>
      </c>
      <c r="AH13" s="99">
        <f t="shared" si="2"/>
        <v>0</v>
      </c>
      <c r="AI13" s="99">
        <f t="shared" si="2"/>
        <v>0</v>
      </c>
      <c r="AJ13" s="99">
        <f t="shared" si="2"/>
        <v>0</v>
      </c>
      <c r="AK13" s="99">
        <f t="shared" si="2"/>
        <v>0</v>
      </c>
      <c r="AL13" s="99">
        <f t="shared" si="2"/>
        <v>0</v>
      </c>
      <c r="AM13" s="99">
        <f t="shared" si="2"/>
        <v>0</v>
      </c>
      <c r="AN13" s="99">
        <f t="shared" si="2"/>
        <v>0</v>
      </c>
      <c r="AO13" s="99">
        <f t="shared" si="2"/>
        <v>0</v>
      </c>
      <c r="AP13" s="99">
        <f t="shared" si="2"/>
        <v>0</v>
      </c>
      <c r="AQ13" s="99">
        <f t="shared" si="2"/>
        <v>0</v>
      </c>
      <c r="AR13" s="99">
        <f t="shared" si="2"/>
        <v>0</v>
      </c>
      <c r="AS13" s="99">
        <f t="shared" si="2"/>
        <v>0</v>
      </c>
      <c r="AT13" s="99">
        <f t="shared" si="2"/>
        <v>0</v>
      </c>
      <c r="AU13" s="99">
        <f t="shared" si="2"/>
        <v>0</v>
      </c>
      <c r="AV13" s="99">
        <f t="shared" si="2"/>
        <v>0</v>
      </c>
      <c r="AW13" s="99">
        <f t="shared" si="2"/>
        <v>0</v>
      </c>
      <c r="AX13" s="99">
        <f t="shared" si="2"/>
        <v>0</v>
      </c>
      <c r="AY13" s="99">
        <f t="shared" si="2"/>
        <v>0</v>
      </c>
      <c r="AZ13" s="99">
        <f t="shared" si="2"/>
        <v>0</v>
      </c>
      <c r="BA13" s="99">
        <f t="shared" si="2"/>
        <v>0</v>
      </c>
      <c r="BB13" s="99">
        <f t="shared" si="2"/>
        <v>0</v>
      </c>
      <c r="BC13" s="99">
        <f t="shared" si="2"/>
        <v>0</v>
      </c>
      <c r="BD13" s="99">
        <f t="shared" si="2"/>
        <v>0</v>
      </c>
      <c r="BE13" s="99">
        <f t="shared" si="2"/>
        <v>0</v>
      </c>
      <c r="BF13" s="99">
        <f t="shared" si="2"/>
        <v>0</v>
      </c>
      <c r="BG13" s="99">
        <f t="shared" si="2"/>
        <v>0</v>
      </c>
      <c r="BH13" s="99">
        <f t="shared" si="2"/>
        <v>0</v>
      </c>
      <c r="BI13" s="99">
        <f t="shared" si="2"/>
        <v>0</v>
      </c>
      <c r="BJ13" s="99">
        <f t="shared" si="2"/>
        <v>0</v>
      </c>
      <c r="BK13" s="99">
        <f t="shared" si="2"/>
        <v>0</v>
      </c>
      <c r="BL13" s="99">
        <f t="shared" si="2"/>
        <v>0</v>
      </c>
      <c r="BM13" s="99">
        <f t="shared" si="2"/>
        <v>0</v>
      </c>
      <c r="BN13" s="99">
        <f t="shared" si="2"/>
        <v>0</v>
      </c>
      <c r="BO13" s="99">
        <f t="shared" si="2"/>
        <v>0</v>
      </c>
      <c r="BP13" s="99">
        <f t="shared" si="2"/>
        <v>0</v>
      </c>
      <c r="BQ13" s="99">
        <f t="shared" si="2"/>
        <v>0</v>
      </c>
      <c r="BR13" s="99">
        <f t="shared" si="2"/>
        <v>0</v>
      </c>
      <c r="BS13" s="99">
        <f t="shared" si="2"/>
        <v>0</v>
      </c>
      <c r="BT13" s="99">
        <f t="shared" si="2"/>
        <v>0</v>
      </c>
      <c r="BU13" s="99">
        <f t="shared" ref="BU13:IV13" si="3">SUM(BU7:BU12)</f>
        <v>0</v>
      </c>
      <c r="BV13" s="99">
        <f t="shared" si="3"/>
        <v>0</v>
      </c>
      <c r="BW13" s="99">
        <f t="shared" si="3"/>
        <v>0</v>
      </c>
      <c r="BX13" s="99">
        <f t="shared" si="3"/>
        <v>0</v>
      </c>
      <c r="BY13" s="99">
        <f t="shared" si="3"/>
        <v>0</v>
      </c>
      <c r="BZ13" s="99">
        <f t="shared" si="3"/>
        <v>0</v>
      </c>
      <c r="CA13" s="99">
        <f t="shared" si="3"/>
        <v>0</v>
      </c>
      <c r="CB13" s="99">
        <f t="shared" si="3"/>
        <v>0</v>
      </c>
      <c r="CC13" s="99">
        <f t="shared" si="3"/>
        <v>0</v>
      </c>
      <c r="CD13" s="99">
        <f t="shared" si="3"/>
        <v>0</v>
      </c>
      <c r="CE13" s="99">
        <f t="shared" si="3"/>
        <v>0</v>
      </c>
      <c r="CF13" s="99">
        <f t="shared" si="3"/>
        <v>0</v>
      </c>
      <c r="CG13" s="99">
        <f t="shared" si="3"/>
        <v>0</v>
      </c>
      <c r="CH13" s="99">
        <f t="shared" si="3"/>
        <v>0</v>
      </c>
      <c r="CI13" s="99">
        <f t="shared" si="3"/>
        <v>0</v>
      </c>
      <c r="CJ13" s="99">
        <f t="shared" si="3"/>
        <v>0</v>
      </c>
      <c r="CK13" s="99">
        <f t="shared" si="3"/>
        <v>0</v>
      </c>
      <c r="CL13" s="99">
        <f t="shared" si="3"/>
        <v>0</v>
      </c>
      <c r="CM13" s="99">
        <f t="shared" si="3"/>
        <v>0</v>
      </c>
      <c r="CN13" s="99">
        <f t="shared" si="3"/>
        <v>0</v>
      </c>
      <c r="CO13" s="99">
        <f t="shared" si="3"/>
        <v>0</v>
      </c>
      <c r="CP13" s="99">
        <f t="shared" si="3"/>
        <v>0</v>
      </c>
      <c r="CQ13" s="99">
        <f t="shared" si="3"/>
        <v>0</v>
      </c>
      <c r="CR13" s="99">
        <f t="shared" si="3"/>
        <v>0</v>
      </c>
      <c r="CS13" s="99">
        <f t="shared" si="3"/>
        <v>0</v>
      </c>
      <c r="CT13" s="99">
        <f t="shared" si="3"/>
        <v>0</v>
      </c>
      <c r="CU13" s="99">
        <f t="shared" si="3"/>
        <v>0</v>
      </c>
      <c r="CV13" s="99">
        <f t="shared" si="3"/>
        <v>0</v>
      </c>
      <c r="CW13" s="99">
        <f t="shared" si="3"/>
        <v>0</v>
      </c>
      <c r="CX13" s="99">
        <f t="shared" si="3"/>
        <v>0</v>
      </c>
      <c r="CY13" s="99">
        <f t="shared" si="3"/>
        <v>0</v>
      </c>
      <c r="CZ13" s="99">
        <f t="shared" si="3"/>
        <v>0</v>
      </c>
      <c r="DA13" s="99">
        <f t="shared" si="3"/>
        <v>0</v>
      </c>
      <c r="DB13" s="99">
        <f t="shared" si="3"/>
        <v>0</v>
      </c>
      <c r="DC13" s="99">
        <f t="shared" si="3"/>
        <v>0</v>
      </c>
      <c r="DD13" s="99">
        <f t="shared" si="3"/>
        <v>0</v>
      </c>
      <c r="DE13" s="99">
        <f t="shared" si="3"/>
        <v>0</v>
      </c>
      <c r="DF13" s="99">
        <f t="shared" si="3"/>
        <v>0</v>
      </c>
      <c r="DG13" s="99">
        <f t="shared" si="3"/>
        <v>0</v>
      </c>
      <c r="DH13" s="99">
        <f t="shared" si="3"/>
        <v>0</v>
      </c>
      <c r="DI13" s="99">
        <f t="shared" si="3"/>
        <v>0</v>
      </c>
      <c r="DJ13" s="99">
        <f t="shared" si="3"/>
        <v>0</v>
      </c>
      <c r="DK13" s="99">
        <f t="shared" si="3"/>
        <v>0</v>
      </c>
      <c r="DL13" s="99">
        <f t="shared" si="3"/>
        <v>0</v>
      </c>
      <c r="DM13" s="99">
        <f t="shared" si="3"/>
        <v>0</v>
      </c>
      <c r="DN13" s="99">
        <f t="shared" si="3"/>
        <v>0</v>
      </c>
      <c r="DO13" s="99">
        <f t="shared" si="3"/>
        <v>0</v>
      </c>
      <c r="DP13" s="99">
        <f t="shared" si="3"/>
        <v>0</v>
      </c>
      <c r="DQ13" s="99">
        <f t="shared" si="3"/>
        <v>0</v>
      </c>
      <c r="DR13" s="99">
        <f t="shared" si="3"/>
        <v>0</v>
      </c>
      <c r="DS13" s="99">
        <f t="shared" si="3"/>
        <v>0</v>
      </c>
      <c r="DT13" s="99">
        <f t="shared" si="3"/>
        <v>0</v>
      </c>
      <c r="DU13" s="99">
        <f t="shared" si="3"/>
        <v>0</v>
      </c>
      <c r="DV13" s="99">
        <f t="shared" si="3"/>
        <v>0</v>
      </c>
      <c r="DW13" s="99">
        <f t="shared" si="3"/>
        <v>0</v>
      </c>
      <c r="DX13" s="99">
        <f t="shared" si="3"/>
        <v>0</v>
      </c>
      <c r="DY13" s="99">
        <f t="shared" si="3"/>
        <v>0</v>
      </c>
      <c r="DZ13" s="99">
        <f t="shared" si="3"/>
        <v>0</v>
      </c>
      <c r="EA13" s="99">
        <f t="shared" si="3"/>
        <v>0</v>
      </c>
      <c r="EB13" s="99">
        <f t="shared" si="3"/>
        <v>0</v>
      </c>
      <c r="EC13" s="99">
        <f t="shared" si="3"/>
        <v>0</v>
      </c>
      <c r="ED13" s="99">
        <f t="shared" si="3"/>
        <v>0</v>
      </c>
      <c r="EE13" s="99">
        <f t="shared" si="3"/>
        <v>0</v>
      </c>
      <c r="EF13" s="99">
        <f t="shared" si="3"/>
        <v>0</v>
      </c>
      <c r="EG13" s="99">
        <f t="shared" si="3"/>
        <v>0</v>
      </c>
      <c r="EH13" s="99">
        <f t="shared" si="3"/>
        <v>0</v>
      </c>
      <c r="EI13" s="99">
        <f t="shared" si="3"/>
        <v>0</v>
      </c>
      <c r="EJ13" s="99">
        <f t="shared" si="3"/>
        <v>0</v>
      </c>
      <c r="EK13" s="99">
        <f t="shared" si="3"/>
        <v>0</v>
      </c>
      <c r="EL13" s="99">
        <f t="shared" si="3"/>
        <v>0</v>
      </c>
      <c r="EM13" s="99">
        <f t="shared" si="3"/>
        <v>0</v>
      </c>
      <c r="EN13" s="99">
        <f t="shared" si="3"/>
        <v>0</v>
      </c>
      <c r="EO13" s="99">
        <f t="shared" si="3"/>
        <v>0</v>
      </c>
      <c r="EP13" s="99">
        <f t="shared" si="3"/>
        <v>0</v>
      </c>
      <c r="EQ13" s="99">
        <f t="shared" si="3"/>
        <v>0</v>
      </c>
      <c r="ER13" s="99">
        <f t="shared" si="3"/>
        <v>0</v>
      </c>
      <c r="ES13" s="99">
        <f t="shared" si="3"/>
        <v>0</v>
      </c>
      <c r="ET13" s="99">
        <f t="shared" si="3"/>
        <v>0</v>
      </c>
      <c r="EU13" s="99">
        <f t="shared" si="3"/>
        <v>0</v>
      </c>
      <c r="EV13" s="99">
        <f t="shared" si="3"/>
        <v>0</v>
      </c>
      <c r="EW13" s="99">
        <f t="shared" si="3"/>
        <v>0</v>
      </c>
      <c r="EX13" s="99">
        <f t="shared" si="3"/>
        <v>0</v>
      </c>
      <c r="EY13" s="99">
        <f t="shared" si="3"/>
        <v>0</v>
      </c>
      <c r="EZ13" s="99">
        <f t="shared" si="3"/>
        <v>0</v>
      </c>
      <c r="FA13" s="99">
        <f t="shared" si="3"/>
        <v>0</v>
      </c>
      <c r="FB13" s="99">
        <f t="shared" si="3"/>
        <v>0</v>
      </c>
      <c r="FC13" s="99">
        <f t="shared" si="3"/>
        <v>0</v>
      </c>
      <c r="FD13" s="99">
        <f t="shared" si="3"/>
        <v>0</v>
      </c>
      <c r="FE13" s="99">
        <f t="shared" si="3"/>
        <v>0</v>
      </c>
      <c r="FF13" s="99">
        <f t="shared" si="3"/>
        <v>0</v>
      </c>
      <c r="FG13" s="99">
        <f t="shared" si="3"/>
        <v>0</v>
      </c>
      <c r="FH13" s="99">
        <f t="shared" si="3"/>
        <v>0</v>
      </c>
      <c r="FI13" s="99">
        <f t="shared" si="3"/>
        <v>0</v>
      </c>
      <c r="FJ13" s="99">
        <f t="shared" si="3"/>
        <v>0</v>
      </c>
      <c r="FK13" s="99">
        <f t="shared" si="3"/>
        <v>0</v>
      </c>
      <c r="FL13" s="99">
        <f t="shared" si="3"/>
        <v>0</v>
      </c>
      <c r="FM13" s="99">
        <f t="shared" si="3"/>
        <v>0</v>
      </c>
      <c r="FN13" s="99">
        <f t="shared" si="3"/>
        <v>0</v>
      </c>
      <c r="FO13" s="99">
        <f t="shared" si="3"/>
        <v>0</v>
      </c>
      <c r="FP13" s="99">
        <f t="shared" si="3"/>
        <v>0</v>
      </c>
      <c r="FQ13" s="99">
        <f t="shared" si="3"/>
        <v>0</v>
      </c>
      <c r="FR13" s="99">
        <f t="shared" si="3"/>
        <v>0</v>
      </c>
      <c r="FS13" s="99">
        <f t="shared" si="3"/>
        <v>0</v>
      </c>
      <c r="FT13" s="99">
        <f t="shared" si="3"/>
        <v>0</v>
      </c>
      <c r="FU13" s="99">
        <f t="shared" si="3"/>
        <v>0</v>
      </c>
      <c r="FV13" s="99">
        <f t="shared" si="3"/>
        <v>0</v>
      </c>
      <c r="FW13" s="99">
        <f t="shared" si="3"/>
        <v>0</v>
      </c>
      <c r="FX13" s="99">
        <f t="shared" si="3"/>
        <v>0</v>
      </c>
      <c r="FY13" s="99">
        <f t="shared" si="3"/>
        <v>0</v>
      </c>
      <c r="FZ13" s="99">
        <f t="shared" si="3"/>
        <v>0</v>
      </c>
      <c r="GA13" s="99">
        <f t="shared" si="3"/>
        <v>0</v>
      </c>
      <c r="GB13" s="99">
        <f t="shared" si="3"/>
        <v>0</v>
      </c>
      <c r="GC13" s="99">
        <f t="shared" si="3"/>
        <v>0</v>
      </c>
      <c r="GD13" s="99">
        <f t="shared" si="3"/>
        <v>0</v>
      </c>
      <c r="GE13" s="99">
        <f t="shared" si="3"/>
        <v>0</v>
      </c>
      <c r="GF13" s="99">
        <f t="shared" si="3"/>
        <v>0</v>
      </c>
      <c r="GG13" s="99">
        <f t="shared" si="3"/>
        <v>0</v>
      </c>
      <c r="GH13" s="99">
        <f t="shared" si="3"/>
        <v>0</v>
      </c>
      <c r="GI13" s="99">
        <f t="shared" si="3"/>
        <v>0</v>
      </c>
      <c r="GJ13" s="99">
        <f t="shared" si="3"/>
        <v>0</v>
      </c>
      <c r="GK13" s="99">
        <f t="shared" si="3"/>
        <v>0</v>
      </c>
      <c r="GL13" s="99">
        <f t="shared" si="3"/>
        <v>0</v>
      </c>
      <c r="GM13" s="99">
        <f t="shared" si="3"/>
        <v>0</v>
      </c>
      <c r="GN13" s="99">
        <f t="shared" si="3"/>
        <v>0</v>
      </c>
      <c r="GO13" s="99">
        <f t="shared" si="3"/>
        <v>0</v>
      </c>
      <c r="GP13" s="99">
        <f t="shared" si="3"/>
        <v>0</v>
      </c>
      <c r="GQ13" s="99">
        <f t="shared" si="3"/>
        <v>0</v>
      </c>
      <c r="GR13" s="99">
        <f t="shared" si="3"/>
        <v>0</v>
      </c>
      <c r="GS13" s="99">
        <f t="shared" si="3"/>
        <v>0</v>
      </c>
      <c r="GT13" s="99">
        <f t="shared" si="3"/>
        <v>0</v>
      </c>
      <c r="GU13" s="99">
        <f t="shared" si="3"/>
        <v>0</v>
      </c>
      <c r="GV13" s="99">
        <f t="shared" si="3"/>
        <v>0</v>
      </c>
      <c r="GW13" s="99">
        <f t="shared" si="3"/>
        <v>0</v>
      </c>
      <c r="GX13" s="99">
        <f t="shared" si="3"/>
        <v>0</v>
      </c>
      <c r="GY13" s="99">
        <f t="shared" si="3"/>
        <v>0</v>
      </c>
      <c r="GZ13" s="99">
        <f t="shared" si="3"/>
        <v>0</v>
      </c>
      <c r="HA13" s="99">
        <f t="shared" si="3"/>
        <v>0</v>
      </c>
      <c r="HB13" s="99">
        <f t="shared" si="3"/>
        <v>0</v>
      </c>
      <c r="HC13" s="99">
        <f t="shared" si="3"/>
        <v>0</v>
      </c>
      <c r="HD13" s="99">
        <f t="shared" si="3"/>
        <v>0</v>
      </c>
      <c r="HE13" s="99">
        <f t="shared" si="3"/>
        <v>0</v>
      </c>
      <c r="HF13" s="99">
        <f t="shared" si="3"/>
        <v>0</v>
      </c>
      <c r="HG13" s="99">
        <f t="shared" si="3"/>
        <v>0</v>
      </c>
      <c r="HH13" s="99">
        <f t="shared" si="3"/>
        <v>0</v>
      </c>
      <c r="HI13" s="99">
        <f t="shared" si="3"/>
        <v>0</v>
      </c>
      <c r="HJ13" s="99">
        <f t="shared" si="3"/>
        <v>0</v>
      </c>
      <c r="HK13" s="99">
        <f t="shared" si="3"/>
        <v>0</v>
      </c>
      <c r="HL13" s="99">
        <f t="shared" si="3"/>
        <v>0</v>
      </c>
      <c r="HM13" s="99">
        <f t="shared" si="3"/>
        <v>0</v>
      </c>
      <c r="HN13" s="99">
        <f t="shared" si="3"/>
        <v>0</v>
      </c>
      <c r="HO13" s="99">
        <f t="shared" si="3"/>
        <v>0</v>
      </c>
      <c r="HP13" s="99">
        <f t="shared" si="3"/>
        <v>0</v>
      </c>
      <c r="HQ13" s="99">
        <f t="shared" si="3"/>
        <v>0</v>
      </c>
      <c r="HR13" s="99">
        <f t="shared" si="3"/>
        <v>0</v>
      </c>
      <c r="HS13" s="99">
        <f t="shared" si="3"/>
        <v>0</v>
      </c>
      <c r="HT13" s="99">
        <f t="shared" si="3"/>
        <v>0</v>
      </c>
      <c r="HU13" s="99">
        <f t="shared" si="3"/>
        <v>0</v>
      </c>
      <c r="HV13" s="99">
        <f t="shared" si="3"/>
        <v>0</v>
      </c>
      <c r="HW13" s="99">
        <f t="shared" si="3"/>
        <v>0</v>
      </c>
      <c r="HX13" s="99">
        <f t="shared" si="3"/>
        <v>0</v>
      </c>
      <c r="HY13" s="99">
        <f t="shared" si="3"/>
        <v>0</v>
      </c>
      <c r="HZ13" s="176"/>
    </row>
    <row r="14" spans="1:234" s="170" customFormat="1" ht="15.75" customHeight="1">
      <c r="A14" s="153"/>
      <c r="B14" s="115"/>
      <c r="C14" s="115" t="str">
        <f t="shared" ref="C14:C15" si="4">CONCATENATE("n;",F14)</f>
        <v>n;PM_interne</v>
      </c>
      <c r="D14" s="153"/>
      <c r="E14" s="1065"/>
      <c r="F14" s="431" t="s">
        <v>1014</v>
      </c>
      <c r="G14" s="408" t="s">
        <v>638</v>
      </c>
      <c r="H14" s="428">
        <f t="shared" si="1"/>
        <v>0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176"/>
    </row>
    <row r="15" spans="1:234" s="170" customFormat="1" ht="15.75" customHeight="1">
      <c r="A15" s="153"/>
      <c r="B15" s="115"/>
      <c r="C15" s="115" t="str">
        <f t="shared" si="4"/>
        <v>n;PM_etudiant</v>
      </c>
      <c r="D15" s="153"/>
      <c r="E15" s="1065"/>
      <c r="F15" s="431" t="s">
        <v>1016</v>
      </c>
      <c r="G15" s="386" t="s">
        <v>639</v>
      </c>
      <c r="H15" s="428">
        <f t="shared" si="1"/>
        <v>0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176"/>
    </row>
    <row r="16" spans="1:234" s="170" customFormat="1" ht="20.25" customHeight="1">
      <c r="A16" s="153"/>
      <c r="B16" s="115"/>
      <c r="C16" s="115" t="s">
        <v>1717</v>
      </c>
      <c r="D16" s="153"/>
      <c r="E16" s="1065"/>
      <c r="F16" s="391"/>
      <c r="G16" s="429" t="s">
        <v>640</v>
      </c>
      <c r="H16" s="428">
        <f t="shared" si="1"/>
        <v>0</v>
      </c>
      <c r="I16" s="101">
        <f t="shared" ref="I16:AV16" si="5">SUM(I14:I15)</f>
        <v>0</v>
      </c>
      <c r="J16" s="101">
        <f t="shared" si="5"/>
        <v>0</v>
      </c>
      <c r="K16" s="101">
        <f t="shared" si="5"/>
        <v>0</v>
      </c>
      <c r="L16" s="101">
        <f t="shared" si="5"/>
        <v>0</v>
      </c>
      <c r="M16" s="101">
        <f t="shared" si="5"/>
        <v>0</v>
      </c>
      <c r="N16" s="101">
        <f t="shared" si="5"/>
        <v>0</v>
      </c>
      <c r="O16" s="101">
        <f t="shared" si="5"/>
        <v>0</v>
      </c>
      <c r="P16" s="101">
        <f t="shared" si="5"/>
        <v>0</v>
      </c>
      <c r="Q16" s="101">
        <f t="shared" si="5"/>
        <v>0</v>
      </c>
      <c r="R16" s="101">
        <f t="shared" si="5"/>
        <v>0</v>
      </c>
      <c r="S16" s="101">
        <f t="shared" si="5"/>
        <v>0</v>
      </c>
      <c r="T16" s="101">
        <f t="shared" si="5"/>
        <v>0</v>
      </c>
      <c r="U16" s="101">
        <f t="shared" si="5"/>
        <v>0</v>
      </c>
      <c r="V16" s="101">
        <f t="shared" si="5"/>
        <v>0</v>
      </c>
      <c r="W16" s="101">
        <f t="shared" si="5"/>
        <v>0</v>
      </c>
      <c r="X16" s="101">
        <f t="shared" si="5"/>
        <v>0</v>
      </c>
      <c r="Y16" s="101">
        <f t="shared" si="5"/>
        <v>0</v>
      </c>
      <c r="Z16" s="101">
        <f t="shared" si="5"/>
        <v>0</v>
      </c>
      <c r="AA16" s="101">
        <f t="shared" si="5"/>
        <v>0</v>
      </c>
      <c r="AB16" s="101">
        <f t="shared" si="5"/>
        <v>0</v>
      </c>
      <c r="AC16" s="101">
        <f t="shared" si="5"/>
        <v>0</v>
      </c>
      <c r="AD16" s="101">
        <f t="shared" si="5"/>
        <v>0</v>
      </c>
      <c r="AE16" s="101">
        <f t="shared" si="5"/>
        <v>0</v>
      </c>
      <c r="AF16" s="101">
        <f t="shared" si="5"/>
        <v>0</v>
      </c>
      <c r="AG16" s="101">
        <f t="shared" si="5"/>
        <v>0</v>
      </c>
      <c r="AH16" s="101">
        <f t="shared" si="5"/>
        <v>0</v>
      </c>
      <c r="AI16" s="101">
        <f t="shared" si="5"/>
        <v>0</v>
      </c>
      <c r="AJ16" s="101">
        <f t="shared" si="5"/>
        <v>0</v>
      </c>
      <c r="AK16" s="101">
        <f t="shared" si="5"/>
        <v>0</v>
      </c>
      <c r="AL16" s="101">
        <f t="shared" si="5"/>
        <v>0</v>
      </c>
      <c r="AM16" s="101">
        <f t="shared" si="5"/>
        <v>0</v>
      </c>
      <c r="AN16" s="101">
        <f t="shared" si="5"/>
        <v>0</v>
      </c>
      <c r="AO16" s="101">
        <f t="shared" si="5"/>
        <v>0</v>
      </c>
      <c r="AP16" s="101">
        <f t="shared" si="5"/>
        <v>0</v>
      </c>
      <c r="AQ16" s="101">
        <f t="shared" si="5"/>
        <v>0</v>
      </c>
      <c r="AR16" s="101">
        <f t="shared" si="5"/>
        <v>0</v>
      </c>
      <c r="AS16" s="101">
        <f t="shared" si="5"/>
        <v>0</v>
      </c>
      <c r="AT16" s="101">
        <f t="shared" si="5"/>
        <v>0</v>
      </c>
      <c r="AU16" s="101">
        <f t="shared" si="5"/>
        <v>0</v>
      </c>
      <c r="AV16" s="101">
        <f t="shared" si="5"/>
        <v>0</v>
      </c>
      <c r="AW16" s="101">
        <f t="shared" ref="AW16:DH16" si="6">SUM(AW14:AW15)</f>
        <v>0</v>
      </c>
      <c r="AX16" s="101">
        <f t="shared" si="6"/>
        <v>0</v>
      </c>
      <c r="AY16" s="101">
        <f t="shared" si="6"/>
        <v>0</v>
      </c>
      <c r="AZ16" s="101">
        <f t="shared" si="6"/>
        <v>0</v>
      </c>
      <c r="BA16" s="101">
        <f t="shared" si="6"/>
        <v>0</v>
      </c>
      <c r="BB16" s="101">
        <f t="shared" si="6"/>
        <v>0</v>
      </c>
      <c r="BC16" s="101">
        <f t="shared" si="6"/>
        <v>0</v>
      </c>
      <c r="BD16" s="101">
        <f t="shared" si="6"/>
        <v>0</v>
      </c>
      <c r="BE16" s="101">
        <f t="shared" si="6"/>
        <v>0</v>
      </c>
      <c r="BF16" s="101">
        <f t="shared" si="6"/>
        <v>0</v>
      </c>
      <c r="BG16" s="101">
        <f t="shared" si="6"/>
        <v>0</v>
      </c>
      <c r="BH16" s="101">
        <f t="shared" si="6"/>
        <v>0</v>
      </c>
      <c r="BI16" s="101">
        <f t="shared" si="6"/>
        <v>0</v>
      </c>
      <c r="BJ16" s="101">
        <f t="shared" si="6"/>
        <v>0</v>
      </c>
      <c r="BK16" s="101">
        <f t="shared" si="6"/>
        <v>0</v>
      </c>
      <c r="BL16" s="101">
        <f t="shared" si="6"/>
        <v>0</v>
      </c>
      <c r="BM16" s="101">
        <f t="shared" si="6"/>
        <v>0</v>
      </c>
      <c r="BN16" s="101">
        <f t="shared" si="6"/>
        <v>0</v>
      </c>
      <c r="BO16" s="101">
        <f t="shared" si="6"/>
        <v>0</v>
      </c>
      <c r="BP16" s="101">
        <f t="shared" si="6"/>
        <v>0</v>
      </c>
      <c r="BQ16" s="101">
        <f t="shared" si="6"/>
        <v>0</v>
      </c>
      <c r="BR16" s="101">
        <f t="shared" si="6"/>
        <v>0</v>
      </c>
      <c r="BS16" s="101">
        <f t="shared" si="6"/>
        <v>0</v>
      </c>
      <c r="BT16" s="101">
        <f t="shared" si="6"/>
        <v>0</v>
      </c>
      <c r="BU16" s="101">
        <f t="shared" si="6"/>
        <v>0</v>
      </c>
      <c r="BV16" s="101">
        <f t="shared" si="6"/>
        <v>0</v>
      </c>
      <c r="BW16" s="101">
        <f t="shared" si="6"/>
        <v>0</v>
      </c>
      <c r="BX16" s="101">
        <f t="shared" si="6"/>
        <v>0</v>
      </c>
      <c r="BY16" s="101">
        <f t="shared" si="6"/>
        <v>0</v>
      </c>
      <c r="BZ16" s="101">
        <f t="shared" si="6"/>
        <v>0</v>
      </c>
      <c r="CA16" s="101">
        <f t="shared" si="6"/>
        <v>0</v>
      </c>
      <c r="CB16" s="101">
        <f t="shared" si="6"/>
        <v>0</v>
      </c>
      <c r="CC16" s="101">
        <f t="shared" si="6"/>
        <v>0</v>
      </c>
      <c r="CD16" s="101">
        <f t="shared" si="6"/>
        <v>0</v>
      </c>
      <c r="CE16" s="101">
        <f t="shared" si="6"/>
        <v>0</v>
      </c>
      <c r="CF16" s="101">
        <f t="shared" si="6"/>
        <v>0</v>
      </c>
      <c r="CG16" s="101">
        <f t="shared" si="6"/>
        <v>0</v>
      </c>
      <c r="CH16" s="101">
        <f t="shared" si="6"/>
        <v>0</v>
      </c>
      <c r="CI16" s="101">
        <f t="shared" si="6"/>
        <v>0</v>
      </c>
      <c r="CJ16" s="101">
        <f t="shared" si="6"/>
        <v>0</v>
      </c>
      <c r="CK16" s="101">
        <f t="shared" si="6"/>
        <v>0</v>
      </c>
      <c r="CL16" s="101">
        <f t="shared" si="6"/>
        <v>0</v>
      </c>
      <c r="CM16" s="101">
        <f t="shared" si="6"/>
        <v>0</v>
      </c>
      <c r="CN16" s="101">
        <f t="shared" si="6"/>
        <v>0</v>
      </c>
      <c r="CO16" s="101">
        <f t="shared" si="6"/>
        <v>0</v>
      </c>
      <c r="CP16" s="101">
        <f t="shared" si="6"/>
        <v>0</v>
      </c>
      <c r="CQ16" s="101">
        <f t="shared" si="6"/>
        <v>0</v>
      </c>
      <c r="CR16" s="101">
        <f t="shared" si="6"/>
        <v>0</v>
      </c>
      <c r="CS16" s="101">
        <f t="shared" si="6"/>
        <v>0</v>
      </c>
      <c r="CT16" s="101">
        <f t="shared" si="6"/>
        <v>0</v>
      </c>
      <c r="CU16" s="101">
        <f t="shared" si="6"/>
        <v>0</v>
      </c>
      <c r="CV16" s="101">
        <f t="shared" si="6"/>
        <v>0</v>
      </c>
      <c r="CW16" s="101">
        <f t="shared" si="6"/>
        <v>0</v>
      </c>
      <c r="CX16" s="101">
        <f t="shared" si="6"/>
        <v>0</v>
      </c>
      <c r="CY16" s="101">
        <f t="shared" si="6"/>
        <v>0</v>
      </c>
      <c r="CZ16" s="101">
        <f t="shared" si="6"/>
        <v>0</v>
      </c>
      <c r="DA16" s="101">
        <f t="shared" si="6"/>
        <v>0</v>
      </c>
      <c r="DB16" s="101">
        <f t="shared" si="6"/>
        <v>0</v>
      </c>
      <c r="DC16" s="101">
        <f t="shared" si="6"/>
        <v>0</v>
      </c>
      <c r="DD16" s="101">
        <f t="shared" si="6"/>
        <v>0</v>
      </c>
      <c r="DE16" s="101">
        <f t="shared" si="6"/>
        <v>0</v>
      </c>
      <c r="DF16" s="101">
        <f t="shared" si="6"/>
        <v>0</v>
      </c>
      <c r="DG16" s="101">
        <f t="shared" si="6"/>
        <v>0</v>
      </c>
      <c r="DH16" s="101">
        <f t="shared" si="6"/>
        <v>0</v>
      </c>
      <c r="DI16" s="101">
        <f t="shared" ref="DI16:KJ16" si="7">SUM(DI14:DI15)</f>
        <v>0</v>
      </c>
      <c r="DJ16" s="101">
        <f t="shared" si="7"/>
        <v>0</v>
      </c>
      <c r="DK16" s="101">
        <f t="shared" si="7"/>
        <v>0</v>
      </c>
      <c r="DL16" s="101">
        <f t="shared" si="7"/>
        <v>0</v>
      </c>
      <c r="DM16" s="101">
        <f t="shared" si="7"/>
        <v>0</v>
      </c>
      <c r="DN16" s="101">
        <f t="shared" si="7"/>
        <v>0</v>
      </c>
      <c r="DO16" s="101">
        <f t="shared" si="7"/>
        <v>0</v>
      </c>
      <c r="DP16" s="101">
        <f t="shared" si="7"/>
        <v>0</v>
      </c>
      <c r="DQ16" s="101">
        <f t="shared" si="7"/>
        <v>0</v>
      </c>
      <c r="DR16" s="101">
        <f t="shared" si="7"/>
        <v>0</v>
      </c>
      <c r="DS16" s="101">
        <f t="shared" si="7"/>
        <v>0</v>
      </c>
      <c r="DT16" s="101">
        <f t="shared" si="7"/>
        <v>0</v>
      </c>
      <c r="DU16" s="101">
        <f t="shared" si="7"/>
        <v>0</v>
      </c>
      <c r="DV16" s="101">
        <f t="shared" si="7"/>
        <v>0</v>
      </c>
      <c r="DW16" s="101">
        <f t="shared" si="7"/>
        <v>0</v>
      </c>
      <c r="DX16" s="101">
        <f t="shared" si="7"/>
        <v>0</v>
      </c>
      <c r="DY16" s="101">
        <f t="shared" si="7"/>
        <v>0</v>
      </c>
      <c r="DZ16" s="101">
        <f t="shared" si="7"/>
        <v>0</v>
      </c>
      <c r="EA16" s="101">
        <f t="shared" si="7"/>
        <v>0</v>
      </c>
      <c r="EB16" s="101">
        <f t="shared" si="7"/>
        <v>0</v>
      </c>
      <c r="EC16" s="101">
        <f t="shared" si="7"/>
        <v>0</v>
      </c>
      <c r="ED16" s="101">
        <f t="shared" si="7"/>
        <v>0</v>
      </c>
      <c r="EE16" s="101">
        <f t="shared" si="7"/>
        <v>0</v>
      </c>
      <c r="EF16" s="101">
        <f t="shared" si="7"/>
        <v>0</v>
      </c>
      <c r="EG16" s="101">
        <f t="shared" si="7"/>
        <v>0</v>
      </c>
      <c r="EH16" s="101">
        <f t="shared" si="7"/>
        <v>0</v>
      </c>
      <c r="EI16" s="101">
        <f t="shared" si="7"/>
        <v>0</v>
      </c>
      <c r="EJ16" s="101">
        <f t="shared" si="7"/>
        <v>0</v>
      </c>
      <c r="EK16" s="101">
        <f t="shared" si="7"/>
        <v>0</v>
      </c>
      <c r="EL16" s="101">
        <f t="shared" si="7"/>
        <v>0</v>
      </c>
      <c r="EM16" s="101">
        <f t="shared" si="7"/>
        <v>0</v>
      </c>
      <c r="EN16" s="101">
        <f t="shared" si="7"/>
        <v>0</v>
      </c>
      <c r="EO16" s="101">
        <f t="shared" si="7"/>
        <v>0</v>
      </c>
      <c r="EP16" s="101">
        <f t="shared" si="7"/>
        <v>0</v>
      </c>
      <c r="EQ16" s="101">
        <f t="shared" si="7"/>
        <v>0</v>
      </c>
      <c r="ER16" s="101">
        <f t="shared" si="7"/>
        <v>0</v>
      </c>
      <c r="ES16" s="101">
        <f t="shared" si="7"/>
        <v>0</v>
      </c>
      <c r="ET16" s="101">
        <f t="shared" si="7"/>
        <v>0</v>
      </c>
      <c r="EU16" s="101">
        <f t="shared" si="7"/>
        <v>0</v>
      </c>
      <c r="EV16" s="101">
        <f t="shared" si="7"/>
        <v>0</v>
      </c>
      <c r="EW16" s="101">
        <f t="shared" si="7"/>
        <v>0</v>
      </c>
      <c r="EX16" s="101">
        <f t="shared" si="7"/>
        <v>0</v>
      </c>
      <c r="EY16" s="101">
        <f t="shared" si="7"/>
        <v>0</v>
      </c>
      <c r="EZ16" s="101">
        <f t="shared" si="7"/>
        <v>0</v>
      </c>
      <c r="FA16" s="101">
        <f t="shared" si="7"/>
        <v>0</v>
      </c>
      <c r="FB16" s="101">
        <f t="shared" si="7"/>
        <v>0</v>
      </c>
      <c r="FC16" s="101">
        <f t="shared" si="7"/>
        <v>0</v>
      </c>
      <c r="FD16" s="101">
        <f t="shared" si="7"/>
        <v>0</v>
      </c>
      <c r="FE16" s="101">
        <f t="shared" si="7"/>
        <v>0</v>
      </c>
      <c r="FF16" s="101">
        <f t="shared" si="7"/>
        <v>0</v>
      </c>
      <c r="FG16" s="101">
        <f t="shared" si="7"/>
        <v>0</v>
      </c>
      <c r="FH16" s="101">
        <f t="shared" si="7"/>
        <v>0</v>
      </c>
      <c r="FI16" s="101">
        <f t="shared" si="7"/>
        <v>0</v>
      </c>
      <c r="FJ16" s="101">
        <f t="shared" si="7"/>
        <v>0</v>
      </c>
      <c r="FK16" s="101">
        <f t="shared" si="7"/>
        <v>0</v>
      </c>
      <c r="FL16" s="101">
        <f t="shared" si="7"/>
        <v>0</v>
      </c>
      <c r="FM16" s="101">
        <f t="shared" si="7"/>
        <v>0</v>
      </c>
      <c r="FN16" s="101">
        <f t="shared" si="7"/>
        <v>0</v>
      </c>
      <c r="FO16" s="101">
        <f t="shared" si="7"/>
        <v>0</v>
      </c>
      <c r="FP16" s="101">
        <f t="shared" si="7"/>
        <v>0</v>
      </c>
      <c r="FQ16" s="101">
        <f t="shared" si="7"/>
        <v>0</v>
      </c>
      <c r="FR16" s="101">
        <f t="shared" si="7"/>
        <v>0</v>
      </c>
      <c r="FS16" s="101">
        <f t="shared" si="7"/>
        <v>0</v>
      </c>
      <c r="FT16" s="101">
        <f t="shared" si="7"/>
        <v>0</v>
      </c>
      <c r="FU16" s="101">
        <f t="shared" si="7"/>
        <v>0</v>
      </c>
      <c r="FV16" s="101">
        <f t="shared" si="7"/>
        <v>0</v>
      </c>
      <c r="FW16" s="101">
        <f t="shared" si="7"/>
        <v>0</v>
      </c>
      <c r="FX16" s="101">
        <f t="shared" si="7"/>
        <v>0</v>
      </c>
      <c r="FY16" s="101">
        <f t="shared" si="7"/>
        <v>0</v>
      </c>
      <c r="FZ16" s="101">
        <f t="shared" si="7"/>
        <v>0</v>
      </c>
      <c r="GA16" s="101">
        <f t="shared" si="7"/>
        <v>0</v>
      </c>
      <c r="GB16" s="101">
        <f t="shared" si="7"/>
        <v>0</v>
      </c>
      <c r="GC16" s="101">
        <f t="shared" si="7"/>
        <v>0</v>
      </c>
      <c r="GD16" s="101">
        <f t="shared" si="7"/>
        <v>0</v>
      </c>
      <c r="GE16" s="101">
        <f t="shared" si="7"/>
        <v>0</v>
      </c>
      <c r="GF16" s="101">
        <f t="shared" si="7"/>
        <v>0</v>
      </c>
      <c r="GG16" s="101">
        <f t="shared" si="7"/>
        <v>0</v>
      </c>
      <c r="GH16" s="101">
        <f t="shared" si="7"/>
        <v>0</v>
      </c>
      <c r="GI16" s="101">
        <f t="shared" si="7"/>
        <v>0</v>
      </c>
      <c r="GJ16" s="101">
        <f t="shared" si="7"/>
        <v>0</v>
      </c>
      <c r="GK16" s="101">
        <f t="shared" si="7"/>
        <v>0</v>
      </c>
      <c r="GL16" s="101">
        <f t="shared" si="7"/>
        <v>0</v>
      </c>
      <c r="GM16" s="101">
        <f t="shared" si="7"/>
        <v>0</v>
      </c>
      <c r="GN16" s="101">
        <f t="shared" si="7"/>
        <v>0</v>
      </c>
      <c r="GO16" s="101">
        <f t="shared" si="7"/>
        <v>0</v>
      </c>
      <c r="GP16" s="101">
        <f t="shared" si="7"/>
        <v>0</v>
      </c>
      <c r="GQ16" s="101">
        <f t="shared" si="7"/>
        <v>0</v>
      </c>
      <c r="GR16" s="101">
        <f t="shared" si="7"/>
        <v>0</v>
      </c>
      <c r="GS16" s="101">
        <f t="shared" si="7"/>
        <v>0</v>
      </c>
      <c r="GT16" s="101">
        <f t="shared" si="7"/>
        <v>0</v>
      </c>
      <c r="GU16" s="101">
        <f t="shared" si="7"/>
        <v>0</v>
      </c>
      <c r="GV16" s="101">
        <f t="shared" si="7"/>
        <v>0</v>
      </c>
      <c r="GW16" s="101">
        <f t="shared" si="7"/>
        <v>0</v>
      </c>
      <c r="GX16" s="101">
        <f t="shared" si="7"/>
        <v>0</v>
      </c>
      <c r="GY16" s="101">
        <f t="shared" si="7"/>
        <v>0</v>
      </c>
      <c r="GZ16" s="101">
        <f t="shared" si="7"/>
        <v>0</v>
      </c>
      <c r="HA16" s="101">
        <f t="shared" si="7"/>
        <v>0</v>
      </c>
      <c r="HB16" s="101">
        <f t="shared" si="7"/>
        <v>0</v>
      </c>
      <c r="HC16" s="101">
        <f t="shared" si="7"/>
        <v>0</v>
      </c>
      <c r="HD16" s="101">
        <f t="shared" si="7"/>
        <v>0</v>
      </c>
      <c r="HE16" s="101">
        <f t="shared" si="7"/>
        <v>0</v>
      </c>
      <c r="HF16" s="101">
        <f t="shared" si="7"/>
        <v>0</v>
      </c>
      <c r="HG16" s="101">
        <f t="shared" si="7"/>
        <v>0</v>
      </c>
      <c r="HH16" s="101">
        <f t="shared" si="7"/>
        <v>0</v>
      </c>
      <c r="HI16" s="101">
        <f t="shared" si="7"/>
        <v>0</v>
      </c>
      <c r="HJ16" s="101">
        <f t="shared" si="7"/>
        <v>0</v>
      </c>
      <c r="HK16" s="101">
        <f t="shared" si="7"/>
        <v>0</v>
      </c>
      <c r="HL16" s="101">
        <f t="shared" si="7"/>
        <v>0</v>
      </c>
      <c r="HM16" s="101">
        <f t="shared" si="7"/>
        <v>0</v>
      </c>
      <c r="HN16" s="101">
        <f t="shared" si="7"/>
        <v>0</v>
      </c>
      <c r="HO16" s="101">
        <f t="shared" si="7"/>
        <v>0</v>
      </c>
      <c r="HP16" s="101">
        <f t="shared" si="7"/>
        <v>0</v>
      </c>
      <c r="HQ16" s="101">
        <f t="shared" si="7"/>
        <v>0</v>
      </c>
      <c r="HR16" s="101">
        <f t="shared" si="7"/>
        <v>0</v>
      </c>
      <c r="HS16" s="101">
        <f t="shared" si="7"/>
        <v>0</v>
      </c>
      <c r="HT16" s="101">
        <f t="shared" si="7"/>
        <v>0</v>
      </c>
      <c r="HU16" s="101">
        <f t="shared" si="7"/>
        <v>0</v>
      </c>
      <c r="HV16" s="101">
        <f t="shared" si="7"/>
        <v>0</v>
      </c>
      <c r="HW16" s="101">
        <f t="shared" si="7"/>
        <v>0</v>
      </c>
      <c r="HX16" s="101">
        <f t="shared" si="7"/>
        <v>0</v>
      </c>
      <c r="HY16" s="101">
        <f t="shared" si="7"/>
        <v>0</v>
      </c>
      <c r="HZ16" s="176"/>
    </row>
    <row r="17" spans="1:234" s="170" customFormat="1" ht="22.5" customHeight="1">
      <c r="A17" s="153"/>
      <c r="B17" s="153"/>
      <c r="C17" s="115" t="s">
        <v>1718</v>
      </c>
      <c r="D17" s="153"/>
      <c r="E17" s="1066"/>
      <c r="F17" s="393"/>
      <c r="G17" s="542" t="s">
        <v>670</v>
      </c>
      <c r="H17" s="428">
        <f t="shared" si="1"/>
        <v>0</v>
      </c>
      <c r="I17" s="98">
        <f t="shared" ref="I17:BT17" si="8">I13+I16</f>
        <v>0</v>
      </c>
      <c r="J17" s="98">
        <f t="shared" si="8"/>
        <v>0</v>
      </c>
      <c r="K17" s="98">
        <f t="shared" si="8"/>
        <v>0</v>
      </c>
      <c r="L17" s="98">
        <f t="shared" si="8"/>
        <v>0</v>
      </c>
      <c r="M17" s="98">
        <f t="shared" si="8"/>
        <v>0</v>
      </c>
      <c r="N17" s="98">
        <f t="shared" si="8"/>
        <v>0</v>
      </c>
      <c r="O17" s="98">
        <f t="shared" si="8"/>
        <v>0</v>
      </c>
      <c r="P17" s="98">
        <f t="shared" si="8"/>
        <v>0</v>
      </c>
      <c r="Q17" s="98">
        <f t="shared" si="8"/>
        <v>0</v>
      </c>
      <c r="R17" s="98">
        <f t="shared" si="8"/>
        <v>0</v>
      </c>
      <c r="S17" s="98">
        <f t="shared" si="8"/>
        <v>0</v>
      </c>
      <c r="T17" s="98">
        <f t="shared" si="8"/>
        <v>0</v>
      </c>
      <c r="U17" s="98">
        <f t="shared" si="8"/>
        <v>0</v>
      </c>
      <c r="V17" s="98">
        <f t="shared" si="8"/>
        <v>0</v>
      </c>
      <c r="W17" s="98">
        <f t="shared" si="8"/>
        <v>0</v>
      </c>
      <c r="X17" s="98">
        <f t="shared" si="8"/>
        <v>0</v>
      </c>
      <c r="Y17" s="98">
        <f t="shared" si="8"/>
        <v>0</v>
      </c>
      <c r="Z17" s="98">
        <f t="shared" si="8"/>
        <v>0</v>
      </c>
      <c r="AA17" s="98">
        <f t="shared" si="8"/>
        <v>0</v>
      </c>
      <c r="AB17" s="98">
        <f t="shared" si="8"/>
        <v>0</v>
      </c>
      <c r="AC17" s="98">
        <f t="shared" si="8"/>
        <v>0</v>
      </c>
      <c r="AD17" s="98">
        <f t="shared" si="8"/>
        <v>0</v>
      </c>
      <c r="AE17" s="98">
        <f t="shared" si="8"/>
        <v>0</v>
      </c>
      <c r="AF17" s="98">
        <f t="shared" si="8"/>
        <v>0</v>
      </c>
      <c r="AG17" s="98">
        <f t="shared" si="8"/>
        <v>0</v>
      </c>
      <c r="AH17" s="98">
        <f t="shared" si="8"/>
        <v>0</v>
      </c>
      <c r="AI17" s="98">
        <f t="shared" si="8"/>
        <v>0</v>
      </c>
      <c r="AJ17" s="98">
        <f t="shared" si="8"/>
        <v>0</v>
      </c>
      <c r="AK17" s="98">
        <f t="shared" si="8"/>
        <v>0</v>
      </c>
      <c r="AL17" s="98">
        <f t="shared" si="8"/>
        <v>0</v>
      </c>
      <c r="AM17" s="98">
        <f t="shared" si="8"/>
        <v>0</v>
      </c>
      <c r="AN17" s="98">
        <f t="shared" si="8"/>
        <v>0</v>
      </c>
      <c r="AO17" s="98">
        <f t="shared" si="8"/>
        <v>0</v>
      </c>
      <c r="AP17" s="98">
        <f t="shared" si="8"/>
        <v>0</v>
      </c>
      <c r="AQ17" s="98">
        <f t="shared" si="8"/>
        <v>0</v>
      </c>
      <c r="AR17" s="98">
        <f t="shared" si="8"/>
        <v>0</v>
      </c>
      <c r="AS17" s="98">
        <f t="shared" si="8"/>
        <v>0</v>
      </c>
      <c r="AT17" s="98">
        <f t="shared" si="8"/>
        <v>0</v>
      </c>
      <c r="AU17" s="98">
        <f t="shared" si="8"/>
        <v>0</v>
      </c>
      <c r="AV17" s="98">
        <f t="shared" si="8"/>
        <v>0</v>
      </c>
      <c r="AW17" s="98">
        <f t="shared" si="8"/>
        <v>0</v>
      </c>
      <c r="AX17" s="98">
        <f t="shared" si="8"/>
        <v>0</v>
      </c>
      <c r="AY17" s="98">
        <f t="shared" si="8"/>
        <v>0</v>
      </c>
      <c r="AZ17" s="98">
        <f t="shared" si="8"/>
        <v>0</v>
      </c>
      <c r="BA17" s="98">
        <f t="shared" si="8"/>
        <v>0</v>
      </c>
      <c r="BB17" s="98">
        <f t="shared" si="8"/>
        <v>0</v>
      </c>
      <c r="BC17" s="98">
        <f t="shared" si="8"/>
        <v>0</v>
      </c>
      <c r="BD17" s="98">
        <f t="shared" si="8"/>
        <v>0</v>
      </c>
      <c r="BE17" s="98">
        <f t="shared" si="8"/>
        <v>0</v>
      </c>
      <c r="BF17" s="98">
        <f t="shared" si="8"/>
        <v>0</v>
      </c>
      <c r="BG17" s="98">
        <f t="shared" si="8"/>
        <v>0</v>
      </c>
      <c r="BH17" s="98">
        <f t="shared" si="8"/>
        <v>0</v>
      </c>
      <c r="BI17" s="98">
        <f t="shared" si="8"/>
        <v>0</v>
      </c>
      <c r="BJ17" s="98">
        <f t="shared" si="8"/>
        <v>0</v>
      </c>
      <c r="BK17" s="98">
        <f t="shared" si="8"/>
        <v>0</v>
      </c>
      <c r="BL17" s="98">
        <f t="shared" si="8"/>
        <v>0</v>
      </c>
      <c r="BM17" s="98">
        <f t="shared" si="8"/>
        <v>0</v>
      </c>
      <c r="BN17" s="98">
        <f t="shared" si="8"/>
        <v>0</v>
      </c>
      <c r="BO17" s="98">
        <f t="shared" si="8"/>
        <v>0</v>
      </c>
      <c r="BP17" s="98">
        <f t="shared" si="8"/>
        <v>0</v>
      </c>
      <c r="BQ17" s="98">
        <f t="shared" si="8"/>
        <v>0</v>
      </c>
      <c r="BR17" s="98">
        <f t="shared" si="8"/>
        <v>0</v>
      </c>
      <c r="BS17" s="98">
        <f t="shared" si="8"/>
        <v>0</v>
      </c>
      <c r="BT17" s="98">
        <f t="shared" si="8"/>
        <v>0</v>
      </c>
      <c r="BU17" s="98">
        <f t="shared" ref="BU17:IV17" si="9">BU13+BU16</f>
        <v>0</v>
      </c>
      <c r="BV17" s="98">
        <f t="shared" si="9"/>
        <v>0</v>
      </c>
      <c r="BW17" s="98">
        <f t="shared" si="9"/>
        <v>0</v>
      </c>
      <c r="BX17" s="98">
        <f t="shared" si="9"/>
        <v>0</v>
      </c>
      <c r="BY17" s="98">
        <f t="shared" si="9"/>
        <v>0</v>
      </c>
      <c r="BZ17" s="98">
        <f t="shared" si="9"/>
        <v>0</v>
      </c>
      <c r="CA17" s="98">
        <f t="shared" si="9"/>
        <v>0</v>
      </c>
      <c r="CB17" s="98">
        <f t="shared" si="9"/>
        <v>0</v>
      </c>
      <c r="CC17" s="98">
        <f t="shared" si="9"/>
        <v>0</v>
      </c>
      <c r="CD17" s="98">
        <f t="shared" si="9"/>
        <v>0</v>
      </c>
      <c r="CE17" s="98">
        <f t="shared" si="9"/>
        <v>0</v>
      </c>
      <c r="CF17" s="98">
        <f t="shared" si="9"/>
        <v>0</v>
      </c>
      <c r="CG17" s="98">
        <f t="shared" si="9"/>
        <v>0</v>
      </c>
      <c r="CH17" s="98">
        <f t="shared" si="9"/>
        <v>0</v>
      </c>
      <c r="CI17" s="98">
        <f t="shared" si="9"/>
        <v>0</v>
      </c>
      <c r="CJ17" s="98">
        <f t="shared" si="9"/>
        <v>0</v>
      </c>
      <c r="CK17" s="98">
        <f t="shared" si="9"/>
        <v>0</v>
      </c>
      <c r="CL17" s="98">
        <f t="shared" si="9"/>
        <v>0</v>
      </c>
      <c r="CM17" s="98">
        <f t="shared" si="9"/>
        <v>0</v>
      </c>
      <c r="CN17" s="98">
        <f t="shared" si="9"/>
        <v>0</v>
      </c>
      <c r="CO17" s="98">
        <f t="shared" si="9"/>
        <v>0</v>
      </c>
      <c r="CP17" s="98">
        <f t="shared" si="9"/>
        <v>0</v>
      </c>
      <c r="CQ17" s="98">
        <f t="shared" si="9"/>
        <v>0</v>
      </c>
      <c r="CR17" s="98">
        <f t="shared" si="9"/>
        <v>0</v>
      </c>
      <c r="CS17" s="98">
        <f t="shared" si="9"/>
        <v>0</v>
      </c>
      <c r="CT17" s="98">
        <f t="shared" si="9"/>
        <v>0</v>
      </c>
      <c r="CU17" s="98">
        <f t="shared" si="9"/>
        <v>0</v>
      </c>
      <c r="CV17" s="98">
        <f t="shared" si="9"/>
        <v>0</v>
      </c>
      <c r="CW17" s="98">
        <f t="shared" si="9"/>
        <v>0</v>
      </c>
      <c r="CX17" s="98">
        <f t="shared" si="9"/>
        <v>0</v>
      </c>
      <c r="CY17" s="98">
        <f t="shared" si="9"/>
        <v>0</v>
      </c>
      <c r="CZ17" s="98">
        <f t="shared" si="9"/>
        <v>0</v>
      </c>
      <c r="DA17" s="98">
        <f t="shared" si="9"/>
        <v>0</v>
      </c>
      <c r="DB17" s="98">
        <f t="shared" si="9"/>
        <v>0</v>
      </c>
      <c r="DC17" s="98">
        <f t="shared" si="9"/>
        <v>0</v>
      </c>
      <c r="DD17" s="98">
        <f t="shared" si="9"/>
        <v>0</v>
      </c>
      <c r="DE17" s="98">
        <f t="shared" si="9"/>
        <v>0</v>
      </c>
      <c r="DF17" s="98">
        <f t="shared" si="9"/>
        <v>0</v>
      </c>
      <c r="DG17" s="98">
        <f t="shared" si="9"/>
        <v>0</v>
      </c>
      <c r="DH17" s="98">
        <f t="shared" si="9"/>
        <v>0</v>
      </c>
      <c r="DI17" s="98">
        <f t="shared" si="9"/>
        <v>0</v>
      </c>
      <c r="DJ17" s="98">
        <f t="shared" si="9"/>
        <v>0</v>
      </c>
      <c r="DK17" s="98">
        <f t="shared" si="9"/>
        <v>0</v>
      </c>
      <c r="DL17" s="98">
        <f t="shared" si="9"/>
        <v>0</v>
      </c>
      <c r="DM17" s="98">
        <f t="shared" si="9"/>
        <v>0</v>
      </c>
      <c r="DN17" s="98">
        <f t="shared" si="9"/>
        <v>0</v>
      </c>
      <c r="DO17" s="98">
        <f t="shared" si="9"/>
        <v>0</v>
      </c>
      <c r="DP17" s="98">
        <f t="shared" si="9"/>
        <v>0</v>
      </c>
      <c r="DQ17" s="98">
        <f t="shared" si="9"/>
        <v>0</v>
      </c>
      <c r="DR17" s="98">
        <f t="shared" si="9"/>
        <v>0</v>
      </c>
      <c r="DS17" s="98">
        <f t="shared" si="9"/>
        <v>0</v>
      </c>
      <c r="DT17" s="98">
        <f t="shared" si="9"/>
        <v>0</v>
      </c>
      <c r="DU17" s="98">
        <f t="shared" si="9"/>
        <v>0</v>
      </c>
      <c r="DV17" s="98">
        <f t="shared" si="9"/>
        <v>0</v>
      </c>
      <c r="DW17" s="98">
        <f t="shared" si="9"/>
        <v>0</v>
      </c>
      <c r="DX17" s="98">
        <f t="shared" si="9"/>
        <v>0</v>
      </c>
      <c r="DY17" s="98">
        <f t="shared" si="9"/>
        <v>0</v>
      </c>
      <c r="DZ17" s="98">
        <f t="shared" si="9"/>
        <v>0</v>
      </c>
      <c r="EA17" s="98">
        <f t="shared" si="9"/>
        <v>0</v>
      </c>
      <c r="EB17" s="98">
        <f t="shared" si="9"/>
        <v>0</v>
      </c>
      <c r="EC17" s="98">
        <f t="shared" si="9"/>
        <v>0</v>
      </c>
      <c r="ED17" s="98">
        <f t="shared" si="9"/>
        <v>0</v>
      </c>
      <c r="EE17" s="98">
        <f t="shared" si="9"/>
        <v>0</v>
      </c>
      <c r="EF17" s="98">
        <f t="shared" si="9"/>
        <v>0</v>
      </c>
      <c r="EG17" s="98">
        <f t="shared" si="9"/>
        <v>0</v>
      </c>
      <c r="EH17" s="98">
        <f t="shared" si="9"/>
        <v>0</v>
      </c>
      <c r="EI17" s="98">
        <f t="shared" si="9"/>
        <v>0</v>
      </c>
      <c r="EJ17" s="98">
        <f t="shared" si="9"/>
        <v>0</v>
      </c>
      <c r="EK17" s="98">
        <f t="shared" si="9"/>
        <v>0</v>
      </c>
      <c r="EL17" s="98">
        <f t="shared" si="9"/>
        <v>0</v>
      </c>
      <c r="EM17" s="98">
        <f t="shared" si="9"/>
        <v>0</v>
      </c>
      <c r="EN17" s="98">
        <f t="shared" si="9"/>
        <v>0</v>
      </c>
      <c r="EO17" s="98">
        <f t="shared" si="9"/>
        <v>0</v>
      </c>
      <c r="EP17" s="98">
        <f t="shared" si="9"/>
        <v>0</v>
      </c>
      <c r="EQ17" s="98">
        <f t="shared" si="9"/>
        <v>0</v>
      </c>
      <c r="ER17" s="98">
        <f t="shared" si="9"/>
        <v>0</v>
      </c>
      <c r="ES17" s="98">
        <f t="shared" si="9"/>
        <v>0</v>
      </c>
      <c r="ET17" s="98">
        <f t="shared" si="9"/>
        <v>0</v>
      </c>
      <c r="EU17" s="98">
        <f t="shared" si="9"/>
        <v>0</v>
      </c>
      <c r="EV17" s="98">
        <f t="shared" si="9"/>
        <v>0</v>
      </c>
      <c r="EW17" s="98">
        <f t="shared" si="9"/>
        <v>0</v>
      </c>
      <c r="EX17" s="98">
        <f t="shared" si="9"/>
        <v>0</v>
      </c>
      <c r="EY17" s="98">
        <f t="shared" si="9"/>
        <v>0</v>
      </c>
      <c r="EZ17" s="98">
        <f t="shared" si="9"/>
        <v>0</v>
      </c>
      <c r="FA17" s="98">
        <f t="shared" si="9"/>
        <v>0</v>
      </c>
      <c r="FB17" s="98">
        <f t="shared" si="9"/>
        <v>0</v>
      </c>
      <c r="FC17" s="98">
        <f t="shared" si="9"/>
        <v>0</v>
      </c>
      <c r="FD17" s="98">
        <f t="shared" si="9"/>
        <v>0</v>
      </c>
      <c r="FE17" s="98">
        <f t="shared" si="9"/>
        <v>0</v>
      </c>
      <c r="FF17" s="98">
        <f t="shared" si="9"/>
        <v>0</v>
      </c>
      <c r="FG17" s="98">
        <f t="shared" si="9"/>
        <v>0</v>
      </c>
      <c r="FH17" s="98">
        <f t="shared" si="9"/>
        <v>0</v>
      </c>
      <c r="FI17" s="98">
        <f t="shared" si="9"/>
        <v>0</v>
      </c>
      <c r="FJ17" s="98">
        <f t="shared" si="9"/>
        <v>0</v>
      </c>
      <c r="FK17" s="98">
        <f t="shared" si="9"/>
        <v>0</v>
      </c>
      <c r="FL17" s="98">
        <f t="shared" si="9"/>
        <v>0</v>
      </c>
      <c r="FM17" s="98">
        <f t="shared" si="9"/>
        <v>0</v>
      </c>
      <c r="FN17" s="98">
        <f t="shared" si="9"/>
        <v>0</v>
      </c>
      <c r="FO17" s="98">
        <f t="shared" si="9"/>
        <v>0</v>
      </c>
      <c r="FP17" s="98">
        <f t="shared" si="9"/>
        <v>0</v>
      </c>
      <c r="FQ17" s="98">
        <f t="shared" si="9"/>
        <v>0</v>
      </c>
      <c r="FR17" s="98">
        <f t="shared" si="9"/>
        <v>0</v>
      </c>
      <c r="FS17" s="98">
        <f t="shared" si="9"/>
        <v>0</v>
      </c>
      <c r="FT17" s="98">
        <f t="shared" si="9"/>
        <v>0</v>
      </c>
      <c r="FU17" s="98">
        <f t="shared" si="9"/>
        <v>0</v>
      </c>
      <c r="FV17" s="98">
        <f t="shared" si="9"/>
        <v>0</v>
      </c>
      <c r="FW17" s="98">
        <f t="shared" si="9"/>
        <v>0</v>
      </c>
      <c r="FX17" s="98">
        <f t="shared" si="9"/>
        <v>0</v>
      </c>
      <c r="FY17" s="98">
        <f t="shared" si="9"/>
        <v>0</v>
      </c>
      <c r="FZ17" s="98">
        <f t="shared" si="9"/>
        <v>0</v>
      </c>
      <c r="GA17" s="98">
        <f t="shared" si="9"/>
        <v>0</v>
      </c>
      <c r="GB17" s="98">
        <f t="shared" si="9"/>
        <v>0</v>
      </c>
      <c r="GC17" s="98">
        <f t="shared" si="9"/>
        <v>0</v>
      </c>
      <c r="GD17" s="98">
        <f t="shared" si="9"/>
        <v>0</v>
      </c>
      <c r="GE17" s="98">
        <f t="shared" si="9"/>
        <v>0</v>
      </c>
      <c r="GF17" s="98">
        <f t="shared" si="9"/>
        <v>0</v>
      </c>
      <c r="GG17" s="98">
        <f t="shared" si="9"/>
        <v>0</v>
      </c>
      <c r="GH17" s="98">
        <f t="shared" si="9"/>
        <v>0</v>
      </c>
      <c r="GI17" s="98">
        <f t="shared" si="9"/>
        <v>0</v>
      </c>
      <c r="GJ17" s="98">
        <f t="shared" si="9"/>
        <v>0</v>
      </c>
      <c r="GK17" s="98">
        <f t="shared" si="9"/>
        <v>0</v>
      </c>
      <c r="GL17" s="98">
        <f t="shared" si="9"/>
        <v>0</v>
      </c>
      <c r="GM17" s="98">
        <f t="shared" si="9"/>
        <v>0</v>
      </c>
      <c r="GN17" s="98">
        <f t="shared" si="9"/>
        <v>0</v>
      </c>
      <c r="GO17" s="98">
        <f t="shared" si="9"/>
        <v>0</v>
      </c>
      <c r="GP17" s="98">
        <f t="shared" si="9"/>
        <v>0</v>
      </c>
      <c r="GQ17" s="98">
        <f t="shared" si="9"/>
        <v>0</v>
      </c>
      <c r="GR17" s="98">
        <f t="shared" si="9"/>
        <v>0</v>
      </c>
      <c r="GS17" s="98">
        <f t="shared" si="9"/>
        <v>0</v>
      </c>
      <c r="GT17" s="98">
        <f t="shared" si="9"/>
        <v>0</v>
      </c>
      <c r="GU17" s="98">
        <f t="shared" si="9"/>
        <v>0</v>
      </c>
      <c r="GV17" s="98">
        <f t="shared" si="9"/>
        <v>0</v>
      </c>
      <c r="GW17" s="98">
        <f t="shared" si="9"/>
        <v>0</v>
      </c>
      <c r="GX17" s="98">
        <f t="shared" si="9"/>
        <v>0</v>
      </c>
      <c r="GY17" s="98">
        <f t="shared" si="9"/>
        <v>0</v>
      </c>
      <c r="GZ17" s="98">
        <f t="shared" si="9"/>
        <v>0</v>
      </c>
      <c r="HA17" s="98">
        <f t="shared" si="9"/>
        <v>0</v>
      </c>
      <c r="HB17" s="98">
        <f t="shared" si="9"/>
        <v>0</v>
      </c>
      <c r="HC17" s="98">
        <f t="shared" si="9"/>
        <v>0</v>
      </c>
      <c r="HD17" s="98">
        <f t="shared" si="9"/>
        <v>0</v>
      </c>
      <c r="HE17" s="98">
        <f t="shared" si="9"/>
        <v>0</v>
      </c>
      <c r="HF17" s="98">
        <f t="shared" si="9"/>
        <v>0</v>
      </c>
      <c r="HG17" s="98">
        <f t="shared" si="9"/>
        <v>0</v>
      </c>
      <c r="HH17" s="98">
        <f t="shared" si="9"/>
        <v>0</v>
      </c>
      <c r="HI17" s="98">
        <f t="shared" si="9"/>
        <v>0</v>
      </c>
      <c r="HJ17" s="98">
        <f t="shared" si="9"/>
        <v>0</v>
      </c>
      <c r="HK17" s="98">
        <f t="shared" si="9"/>
        <v>0</v>
      </c>
      <c r="HL17" s="98">
        <f t="shared" si="9"/>
        <v>0</v>
      </c>
      <c r="HM17" s="98">
        <f t="shared" si="9"/>
        <v>0</v>
      </c>
      <c r="HN17" s="98">
        <f t="shared" si="9"/>
        <v>0</v>
      </c>
      <c r="HO17" s="98">
        <f t="shared" si="9"/>
        <v>0</v>
      </c>
      <c r="HP17" s="98">
        <f t="shared" si="9"/>
        <v>0</v>
      </c>
      <c r="HQ17" s="98">
        <f t="shared" si="9"/>
        <v>0</v>
      </c>
      <c r="HR17" s="98">
        <f t="shared" si="9"/>
        <v>0</v>
      </c>
      <c r="HS17" s="98">
        <f t="shared" si="9"/>
        <v>0</v>
      </c>
      <c r="HT17" s="98">
        <f t="shared" si="9"/>
        <v>0</v>
      </c>
      <c r="HU17" s="98">
        <f t="shared" si="9"/>
        <v>0</v>
      </c>
      <c r="HV17" s="98">
        <f t="shared" si="9"/>
        <v>0</v>
      </c>
      <c r="HW17" s="98">
        <f t="shared" si="9"/>
        <v>0</v>
      </c>
      <c r="HX17" s="98">
        <f t="shared" si="9"/>
        <v>0</v>
      </c>
      <c r="HY17" s="98">
        <f t="shared" si="9"/>
        <v>0</v>
      </c>
      <c r="HZ17" s="176"/>
    </row>
    <row r="18" spans="1:234" ht="14.25" customHeight="1">
      <c r="F18" s="331"/>
      <c r="G18" s="370"/>
      <c r="H18" s="232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</row>
    <row r="19" spans="1:234" s="170" customFormat="1" ht="15.75" customHeight="1">
      <c r="A19" s="153"/>
      <c r="B19" s="115"/>
      <c r="C19" s="115" t="str">
        <f t="shared" ref="C19:C25" si="10">CONCATENATE("n;",F19)</f>
        <v>n;PNM_encadrement</v>
      </c>
      <c r="D19" s="153"/>
      <c r="E19" s="1048" t="s">
        <v>642</v>
      </c>
      <c r="F19" s="378" t="s">
        <v>1017</v>
      </c>
      <c r="G19" s="394" t="s">
        <v>643</v>
      </c>
      <c r="H19" s="428">
        <f t="shared" ref="H19:H29" si="11">SUM(I19:HY19)</f>
        <v>0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176"/>
    </row>
    <row r="20" spans="1:234" s="170" customFormat="1" ht="15.75" customHeight="1">
      <c r="A20" s="153"/>
      <c r="B20" s="115"/>
      <c r="C20" s="115" t="str">
        <f t="shared" si="10"/>
        <v>n;PNM_soins</v>
      </c>
      <c r="D20" s="153"/>
      <c r="E20" s="1049"/>
      <c r="F20" s="422" t="s">
        <v>1069</v>
      </c>
      <c r="G20" s="243" t="s">
        <v>644</v>
      </c>
      <c r="H20" s="428">
        <f t="shared" si="11"/>
        <v>0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176"/>
    </row>
    <row r="21" spans="1:234" s="369" customFormat="1" ht="12.75">
      <c r="A21" s="271"/>
      <c r="B21" s="115"/>
      <c r="C21" s="115" t="str">
        <f t="shared" si="10"/>
        <v>n;PNM_reeduc</v>
      </c>
      <c r="D21" s="271"/>
      <c r="E21" s="1049"/>
      <c r="F21" s="422" t="s">
        <v>1019</v>
      </c>
      <c r="G21" s="368" t="s">
        <v>645</v>
      </c>
      <c r="H21" s="428">
        <f t="shared" si="11"/>
        <v>0</v>
      </c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392"/>
    </row>
    <row r="22" spans="1:234" s="170" customFormat="1" ht="15.75" customHeight="1">
      <c r="A22" s="153"/>
      <c r="B22" s="115"/>
      <c r="C22" s="115" t="str">
        <f t="shared" si="10"/>
        <v>n;PNM_educ</v>
      </c>
      <c r="D22" s="153"/>
      <c r="E22" s="1049"/>
      <c r="F22" s="422" t="s">
        <v>1018</v>
      </c>
      <c r="G22" s="243" t="s">
        <v>646</v>
      </c>
      <c r="H22" s="428">
        <f t="shared" si="11"/>
        <v>0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176"/>
    </row>
    <row r="23" spans="1:234" s="170" customFormat="1" ht="15.75" customHeight="1">
      <c r="A23" s="153"/>
      <c r="B23" s="115"/>
      <c r="C23" s="115" t="str">
        <f t="shared" si="10"/>
        <v>n;PNM_medicotech</v>
      </c>
      <c r="D23" s="153"/>
      <c r="E23" s="1049"/>
      <c r="F23" s="422" t="s">
        <v>1371</v>
      </c>
      <c r="G23" s="243" t="s">
        <v>647</v>
      </c>
      <c r="H23" s="428">
        <f t="shared" si="11"/>
        <v>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176"/>
    </row>
    <row r="24" spans="1:234" s="170" customFormat="1" ht="15.75" customHeight="1">
      <c r="A24" s="153"/>
      <c r="B24" s="115"/>
      <c r="C24" s="115" t="str">
        <f t="shared" si="10"/>
        <v>n;PNM_ouvriers</v>
      </c>
      <c r="D24" s="153"/>
      <c r="E24" s="1049"/>
      <c r="F24" s="422" t="s">
        <v>1020</v>
      </c>
      <c r="G24" s="243" t="s">
        <v>648</v>
      </c>
      <c r="H24" s="428">
        <f t="shared" si="11"/>
        <v>0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176"/>
    </row>
    <row r="25" spans="1:234" s="170" customFormat="1" ht="15.75" customHeight="1">
      <c r="A25" s="153"/>
      <c r="B25" s="115"/>
      <c r="C25" s="115" t="str">
        <f t="shared" si="10"/>
        <v>n;PNM_autres</v>
      </c>
      <c r="D25" s="153"/>
      <c r="E25" s="1049"/>
      <c r="F25" s="422" t="s">
        <v>1021</v>
      </c>
      <c r="G25" s="281" t="s">
        <v>649</v>
      </c>
      <c r="H25" s="428">
        <f t="shared" si="11"/>
        <v>0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176"/>
    </row>
    <row r="26" spans="1:234" s="170" customFormat="1" ht="22.5" customHeight="1">
      <c r="A26" s="153"/>
      <c r="B26" s="115"/>
      <c r="C26" s="115" t="s">
        <v>1720</v>
      </c>
      <c r="D26" s="153"/>
      <c r="E26" s="1049"/>
      <c r="F26" s="422"/>
      <c r="G26" s="398" t="s">
        <v>650</v>
      </c>
      <c r="H26" s="428">
        <f t="shared" si="11"/>
        <v>0</v>
      </c>
      <c r="I26" s="102">
        <f t="shared" ref="I26:AW26" si="12">SUM(I19:I25)-I21</f>
        <v>0</v>
      </c>
      <c r="J26" s="102">
        <f t="shared" si="12"/>
        <v>0</v>
      </c>
      <c r="K26" s="102">
        <f t="shared" si="12"/>
        <v>0</v>
      </c>
      <c r="L26" s="102">
        <f t="shared" si="12"/>
        <v>0</v>
      </c>
      <c r="M26" s="102">
        <f t="shared" si="12"/>
        <v>0</v>
      </c>
      <c r="N26" s="102">
        <f t="shared" si="12"/>
        <v>0</v>
      </c>
      <c r="O26" s="102">
        <f t="shared" si="12"/>
        <v>0</v>
      </c>
      <c r="P26" s="102">
        <f t="shared" si="12"/>
        <v>0</v>
      </c>
      <c r="Q26" s="102">
        <f t="shared" si="12"/>
        <v>0</v>
      </c>
      <c r="R26" s="102">
        <f t="shared" si="12"/>
        <v>0</v>
      </c>
      <c r="S26" s="102">
        <f t="shared" si="12"/>
        <v>0</v>
      </c>
      <c r="T26" s="102">
        <f t="shared" si="12"/>
        <v>0</v>
      </c>
      <c r="U26" s="102">
        <f t="shared" si="12"/>
        <v>0</v>
      </c>
      <c r="V26" s="102">
        <f t="shared" si="12"/>
        <v>0</v>
      </c>
      <c r="W26" s="102">
        <f t="shared" si="12"/>
        <v>0</v>
      </c>
      <c r="X26" s="102">
        <f t="shared" si="12"/>
        <v>0</v>
      </c>
      <c r="Y26" s="102">
        <f t="shared" si="12"/>
        <v>0</v>
      </c>
      <c r="Z26" s="102">
        <f t="shared" si="12"/>
        <v>0</v>
      </c>
      <c r="AA26" s="102">
        <f t="shared" si="12"/>
        <v>0</v>
      </c>
      <c r="AB26" s="102">
        <f t="shared" si="12"/>
        <v>0</v>
      </c>
      <c r="AC26" s="102">
        <f t="shared" si="12"/>
        <v>0</v>
      </c>
      <c r="AD26" s="102">
        <f t="shared" si="12"/>
        <v>0</v>
      </c>
      <c r="AE26" s="102">
        <f t="shared" si="12"/>
        <v>0</v>
      </c>
      <c r="AF26" s="102">
        <f t="shared" si="12"/>
        <v>0</v>
      </c>
      <c r="AG26" s="102">
        <f t="shared" si="12"/>
        <v>0</v>
      </c>
      <c r="AH26" s="102">
        <f t="shared" si="12"/>
        <v>0</v>
      </c>
      <c r="AI26" s="102">
        <f t="shared" si="12"/>
        <v>0</v>
      </c>
      <c r="AJ26" s="102">
        <f t="shared" si="12"/>
        <v>0</v>
      </c>
      <c r="AK26" s="102">
        <f t="shared" si="12"/>
        <v>0</v>
      </c>
      <c r="AL26" s="102">
        <f t="shared" si="12"/>
        <v>0</v>
      </c>
      <c r="AM26" s="102">
        <f t="shared" si="12"/>
        <v>0</v>
      </c>
      <c r="AN26" s="102">
        <f t="shared" si="12"/>
        <v>0</v>
      </c>
      <c r="AO26" s="102">
        <f t="shared" si="12"/>
        <v>0</v>
      </c>
      <c r="AP26" s="102">
        <f t="shared" si="12"/>
        <v>0</v>
      </c>
      <c r="AQ26" s="102">
        <f t="shared" si="12"/>
        <v>0</v>
      </c>
      <c r="AR26" s="102">
        <f t="shared" si="12"/>
        <v>0</v>
      </c>
      <c r="AS26" s="102">
        <f t="shared" si="12"/>
        <v>0</v>
      </c>
      <c r="AT26" s="102">
        <f t="shared" si="12"/>
        <v>0</v>
      </c>
      <c r="AU26" s="102">
        <f t="shared" si="12"/>
        <v>0</v>
      </c>
      <c r="AV26" s="102">
        <f t="shared" si="12"/>
        <v>0</v>
      </c>
      <c r="AW26" s="102">
        <f t="shared" si="12"/>
        <v>0</v>
      </c>
      <c r="AX26" s="102">
        <f t="shared" ref="AX26:HY26" si="13">SUM(AX19:AX25)-AX21</f>
        <v>0</v>
      </c>
      <c r="AY26" s="102">
        <f t="shared" si="13"/>
        <v>0</v>
      </c>
      <c r="AZ26" s="102">
        <f t="shared" si="13"/>
        <v>0</v>
      </c>
      <c r="BA26" s="102">
        <f t="shared" si="13"/>
        <v>0</v>
      </c>
      <c r="BB26" s="102">
        <f t="shared" si="13"/>
        <v>0</v>
      </c>
      <c r="BC26" s="102">
        <f t="shared" si="13"/>
        <v>0</v>
      </c>
      <c r="BD26" s="102">
        <f t="shared" si="13"/>
        <v>0</v>
      </c>
      <c r="BE26" s="102">
        <f t="shared" si="13"/>
        <v>0</v>
      </c>
      <c r="BF26" s="102">
        <f t="shared" si="13"/>
        <v>0</v>
      </c>
      <c r="BG26" s="102">
        <f t="shared" si="13"/>
        <v>0</v>
      </c>
      <c r="BH26" s="102">
        <f t="shared" si="13"/>
        <v>0</v>
      </c>
      <c r="BI26" s="102">
        <f t="shared" si="13"/>
        <v>0</v>
      </c>
      <c r="BJ26" s="102">
        <f t="shared" si="13"/>
        <v>0</v>
      </c>
      <c r="BK26" s="102">
        <f t="shared" si="13"/>
        <v>0</v>
      </c>
      <c r="BL26" s="102">
        <f t="shared" si="13"/>
        <v>0</v>
      </c>
      <c r="BM26" s="102">
        <f t="shared" si="13"/>
        <v>0</v>
      </c>
      <c r="BN26" s="102">
        <f t="shared" si="13"/>
        <v>0</v>
      </c>
      <c r="BO26" s="102">
        <f t="shared" si="13"/>
        <v>0</v>
      </c>
      <c r="BP26" s="102">
        <f t="shared" si="13"/>
        <v>0</v>
      </c>
      <c r="BQ26" s="102">
        <f t="shared" si="13"/>
        <v>0</v>
      </c>
      <c r="BR26" s="102">
        <f t="shared" si="13"/>
        <v>0</v>
      </c>
      <c r="BS26" s="102">
        <f t="shared" si="13"/>
        <v>0</v>
      </c>
      <c r="BT26" s="102">
        <f t="shared" si="13"/>
        <v>0</v>
      </c>
      <c r="BU26" s="102">
        <f t="shared" si="13"/>
        <v>0</v>
      </c>
      <c r="BV26" s="102">
        <f t="shared" si="13"/>
        <v>0</v>
      </c>
      <c r="BW26" s="102">
        <f t="shared" si="13"/>
        <v>0</v>
      </c>
      <c r="BX26" s="102">
        <f t="shared" si="13"/>
        <v>0</v>
      </c>
      <c r="BY26" s="102">
        <f t="shared" si="13"/>
        <v>0</v>
      </c>
      <c r="BZ26" s="102">
        <f t="shared" si="13"/>
        <v>0</v>
      </c>
      <c r="CA26" s="102">
        <f t="shared" si="13"/>
        <v>0</v>
      </c>
      <c r="CB26" s="102">
        <f t="shared" si="13"/>
        <v>0</v>
      </c>
      <c r="CC26" s="102">
        <f t="shared" si="13"/>
        <v>0</v>
      </c>
      <c r="CD26" s="102">
        <f t="shared" si="13"/>
        <v>0</v>
      </c>
      <c r="CE26" s="102">
        <f t="shared" si="13"/>
        <v>0</v>
      </c>
      <c r="CF26" s="102">
        <f t="shared" si="13"/>
        <v>0</v>
      </c>
      <c r="CG26" s="102">
        <f t="shared" si="13"/>
        <v>0</v>
      </c>
      <c r="CH26" s="102">
        <f t="shared" si="13"/>
        <v>0</v>
      </c>
      <c r="CI26" s="102">
        <f t="shared" si="13"/>
        <v>0</v>
      </c>
      <c r="CJ26" s="102">
        <f t="shared" si="13"/>
        <v>0</v>
      </c>
      <c r="CK26" s="102">
        <f t="shared" si="13"/>
        <v>0</v>
      </c>
      <c r="CL26" s="102">
        <f t="shared" si="13"/>
        <v>0</v>
      </c>
      <c r="CM26" s="102">
        <f t="shared" si="13"/>
        <v>0</v>
      </c>
      <c r="CN26" s="102">
        <f t="shared" si="13"/>
        <v>0</v>
      </c>
      <c r="CO26" s="102">
        <f t="shared" si="13"/>
        <v>0</v>
      </c>
      <c r="CP26" s="102">
        <f t="shared" si="13"/>
        <v>0</v>
      </c>
      <c r="CQ26" s="102">
        <f t="shared" si="13"/>
        <v>0</v>
      </c>
      <c r="CR26" s="102">
        <f t="shared" si="13"/>
        <v>0</v>
      </c>
      <c r="CS26" s="102">
        <f t="shared" si="13"/>
        <v>0</v>
      </c>
      <c r="CT26" s="102">
        <f t="shared" si="13"/>
        <v>0</v>
      </c>
      <c r="CU26" s="102">
        <f t="shared" si="13"/>
        <v>0</v>
      </c>
      <c r="CV26" s="102">
        <f t="shared" si="13"/>
        <v>0</v>
      </c>
      <c r="CW26" s="102">
        <f t="shared" si="13"/>
        <v>0</v>
      </c>
      <c r="CX26" s="102">
        <f t="shared" si="13"/>
        <v>0</v>
      </c>
      <c r="CY26" s="102">
        <f t="shared" si="13"/>
        <v>0</v>
      </c>
      <c r="CZ26" s="102">
        <f t="shared" si="13"/>
        <v>0</v>
      </c>
      <c r="DA26" s="102">
        <f t="shared" si="13"/>
        <v>0</v>
      </c>
      <c r="DB26" s="102">
        <f t="shared" si="13"/>
        <v>0</v>
      </c>
      <c r="DC26" s="102">
        <f t="shared" si="13"/>
        <v>0</v>
      </c>
      <c r="DD26" s="102">
        <f t="shared" si="13"/>
        <v>0</v>
      </c>
      <c r="DE26" s="102">
        <f t="shared" si="13"/>
        <v>0</v>
      </c>
      <c r="DF26" s="102">
        <f t="shared" si="13"/>
        <v>0</v>
      </c>
      <c r="DG26" s="102">
        <f t="shared" si="13"/>
        <v>0</v>
      </c>
      <c r="DH26" s="102">
        <f t="shared" si="13"/>
        <v>0</v>
      </c>
      <c r="DI26" s="102">
        <f t="shared" si="13"/>
        <v>0</v>
      </c>
      <c r="DJ26" s="102">
        <f t="shared" si="13"/>
        <v>0</v>
      </c>
      <c r="DK26" s="102">
        <f t="shared" si="13"/>
        <v>0</v>
      </c>
      <c r="DL26" s="102">
        <f t="shared" si="13"/>
        <v>0</v>
      </c>
      <c r="DM26" s="102">
        <f t="shared" si="13"/>
        <v>0</v>
      </c>
      <c r="DN26" s="102">
        <f t="shared" si="13"/>
        <v>0</v>
      </c>
      <c r="DO26" s="102">
        <f t="shared" si="13"/>
        <v>0</v>
      </c>
      <c r="DP26" s="102">
        <f t="shared" si="13"/>
        <v>0</v>
      </c>
      <c r="DQ26" s="102">
        <f t="shared" si="13"/>
        <v>0</v>
      </c>
      <c r="DR26" s="102">
        <f t="shared" si="13"/>
        <v>0</v>
      </c>
      <c r="DS26" s="102">
        <f t="shared" si="13"/>
        <v>0</v>
      </c>
      <c r="DT26" s="102">
        <f t="shared" si="13"/>
        <v>0</v>
      </c>
      <c r="DU26" s="102">
        <f t="shared" si="13"/>
        <v>0</v>
      </c>
      <c r="DV26" s="102">
        <f t="shared" si="13"/>
        <v>0</v>
      </c>
      <c r="DW26" s="102">
        <f t="shared" si="13"/>
        <v>0</v>
      </c>
      <c r="DX26" s="102">
        <f t="shared" si="13"/>
        <v>0</v>
      </c>
      <c r="DY26" s="102">
        <f t="shared" si="13"/>
        <v>0</v>
      </c>
      <c r="DZ26" s="102">
        <f t="shared" si="13"/>
        <v>0</v>
      </c>
      <c r="EA26" s="102">
        <f t="shared" si="13"/>
        <v>0</v>
      </c>
      <c r="EB26" s="102">
        <f t="shared" si="13"/>
        <v>0</v>
      </c>
      <c r="EC26" s="102">
        <f t="shared" si="13"/>
        <v>0</v>
      </c>
      <c r="ED26" s="102">
        <f t="shared" si="13"/>
        <v>0</v>
      </c>
      <c r="EE26" s="102">
        <f t="shared" si="13"/>
        <v>0</v>
      </c>
      <c r="EF26" s="102">
        <f t="shared" si="13"/>
        <v>0</v>
      </c>
      <c r="EG26" s="102">
        <f t="shared" si="13"/>
        <v>0</v>
      </c>
      <c r="EH26" s="102">
        <f t="shared" si="13"/>
        <v>0</v>
      </c>
      <c r="EI26" s="102">
        <f t="shared" si="13"/>
        <v>0</v>
      </c>
      <c r="EJ26" s="102">
        <f t="shared" si="13"/>
        <v>0</v>
      </c>
      <c r="EK26" s="102">
        <f t="shared" si="13"/>
        <v>0</v>
      </c>
      <c r="EL26" s="102">
        <f t="shared" si="13"/>
        <v>0</v>
      </c>
      <c r="EM26" s="102">
        <f t="shared" si="13"/>
        <v>0</v>
      </c>
      <c r="EN26" s="102">
        <f t="shared" si="13"/>
        <v>0</v>
      </c>
      <c r="EO26" s="102">
        <f t="shared" si="13"/>
        <v>0</v>
      </c>
      <c r="EP26" s="102">
        <f t="shared" si="13"/>
        <v>0</v>
      </c>
      <c r="EQ26" s="102">
        <f t="shared" si="13"/>
        <v>0</v>
      </c>
      <c r="ER26" s="102">
        <f t="shared" si="13"/>
        <v>0</v>
      </c>
      <c r="ES26" s="102">
        <f t="shared" si="13"/>
        <v>0</v>
      </c>
      <c r="ET26" s="102">
        <f t="shared" si="13"/>
        <v>0</v>
      </c>
      <c r="EU26" s="102">
        <f t="shared" si="13"/>
        <v>0</v>
      </c>
      <c r="EV26" s="102">
        <f t="shared" si="13"/>
        <v>0</v>
      </c>
      <c r="EW26" s="102">
        <f t="shared" si="13"/>
        <v>0</v>
      </c>
      <c r="EX26" s="102">
        <f t="shared" si="13"/>
        <v>0</v>
      </c>
      <c r="EY26" s="102">
        <f t="shared" si="13"/>
        <v>0</v>
      </c>
      <c r="EZ26" s="102">
        <f t="shared" si="13"/>
        <v>0</v>
      </c>
      <c r="FA26" s="102">
        <f t="shared" si="13"/>
        <v>0</v>
      </c>
      <c r="FB26" s="102">
        <f t="shared" si="13"/>
        <v>0</v>
      </c>
      <c r="FC26" s="102">
        <f t="shared" si="13"/>
        <v>0</v>
      </c>
      <c r="FD26" s="102">
        <f t="shared" si="13"/>
        <v>0</v>
      </c>
      <c r="FE26" s="102">
        <f t="shared" si="13"/>
        <v>0</v>
      </c>
      <c r="FF26" s="102">
        <f t="shared" si="13"/>
        <v>0</v>
      </c>
      <c r="FG26" s="102">
        <f t="shared" si="13"/>
        <v>0</v>
      </c>
      <c r="FH26" s="102">
        <f t="shared" si="13"/>
        <v>0</v>
      </c>
      <c r="FI26" s="102">
        <f t="shared" si="13"/>
        <v>0</v>
      </c>
      <c r="FJ26" s="102">
        <f t="shared" si="13"/>
        <v>0</v>
      </c>
      <c r="FK26" s="102">
        <f t="shared" si="13"/>
        <v>0</v>
      </c>
      <c r="FL26" s="102">
        <f t="shared" si="13"/>
        <v>0</v>
      </c>
      <c r="FM26" s="102">
        <f t="shared" si="13"/>
        <v>0</v>
      </c>
      <c r="FN26" s="102">
        <f t="shared" si="13"/>
        <v>0</v>
      </c>
      <c r="FO26" s="102">
        <f t="shared" si="13"/>
        <v>0</v>
      </c>
      <c r="FP26" s="102">
        <f t="shared" si="13"/>
        <v>0</v>
      </c>
      <c r="FQ26" s="102">
        <f t="shared" si="13"/>
        <v>0</v>
      </c>
      <c r="FR26" s="102">
        <f t="shared" si="13"/>
        <v>0</v>
      </c>
      <c r="FS26" s="102">
        <f t="shared" si="13"/>
        <v>0</v>
      </c>
      <c r="FT26" s="102">
        <f t="shared" si="13"/>
        <v>0</v>
      </c>
      <c r="FU26" s="102">
        <f t="shared" si="13"/>
        <v>0</v>
      </c>
      <c r="FV26" s="102">
        <f t="shared" si="13"/>
        <v>0</v>
      </c>
      <c r="FW26" s="102">
        <f t="shared" si="13"/>
        <v>0</v>
      </c>
      <c r="FX26" s="102">
        <f t="shared" si="13"/>
        <v>0</v>
      </c>
      <c r="FY26" s="102">
        <f t="shared" si="13"/>
        <v>0</v>
      </c>
      <c r="FZ26" s="102">
        <f t="shared" si="13"/>
        <v>0</v>
      </c>
      <c r="GA26" s="102">
        <f t="shared" si="13"/>
        <v>0</v>
      </c>
      <c r="GB26" s="102">
        <f t="shared" si="13"/>
        <v>0</v>
      </c>
      <c r="GC26" s="102">
        <f t="shared" si="13"/>
        <v>0</v>
      </c>
      <c r="GD26" s="102">
        <f t="shared" si="13"/>
        <v>0</v>
      </c>
      <c r="GE26" s="102">
        <f t="shared" si="13"/>
        <v>0</v>
      </c>
      <c r="GF26" s="102">
        <f t="shared" si="13"/>
        <v>0</v>
      </c>
      <c r="GG26" s="102">
        <f t="shared" si="13"/>
        <v>0</v>
      </c>
      <c r="GH26" s="102">
        <f t="shared" si="13"/>
        <v>0</v>
      </c>
      <c r="GI26" s="102">
        <f t="shared" si="13"/>
        <v>0</v>
      </c>
      <c r="GJ26" s="102">
        <f t="shared" si="13"/>
        <v>0</v>
      </c>
      <c r="GK26" s="102">
        <f t="shared" si="13"/>
        <v>0</v>
      </c>
      <c r="GL26" s="102">
        <f t="shared" si="13"/>
        <v>0</v>
      </c>
      <c r="GM26" s="102">
        <f t="shared" si="13"/>
        <v>0</v>
      </c>
      <c r="GN26" s="102">
        <f t="shared" si="13"/>
        <v>0</v>
      </c>
      <c r="GO26" s="102">
        <f t="shared" si="13"/>
        <v>0</v>
      </c>
      <c r="GP26" s="102">
        <f t="shared" si="13"/>
        <v>0</v>
      </c>
      <c r="GQ26" s="102">
        <f t="shared" si="13"/>
        <v>0</v>
      </c>
      <c r="GR26" s="102">
        <f t="shared" si="13"/>
        <v>0</v>
      </c>
      <c r="GS26" s="102">
        <f t="shared" si="13"/>
        <v>0</v>
      </c>
      <c r="GT26" s="102">
        <f t="shared" si="13"/>
        <v>0</v>
      </c>
      <c r="GU26" s="102">
        <f t="shared" si="13"/>
        <v>0</v>
      </c>
      <c r="GV26" s="102">
        <f t="shared" si="13"/>
        <v>0</v>
      </c>
      <c r="GW26" s="102">
        <f t="shared" si="13"/>
        <v>0</v>
      </c>
      <c r="GX26" s="102">
        <f t="shared" si="13"/>
        <v>0</v>
      </c>
      <c r="GY26" s="102">
        <f t="shared" si="13"/>
        <v>0</v>
      </c>
      <c r="GZ26" s="102">
        <f t="shared" si="13"/>
        <v>0</v>
      </c>
      <c r="HA26" s="102">
        <f t="shared" si="13"/>
        <v>0</v>
      </c>
      <c r="HB26" s="102">
        <f t="shared" si="13"/>
        <v>0</v>
      </c>
      <c r="HC26" s="102">
        <f t="shared" si="13"/>
        <v>0</v>
      </c>
      <c r="HD26" s="102">
        <f t="shared" si="13"/>
        <v>0</v>
      </c>
      <c r="HE26" s="102">
        <f t="shared" si="13"/>
        <v>0</v>
      </c>
      <c r="HF26" s="102">
        <f t="shared" si="13"/>
        <v>0</v>
      </c>
      <c r="HG26" s="102">
        <f t="shared" si="13"/>
        <v>0</v>
      </c>
      <c r="HH26" s="102">
        <f t="shared" si="13"/>
        <v>0</v>
      </c>
      <c r="HI26" s="102">
        <f t="shared" si="13"/>
        <v>0</v>
      </c>
      <c r="HJ26" s="102">
        <f t="shared" si="13"/>
        <v>0</v>
      </c>
      <c r="HK26" s="102">
        <f t="shared" si="13"/>
        <v>0</v>
      </c>
      <c r="HL26" s="102">
        <f t="shared" si="13"/>
        <v>0</v>
      </c>
      <c r="HM26" s="102">
        <f t="shared" si="13"/>
        <v>0</v>
      </c>
      <c r="HN26" s="102">
        <f t="shared" si="13"/>
        <v>0</v>
      </c>
      <c r="HO26" s="102">
        <f t="shared" si="13"/>
        <v>0</v>
      </c>
      <c r="HP26" s="102">
        <f t="shared" si="13"/>
        <v>0</v>
      </c>
      <c r="HQ26" s="102">
        <f t="shared" si="13"/>
        <v>0</v>
      </c>
      <c r="HR26" s="102">
        <f t="shared" si="13"/>
        <v>0</v>
      </c>
      <c r="HS26" s="102">
        <f t="shared" si="13"/>
        <v>0</v>
      </c>
      <c r="HT26" s="102">
        <f t="shared" si="13"/>
        <v>0</v>
      </c>
      <c r="HU26" s="102">
        <f t="shared" si="13"/>
        <v>0</v>
      </c>
      <c r="HV26" s="102">
        <f t="shared" si="13"/>
        <v>0</v>
      </c>
      <c r="HW26" s="102">
        <f t="shared" si="13"/>
        <v>0</v>
      </c>
      <c r="HX26" s="102">
        <f t="shared" si="13"/>
        <v>0</v>
      </c>
      <c r="HY26" s="102">
        <f t="shared" si="13"/>
        <v>0</v>
      </c>
      <c r="HZ26" s="176"/>
    </row>
    <row r="27" spans="1:234" s="170" customFormat="1" ht="11.25" customHeight="1">
      <c r="A27" s="153"/>
      <c r="B27" s="115"/>
      <c r="C27" s="115" t="str">
        <f t="shared" ref="C27:C29" si="14">CONCATENATE("n;",F27)</f>
        <v>n;PNM_cdd</v>
      </c>
      <c r="D27" s="153"/>
      <c r="E27" s="1049"/>
      <c r="F27" s="422" t="s">
        <v>1372</v>
      </c>
      <c r="G27" s="508" t="s">
        <v>651</v>
      </c>
      <c r="H27" s="428">
        <f t="shared" si="11"/>
        <v>0</v>
      </c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132"/>
      <c r="GK27" s="85"/>
      <c r="GL27" s="132"/>
      <c r="GM27" s="85"/>
      <c r="GN27" s="132"/>
      <c r="GO27" s="85"/>
      <c r="GP27" s="132"/>
      <c r="GQ27" s="85"/>
      <c r="GR27" s="132"/>
      <c r="GS27" s="85"/>
      <c r="GT27" s="132"/>
      <c r="GU27" s="85"/>
      <c r="GV27" s="132"/>
      <c r="GW27" s="85"/>
      <c r="GX27" s="132"/>
      <c r="GY27" s="85"/>
      <c r="GZ27" s="132"/>
      <c r="HA27" s="85"/>
      <c r="HB27" s="132"/>
      <c r="HC27" s="85"/>
      <c r="HD27" s="132"/>
      <c r="HE27" s="85"/>
      <c r="HF27" s="132"/>
      <c r="HG27" s="85"/>
      <c r="HH27" s="132"/>
      <c r="HI27" s="85"/>
      <c r="HJ27" s="132"/>
      <c r="HK27" s="85"/>
      <c r="HL27" s="132"/>
      <c r="HM27" s="85"/>
      <c r="HN27" s="132"/>
      <c r="HO27" s="132"/>
      <c r="HP27" s="85"/>
      <c r="HQ27" s="132"/>
      <c r="HR27" s="85"/>
      <c r="HS27" s="132"/>
      <c r="HT27" s="132"/>
      <c r="HU27" s="85"/>
      <c r="HV27" s="132"/>
      <c r="HW27" s="85"/>
      <c r="HX27" s="132"/>
      <c r="HY27" s="395"/>
      <c r="HZ27" s="176"/>
    </row>
    <row r="28" spans="1:234" s="170" customFormat="1" ht="18" customHeight="1">
      <c r="A28" s="153"/>
      <c r="B28" s="115"/>
      <c r="C28" s="115" t="str">
        <f t="shared" si="14"/>
        <v>n;PNM_dispo_p</v>
      </c>
      <c r="D28" s="153"/>
      <c r="E28" s="1049"/>
      <c r="F28" s="422" t="s">
        <v>1070</v>
      </c>
      <c r="G28" s="489" t="s">
        <v>652</v>
      </c>
      <c r="H28" s="428">
        <f t="shared" si="11"/>
        <v>0</v>
      </c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  <c r="FF28" s="84"/>
      <c r="FG28" s="84"/>
      <c r="FH28" s="84"/>
      <c r="FI28" s="84"/>
      <c r="FJ28" s="84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74"/>
      <c r="GK28" s="84"/>
      <c r="GL28" s="74"/>
      <c r="GM28" s="84"/>
      <c r="GN28" s="74"/>
      <c r="GO28" s="84"/>
      <c r="GP28" s="74"/>
      <c r="GQ28" s="84"/>
      <c r="GR28" s="74"/>
      <c r="GS28" s="84"/>
      <c r="GT28" s="74"/>
      <c r="GU28" s="84"/>
      <c r="GV28" s="74"/>
      <c r="GW28" s="84"/>
      <c r="GX28" s="74"/>
      <c r="GY28" s="84"/>
      <c r="GZ28" s="74"/>
      <c r="HA28" s="84"/>
      <c r="HB28" s="74"/>
      <c r="HC28" s="84"/>
      <c r="HD28" s="74"/>
      <c r="HE28" s="84"/>
      <c r="HF28" s="74"/>
      <c r="HG28" s="84"/>
      <c r="HH28" s="74"/>
      <c r="HI28" s="84"/>
      <c r="HJ28" s="74"/>
      <c r="HK28" s="84"/>
      <c r="HL28" s="74"/>
      <c r="HM28" s="84"/>
      <c r="HN28" s="74"/>
      <c r="HO28" s="74"/>
      <c r="HP28" s="84"/>
      <c r="HQ28" s="74"/>
      <c r="HR28" s="84"/>
      <c r="HS28" s="74"/>
      <c r="HT28" s="74"/>
      <c r="HU28" s="84"/>
      <c r="HV28" s="74"/>
      <c r="HW28" s="84"/>
      <c r="HX28" s="74"/>
      <c r="HY28" s="311"/>
      <c r="HZ28" s="176"/>
    </row>
    <row r="29" spans="1:234" s="170" customFormat="1">
      <c r="A29" s="153"/>
      <c r="B29" s="115"/>
      <c r="C29" s="115" t="str">
        <f t="shared" si="14"/>
        <v>n;PNM_apprentis</v>
      </c>
      <c r="D29" s="153"/>
      <c r="E29" s="1050"/>
      <c r="F29" s="381" t="s">
        <v>1022</v>
      </c>
      <c r="G29" s="454" t="s">
        <v>653</v>
      </c>
      <c r="H29" s="428">
        <f t="shared" si="11"/>
        <v>0</v>
      </c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33"/>
      <c r="BB29" s="133"/>
      <c r="BC29" s="133"/>
      <c r="BD29" s="133"/>
      <c r="BE29" s="133"/>
      <c r="BF29" s="133"/>
      <c r="BG29" s="133"/>
      <c r="BH29" s="133"/>
      <c r="BI29" s="133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  <c r="FF29" s="86"/>
      <c r="FG29" s="86"/>
      <c r="FH29" s="86"/>
      <c r="FI29" s="86"/>
      <c r="FJ29" s="86"/>
      <c r="FK29" s="86"/>
      <c r="FL29" s="86"/>
      <c r="FM29" s="86"/>
      <c r="FN29" s="86"/>
      <c r="FO29" s="86"/>
      <c r="FP29" s="86"/>
      <c r="FQ29" s="86"/>
      <c r="FR29" s="86"/>
      <c r="FS29" s="86"/>
      <c r="FT29" s="86"/>
      <c r="FU29" s="86"/>
      <c r="FV29" s="86"/>
      <c r="FW29" s="86"/>
      <c r="FX29" s="86"/>
      <c r="FY29" s="86"/>
      <c r="FZ29" s="86"/>
      <c r="GA29" s="86"/>
      <c r="GB29" s="86"/>
      <c r="GC29" s="86"/>
      <c r="GD29" s="86"/>
      <c r="GE29" s="86"/>
      <c r="GF29" s="86"/>
      <c r="GG29" s="86"/>
      <c r="GH29" s="86"/>
      <c r="GI29" s="86"/>
      <c r="GJ29" s="133"/>
      <c r="GK29" s="86"/>
      <c r="GL29" s="133"/>
      <c r="GM29" s="86"/>
      <c r="GN29" s="133"/>
      <c r="GO29" s="86"/>
      <c r="GP29" s="133"/>
      <c r="GQ29" s="86"/>
      <c r="GR29" s="133"/>
      <c r="GS29" s="86"/>
      <c r="GT29" s="133"/>
      <c r="GU29" s="86"/>
      <c r="GV29" s="133"/>
      <c r="GW29" s="86"/>
      <c r="GX29" s="133"/>
      <c r="GY29" s="86"/>
      <c r="GZ29" s="133"/>
      <c r="HA29" s="86"/>
      <c r="HB29" s="133"/>
      <c r="HC29" s="86"/>
      <c r="HD29" s="133"/>
      <c r="HE29" s="86"/>
      <c r="HF29" s="133"/>
      <c r="HG29" s="86"/>
      <c r="HH29" s="133"/>
      <c r="HI29" s="86"/>
      <c r="HJ29" s="133"/>
      <c r="HK29" s="86"/>
      <c r="HL29" s="133"/>
      <c r="HM29" s="86"/>
      <c r="HN29" s="133"/>
      <c r="HO29" s="133"/>
      <c r="HP29" s="86"/>
      <c r="HQ29" s="133"/>
      <c r="HR29" s="86"/>
      <c r="HS29" s="133"/>
      <c r="HT29" s="133"/>
      <c r="HU29" s="86"/>
      <c r="HV29" s="133"/>
      <c r="HW29" s="86"/>
      <c r="HX29" s="133"/>
      <c r="HY29" s="389"/>
      <c r="HZ29" s="176"/>
    </row>
    <row r="30" spans="1:234" ht="7.5" customHeight="1">
      <c r="C30" s="115"/>
      <c r="E30" s="4"/>
      <c r="F30" s="4"/>
      <c r="G30" s="4"/>
      <c r="H30" s="176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HZ30" s="4"/>
    </row>
    <row r="31" spans="1:234" s="170" customFormat="1" ht="30" customHeight="1">
      <c r="A31" s="153"/>
      <c r="B31" s="153"/>
      <c r="C31" s="115" t="s">
        <v>1721</v>
      </c>
      <c r="D31" s="153"/>
      <c r="E31" s="1067" t="s">
        <v>654</v>
      </c>
      <c r="F31" s="473"/>
      <c r="G31" s="1070" t="s">
        <v>655</v>
      </c>
      <c r="H31" s="1078"/>
      <c r="I31" s="16">
        <f>IF([1]Identification!$E$23="NON",'[1]CN Act.Spé.'!L13-'[1]CN Act.Spé.'!L14-'[1]CN Act.Spé.'!L16-'[1]CN Act.Spé.'!L199,'[1]cpte_CN Act.Spé.'!L13-'[1]cpte_CN Act.Spé.'!L14-'[1]cpte_CN Act.Spé.'!L16-'[1]cpte_CN Act.Spé.'!L277)</f>
        <v>0</v>
      </c>
      <c r="J31" s="16">
        <f>IF([1]Identification!$E$23="NON",'[1]CN Act.Spé.'!M13-'[1]CN Act.Spé.'!M14-'[1]CN Act.Spé.'!M16-'[1]CN Act.Spé.'!M199,'[1]cpte_CN Act.Spé.'!M13-'[1]cpte_CN Act.Spé.'!M14-'[1]cpte_CN Act.Spé.'!M16-'[1]cpte_CN Act.Spé.'!M277)</f>
        <v>0</v>
      </c>
      <c r="K31" s="16">
        <f>IF([1]Identification!$E$23="NON",'[1]CN Act.Spé.'!N13-'[1]CN Act.Spé.'!N14-'[1]CN Act.Spé.'!N16-'[1]CN Act.Spé.'!N199,'[1]cpte_CN Act.Spé.'!N13-'[1]cpte_CN Act.Spé.'!N14-'[1]cpte_CN Act.Spé.'!N16-'[1]cpte_CN Act.Spé.'!N277)</f>
        <v>0</v>
      </c>
      <c r="L31" s="16">
        <f>IF([1]Identification!$E$23="NON",'[1]CN Act.Spé.'!O13-'[1]CN Act.Spé.'!O14-'[1]CN Act.Spé.'!O16-'[1]CN Act.Spé.'!O199,'[1]cpte_CN Act.Spé.'!O13-'[1]cpte_CN Act.Spé.'!O14-'[1]cpte_CN Act.Spé.'!O16-'[1]cpte_CN Act.Spé.'!O277)</f>
        <v>0</v>
      </c>
      <c r="M31" s="16">
        <f>IF([1]Identification!$E$23="NON",'[1]CN Act.Spé.'!P13-'[1]CN Act.Spé.'!P14-'[1]CN Act.Spé.'!P16-'[1]CN Act.Spé.'!P199,'[1]cpte_CN Act.Spé.'!P13-'[1]cpte_CN Act.Spé.'!P14-'[1]cpte_CN Act.Spé.'!P16-'[1]cpte_CN Act.Spé.'!P277)</f>
        <v>0</v>
      </c>
      <c r="N31" s="16">
        <f>IF([1]Identification!$E$23="NON",'[1]CN Act.Spé.'!Q13-'[1]CN Act.Spé.'!Q14-'[1]CN Act.Spé.'!Q16-'[1]CN Act.Spé.'!Q199,'[1]cpte_CN Act.Spé.'!Q13-'[1]cpte_CN Act.Spé.'!Q14-'[1]cpte_CN Act.Spé.'!Q16-'[1]cpte_CN Act.Spé.'!Q277)</f>
        <v>0</v>
      </c>
      <c r="O31" s="16">
        <f>IF([1]Identification!$E$23="NON",'[1]CN Act.Spé.'!R13-'[1]CN Act.Spé.'!R14-'[1]CN Act.Spé.'!R16-'[1]CN Act.Spé.'!R199,'[1]cpte_CN Act.Spé.'!R13-'[1]cpte_CN Act.Spé.'!R14-'[1]cpte_CN Act.Spé.'!R16-'[1]cpte_CN Act.Spé.'!R277)</f>
        <v>0</v>
      </c>
      <c r="P31" s="16">
        <f>IF([1]Identification!$E$23="NON",'[1]CN Act.Spé.'!S13-'[1]CN Act.Spé.'!S14-'[1]CN Act.Spé.'!S16-'[1]CN Act.Spé.'!S199,'[1]cpte_CN Act.Spé.'!S13-'[1]cpte_CN Act.Spé.'!S14-'[1]cpte_CN Act.Spé.'!S16-'[1]cpte_CN Act.Spé.'!S277)</f>
        <v>0</v>
      </c>
      <c r="Q31" s="16">
        <f>IF([1]Identification!$E$23="NON",'[1]CN Act.Spé.'!T13-'[1]CN Act.Spé.'!T14-'[1]CN Act.Spé.'!T16-'[1]CN Act.Spé.'!T199,'[1]cpte_CN Act.Spé.'!T13-'[1]cpte_CN Act.Spé.'!T14-'[1]cpte_CN Act.Spé.'!T16-'[1]cpte_CN Act.Spé.'!T277)</f>
        <v>0</v>
      </c>
      <c r="R31" s="16">
        <f>IF([1]Identification!$E$23="NON",'[1]CN Act.Spé.'!U13-'[1]CN Act.Spé.'!U14-'[1]CN Act.Spé.'!U16-'[1]CN Act.Spé.'!U199,'[1]cpte_CN Act.Spé.'!U13-'[1]cpte_CN Act.Spé.'!U14-'[1]cpte_CN Act.Spé.'!U16-'[1]cpte_CN Act.Spé.'!U277)</f>
        <v>0</v>
      </c>
      <c r="S31" s="16">
        <f>IF([1]Identification!$E$23="NON",'[1]CN Act.Spé.'!V13-'[1]CN Act.Spé.'!V14-'[1]CN Act.Spé.'!V16-'[1]CN Act.Spé.'!V199,'[1]cpte_CN Act.Spé.'!V13-'[1]cpte_CN Act.Spé.'!V14-'[1]cpte_CN Act.Spé.'!V16-'[1]cpte_CN Act.Spé.'!V277)</f>
        <v>0</v>
      </c>
      <c r="T31" s="16">
        <f>IF([1]Identification!$E$23="NON",'[1]CN Act.Spé.'!W13-'[1]CN Act.Spé.'!W14-'[1]CN Act.Spé.'!W16-'[1]CN Act.Spé.'!W199,'[1]cpte_CN Act.Spé.'!W13-'[1]cpte_CN Act.Spé.'!W14-'[1]cpte_CN Act.Spé.'!W16-'[1]cpte_CN Act.Spé.'!W277)</f>
        <v>0</v>
      </c>
      <c r="U31" s="16">
        <f>IF([1]Identification!$E$23="NON",'[1]CN Act.Spé.'!X13-'[1]CN Act.Spé.'!X14-'[1]CN Act.Spé.'!X16-'[1]CN Act.Spé.'!X199,'[1]cpte_CN Act.Spé.'!X13-'[1]cpte_CN Act.Spé.'!X14-'[1]cpte_CN Act.Spé.'!X16-'[1]cpte_CN Act.Spé.'!X277)</f>
        <v>0</v>
      </c>
      <c r="V31" s="16">
        <f>IF([1]Identification!$E$23="NON",'[1]CN Act.Spé.'!Y13-'[1]CN Act.Spé.'!Y14-'[1]CN Act.Spé.'!Y16-'[1]CN Act.Spé.'!Y199,'[1]cpte_CN Act.Spé.'!Y13-'[1]cpte_CN Act.Spé.'!Y14-'[1]cpte_CN Act.Spé.'!Y16-'[1]cpte_CN Act.Spé.'!Y277)</f>
        <v>0</v>
      </c>
      <c r="W31" s="16">
        <f>IF([1]Identification!$E$23="NON",'[1]CN Act.Spé.'!Z13-'[1]CN Act.Spé.'!Z14-'[1]CN Act.Spé.'!Z16-'[1]CN Act.Spé.'!Z199,'[1]cpte_CN Act.Spé.'!Z13-'[1]cpte_CN Act.Spé.'!Z14-'[1]cpte_CN Act.Spé.'!Z16-'[1]cpte_CN Act.Spé.'!Z277)</f>
        <v>0</v>
      </c>
      <c r="X31" s="16">
        <f>IF([1]Identification!$E$23="NON",'[1]CN Act.Spé.'!AA13-'[1]CN Act.Spé.'!AA14-'[1]CN Act.Spé.'!AA16-'[1]CN Act.Spé.'!AA199,'[1]cpte_CN Act.Spé.'!AA13-'[1]cpte_CN Act.Spé.'!AA14-'[1]cpte_CN Act.Spé.'!AA16-'[1]cpte_CN Act.Spé.'!AA277)</f>
        <v>0</v>
      </c>
      <c r="Y31" s="16">
        <f>IF([1]Identification!$E$23="NON",'[1]CN Act.Spé.'!AB13-'[1]CN Act.Spé.'!AB14-'[1]CN Act.Spé.'!AB16-'[1]CN Act.Spé.'!AB199,'[1]cpte_CN Act.Spé.'!AB13-'[1]cpte_CN Act.Spé.'!AB14-'[1]cpte_CN Act.Spé.'!AB16-'[1]cpte_CN Act.Spé.'!AB277)</f>
        <v>0</v>
      </c>
      <c r="Z31" s="16">
        <f>IF([1]Identification!$E$23="NON",'[1]CN Act.Spé.'!AC13-'[1]CN Act.Spé.'!AC14-'[1]CN Act.Spé.'!AC16-'[1]CN Act.Spé.'!AC199,'[1]cpte_CN Act.Spé.'!AC13-'[1]cpte_CN Act.Spé.'!AC14-'[1]cpte_CN Act.Spé.'!AC16-'[1]cpte_CN Act.Spé.'!AC277)</f>
        <v>0</v>
      </c>
      <c r="AA31" s="16">
        <f>IF([1]Identification!$E$23="NON",'[1]CN Act.Spé.'!AD13-'[1]CN Act.Spé.'!AD14-'[1]CN Act.Spé.'!AD16-'[1]CN Act.Spé.'!AD199,'[1]cpte_CN Act.Spé.'!AD13-'[1]cpte_CN Act.Spé.'!AD14-'[1]cpte_CN Act.Spé.'!AD16-'[1]cpte_CN Act.Spé.'!AD277)</f>
        <v>0</v>
      </c>
      <c r="AB31" s="16">
        <f>IF([1]Identification!$E$23="NON",'[1]CN Act.Spé.'!AE13-'[1]CN Act.Spé.'!AE14-'[1]CN Act.Spé.'!AE16-'[1]CN Act.Spé.'!AE199,'[1]cpte_CN Act.Spé.'!AE13-'[1]cpte_CN Act.Spé.'!AE14-'[1]cpte_CN Act.Spé.'!AE16-'[1]cpte_CN Act.Spé.'!AE277)</f>
        <v>0</v>
      </c>
      <c r="AC31" s="16">
        <f>IF([1]Identification!$E$23="NON",'[1]CN Act.Spé.'!AF13-'[1]CN Act.Spé.'!AF14-'[1]CN Act.Spé.'!AF16-'[1]CN Act.Spé.'!AF199,'[1]cpte_CN Act.Spé.'!AF13-'[1]cpte_CN Act.Spé.'!AF14-'[1]cpte_CN Act.Spé.'!AF16-'[1]cpte_CN Act.Spé.'!AF277)</f>
        <v>0</v>
      </c>
      <c r="AD31" s="16">
        <f>IF([1]Identification!$E$23="NON",'[1]CN Act.Spé.'!AG13-'[1]CN Act.Spé.'!AG14-'[1]CN Act.Spé.'!AG16-'[1]CN Act.Spé.'!AG199,'[1]cpte_CN Act.Spé.'!AG13-'[1]cpte_CN Act.Spé.'!AG14-'[1]cpte_CN Act.Spé.'!AG16-'[1]cpte_CN Act.Spé.'!AG277)</f>
        <v>0</v>
      </c>
      <c r="AE31" s="16">
        <f>IF([1]Identification!$E$23="NON",'[1]CN Act.Spé.'!AH13-'[1]CN Act.Spé.'!AH14-'[1]CN Act.Spé.'!AH16-'[1]CN Act.Spé.'!AH199,'[1]cpte_CN Act.Spé.'!AH13-'[1]cpte_CN Act.Spé.'!AH14-'[1]cpte_CN Act.Spé.'!AH16-'[1]cpte_CN Act.Spé.'!AH277)</f>
        <v>0</v>
      </c>
      <c r="AF31" s="16">
        <f>IF([1]Identification!$E$23="NON",'[1]CN Act.Spé.'!AI13-'[1]CN Act.Spé.'!AI14-'[1]CN Act.Spé.'!AI16-'[1]CN Act.Spé.'!AI199,'[1]cpte_CN Act.Spé.'!AI13-'[1]cpte_CN Act.Spé.'!AI14-'[1]cpte_CN Act.Spé.'!AI16-'[1]cpte_CN Act.Spé.'!AI277)</f>
        <v>0</v>
      </c>
      <c r="AG31" s="16">
        <f>IF([1]Identification!$E$23="NON",'[1]CN Act.Spé.'!AJ13-'[1]CN Act.Spé.'!AJ14-'[1]CN Act.Spé.'!AJ16-'[1]CN Act.Spé.'!AJ199,'[1]cpte_CN Act.Spé.'!AJ13-'[1]cpte_CN Act.Spé.'!AJ14-'[1]cpte_CN Act.Spé.'!AJ16-'[1]cpte_CN Act.Spé.'!AJ277)</f>
        <v>0</v>
      </c>
      <c r="AH31" s="16">
        <f>IF([1]Identification!$E$23="NON",'[1]CN Act.Spé.'!AK13-'[1]CN Act.Spé.'!AK14-'[1]CN Act.Spé.'!AK16-'[1]CN Act.Spé.'!AK199,'[1]cpte_CN Act.Spé.'!AK13-'[1]cpte_CN Act.Spé.'!AK14-'[1]cpte_CN Act.Spé.'!AK16-'[1]cpte_CN Act.Spé.'!AK277)</f>
        <v>0</v>
      </c>
      <c r="AI31" s="16">
        <f>IF([1]Identification!$E$23="NON",'[1]CN Act.Spé.'!AL13-'[1]CN Act.Spé.'!AL14-'[1]CN Act.Spé.'!AL16-'[1]CN Act.Spé.'!AL199,'[1]cpte_CN Act.Spé.'!AL13-'[1]cpte_CN Act.Spé.'!AL14-'[1]cpte_CN Act.Spé.'!AL16-'[1]cpte_CN Act.Spé.'!AL277)</f>
        <v>0</v>
      </c>
      <c r="AJ31" s="16">
        <f>IF([1]Identification!$E$23="NON",'[1]CN Act.Spé.'!AM13-'[1]CN Act.Spé.'!AM14-'[1]CN Act.Spé.'!AM16-'[1]CN Act.Spé.'!AM199,'[1]cpte_CN Act.Spé.'!AM13-'[1]cpte_CN Act.Spé.'!AM14-'[1]cpte_CN Act.Spé.'!AM16-'[1]cpte_CN Act.Spé.'!AM277)</f>
        <v>0</v>
      </c>
      <c r="AK31" s="16">
        <f>IF([1]Identification!$E$23="NON",'[1]CN Act.Spé.'!AN13-'[1]CN Act.Spé.'!AN14-'[1]CN Act.Spé.'!AN16-'[1]CN Act.Spé.'!AN199,'[1]cpte_CN Act.Spé.'!AN13-'[1]cpte_CN Act.Spé.'!AN14-'[1]cpte_CN Act.Spé.'!AN16-'[1]cpte_CN Act.Spé.'!AN277)</f>
        <v>0</v>
      </c>
      <c r="AL31" s="16">
        <f>IF([1]Identification!$E$23="NON",'[1]CN Act.Spé.'!AO13-'[1]CN Act.Spé.'!AO14-'[1]CN Act.Spé.'!AO16-'[1]CN Act.Spé.'!AO199,'[1]cpte_CN Act.Spé.'!AO13-'[1]cpte_CN Act.Spé.'!AO14-'[1]cpte_CN Act.Spé.'!AO16-'[1]cpte_CN Act.Spé.'!AO277)</f>
        <v>0</v>
      </c>
      <c r="AM31" s="16">
        <f>IF([1]Identification!$E$23="NON",'[1]CN Act.Spé.'!AP13-'[1]CN Act.Spé.'!AP14-'[1]CN Act.Spé.'!AP16-'[1]CN Act.Spé.'!AP199,'[1]cpte_CN Act.Spé.'!AP13-'[1]cpte_CN Act.Spé.'!AP14-'[1]cpte_CN Act.Spé.'!AP16-'[1]cpte_CN Act.Spé.'!AP277)</f>
        <v>0</v>
      </c>
      <c r="AN31" s="16">
        <f>IF([1]Identification!$E$23="NON",'[1]CN Act.Spé.'!AQ13-'[1]CN Act.Spé.'!AQ14-'[1]CN Act.Spé.'!AQ16-'[1]CN Act.Spé.'!AQ199,'[1]cpte_CN Act.Spé.'!AQ13-'[1]cpte_CN Act.Spé.'!AQ14-'[1]cpte_CN Act.Spé.'!AQ16-'[1]cpte_CN Act.Spé.'!AQ277)</f>
        <v>0</v>
      </c>
      <c r="AO31" s="16">
        <f>IF([1]Identification!$E$23="NON",'[1]CN Act.Spé.'!AR13-'[1]CN Act.Spé.'!AR14-'[1]CN Act.Spé.'!AR16-'[1]CN Act.Spé.'!AR199,'[1]cpte_CN Act.Spé.'!AR13-'[1]cpte_CN Act.Spé.'!AR14-'[1]cpte_CN Act.Spé.'!AR16-'[1]cpte_CN Act.Spé.'!AR277)</f>
        <v>0</v>
      </c>
      <c r="AP31" s="16">
        <f>IF([1]Identification!$E$23="NON",'[1]CN Act.Spé.'!AS13-'[1]CN Act.Spé.'!AS14-'[1]CN Act.Spé.'!AS16-'[1]CN Act.Spé.'!AS199,'[1]cpte_CN Act.Spé.'!AS13-'[1]cpte_CN Act.Spé.'!AS14-'[1]cpte_CN Act.Spé.'!AS16-'[1]cpte_CN Act.Spé.'!AS277)</f>
        <v>0</v>
      </c>
      <c r="AQ31" s="16">
        <f>IF([1]Identification!$E$23="NON",'[1]CN Act.Spé.'!AT13-'[1]CN Act.Spé.'!AT14-'[1]CN Act.Spé.'!AT16-'[1]CN Act.Spé.'!AT199,'[1]cpte_CN Act.Spé.'!AT13-'[1]cpte_CN Act.Spé.'!AT14-'[1]cpte_CN Act.Spé.'!AT16-'[1]cpte_CN Act.Spé.'!AT277)</f>
        <v>0</v>
      </c>
      <c r="AR31" s="16">
        <f>IF([1]Identification!$E$23="NON",'[1]CN Act.Spé.'!AU13-'[1]CN Act.Spé.'!AU14-'[1]CN Act.Spé.'!AU16-'[1]CN Act.Spé.'!AU199,'[1]cpte_CN Act.Spé.'!AU13-'[1]cpte_CN Act.Spé.'!AU14-'[1]cpte_CN Act.Spé.'!AU16-'[1]cpte_CN Act.Spé.'!AU277)</f>
        <v>0</v>
      </c>
      <c r="AS31" s="16">
        <f>IF([1]Identification!$E$23="NON",'[1]CN Act.Spé.'!AV13-'[1]CN Act.Spé.'!AV14-'[1]CN Act.Spé.'!AV16-'[1]CN Act.Spé.'!AV199,'[1]cpte_CN Act.Spé.'!AV13-'[1]cpte_CN Act.Spé.'!AV14-'[1]cpte_CN Act.Spé.'!AV16-'[1]cpte_CN Act.Spé.'!AV277)</f>
        <v>0</v>
      </c>
      <c r="AT31" s="16">
        <f>IF([1]Identification!$E$23="NON",'[1]CN Act.Spé.'!AW13-'[1]CN Act.Spé.'!AW14-'[1]CN Act.Spé.'!AW16-'[1]CN Act.Spé.'!AW199,'[1]cpte_CN Act.Spé.'!AW13-'[1]cpte_CN Act.Spé.'!AW14-'[1]cpte_CN Act.Spé.'!AW16-'[1]cpte_CN Act.Spé.'!AW277)</f>
        <v>0</v>
      </c>
      <c r="AU31" s="16">
        <f>IF([1]Identification!$E$23="NON",'[1]CN Act.Spé.'!AX13-'[1]CN Act.Spé.'!AX14-'[1]CN Act.Spé.'!AX16-'[1]CN Act.Spé.'!AX199,'[1]cpte_CN Act.Spé.'!AX13-'[1]cpte_CN Act.Spé.'!AX14-'[1]cpte_CN Act.Spé.'!AX16-'[1]cpte_CN Act.Spé.'!AX277)</f>
        <v>0</v>
      </c>
      <c r="AV31" s="16">
        <f>IF([1]Identification!$E$23="NON",'[1]CN Act.Spé.'!AY13-'[1]CN Act.Spé.'!AY14-'[1]CN Act.Spé.'!AY16-'[1]CN Act.Spé.'!AY199,'[1]cpte_CN Act.Spé.'!AY13-'[1]cpte_CN Act.Spé.'!AY14-'[1]cpte_CN Act.Spé.'!AY16-'[1]cpte_CN Act.Spé.'!AY277)</f>
        <v>0</v>
      </c>
      <c r="AW31" s="16">
        <f>IF([1]Identification!$E$23="NON",'[1]CN Act.Spé.'!AZ13-'[1]CN Act.Spé.'!AZ14-'[1]CN Act.Spé.'!AZ16-'[1]CN Act.Spé.'!AZ199,'[1]cpte_CN Act.Spé.'!AZ13-'[1]cpte_CN Act.Spé.'!AZ14-'[1]cpte_CN Act.Spé.'!AZ16-'[1]cpte_CN Act.Spé.'!AZ277)</f>
        <v>0</v>
      </c>
      <c r="AX31" s="16">
        <f>IF([1]Identification!$E$23="NON",'[1]CN Act.Spé.'!BA13-'[1]CN Act.Spé.'!BA14-'[1]CN Act.Spé.'!BA16-'[1]CN Act.Spé.'!BA199,'[1]cpte_CN Act.Spé.'!BA13-'[1]cpte_CN Act.Spé.'!BA14-'[1]cpte_CN Act.Spé.'!BA16-'[1]cpte_CN Act.Spé.'!BA277)</f>
        <v>0</v>
      </c>
      <c r="AY31" s="16">
        <f>IF([1]Identification!$E$23="NON",'[1]CN Act.Spé.'!BB13-'[1]CN Act.Spé.'!BB14-'[1]CN Act.Spé.'!BB16-'[1]CN Act.Spé.'!BB199,'[1]cpte_CN Act.Spé.'!BB13-'[1]cpte_CN Act.Spé.'!BB14-'[1]cpte_CN Act.Spé.'!BB16-'[1]cpte_CN Act.Spé.'!BB277)</f>
        <v>0</v>
      </c>
      <c r="AZ31" s="16">
        <f>IF([1]Identification!$E$23="NON",'[1]CN Act.Spé.'!BC13-'[1]CN Act.Spé.'!BC14-'[1]CN Act.Spé.'!BC16-'[1]CN Act.Spé.'!BC199,'[1]cpte_CN Act.Spé.'!BC13-'[1]cpte_CN Act.Spé.'!BC14-'[1]cpte_CN Act.Spé.'!BC16-'[1]cpte_CN Act.Spé.'!BC277)</f>
        <v>0</v>
      </c>
      <c r="BA31" s="16">
        <f>IF([1]Identification!$E$23="NON",'[1]CN Act.Spé.'!BD13-'[1]CN Act.Spé.'!BD14-'[1]CN Act.Spé.'!BD16-'[1]CN Act.Spé.'!BD199,'[1]cpte_CN Act.Spé.'!BD13-'[1]cpte_CN Act.Spé.'!BD14-'[1]cpte_CN Act.Spé.'!BD16-'[1]cpte_CN Act.Spé.'!BD277)</f>
        <v>0</v>
      </c>
      <c r="BB31" s="16">
        <f>IF([1]Identification!$E$23="NON",'[1]CN Act.Spé.'!BE13-'[1]CN Act.Spé.'!BE14-'[1]CN Act.Spé.'!BE16-'[1]CN Act.Spé.'!BE199,'[1]cpte_CN Act.Spé.'!BE13-'[1]cpte_CN Act.Spé.'!BE14-'[1]cpte_CN Act.Spé.'!BE16-'[1]cpte_CN Act.Spé.'!BE277)</f>
        <v>0</v>
      </c>
      <c r="BC31" s="16">
        <f>IF([1]Identification!$E$23="NON",'[1]CN Act.Spé.'!BF13-'[1]CN Act.Spé.'!BF14-'[1]CN Act.Spé.'!BF16-'[1]CN Act.Spé.'!BF199,'[1]cpte_CN Act.Spé.'!BF13-'[1]cpte_CN Act.Spé.'!BF14-'[1]cpte_CN Act.Spé.'!BF16-'[1]cpte_CN Act.Spé.'!BF277)</f>
        <v>0</v>
      </c>
      <c r="BD31" s="16">
        <f>IF([1]Identification!$E$23="NON",'[1]CN Act.Spé.'!BG13-'[1]CN Act.Spé.'!BG14-'[1]CN Act.Spé.'!BG16-'[1]CN Act.Spé.'!BG199,'[1]cpte_CN Act.Spé.'!BG13-'[1]cpte_CN Act.Spé.'!BG14-'[1]cpte_CN Act.Spé.'!BG16-'[1]cpte_CN Act.Spé.'!BG277)</f>
        <v>0</v>
      </c>
      <c r="BE31" s="16">
        <f>IF([1]Identification!$E$23="NON",'[1]CN Act.Spé.'!BH13-'[1]CN Act.Spé.'!BH14-'[1]CN Act.Spé.'!BH16-'[1]CN Act.Spé.'!BH199,'[1]cpte_CN Act.Spé.'!BH13-'[1]cpte_CN Act.Spé.'!BH14-'[1]cpte_CN Act.Spé.'!BH16-'[1]cpte_CN Act.Spé.'!BH277)</f>
        <v>0</v>
      </c>
      <c r="BF31" s="16">
        <f>IF([1]Identification!$E$23="NON",'[1]CN Act.Spé.'!BI13-'[1]CN Act.Spé.'!BI14-'[1]CN Act.Spé.'!BI16-'[1]CN Act.Spé.'!BI199,'[1]cpte_CN Act.Spé.'!BI13-'[1]cpte_CN Act.Spé.'!BI14-'[1]cpte_CN Act.Spé.'!BI16-'[1]cpte_CN Act.Spé.'!BI277)</f>
        <v>0</v>
      </c>
      <c r="BG31" s="16">
        <f>IF([1]Identification!$E$23="NON",'[1]CN Act.Spé.'!BJ13-'[1]CN Act.Spé.'!BJ14-'[1]CN Act.Spé.'!BJ16-'[1]CN Act.Spé.'!BJ199,'[1]cpte_CN Act.Spé.'!BJ13-'[1]cpte_CN Act.Spé.'!BJ14-'[1]cpte_CN Act.Spé.'!BJ16-'[1]cpte_CN Act.Spé.'!BJ277)</f>
        <v>0</v>
      </c>
      <c r="BH31" s="16">
        <f>IF([1]Identification!$E$23="NON",'[1]CN Act.Spé.'!BK13-'[1]CN Act.Spé.'!BK14-'[1]CN Act.Spé.'!BK16-'[1]CN Act.Spé.'!BK199,'[1]cpte_CN Act.Spé.'!BK13-'[1]cpte_CN Act.Spé.'!BK14-'[1]cpte_CN Act.Spé.'!BK16-'[1]cpte_CN Act.Spé.'!BK277)</f>
        <v>0</v>
      </c>
      <c r="BI31" s="16">
        <f>IF([1]Identification!$E$23="NON",'[1]CN Act.Spé.'!BL13-'[1]CN Act.Spé.'!BL14-'[1]CN Act.Spé.'!BL16-'[1]CN Act.Spé.'!BL199,'[1]cpte_CN Act.Spé.'!BL13-'[1]cpte_CN Act.Spé.'!BL14-'[1]cpte_CN Act.Spé.'!BL16-'[1]cpte_CN Act.Spé.'!BL277)</f>
        <v>0</v>
      </c>
      <c r="BJ31" s="16">
        <f>IF([1]Identification!$E$23="NON",'[1]CN Act.Spé.'!BM13-'[1]CN Act.Spé.'!BM14-'[1]CN Act.Spé.'!BM16-'[1]CN Act.Spé.'!BM199,'[1]cpte_CN Act.Spé.'!BM13-'[1]cpte_CN Act.Spé.'!BM14-'[1]cpte_CN Act.Spé.'!BM16-'[1]cpte_CN Act.Spé.'!BM277)</f>
        <v>0</v>
      </c>
      <c r="BK31" s="16">
        <f>IF([1]Identification!$E$23="NON",'[1]CN Act.Spé.'!BN13-'[1]CN Act.Spé.'!BN14-'[1]CN Act.Spé.'!BN16-'[1]CN Act.Spé.'!BN199,'[1]cpte_CN Act.Spé.'!BN13-'[1]cpte_CN Act.Spé.'!BN14-'[1]cpte_CN Act.Spé.'!BN16-'[1]cpte_CN Act.Spé.'!BN277)</f>
        <v>0</v>
      </c>
      <c r="BL31" s="16">
        <f>IF([1]Identification!$E$23="NON",'[1]CN Act.Spé.'!BO13-'[1]CN Act.Spé.'!BO14-'[1]CN Act.Spé.'!BO16-'[1]CN Act.Spé.'!BO199,'[1]cpte_CN Act.Spé.'!BO13-'[1]cpte_CN Act.Spé.'!BO14-'[1]cpte_CN Act.Spé.'!BO16-'[1]cpte_CN Act.Spé.'!BO277)</f>
        <v>0</v>
      </c>
      <c r="BM31" s="16">
        <f>IF([1]Identification!$E$23="NON",'[1]CN Act.Spé.'!BP13-'[1]CN Act.Spé.'!BP14-'[1]CN Act.Spé.'!BP16-'[1]CN Act.Spé.'!BP199,'[1]cpte_CN Act.Spé.'!BP13-'[1]cpte_CN Act.Spé.'!BP14-'[1]cpte_CN Act.Spé.'!BP16-'[1]cpte_CN Act.Spé.'!BP277)</f>
        <v>0</v>
      </c>
      <c r="BN31" s="16">
        <f>IF([1]Identification!$E$23="NON",'[1]CN Act.Spé.'!BQ13-'[1]CN Act.Spé.'!BQ14-'[1]CN Act.Spé.'!BQ16-'[1]CN Act.Spé.'!BQ199,'[1]cpte_CN Act.Spé.'!BQ13-'[1]cpte_CN Act.Spé.'!BQ14-'[1]cpte_CN Act.Spé.'!BQ16-'[1]cpte_CN Act.Spé.'!BQ277)</f>
        <v>0</v>
      </c>
      <c r="BO31" s="16">
        <f>IF([1]Identification!$E$23="NON",'[1]CN Act.Spé.'!BR13-'[1]CN Act.Spé.'!BR14-'[1]CN Act.Spé.'!BR16-'[1]CN Act.Spé.'!BR199,'[1]cpte_CN Act.Spé.'!BR13-'[1]cpte_CN Act.Spé.'!BR14-'[1]cpte_CN Act.Spé.'!BR16-'[1]cpte_CN Act.Spé.'!BR277)</f>
        <v>0</v>
      </c>
      <c r="BP31" s="16">
        <f>IF([1]Identification!$E$23="NON",'[1]CN Act.Spé.'!BS13-'[1]CN Act.Spé.'!BS14-'[1]CN Act.Spé.'!BS16-'[1]CN Act.Spé.'!BS199,'[1]cpte_CN Act.Spé.'!BS13-'[1]cpte_CN Act.Spé.'!BS14-'[1]cpte_CN Act.Spé.'!BS16-'[1]cpte_CN Act.Spé.'!BS277)</f>
        <v>0</v>
      </c>
      <c r="BQ31" s="16">
        <f>IF([1]Identification!$E$23="NON",'[1]CN Act.Spé.'!BT13-'[1]CN Act.Spé.'!BT14-'[1]CN Act.Spé.'!BT16-'[1]CN Act.Spé.'!BT199,'[1]cpte_CN Act.Spé.'!BT13-'[1]cpte_CN Act.Spé.'!BT14-'[1]cpte_CN Act.Spé.'!BT16-'[1]cpte_CN Act.Spé.'!BT277)</f>
        <v>0</v>
      </c>
      <c r="BR31" s="16">
        <f>IF([1]Identification!$E$23="NON",'[1]CN Act.Spé.'!BU13-'[1]CN Act.Spé.'!BU14-'[1]CN Act.Spé.'!BU16-'[1]CN Act.Spé.'!BU199,'[1]cpte_CN Act.Spé.'!BU13-'[1]cpte_CN Act.Spé.'!BU14-'[1]cpte_CN Act.Spé.'!BU16-'[1]cpte_CN Act.Spé.'!BU277)</f>
        <v>0</v>
      </c>
      <c r="BS31" s="16">
        <f>IF([1]Identification!$E$23="NON",'[1]CN Act.Spé.'!BV13-'[1]CN Act.Spé.'!BV14-'[1]CN Act.Spé.'!BV16-'[1]CN Act.Spé.'!BV199,'[1]cpte_CN Act.Spé.'!BV13-'[1]cpte_CN Act.Spé.'!BV14-'[1]cpte_CN Act.Spé.'!BV16-'[1]cpte_CN Act.Spé.'!BV277)</f>
        <v>0</v>
      </c>
      <c r="BT31" s="16">
        <f>IF([1]Identification!$E$23="NON",'[1]CN Act.Spé.'!BW13-'[1]CN Act.Spé.'!BW14-'[1]CN Act.Spé.'!BW16-'[1]CN Act.Spé.'!BW199,'[1]cpte_CN Act.Spé.'!BW13-'[1]cpte_CN Act.Spé.'!BW14-'[1]cpte_CN Act.Spé.'!BW16-'[1]cpte_CN Act.Spé.'!BW277)</f>
        <v>0</v>
      </c>
      <c r="BU31" s="16">
        <f>IF([1]Identification!$E$23="NON",'[1]CN Act.Spé.'!BX13-'[1]CN Act.Spé.'!BX14-'[1]CN Act.Spé.'!BX16-'[1]CN Act.Spé.'!BX199,'[1]cpte_CN Act.Spé.'!BX13-'[1]cpte_CN Act.Spé.'!BX14-'[1]cpte_CN Act.Spé.'!BX16-'[1]cpte_CN Act.Spé.'!BX277)</f>
        <v>0</v>
      </c>
      <c r="BV31" s="16">
        <f>IF([1]Identification!$E$23="NON",'[1]CN Act.Spé.'!BY13-'[1]CN Act.Spé.'!BY14-'[1]CN Act.Spé.'!BY16-'[1]CN Act.Spé.'!BY199,'[1]cpte_CN Act.Spé.'!BY13-'[1]cpte_CN Act.Spé.'!BY14-'[1]cpte_CN Act.Spé.'!BY16-'[1]cpte_CN Act.Spé.'!BY277)</f>
        <v>0</v>
      </c>
      <c r="BW31" s="16">
        <f>IF([1]Identification!$E$23="NON",'[1]CN Act.Spé.'!BZ13-'[1]CN Act.Spé.'!BZ14-'[1]CN Act.Spé.'!BZ16-'[1]CN Act.Spé.'!BZ199,'[1]cpte_CN Act.Spé.'!BZ13-'[1]cpte_CN Act.Spé.'!BZ14-'[1]cpte_CN Act.Spé.'!BZ16-'[1]cpte_CN Act.Spé.'!BZ277)</f>
        <v>0</v>
      </c>
      <c r="BX31" s="16">
        <f>IF([1]Identification!$E$23="NON",'[1]CN Act.Spé.'!CA13-'[1]CN Act.Spé.'!CA14-'[1]CN Act.Spé.'!CA16-'[1]CN Act.Spé.'!CA199,'[1]cpte_CN Act.Spé.'!CA13-'[1]cpte_CN Act.Spé.'!CA14-'[1]cpte_CN Act.Spé.'!CA16-'[1]cpte_CN Act.Spé.'!CA277)</f>
        <v>0</v>
      </c>
      <c r="BY31" s="16">
        <f>IF([1]Identification!$E$23="NON",'[1]CN Act.Spé.'!CB13-'[1]CN Act.Spé.'!CB14-'[1]CN Act.Spé.'!CB16-'[1]CN Act.Spé.'!CB199,'[1]cpte_CN Act.Spé.'!CB13-'[1]cpte_CN Act.Spé.'!CB14-'[1]cpte_CN Act.Spé.'!CB16-'[1]cpte_CN Act.Spé.'!CB277)</f>
        <v>0</v>
      </c>
      <c r="BZ31" s="16">
        <f>IF([1]Identification!$E$23="NON",'[1]CN Act.Spé.'!CC13-'[1]CN Act.Spé.'!CC14-'[1]CN Act.Spé.'!CC16-'[1]CN Act.Spé.'!CC199,'[1]cpte_CN Act.Spé.'!CC13-'[1]cpte_CN Act.Spé.'!CC14-'[1]cpte_CN Act.Spé.'!CC16-'[1]cpte_CN Act.Spé.'!CC277)</f>
        <v>0</v>
      </c>
      <c r="CA31" s="16">
        <f>IF([1]Identification!$E$23="NON",'[1]CN Act.Spé.'!CD13-'[1]CN Act.Spé.'!CD14-'[1]CN Act.Spé.'!CD16-'[1]CN Act.Spé.'!CD199,'[1]cpte_CN Act.Spé.'!CD13-'[1]cpte_CN Act.Spé.'!CD14-'[1]cpte_CN Act.Spé.'!CD16-'[1]cpte_CN Act.Spé.'!CD277)</f>
        <v>0</v>
      </c>
      <c r="CB31" s="16">
        <f>IF([1]Identification!$E$23="NON",'[1]CN Act.Spé.'!CE13-'[1]CN Act.Spé.'!CE14-'[1]CN Act.Spé.'!CE16-'[1]CN Act.Spé.'!CE199,'[1]cpte_CN Act.Spé.'!CE13-'[1]cpte_CN Act.Spé.'!CE14-'[1]cpte_CN Act.Spé.'!CE16-'[1]cpte_CN Act.Spé.'!CE277)</f>
        <v>0</v>
      </c>
      <c r="CC31" s="16">
        <f>IF([1]Identification!$E$23="NON",'[1]CN Act.Spé.'!CF13-'[1]CN Act.Spé.'!CF14-'[1]CN Act.Spé.'!CF16-'[1]CN Act.Spé.'!CF199,'[1]cpte_CN Act.Spé.'!CF13-'[1]cpte_CN Act.Spé.'!CF14-'[1]cpte_CN Act.Spé.'!CF16-'[1]cpte_CN Act.Spé.'!CF277)</f>
        <v>0</v>
      </c>
      <c r="CD31" s="16">
        <f>IF([1]Identification!$E$23="NON",'[1]CN Act.Spé.'!CG13-'[1]CN Act.Spé.'!CG14-'[1]CN Act.Spé.'!CG16-'[1]CN Act.Spé.'!CG199,'[1]cpte_CN Act.Spé.'!CG13-'[1]cpte_CN Act.Spé.'!CG14-'[1]cpte_CN Act.Spé.'!CG16-'[1]cpte_CN Act.Spé.'!CG277)</f>
        <v>0</v>
      </c>
      <c r="CE31" s="16">
        <f>IF([1]Identification!$E$23="NON",'[1]CN Act.Spé.'!CH13-'[1]CN Act.Spé.'!CH14-'[1]CN Act.Spé.'!CH16-'[1]CN Act.Spé.'!CH199,'[1]cpte_CN Act.Spé.'!CH13-'[1]cpte_CN Act.Spé.'!CH14-'[1]cpte_CN Act.Spé.'!CH16-'[1]cpte_CN Act.Spé.'!CH277)</f>
        <v>0</v>
      </c>
      <c r="CF31" s="16">
        <f>IF([1]Identification!$E$23="NON",'[1]CN Act.Spé.'!CI13-'[1]CN Act.Spé.'!CI14-'[1]CN Act.Spé.'!CI16-'[1]CN Act.Spé.'!CI199,'[1]cpte_CN Act.Spé.'!CI13-'[1]cpte_CN Act.Spé.'!CI14-'[1]cpte_CN Act.Spé.'!CI16-'[1]cpte_CN Act.Spé.'!CI277)</f>
        <v>0</v>
      </c>
      <c r="CG31" s="16">
        <f>IF([1]Identification!$E$23="NON",'[1]CN Act.Spé.'!CJ13-'[1]CN Act.Spé.'!CJ14-'[1]CN Act.Spé.'!CJ16-'[1]CN Act.Spé.'!CJ199,'[1]cpte_CN Act.Spé.'!CJ13-'[1]cpte_CN Act.Spé.'!CJ14-'[1]cpte_CN Act.Spé.'!CJ16-'[1]cpte_CN Act.Spé.'!CJ277)</f>
        <v>0</v>
      </c>
      <c r="CH31" s="16">
        <f>IF([1]Identification!$E$23="NON",'[1]CN Act.Spé.'!CK13-'[1]CN Act.Spé.'!CK14-'[1]CN Act.Spé.'!CK16-'[1]CN Act.Spé.'!CK199,'[1]cpte_CN Act.Spé.'!CK13-'[1]cpte_CN Act.Spé.'!CK14-'[1]cpte_CN Act.Spé.'!CK16-'[1]cpte_CN Act.Spé.'!CK277)</f>
        <v>0</v>
      </c>
      <c r="CI31" s="16">
        <f>IF([1]Identification!$E$23="NON",'[1]CN Act.Spé.'!CL13-'[1]CN Act.Spé.'!CL14-'[1]CN Act.Spé.'!CL16-'[1]CN Act.Spé.'!CL199,'[1]cpte_CN Act.Spé.'!CL13-'[1]cpte_CN Act.Spé.'!CL14-'[1]cpte_CN Act.Spé.'!CL16-'[1]cpte_CN Act.Spé.'!CL277)</f>
        <v>0</v>
      </c>
      <c r="CJ31" s="16">
        <f>IF([1]Identification!$E$23="NON",'[1]CN Act.Spé.'!CM13-'[1]CN Act.Spé.'!CM14-'[1]CN Act.Spé.'!CM16-'[1]CN Act.Spé.'!CM199,'[1]cpte_CN Act.Spé.'!CM13-'[1]cpte_CN Act.Spé.'!CM14-'[1]cpte_CN Act.Spé.'!CM16-'[1]cpte_CN Act.Spé.'!CM277)</f>
        <v>0</v>
      </c>
      <c r="CK31" s="16">
        <f>IF([1]Identification!$E$23="NON",'[1]CN Act.Spé.'!CN13-'[1]CN Act.Spé.'!CN14-'[1]CN Act.Spé.'!CN16-'[1]CN Act.Spé.'!CN199,'[1]cpte_CN Act.Spé.'!CN13-'[1]cpte_CN Act.Spé.'!CN14-'[1]cpte_CN Act.Spé.'!CN16-'[1]cpte_CN Act.Spé.'!CN277)</f>
        <v>0</v>
      </c>
      <c r="CL31" s="16">
        <f>IF([1]Identification!$E$23="NON",'[1]CN Act.Spé.'!CO13-'[1]CN Act.Spé.'!CO14-'[1]CN Act.Spé.'!CO16-'[1]CN Act.Spé.'!CO199,'[1]cpte_CN Act.Spé.'!CO13-'[1]cpte_CN Act.Spé.'!CO14-'[1]cpte_CN Act.Spé.'!CO16-'[1]cpte_CN Act.Spé.'!CO277)</f>
        <v>0</v>
      </c>
      <c r="CM31" s="16">
        <f>IF([1]Identification!$E$23="NON",'[1]CN Act.Spé.'!CP13-'[1]CN Act.Spé.'!CP14-'[1]CN Act.Spé.'!CP16-'[1]CN Act.Spé.'!CP199,'[1]cpte_CN Act.Spé.'!CP13-'[1]cpte_CN Act.Spé.'!CP14-'[1]cpte_CN Act.Spé.'!CP16-'[1]cpte_CN Act.Spé.'!CP277)</f>
        <v>0</v>
      </c>
      <c r="CN31" s="16">
        <f>IF([1]Identification!$E$23="NON",'[1]CN Act.Spé.'!CQ13-'[1]CN Act.Spé.'!CQ14-'[1]CN Act.Spé.'!CQ16-'[1]CN Act.Spé.'!CQ199,'[1]cpte_CN Act.Spé.'!CQ13-'[1]cpte_CN Act.Spé.'!CQ14-'[1]cpte_CN Act.Spé.'!CQ16-'[1]cpte_CN Act.Spé.'!CQ277)</f>
        <v>0</v>
      </c>
      <c r="CO31" s="16">
        <f>IF([1]Identification!$E$23="NON",'[1]CN Act.Spé.'!CR13-'[1]CN Act.Spé.'!CR14-'[1]CN Act.Spé.'!CR16-'[1]CN Act.Spé.'!CR199,'[1]cpte_CN Act.Spé.'!CR13-'[1]cpte_CN Act.Spé.'!CR14-'[1]cpte_CN Act.Spé.'!CR16-'[1]cpte_CN Act.Spé.'!CR277)</f>
        <v>0</v>
      </c>
      <c r="CP31" s="16">
        <f>IF([1]Identification!$E$23="NON",'[1]CN Act.Spé.'!CS13-'[1]CN Act.Spé.'!CS14-'[1]CN Act.Spé.'!CS16-'[1]CN Act.Spé.'!CS199,'[1]cpte_CN Act.Spé.'!CS13-'[1]cpte_CN Act.Spé.'!CS14-'[1]cpte_CN Act.Spé.'!CS16-'[1]cpte_CN Act.Spé.'!CS277)</f>
        <v>0</v>
      </c>
      <c r="CQ31" s="16">
        <f>IF([1]Identification!$E$23="NON",'[1]CN Act.Spé.'!CT13-'[1]CN Act.Spé.'!CT14-'[1]CN Act.Spé.'!CT16-'[1]CN Act.Spé.'!CT199,'[1]cpte_CN Act.Spé.'!CT13-'[1]cpte_CN Act.Spé.'!CT14-'[1]cpte_CN Act.Spé.'!CT16-'[1]cpte_CN Act.Spé.'!CT277)</f>
        <v>0</v>
      </c>
      <c r="CR31" s="16">
        <f>IF([1]Identification!$E$23="NON",'[1]CN Act.Spé.'!CU13-'[1]CN Act.Spé.'!CU14-'[1]CN Act.Spé.'!CU16-'[1]CN Act.Spé.'!CU199,'[1]cpte_CN Act.Spé.'!CU13-'[1]cpte_CN Act.Spé.'!CU14-'[1]cpte_CN Act.Spé.'!CU16-'[1]cpte_CN Act.Spé.'!CU277)</f>
        <v>0</v>
      </c>
      <c r="CS31" s="16">
        <f>IF([1]Identification!$E$23="NON",'[1]CN Act.Spé.'!CV13-'[1]CN Act.Spé.'!CV14-'[1]CN Act.Spé.'!CV16-'[1]CN Act.Spé.'!CV199,'[1]cpte_CN Act.Spé.'!CV13-'[1]cpte_CN Act.Spé.'!CV14-'[1]cpte_CN Act.Spé.'!CV16-'[1]cpte_CN Act.Spé.'!CV277)</f>
        <v>0</v>
      </c>
      <c r="CT31" s="16">
        <f>IF([1]Identification!$E$23="NON",'[1]CN Act.Spé.'!CW13-'[1]CN Act.Spé.'!CW14-'[1]CN Act.Spé.'!CW16-'[1]CN Act.Spé.'!CW199,'[1]cpte_CN Act.Spé.'!CW13-'[1]cpte_CN Act.Spé.'!CW14-'[1]cpte_CN Act.Spé.'!CW16-'[1]cpte_CN Act.Spé.'!CW277)</f>
        <v>0</v>
      </c>
      <c r="CU31" s="16">
        <f>IF([1]Identification!$E$23="NON",'[1]CN Act.Spé.'!CX13-'[1]CN Act.Spé.'!CX14-'[1]CN Act.Spé.'!CX16-'[1]CN Act.Spé.'!CX199,'[1]cpte_CN Act.Spé.'!CX13-'[1]cpte_CN Act.Spé.'!CX14-'[1]cpte_CN Act.Spé.'!CX16-'[1]cpte_CN Act.Spé.'!CX277)</f>
        <v>0</v>
      </c>
      <c r="CV31" s="16">
        <f>IF([1]Identification!$E$23="NON",'[1]CN Act.Spé.'!CY13-'[1]CN Act.Spé.'!CY14-'[1]CN Act.Spé.'!CY16-'[1]CN Act.Spé.'!CY199,'[1]cpte_CN Act.Spé.'!CY13-'[1]cpte_CN Act.Spé.'!CY14-'[1]cpte_CN Act.Spé.'!CY16-'[1]cpte_CN Act.Spé.'!CY277)</f>
        <v>0</v>
      </c>
      <c r="CW31" s="16">
        <f>IF([1]Identification!$E$23="NON",'[1]CN Act.Spé.'!CZ13-'[1]CN Act.Spé.'!CZ14-'[1]CN Act.Spé.'!CZ16-'[1]CN Act.Spé.'!CZ199,'[1]cpte_CN Act.Spé.'!CZ13-'[1]cpte_CN Act.Spé.'!CZ14-'[1]cpte_CN Act.Spé.'!CZ16-'[1]cpte_CN Act.Spé.'!CZ277)</f>
        <v>0</v>
      </c>
      <c r="CX31" s="16">
        <f>IF([1]Identification!$E$23="NON",'[1]CN Act.Spé.'!DA13-'[1]CN Act.Spé.'!DA14-'[1]CN Act.Spé.'!DA16-'[1]CN Act.Spé.'!DA199,'[1]cpte_CN Act.Spé.'!DA13-'[1]cpte_CN Act.Spé.'!DA14-'[1]cpte_CN Act.Spé.'!DA16-'[1]cpte_CN Act.Spé.'!DA277)</f>
        <v>0</v>
      </c>
      <c r="CY31" s="16">
        <f>IF([1]Identification!$E$23="NON",'[1]CN Act.Spé.'!DB13-'[1]CN Act.Spé.'!DB14-'[1]CN Act.Spé.'!DB16-'[1]CN Act.Spé.'!DB199,'[1]cpte_CN Act.Spé.'!DB13-'[1]cpte_CN Act.Spé.'!DB14-'[1]cpte_CN Act.Spé.'!DB16-'[1]cpte_CN Act.Spé.'!DB277)</f>
        <v>0</v>
      </c>
      <c r="CZ31" s="16">
        <f>IF([1]Identification!$E$23="NON",'[1]CN Act.Spé.'!DC13-'[1]CN Act.Spé.'!DC14-'[1]CN Act.Spé.'!DC16-'[1]CN Act.Spé.'!DC199,'[1]cpte_CN Act.Spé.'!DC13-'[1]cpte_CN Act.Spé.'!DC14-'[1]cpte_CN Act.Spé.'!DC16-'[1]cpte_CN Act.Spé.'!DC277)</f>
        <v>0</v>
      </c>
      <c r="DA31" s="16">
        <f>IF([1]Identification!$E$23="NON",'[1]CN Act.Spé.'!DD13-'[1]CN Act.Spé.'!DD14-'[1]CN Act.Spé.'!DD16-'[1]CN Act.Spé.'!DD199,'[1]cpte_CN Act.Spé.'!DD13-'[1]cpte_CN Act.Spé.'!DD14-'[1]cpte_CN Act.Spé.'!DD16-'[1]cpte_CN Act.Spé.'!DD277)</f>
        <v>0</v>
      </c>
      <c r="DB31" s="16">
        <f>IF([1]Identification!$E$23="NON",'[1]CN Act.Spé.'!DE13-'[1]CN Act.Spé.'!DE14-'[1]CN Act.Spé.'!DE16-'[1]CN Act.Spé.'!DE199,'[1]cpte_CN Act.Spé.'!DE13-'[1]cpte_CN Act.Spé.'!DE14-'[1]cpte_CN Act.Spé.'!DE16-'[1]cpte_CN Act.Spé.'!DE277)</f>
        <v>0</v>
      </c>
      <c r="DC31" s="16">
        <f>IF([1]Identification!$E$23="NON",'[1]CN Act.Spé.'!DF13-'[1]CN Act.Spé.'!DF14-'[1]CN Act.Spé.'!DF16-'[1]CN Act.Spé.'!DF199,'[1]cpte_CN Act.Spé.'!DF13-'[1]cpte_CN Act.Spé.'!DF14-'[1]cpte_CN Act.Spé.'!DF16-'[1]cpte_CN Act.Spé.'!DF277)</f>
        <v>0</v>
      </c>
      <c r="DD31" s="16">
        <f>IF([1]Identification!$E$23="NON",'[1]CN Act.Spé.'!DG13-'[1]CN Act.Spé.'!DG14-'[1]CN Act.Spé.'!DG16-'[1]CN Act.Spé.'!DG199,'[1]cpte_CN Act.Spé.'!DG13-'[1]cpte_CN Act.Spé.'!DG14-'[1]cpte_CN Act.Spé.'!DG16-'[1]cpte_CN Act.Spé.'!DG277)</f>
        <v>0</v>
      </c>
      <c r="DE31" s="16">
        <f>IF([1]Identification!$E$23="NON",'[1]CN Act.Spé.'!DH13-'[1]CN Act.Spé.'!DH14-'[1]CN Act.Spé.'!DH16-'[1]CN Act.Spé.'!DH199,'[1]cpte_CN Act.Spé.'!DH13-'[1]cpte_CN Act.Spé.'!DH14-'[1]cpte_CN Act.Spé.'!DH16-'[1]cpte_CN Act.Spé.'!DH277)</f>
        <v>0</v>
      </c>
      <c r="DF31" s="16">
        <f>IF([1]Identification!$E$23="NON",'[1]CN Act.Spé.'!DI13-'[1]CN Act.Spé.'!DI14-'[1]CN Act.Spé.'!DI16-'[1]CN Act.Spé.'!DI199,'[1]cpte_CN Act.Spé.'!DI13-'[1]cpte_CN Act.Spé.'!DI14-'[1]cpte_CN Act.Spé.'!DI16-'[1]cpte_CN Act.Spé.'!DI277)</f>
        <v>0</v>
      </c>
      <c r="DG31" s="16">
        <f>IF([1]Identification!$E$23="NON",'[1]CN Act.Spé.'!DJ13-'[1]CN Act.Spé.'!DJ14-'[1]CN Act.Spé.'!DJ16-'[1]CN Act.Spé.'!DJ199,'[1]cpte_CN Act.Spé.'!DJ13-'[1]cpte_CN Act.Spé.'!DJ14-'[1]cpte_CN Act.Spé.'!DJ16-'[1]cpte_CN Act.Spé.'!DJ277)</f>
        <v>0</v>
      </c>
      <c r="DH31" s="16">
        <f>IF([1]Identification!$E$23="NON",'[1]CN Act.Spé.'!DK13-'[1]CN Act.Spé.'!DK14-'[1]CN Act.Spé.'!DK16-'[1]CN Act.Spé.'!DK199,'[1]cpte_CN Act.Spé.'!DK13-'[1]cpte_CN Act.Spé.'!DK14-'[1]cpte_CN Act.Spé.'!DK16-'[1]cpte_CN Act.Spé.'!DK277)</f>
        <v>0</v>
      </c>
      <c r="DI31" s="16">
        <f>IF([1]Identification!$E$23="NON",'[1]CN Act.Spé.'!DL13-'[1]CN Act.Spé.'!DL14-'[1]CN Act.Spé.'!DL16-'[1]CN Act.Spé.'!DL199,'[1]cpte_CN Act.Spé.'!DL13-'[1]cpte_CN Act.Spé.'!DL14-'[1]cpte_CN Act.Spé.'!DL16-'[1]cpte_CN Act.Spé.'!DL277)</f>
        <v>0</v>
      </c>
      <c r="DJ31" s="16">
        <f>IF([1]Identification!$E$23="NON",'[1]CN Act.Spé.'!DM13-'[1]CN Act.Spé.'!DM14-'[1]CN Act.Spé.'!DM16-'[1]CN Act.Spé.'!DM199,'[1]cpte_CN Act.Spé.'!DM13-'[1]cpte_CN Act.Spé.'!DM14-'[1]cpte_CN Act.Spé.'!DM16-'[1]cpte_CN Act.Spé.'!DM277)</f>
        <v>0</v>
      </c>
      <c r="DK31" s="16">
        <f>IF([1]Identification!$E$23="NON",'[1]CN Act.Spé.'!DN13-'[1]CN Act.Spé.'!DN14-'[1]CN Act.Spé.'!DN16-'[1]CN Act.Spé.'!DN199,'[1]cpte_CN Act.Spé.'!DN13-'[1]cpte_CN Act.Spé.'!DN14-'[1]cpte_CN Act.Spé.'!DN16-'[1]cpte_CN Act.Spé.'!DN277)</f>
        <v>0</v>
      </c>
      <c r="DL31" s="16">
        <f>IF([1]Identification!$E$23="NON",'[1]CN Act.Spé.'!DO13-'[1]CN Act.Spé.'!DO14-'[1]CN Act.Spé.'!DO16-'[1]CN Act.Spé.'!DO199,'[1]cpte_CN Act.Spé.'!DO13-'[1]cpte_CN Act.Spé.'!DO14-'[1]cpte_CN Act.Spé.'!DO16-'[1]cpte_CN Act.Spé.'!DO277)</f>
        <v>0</v>
      </c>
      <c r="DM31" s="16">
        <f>IF([1]Identification!$E$23="NON",'[1]CN Act.Spé.'!DP13-'[1]CN Act.Spé.'!DP14-'[1]CN Act.Spé.'!DP16-'[1]CN Act.Spé.'!DP199,'[1]cpte_CN Act.Spé.'!DP13-'[1]cpte_CN Act.Spé.'!DP14-'[1]cpte_CN Act.Spé.'!DP16-'[1]cpte_CN Act.Spé.'!DP277)</f>
        <v>0</v>
      </c>
      <c r="DN31" s="16">
        <f>IF([1]Identification!$E$23="NON",'[1]CN Act.Spé.'!DQ13-'[1]CN Act.Spé.'!DQ14-'[1]CN Act.Spé.'!DQ16-'[1]CN Act.Spé.'!DQ199,'[1]cpte_CN Act.Spé.'!DQ13-'[1]cpte_CN Act.Spé.'!DQ14-'[1]cpte_CN Act.Spé.'!DQ16-'[1]cpte_CN Act.Spé.'!DQ277)</f>
        <v>0</v>
      </c>
      <c r="DO31" s="16">
        <f>IF([1]Identification!$E$23="NON",'[1]CN Act.Spé.'!DR13-'[1]CN Act.Spé.'!DR14-'[1]CN Act.Spé.'!DR16-'[1]CN Act.Spé.'!DR199,'[1]cpte_CN Act.Spé.'!DR13-'[1]cpte_CN Act.Spé.'!DR14-'[1]cpte_CN Act.Spé.'!DR16-'[1]cpte_CN Act.Spé.'!DR277)</f>
        <v>0</v>
      </c>
      <c r="DP31" s="16">
        <f>IF([1]Identification!$E$23="NON",'[1]CN Act.Spé.'!DS13-'[1]CN Act.Spé.'!DS14-'[1]CN Act.Spé.'!DS16-'[1]CN Act.Spé.'!DS199,'[1]cpte_CN Act.Spé.'!DS13-'[1]cpte_CN Act.Spé.'!DS14-'[1]cpte_CN Act.Spé.'!DS16-'[1]cpte_CN Act.Spé.'!DS277)</f>
        <v>0</v>
      </c>
      <c r="DQ31" s="16">
        <f>IF([1]Identification!$E$23="NON",'[1]CN Act.Spé.'!DT13-'[1]CN Act.Spé.'!DT14-'[1]CN Act.Spé.'!DT16-'[1]CN Act.Spé.'!DT199,'[1]cpte_CN Act.Spé.'!DT13-'[1]cpte_CN Act.Spé.'!DT14-'[1]cpte_CN Act.Spé.'!DT16-'[1]cpte_CN Act.Spé.'!DT277)</f>
        <v>0</v>
      </c>
      <c r="DR31" s="16">
        <f>IF([1]Identification!$E$23="NON",'[1]CN Act.Spé.'!DU13-'[1]CN Act.Spé.'!DU14-'[1]CN Act.Spé.'!DU16-'[1]CN Act.Spé.'!DU199,'[1]cpte_CN Act.Spé.'!DU13-'[1]cpte_CN Act.Spé.'!DU14-'[1]cpte_CN Act.Spé.'!DU16-'[1]cpte_CN Act.Spé.'!DU277)</f>
        <v>0</v>
      </c>
      <c r="DS31" s="16">
        <f>IF([1]Identification!$E$23="NON",'[1]CN Act.Spé.'!DV13-'[1]CN Act.Spé.'!DV14-'[1]CN Act.Spé.'!DV16-'[1]CN Act.Spé.'!DV199,'[1]cpte_CN Act.Spé.'!DV13-'[1]cpte_CN Act.Spé.'!DV14-'[1]cpte_CN Act.Spé.'!DV16-'[1]cpte_CN Act.Spé.'!DV277)</f>
        <v>0</v>
      </c>
      <c r="DT31" s="16">
        <f>IF([1]Identification!$E$23="NON",'[1]CN Act.Spé.'!DW13-'[1]CN Act.Spé.'!DW14-'[1]CN Act.Spé.'!DW16-'[1]CN Act.Spé.'!DW199,'[1]cpte_CN Act.Spé.'!DW13-'[1]cpte_CN Act.Spé.'!DW14-'[1]cpte_CN Act.Spé.'!DW16-'[1]cpte_CN Act.Spé.'!DW277)</f>
        <v>0</v>
      </c>
      <c r="DU31" s="16">
        <f>IF([1]Identification!$E$23="NON",'[1]CN Act.Spé.'!DX13-'[1]CN Act.Spé.'!DX14-'[1]CN Act.Spé.'!DX16-'[1]CN Act.Spé.'!DX199,'[1]cpte_CN Act.Spé.'!DX13-'[1]cpte_CN Act.Spé.'!DX14-'[1]cpte_CN Act.Spé.'!DX16-'[1]cpte_CN Act.Spé.'!DX277)</f>
        <v>0</v>
      </c>
      <c r="DV31" s="16">
        <f>IF([1]Identification!$E$23="NON",'[1]CN Act.Spé.'!DY13-'[1]CN Act.Spé.'!DY14-'[1]CN Act.Spé.'!DY16-'[1]CN Act.Spé.'!DY199,'[1]cpte_CN Act.Spé.'!DY13-'[1]cpte_CN Act.Spé.'!DY14-'[1]cpte_CN Act.Spé.'!DY16-'[1]cpte_CN Act.Spé.'!DY277)</f>
        <v>0</v>
      </c>
      <c r="DW31" s="16">
        <f>IF([1]Identification!$E$23="NON",'[1]CN Act.Spé.'!DZ13-'[1]CN Act.Spé.'!DZ14-'[1]CN Act.Spé.'!DZ16-'[1]CN Act.Spé.'!DZ199,'[1]cpte_CN Act.Spé.'!DZ13-'[1]cpte_CN Act.Spé.'!DZ14-'[1]cpte_CN Act.Spé.'!DZ16-'[1]cpte_CN Act.Spé.'!DZ277)</f>
        <v>0</v>
      </c>
      <c r="DX31" s="16">
        <f>IF([1]Identification!$E$23="NON",'[1]CN Act.Spé.'!EA13-'[1]CN Act.Spé.'!EA14-'[1]CN Act.Spé.'!EA16-'[1]CN Act.Spé.'!EA199,'[1]cpte_CN Act.Spé.'!EA13-'[1]cpte_CN Act.Spé.'!EA14-'[1]cpte_CN Act.Spé.'!EA16-'[1]cpte_CN Act.Spé.'!EA277)</f>
        <v>0</v>
      </c>
      <c r="DY31" s="16">
        <f>IF([1]Identification!$E$23="NON",'[1]CN Act.Spé.'!EB13-'[1]CN Act.Spé.'!EB14-'[1]CN Act.Spé.'!EB16-'[1]CN Act.Spé.'!EB199,'[1]cpte_CN Act.Spé.'!EB13-'[1]cpte_CN Act.Spé.'!EB14-'[1]cpte_CN Act.Spé.'!EB16-'[1]cpte_CN Act.Spé.'!EB277)</f>
        <v>0</v>
      </c>
      <c r="DZ31" s="16">
        <f>IF([1]Identification!$E$23="NON",'[1]CN Act.Spé.'!EC13-'[1]CN Act.Spé.'!EC14-'[1]CN Act.Spé.'!EC16-'[1]CN Act.Spé.'!EC199,'[1]cpte_CN Act.Spé.'!EC13-'[1]cpte_CN Act.Spé.'!EC14-'[1]cpte_CN Act.Spé.'!EC16-'[1]cpte_CN Act.Spé.'!EC277)</f>
        <v>0</v>
      </c>
      <c r="EA31" s="16">
        <f>IF([1]Identification!$E$23="NON",'[1]CN Act.Spé.'!ED13-'[1]CN Act.Spé.'!ED14-'[1]CN Act.Spé.'!ED16-'[1]CN Act.Spé.'!ED199,'[1]cpte_CN Act.Spé.'!ED13-'[1]cpte_CN Act.Spé.'!ED14-'[1]cpte_CN Act.Spé.'!ED16-'[1]cpte_CN Act.Spé.'!ED277)</f>
        <v>0</v>
      </c>
      <c r="EB31" s="16">
        <f>IF([1]Identification!$E$23="NON",'[1]CN Act.Spé.'!EE13-'[1]CN Act.Spé.'!EE14-'[1]CN Act.Spé.'!EE16-'[1]CN Act.Spé.'!EE199,'[1]cpte_CN Act.Spé.'!EE13-'[1]cpte_CN Act.Spé.'!EE14-'[1]cpte_CN Act.Spé.'!EE16-'[1]cpte_CN Act.Spé.'!EE277)</f>
        <v>0</v>
      </c>
      <c r="EC31" s="16">
        <f>IF([1]Identification!$E$23="NON",'[1]CN Act.Spé.'!EF13-'[1]CN Act.Spé.'!EF14-'[1]CN Act.Spé.'!EF16-'[1]CN Act.Spé.'!EF199,'[1]cpte_CN Act.Spé.'!EF13-'[1]cpte_CN Act.Spé.'!EF14-'[1]cpte_CN Act.Spé.'!EF16-'[1]cpte_CN Act.Spé.'!EF277)</f>
        <v>0</v>
      </c>
      <c r="ED31" s="16">
        <f>IF([1]Identification!$E$23="NON",'[1]CN Act.Spé.'!EG13-'[1]CN Act.Spé.'!EG14-'[1]CN Act.Spé.'!EG16-'[1]CN Act.Spé.'!EG199,'[1]cpte_CN Act.Spé.'!EG13-'[1]cpte_CN Act.Spé.'!EG14-'[1]cpte_CN Act.Spé.'!EG16-'[1]cpte_CN Act.Spé.'!EG277)</f>
        <v>0</v>
      </c>
      <c r="EE31" s="16">
        <f>IF([1]Identification!$E$23="NON",'[1]CN Act.Spé.'!EH13-'[1]CN Act.Spé.'!EH14-'[1]CN Act.Spé.'!EH16-'[1]CN Act.Spé.'!EH199,'[1]cpte_CN Act.Spé.'!EH13-'[1]cpte_CN Act.Spé.'!EH14-'[1]cpte_CN Act.Spé.'!EH16-'[1]cpte_CN Act.Spé.'!EH277)</f>
        <v>0</v>
      </c>
      <c r="EF31" s="16">
        <f>IF([1]Identification!$E$23="NON",'[1]CN Act.Spé.'!EI13-'[1]CN Act.Spé.'!EI14-'[1]CN Act.Spé.'!EI16-'[1]CN Act.Spé.'!EI199,'[1]cpte_CN Act.Spé.'!EI13-'[1]cpte_CN Act.Spé.'!EI14-'[1]cpte_CN Act.Spé.'!EI16-'[1]cpte_CN Act.Spé.'!EI277)</f>
        <v>0</v>
      </c>
      <c r="EG31" s="16">
        <f>IF([1]Identification!$E$23="NON",'[1]CN Act.Spé.'!EJ13-'[1]CN Act.Spé.'!EJ14-'[1]CN Act.Spé.'!EJ16-'[1]CN Act.Spé.'!EJ199,'[1]cpte_CN Act.Spé.'!EJ13-'[1]cpte_CN Act.Spé.'!EJ14-'[1]cpte_CN Act.Spé.'!EJ16-'[1]cpte_CN Act.Spé.'!EJ277)</f>
        <v>0</v>
      </c>
      <c r="EH31" s="16">
        <f>IF([1]Identification!$E$23="NON",'[1]CN Act.Spé.'!EK13-'[1]CN Act.Spé.'!EK14-'[1]CN Act.Spé.'!EK16-'[1]CN Act.Spé.'!EK199,'[1]cpte_CN Act.Spé.'!EK13-'[1]cpte_CN Act.Spé.'!EK14-'[1]cpte_CN Act.Spé.'!EK16-'[1]cpte_CN Act.Spé.'!EK277)</f>
        <v>0</v>
      </c>
      <c r="EI31" s="16">
        <f>IF([1]Identification!$E$23="NON",'[1]CN Act.Spé.'!EL13-'[1]CN Act.Spé.'!EL14-'[1]CN Act.Spé.'!EL16-'[1]CN Act.Spé.'!EL199,'[1]cpte_CN Act.Spé.'!EL13-'[1]cpte_CN Act.Spé.'!EL14-'[1]cpte_CN Act.Spé.'!EL16-'[1]cpte_CN Act.Spé.'!EL277)</f>
        <v>0</v>
      </c>
      <c r="EJ31" s="16">
        <f>IF([1]Identification!$E$23="NON",'[1]CN Act.Spé.'!EM13-'[1]CN Act.Spé.'!EM14-'[1]CN Act.Spé.'!EM16-'[1]CN Act.Spé.'!EM199,'[1]cpte_CN Act.Spé.'!EM13-'[1]cpte_CN Act.Spé.'!EM14-'[1]cpte_CN Act.Spé.'!EM16-'[1]cpte_CN Act.Spé.'!EM277)</f>
        <v>0</v>
      </c>
      <c r="EK31" s="16">
        <f>IF([1]Identification!$E$23="NON",'[1]CN Act.Spé.'!EN13-'[1]CN Act.Spé.'!EN14-'[1]CN Act.Spé.'!EN16-'[1]CN Act.Spé.'!EN199,'[1]cpte_CN Act.Spé.'!EN13-'[1]cpte_CN Act.Spé.'!EN14-'[1]cpte_CN Act.Spé.'!EN16-'[1]cpte_CN Act.Spé.'!EN277)</f>
        <v>0</v>
      </c>
      <c r="EL31" s="16">
        <f>IF([1]Identification!$E$23="NON",'[1]CN Act.Spé.'!EO13-'[1]CN Act.Spé.'!EO14-'[1]CN Act.Spé.'!EO16-'[1]CN Act.Spé.'!EO199,'[1]cpte_CN Act.Spé.'!EO13-'[1]cpte_CN Act.Spé.'!EO14-'[1]cpte_CN Act.Spé.'!EO16-'[1]cpte_CN Act.Spé.'!EO277)</f>
        <v>0</v>
      </c>
      <c r="EM31" s="16">
        <f>IF([1]Identification!$E$23="NON",'[1]CN Act.Spé.'!EP13-'[1]CN Act.Spé.'!EP14-'[1]CN Act.Spé.'!EP16-'[1]CN Act.Spé.'!EP199,'[1]cpte_CN Act.Spé.'!EP13-'[1]cpte_CN Act.Spé.'!EP14-'[1]cpte_CN Act.Spé.'!EP16-'[1]cpte_CN Act.Spé.'!EP277)</f>
        <v>0</v>
      </c>
      <c r="EN31" s="16">
        <f>IF([1]Identification!$E$23="NON",'[1]CN Act.Spé.'!EQ13-'[1]CN Act.Spé.'!EQ14-'[1]CN Act.Spé.'!EQ16-'[1]CN Act.Spé.'!EQ199,'[1]cpte_CN Act.Spé.'!EQ13-'[1]cpte_CN Act.Spé.'!EQ14-'[1]cpte_CN Act.Spé.'!EQ16-'[1]cpte_CN Act.Spé.'!EQ277)</f>
        <v>0</v>
      </c>
      <c r="EO31" s="16">
        <f>IF([1]Identification!$E$23="NON",'[1]CN Act.Spé.'!ER13-'[1]CN Act.Spé.'!ER14-'[1]CN Act.Spé.'!ER16-'[1]CN Act.Spé.'!ER199,'[1]cpte_CN Act.Spé.'!ER13-'[1]cpte_CN Act.Spé.'!ER14-'[1]cpte_CN Act.Spé.'!ER16-'[1]cpte_CN Act.Spé.'!ER277)</f>
        <v>0</v>
      </c>
      <c r="EP31" s="16">
        <f>IF([1]Identification!$E$23="NON",'[1]CN Act.Spé.'!ES13-'[1]CN Act.Spé.'!ES14-'[1]CN Act.Spé.'!ES16-'[1]CN Act.Spé.'!ES199,'[1]cpte_CN Act.Spé.'!ES13-'[1]cpte_CN Act.Spé.'!ES14-'[1]cpte_CN Act.Spé.'!ES16-'[1]cpte_CN Act.Spé.'!ES277)</f>
        <v>0</v>
      </c>
      <c r="EQ31" s="16">
        <f>IF([1]Identification!$E$23="NON",'[1]CN Act.Spé.'!ET13-'[1]CN Act.Spé.'!ET14-'[1]CN Act.Spé.'!ET16-'[1]CN Act.Spé.'!ET199,'[1]cpte_CN Act.Spé.'!ET13-'[1]cpte_CN Act.Spé.'!ET14-'[1]cpte_CN Act.Spé.'!ET16-'[1]cpte_CN Act.Spé.'!ET277)</f>
        <v>0</v>
      </c>
      <c r="ER31" s="16">
        <f>IF([1]Identification!$E$23="NON",'[1]CN Act.Spé.'!EU13-'[1]CN Act.Spé.'!EU14-'[1]CN Act.Spé.'!EU16-'[1]CN Act.Spé.'!EU199,'[1]cpte_CN Act.Spé.'!EU13-'[1]cpte_CN Act.Spé.'!EU14-'[1]cpte_CN Act.Spé.'!EU16-'[1]cpte_CN Act.Spé.'!EU277)</f>
        <v>0</v>
      </c>
      <c r="ES31" s="16">
        <f>IF([1]Identification!$E$23="NON",'[1]CN Act.Spé.'!EV13-'[1]CN Act.Spé.'!EV14-'[1]CN Act.Spé.'!EV16-'[1]CN Act.Spé.'!EV199,'[1]cpte_CN Act.Spé.'!EV13-'[1]cpte_CN Act.Spé.'!EV14-'[1]cpte_CN Act.Spé.'!EV16-'[1]cpte_CN Act.Spé.'!EV277)</f>
        <v>0</v>
      </c>
      <c r="ET31" s="16">
        <f>IF([1]Identification!$E$23="NON",'[1]CN Act.Spé.'!EW13-'[1]CN Act.Spé.'!EW14-'[1]CN Act.Spé.'!EW16-'[1]CN Act.Spé.'!EW199,'[1]cpte_CN Act.Spé.'!EW13-'[1]cpte_CN Act.Spé.'!EW14-'[1]cpte_CN Act.Spé.'!EW16-'[1]cpte_CN Act.Spé.'!EW277)</f>
        <v>0</v>
      </c>
      <c r="EU31" s="16">
        <f>IF([1]Identification!$E$23="NON",'[1]CN Act.Spé.'!EX13-'[1]CN Act.Spé.'!EX14-'[1]CN Act.Spé.'!EX16-'[1]CN Act.Spé.'!EX199,'[1]cpte_CN Act.Spé.'!EX13-'[1]cpte_CN Act.Spé.'!EX14-'[1]cpte_CN Act.Spé.'!EX16-'[1]cpte_CN Act.Spé.'!EX277)</f>
        <v>0</v>
      </c>
      <c r="EV31" s="16">
        <f>IF([1]Identification!$E$23="NON",'[1]CN Act.Spé.'!EY13-'[1]CN Act.Spé.'!EY14-'[1]CN Act.Spé.'!EY16-'[1]CN Act.Spé.'!EY199,'[1]cpte_CN Act.Spé.'!EY13-'[1]cpte_CN Act.Spé.'!EY14-'[1]cpte_CN Act.Spé.'!EY16-'[1]cpte_CN Act.Spé.'!EY277)</f>
        <v>0</v>
      </c>
      <c r="EW31" s="16">
        <f>IF([1]Identification!$E$23="NON",'[1]CN Act.Spé.'!EZ13-'[1]CN Act.Spé.'!EZ14-'[1]CN Act.Spé.'!EZ16-'[1]CN Act.Spé.'!EZ199,'[1]cpte_CN Act.Spé.'!EZ13-'[1]cpte_CN Act.Spé.'!EZ14-'[1]cpte_CN Act.Spé.'!EZ16-'[1]cpte_CN Act.Spé.'!EZ277)</f>
        <v>0</v>
      </c>
      <c r="EX31" s="16">
        <f>IF([1]Identification!$E$23="NON",'[1]CN Act.Spé.'!FA13-'[1]CN Act.Spé.'!FA14-'[1]CN Act.Spé.'!FA16-'[1]CN Act.Spé.'!FA199,'[1]cpte_CN Act.Spé.'!FA13-'[1]cpte_CN Act.Spé.'!FA14-'[1]cpte_CN Act.Spé.'!FA16-'[1]cpte_CN Act.Spé.'!FA277)</f>
        <v>0</v>
      </c>
      <c r="EY31" s="16">
        <f>IF([1]Identification!$E$23="NON",'[1]CN Act.Spé.'!FB13-'[1]CN Act.Spé.'!FB14-'[1]CN Act.Spé.'!FB16-'[1]CN Act.Spé.'!FB199,'[1]cpte_CN Act.Spé.'!FB13-'[1]cpte_CN Act.Spé.'!FB14-'[1]cpte_CN Act.Spé.'!FB16-'[1]cpte_CN Act.Spé.'!FB277)</f>
        <v>0</v>
      </c>
      <c r="EZ31" s="16">
        <f>IF([1]Identification!$E$23="NON",'[1]CN Act.Spé.'!FC13-'[1]CN Act.Spé.'!FC14-'[1]CN Act.Spé.'!FC16-'[1]CN Act.Spé.'!FC199,'[1]cpte_CN Act.Spé.'!FC13-'[1]cpte_CN Act.Spé.'!FC14-'[1]cpte_CN Act.Spé.'!FC16-'[1]cpte_CN Act.Spé.'!FC277)</f>
        <v>0</v>
      </c>
      <c r="FA31" s="16">
        <f>IF([1]Identification!$E$23="NON",'[1]CN Act.Spé.'!FD13-'[1]CN Act.Spé.'!FD14-'[1]CN Act.Spé.'!FD16-'[1]CN Act.Spé.'!FD199,'[1]cpte_CN Act.Spé.'!FD13-'[1]cpte_CN Act.Spé.'!FD14-'[1]cpte_CN Act.Spé.'!FD16-'[1]cpte_CN Act.Spé.'!FD277)</f>
        <v>0</v>
      </c>
      <c r="FB31" s="16">
        <f>IF([1]Identification!$E$23="NON",'[1]CN Act.Spé.'!FE13-'[1]CN Act.Spé.'!FE14-'[1]CN Act.Spé.'!FE16-'[1]CN Act.Spé.'!FE199,'[1]cpte_CN Act.Spé.'!FE13-'[1]cpte_CN Act.Spé.'!FE14-'[1]cpte_CN Act.Spé.'!FE16-'[1]cpte_CN Act.Spé.'!FE277)</f>
        <v>0</v>
      </c>
      <c r="FC31" s="16">
        <f>IF([1]Identification!$E$23="NON",'[1]CN Act.Spé.'!FF13-'[1]CN Act.Spé.'!FF14-'[1]CN Act.Spé.'!FF16-'[1]CN Act.Spé.'!FF199,'[1]cpte_CN Act.Spé.'!FF13-'[1]cpte_CN Act.Spé.'!FF14-'[1]cpte_CN Act.Spé.'!FF16-'[1]cpte_CN Act.Spé.'!FF277)</f>
        <v>0</v>
      </c>
      <c r="FD31" s="16">
        <f>IF([1]Identification!$E$23="NON",'[1]CN Act.Spé.'!FG13-'[1]CN Act.Spé.'!FG14-'[1]CN Act.Spé.'!FG16-'[1]CN Act.Spé.'!FG199,'[1]cpte_CN Act.Spé.'!FG13-'[1]cpte_CN Act.Spé.'!FG14-'[1]cpte_CN Act.Spé.'!FG16-'[1]cpte_CN Act.Spé.'!FG277)</f>
        <v>0</v>
      </c>
      <c r="FE31" s="16">
        <f>IF([1]Identification!$E$23="NON",'[1]CN Act.Spé.'!FH13-'[1]CN Act.Spé.'!FH14-'[1]CN Act.Spé.'!FH16-'[1]CN Act.Spé.'!FH199,'[1]cpte_CN Act.Spé.'!FH13-'[1]cpte_CN Act.Spé.'!FH14-'[1]cpte_CN Act.Spé.'!FH16-'[1]cpte_CN Act.Spé.'!FH277)</f>
        <v>0</v>
      </c>
      <c r="FF31" s="16">
        <f>IF([1]Identification!$E$23="NON",'[1]CN Act.Spé.'!FI13-'[1]CN Act.Spé.'!FI14-'[1]CN Act.Spé.'!FI16-'[1]CN Act.Spé.'!FI199,'[1]cpte_CN Act.Spé.'!FI13-'[1]cpte_CN Act.Spé.'!FI14-'[1]cpte_CN Act.Spé.'!FI16-'[1]cpte_CN Act.Spé.'!FI277)</f>
        <v>0</v>
      </c>
      <c r="FG31" s="16">
        <f>IF([1]Identification!$E$23="NON",'[1]CN Act.Spé.'!FJ13-'[1]CN Act.Spé.'!FJ14-'[1]CN Act.Spé.'!FJ16-'[1]CN Act.Spé.'!FJ199,'[1]cpte_CN Act.Spé.'!FJ13-'[1]cpte_CN Act.Spé.'!FJ14-'[1]cpte_CN Act.Spé.'!FJ16-'[1]cpte_CN Act.Spé.'!FJ277)</f>
        <v>0</v>
      </c>
      <c r="FH31" s="16">
        <f>IF([1]Identification!$E$23="NON",'[1]CN Act.Spé.'!FK13-'[1]CN Act.Spé.'!FK14-'[1]CN Act.Spé.'!FK16-'[1]CN Act.Spé.'!FK199,'[1]cpte_CN Act.Spé.'!FK13-'[1]cpte_CN Act.Spé.'!FK14-'[1]cpte_CN Act.Spé.'!FK16-'[1]cpte_CN Act.Spé.'!FK277)</f>
        <v>0</v>
      </c>
      <c r="FI31" s="16">
        <f>IF([1]Identification!$E$23="NON",'[1]CN Act.Spé.'!FL13-'[1]CN Act.Spé.'!FL14-'[1]CN Act.Spé.'!FL16-'[1]CN Act.Spé.'!FL199,'[1]cpte_CN Act.Spé.'!FL13-'[1]cpte_CN Act.Spé.'!FL14-'[1]cpte_CN Act.Spé.'!FL16-'[1]cpte_CN Act.Spé.'!FL277)</f>
        <v>0</v>
      </c>
      <c r="FJ31" s="16">
        <f>IF([1]Identification!$E$23="NON",'[1]CN Act.Spé.'!FM13-'[1]CN Act.Spé.'!FM14-'[1]CN Act.Spé.'!FM16-'[1]CN Act.Spé.'!FM199,'[1]cpte_CN Act.Spé.'!FM13-'[1]cpte_CN Act.Spé.'!FM14-'[1]cpte_CN Act.Spé.'!FM16-'[1]cpte_CN Act.Spé.'!FM277)</f>
        <v>0</v>
      </c>
      <c r="FK31" s="16">
        <f>IF([1]Identification!$E$23="NON",'[1]CN Act.Spé.'!FN13-'[1]CN Act.Spé.'!FN14-'[1]CN Act.Spé.'!FN16-'[1]CN Act.Spé.'!FN199,'[1]cpte_CN Act.Spé.'!FN13-'[1]cpte_CN Act.Spé.'!FN14-'[1]cpte_CN Act.Spé.'!FN16-'[1]cpte_CN Act.Spé.'!FN277)</f>
        <v>0</v>
      </c>
      <c r="FL31" s="16">
        <f>IF([1]Identification!$E$23="NON",'[1]CN Act.Spé.'!FO13-'[1]CN Act.Spé.'!FO14-'[1]CN Act.Spé.'!FO16-'[1]CN Act.Spé.'!FO199,'[1]cpte_CN Act.Spé.'!FO13-'[1]cpte_CN Act.Spé.'!FO14-'[1]cpte_CN Act.Spé.'!FO16-'[1]cpte_CN Act.Spé.'!FO277)</f>
        <v>0</v>
      </c>
      <c r="FM31" s="16">
        <f>IF([1]Identification!$E$23="NON",'[1]CN Act.Spé.'!FP13-'[1]CN Act.Spé.'!FP14-'[1]CN Act.Spé.'!FP16-'[1]CN Act.Spé.'!FP199,'[1]cpte_CN Act.Spé.'!FP13-'[1]cpte_CN Act.Spé.'!FP14-'[1]cpte_CN Act.Spé.'!FP16-'[1]cpte_CN Act.Spé.'!FP277)</f>
        <v>0</v>
      </c>
      <c r="FN31" s="16">
        <f>IF([1]Identification!$E$23="NON",'[1]CN Act.Spé.'!FQ13-'[1]CN Act.Spé.'!FQ14-'[1]CN Act.Spé.'!FQ16-'[1]CN Act.Spé.'!FQ199,'[1]cpte_CN Act.Spé.'!FQ13-'[1]cpte_CN Act.Spé.'!FQ14-'[1]cpte_CN Act.Spé.'!FQ16-'[1]cpte_CN Act.Spé.'!FQ277)</f>
        <v>0</v>
      </c>
      <c r="FO31" s="16">
        <f>IF([1]Identification!$E$23="NON",'[1]CN Act.Spé.'!FR13-'[1]CN Act.Spé.'!FR14-'[1]CN Act.Spé.'!FR16-'[1]CN Act.Spé.'!FR199,'[1]cpte_CN Act.Spé.'!FR13-'[1]cpte_CN Act.Spé.'!FR14-'[1]cpte_CN Act.Spé.'!FR16-'[1]cpte_CN Act.Spé.'!FR277)</f>
        <v>0</v>
      </c>
      <c r="FP31" s="16">
        <f>IF([1]Identification!$E$23="NON",'[1]CN Act.Spé.'!FS13-'[1]CN Act.Spé.'!FS14-'[1]CN Act.Spé.'!FS16-'[1]CN Act.Spé.'!FS199,'[1]cpte_CN Act.Spé.'!FS13-'[1]cpte_CN Act.Spé.'!FS14-'[1]cpte_CN Act.Spé.'!FS16-'[1]cpte_CN Act.Spé.'!FS277)</f>
        <v>0</v>
      </c>
      <c r="FQ31" s="16">
        <f>IF([1]Identification!$E$23="NON",'[1]CN Act.Spé.'!FT13-'[1]CN Act.Spé.'!FT14-'[1]CN Act.Spé.'!FT16-'[1]CN Act.Spé.'!FT199,'[1]cpte_CN Act.Spé.'!FT13-'[1]cpte_CN Act.Spé.'!FT14-'[1]cpte_CN Act.Spé.'!FT16-'[1]cpte_CN Act.Spé.'!FT277)</f>
        <v>0</v>
      </c>
      <c r="FR31" s="16">
        <f>IF([1]Identification!$E$23="NON",'[1]CN Act.Spé.'!FU13-'[1]CN Act.Spé.'!FU14-'[1]CN Act.Spé.'!FU16-'[1]CN Act.Spé.'!FU199,'[1]cpte_CN Act.Spé.'!FU13-'[1]cpte_CN Act.Spé.'!FU14-'[1]cpte_CN Act.Spé.'!FU16-'[1]cpte_CN Act.Spé.'!FU277)</f>
        <v>0</v>
      </c>
      <c r="FS31" s="16">
        <f>IF([1]Identification!$E$23="NON",'[1]CN Act.Spé.'!FV13-'[1]CN Act.Spé.'!FV14-'[1]CN Act.Spé.'!FV16-'[1]CN Act.Spé.'!FV199,'[1]cpte_CN Act.Spé.'!FV13-'[1]cpte_CN Act.Spé.'!FV14-'[1]cpte_CN Act.Spé.'!FV16-'[1]cpte_CN Act.Spé.'!FV277)</f>
        <v>0</v>
      </c>
      <c r="FT31" s="16">
        <f>IF([1]Identification!$E$23="NON",'[1]CN Act.Spé.'!FW13-'[1]CN Act.Spé.'!FW14-'[1]CN Act.Spé.'!FW16-'[1]CN Act.Spé.'!FW199,'[1]cpte_CN Act.Spé.'!FW13-'[1]cpte_CN Act.Spé.'!FW14-'[1]cpte_CN Act.Spé.'!FW16-'[1]cpte_CN Act.Spé.'!FW277)</f>
        <v>0</v>
      </c>
      <c r="FU31" s="16">
        <f>IF([1]Identification!$E$23="NON",'[1]CN Act.Spé.'!FX13-'[1]CN Act.Spé.'!FX14-'[1]CN Act.Spé.'!FX16-'[1]CN Act.Spé.'!FX199,'[1]cpte_CN Act.Spé.'!FX13-'[1]cpte_CN Act.Spé.'!FX14-'[1]cpte_CN Act.Spé.'!FX16-'[1]cpte_CN Act.Spé.'!FX277)</f>
        <v>0</v>
      </c>
      <c r="FV31" s="16">
        <f>IF([1]Identification!$E$23="NON",'[1]CN Act.Spé.'!FY13-'[1]CN Act.Spé.'!FY14-'[1]CN Act.Spé.'!FY16-'[1]CN Act.Spé.'!FY199,'[1]cpte_CN Act.Spé.'!FY13-'[1]cpte_CN Act.Spé.'!FY14-'[1]cpte_CN Act.Spé.'!FY16-'[1]cpte_CN Act.Spé.'!FY277)</f>
        <v>0</v>
      </c>
      <c r="FW31" s="16">
        <f>IF([1]Identification!$E$23="NON",'[1]CN Act.Spé.'!FZ13-'[1]CN Act.Spé.'!FZ14-'[1]CN Act.Spé.'!FZ16-'[1]CN Act.Spé.'!FZ199,'[1]cpte_CN Act.Spé.'!FZ13-'[1]cpte_CN Act.Spé.'!FZ14-'[1]cpte_CN Act.Spé.'!FZ16-'[1]cpte_CN Act.Spé.'!FZ277)</f>
        <v>0</v>
      </c>
      <c r="FX31" s="16">
        <f>IF([1]Identification!$E$23="NON",'[1]CN Act.Spé.'!GA13-'[1]CN Act.Spé.'!GA14-'[1]CN Act.Spé.'!GA16-'[1]CN Act.Spé.'!GA199,'[1]cpte_CN Act.Spé.'!GA13-'[1]cpte_CN Act.Spé.'!GA14-'[1]cpte_CN Act.Spé.'!GA16-'[1]cpte_CN Act.Spé.'!GA277)</f>
        <v>0</v>
      </c>
      <c r="FY31" s="16">
        <f>IF([1]Identification!$E$23="NON",'[1]CN Act.Spé.'!GB13-'[1]CN Act.Spé.'!GB14-'[1]CN Act.Spé.'!GB16-'[1]CN Act.Spé.'!GB199,'[1]cpte_CN Act.Spé.'!GB13-'[1]cpte_CN Act.Spé.'!GB14-'[1]cpte_CN Act.Spé.'!GB16-'[1]cpte_CN Act.Spé.'!GB277)</f>
        <v>0</v>
      </c>
      <c r="FZ31" s="16">
        <f>IF([1]Identification!$E$23="NON",'[1]CN Act.Spé.'!GC13-'[1]CN Act.Spé.'!GC14-'[1]CN Act.Spé.'!GC16-'[1]CN Act.Spé.'!GC199,'[1]cpte_CN Act.Spé.'!GC13-'[1]cpte_CN Act.Spé.'!GC14-'[1]cpte_CN Act.Spé.'!GC16-'[1]cpte_CN Act.Spé.'!GC277)</f>
        <v>0</v>
      </c>
      <c r="GA31" s="16">
        <f>IF([1]Identification!$E$23="NON",'[1]CN Act.Spé.'!GD13-'[1]CN Act.Spé.'!GD14-'[1]CN Act.Spé.'!GD16-'[1]CN Act.Spé.'!GD199,'[1]cpte_CN Act.Spé.'!GD13-'[1]cpte_CN Act.Spé.'!GD14-'[1]cpte_CN Act.Spé.'!GD16-'[1]cpte_CN Act.Spé.'!GD277)</f>
        <v>0</v>
      </c>
      <c r="GB31" s="16">
        <f>IF([1]Identification!$E$23="NON",'[1]CN Act.Spé.'!GE13-'[1]CN Act.Spé.'!GE14-'[1]CN Act.Spé.'!GE16-'[1]CN Act.Spé.'!GE199,'[1]cpte_CN Act.Spé.'!GE13-'[1]cpte_CN Act.Spé.'!GE14-'[1]cpte_CN Act.Spé.'!GE16-'[1]cpte_CN Act.Spé.'!GE277)</f>
        <v>0</v>
      </c>
      <c r="GC31" s="16">
        <f>IF([1]Identification!$E$23="NON",'[1]CN Act.Spé.'!GF13-'[1]CN Act.Spé.'!GF14-'[1]CN Act.Spé.'!GF16-'[1]CN Act.Spé.'!GF199,'[1]cpte_CN Act.Spé.'!GF13-'[1]cpte_CN Act.Spé.'!GF14-'[1]cpte_CN Act.Spé.'!GF16-'[1]cpte_CN Act.Spé.'!GF277)</f>
        <v>0</v>
      </c>
      <c r="GD31" s="16">
        <f>IF([1]Identification!$E$23="NON",'[1]CN Act.Spé.'!GG13-'[1]CN Act.Spé.'!GG14-'[1]CN Act.Spé.'!GG16-'[1]CN Act.Spé.'!GG199,'[1]cpte_CN Act.Spé.'!GG13-'[1]cpte_CN Act.Spé.'!GG14-'[1]cpte_CN Act.Spé.'!GG16-'[1]cpte_CN Act.Spé.'!GG277)</f>
        <v>0</v>
      </c>
      <c r="GE31" s="16">
        <f>IF([1]Identification!$E$23="NON",'[1]CN Act.Spé.'!GH13-'[1]CN Act.Spé.'!GH14-'[1]CN Act.Spé.'!GH16-'[1]CN Act.Spé.'!GH199,'[1]cpte_CN Act.Spé.'!GH13-'[1]cpte_CN Act.Spé.'!GH14-'[1]cpte_CN Act.Spé.'!GH16-'[1]cpte_CN Act.Spé.'!GH277)</f>
        <v>0</v>
      </c>
      <c r="GF31" s="16">
        <f>IF([1]Identification!$E$23="NON",'[1]CN Act.Spé.'!GI13-'[1]CN Act.Spé.'!GI14-'[1]CN Act.Spé.'!GI16-'[1]CN Act.Spé.'!GI199,'[1]cpte_CN Act.Spé.'!GI13-'[1]cpte_CN Act.Spé.'!GI14-'[1]cpte_CN Act.Spé.'!GI16-'[1]cpte_CN Act.Spé.'!GI277)</f>
        <v>0</v>
      </c>
      <c r="GG31" s="16">
        <f>IF([1]Identification!$E$23="NON",'[1]CN Act.Spé.'!GJ13-'[1]CN Act.Spé.'!GJ14-'[1]CN Act.Spé.'!GJ16-'[1]CN Act.Spé.'!GJ199,'[1]cpte_CN Act.Spé.'!GJ13-'[1]cpte_CN Act.Spé.'!GJ14-'[1]cpte_CN Act.Spé.'!GJ16-'[1]cpte_CN Act.Spé.'!GJ277)</f>
        <v>0</v>
      </c>
      <c r="GH31" s="16">
        <f>IF([1]Identification!$E$23="NON",'[1]CN Act.Spé.'!GK13-'[1]CN Act.Spé.'!GK14-'[1]CN Act.Spé.'!GK16-'[1]CN Act.Spé.'!GK199,'[1]cpte_CN Act.Spé.'!GK13-'[1]cpte_CN Act.Spé.'!GK14-'[1]cpte_CN Act.Spé.'!GK16-'[1]cpte_CN Act.Spé.'!GK277)</f>
        <v>0</v>
      </c>
      <c r="GI31" s="16">
        <f>IF([1]Identification!$E$23="NON",'[1]CN Act.Spé.'!GL13-'[1]CN Act.Spé.'!GL14-'[1]CN Act.Spé.'!GL16-'[1]CN Act.Spé.'!GL199,'[1]cpte_CN Act.Spé.'!GL13-'[1]cpte_CN Act.Spé.'!GL14-'[1]cpte_CN Act.Spé.'!GL16-'[1]cpte_CN Act.Spé.'!GL277)</f>
        <v>0</v>
      </c>
      <c r="GJ31" s="16">
        <f>IF([1]Identification!$E$23="NON",'[1]CN Act.Spé.'!GM13-'[1]CN Act.Spé.'!GM14-'[1]CN Act.Spé.'!GM16-'[1]CN Act.Spé.'!GM199,'[1]cpte_CN Act.Spé.'!GM13-'[1]cpte_CN Act.Spé.'!GM14-'[1]cpte_CN Act.Spé.'!GM16-'[1]cpte_CN Act.Spé.'!GM277)</f>
        <v>0</v>
      </c>
      <c r="GK31" s="16">
        <f>IF([1]Identification!$E$23="NON",'[1]CN Act.Spé.'!GN13-'[1]CN Act.Spé.'!GN14-'[1]CN Act.Spé.'!GN16-'[1]CN Act.Spé.'!GN199,'[1]cpte_CN Act.Spé.'!GN13-'[1]cpte_CN Act.Spé.'!GN14-'[1]cpte_CN Act.Spé.'!GN16-'[1]cpte_CN Act.Spé.'!GN277)</f>
        <v>0</v>
      </c>
      <c r="GL31" s="16">
        <f>IF([1]Identification!$E$23="NON",'[1]CN Act.Spé.'!GO13-'[1]CN Act.Spé.'!GO14-'[1]CN Act.Spé.'!GO16-'[1]CN Act.Spé.'!GO199,'[1]cpte_CN Act.Spé.'!GO13-'[1]cpte_CN Act.Spé.'!GO14-'[1]cpte_CN Act.Spé.'!GO16-'[1]cpte_CN Act.Spé.'!GO277)</f>
        <v>0</v>
      </c>
      <c r="GM31" s="16">
        <f>IF([1]Identification!$E$23="NON",'[1]CN Act.Spé.'!GP13-'[1]CN Act.Spé.'!GP14-'[1]CN Act.Spé.'!GP16-'[1]CN Act.Spé.'!GP199,'[1]cpte_CN Act.Spé.'!GP13-'[1]cpte_CN Act.Spé.'!GP14-'[1]cpte_CN Act.Spé.'!GP16-'[1]cpte_CN Act.Spé.'!GP277)</f>
        <v>0</v>
      </c>
      <c r="GN31" s="16">
        <f>IF([1]Identification!$E$23="NON",'[1]CN Act.Spé.'!GQ13-'[1]CN Act.Spé.'!GQ14-'[1]CN Act.Spé.'!GQ16-'[1]CN Act.Spé.'!GQ199,'[1]cpte_CN Act.Spé.'!GQ13-'[1]cpte_CN Act.Spé.'!GQ14-'[1]cpte_CN Act.Spé.'!GQ16-'[1]cpte_CN Act.Spé.'!GQ277)</f>
        <v>0</v>
      </c>
      <c r="GO31" s="16">
        <f>IF([1]Identification!$E$23="NON",'[1]CN Act.Spé.'!GR13-'[1]CN Act.Spé.'!GR14-'[1]CN Act.Spé.'!GR16-'[1]CN Act.Spé.'!GR199,'[1]cpte_CN Act.Spé.'!GR13-'[1]cpte_CN Act.Spé.'!GR14-'[1]cpte_CN Act.Spé.'!GR16-'[1]cpte_CN Act.Spé.'!GR277)</f>
        <v>0</v>
      </c>
      <c r="GP31" s="16">
        <f>IF([1]Identification!$E$23="NON",'[1]CN Act.Spé.'!GS13-'[1]CN Act.Spé.'!GS14-'[1]CN Act.Spé.'!GS16-'[1]CN Act.Spé.'!GS199,'[1]cpte_CN Act.Spé.'!GS13-'[1]cpte_CN Act.Spé.'!GS14-'[1]cpte_CN Act.Spé.'!GS16-'[1]cpte_CN Act.Spé.'!GS277)</f>
        <v>0</v>
      </c>
      <c r="GQ31" s="16">
        <f>IF([1]Identification!$E$23="NON",'[1]CN Act.Spé.'!GT13-'[1]CN Act.Spé.'!GT14-'[1]CN Act.Spé.'!GT16-'[1]CN Act.Spé.'!GT199,'[1]cpte_CN Act.Spé.'!GT13-'[1]cpte_CN Act.Spé.'!GT14-'[1]cpte_CN Act.Spé.'!GT16-'[1]cpte_CN Act.Spé.'!GT277)</f>
        <v>0</v>
      </c>
      <c r="GR31" s="16">
        <f>IF([1]Identification!$E$23="NON",'[1]CN Act.Spé.'!GU13-'[1]CN Act.Spé.'!GU14-'[1]CN Act.Spé.'!GU16-'[1]CN Act.Spé.'!GU199,'[1]cpte_CN Act.Spé.'!GU13-'[1]cpte_CN Act.Spé.'!GU14-'[1]cpte_CN Act.Spé.'!GU16-'[1]cpte_CN Act.Spé.'!GU277)</f>
        <v>0</v>
      </c>
      <c r="GS31" s="16">
        <f>IF([1]Identification!$E$23="NON",'[1]CN Act.Spé.'!GV13-'[1]CN Act.Spé.'!GV14-'[1]CN Act.Spé.'!GV16-'[1]CN Act.Spé.'!GV199,'[1]cpte_CN Act.Spé.'!GV13-'[1]cpte_CN Act.Spé.'!GV14-'[1]cpte_CN Act.Spé.'!GV16-'[1]cpte_CN Act.Spé.'!GV277)</f>
        <v>0</v>
      </c>
      <c r="GT31" s="16">
        <f>IF([1]Identification!$E$23="NON",'[1]CN Act.Spé.'!GW13-'[1]CN Act.Spé.'!GW14-'[1]CN Act.Spé.'!GW16-'[1]CN Act.Spé.'!GW199,'[1]cpte_CN Act.Spé.'!GW13-'[1]cpte_CN Act.Spé.'!GW14-'[1]cpte_CN Act.Spé.'!GW16-'[1]cpte_CN Act.Spé.'!GW277)</f>
        <v>0</v>
      </c>
      <c r="GU31" s="16">
        <f>IF([1]Identification!$E$23="NON",'[1]CN Act.Spé.'!GX13-'[1]CN Act.Spé.'!GX14-'[1]CN Act.Spé.'!GX16-'[1]CN Act.Spé.'!GX199,'[1]cpte_CN Act.Spé.'!GX13-'[1]cpte_CN Act.Spé.'!GX14-'[1]cpte_CN Act.Spé.'!GX16-'[1]cpte_CN Act.Spé.'!GX277)</f>
        <v>0</v>
      </c>
      <c r="GV31" s="16">
        <f>IF([1]Identification!$E$23="NON",'[1]CN Act.Spé.'!GY13-'[1]CN Act.Spé.'!GY14-'[1]CN Act.Spé.'!GY16-'[1]CN Act.Spé.'!GY199,'[1]cpte_CN Act.Spé.'!GY13-'[1]cpte_CN Act.Spé.'!GY14-'[1]cpte_CN Act.Spé.'!GY16-'[1]cpte_CN Act.Spé.'!GY277)</f>
        <v>0</v>
      </c>
      <c r="GW31" s="16">
        <f>IF([1]Identification!$E$23="NON",'[1]CN Act.Spé.'!GZ13-'[1]CN Act.Spé.'!GZ14-'[1]CN Act.Spé.'!GZ16-'[1]CN Act.Spé.'!GZ199,'[1]cpte_CN Act.Spé.'!GZ13-'[1]cpte_CN Act.Spé.'!GZ14-'[1]cpte_CN Act.Spé.'!GZ16-'[1]cpte_CN Act.Spé.'!GZ277)</f>
        <v>0</v>
      </c>
      <c r="GX31" s="16">
        <f>IF([1]Identification!$E$23="NON",'[1]CN Act.Spé.'!HA13-'[1]CN Act.Spé.'!HA14-'[1]CN Act.Spé.'!HA16-'[1]CN Act.Spé.'!HA199,'[1]cpte_CN Act.Spé.'!HA13-'[1]cpte_CN Act.Spé.'!HA14-'[1]cpte_CN Act.Spé.'!HA16-'[1]cpte_CN Act.Spé.'!HA277)</f>
        <v>0</v>
      </c>
      <c r="GY31" s="16">
        <f>IF([1]Identification!$E$23="NON",'[1]CN Act.Spé.'!HB13-'[1]CN Act.Spé.'!HB14-'[1]CN Act.Spé.'!HB16-'[1]CN Act.Spé.'!HB199,'[1]cpte_CN Act.Spé.'!HB13-'[1]cpte_CN Act.Spé.'!HB14-'[1]cpte_CN Act.Spé.'!HB16-'[1]cpte_CN Act.Spé.'!HB277)</f>
        <v>0</v>
      </c>
      <c r="GZ31" s="16">
        <f>IF([1]Identification!$E$23="NON",'[1]CN Act.Spé.'!HC13-'[1]CN Act.Spé.'!HC14-'[1]CN Act.Spé.'!HC16-'[1]CN Act.Spé.'!HC199,'[1]cpte_CN Act.Spé.'!HC13-'[1]cpte_CN Act.Spé.'!HC14-'[1]cpte_CN Act.Spé.'!HC16-'[1]cpte_CN Act.Spé.'!HC277)</f>
        <v>0</v>
      </c>
      <c r="HA31" s="16">
        <f>IF([1]Identification!$E$23="NON",'[1]CN Act.Spé.'!HD13-'[1]CN Act.Spé.'!HD14-'[1]CN Act.Spé.'!HD16-'[1]CN Act.Spé.'!HD199,'[1]cpte_CN Act.Spé.'!HD13-'[1]cpte_CN Act.Spé.'!HD14-'[1]cpte_CN Act.Spé.'!HD16-'[1]cpte_CN Act.Spé.'!HD277)</f>
        <v>0</v>
      </c>
      <c r="HB31" s="16">
        <f>IF([1]Identification!$E$23="NON",'[1]CN Act.Spé.'!HE13-'[1]CN Act.Spé.'!HE14-'[1]CN Act.Spé.'!HE16-'[1]CN Act.Spé.'!HE199,'[1]cpte_CN Act.Spé.'!HE13-'[1]cpte_CN Act.Spé.'!HE14-'[1]cpte_CN Act.Spé.'!HE16-'[1]cpte_CN Act.Spé.'!HE277)</f>
        <v>0</v>
      </c>
      <c r="HC31" s="16">
        <f>IF([1]Identification!$E$23="NON",'[1]CN Act.Spé.'!HF13-'[1]CN Act.Spé.'!HF14-'[1]CN Act.Spé.'!HF16-'[1]CN Act.Spé.'!HF199,'[1]cpte_CN Act.Spé.'!HF13-'[1]cpte_CN Act.Spé.'!HF14-'[1]cpte_CN Act.Spé.'!HF16-'[1]cpte_CN Act.Spé.'!HF277)</f>
        <v>0</v>
      </c>
      <c r="HD31" s="16">
        <f>IF([1]Identification!$E$23="NON",'[1]CN Act.Spé.'!HG13-'[1]CN Act.Spé.'!HG14-'[1]CN Act.Spé.'!HG16-'[1]CN Act.Spé.'!HG199,'[1]cpte_CN Act.Spé.'!HG13-'[1]cpte_CN Act.Spé.'!HG14-'[1]cpte_CN Act.Spé.'!HG16-'[1]cpte_CN Act.Spé.'!HG277)</f>
        <v>0</v>
      </c>
      <c r="HE31" s="16">
        <f>IF([1]Identification!$E$23="NON",'[1]CN Act.Spé.'!HH13-'[1]CN Act.Spé.'!HH14-'[1]CN Act.Spé.'!HH16-'[1]CN Act.Spé.'!HH199,'[1]cpte_CN Act.Spé.'!HH13-'[1]cpte_CN Act.Spé.'!HH14-'[1]cpte_CN Act.Spé.'!HH16-'[1]cpte_CN Act.Spé.'!HH277)</f>
        <v>0</v>
      </c>
      <c r="HF31" s="16">
        <f>IF([1]Identification!$E$23="NON",'[1]CN Act.Spé.'!HI13-'[1]CN Act.Spé.'!HI14-'[1]CN Act.Spé.'!HI16-'[1]CN Act.Spé.'!HI199,'[1]cpte_CN Act.Spé.'!HI13-'[1]cpte_CN Act.Spé.'!HI14-'[1]cpte_CN Act.Spé.'!HI16-'[1]cpte_CN Act.Spé.'!HI277)</f>
        <v>0</v>
      </c>
      <c r="HG31" s="16">
        <f>IF([1]Identification!$E$23="NON",'[1]CN Act.Spé.'!HJ13-'[1]CN Act.Spé.'!HJ14-'[1]CN Act.Spé.'!HJ16-'[1]CN Act.Spé.'!HJ199,'[1]cpte_CN Act.Spé.'!HJ13-'[1]cpte_CN Act.Spé.'!HJ14-'[1]cpte_CN Act.Spé.'!HJ16-'[1]cpte_CN Act.Spé.'!HJ277)</f>
        <v>0</v>
      </c>
      <c r="HH31" s="16">
        <f>IF([1]Identification!$E$23="NON",'[1]CN Act.Spé.'!HK13-'[1]CN Act.Spé.'!HK14-'[1]CN Act.Spé.'!HK16-'[1]CN Act.Spé.'!HK199,'[1]cpte_CN Act.Spé.'!HK13-'[1]cpte_CN Act.Spé.'!HK14-'[1]cpte_CN Act.Spé.'!HK16-'[1]cpte_CN Act.Spé.'!HK277)</f>
        <v>0</v>
      </c>
      <c r="HI31" s="16">
        <f>IF([1]Identification!$E$23="NON",'[1]CN Act.Spé.'!HL13-'[1]CN Act.Spé.'!HL14-'[1]CN Act.Spé.'!HL16-'[1]CN Act.Spé.'!HL199,'[1]cpte_CN Act.Spé.'!HL13-'[1]cpte_CN Act.Spé.'!HL14-'[1]cpte_CN Act.Spé.'!HL16-'[1]cpte_CN Act.Spé.'!HL277)</f>
        <v>0</v>
      </c>
      <c r="HJ31" s="16">
        <f>IF([1]Identification!$E$23="NON",'[1]CN Act.Spé.'!HM13-'[1]CN Act.Spé.'!HM14-'[1]CN Act.Spé.'!HM16-'[1]CN Act.Spé.'!HM199,'[1]cpte_CN Act.Spé.'!HM13-'[1]cpte_CN Act.Spé.'!HM14-'[1]cpte_CN Act.Spé.'!HM16-'[1]cpte_CN Act.Spé.'!HM277)</f>
        <v>0</v>
      </c>
      <c r="HK31" s="16">
        <f>IF([1]Identification!$E$23="NON",'[1]CN Act.Spé.'!HN13-'[1]CN Act.Spé.'!HN14-'[1]CN Act.Spé.'!HN16-'[1]CN Act.Spé.'!HN199,'[1]cpte_CN Act.Spé.'!HN13-'[1]cpte_CN Act.Spé.'!HN14-'[1]cpte_CN Act.Spé.'!HN16-'[1]cpte_CN Act.Spé.'!HN277)</f>
        <v>0</v>
      </c>
      <c r="HL31" s="16">
        <f>IF([1]Identification!$E$23="NON",'[1]CN Act.Spé.'!HO13-'[1]CN Act.Spé.'!HO14-'[1]CN Act.Spé.'!HO16-'[1]CN Act.Spé.'!HO199,'[1]cpte_CN Act.Spé.'!HO13-'[1]cpte_CN Act.Spé.'!HO14-'[1]cpte_CN Act.Spé.'!HO16-'[1]cpte_CN Act.Spé.'!HO277)</f>
        <v>0</v>
      </c>
      <c r="HM31" s="16">
        <f>IF([1]Identification!$E$23="NON",'[1]CN Act.Spé.'!HP13-'[1]CN Act.Spé.'!HP14-'[1]CN Act.Spé.'!HP16-'[1]CN Act.Spé.'!HP199,'[1]cpte_CN Act.Spé.'!HP13-'[1]cpte_CN Act.Spé.'!HP14-'[1]cpte_CN Act.Spé.'!HP16-'[1]cpte_CN Act.Spé.'!HP277)</f>
        <v>0</v>
      </c>
      <c r="HN31" s="16">
        <f>IF([1]Identification!$E$23="NON",'[1]CN Act.Spé.'!HQ13-'[1]CN Act.Spé.'!HQ14-'[1]CN Act.Spé.'!HQ16-'[1]CN Act.Spé.'!HQ199,'[1]cpte_CN Act.Spé.'!HQ13-'[1]cpte_CN Act.Spé.'!HQ14-'[1]cpte_CN Act.Spé.'!HQ16-'[1]cpte_CN Act.Spé.'!HQ277)</f>
        <v>0</v>
      </c>
      <c r="HO31" s="16">
        <f>IF([1]Identification!$E$23="NON",'[1]CN Act.Spé.'!HR13-'[1]CN Act.Spé.'!HR14-'[1]CN Act.Spé.'!HR16-'[1]CN Act.Spé.'!HR199,'[1]cpte_CN Act.Spé.'!HR13-'[1]cpte_CN Act.Spé.'!HR14-'[1]cpte_CN Act.Spé.'!HR16-'[1]cpte_CN Act.Spé.'!HR277)</f>
        <v>0</v>
      </c>
      <c r="HP31" s="16">
        <f>IF([1]Identification!$E$23="NON",'[1]CN Act.Spé.'!HS13-'[1]CN Act.Spé.'!HS14-'[1]CN Act.Spé.'!HS16-'[1]CN Act.Spé.'!HS199,'[1]cpte_CN Act.Spé.'!HS13-'[1]cpte_CN Act.Spé.'!HS14-'[1]cpte_CN Act.Spé.'!HS16-'[1]cpte_CN Act.Spé.'!HS277)</f>
        <v>0</v>
      </c>
      <c r="HQ31" s="16">
        <f>IF([1]Identification!$E$23="NON",'[1]CN Act.Spé.'!HT13-'[1]CN Act.Spé.'!HT14-'[1]CN Act.Spé.'!HT16-'[1]CN Act.Spé.'!HT199,'[1]cpte_CN Act.Spé.'!HT13-'[1]cpte_CN Act.Spé.'!HT14-'[1]cpte_CN Act.Spé.'!HT16-'[1]cpte_CN Act.Spé.'!HT277)</f>
        <v>0</v>
      </c>
      <c r="HR31" s="16">
        <f>IF([1]Identification!$E$23="NON",'[1]CN Act.Spé.'!HU13-'[1]CN Act.Spé.'!HU14-'[1]CN Act.Spé.'!HU16-'[1]CN Act.Spé.'!HU199,'[1]cpte_CN Act.Spé.'!HU13-'[1]cpte_CN Act.Spé.'!HU14-'[1]cpte_CN Act.Spé.'!HU16-'[1]cpte_CN Act.Spé.'!HU277)</f>
        <v>0</v>
      </c>
      <c r="HS31" s="16">
        <f>IF([1]Identification!$E$23="NON",'[1]CN Act.Spé.'!HV13-'[1]CN Act.Spé.'!HV14-'[1]CN Act.Spé.'!HV16-'[1]CN Act.Spé.'!HV199,'[1]cpte_CN Act.Spé.'!HV13-'[1]cpte_CN Act.Spé.'!HV14-'[1]cpte_CN Act.Spé.'!HV16-'[1]cpte_CN Act.Spé.'!HV277)</f>
        <v>0</v>
      </c>
      <c r="HT31" s="16">
        <f>IF([1]Identification!$E$23="NON",'[1]CN Act.Spé.'!HW13-'[1]CN Act.Spé.'!HW14-'[1]CN Act.Spé.'!HW16-'[1]CN Act.Spé.'!HW199,'[1]cpte_CN Act.Spé.'!HW13-'[1]cpte_CN Act.Spé.'!HW14-'[1]cpte_CN Act.Spé.'!HW16-'[1]cpte_CN Act.Spé.'!HW277)</f>
        <v>0</v>
      </c>
      <c r="HU31" s="16">
        <f>IF([1]Identification!$E$23="NON",'[1]CN Act.Spé.'!HX13-'[1]CN Act.Spé.'!HX14-'[1]CN Act.Spé.'!HX16-'[1]CN Act.Spé.'!HX199,'[1]cpte_CN Act.Spé.'!HX13-'[1]cpte_CN Act.Spé.'!HX14-'[1]cpte_CN Act.Spé.'!HX16-'[1]cpte_CN Act.Spé.'!HX277)</f>
        <v>0</v>
      </c>
      <c r="HV31" s="16">
        <f>IF([1]Identification!$E$23="NON",'[1]CN Act.Spé.'!HY13-'[1]CN Act.Spé.'!HY14-'[1]CN Act.Spé.'!HY16-'[1]CN Act.Spé.'!HY199,'[1]cpte_CN Act.Spé.'!HY13-'[1]cpte_CN Act.Spé.'!HY14-'[1]cpte_CN Act.Spé.'!HY16-'[1]cpte_CN Act.Spé.'!HY277)</f>
        <v>0</v>
      </c>
      <c r="HW31" s="16">
        <f>IF([1]Identification!$E$23="NON",'[1]CN Act.Spé.'!HZ13-'[1]CN Act.Spé.'!HZ14-'[1]CN Act.Spé.'!HZ16-'[1]CN Act.Spé.'!HZ199,'[1]cpte_CN Act.Spé.'!HZ13-'[1]cpte_CN Act.Spé.'!HZ14-'[1]cpte_CN Act.Spé.'!HZ16-'[1]cpte_CN Act.Spé.'!HZ277)</f>
        <v>0</v>
      </c>
      <c r="HX31" s="16">
        <f>IF([1]Identification!$E$23="NON",'[1]CN Act.Spé.'!IA13-'[1]CN Act.Spé.'!IA14-'[1]CN Act.Spé.'!IA16-'[1]CN Act.Spé.'!IA199,'[1]cpte_CN Act.Spé.'!IA13-'[1]cpte_CN Act.Spé.'!IA14-'[1]cpte_CN Act.Spé.'!IA16-'[1]cpte_CN Act.Spé.'!IA277)</f>
        <v>0</v>
      </c>
      <c r="HY31" s="16">
        <f>IF([1]Identification!$E$23="NON",'[1]CN Act.Spé.'!IB13-'[1]CN Act.Spé.'!IB14-'[1]CN Act.Spé.'!IB16-'[1]CN Act.Spé.'!IB199,'[1]cpte_CN Act.Spé.'!IB13-'[1]cpte_CN Act.Spé.'!IB14-'[1]cpte_CN Act.Spé.'!IB16-'[1]cpte_CN Act.Spé.'!IB277)</f>
        <v>0</v>
      </c>
      <c r="HZ31" s="176"/>
    </row>
    <row r="32" spans="1:234" s="170" customFormat="1" ht="30" customHeight="1">
      <c r="A32" s="153"/>
      <c r="B32" s="115"/>
      <c r="C32" s="115" t="s">
        <v>1722</v>
      </c>
      <c r="D32" s="153"/>
      <c r="E32" s="1065"/>
      <c r="F32" s="274"/>
      <c r="G32" s="1076" t="s">
        <v>656</v>
      </c>
      <c r="H32" s="1079"/>
      <c r="I32" s="34" t="str">
        <f t="shared" ref="I32:BT32" si="15">IF(AND(I$17=0,I$31=0),"non concerné",IF(AND(I$17=0,I$31&gt;0),"Il manque les ETP",IF(AND(I$17&gt;0,I$31=0),"Il manque les charges",IF(AND(I$17&gt;0,I$31&gt;0),I$31/(I$17)))))</f>
        <v>non concerné</v>
      </c>
      <c r="J32" s="34" t="str">
        <f t="shared" si="15"/>
        <v>non concerné</v>
      </c>
      <c r="K32" s="34" t="str">
        <f t="shared" si="15"/>
        <v>non concerné</v>
      </c>
      <c r="L32" s="34" t="str">
        <f t="shared" si="15"/>
        <v>non concerné</v>
      </c>
      <c r="M32" s="34" t="str">
        <f t="shared" si="15"/>
        <v>non concerné</v>
      </c>
      <c r="N32" s="34" t="str">
        <f t="shared" si="15"/>
        <v>non concerné</v>
      </c>
      <c r="O32" s="34" t="str">
        <f t="shared" si="15"/>
        <v>non concerné</v>
      </c>
      <c r="P32" s="34" t="str">
        <f t="shared" si="15"/>
        <v>non concerné</v>
      </c>
      <c r="Q32" s="34" t="str">
        <f t="shared" si="15"/>
        <v>non concerné</v>
      </c>
      <c r="R32" s="34" t="str">
        <f t="shared" si="15"/>
        <v>non concerné</v>
      </c>
      <c r="S32" s="34" t="str">
        <f t="shared" si="15"/>
        <v>non concerné</v>
      </c>
      <c r="T32" s="34" t="str">
        <f t="shared" si="15"/>
        <v>non concerné</v>
      </c>
      <c r="U32" s="34" t="str">
        <f t="shared" si="15"/>
        <v>non concerné</v>
      </c>
      <c r="V32" s="34" t="str">
        <f t="shared" si="15"/>
        <v>non concerné</v>
      </c>
      <c r="W32" s="34" t="str">
        <f t="shared" si="15"/>
        <v>non concerné</v>
      </c>
      <c r="X32" s="34" t="str">
        <f t="shared" si="15"/>
        <v>non concerné</v>
      </c>
      <c r="Y32" s="34" t="str">
        <f t="shared" si="15"/>
        <v>non concerné</v>
      </c>
      <c r="Z32" s="34" t="str">
        <f t="shared" si="15"/>
        <v>non concerné</v>
      </c>
      <c r="AA32" s="34" t="str">
        <f t="shared" si="15"/>
        <v>non concerné</v>
      </c>
      <c r="AB32" s="34" t="str">
        <f t="shared" si="15"/>
        <v>non concerné</v>
      </c>
      <c r="AC32" s="34" t="str">
        <f t="shared" si="15"/>
        <v>non concerné</v>
      </c>
      <c r="AD32" s="34" t="str">
        <f t="shared" si="15"/>
        <v>non concerné</v>
      </c>
      <c r="AE32" s="34" t="str">
        <f t="shared" si="15"/>
        <v>non concerné</v>
      </c>
      <c r="AF32" s="34" t="str">
        <f t="shared" si="15"/>
        <v>non concerné</v>
      </c>
      <c r="AG32" s="34" t="str">
        <f t="shared" si="15"/>
        <v>non concerné</v>
      </c>
      <c r="AH32" s="34" t="str">
        <f t="shared" si="15"/>
        <v>non concerné</v>
      </c>
      <c r="AI32" s="34" t="str">
        <f t="shared" si="15"/>
        <v>non concerné</v>
      </c>
      <c r="AJ32" s="34" t="str">
        <f t="shared" si="15"/>
        <v>non concerné</v>
      </c>
      <c r="AK32" s="34" t="str">
        <f t="shared" si="15"/>
        <v>non concerné</v>
      </c>
      <c r="AL32" s="34" t="str">
        <f t="shared" si="15"/>
        <v>non concerné</v>
      </c>
      <c r="AM32" s="34" t="str">
        <f t="shared" si="15"/>
        <v>non concerné</v>
      </c>
      <c r="AN32" s="34" t="str">
        <f t="shared" si="15"/>
        <v>non concerné</v>
      </c>
      <c r="AO32" s="34" t="str">
        <f t="shared" si="15"/>
        <v>non concerné</v>
      </c>
      <c r="AP32" s="34" t="str">
        <f t="shared" si="15"/>
        <v>non concerné</v>
      </c>
      <c r="AQ32" s="34" t="str">
        <f t="shared" si="15"/>
        <v>non concerné</v>
      </c>
      <c r="AR32" s="34" t="str">
        <f t="shared" si="15"/>
        <v>non concerné</v>
      </c>
      <c r="AS32" s="34" t="str">
        <f t="shared" si="15"/>
        <v>non concerné</v>
      </c>
      <c r="AT32" s="34" t="str">
        <f t="shared" si="15"/>
        <v>non concerné</v>
      </c>
      <c r="AU32" s="34" t="str">
        <f t="shared" si="15"/>
        <v>non concerné</v>
      </c>
      <c r="AV32" s="34" t="str">
        <f t="shared" si="15"/>
        <v>non concerné</v>
      </c>
      <c r="AW32" s="34" t="str">
        <f t="shared" si="15"/>
        <v>non concerné</v>
      </c>
      <c r="AX32" s="34" t="str">
        <f t="shared" si="15"/>
        <v>non concerné</v>
      </c>
      <c r="AY32" s="34" t="str">
        <f t="shared" si="15"/>
        <v>non concerné</v>
      </c>
      <c r="AZ32" s="34" t="str">
        <f t="shared" si="15"/>
        <v>non concerné</v>
      </c>
      <c r="BA32" s="34" t="str">
        <f t="shared" si="15"/>
        <v>non concerné</v>
      </c>
      <c r="BB32" s="34" t="str">
        <f t="shared" si="15"/>
        <v>non concerné</v>
      </c>
      <c r="BC32" s="34" t="str">
        <f t="shared" si="15"/>
        <v>non concerné</v>
      </c>
      <c r="BD32" s="34" t="str">
        <f t="shared" si="15"/>
        <v>non concerné</v>
      </c>
      <c r="BE32" s="34" t="str">
        <f t="shared" si="15"/>
        <v>non concerné</v>
      </c>
      <c r="BF32" s="34" t="str">
        <f t="shared" si="15"/>
        <v>non concerné</v>
      </c>
      <c r="BG32" s="34" t="str">
        <f t="shared" si="15"/>
        <v>non concerné</v>
      </c>
      <c r="BH32" s="34" t="str">
        <f t="shared" si="15"/>
        <v>non concerné</v>
      </c>
      <c r="BI32" s="34" t="str">
        <f t="shared" si="15"/>
        <v>non concerné</v>
      </c>
      <c r="BJ32" s="34" t="str">
        <f t="shared" si="15"/>
        <v>non concerné</v>
      </c>
      <c r="BK32" s="34" t="str">
        <f t="shared" si="15"/>
        <v>non concerné</v>
      </c>
      <c r="BL32" s="34" t="str">
        <f t="shared" si="15"/>
        <v>non concerné</v>
      </c>
      <c r="BM32" s="34" t="str">
        <f t="shared" si="15"/>
        <v>non concerné</v>
      </c>
      <c r="BN32" s="34" t="str">
        <f t="shared" si="15"/>
        <v>non concerné</v>
      </c>
      <c r="BO32" s="34" t="str">
        <f t="shared" si="15"/>
        <v>non concerné</v>
      </c>
      <c r="BP32" s="34" t="str">
        <f t="shared" si="15"/>
        <v>non concerné</v>
      </c>
      <c r="BQ32" s="34" t="str">
        <f t="shared" si="15"/>
        <v>non concerné</v>
      </c>
      <c r="BR32" s="34" t="str">
        <f t="shared" si="15"/>
        <v>non concerné</v>
      </c>
      <c r="BS32" s="34" t="str">
        <f t="shared" si="15"/>
        <v>non concerné</v>
      </c>
      <c r="BT32" s="34" t="str">
        <f t="shared" si="15"/>
        <v>non concerné</v>
      </c>
      <c r="BU32" s="34" t="str">
        <f t="shared" ref="BU32:EF32" si="16">IF(AND(BU$17=0,BU$31=0),"non concerné",IF(AND(BU$17=0,BU$31&gt;0),"Il manque les ETP",IF(AND(BU$17&gt;0,BU$31=0),"Il manque les charges",IF(AND(BU$17&gt;0,BU$31&gt;0),BU$31/(BU$17)))))</f>
        <v>non concerné</v>
      </c>
      <c r="BV32" s="34" t="str">
        <f t="shared" si="16"/>
        <v>non concerné</v>
      </c>
      <c r="BW32" s="34" t="str">
        <f t="shared" si="16"/>
        <v>non concerné</v>
      </c>
      <c r="BX32" s="34" t="str">
        <f t="shared" si="16"/>
        <v>non concerné</v>
      </c>
      <c r="BY32" s="34" t="str">
        <f t="shared" si="16"/>
        <v>non concerné</v>
      </c>
      <c r="BZ32" s="34" t="str">
        <f t="shared" si="16"/>
        <v>non concerné</v>
      </c>
      <c r="CA32" s="34" t="str">
        <f t="shared" si="16"/>
        <v>non concerné</v>
      </c>
      <c r="CB32" s="34" t="str">
        <f t="shared" si="16"/>
        <v>non concerné</v>
      </c>
      <c r="CC32" s="34" t="str">
        <f t="shared" si="16"/>
        <v>non concerné</v>
      </c>
      <c r="CD32" s="34" t="str">
        <f t="shared" si="16"/>
        <v>non concerné</v>
      </c>
      <c r="CE32" s="34" t="str">
        <f t="shared" si="16"/>
        <v>non concerné</v>
      </c>
      <c r="CF32" s="34" t="str">
        <f t="shared" si="16"/>
        <v>non concerné</v>
      </c>
      <c r="CG32" s="34" t="str">
        <f t="shared" si="16"/>
        <v>non concerné</v>
      </c>
      <c r="CH32" s="34" t="str">
        <f t="shared" si="16"/>
        <v>non concerné</v>
      </c>
      <c r="CI32" s="34" t="str">
        <f t="shared" si="16"/>
        <v>non concerné</v>
      </c>
      <c r="CJ32" s="34" t="str">
        <f t="shared" si="16"/>
        <v>non concerné</v>
      </c>
      <c r="CK32" s="34" t="str">
        <f t="shared" si="16"/>
        <v>non concerné</v>
      </c>
      <c r="CL32" s="34" t="str">
        <f t="shared" si="16"/>
        <v>non concerné</v>
      </c>
      <c r="CM32" s="34" t="str">
        <f t="shared" si="16"/>
        <v>non concerné</v>
      </c>
      <c r="CN32" s="34" t="str">
        <f t="shared" si="16"/>
        <v>non concerné</v>
      </c>
      <c r="CO32" s="34" t="str">
        <f t="shared" si="16"/>
        <v>non concerné</v>
      </c>
      <c r="CP32" s="34" t="str">
        <f t="shared" si="16"/>
        <v>non concerné</v>
      </c>
      <c r="CQ32" s="34" t="str">
        <f t="shared" si="16"/>
        <v>non concerné</v>
      </c>
      <c r="CR32" s="34" t="str">
        <f t="shared" si="16"/>
        <v>non concerné</v>
      </c>
      <c r="CS32" s="34" t="str">
        <f t="shared" si="16"/>
        <v>non concerné</v>
      </c>
      <c r="CT32" s="34" t="str">
        <f t="shared" si="16"/>
        <v>non concerné</v>
      </c>
      <c r="CU32" s="34" t="str">
        <f t="shared" si="16"/>
        <v>non concerné</v>
      </c>
      <c r="CV32" s="34" t="str">
        <f t="shared" si="16"/>
        <v>non concerné</v>
      </c>
      <c r="CW32" s="34" t="str">
        <f t="shared" si="16"/>
        <v>non concerné</v>
      </c>
      <c r="CX32" s="34" t="str">
        <f t="shared" si="16"/>
        <v>non concerné</v>
      </c>
      <c r="CY32" s="34" t="str">
        <f t="shared" si="16"/>
        <v>non concerné</v>
      </c>
      <c r="CZ32" s="34" t="str">
        <f t="shared" si="16"/>
        <v>non concerné</v>
      </c>
      <c r="DA32" s="34" t="str">
        <f t="shared" si="16"/>
        <v>non concerné</v>
      </c>
      <c r="DB32" s="34" t="str">
        <f t="shared" si="16"/>
        <v>non concerné</v>
      </c>
      <c r="DC32" s="34" t="str">
        <f t="shared" si="16"/>
        <v>non concerné</v>
      </c>
      <c r="DD32" s="34" t="str">
        <f t="shared" si="16"/>
        <v>non concerné</v>
      </c>
      <c r="DE32" s="34" t="str">
        <f t="shared" si="16"/>
        <v>non concerné</v>
      </c>
      <c r="DF32" s="34" t="str">
        <f t="shared" si="16"/>
        <v>non concerné</v>
      </c>
      <c r="DG32" s="34" t="str">
        <f t="shared" si="16"/>
        <v>non concerné</v>
      </c>
      <c r="DH32" s="34" t="str">
        <f t="shared" si="16"/>
        <v>non concerné</v>
      </c>
      <c r="DI32" s="34" t="str">
        <f t="shared" si="16"/>
        <v>non concerné</v>
      </c>
      <c r="DJ32" s="34" t="str">
        <f t="shared" si="16"/>
        <v>non concerné</v>
      </c>
      <c r="DK32" s="34" t="str">
        <f t="shared" si="16"/>
        <v>non concerné</v>
      </c>
      <c r="DL32" s="34" t="str">
        <f t="shared" si="16"/>
        <v>non concerné</v>
      </c>
      <c r="DM32" s="34" t="str">
        <f t="shared" si="16"/>
        <v>non concerné</v>
      </c>
      <c r="DN32" s="34" t="str">
        <f t="shared" si="16"/>
        <v>non concerné</v>
      </c>
      <c r="DO32" s="34" t="str">
        <f t="shared" si="16"/>
        <v>non concerné</v>
      </c>
      <c r="DP32" s="34" t="str">
        <f t="shared" si="16"/>
        <v>non concerné</v>
      </c>
      <c r="DQ32" s="34" t="str">
        <f t="shared" si="16"/>
        <v>non concerné</v>
      </c>
      <c r="DR32" s="34" t="str">
        <f t="shared" si="16"/>
        <v>non concerné</v>
      </c>
      <c r="DS32" s="34" t="str">
        <f t="shared" si="16"/>
        <v>non concerné</v>
      </c>
      <c r="DT32" s="34" t="str">
        <f t="shared" si="16"/>
        <v>non concerné</v>
      </c>
      <c r="DU32" s="34" t="str">
        <f t="shared" si="16"/>
        <v>non concerné</v>
      </c>
      <c r="DV32" s="34" t="str">
        <f t="shared" si="16"/>
        <v>non concerné</v>
      </c>
      <c r="DW32" s="34" t="str">
        <f t="shared" si="16"/>
        <v>non concerné</v>
      </c>
      <c r="DX32" s="34" t="str">
        <f t="shared" si="16"/>
        <v>non concerné</v>
      </c>
      <c r="DY32" s="34" t="str">
        <f t="shared" si="16"/>
        <v>non concerné</v>
      </c>
      <c r="DZ32" s="34" t="str">
        <f t="shared" si="16"/>
        <v>non concerné</v>
      </c>
      <c r="EA32" s="34" t="str">
        <f t="shared" si="16"/>
        <v>non concerné</v>
      </c>
      <c r="EB32" s="34" t="str">
        <f t="shared" si="16"/>
        <v>non concerné</v>
      </c>
      <c r="EC32" s="34" t="str">
        <f t="shared" si="16"/>
        <v>non concerné</v>
      </c>
      <c r="ED32" s="34" t="str">
        <f t="shared" si="16"/>
        <v>non concerné</v>
      </c>
      <c r="EE32" s="34" t="str">
        <f t="shared" si="16"/>
        <v>non concerné</v>
      </c>
      <c r="EF32" s="34" t="str">
        <f t="shared" si="16"/>
        <v>non concerné</v>
      </c>
      <c r="EG32" s="34" t="str">
        <f t="shared" ref="EG32:GR32" si="17">IF(AND(EG$17=0,EG$31=0),"non concerné",IF(AND(EG$17=0,EG$31&gt;0),"Il manque les ETP",IF(AND(EG$17&gt;0,EG$31=0),"Il manque les charges",IF(AND(EG$17&gt;0,EG$31&gt;0),EG$31/(EG$17)))))</f>
        <v>non concerné</v>
      </c>
      <c r="EH32" s="34" t="str">
        <f t="shared" si="17"/>
        <v>non concerné</v>
      </c>
      <c r="EI32" s="34" t="str">
        <f t="shared" si="17"/>
        <v>non concerné</v>
      </c>
      <c r="EJ32" s="34" t="str">
        <f t="shared" si="17"/>
        <v>non concerné</v>
      </c>
      <c r="EK32" s="34" t="str">
        <f t="shared" si="17"/>
        <v>non concerné</v>
      </c>
      <c r="EL32" s="34" t="str">
        <f t="shared" si="17"/>
        <v>non concerné</v>
      </c>
      <c r="EM32" s="34" t="str">
        <f t="shared" si="17"/>
        <v>non concerné</v>
      </c>
      <c r="EN32" s="34" t="str">
        <f t="shared" si="17"/>
        <v>non concerné</v>
      </c>
      <c r="EO32" s="34" t="str">
        <f t="shared" si="17"/>
        <v>non concerné</v>
      </c>
      <c r="EP32" s="34" t="str">
        <f t="shared" si="17"/>
        <v>non concerné</v>
      </c>
      <c r="EQ32" s="34" t="str">
        <f t="shared" si="17"/>
        <v>non concerné</v>
      </c>
      <c r="ER32" s="34" t="str">
        <f t="shared" si="17"/>
        <v>non concerné</v>
      </c>
      <c r="ES32" s="34" t="str">
        <f t="shared" si="17"/>
        <v>non concerné</v>
      </c>
      <c r="ET32" s="34" t="str">
        <f t="shared" si="17"/>
        <v>non concerné</v>
      </c>
      <c r="EU32" s="34" t="str">
        <f t="shared" si="17"/>
        <v>non concerné</v>
      </c>
      <c r="EV32" s="34" t="str">
        <f t="shared" si="17"/>
        <v>non concerné</v>
      </c>
      <c r="EW32" s="34" t="str">
        <f t="shared" si="17"/>
        <v>non concerné</v>
      </c>
      <c r="EX32" s="34" t="str">
        <f t="shared" si="17"/>
        <v>non concerné</v>
      </c>
      <c r="EY32" s="34" t="str">
        <f t="shared" si="17"/>
        <v>non concerné</v>
      </c>
      <c r="EZ32" s="34" t="str">
        <f t="shared" si="17"/>
        <v>non concerné</v>
      </c>
      <c r="FA32" s="34" t="str">
        <f t="shared" si="17"/>
        <v>non concerné</v>
      </c>
      <c r="FB32" s="34" t="str">
        <f t="shared" si="17"/>
        <v>non concerné</v>
      </c>
      <c r="FC32" s="34" t="str">
        <f t="shared" si="17"/>
        <v>non concerné</v>
      </c>
      <c r="FD32" s="34" t="str">
        <f t="shared" si="17"/>
        <v>non concerné</v>
      </c>
      <c r="FE32" s="34" t="str">
        <f t="shared" si="17"/>
        <v>non concerné</v>
      </c>
      <c r="FF32" s="34" t="str">
        <f t="shared" si="17"/>
        <v>non concerné</v>
      </c>
      <c r="FG32" s="34" t="str">
        <f t="shared" si="17"/>
        <v>non concerné</v>
      </c>
      <c r="FH32" s="34" t="str">
        <f t="shared" si="17"/>
        <v>non concerné</v>
      </c>
      <c r="FI32" s="34" t="str">
        <f t="shared" si="17"/>
        <v>non concerné</v>
      </c>
      <c r="FJ32" s="34" t="str">
        <f t="shared" si="17"/>
        <v>non concerné</v>
      </c>
      <c r="FK32" s="34" t="str">
        <f t="shared" si="17"/>
        <v>non concerné</v>
      </c>
      <c r="FL32" s="34" t="str">
        <f t="shared" si="17"/>
        <v>non concerné</v>
      </c>
      <c r="FM32" s="34" t="str">
        <f t="shared" si="17"/>
        <v>non concerné</v>
      </c>
      <c r="FN32" s="34" t="str">
        <f t="shared" si="17"/>
        <v>non concerné</v>
      </c>
      <c r="FO32" s="34" t="str">
        <f t="shared" si="17"/>
        <v>non concerné</v>
      </c>
      <c r="FP32" s="34" t="str">
        <f t="shared" si="17"/>
        <v>non concerné</v>
      </c>
      <c r="FQ32" s="34" t="str">
        <f t="shared" si="17"/>
        <v>non concerné</v>
      </c>
      <c r="FR32" s="34" t="str">
        <f t="shared" si="17"/>
        <v>non concerné</v>
      </c>
      <c r="FS32" s="34" t="str">
        <f t="shared" si="17"/>
        <v>non concerné</v>
      </c>
      <c r="FT32" s="34" t="str">
        <f t="shared" si="17"/>
        <v>non concerné</v>
      </c>
      <c r="FU32" s="34" t="str">
        <f t="shared" si="17"/>
        <v>non concerné</v>
      </c>
      <c r="FV32" s="34" t="str">
        <f t="shared" si="17"/>
        <v>non concerné</v>
      </c>
      <c r="FW32" s="34" t="str">
        <f t="shared" si="17"/>
        <v>non concerné</v>
      </c>
      <c r="FX32" s="34" t="str">
        <f t="shared" si="17"/>
        <v>non concerné</v>
      </c>
      <c r="FY32" s="34" t="str">
        <f t="shared" si="17"/>
        <v>non concerné</v>
      </c>
      <c r="FZ32" s="34" t="str">
        <f t="shared" si="17"/>
        <v>non concerné</v>
      </c>
      <c r="GA32" s="34" t="str">
        <f t="shared" si="17"/>
        <v>non concerné</v>
      </c>
      <c r="GB32" s="34" t="str">
        <f t="shared" si="17"/>
        <v>non concerné</v>
      </c>
      <c r="GC32" s="34" t="str">
        <f t="shared" si="17"/>
        <v>non concerné</v>
      </c>
      <c r="GD32" s="34" t="str">
        <f t="shared" si="17"/>
        <v>non concerné</v>
      </c>
      <c r="GE32" s="34" t="str">
        <f t="shared" si="17"/>
        <v>non concerné</v>
      </c>
      <c r="GF32" s="34" t="str">
        <f t="shared" si="17"/>
        <v>non concerné</v>
      </c>
      <c r="GG32" s="34" t="str">
        <f t="shared" si="17"/>
        <v>non concerné</v>
      </c>
      <c r="GH32" s="34" t="str">
        <f t="shared" si="17"/>
        <v>non concerné</v>
      </c>
      <c r="GI32" s="34" t="str">
        <f t="shared" si="17"/>
        <v>non concerné</v>
      </c>
      <c r="GJ32" s="34" t="str">
        <f t="shared" si="17"/>
        <v>non concerné</v>
      </c>
      <c r="GK32" s="34" t="str">
        <f t="shared" si="17"/>
        <v>non concerné</v>
      </c>
      <c r="GL32" s="34" t="str">
        <f t="shared" si="17"/>
        <v>non concerné</v>
      </c>
      <c r="GM32" s="34" t="str">
        <f t="shared" si="17"/>
        <v>non concerné</v>
      </c>
      <c r="GN32" s="34" t="str">
        <f t="shared" si="17"/>
        <v>non concerné</v>
      </c>
      <c r="GO32" s="34" t="str">
        <f t="shared" si="17"/>
        <v>non concerné</v>
      </c>
      <c r="GP32" s="34" t="str">
        <f t="shared" si="17"/>
        <v>non concerné</v>
      </c>
      <c r="GQ32" s="34" t="str">
        <f t="shared" si="17"/>
        <v>non concerné</v>
      </c>
      <c r="GR32" s="34" t="str">
        <f t="shared" si="17"/>
        <v>non concerné</v>
      </c>
      <c r="GS32" s="34" t="str">
        <f t="shared" ref="GS32:HY32" si="18">IF(AND(GS$17=0,GS$31=0),"non concerné",IF(AND(GS$17=0,GS$31&gt;0),"Il manque les ETP",IF(AND(GS$17&gt;0,GS$31=0),"Il manque les charges",IF(AND(GS$17&gt;0,GS$31&gt;0),GS$31/(GS$17)))))</f>
        <v>non concerné</v>
      </c>
      <c r="GT32" s="34" t="str">
        <f t="shared" si="18"/>
        <v>non concerné</v>
      </c>
      <c r="GU32" s="34" t="str">
        <f t="shared" si="18"/>
        <v>non concerné</v>
      </c>
      <c r="GV32" s="34" t="str">
        <f t="shared" si="18"/>
        <v>non concerné</v>
      </c>
      <c r="GW32" s="34" t="str">
        <f t="shared" si="18"/>
        <v>non concerné</v>
      </c>
      <c r="GX32" s="34" t="str">
        <f t="shared" si="18"/>
        <v>non concerné</v>
      </c>
      <c r="GY32" s="34" t="str">
        <f t="shared" si="18"/>
        <v>non concerné</v>
      </c>
      <c r="GZ32" s="34" t="str">
        <f t="shared" si="18"/>
        <v>non concerné</v>
      </c>
      <c r="HA32" s="34" t="str">
        <f t="shared" si="18"/>
        <v>non concerné</v>
      </c>
      <c r="HB32" s="34" t="str">
        <f t="shared" si="18"/>
        <v>non concerné</v>
      </c>
      <c r="HC32" s="34" t="str">
        <f t="shared" si="18"/>
        <v>non concerné</v>
      </c>
      <c r="HD32" s="34" t="str">
        <f t="shared" si="18"/>
        <v>non concerné</v>
      </c>
      <c r="HE32" s="34" t="str">
        <f t="shared" si="18"/>
        <v>non concerné</v>
      </c>
      <c r="HF32" s="34" t="str">
        <f t="shared" si="18"/>
        <v>non concerné</v>
      </c>
      <c r="HG32" s="34" t="str">
        <f t="shared" si="18"/>
        <v>non concerné</v>
      </c>
      <c r="HH32" s="34" t="str">
        <f t="shared" si="18"/>
        <v>non concerné</v>
      </c>
      <c r="HI32" s="34" t="str">
        <f t="shared" si="18"/>
        <v>non concerné</v>
      </c>
      <c r="HJ32" s="34" t="str">
        <f t="shared" si="18"/>
        <v>non concerné</v>
      </c>
      <c r="HK32" s="34" t="str">
        <f t="shared" si="18"/>
        <v>non concerné</v>
      </c>
      <c r="HL32" s="34" t="str">
        <f t="shared" si="18"/>
        <v>non concerné</v>
      </c>
      <c r="HM32" s="34" t="str">
        <f t="shared" si="18"/>
        <v>non concerné</v>
      </c>
      <c r="HN32" s="34" t="str">
        <f t="shared" si="18"/>
        <v>non concerné</v>
      </c>
      <c r="HO32" s="34" t="str">
        <f t="shared" si="18"/>
        <v>non concerné</v>
      </c>
      <c r="HP32" s="34" t="str">
        <f t="shared" si="18"/>
        <v>non concerné</v>
      </c>
      <c r="HQ32" s="34" t="str">
        <f t="shared" si="18"/>
        <v>non concerné</v>
      </c>
      <c r="HR32" s="34" t="str">
        <f t="shared" si="18"/>
        <v>non concerné</v>
      </c>
      <c r="HS32" s="34" t="str">
        <f t="shared" si="18"/>
        <v>non concerné</v>
      </c>
      <c r="HT32" s="34" t="str">
        <f t="shared" si="18"/>
        <v>non concerné</v>
      </c>
      <c r="HU32" s="34" t="str">
        <f t="shared" si="18"/>
        <v>non concerné</v>
      </c>
      <c r="HV32" s="34" t="str">
        <f t="shared" si="18"/>
        <v>non concerné</v>
      </c>
      <c r="HW32" s="34" t="str">
        <f t="shared" si="18"/>
        <v>non concerné</v>
      </c>
      <c r="HX32" s="34" t="str">
        <f t="shared" si="18"/>
        <v>non concerné</v>
      </c>
      <c r="HY32" s="34" t="str">
        <f t="shared" si="18"/>
        <v>non concerné</v>
      </c>
      <c r="HZ32" s="176"/>
    </row>
    <row r="33" spans="1:234" ht="3.75" customHeight="1">
      <c r="B33" s="115"/>
      <c r="C33" s="115"/>
      <c r="E33" s="1065"/>
      <c r="F33" s="336"/>
      <c r="G33" s="4"/>
      <c r="H33" s="4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4"/>
    </row>
    <row r="34" spans="1:234" s="170" customFormat="1" ht="30" customHeight="1">
      <c r="A34" s="153"/>
      <c r="B34" s="115"/>
      <c r="C34" s="115" t="s">
        <v>1723</v>
      </c>
      <c r="D34" s="153"/>
      <c r="E34" s="1065"/>
      <c r="F34" s="274"/>
      <c r="G34" s="1070" t="s">
        <v>657</v>
      </c>
      <c r="H34" s="1071"/>
      <c r="I34" s="16">
        <f>IF([1]Identification!$E$23="NON",'[1]CN Act.Spé.'!L13+'[1]CN Act.Spé.'!L160-'[1]CN Act.Spé.'!L14-'[1]CN Act.Spé.'!L16-'[1]CN Act.Spé.'!L199,'[1]cpte_CN Act.Spé.'!L13+'[1]cpte_CN Act.Spé.'!L165-'[1]cpte_CN Act.Spé.'!L14-'[1]cpte_CN Act.Spé.'!L16-'[1]cpte_CN Act.Spé.'!L277)</f>
        <v>0</v>
      </c>
      <c r="J34" s="16">
        <f>IF([1]Identification!$E$23="NON",'[1]CN Act.Spé.'!M13+'[1]CN Act.Spé.'!M160-'[1]CN Act.Spé.'!M14-'[1]CN Act.Spé.'!M16-'[1]CN Act.Spé.'!M199,'[1]cpte_CN Act.Spé.'!M13+'[1]cpte_CN Act.Spé.'!M165-'[1]cpte_CN Act.Spé.'!M14-'[1]cpte_CN Act.Spé.'!M16-'[1]cpte_CN Act.Spé.'!M277)</f>
        <v>0</v>
      </c>
      <c r="K34" s="16">
        <f>IF([1]Identification!$E$23="NON",'[1]CN Act.Spé.'!N13+'[1]CN Act.Spé.'!N160-'[1]CN Act.Spé.'!N14-'[1]CN Act.Spé.'!N16-'[1]CN Act.Spé.'!N199,'[1]cpte_CN Act.Spé.'!N13+'[1]cpte_CN Act.Spé.'!N165-'[1]cpte_CN Act.Spé.'!N14-'[1]cpte_CN Act.Spé.'!N16-'[1]cpte_CN Act.Spé.'!N277)</f>
        <v>0</v>
      </c>
      <c r="L34" s="16">
        <f>IF([1]Identification!$E$23="NON",'[1]CN Act.Spé.'!O13+'[1]CN Act.Spé.'!O160-'[1]CN Act.Spé.'!O14-'[1]CN Act.Spé.'!O16-'[1]CN Act.Spé.'!O199,'[1]cpte_CN Act.Spé.'!O13+'[1]cpte_CN Act.Spé.'!O165-'[1]cpte_CN Act.Spé.'!O14-'[1]cpte_CN Act.Spé.'!O16-'[1]cpte_CN Act.Spé.'!O277)</f>
        <v>0</v>
      </c>
      <c r="M34" s="16">
        <f>IF([1]Identification!$E$23="NON",'[1]CN Act.Spé.'!P13+'[1]CN Act.Spé.'!P160-'[1]CN Act.Spé.'!P14-'[1]CN Act.Spé.'!P16-'[1]CN Act.Spé.'!P199,'[1]cpte_CN Act.Spé.'!P13+'[1]cpte_CN Act.Spé.'!P165-'[1]cpte_CN Act.Spé.'!P14-'[1]cpte_CN Act.Spé.'!P16-'[1]cpte_CN Act.Spé.'!P277)</f>
        <v>0</v>
      </c>
      <c r="N34" s="16">
        <f>IF([1]Identification!$E$23="NON",'[1]CN Act.Spé.'!Q13+'[1]CN Act.Spé.'!Q160-'[1]CN Act.Spé.'!Q14-'[1]CN Act.Spé.'!Q16-'[1]CN Act.Spé.'!Q199,'[1]cpte_CN Act.Spé.'!Q13+'[1]cpte_CN Act.Spé.'!Q165-'[1]cpte_CN Act.Spé.'!Q14-'[1]cpte_CN Act.Spé.'!Q16-'[1]cpte_CN Act.Spé.'!Q277)</f>
        <v>0</v>
      </c>
      <c r="O34" s="16">
        <f>IF([1]Identification!$E$23="NON",'[1]CN Act.Spé.'!R13+'[1]CN Act.Spé.'!R160-'[1]CN Act.Spé.'!R14-'[1]CN Act.Spé.'!R16-'[1]CN Act.Spé.'!R199,'[1]cpte_CN Act.Spé.'!R13+'[1]cpte_CN Act.Spé.'!R165-'[1]cpte_CN Act.Spé.'!R14-'[1]cpte_CN Act.Spé.'!R16-'[1]cpte_CN Act.Spé.'!R277)</f>
        <v>0</v>
      </c>
      <c r="P34" s="16">
        <f>IF([1]Identification!$E$23="NON",'[1]CN Act.Spé.'!S13+'[1]CN Act.Spé.'!S160-'[1]CN Act.Spé.'!S14-'[1]CN Act.Spé.'!S16-'[1]CN Act.Spé.'!S199,'[1]cpte_CN Act.Spé.'!S13+'[1]cpte_CN Act.Spé.'!S165-'[1]cpte_CN Act.Spé.'!S14-'[1]cpte_CN Act.Spé.'!S16-'[1]cpte_CN Act.Spé.'!S277)</f>
        <v>0</v>
      </c>
      <c r="Q34" s="16">
        <f>IF([1]Identification!$E$23="NON",'[1]CN Act.Spé.'!T13+'[1]CN Act.Spé.'!T160-'[1]CN Act.Spé.'!T14-'[1]CN Act.Spé.'!T16-'[1]CN Act.Spé.'!T199,'[1]cpte_CN Act.Spé.'!T13+'[1]cpte_CN Act.Spé.'!T165-'[1]cpte_CN Act.Spé.'!T14-'[1]cpte_CN Act.Spé.'!T16-'[1]cpte_CN Act.Spé.'!T277)</f>
        <v>0</v>
      </c>
      <c r="R34" s="16">
        <f>IF([1]Identification!$E$23="NON",'[1]CN Act.Spé.'!U13+'[1]CN Act.Spé.'!U160-'[1]CN Act.Spé.'!U14-'[1]CN Act.Spé.'!U16-'[1]CN Act.Spé.'!U199,'[1]cpte_CN Act.Spé.'!U13+'[1]cpte_CN Act.Spé.'!U165-'[1]cpte_CN Act.Spé.'!U14-'[1]cpte_CN Act.Spé.'!U16-'[1]cpte_CN Act.Spé.'!U277)</f>
        <v>0</v>
      </c>
      <c r="S34" s="16">
        <f>IF([1]Identification!$E$23="NON",'[1]CN Act.Spé.'!V13+'[1]CN Act.Spé.'!V160-'[1]CN Act.Spé.'!V14-'[1]CN Act.Spé.'!V16-'[1]CN Act.Spé.'!V199,'[1]cpte_CN Act.Spé.'!V13+'[1]cpte_CN Act.Spé.'!V165-'[1]cpte_CN Act.Spé.'!V14-'[1]cpte_CN Act.Spé.'!V16-'[1]cpte_CN Act.Spé.'!V277)</f>
        <v>0</v>
      </c>
      <c r="T34" s="16">
        <f>IF([1]Identification!$E$23="NON",'[1]CN Act.Spé.'!W13+'[1]CN Act.Spé.'!W160-'[1]CN Act.Spé.'!W14-'[1]CN Act.Spé.'!W16-'[1]CN Act.Spé.'!W199,'[1]cpte_CN Act.Spé.'!W13+'[1]cpte_CN Act.Spé.'!W165-'[1]cpte_CN Act.Spé.'!W14-'[1]cpte_CN Act.Spé.'!W16-'[1]cpte_CN Act.Spé.'!W277)</f>
        <v>0</v>
      </c>
      <c r="U34" s="16">
        <f>IF([1]Identification!$E$23="NON",'[1]CN Act.Spé.'!X13+'[1]CN Act.Spé.'!X160-'[1]CN Act.Spé.'!X14-'[1]CN Act.Spé.'!X16-'[1]CN Act.Spé.'!X199,'[1]cpte_CN Act.Spé.'!X13+'[1]cpte_CN Act.Spé.'!X165-'[1]cpte_CN Act.Spé.'!X14-'[1]cpte_CN Act.Spé.'!X16-'[1]cpte_CN Act.Spé.'!X277)</f>
        <v>0</v>
      </c>
      <c r="V34" s="16">
        <f>IF([1]Identification!$E$23="NON",'[1]CN Act.Spé.'!Y13+'[1]CN Act.Spé.'!Y160-'[1]CN Act.Spé.'!Y14-'[1]CN Act.Spé.'!Y16-'[1]CN Act.Spé.'!Y199,'[1]cpte_CN Act.Spé.'!Y13+'[1]cpte_CN Act.Spé.'!Y165-'[1]cpte_CN Act.Spé.'!Y14-'[1]cpte_CN Act.Spé.'!Y16-'[1]cpte_CN Act.Spé.'!Y277)</f>
        <v>0</v>
      </c>
      <c r="W34" s="16">
        <f>IF([1]Identification!$E$23="NON",'[1]CN Act.Spé.'!Z13+'[1]CN Act.Spé.'!Z160-'[1]CN Act.Spé.'!Z14-'[1]CN Act.Spé.'!Z16-'[1]CN Act.Spé.'!Z199,'[1]cpte_CN Act.Spé.'!Z13+'[1]cpte_CN Act.Spé.'!Z165-'[1]cpte_CN Act.Spé.'!Z14-'[1]cpte_CN Act.Spé.'!Z16-'[1]cpte_CN Act.Spé.'!Z277)</f>
        <v>0</v>
      </c>
      <c r="X34" s="16">
        <f>IF([1]Identification!$E$23="NON",'[1]CN Act.Spé.'!AA13+'[1]CN Act.Spé.'!AA160-'[1]CN Act.Spé.'!AA14-'[1]CN Act.Spé.'!AA16-'[1]CN Act.Spé.'!AA199,'[1]cpte_CN Act.Spé.'!AA13+'[1]cpte_CN Act.Spé.'!AA165-'[1]cpte_CN Act.Spé.'!AA14-'[1]cpte_CN Act.Spé.'!AA16-'[1]cpte_CN Act.Spé.'!AA277)</f>
        <v>0</v>
      </c>
      <c r="Y34" s="16">
        <f>IF([1]Identification!$E$23="NON",'[1]CN Act.Spé.'!AB13+'[1]CN Act.Spé.'!AB160-'[1]CN Act.Spé.'!AB14-'[1]CN Act.Spé.'!AB16-'[1]CN Act.Spé.'!AB199,'[1]cpte_CN Act.Spé.'!AB13+'[1]cpte_CN Act.Spé.'!AB165-'[1]cpte_CN Act.Spé.'!AB14-'[1]cpte_CN Act.Spé.'!AB16-'[1]cpte_CN Act.Spé.'!AB277)</f>
        <v>0</v>
      </c>
      <c r="Z34" s="16">
        <f>IF([1]Identification!$E$23="NON",'[1]CN Act.Spé.'!AC13+'[1]CN Act.Spé.'!AC160-'[1]CN Act.Spé.'!AC14-'[1]CN Act.Spé.'!AC16-'[1]CN Act.Spé.'!AC199,'[1]cpte_CN Act.Spé.'!AC13+'[1]cpte_CN Act.Spé.'!AC165-'[1]cpte_CN Act.Spé.'!AC14-'[1]cpte_CN Act.Spé.'!AC16-'[1]cpte_CN Act.Spé.'!AC277)</f>
        <v>0</v>
      </c>
      <c r="AA34" s="16">
        <f>IF([1]Identification!$E$23="NON",'[1]CN Act.Spé.'!AD13+'[1]CN Act.Spé.'!AD160-'[1]CN Act.Spé.'!AD14-'[1]CN Act.Spé.'!AD16-'[1]CN Act.Spé.'!AD199,'[1]cpte_CN Act.Spé.'!AD13+'[1]cpte_CN Act.Spé.'!AD165-'[1]cpte_CN Act.Spé.'!AD14-'[1]cpte_CN Act.Spé.'!AD16-'[1]cpte_CN Act.Spé.'!AD277)</f>
        <v>0</v>
      </c>
      <c r="AB34" s="16">
        <f>IF([1]Identification!$E$23="NON",'[1]CN Act.Spé.'!AE13+'[1]CN Act.Spé.'!AE160-'[1]CN Act.Spé.'!AE14-'[1]CN Act.Spé.'!AE16-'[1]CN Act.Spé.'!AE199,'[1]cpte_CN Act.Spé.'!AE13+'[1]cpte_CN Act.Spé.'!AE165-'[1]cpte_CN Act.Spé.'!AE14-'[1]cpte_CN Act.Spé.'!AE16-'[1]cpte_CN Act.Spé.'!AE277)</f>
        <v>0</v>
      </c>
      <c r="AC34" s="16">
        <f>IF([1]Identification!$E$23="NON",'[1]CN Act.Spé.'!AF13+'[1]CN Act.Spé.'!AF160-'[1]CN Act.Spé.'!AF14-'[1]CN Act.Spé.'!AF16-'[1]CN Act.Spé.'!AF199,'[1]cpte_CN Act.Spé.'!AF13+'[1]cpte_CN Act.Spé.'!AF165-'[1]cpte_CN Act.Spé.'!AF14-'[1]cpte_CN Act.Spé.'!AF16-'[1]cpte_CN Act.Spé.'!AF277)</f>
        <v>0</v>
      </c>
      <c r="AD34" s="16">
        <f>IF([1]Identification!$E$23="NON",'[1]CN Act.Spé.'!AG13+'[1]CN Act.Spé.'!AG160-'[1]CN Act.Spé.'!AG14-'[1]CN Act.Spé.'!AG16-'[1]CN Act.Spé.'!AG199,'[1]cpte_CN Act.Spé.'!AG13+'[1]cpte_CN Act.Spé.'!AG165-'[1]cpte_CN Act.Spé.'!AG14-'[1]cpte_CN Act.Spé.'!AG16-'[1]cpte_CN Act.Spé.'!AG277)</f>
        <v>0</v>
      </c>
      <c r="AE34" s="16">
        <f>IF([1]Identification!$E$23="NON",'[1]CN Act.Spé.'!AH13+'[1]CN Act.Spé.'!AH160-'[1]CN Act.Spé.'!AH14-'[1]CN Act.Spé.'!AH16-'[1]CN Act.Spé.'!AH199,'[1]cpte_CN Act.Spé.'!AH13+'[1]cpte_CN Act.Spé.'!AH165-'[1]cpte_CN Act.Spé.'!AH14-'[1]cpte_CN Act.Spé.'!AH16-'[1]cpte_CN Act.Spé.'!AH277)</f>
        <v>0</v>
      </c>
      <c r="AF34" s="16">
        <f>IF([1]Identification!$E$23="NON",'[1]CN Act.Spé.'!AI13+'[1]CN Act.Spé.'!AI160-'[1]CN Act.Spé.'!AI14-'[1]CN Act.Spé.'!AI16-'[1]CN Act.Spé.'!AI199,'[1]cpte_CN Act.Spé.'!AI13+'[1]cpte_CN Act.Spé.'!AI165-'[1]cpte_CN Act.Spé.'!AI14-'[1]cpte_CN Act.Spé.'!AI16-'[1]cpte_CN Act.Spé.'!AI277)</f>
        <v>0</v>
      </c>
      <c r="AG34" s="16">
        <f>IF([1]Identification!$E$23="NON",'[1]CN Act.Spé.'!AJ13+'[1]CN Act.Spé.'!AJ160-'[1]CN Act.Spé.'!AJ14-'[1]CN Act.Spé.'!AJ16-'[1]CN Act.Spé.'!AJ199,'[1]cpte_CN Act.Spé.'!AJ13+'[1]cpte_CN Act.Spé.'!AJ165-'[1]cpte_CN Act.Spé.'!AJ14-'[1]cpte_CN Act.Spé.'!AJ16-'[1]cpte_CN Act.Spé.'!AJ277)</f>
        <v>0</v>
      </c>
      <c r="AH34" s="16">
        <f>IF([1]Identification!$E$23="NON",'[1]CN Act.Spé.'!AK13+'[1]CN Act.Spé.'!AK160-'[1]CN Act.Spé.'!AK14-'[1]CN Act.Spé.'!AK16-'[1]CN Act.Spé.'!AK199,'[1]cpte_CN Act.Spé.'!AK13+'[1]cpte_CN Act.Spé.'!AK165-'[1]cpte_CN Act.Spé.'!AK14-'[1]cpte_CN Act.Spé.'!AK16-'[1]cpte_CN Act.Spé.'!AK277)</f>
        <v>0</v>
      </c>
      <c r="AI34" s="16">
        <f>IF([1]Identification!$E$23="NON",'[1]CN Act.Spé.'!AL13+'[1]CN Act.Spé.'!AL160-'[1]CN Act.Spé.'!AL14-'[1]CN Act.Spé.'!AL16-'[1]CN Act.Spé.'!AL199,'[1]cpte_CN Act.Spé.'!AL13+'[1]cpte_CN Act.Spé.'!AL165-'[1]cpte_CN Act.Spé.'!AL14-'[1]cpte_CN Act.Spé.'!AL16-'[1]cpte_CN Act.Spé.'!AL277)</f>
        <v>0</v>
      </c>
      <c r="AJ34" s="16">
        <f>IF([1]Identification!$E$23="NON",'[1]CN Act.Spé.'!AM13+'[1]CN Act.Spé.'!AM160-'[1]CN Act.Spé.'!AM14-'[1]CN Act.Spé.'!AM16-'[1]CN Act.Spé.'!AM199,'[1]cpte_CN Act.Spé.'!AM13+'[1]cpte_CN Act.Spé.'!AM165-'[1]cpte_CN Act.Spé.'!AM14-'[1]cpte_CN Act.Spé.'!AM16-'[1]cpte_CN Act.Spé.'!AM277)</f>
        <v>0</v>
      </c>
      <c r="AK34" s="16">
        <f>IF([1]Identification!$E$23="NON",'[1]CN Act.Spé.'!AN13+'[1]CN Act.Spé.'!AN160-'[1]CN Act.Spé.'!AN14-'[1]CN Act.Spé.'!AN16-'[1]CN Act.Spé.'!AN199,'[1]cpte_CN Act.Spé.'!AN13+'[1]cpte_CN Act.Spé.'!AN165-'[1]cpte_CN Act.Spé.'!AN14-'[1]cpte_CN Act.Spé.'!AN16-'[1]cpte_CN Act.Spé.'!AN277)</f>
        <v>0</v>
      </c>
      <c r="AL34" s="16">
        <f>IF([1]Identification!$E$23="NON",'[1]CN Act.Spé.'!AO13+'[1]CN Act.Spé.'!AO160-'[1]CN Act.Spé.'!AO14-'[1]CN Act.Spé.'!AO16-'[1]CN Act.Spé.'!AO199,'[1]cpte_CN Act.Spé.'!AO13+'[1]cpte_CN Act.Spé.'!AO165-'[1]cpte_CN Act.Spé.'!AO14-'[1]cpte_CN Act.Spé.'!AO16-'[1]cpte_CN Act.Spé.'!AO277)</f>
        <v>0</v>
      </c>
      <c r="AM34" s="16">
        <f>IF([1]Identification!$E$23="NON",'[1]CN Act.Spé.'!AP13+'[1]CN Act.Spé.'!AP160-'[1]CN Act.Spé.'!AP14-'[1]CN Act.Spé.'!AP16-'[1]CN Act.Spé.'!AP199,'[1]cpte_CN Act.Spé.'!AP13+'[1]cpte_CN Act.Spé.'!AP165-'[1]cpte_CN Act.Spé.'!AP14-'[1]cpte_CN Act.Spé.'!AP16-'[1]cpte_CN Act.Spé.'!AP277)</f>
        <v>0</v>
      </c>
      <c r="AN34" s="16">
        <f>IF([1]Identification!$E$23="NON",'[1]CN Act.Spé.'!AQ13+'[1]CN Act.Spé.'!AQ160-'[1]CN Act.Spé.'!AQ14-'[1]CN Act.Spé.'!AQ16-'[1]CN Act.Spé.'!AQ199,'[1]cpte_CN Act.Spé.'!AQ13+'[1]cpte_CN Act.Spé.'!AQ165-'[1]cpte_CN Act.Spé.'!AQ14-'[1]cpte_CN Act.Spé.'!AQ16-'[1]cpte_CN Act.Spé.'!AQ277)</f>
        <v>0</v>
      </c>
      <c r="AO34" s="16">
        <f>IF([1]Identification!$E$23="NON",'[1]CN Act.Spé.'!AR13+'[1]CN Act.Spé.'!AR160-'[1]CN Act.Spé.'!AR14-'[1]CN Act.Spé.'!AR16-'[1]CN Act.Spé.'!AR199,'[1]cpte_CN Act.Spé.'!AR13+'[1]cpte_CN Act.Spé.'!AR165-'[1]cpte_CN Act.Spé.'!AR14-'[1]cpte_CN Act.Spé.'!AR16-'[1]cpte_CN Act.Spé.'!AR277)</f>
        <v>0</v>
      </c>
      <c r="AP34" s="16">
        <f>IF([1]Identification!$E$23="NON",'[1]CN Act.Spé.'!AS13+'[1]CN Act.Spé.'!AS160-'[1]CN Act.Spé.'!AS14-'[1]CN Act.Spé.'!AS16-'[1]CN Act.Spé.'!AS199,'[1]cpte_CN Act.Spé.'!AS13+'[1]cpte_CN Act.Spé.'!AS165-'[1]cpte_CN Act.Spé.'!AS14-'[1]cpte_CN Act.Spé.'!AS16-'[1]cpte_CN Act.Spé.'!AS277)</f>
        <v>0</v>
      </c>
      <c r="AQ34" s="16">
        <f>IF([1]Identification!$E$23="NON",'[1]CN Act.Spé.'!AT13+'[1]CN Act.Spé.'!AT160-'[1]CN Act.Spé.'!AT14-'[1]CN Act.Spé.'!AT16-'[1]CN Act.Spé.'!AT199,'[1]cpte_CN Act.Spé.'!AT13+'[1]cpte_CN Act.Spé.'!AT165-'[1]cpte_CN Act.Spé.'!AT14-'[1]cpte_CN Act.Spé.'!AT16-'[1]cpte_CN Act.Spé.'!AT277)</f>
        <v>0</v>
      </c>
      <c r="AR34" s="16">
        <f>IF([1]Identification!$E$23="NON",'[1]CN Act.Spé.'!AU13+'[1]CN Act.Spé.'!AU160-'[1]CN Act.Spé.'!AU14-'[1]CN Act.Spé.'!AU16-'[1]CN Act.Spé.'!AU199,'[1]cpte_CN Act.Spé.'!AU13+'[1]cpte_CN Act.Spé.'!AU165-'[1]cpte_CN Act.Spé.'!AU14-'[1]cpte_CN Act.Spé.'!AU16-'[1]cpte_CN Act.Spé.'!AU277)</f>
        <v>0</v>
      </c>
      <c r="AS34" s="16">
        <f>IF([1]Identification!$E$23="NON",'[1]CN Act.Spé.'!AV13+'[1]CN Act.Spé.'!AV160-'[1]CN Act.Spé.'!AV14-'[1]CN Act.Spé.'!AV16-'[1]CN Act.Spé.'!AV199,'[1]cpte_CN Act.Spé.'!AV13+'[1]cpte_CN Act.Spé.'!AV165-'[1]cpte_CN Act.Spé.'!AV14-'[1]cpte_CN Act.Spé.'!AV16-'[1]cpte_CN Act.Spé.'!AV277)</f>
        <v>0</v>
      </c>
      <c r="AT34" s="16">
        <f>IF([1]Identification!$E$23="NON",'[1]CN Act.Spé.'!AW13+'[1]CN Act.Spé.'!AW160-'[1]CN Act.Spé.'!AW14-'[1]CN Act.Spé.'!AW16-'[1]CN Act.Spé.'!AW199,'[1]cpte_CN Act.Spé.'!AW13+'[1]cpte_CN Act.Spé.'!AW165-'[1]cpte_CN Act.Spé.'!AW14-'[1]cpte_CN Act.Spé.'!AW16-'[1]cpte_CN Act.Spé.'!AW277)</f>
        <v>0</v>
      </c>
      <c r="AU34" s="16">
        <f>IF([1]Identification!$E$23="NON",'[1]CN Act.Spé.'!AX13+'[1]CN Act.Spé.'!AX160-'[1]CN Act.Spé.'!AX14-'[1]CN Act.Spé.'!AX16-'[1]CN Act.Spé.'!AX199,'[1]cpte_CN Act.Spé.'!AX13+'[1]cpte_CN Act.Spé.'!AX165-'[1]cpte_CN Act.Spé.'!AX14-'[1]cpte_CN Act.Spé.'!AX16-'[1]cpte_CN Act.Spé.'!AX277)</f>
        <v>0</v>
      </c>
      <c r="AV34" s="16">
        <f>IF([1]Identification!$E$23="NON",'[1]CN Act.Spé.'!AY13+'[1]CN Act.Spé.'!AY160-'[1]CN Act.Spé.'!AY14-'[1]CN Act.Spé.'!AY16-'[1]CN Act.Spé.'!AY199,'[1]cpte_CN Act.Spé.'!AY13+'[1]cpte_CN Act.Spé.'!AY165-'[1]cpte_CN Act.Spé.'!AY14-'[1]cpte_CN Act.Spé.'!AY16-'[1]cpte_CN Act.Spé.'!AY277)</f>
        <v>0</v>
      </c>
      <c r="AW34" s="16">
        <f>IF([1]Identification!$E$23="NON",'[1]CN Act.Spé.'!AZ13+'[1]CN Act.Spé.'!AZ160-'[1]CN Act.Spé.'!AZ14-'[1]CN Act.Spé.'!AZ16-'[1]CN Act.Spé.'!AZ199,'[1]cpte_CN Act.Spé.'!AZ13+'[1]cpte_CN Act.Spé.'!AZ165-'[1]cpte_CN Act.Spé.'!AZ14-'[1]cpte_CN Act.Spé.'!AZ16-'[1]cpte_CN Act.Spé.'!AZ277)</f>
        <v>0</v>
      </c>
      <c r="AX34" s="16">
        <f>IF([1]Identification!$E$23="NON",'[1]CN Act.Spé.'!BA13+'[1]CN Act.Spé.'!BA160-'[1]CN Act.Spé.'!BA14-'[1]CN Act.Spé.'!BA16-'[1]CN Act.Spé.'!BA199,'[1]cpte_CN Act.Spé.'!BA13+'[1]cpte_CN Act.Spé.'!BA165-'[1]cpte_CN Act.Spé.'!BA14-'[1]cpte_CN Act.Spé.'!BA16-'[1]cpte_CN Act.Spé.'!BA277)</f>
        <v>0</v>
      </c>
      <c r="AY34" s="16">
        <f>IF([1]Identification!$E$23="NON",'[1]CN Act.Spé.'!BB13+'[1]CN Act.Spé.'!BB160-'[1]CN Act.Spé.'!BB14-'[1]CN Act.Spé.'!BB16-'[1]CN Act.Spé.'!BB199,'[1]cpte_CN Act.Spé.'!BB13+'[1]cpte_CN Act.Spé.'!BB165-'[1]cpte_CN Act.Spé.'!BB14-'[1]cpte_CN Act.Spé.'!BB16-'[1]cpte_CN Act.Spé.'!BB277)</f>
        <v>0</v>
      </c>
      <c r="AZ34" s="16">
        <f>IF([1]Identification!$E$23="NON",'[1]CN Act.Spé.'!BC13+'[1]CN Act.Spé.'!BC160-'[1]CN Act.Spé.'!BC14-'[1]CN Act.Spé.'!BC16-'[1]CN Act.Spé.'!BC199,'[1]cpte_CN Act.Spé.'!BC13+'[1]cpte_CN Act.Spé.'!BC165-'[1]cpte_CN Act.Spé.'!BC14-'[1]cpte_CN Act.Spé.'!BC16-'[1]cpte_CN Act.Spé.'!BC277)</f>
        <v>0</v>
      </c>
      <c r="BA34" s="16">
        <f>IF([1]Identification!$E$23="NON",'[1]CN Act.Spé.'!BD13+'[1]CN Act.Spé.'!BD160-'[1]CN Act.Spé.'!BD14-'[1]CN Act.Spé.'!BD16-'[1]CN Act.Spé.'!BD199,'[1]cpte_CN Act.Spé.'!BD13+'[1]cpte_CN Act.Spé.'!BD165-'[1]cpte_CN Act.Spé.'!BD14-'[1]cpte_CN Act.Spé.'!BD16-'[1]cpte_CN Act.Spé.'!BD277)</f>
        <v>0</v>
      </c>
      <c r="BB34" s="16">
        <f>IF([1]Identification!$E$23="NON",'[1]CN Act.Spé.'!BE13+'[1]CN Act.Spé.'!BE160-'[1]CN Act.Spé.'!BE14-'[1]CN Act.Spé.'!BE16-'[1]CN Act.Spé.'!BE199,'[1]cpte_CN Act.Spé.'!BE13+'[1]cpte_CN Act.Spé.'!BE165-'[1]cpte_CN Act.Spé.'!BE14-'[1]cpte_CN Act.Spé.'!BE16-'[1]cpte_CN Act.Spé.'!BE277)</f>
        <v>0</v>
      </c>
      <c r="BC34" s="16">
        <f>IF([1]Identification!$E$23="NON",'[1]CN Act.Spé.'!BF13+'[1]CN Act.Spé.'!BF160-'[1]CN Act.Spé.'!BF14-'[1]CN Act.Spé.'!BF16-'[1]CN Act.Spé.'!BF199,'[1]cpte_CN Act.Spé.'!BF13+'[1]cpte_CN Act.Spé.'!BF165-'[1]cpte_CN Act.Spé.'!BF14-'[1]cpte_CN Act.Spé.'!BF16-'[1]cpte_CN Act.Spé.'!BF277)</f>
        <v>0</v>
      </c>
      <c r="BD34" s="16">
        <f>IF([1]Identification!$E$23="NON",'[1]CN Act.Spé.'!BG13+'[1]CN Act.Spé.'!BG160-'[1]CN Act.Spé.'!BG14-'[1]CN Act.Spé.'!BG16-'[1]CN Act.Spé.'!BG199,'[1]cpte_CN Act.Spé.'!BG13+'[1]cpte_CN Act.Spé.'!BG165-'[1]cpte_CN Act.Spé.'!BG14-'[1]cpte_CN Act.Spé.'!BG16-'[1]cpte_CN Act.Spé.'!BG277)</f>
        <v>0</v>
      </c>
      <c r="BE34" s="16">
        <f>IF([1]Identification!$E$23="NON",'[1]CN Act.Spé.'!BH13+'[1]CN Act.Spé.'!BH160-'[1]CN Act.Spé.'!BH14-'[1]CN Act.Spé.'!BH16-'[1]CN Act.Spé.'!BH199,'[1]cpte_CN Act.Spé.'!BH13+'[1]cpte_CN Act.Spé.'!BH165-'[1]cpte_CN Act.Spé.'!BH14-'[1]cpte_CN Act.Spé.'!BH16-'[1]cpte_CN Act.Spé.'!BH277)</f>
        <v>0</v>
      </c>
      <c r="BF34" s="16">
        <f>IF([1]Identification!$E$23="NON",'[1]CN Act.Spé.'!BI13+'[1]CN Act.Spé.'!BI160-'[1]CN Act.Spé.'!BI14-'[1]CN Act.Spé.'!BI16-'[1]CN Act.Spé.'!BI199,'[1]cpte_CN Act.Spé.'!BI13+'[1]cpte_CN Act.Spé.'!BI165-'[1]cpte_CN Act.Spé.'!BI14-'[1]cpte_CN Act.Spé.'!BI16-'[1]cpte_CN Act.Spé.'!BI277)</f>
        <v>0</v>
      </c>
      <c r="BG34" s="16">
        <f>IF([1]Identification!$E$23="NON",'[1]CN Act.Spé.'!BJ13+'[1]CN Act.Spé.'!BJ160-'[1]CN Act.Spé.'!BJ14-'[1]CN Act.Spé.'!BJ16-'[1]CN Act.Spé.'!BJ199,'[1]cpte_CN Act.Spé.'!BJ13+'[1]cpte_CN Act.Spé.'!BJ165-'[1]cpte_CN Act.Spé.'!BJ14-'[1]cpte_CN Act.Spé.'!BJ16-'[1]cpte_CN Act.Spé.'!BJ277)</f>
        <v>0</v>
      </c>
      <c r="BH34" s="16">
        <f>IF([1]Identification!$E$23="NON",'[1]CN Act.Spé.'!BK13+'[1]CN Act.Spé.'!BK160-'[1]CN Act.Spé.'!BK14-'[1]CN Act.Spé.'!BK16-'[1]CN Act.Spé.'!BK199,'[1]cpte_CN Act.Spé.'!BK13+'[1]cpte_CN Act.Spé.'!BK165-'[1]cpte_CN Act.Spé.'!BK14-'[1]cpte_CN Act.Spé.'!BK16-'[1]cpte_CN Act.Spé.'!BK277)</f>
        <v>0</v>
      </c>
      <c r="BI34" s="16">
        <f>IF([1]Identification!$E$23="NON",'[1]CN Act.Spé.'!BL13+'[1]CN Act.Spé.'!BL160-'[1]CN Act.Spé.'!BL14-'[1]CN Act.Spé.'!BL16-'[1]CN Act.Spé.'!BL199,'[1]cpte_CN Act.Spé.'!BL13+'[1]cpte_CN Act.Spé.'!BL165-'[1]cpte_CN Act.Spé.'!BL14-'[1]cpte_CN Act.Spé.'!BL16-'[1]cpte_CN Act.Spé.'!BL277)</f>
        <v>0</v>
      </c>
      <c r="BJ34" s="16">
        <f>IF([1]Identification!$E$23="NON",'[1]CN Act.Spé.'!BM13+'[1]CN Act.Spé.'!BM160-'[1]CN Act.Spé.'!BM14-'[1]CN Act.Spé.'!BM16-'[1]CN Act.Spé.'!BM199,'[1]cpte_CN Act.Spé.'!BM13+'[1]cpte_CN Act.Spé.'!BM165-'[1]cpte_CN Act.Spé.'!BM14-'[1]cpte_CN Act.Spé.'!BM16-'[1]cpte_CN Act.Spé.'!BM277)</f>
        <v>0</v>
      </c>
      <c r="BK34" s="16">
        <f>IF([1]Identification!$E$23="NON",'[1]CN Act.Spé.'!BN13+'[1]CN Act.Spé.'!BN160-'[1]CN Act.Spé.'!BN14-'[1]CN Act.Spé.'!BN16-'[1]CN Act.Spé.'!BN199,'[1]cpte_CN Act.Spé.'!BN13+'[1]cpte_CN Act.Spé.'!BN165-'[1]cpte_CN Act.Spé.'!BN14-'[1]cpte_CN Act.Spé.'!BN16-'[1]cpte_CN Act.Spé.'!BN277)</f>
        <v>0</v>
      </c>
      <c r="BL34" s="16">
        <f>IF([1]Identification!$E$23="NON",'[1]CN Act.Spé.'!BO13+'[1]CN Act.Spé.'!BO160-'[1]CN Act.Spé.'!BO14-'[1]CN Act.Spé.'!BO16-'[1]CN Act.Spé.'!BO199,'[1]cpte_CN Act.Spé.'!BO13+'[1]cpte_CN Act.Spé.'!BO165-'[1]cpte_CN Act.Spé.'!BO14-'[1]cpte_CN Act.Spé.'!BO16-'[1]cpte_CN Act.Spé.'!BO277)</f>
        <v>0</v>
      </c>
      <c r="BM34" s="16">
        <f>IF([1]Identification!$E$23="NON",'[1]CN Act.Spé.'!BP13+'[1]CN Act.Spé.'!BP160-'[1]CN Act.Spé.'!BP14-'[1]CN Act.Spé.'!BP16-'[1]CN Act.Spé.'!BP199,'[1]cpte_CN Act.Spé.'!BP13+'[1]cpte_CN Act.Spé.'!BP165-'[1]cpte_CN Act.Spé.'!BP14-'[1]cpte_CN Act.Spé.'!BP16-'[1]cpte_CN Act.Spé.'!BP277)</f>
        <v>0</v>
      </c>
      <c r="BN34" s="16">
        <f>IF([1]Identification!$E$23="NON",'[1]CN Act.Spé.'!BQ13+'[1]CN Act.Spé.'!BQ160-'[1]CN Act.Spé.'!BQ14-'[1]CN Act.Spé.'!BQ16-'[1]CN Act.Spé.'!BQ199,'[1]cpte_CN Act.Spé.'!BQ13+'[1]cpte_CN Act.Spé.'!BQ165-'[1]cpte_CN Act.Spé.'!BQ14-'[1]cpte_CN Act.Spé.'!BQ16-'[1]cpte_CN Act.Spé.'!BQ277)</f>
        <v>0</v>
      </c>
      <c r="BO34" s="16">
        <f>IF([1]Identification!$E$23="NON",'[1]CN Act.Spé.'!BR13+'[1]CN Act.Spé.'!BR160-'[1]CN Act.Spé.'!BR14-'[1]CN Act.Spé.'!BR16-'[1]CN Act.Spé.'!BR199,'[1]cpte_CN Act.Spé.'!BR13+'[1]cpte_CN Act.Spé.'!BR165-'[1]cpte_CN Act.Spé.'!BR14-'[1]cpte_CN Act.Spé.'!BR16-'[1]cpte_CN Act.Spé.'!BR277)</f>
        <v>0</v>
      </c>
      <c r="BP34" s="16">
        <f>IF([1]Identification!$E$23="NON",'[1]CN Act.Spé.'!BS13+'[1]CN Act.Spé.'!BS160-'[1]CN Act.Spé.'!BS14-'[1]CN Act.Spé.'!BS16-'[1]CN Act.Spé.'!BS199,'[1]cpte_CN Act.Spé.'!BS13+'[1]cpte_CN Act.Spé.'!BS165-'[1]cpte_CN Act.Spé.'!BS14-'[1]cpte_CN Act.Spé.'!BS16-'[1]cpte_CN Act.Spé.'!BS277)</f>
        <v>0</v>
      </c>
      <c r="BQ34" s="16">
        <f>IF([1]Identification!$E$23="NON",'[1]CN Act.Spé.'!BT13+'[1]CN Act.Spé.'!BT160-'[1]CN Act.Spé.'!BT14-'[1]CN Act.Spé.'!BT16-'[1]CN Act.Spé.'!BT199,'[1]cpte_CN Act.Spé.'!BT13+'[1]cpte_CN Act.Spé.'!BT165-'[1]cpte_CN Act.Spé.'!BT14-'[1]cpte_CN Act.Spé.'!BT16-'[1]cpte_CN Act.Spé.'!BT277)</f>
        <v>0</v>
      </c>
      <c r="BR34" s="16">
        <f>IF([1]Identification!$E$23="NON",'[1]CN Act.Spé.'!BU13+'[1]CN Act.Spé.'!BU160-'[1]CN Act.Spé.'!BU14-'[1]CN Act.Spé.'!BU16-'[1]CN Act.Spé.'!BU199,'[1]cpte_CN Act.Spé.'!BU13+'[1]cpte_CN Act.Spé.'!BU165-'[1]cpte_CN Act.Spé.'!BU14-'[1]cpte_CN Act.Spé.'!BU16-'[1]cpte_CN Act.Spé.'!BU277)</f>
        <v>0</v>
      </c>
      <c r="BS34" s="16">
        <f>IF([1]Identification!$E$23="NON",'[1]CN Act.Spé.'!BV13+'[1]CN Act.Spé.'!BV160-'[1]CN Act.Spé.'!BV14-'[1]CN Act.Spé.'!BV16-'[1]CN Act.Spé.'!BV199,'[1]cpte_CN Act.Spé.'!BV13+'[1]cpte_CN Act.Spé.'!BV165-'[1]cpte_CN Act.Spé.'!BV14-'[1]cpte_CN Act.Spé.'!BV16-'[1]cpte_CN Act.Spé.'!BV277)</f>
        <v>0</v>
      </c>
      <c r="BT34" s="16">
        <f>IF([1]Identification!$E$23="NON",'[1]CN Act.Spé.'!BW13+'[1]CN Act.Spé.'!BW160-'[1]CN Act.Spé.'!BW14-'[1]CN Act.Spé.'!BW16-'[1]CN Act.Spé.'!BW199,'[1]cpte_CN Act.Spé.'!BW13+'[1]cpte_CN Act.Spé.'!BW165-'[1]cpte_CN Act.Spé.'!BW14-'[1]cpte_CN Act.Spé.'!BW16-'[1]cpte_CN Act.Spé.'!BW277)</f>
        <v>0</v>
      </c>
      <c r="BU34" s="16">
        <f>IF([1]Identification!$E$23="NON",'[1]CN Act.Spé.'!BX13+'[1]CN Act.Spé.'!BX160-'[1]CN Act.Spé.'!BX14-'[1]CN Act.Spé.'!BX16-'[1]CN Act.Spé.'!BX199,'[1]cpte_CN Act.Spé.'!BX13+'[1]cpte_CN Act.Spé.'!BX165-'[1]cpte_CN Act.Spé.'!BX14-'[1]cpte_CN Act.Spé.'!BX16-'[1]cpte_CN Act.Spé.'!BX277)</f>
        <v>0</v>
      </c>
      <c r="BV34" s="16">
        <f>IF([1]Identification!$E$23="NON",'[1]CN Act.Spé.'!BY13+'[1]CN Act.Spé.'!BY160-'[1]CN Act.Spé.'!BY14-'[1]CN Act.Spé.'!BY16-'[1]CN Act.Spé.'!BY199,'[1]cpte_CN Act.Spé.'!BY13+'[1]cpte_CN Act.Spé.'!BY165-'[1]cpte_CN Act.Spé.'!BY14-'[1]cpte_CN Act.Spé.'!BY16-'[1]cpte_CN Act.Spé.'!BY277)</f>
        <v>0</v>
      </c>
      <c r="BW34" s="16">
        <f>IF([1]Identification!$E$23="NON",'[1]CN Act.Spé.'!BZ13+'[1]CN Act.Spé.'!BZ160-'[1]CN Act.Spé.'!BZ14-'[1]CN Act.Spé.'!BZ16-'[1]CN Act.Spé.'!BZ199,'[1]cpte_CN Act.Spé.'!BZ13+'[1]cpte_CN Act.Spé.'!BZ165-'[1]cpte_CN Act.Spé.'!BZ14-'[1]cpte_CN Act.Spé.'!BZ16-'[1]cpte_CN Act.Spé.'!BZ277)</f>
        <v>0</v>
      </c>
      <c r="BX34" s="16">
        <f>IF([1]Identification!$E$23="NON",'[1]CN Act.Spé.'!CA13+'[1]CN Act.Spé.'!CA160-'[1]CN Act.Spé.'!CA14-'[1]CN Act.Spé.'!CA16-'[1]CN Act.Spé.'!CA199,'[1]cpte_CN Act.Spé.'!CA13+'[1]cpte_CN Act.Spé.'!CA165-'[1]cpte_CN Act.Spé.'!CA14-'[1]cpte_CN Act.Spé.'!CA16-'[1]cpte_CN Act.Spé.'!CA277)</f>
        <v>0</v>
      </c>
      <c r="BY34" s="16">
        <f>IF([1]Identification!$E$23="NON",'[1]CN Act.Spé.'!CB13+'[1]CN Act.Spé.'!CB160-'[1]CN Act.Spé.'!CB14-'[1]CN Act.Spé.'!CB16-'[1]CN Act.Spé.'!CB199,'[1]cpte_CN Act.Spé.'!CB13+'[1]cpte_CN Act.Spé.'!CB165-'[1]cpte_CN Act.Spé.'!CB14-'[1]cpte_CN Act.Spé.'!CB16-'[1]cpte_CN Act.Spé.'!CB277)</f>
        <v>0</v>
      </c>
      <c r="BZ34" s="16">
        <f>IF([1]Identification!$E$23="NON",'[1]CN Act.Spé.'!CC13+'[1]CN Act.Spé.'!CC160-'[1]CN Act.Spé.'!CC14-'[1]CN Act.Spé.'!CC16-'[1]CN Act.Spé.'!CC199,'[1]cpte_CN Act.Spé.'!CC13+'[1]cpte_CN Act.Spé.'!CC165-'[1]cpte_CN Act.Spé.'!CC14-'[1]cpte_CN Act.Spé.'!CC16-'[1]cpte_CN Act.Spé.'!CC277)</f>
        <v>0</v>
      </c>
      <c r="CA34" s="16">
        <f>IF([1]Identification!$E$23="NON",'[1]CN Act.Spé.'!CD13+'[1]CN Act.Spé.'!CD160-'[1]CN Act.Spé.'!CD14-'[1]CN Act.Spé.'!CD16-'[1]CN Act.Spé.'!CD199,'[1]cpte_CN Act.Spé.'!CD13+'[1]cpte_CN Act.Spé.'!CD165-'[1]cpte_CN Act.Spé.'!CD14-'[1]cpte_CN Act.Spé.'!CD16-'[1]cpte_CN Act.Spé.'!CD277)</f>
        <v>0</v>
      </c>
      <c r="CB34" s="16">
        <f>IF([1]Identification!$E$23="NON",'[1]CN Act.Spé.'!CE13+'[1]CN Act.Spé.'!CE160-'[1]CN Act.Spé.'!CE14-'[1]CN Act.Spé.'!CE16-'[1]CN Act.Spé.'!CE199,'[1]cpte_CN Act.Spé.'!CE13+'[1]cpte_CN Act.Spé.'!CE165-'[1]cpte_CN Act.Spé.'!CE14-'[1]cpte_CN Act.Spé.'!CE16-'[1]cpte_CN Act.Spé.'!CE277)</f>
        <v>0</v>
      </c>
      <c r="CC34" s="16">
        <f>IF([1]Identification!$E$23="NON",'[1]CN Act.Spé.'!CF13+'[1]CN Act.Spé.'!CF160-'[1]CN Act.Spé.'!CF14-'[1]CN Act.Spé.'!CF16-'[1]CN Act.Spé.'!CF199,'[1]cpte_CN Act.Spé.'!CF13+'[1]cpte_CN Act.Spé.'!CF165-'[1]cpte_CN Act.Spé.'!CF14-'[1]cpte_CN Act.Spé.'!CF16-'[1]cpte_CN Act.Spé.'!CF277)</f>
        <v>0</v>
      </c>
      <c r="CD34" s="16">
        <f>IF([1]Identification!$E$23="NON",'[1]CN Act.Spé.'!CG13+'[1]CN Act.Spé.'!CG160-'[1]CN Act.Spé.'!CG14-'[1]CN Act.Spé.'!CG16-'[1]CN Act.Spé.'!CG199,'[1]cpte_CN Act.Spé.'!CG13+'[1]cpte_CN Act.Spé.'!CG165-'[1]cpte_CN Act.Spé.'!CG14-'[1]cpte_CN Act.Spé.'!CG16-'[1]cpte_CN Act.Spé.'!CG277)</f>
        <v>0</v>
      </c>
      <c r="CE34" s="16">
        <f>IF([1]Identification!$E$23="NON",'[1]CN Act.Spé.'!CH13+'[1]CN Act.Spé.'!CH160-'[1]CN Act.Spé.'!CH14-'[1]CN Act.Spé.'!CH16-'[1]CN Act.Spé.'!CH199,'[1]cpte_CN Act.Spé.'!CH13+'[1]cpte_CN Act.Spé.'!CH165-'[1]cpte_CN Act.Spé.'!CH14-'[1]cpte_CN Act.Spé.'!CH16-'[1]cpte_CN Act.Spé.'!CH277)</f>
        <v>0</v>
      </c>
      <c r="CF34" s="16">
        <f>IF([1]Identification!$E$23="NON",'[1]CN Act.Spé.'!CI13+'[1]CN Act.Spé.'!CI160-'[1]CN Act.Spé.'!CI14-'[1]CN Act.Spé.'!CI16-'[1]CN Act.Spé.'!CI199,'[1]cpte_CN Act.Spé.'!CI13+'[1]cpte_CN Act.Spé.'!CI165-'[1]cpte_CN Act.Spé.'!CI14-'[1]cpte_CN Act.Spé.'!CI16-'[1]cpte_CN Act.Spé.'!CI277)</f>
        <v>0</v>
      </c>
      <c r="CG34" s="16">
        <f>IF([1]Identification!$E$23="NON",'[1]CN Act.Spé.'!CJ13+'[1]CN Act.Spé.'!CJ160-'[1]CN Act.Spé.'!CJ14-'[1]CN Act.Spé.'!CJ16-'[1]CN Act.Spé.'!CJ199,'[1]cpte_CN Act.Spé.'!CJ13+'[1]cpte_CN Act.Spé.'!CJ165-'[1]cpte_CN Act.Spé.'!CJ14-'[1]cpte_CN Act.Spé.'!CJ16-'[1]cpte_CN Act.Spé.'!CJ277)</f>
        <v>0</v>
      </c>
      <c r="CH34" s="16">
        <f>IF([1]Identification!$E$23="NON",'[1]CN Act.Spé.'!CK13+'[1]CN Act.Spé.'!CK160-'[1]CN Act.Spé.'!CK14-'[1]CN Act.Spé.'!CK16-'[1]CN Act.Spé.'!CK199,'[1]cpte_CN Act.Spé.'!CK13+'[1]cpte_CN Act.Spé.'!CK165-'[1]cpte_CN Act.Spé.'!CK14-'[1]cpte_CN Act.Spé.'!CK16-'[1]cpte_CN Act.Spé.'!CK277)</f>
        <v>0</v>
      </c>
      <c r="CI34" s="16">
        <f>IF([1]Identification!$E$23="NON",'[1]CN Act.Spé.'!CL13+'[1]CN Act.Spé.'!CL160-'[1]CN Act.Spé.'!CL14-'[1]CN Act.Spé.'!CL16-'[1]CN Act.Spé.'!CL199,'[1]cpte_CN Act.Spé.'!CL13+'[1]cpte_CN Act.Spé.'!CL165-'[1]cpte_CN Act.Spé.'!CL14-'[1]cpte_CN Act.Spé.'!CL16-'[1]cpte_CN Act.Spé.'!CL277)</f>
        <v>0</v>
      </c>
      <c r="CJ34" s="16">
        <f>IF([1]Identification!$E$23="NON",'[1]CN Act.Spé.'!CM13+'[1]CN Act.Spé.'!CM160-'[1]CN Act.Spé.'!CM14-'[1]CN Act.Spé.'!CM16-'[1]CN Act.Spé.'!CM199,'[1]cpte_CN Act.Spé.'!CM13+'[1]cpte_CN Act.Spé.'!CM165-'[1]cpte_CN Act.Spé.'!CM14-'[1]cpte_CN Act.Spé.'!CM16-'[1]cpte_CN Act.Spé.'!CM277)</f>
        <v>0</v>
      </c>
      <c r="CK34" s="16">
        <f>IF([1]Identification!$E$23="NON",'[1]CN Act.Spé.'!CN13+'[1]CN Act.Spé.'!CN160-'[1]CN Act.Spé.'!CN14-'[1]CN Act.Spé.'!CN16-'[1]CN Act.Spé.'!CN199,'[1]cpte_CN Act.Spé.'!CN13+'[1]cpte_CN Act.Spé.'!CN165-'[1]cpte_CN Act.Spé.'!CN14-'[1]cpte_CN Act.Spé.'!CN16-'[1]cpte_CN Act.Spé.'!CN277)</f>
        <v>0</v>
      </c>
      <c r="CL34" s="16">
        <f>IF([1]Identification!$E$23="NON",'[1]CN Act.Spé.'!CO13+'[1]CN Act.Spé.'!CO160-'[1]CN Act.Spé.'!CO14-'[1]CN Act.Spé.'!CO16-'[1]CN Act.Spé.'!CO199,'[1]cpte_CN Act.Spé.'!CO13+'[1]cpte_CN Act.Spé.'!CO165-'[1]cpte_CN Act.Spé.'!CO14-'[1]cpte_CN Act.Spé.'!CO16-'[1]cpte_CN Act.Spé.'!CO277)</f>
        <v>0</v>
      </c>
      <c r="CM34" s="16">
        <f>IF([1]Identification!$E$23="NON",'[1]CN Act.Spé.'!CP13+'[1]CN Act.Spé.'!CP160-'[1]CN Act.Spé.'!CP14-'[1]CN Act.Spé.'!CP16-'[1]CN Act.Spé.'!CP199,'[1]cpte_CN Act.Spé.'!CP13+'[1]cpte_CN Act.Spé.'!CP165-'[1]cpte_CN Act.Spé.'!CP14-'[1]cpte_CN Act.Spé.'!CP16-'[1]cpte_CN Act.Spé.'!CP277)</f>
        <v>0</v>
      </c>
      <c r="CN34" s="16">
        <f>IF([1]Identification!$E$23="NON",'[1]CN Act.Spé.'!CQ13+'[1]CN Act.Spé.'!CQ160-'[1]CN Act.Spé.'!CQ14-'[1]CN Act.Spé.'!CQ16-'[1]CN Act.Spé.'!CQ199,'[1]cpte_CN Act.Spé.'!CQ13+'[1]cpte_CN Act.Spé.'!CQ165-'[1]cpte_CN Act.Spé.'!CQ14-'[1]cpte_CN Act.Spé.'!CQ16-'[1]cpte_CN Act.Spé.'!CQ277)</f>
        <v>0</v>
      </c>
      <c r="CO34" s="16">
        <f>IF([1]Identification!$E$23="NON",'[1]CN Act.Spé.'!CR13+'[1]CN Act.Spé.'!CR160-'[1]CN Act.Spé.'!CR14-'[1]CN Act.Spé.'!CR16-'[1]CN Act.Spé.'!CR199,'[1]cpte_CN Act.Spé.'!CR13+'[1]cpte_CN Act.Spé.'!CR165-'[1]cpte_CN Act.Spé.'!CR14-'[1]cpte_CN Act.Spé.'!CR16-'[1]cpte_CN Act.Spé.'!CR277)</f>
        <v>0</v>
      </c>
      <c r="CP34" s="16">
        <f>IF([1]Identification!$E$23="NON",'[1]CN Act.Spé.'!CS13+'[1]CN Act.Spé.'!CS160-'[1]CN Act.Spé.'!CS14-'[1]CN Act.Spé.'!CS16-'[1]CN Act.Spé.'!CS199,'[1]cpte_CN Act.Spé.'!CS13+'[1]cpte_CN Act.Spé.'!CS165-'[1]cpte_CN Act.Spé.'!CS14-'[1]cpte_CN Act.Spé.'!CS16-'[1]cpte_CN Act.Spé.'!CS277)</f>
        <v>0</v>
      </c>
      <c r="CQ34" s="16">
        <f>IF([1]Identification!$E$23="NON",'[1]CN Act.Spé.'!CT13+'[1]CN Act.Spé.'!CT160-'[1]CN Act.Spé.'!CT14-'[1]CN Act.Spé.'!CT16-'[1]CN Act.Spé.'!CT199,'[1]cpte_CN Act.Spé.'!CT13+'[1]cpte_CN Act.Spé.'!CT165-'[1]cpte_CN Act.Spé.'!CT14-'[1]cpte_CN Act.Spé.'!CT16-'[1]cpte_CN Act.Spé.'!CT277)</f>
        <v>0</v>
      </c>
      <c r="CR34" s="16">
        <f>IF([1]Identification!$E$23="NON",'[1]CN Act.Spé.'!CU13+'[1]CN Act.Spé.'!CU160-'[1]CN Act.Spé.'!CU14-'[1]CN Act.Spé.'!CU16-'[1]CN Act.Spé.'!CU199,'[1]cpte_CN Act.Spé.'!CU13+'[1]cpte_CN Act.Spé.'!CU165-'[1]cpte_CN Act.Spé.'!CU14-'[1]cpte_CN Act.Spé.'!CU16-'[1]cpte_CN Act.Spé.'!CU277)</f>
        <v>0</v>
      </c>
      <c r="CS34" s="16">
        <f>IF([1]Identification!$E$23="NON",'[1]CN Act.Spé.'!CV13+'[1]CN Act.Spé.'!CV160-'[1]CN Act.Spé.'!CV14-'[1]CN Act.Spé.'!CV16-'[1]CN Act.Spé.'!CV199,'[1]cpte_CN Act.Spé.'!CV13+'[1]cpte_CN Act.Spé.'!CV165-'[1]cpte_CN Act.Spé.'!CV14-'[1]cpte_CN Act.Spé.'!CV16-'[1]cpte_CN Act.Spé.'!CV277)</f>
        <v>0</v>
      </c>
      <c r="CT34" s="16">
        <f>IF([1]Identification!$E$23="NON",'[1]CN Act.Spé.'!CW13+'[1]CN Act.Spé.'!CW160-'[1]CN Act.Spé.'!CW14-'[1]CN Act.Spé.'!CW16-'[1]CN Act.Spé.'!CW199,'[1]cpte_CN Act.Spé.'!CW13+'[1]cpte_CN Act.Spé.'!CW165-'[1]cpte_CN Act.Spé.'!CW14-'[1]cpte_CN Act.Spé.'!CW16-'[1]cpte_CN Act.Spé.'!CW277)</f>
        <v>0</v>
      </c>
      <c r="CU34" s="16">
        <f>IF([1]Identification!$E$23="NON",'[1]CN Act.Spé.'!CX13+'[1]CN Act.Spé.'!CX160-'[1]CN Act.Spé.'!CX14-'[1]CN Act.Spé.'!CX16-'[1]CN Act.Spé.'!CX199,'[1]cpte_CN Act.Spé.'!CX13+'[1]cpte_CN Act.Spé.'!CX165-'[1]cpte_CN Act.Spé.'!CX14-'[1]cpte_CN Act.Spé.'!CX16-'[1]cpte_CN Act.Spé.'!CX277)</f>
        <v>0</v>
      </c>
      <c r="CV34" s="16">
        <f>IF([1]Identification!$E$23="NON",'[1]CN Act.Spé.'!CY13+'[1]CN Act.Spé.'!CY160-'[1]CN Act.Spé.'!CY14-'[1]CN Act.Spé.'!CY16-'[1]CN Act.Spé.'!CY199,'[1]cpte_CN Act.Spé.'!CY13+'[1]cpte_CN Act.Spé.'!CY165-'[1]cpte_CN Act.Spé.'!CY14-'[1]cpte_CN Act.Spé.'!CY16-'[1]cpte_CN Act.Spé.'!CY277)</f>
        <v>0</v>
      </c>
      <c r="CW34" s="16">
        <f>IF([1]Identification!$E$23="NON",'[1]CN Act.Spé.'!CZ13+'[1]CN Act.Spé.'!CZ160-'[1]CN Act.Spé.'!CZ14-'[1]CN Act.Spé.'!CZ16-'[1]CN Act.Spé.'!CZ199,'[1]cpte_CN Act.Spé.'!CZ13+'[1]cpte_CN Act.Spé.'!CZ165-'[1]cpte_CN Act.Spé.'!CZ14-'[1]cpte_CN Act.Spé.'!CZ16-'[1]cpte_CN Act.Spé.'!CZ277)</f>
        <v>0</v>
      </c>
      <c r="CX34" s="16">
        <f>IF([1]Identification!$E$23="NON",'[1]CN Act.Spé.'!DA13+'[1]CN Act.Spé.'!DA160-'[1]CN Act.Spé.'!DA14-'[1]CN Act.Spé.'!DA16-'[1]CN Act.Spé.'!DA199,'[1]cpte_CN Act.Spé.'!DA13+'[1]cpte_CN Act.Spé.'!DA165-'[1]cpte_CN Act.Spé.'!DA14-'[1]cpte_CN Act.Spé.'!DA16-'[1]cpte_CN Act.Spé.'!DA277)</f>
        <v>0</v>
      </c>
      <c r="CY34" s="16">
        <f>IF([1]Identification!$E$23="NON",'[1]CN Act.Spé.'!DB13+'[1]CN Act.Spé.'!DB160-'[1]CN Act.Spé.'!DB14-'[1]CN Act.Spé.'!DB16-'[1]CN Act.Spé.'!DB199,'[1]cpte_CN Act.Spé.'!DB13+'[1]cpte_CN Act.Spé.'!DB165-'[1]cpte_CN Act.Spé.'!DB14-'[1]cpte_CN Act.Spé.'!DB16-'[1]cpte_CN Act.Spé.'!DB277)</f>
        <v>0</v>
      </c>
      <c r="CZ34" s="16">
        <f>IF([1]Identification!$E$23="NON",'[1]CN Act.Spé.'!DC13+'[1]CN Act.Spé.'!DC160-'[1]CN Act.Spé.'!DC14-'[1]CN Act.Spé.'!DC16-'[1]CN Act.Spé.'!DC199,'[1]cpte_CN Act.Spé.'!DC13+'[1]cpte_CN Act.Spé.'!DC165-'[1]cpte_CN Act.Spé.'!DC14-'[1]cpte_CN Act.Spé.'!DC16-'[1]cpte_CN Act.Spé.'!DC277)</f>
        <v>0</v>
      </c>
      <c r="DA34" s="16">
        <f>IF([1]Identification!$E$23="NON",'[1]CN Act.Spé.'!DD13+'[1]CN Act.Spé.'!DD160-'[1]CN Act.Spé.'!DD14-'[1]CN Act.Spé.'!DD16-'[1]CN Act.Spé.'!DD199,'[1]cpte_CN Act.Spé.'!DD13+'[1]cpte_CN Act.Spé.'!DD165-'[1]cpte_CN Act.Spé.'!DD14-'[1]cpte_CN Act.Spé.'!DD16-'[1]cpte_CN Act.Spé.'!DD277)</f>
        <v>0</v>
      </c>
      <c r="DB34" s="16">
        <f>IF([1]Identification!$E$23="NON",'[1]CN Act.Spé.'!DE13+'[1]CN Act.Spé.'!DE160-'[1]CN Act.Spé.'!DE14-'[1]CN Act.Spé.'!DE16-'[1]CN Act.Spé.'!DE199,'[1]cpte_CN Act.Spé.'!DE13+'[1]cpte_CN Act.Spé.'!DE165-'[1]cpte_CN Act.Spé.'!DE14-'[1]cpte_CN Act.Spé.'!DE16-'[1]cpte_CN Act.Spé.'!DE277)</f>
        <v>0</v>
      </c>
      <c r="DC34" s="16">
        <f>IF([1]Identification!$E$23="NON",'[1]CN Act.Spé.'!DF13+'[1]CN Act.Spé.'!DF160-'[1]CN Act.Spé.'!DF14-'[1]CN Act.Spé.'!DF16-'[1]CN Act.Spé.'!DF199,'[1]cpte_CN Act.Spé.'!DF13+'[1]cpte_CN Act.Spé.'!DF165-'[1]cpte_CN Act.Spé.'!DF14-'[1]cpte_CN Act.Spé.'!DF16-'[1]cpte_CN Act.Spé.'!DF277)</f>
        <v>0</v>
      </c>
      <c r="DD34" s="16">
        <f>IF([1]Identification!$E$23="NON",'[1]CN Act.Spé.'!DG13+'[1]CN Act.Spé.'!DG160-'[1]CN Act.Spé.'!DG14-'[1]CN Act.Spé.'!DG16-'[1]CN Act.Spé.'!DG199,'[1]cpte_CN Act.Spé.'!DG13+'[1]cpte_CN Act.Spé.'!DG165-'[1]cpte_CN Act.Spé.'!DG14-'[1]cpte_CN Act.Spé.'!DG16-'[1]cpte_CN Act.Spé.'!DG277)</f>
        <v>0</v>
      </c>
      <c r="DE34" s="16">
        <f>IF([1]Identification!$E$23="NON",'[1]CN Act.Spé.'!DH13+'[1]CN Act.Spé.'!DH160-'[1]CN Act.Spé.'!DH14-'[1]CN Act.Spé.'!DH16-'[1]CN Act.Spé.'!DH199,'[1]cpte_CN Act.Spé.'!DH13+'[1]cpte_CN Act.Spé.'!DH165-'[1]cpte_CN Act.Spé.'!DH14-'[1]cpte_CN Act.Spé.'!DH16-'[1]cpte_CN Act.Spé.'!DH277)</f>
        <v>0</v>
      </c>
      <c r="DF34" s="16">
        <f>IF([1]Identification!$E$23="NON",'[1]CN Act.Spé.'!DI13+'[1]CN Act.Spé.'!DI160-'[1]CN Act.Spé.'!DI14-'[1]CN Act.Spé.'!DI16-'[1]CN Act.Spé.'!DI199,'[1]cpte_CN Act.Spé.'!DI13+'[1]cpte_CN Act.Spé.'!DI165-'[1]cpte_CN Act.Spé.'!DI14-'[1]cpte_CN Act.Spé.'!DI16-'[1]cpte_CN Act.Spé.'!DI277)</f>
        <v>0</v>
      </c>
      <c r="DG34" s="16">
        <f>IF([1]Identification!$E$23="NON",'[1]CN Act.Spé.'!DJ13+'[1]CN Act.Spé.'!DJ160-'[1]CN Act.Spé.'!DJ14-'[1]CN Act.Spé.'!DJ16-'[1]CN Act.Spé.'!DJ199,'[1]cpte_CN Act.Spé.'!DJ13+'[1]cpte_CN Act.Spé.'!DJ165-'[1]cpte_CN Act.Spé.'!DJ14-'[1]cpte_CN Act.Spé.'!DJ16-'[1]cpte_CN Act.Spé.'!DJ277)</f>
        <v>0</v>
      </c>
      <c r="DH34" s="16">
        <f>IF([1]Identification!$E$23="NON",'[1]CN Act.Spé.'!DK13+'[1]CN Act.Spé.'!DK160-'[1]CN Act.Spé.'!DK14-'[1]CN Act.Spé.'!DK16-'[1]CN Act.Spé.'!DK199,'[1]cpte_CN Act.Spé.'!DK13+'[1]cpte_CN Act.Spé.'!DK165-'[1]cpte_CN Act.Spé.'!DK14-'[1]cpte_CN Act.Spé.'!DK16-'[1]cpte_CN Act.Spé.'!DK277)</f>
        <v>0</v>
      </c>
      <c r="DI34" s="16">
        <f>IF([1]Identification!$E$23="NON",'[1]CN Act.Spé.'!DL13+'[1]CN Act.Spé.'!DL160-'[1]CN Act.Spé.'!DL14-'[1]CN Act.Spé.'!DL16-'[1]CN Act.Spé.'!DL199,'[1]cpte_CN Act.Spé.'!DL13+'[1]cpte_CN Act.Spé.'!DL165-'[1]cpte_CN Act.Spé.'!DL14-'[1]cpte_CN Act.Spé.'!DL16-'[1]cpte_CN Act.Spé.'!DL277)</f>
        <v>0</v>
      </c>
      <c r="DJ34" s="16">
        <f>IF([1]Identification!$E$23="NON",'[1]CN Act.Spé.'!DM13+'[1]CN Act.Spé.'!DM160-'[1]CN Act.Spé.'!DM14-'[1]CN Act.Spé.'!DM16-'[1]CN Act.Spé.'!DM199,'[1]cpte_CN Act.Spé.'!DM13+'[1]cpte_CN Act.Spé.'!DM165-'[1]cpte_CN Act.Spé.'!DM14-'[1]cpte_CN Act.Spé.'!DM16-'[1]cpte_CN Act.Spé.'!DM277)</f>
        <v>0</v>
      </c>
      <c r="DK34" s="16">
        <f>IF([1]Identification!$E$23="NON",'[1]CN Act.Spé.'!DN13+'[1]CN Act.Spé.'!DN160-'[1]CN Act.Spé.'!DN14-'[1]CN Act.Spé.'!DN16-'[1]CN Act.Spé.'!DN199,'[1]cpte_CN Act.Spé.'!DN13+'[1]cpte_CN Act.Spé.'!DN165-'[1]cpte_CN Act.Spé.'!DN14-'[1]cpte_CN Act.Spé.'!DN16-'[1]cpte_CN Act.Spé.'!DN277)</f>
        <v>0</v>
      </c>
      <c r="DL34" s="16">
        <f>IF([1]Identification!$E$23="NON",'[1]CN Act.Spé.'!DO13+'[1]CN Act.Spé.'!DO160-'[1]CN Act.Spé.'!DO14-'[1]CN Act.Spé.'!DO16-'[1]CN Act.Spé.'!DO199,'[1]cpte_CN Act.Spé.'!DO13+'[1]cpte_CN Act.Spé.'!DO165-'[1]cpte_CN Act.Spé.'!DO14-'[1]cpte_CN Act.Spé.'!DO16-'[1]cpte_CN Act.Spé.'!DO277)</f>
        <v>0</v>
      </c>
      <c r="DM34" s="16">
        <f>IF([1]Identification!$E$23="NON",'[1]CN Act.Spé.'!DP13+'[1]CN Act.Spé.'!DP160-'[1]CN Act.Spé.'!DP14-'[1]CN Act.Spé.'!DP16-'[1]CN Act.Spé.'!DP199,'[1]cpte_CN Act.Spé.'!DP13+'[1]cpte_CN Act.Spé.'!DP165-'[1]cpte_CN Act.Spé.'!DP14-'[1]cpte_CN Act.Spé.'!DP16-'[1]cpte_CN Act.Spé.'!DP277)</f>
        <v>0</v>
      </c>
      <c r="DN34" s="16">
        <f>IF([1]Identification!$E$23="NON",'[1]CN Act.Spé.'!DQ13+'[1]CN Act.Spé.'!DQ160-'[1]CN Act.Spé.'!DQ14-'[1]CN Act.Spé.'!DQ16-'[1]CN Act.Spé.'!DQ199,'[1]cpte_CN Act.Spé.'!DQ13+'[1]cpte_CN Act.Spé.'!DQ165-'[1]cpte_CN Act.Spé.'!DQ14-'[1]cpte_CN Act.Spé.'!DQ16-'[1]cpte_CN Act.Spé.'!DQ277)</f>
        <v>0</v>
      </c>
      <c r="DO34" s="16">
        <f>IF([1]Identification!$E$23="NON",'[1]CN Act.Spé.'!DR13+'[1]CN Act.Spé.'!DR160-'[1]CN Act.Spé.'!DR14-'[1]CN Act.Spé.'!DR16-'[1]CN Act.Spé.'!DR199,'[1]cpte_CN Act.Spé.'!DR13+'[1]cpte_CN Act.Spé.'!DR165-'[1]cpte_CN Act.Spé.'!DR14-'[1]cpte_CN Act.Spé.'!DR16-'[1]cpte_CN Act.Spé.'!DR277)</f>
        <v>0</v>
      </c>
      <c r="DP34" s="16">
        <f>IF([1]Identification!$E$23="NON",'[1]CN Act.Spé.'!DS13+'[1]CN Act.Spé.'!DS160-'[1]CN Act.Spé.'!DS14-'[1]CN Act.Spé.'!DS16-'[1]CN Act.Spé.'!DS199,'[1]cpte_CN Act.Spé.'!DS13+'[1]cpte_CN Act.Spé.'!DS165-'[1]cpte_CN Act.Spé.'!DS14-'[1]cpte_CN Act.Spé.'!DS16-'[1]cpte_CN Act.Spé.'!DS277)</f>
        <v>0</v>
      </c>
      <c r="DQ34" s="16">
        <f>IF([1]Identification!$E$23="NON",'[1]CN Act.Spé.'!DT13+'[1]CN Act.Spé.'!DT160-'[1]CN Act.Spé.'!DT14-'[1]CN Act.Spé.'!DT16-'[1]CN Act.Spé.'!DT199,'[1]cpte_CN Act.Spé.'!DT13+'[1]cpte_CN Act.Spé.'!DT165-'[1]cpte_CN Act.Spé.'!DT14-'[1]cpte_CN Act.Spé.'!DT16-'[1]cpte_CN Act.Spé.'!DT277)</f>
        <v>0</v>
      </c>
      <c r="DR34" s="16">
        <f>IF([1]Identification!$E$23="NON",'[1]CN Act.Spé.'!DU13+'[1]CN Act.Spé.'!DU160-'[1]CN Act.Spé.'!DU14-'[1]CN Act.Spé.'!DU16-'[1]CN Act.Spé.'!DU199,'[1]cpte_CN Act.Spé.'!DU13+'[1]cpte_CN Act.Spé.'!DU165-'[1]cpte_CN Act.Spé.'!DU14-'[1]cpte_CN Act.Spé.'!DU16-'[1]cpte_CN Act.Spé.'!DU277)</f>
        <v>0</v>
      </c>
      <c r="DS34" s="16">
        <f>IF([1]Identification!$E$23="NON",'[1]CN Act.Spé.'!DV13+'[1]CN Act.Spé.'!DV160-'[1]CN Act.Spé.'!DV14-'[1]CN Act.Spé.'!DV16-'[1]CN Act.Spé.'!DV199,'[1]cpte_CN Act.Spé.'!DV13+'[1]cpte_CN Act.Spé.'!DV165-'[1]cpte_CN Act.Spé.'!DV14-'[1]cpte_CN Act.Spé.'!DV16-'[1]cpte_CN Act.Spé.'!DV277)</f>
        <v>0</v>
      </c>
      <c r="DT34" s="16">
        <f>IF([1]Identification!$E$23="NON",'[1]CN Act.Spé.'!DW13+'[1]CN Act.Spé.'!DW160-'[1]CN Act.Spé.'!DW14-'[1]CN Act.Spé.'!DW16-'[1]CN Act.Spé.'!DW199,'[1]cpte_CN Act.Spé.'!DW13+'[1]cpte_CN Act.Spé.'!DW165-'[1]cpte_CN Act.Spé.'!DW14-'[1]cpte_CN Act.Spé.'!DW16-'[1]cpte_CN Act.Spé.'!DW277)</f>
        <v>0</v>
      </c>
      <c r="DU34" s="16">
        <f>IF([1]Identification!$E$23="NON",'[1]CN Act.Spé.'!DX13+'[1]CN Act.Spé.'!DX160-'[1]CN Act.Spé.'!DX14-'[1]CN Act.Spé.'!DX16-'[1]CN Act.Spé.'!DX199,'[1]cpte_CN Act.Spé.'!DX13+'[1]cpte_CN Act.Spé.'!DX165-'[1]cpte_CN Act.Spé.'!DX14-'[1]cpte_CN Act.Spé.'!DX16-'[1]cpte_CN Act.Spé.'!DX277)</f>
        <v>0</v>
      </c>
      <c r="DV34" s="16">
        <f>IF([1]Identification!$E$23="NON",'[1]CN Act.Spé.'!DY13+'[1]CN Act.Spé.'!DY160-'[1]CN Act.Spé.'!DY14-'[1]CN Act.Spé.'!DY16-'[1]CN Act.Spé.'!DY199,'[1]cpte_CN Act.Spé.'!DY13+'[1]cpte_CN Act.Spé.'!DY165-'[1]cpte_CN Act.Spé.'!DY14-'[1]cpte_CN Act.Spé.'!DY16-'[1]cpte_CN Act.Spé.'!DY277)</f>
        <v>0</v>
      </c>
      <c r="DW34" s="16">
        <f>IF([1]Identification!$E$23="NON",'[1]CN Act.Spé.'!DZ13+'[1]CN Act.Spé.'!DZ160-'[1]CN Act.Spé.'!DZ14-'[1]CN Act.Spé.'!DZ16-'[1]CN Act.Spé.'!DZ199,'[1]cpte_CN Act.Spé.'!DZ13+'[1]cpte_CN Act.Spé.'!DZ165-'[1]cpte_CN Act.Spé.'!DZ14-'[1]cpte_CN Act.Spé.'!DZ16-'[1]cpte_CN Act.Spé.'!DZ277)</f>
        <v>0</v>
      </c>
      <c r="DX34" s="16">
        <f>IF([1]Identification!$E$23="NON",'[1]CN Act.Spé.'!EA13+'[1]CN Act.Spé.'!EA160-'[1]CN Act.Spé.'!EA14-'[1]CN Act.Spé.'!EA16-'[1]CN Act.Spé.'!EA199,'[1]cpte_CN Act.Spé.'!EA13+'[1]cpte_CN Act.Spé.'!EA165-'[1]cpte_CN Act.Spé.'!EA14-'[1]cpte_CN Act.Spé.'!EA16-'[1]cpte_CN Act.Spé.'!EA277)</f>
        <v>0</v>
      </c>
      <c r="DY34" s="16">
        <f>IF([1]Identification!$E$23="NON",'[1]CN Act.Spé.'!EB13+'[1]CN Act.Spé.'!EB160-'[1]CN Act.Spé.'!EB14-'[1]CN Act.Spé.'!EB16-'[1]CN Act.Spé.'!EB199,'[1]cpte_CN Act.Spé.'!EB13+'[1]cpte_CN Act.Spé.'!EB165-'[1]cpte_CN Act.Spé.'!EB14-'[1]cpte_CN Act.Spé.'!EB16-'[1]cpte_CN Act.Spé.'!EB277)</f>
        <v>0</v>
      </c>
      <c r="DZ34" s="16">
        <f>IF([1]Identification!$E$23="NON",'[1]CN Act.Spé.'!EC13+'[1]CN Act.Spé.'!EC160-'[1]CN Act.Spé.'!EC14-'[1]CN Act.Spé.'!EC16-'[1]CN Act.Spé.'!EC199,'[1]cpte_CN Act.Spé.'!EC13+'[1]cpte_CN Act.Spé.'!EC165-'[1]cpte_CN Act.Spé.'!EC14-'[1]cpte_CN Act.Spé.'!EC16-'[1]cpte_CN Act.Spé.'!EC277)</f>
        <v>0</v>
      </c>
      <c r="EA34" s="16">
        <f>IF([1]Identification!$E$23="NON",'[1]CN Act.Spé.'!ED13+'[1]CN Act.Spé.'!ED160-'[1]CN Act.Spé.'!ED14-'[1]CN Act.Spé.'!ED16-'[1]CN Act.Spé.'!ED199,'[1]cpte_CN Act.Spé.'!ED13+'[1]cpte_CN Act.Spé.'!ED165-'[1]cpte_CN Act.Spé.'!ED14-'[1]cpte_CN Act.Spé.'!ED16-'[1]cpte_CN Act.Spé.'!ED277)</f>
        <v>0</v>
      </c>
      <c r="EB34" s="16">
        <f>IF([1]Identification!$E$23="NON",'[1]CN Act.Spé.'!EE13+'[1]CN Act.Spé.'!EE160-'[1]CN Act.Spé.'!EE14-'[1]CN Act.Spé.'!EE16-'[1]CN Act.Spé.'!EE199,'[1]cpte_CN Act.Spé.'!EE13+'[1]cpte_CN Act.Spé.'!EE165-'[1]cpte_CN Act.Spé.'!EE14-'[1]cpte_CN Act.Spé.'!EE16-'[1]cpte_CN Act.Spé.'!EE277)</f>
        <v>0</v>
      </c>
      <c r="EC34" s="16">
        <f>IF([1]Identification!$E$23="NON",'[1]CN Act.Spé.'!EF13+'[1]CN Act.Spé.'!EF160-'[1]CN Act.Spé.'!EF14-'[1]CN Act.Spé.'!EF16-'[1]CN Act.Spé.'!EF199,'[1]cpte_CN Act.Spé.'!EF13+'[1]cpte_CN Act.Spé.'!EF165-'[1]cpte_CN Act.Spé.'!EF14-'[1]cpte_CN Act.Spé.'!EF16-'[1]cpte_CN Act.Spé.'!EF277)</f>
        <v>0</v>
      </c>
      <c r="ED34" s="16">
        <f>IF([1]Identification!$E$23="NON",'[1]CN Act.Spé.'!EG13+'[1]CN Act.Spé.'!EG160-'[1]CN Act.Spé.'!EG14-'[1]CN Act.Spé.'!EG16-'[1]CN Act.Spé.'!EG199,'[1]cpte_CN Act.Spé.'!EG13+'[1]cpte_CN Act.Spé.'!EG165-'[1]cpte_CN Act.Spé.'!EG14-'[1]cpte_CN Act.Spé.'!EG16-'[1]cpte_CN Act.Spé.'!EG277)</f>
        <v>0</v>
      </c>
      <c r="EE34" s="16">
        <f>IF([1]Identification!$E$23="NON",'[1]CN Act.Spé.'!EH13+'[1]CN Act.Spé.'!EH160-'[1]CN Act.Spé.'!EH14-'[1]CN Act.Spé.'!EH16-'[1]CN Act.Spé.'!EH199,'[1]cpte_CN Act.Spé.'!EH13+'[1]cpte_CN Act.Spé.'!EH165-'[1]cpte_CN Act.Spé.'!EH14-'[1]cpte_CN Act.Spé.'!EH16-'[1]cpte_CN Act.Spé.'!EH277)</f>
        <v>0</v>
      </c>
      <c r="EF34" s="16">
        <f>IF([1]Identification!$E$23="NON",'[1]CN Act.Spé.'!EI13+'[1]CN Act.Spé.'!EI160-'[1]CN Act.Spé.'!EI14-'[1]CN Act.Spé.'!EI16-'[1]CN Act.Spé.'!EI199,'[1]cpte_CN Act.Spé.'!EI13+'[1]cpte_CN Act.Spé.'!EI165-'[1]cpte_CN Act.Spé.'!EI14-'[1]cpte_CN Act.Spé.'!EI16-'[1]cpte_CN Act.Spé.'!EI277)</f>
        <v>0</v>
      </c>
      <c r="EG34" s="16">
        <f>IF([1]Identification!$E$23="NON",'[1]CN Act.Spé.'!EJ13+'[1]CN Act.Spé.'!EJ160-'[1]CN Act.Spé.'!EJ14-'[1]CN Act.Spé.'!EJ16-'[1]CN Act.Spé.'!EJ199,'[1]cpte_CN Act.Spé.'!EJ13+'[1]cpte_CN Act.Spé.'!EJ165-'[1]cpte_CN Act.Spé.'!EJ14-'[1]cpte_CN Act.Spé.'!EJ16-'[1]cpte_CN Act.Spé.'!EJ277)</f>
        <v>0</v>
      </c>
      <c r="EH34" s="16">
        <f>IF([1]Identification!$E$23="NON",'[1]CN Act.Spé.'!EK13+'[1]CN Act.Spé.'!EK160-'[1]CN Act.Spé.'!EK14-'[1]CN Act.Spé.'!EK16-'[1]CN Act.Spé.'!EK199,'[1]cpte_CN Act.Spé.'!EK13+'[1]cpte_CN Act.Spé.'!EK165-'[1]cpte_CN Act.Spé.'!EK14-'[1]cpte_CN Act.Spé.'!EK16-'[1]cpte_CN Act.Spé.'!EK277)</f>
        <v>0</v>
      </c>
      <c r="EI34" s="16">
        <f>IF([1]Identification!$E$23="NON",'[1]CN Act.Spé.'!EL13+'[1]CN Act.Spé.'!EL160-'[1]CN Act.Spé.'!EL14-'[1]CN Act.Spé.'!EL16-'[1]CN Act.Spé.'!EL199,'[1]cpte_CN Act.Spé.'!EL13+'[1]cpte_CN Act.Spé.'!EL165-'[1]cpte_CN Act.Spé.'!EL14-'[1]cpte_CN Act.Spé.'!EL16-'[1]cpte_CN Act.Spé.'!EL277)</f>
        <v>0</v>
      </c>
      <c r="EJ34" s="16">
        <f>IF([1]Identification!$E$23="NON",'[1]CN Act.Spé.'!EM13+'[1]CN Act.Spé.'!EM160-'[1]CN Act.Spé.'!EM14-'[1]CN Act.Spé.'!EM16-'[1]CN Act.Spé.'!EM199,'[1]cpte_CN Act.Spé.'!EM13+'[1]cpte_CN Act.Spé.'!EM165-'[1]cpte_CN Act.Spé.'!EM14-'[1]cpte_CN Act.Spé.'!EM16-'[1]cpte_CN Act.Spé.'!EM277)</f>
        <v>0</v>
      </c>
      <c r="EK34" s="16">
        <f>IF([1]Identification!$E$23="NON",'[1]CN Act.Spé.'!EN13+'[1]CN Act.Spé.'!EN160-'[1]CN Act.Spé.'!EN14-'[1]CN Act.Spé.'!EN16-'[1]CN Act.Spé.'!EN199,'[1]cpte_CN Act.Spé.'!EN13+'[1]cpte_CN Act.Spé.'!EN165-'[1]cpte_CN Act.Spé.'!EN14-'[1]cpte_CN Act.Spé.'!EN16-'[1]cpte_CN Act.Spé.'!EN277)</f>
        <v>0</v>
      </c>
      <c r="EL34" s="16">
        <f>IF([1]Identification!$E$23="NON",'[1]CN Act.Spé.'!EO13+'[1]CN Act.Spé.'!EO160-'[1]CN Act.Spé.'!EO14-'[1]CN Act.Spé.'!EO16-'[1]CN Act.Spé.'!EO199,'[1]cpte_CN Act.Spé.'!EO13+'[1]cpte_CN Act.Spé.'!EO165-'[1]cpte_CN Act.Spé.'!EO14-'[1]cpte_CN Act.Spé.'!EO16-'[1]cpte_CN Act.Spé.'!EO277)</f>
        <v>0</v>
      </c>
      <c r="EM34" s="16">
        <f>IF([1]Identification!$E$23="NON",'[1]CN Act.Spé.'!EP13+'[1]CN Act.Spé.'!EP160-'[1]CN Act.Spé.'!EP14-'[1]CN Act.Spé.'!EP16-'[1]CN Act.Spé.'!EP199,'[1]cpte_CN Act.Spé.'!EP13+'[1]cpte_CN Act.Spé.'!EP165-'[1]cpte_CN Act.Spé.'!EP14-'[1]cpte_CN Act.Spé.'!EP16-'[1]cpte_CN Act.Spé.'!EP277)</f>
        <v>0</v>
      </c>
      <c r="EN34" s="16">
        <f>IF([1]Identification!$E$23="NON",'[1]CN Act.Spé.'!EQ13+'[1]CN Act.Spé.'!EQ160-'[1]CN Act.Spé.'!EQ14-'[1]CN Act.Spé.'!EQ16-'[1]CN Act.Spé.'!EQ199,'[1]cpte_CN Act.Spé.'!EQ13+'[1]cpte_CN Act.Spé.'!EQ165-'[1]cpte_CN Act.Spé.'!EQ14-'[1]cpte_CN Act.Spé.'!EQ16-'[1]cpte_CN Act.Spé.'!EQ277)</f>
        <v>0</v>
      </c>
      <c r="EO34" s="16">
        <f>IF([1]Identification!$E$23="NON",'[1]CN Act.Spé.'!ER13+'[1]CN Act.Spé.'!ER160-'[1]CN Act.Spé.'!ER14-'[1]CN Act.Spé.'!ER16-'[1]CN Act.Spé.'!ER199,'[1]cpte_CN Act.Spé.'!ER13+'[1]cpte_CN Act.Spé.'!ER165-'[1]cpte_CN Act.Spé.'!ER14-'[1]cpte_CN Act.Spé.'!ER16-'[1]cpte_CN Act.Spé.'!ER277)</f>
        <v>0</v>
      </c>
      <c r="EP34" s="16">
        <f>IF([1]Identification!$E$23="NON",'[1]CN Act.Spé.'!ES13+'[1]CN Act.Spé.'!ES160-'[1]CN Act.Spé.'!ES14-'[1]CN Act.Spé.'!ES16-'[1]CN Act.Spé.'!ES199,'[1]cpte_CN Act.Spé.'!ES13+'[1]cpte_CN Act.Spé.'!ES165-'[1]cpte_CN Act.Spé.'!ES14-'[1]cpte_CN Act.Spé.'!ES16-'[1]cpte_CN Act.Spé.'!ES277)</f>
        <v>0</v>
      </c>
      <c r="EQ34" s="16">
        <f>IF([1]Identification!$E$23="NON",'[1]CN Act.Spé.'!ET13+'[1]CN Act.Spé.'!ET160-'[1]CN Act.Spé.'!ET14-'[1]CN Act.Spé.'!ET16-'[1]CN Act.Spé.'!ET199,'[1]cpte_CN Act.Spé.'!ET13+'[1]cpte_CN Act.Spé.'!ET165-'[1]cpte_CN Act.Spé.'!ET14-'[1]cpte_CN Act.Spé.'!ET16-'[1]cpte_CN Act.Spé.'!ET277)</f>
        <v>0</v>
      </c>
      <c r="ER34" s="16">
        <f>IF([1]Identification!$E$23="NON",'[1]CN Act.Spé.'!EU13+'[1]CN Act.Spé.'!EU160-'[1]CN Act.Spé.'!EU14-'[1]CN Act.Spé.'!EU16-'[1]CN Act.Spé.'!EU199,'[1]cpte_CN Act.Spé.'!EU13+'[1]cpte_CN Act.Spé.'!EU165-'[1]cpte_CN Act.Spé.'!EU14-'[1]cpte_CN Act.Spé.'!EU16-'[1]cpte_CN Act.Spé.'!EU277)</f>
        <v>0</v>
      </c>
      <c r="ES34" s="16">
        <f>IF([1]Identification!$E$23="NON",'[1]CN Act.Spé.'!EV13+'[1]CN Act.Spé.'!EV160-'[1]CN Act.Spé.'!EV14-'[1]CN Act.Spé.'!EV16-'[1]CN Act.Spé.'!EV199,'[1]cpte_CN Act.Spé.'!EV13+'[1]cpte_CN Act.Spé.'!EV165-'[1]cpte_CN Act.Spé.'!EV14-'[1]cpte_CN Act.Spé.'!EV16-'[1]cpte_CN Act.Spé.'!EV277)</f>
        <v>0</v>
      </c>
      <c r="ET34" s="16">
        <f>IF([1]Identification!$E$23="NON",'[1]CN Act.Spé.'!EW13+'[1]CN Act.Spé.'!EW160-'[1]CN Act.Spé.'!EW14-'[1]CN Act.Spé.'!EW16-'[1]CN Act.Spé.'!EW199,'[1]cpte_CN Act.Spé.'!EW13+'[1]cpte_CN Act.Spé.'!EW165-'[1]cpte_CN Act.Spé.'!EW14-'[1]cpte_CN Act.Spé.'!EW16-'[1]cpte_CN Act.Spé.'!EW277)</f>
        <v>0</v>
      </c>
      <c r="EU34" s="16">
        <f>IF([1]Identification!$E$23="NON",'[1]CN Act.Spé.'!EX13+'[1]CN Act.Spé.'!EX160-'[1]CN Act.Spé.'!EX14-'[1]CN Act.Spé.'!EX16-'[1]CN Act.Spé.'!EX199,'[1]cpte_CN Act.Spé.'!EX13+'[1]cpte_CN Act.Spé.'!EX165-'[1]cpte_CN Act.Spé.'!EX14-'[1]cpte_CN Act.Spé.'!EX16-'[1]cpte_CN Act.Spé.'!EX277)</f>
        <v>0</v>
      </c>
      <c r="EV34" s="16">
        <f>IF([1]Identification!$E$23="NON",'[1]CN Act.Spé.'!EY13+'[1]CN Act.Spé.'!EY160-'[1]CN Act.Spé.'!EY14-'[1]CN Act.Spé.'!EY16-'[1]CN Act.Spé.'!EY199,'[1]cpte_CN Act.Spé.'!EY13+'[1]cpte_CN Act.Spé.'!EY165-'[1]cpte_CN Act.Spé.'!EY14-'[1]cpte_CN Act.Spé.'!EY16-'[1]cpte_CN Act.Spé.'!EY277)</f>
        <v>0</v>
      </c>
      <c r="EW34" s="16">
        <f>IF([1]Identification!$E$23="NON",'[1]CN Act.Spé.'!EZ13+'[1]CN Act.Spé.'!EZ160-'[1]CN Act.Spé.'!EZ14-'[1]CN Act.Spé.'!EZ16-'[1]CN Act.Spé.'!EZ199,'[1]cpte_CN Act.Spé.'!EZ13+'[1]cpte_CN Act.Spé.'!EZ165-'[1]cpte_CN Act.Spé.'!EZ14-'[1]cpte_CN Act.Spé.'!EZ16-'[1]cpte_CN Act.Spé.'!EZ277)</f>
        <v>0</v>
      </c>
      <c r="EX34" s="16">
        <f>IF([1]Identification!$E$23="NON",'[1]CN Act.Spé.'!FA13+'[1]CN Act.Spé.'!FA160-'[1]CN Act.Spé.'!FA14-'[1]CN Act.Spé.'!FA16-'[1]CN Act.Spé.'!FA199,'[1]cpte_CN Act.Spé.'!FA13+'[1]cpte_CN Act.Spé.'!FA165-'[1]cpte_CN Act.Spé.'!FA14-'[1]cpte_CN Act.Spé.'!FA16-'[1]cpte_CN Act.Spé.'!FA277)</f>
        <v>0</v>
      </c>
      <c r="EY34" s="16">
        <f>IF([1]Identification!$E$23="NON",'[1]CN Act.Spé.'!FB13+'[1]CN Act.Spé.'!FB160-'[1]CN Act.Spé.'!FB14-'[1]CN Act.Spé.'!FB16-'[1]CN Act.Spé.'!FB199,'[1]cpte_CN Act.Spé.'!FB13+'[1]cpte_CN Act.Spé.'!FB165-'[1]cpte_CN Act.Spé.'!FB14-'[1]cpte_CN Act.Spé.'!FB16-'[1]cpte_CN Act.Spé.'!FB277)</f>
        <v>0</v>
      </c>
      <c r="EZ34" s="16">
        <f>IF([1]Identification!$E$23="NON",'[1]CN Act.Spé.'!FC13+'[1]CN Act.Spé.'!FC160-'[1]CN Act.Spé.'!FC14-'[1]CN Act.Spé.'!FC16-'[1]CN Act.Spé.'!FC199,'[1]cpte_CN Act.Spé.'!FC13+'[1]cpte_CN Act.Spé.'!FC165-'[1]cpte_CN Act.Spé.'!FC14-'[1]cpte_CN Act.Spé.'!FC16-'[1]cpte_CN Act.Spé.'!FC277)</f>
        <v>0</v>
      </c>
      <c r="FA34" s="16">
        <f>IF([1]Identification!$E$23="NON",'[1]CN Act.Spé.'!FD13+'[1]CN Act.Spé.'!FD160-'[1]CN Act.Spé.'!FD14-'[1]CN Act.Spé.'!FD16-'[1]CN Act.Spé.'!FD199,'[1]cpte_CN Act.Spé.'!FD13+'[1]cpte_CN Act.Spé.'!FD165-'[1]cpte_CN Act.Spé.'!FD14-'[1]cpte_CN Act.Spé.'!FD16-'[1]cpte_CN Act.Spé.'!FD277)</f>
        <v>0</v>
      </c>
      <c r="FB34" s="16">
        <f>IF([1]Identification!$E$23="NON",'[1]CN Act.Spé.'!FE13+'[1]CN Act.Spé.'!FE160-'[1]CN Act.Spé.'!FE14-'[1]CN Act.Spé.'!FE16-'[1]CN Act.Spé.'!FE199,'[1]cpte_CN Act.Spé.'!FE13+'[1]cpte_CN Act.Spé.'!FE165-'[1]cpte_CN Act.Spé.'!FE14-'[1]cpte_CN Act.Spé.'!FE16-'[1]cpte_CN Act.Spé.'!FE277)</f>
        <v>0</v>
      </c>
      <c r="FC34" s="16">
        <f>IF([1]Identification!$E$23="NON",'[1]CN Act.Spé.'!FF13+'[1]CN Act.Spé.'!FF160-'[1]CN Act.Spé.'!FF14-'[1]CN Act.Spé.'!FF16-'[1]CN Act.Spé.'!FF199,'[1]cpte_CN Act.Spé.'!FF13+'[1]cpte_CN Act.Spé.'!FF165-'[1]cpte_CN Act.Spé.'!FF14-'[1]cpte_CN Act.Spé.'!FF16-'[1]cpte_CN Act.Spé.'!FF277)</f>
        <v>0</v>
      </c>
      <c r="FD34" s="16">
        <f>IF([1]Identification!$E$23="NON",'[1]CN Act.Spé.'!FG13+'[1]CN Act.Spé.'!FG160-'[1]CN Act.Spé.'!FG14-'[1]CN Act.Spé.'!FG16-'[1]CN Act.Spé.'!FG199,'[1]cpte_CN Act.Spé.'!FG13+'[1]cpte_CN Act.Spé.'!FG165-'[1]cpte_CN Act.Spé.'!FG14-'[1]cpte_CN Act.Spé.'!FG16-'[1]cpte_CN Act.Spé.'!FG277)</f>
        <v>0</v>
      </c>
      <c r="FE34" s="16">
        <f>IF([1]Identification!$E$23="NON",'[1]CN Act.Spé.'!FH13+'[1]CN Act.Spé.'!FH160-'[1]CN Act.Spé.'!FH14-'[1]CN Act.Spé.'!FH16-'[1]CN Act.Spé.'!FH199,'[1]cpte_CN Act.Spé.'!FH13+'[1]cpte_CN Act.Spé.'!FH165-'[1]cpte_CN Act.Spé.'!FH14-'[1]cpte_CN Act.Spé.'!FH16-'[1]cpte_CN Act.Spé.'!FH277)</f>
        <v>0</v>
      </c>
      <c r="FF34" s="16">
        <f>IF([1]Identification!$E$23="NON",'[1]CN Act.Spé.'!FI13+'[1]CN Act.Spé.'!FI160-'[1]CN Act.Spé.'!FI14-'[1]CN Act.Spé.'!FI16-'[1]CN Act.Spé.'!FI199,'[1]cpte_CN Act.Spé.'!FI13+'[1]cpte_CN Act.Spé.'!FI165-'[1]cpte_CN Act.Spé.'!FI14-'[1]cpte_CN Act.Spé.'!FI16-'[1]cpte_CN Act.Spé.'!FI277)</f>
        <v>0</v>
      </c>
      <c r="FG34" s="16">
        <f>IF([1]Identification!$E$23="NON",'[1]CN Act.Spé.'!FJ13+'[1]CN Act.Spé.'!FJ160-'[1]CN Act.Spé.'!FJ14-'[1]CN Act.Spé.'!FJ16-'[1]CN Act.Spé.'!FJ199,'[1]cpte_CN Act.Spé.'!FJ13+'[1]cpte_CN Act.Spé.'!FJ165-'[1]cpte_CN Act.Spé.'!FJ14-'[1]cpte_CN Act.Spé.'!FJ16-'[1]cpte_CN Act.Spé.'!FJ277)</f>
        <v>0</v>
      </c>
      <c r="FH34" s="16">
        <f>IF([1]Identification!$E$23="NON",'[1]CN Act.Spé.'!FK13+'[1]CN Act.Spé.'!FK160-'[1]CN Act.Spé.'!FK14-'[1]CN Act.Spé.'!FK16-'[1]CN Act.Spé.'!FK199,'[1]cpte_CN Act.Spé.'!FK13+'[1]cpte_CN Act.Spé.'!FK165-'[1]cpte_CN Act.Spé.'!FK14-'[1]cpte_CN Act.Spé.'!FK16-'[1]cpte_CN Act.Spé.'!FK277)</f>
        <v>0</v>
      </c>
      <c r="FI34" s="16">
        <f>IF([1]Identification!$E$23="NON",'[1]CN Act.Spé.'!FL13+'[1]CN Act.Spé.'!FL160-'[1]CN Act.Spé.'!FL14-'[1]CN Act.Spé.'!FL16-'[1]CN Act.Spé.'!FL199,'[1]cpte_CN Act.Spé.'!FL13+'[1]cpte_CN Act.Spé.'!FL165-'[1]cpte_CN Act.Spé.'!FL14-'[1]cpte_CN Act.Spé.'!FL16-'[1]cpte_CN Act.Spé.'!FL277)</f>
        <v>0</v>
      </c>
      <c r="FJ34" s="16">
        <f>IF([1]Identification!$E$23="NON",'[1]CN Act.Spé.'!FM13+'[1]CN Act.Spé.'!FM160-'[1]CN Act.Spé.'!FM14-'[1]CN Act.Spé.'!FM16-'[1]CN Act.Spé.'!FM199,'[1]cpte_CN Act.Spé.'!FM13+'[1]cpte_CN Act.Spé.'!FM165-'[1]cpte_CN Act.Spé.'!FM14-'[1]cpte_CN Act.Spé.'!FM16-'[1]cpte_CN Act.Spé.'!FM277)</f>
        <v>0</v>
      </c>
      <c r="FK34" s="16">
        <f>IF([1]Identification!$E$23="NON",'[1]CN Act.Spé.'!FN13+'[1]CN Act.Spé.'!FN160-'[1]CN Act.Spé.'!FN14-'[1]CN Act.Spé.'!FN16-'[1]CN Act.Spé.'!FN199,'[1]cpte_CN Act.Spé.'!FN13+'[1]cpte_CN Act.Spé.'!FN165-'[1]cpte_CN Act.Spé.'!FN14-'[1]cpte_CN Act.Spé.'!FN16-'[1]cpte_CN Act.Spé.'!FN277)</f>
        <v>0</v>
      </c>
      <c r="FL34" s="16">
        <f>IF([1]Identification!$E$23="NON",'[1]CN Act.Spé.'!FO13+'[1]CN Act.Spé.'!FO160-'[1]CN Act.Spé.'!FO14-'[1]CN Act.Spé.'!FO16-'[1]CN Act.Spé.'!FO199,'[1]cpte_CN Act.Spé.'!FO13+'[1]cpte_CN Act.Spé.'!FO165-'[1]cpte_CN Act.Spé.'!FO14-'[1]cpte_CN Act.Spé.'!FO16-'[1]cpte_CN Act.Spé.'!FO277)</f>
        <v>0</v>
      </c>
      <c r="FM34" s="16">
        <f>IF([1]Identification!$E$23="NON",'[1]CN Act.Spé.'!FP13+'[1]CN Act.Spé.'!FP160-'[1]CN Act.Spé.'!FP14-'[1]CN Act.Spé.'!FP16-'[1]CN Act.Spé.'!FP199,'[1]cpte_CN Act.Spé.'!FP13+'[1]cpte_CN Act.Spé.'!FP165-'[1]cpte_CN Act.Spé.'!FP14-'[1]cpte_CN Act.Spé.'!FP16-'[1]cpte_CN Act.Spé.'!FP277)</f>
        <v>0</v>
      </c>
      <c r="FN34" s="16">
        <f>IF([1]Identification!$E$23="NON",'[1]CN Act.Spé.'!FQ13+'[1]CN Act.Spé.'!FQ160-'[1]CN Act.Spé.'!FQ14-'[1]CN Act.Spé.'!FQ16-'[1]CN Act.Spé.'!FQ199,'[1]cpte_CN Act.Spé.'!FQ13+'[1]cpte_CN Act.Spé.'!FQ165-'[1]cpte_CN Act.Spé.'!FQ14-'[1]cpte_CN Act.Spé.'!FQ16-'[1]cpte_CN Act.Spé.'!FQ277)</f>
        <v>0</v>
      </c>
      <c r="FO34" s="16">
        <f>IF([1]Identification!$E$23="NON",'[1]CN Act.Spé.'!FR13+'[1]CN Act.Spé.'!FR160-'[1]CN Act.Spé.'!FR14-'[1]CN Act.Spé.'!FR16-'[1]CN Act.Spé.'!FR199,'[1]cpte_CN Act.Spé.'!FR13+'[1]cpte_CN Act.Spé.'!FR165-'[1]cpte_CN Act.Spé.'!FR14-'[1]cpte_CN Act.Spé.'!FR16-'[1]cpte_CN Act.Spé.'!FR277)</f>
        <v>0</v>
      </c>
      <c r="FP34" s="16">
        <f>IF([1]Identification!$E$23="NON",'[1]CN Act.Spé.'!FS13+'[1]CN Act.Spé.'!FS160-'[1]CN Act.Spé.'!FS14-'[1]CN Act.Spé.'!FS16-'[1]CN Act.Spé.'!FS199,'[1]cpte_CN Act.Spé.'!FS13+'[1]cpte_CN Act.Spé.'!FS165-'[1]cpte_CN Act.Spé.'!FS14-'[1]cpte_CN Act.Spé.'!FS16-'[1]cpte_CN Act.Spé.'!FS277)</f>
        <v>0</v>
      </c>
      <c r="FQ34" s="16">
        <f>IF([1]Identification!$E$23="NON",'[1]CN Act.Spé.'!FT13+'[1]CN Act.Spé.'!FT160-'[1]CN Act.Spé.'!FT14-'[1]CN Act.Spé.'!FT16-'[1]CN Act.Spé.'!FT199,'[1]cpte_CN Act.Spé.'!FT13+'[1]cpte_CN Act.Spé.'!FT165-'[1]cpte_CN Act.Spé.'!FT14-'[1]cpte_CN Act.Spé.'!FT16-'[1]cpte_CN Act.Spé.'!FT277)</f>
        <v>0</v>
      </c>
      <c r="FR34" s="16">
        <f>IF([1]Identification!$E$23="NON",'[1]CN Act.Spé.'!FU13+'[1]CN Act.Spé.'!FU160-'[1]CN Act.Spé.'!FU14-'[1]CN Act.Spé.'!FU16-'[1]CN Act.Spé.'!FU199,'[1]cpte_CN Act.Spé.'!FU13+'[1]cpte_CN Act.Spé.'!FU165-'[1]cpte_CN Act.Spé.'!FU14-'[1]cpte_CN Act.Spé.'!FU16-'[1]cpte_CN Act.Spé.'!FU277)</f>
        <v>0</v>
      </c>
      <c r="FS34" s="16">
        <f>IF([1]Identification!$E$23="NON",'[1]CN Act.Spé.'!FV13+'[1]CN Act.Spé.'!FV160-'[1]CN Act.Spé.'!FV14-'[1]CN Act.Spé.'!FV16-'[1]CN Act.Spé.'!FV199,'[1]cpte_CN Act.Spé.'!FV13+'[1]cpte_CN Act.Spé.'!FV165-'[1]cpte_CN Act.Spé.'!FV14-'[1]cpte_CN Act.Spé.'!FV16-'[1]cpte_CN Act.Spé.'!FV277)</f>
        <v>0</v>
      </c>
      <c r="FT34" s="16">
        <f>IF([1]Identification!$E$23="NON",'[1]CN Act.Spé.'!FW13+'[1]CN Act.Spé.'!FW160-'[1]CN Act.Spé.'!FW14-'[1]CN Act.Spé.'!FW16-'[1]CN Act.Spé.'!FW199,'[1]cpte_CN Act.Spé.'!FW13+'[1]cpte_CN Act.Spé.'!FW165-'[1]cpte_CN Act.Spé.'!FW14-'[1]cpte_CN Act.Spé.'!FW16-'[1]cpte_CN Act.Spé.'!FW277)</f>
        <v>0</v>
      </c>
      <c r="FU34" s="16">
        <f>IF([1]Identification!$E$23="NON",'[1]CN Act.Spé.'!FX13+'[1]CN Act.Spé.'!FX160-'[1]CN Act.Spé.'!FX14-'[1]CN Act.Spé.'!FX16-'[1]CN Act.Spé.'!FX199,'[1]cpte_CN Act.Spé.'!FX13+'[1]cpte_CN Act.Spé.'!FX165-'[1]cpte_CN Act.Spé.'!FX14-'[1]cpte_CN Act.Spé.'!FX16-'[1]cpte_CN Act.Spé.'!FX277)</f>
        <v>0</v>
      </c>
      <c r="FV34" s="16">
        <f>IF([1]Identification!$E$23="NON",'[1]CN Act.Spé.'!FY13+'[1]CN Act.Spé.'!FY160-'[1]CN Act.Spé.'!FY14-'[1]CN Act.Spé.'!FY16-'[1]CN Act.Spé.'!FY199,'[1]cpte_CN Act.Spé.'!FY13+'[1]cpte_CN Act.Spé.'!FY165-'[1]cpte_CN Act.Spé.'!FY14-'[1]cpte_CN Act.Spé.'!FY16-'[1]cpte_CN Act.Spé.'!FY277)</f>
        <v>0</v>
      </c>
      <c r="FW34" s="16">
        <f>IF([1]Identification!$E$23="NON",'[1]CN Act.Spé.'!FZ13+'[1]CN Act.Spé.'!FZ160-'[1]CN Act.Spé.'!FZ14-'[1]CN Act.Spé.'!FZ16-'[1]CN Act.Spé.'!FZ199,'[1]cpte_CN Act.Spé.'!FZ13+'[1]cpte_CN Act.Spé.'!FZ165-'[1]cpte_CN Act.Spé.'!FZ14-'[1]cpte_CN Act.Spé.'!FZ16-'[1]cpte_CN Act.Spé.'!FZ277)</f>
        <v>0</v>
      </c>
      <c r="FX34" s="16">
        <f>IF([1]Identification!$E$23="NON",'[1]CN Act.Spé.'!GA13+'[1]CN Act.Spé.'!GA160-'[1]CN Act.Spé.'!GA14-'[1]CN Act.Spé.'!GA16-'[1]CN Act.Spé.'!GA199,'[1]cpte_CN Act.Spé.'!GA13+'[1]cpte_CN Act.Spé.'!GA165-'[1]cpte_CN Act.Spé.'!GA14-'[1]cpte_CN Act.Spé.'!GA16-'[1]cpte_CN Act.Spé.'!GA277)</f>
        <v>0</v>
      </c>
      <c r="FY34" s="16">
        <f>IF([1]Identification!$E$23="NON",'[1]CN Act.Spé.'!GB13+'[1]CN Act.Spé.'!GB160-'[1]CN Act.Spé.'!GB14-'[1]CN Act.Spé.'!GB16-'[1]CN Act.Spé.'!GB199,'[1]cpte_CN Act.Spé.'!GB13+'[1]cpte_CN Act.Spé.'!GB165-'[1]cpte_CN Act.Spé.'!GB14-'[1]cpte_CN Act.Spé.'!GB16-'[1]cpte_CN Act.Spé.'!GB277)</f>
        <v>0</v>
      </c>
      <c r="FZ34" s="16">
        <f>IF([1]Identification!$E$23="NON",'[1]CN Act.Spé.'!GC13+'[1]CN Act.Spé.'!GC160-'[1]CN Act.Spé.'!GC14-'[1]CN Act.Spé.'!GC16-'[1]CN Act.Spé.'!GC199,'[1]cpte_CN Act.Spé.'!GC13+'[1]cpte_CN Act.Spé.'!GC165-'[1]cpte_CN Act.Spé.'!GC14-'[1]cpte_CN Act.Spé.'!GC16-'[1]cpte_CN Act.Spé.'!GC277)</f>
        <v>0</v>
      </c>
      <c r="GA34" s="16">
        <f>IF([1]Identification!$E$23="NON",'[1]CN Act.Spé.'!GD13+'[1]CN Act.Spé.'!GD160-'[1]CN Act.Spé.'!GD14-'[1]CN Act.Spé.'!GD16-'[1]CN Act.Spé.'!GD199,'[1]cpte_CN Act.Spé.'!GD13+'[1]cpte_CN Act.Spé.'!GD165-'[1]cpte_CN Act.Spé.'!GD14-'[1]cpte_CN Act.Spé.'!GD16-'[1]cpte_CN Act.Spé.'!GD277)</f>
        <v>0</v>
      </c>
      <c r="GB34" s="16">
        <f>IF([1]Identification!$E$23="NON",'[1]CN Act.Spé.'!GE13+'[1]CN Act.Spé.'!GE160-'[1]CN Act.Spé.'!GE14-'[1]CN Act.Spé.'!GE16-'[1]CN Act.Spé.'!GE199,'[1]cpte_CN Act.Spé.'!GE13+'[1]cpte_CN Act.Spé.'!GE165-'[1]cpte_CN Act.Spé.'!GE14-'[1]cpte_CN Act.Spé.'!GE16-'[1]cpte_CN Act.Spé.'!GE277)</f>
        <v>0</v>
      </c>
      <c r="GC34" s="16">
        <f>IF([1]Identification!$E$23="NON",'[1]CN Act.Spé.'!GF13+'[1]CN Act.Spé.'!GF160-'[1]CN Act.Spé.'!GF14-'[1]CN Act.Spé.'!GF16-'[1]CN Act.Spé.'!GF199,'[1]cpte_CN Act.Spé.'!GF13+'[1]cpte_CN Act.Spé.'!GF165-'[1]cpte_CN Act.Spé.'!GF14-'[1]cpte_CN Act.Spé.'!GF16-'[1]cpte_CN Act.Spé.'!GF277)</f>
        <v>0</v>
      </c>
      <c r="GD34" s="16">
        <f>IF([1]Identification!$E$23="NON",'[1]CN Act.Spé.'!GG13+'[1]CN Act.Spé.'!GG160-'[1]CN Act.Spé.'!GG14-'[1]CN Act.Spé.'!GG16-'[1]CN Act.Spé.'!GG199,'[1]cpte_CN Act.Spé.'!GG13+'[1]cpte_CN Act.Spé.'!GG165-'[1]cpte_CN Act.Spé.'!GG14-'[1]cpte_CN Act.Spé.'!GG16-'[1]cpte_CN Act.Spé.'!GG277)</f>
        <v>0</v>
      </c>
      <c r="GE34" s="16">
        <f>IF([1]Identification!$E$23="NON",'[1]CN Act.Spé.'!GH13+'[1]CN Act.Spé.'!GH160-'[1]CN Act.Spé.'!GH14-'[1]CN Act.Spé.'!GH16-'[1]CN Act.Spé.'!GH199,'[1]cpte_CN Act.Spé.'!GH13+'[1]cpte_CN Act.Spé.'!GH165-'[1]cpte_CN Act.Spé.'!GH14-'[1]cpte_CN Act.Spé.'!GH16-'[1]cpte_CN Act.Spé.'!GH277)</f>
        <v>0</v>
      </c>
      <c r="GF34" s="16">
        <f>IF([1]Identification!$E$23="NON",'[1]CN Act.Spé.'!GI13+'[1]CN Act.Spé.'!GI160-'[1]CN Act.Spé.'!GI14-'[1]CN Act.Spé.'!GI16-'[1]CN Act.Spé.'!GI199,'[1]cpte_CN Act.Spé.'!GI13+'[1]cpte_CN Act.Spé.'!GI165-'[1]cpte_CN Act.Spé.'!GI14-'[1]cpte_CN Act.Spé.'!GI16-'[1]cpte_CN Act.Spé.'!GI277)</f>
        <v>0</v>
      </c>
      <c r="GG34" s="16">
        <f>IF([1]Identification!$E$23="NON",'[1]CN Act.Spé.'!GJ13+'[1]CN Act.Spé.'!GJ160-'[1]CN Act.Spé.'!GJ14-'[1]CN Act.Spé.'!GJ16-'[1]CN Act.Spé.'!GJ199,'[1]cpte_CN Act.Spé.'!GJ13+'[1]cpte_CN Act.Spé.'!GJ165-'[1]cpte_CN Act.Spé.'!GJ14-'[1]cpte_CN Act.Spé.'!GJ16-'[1]cpte_CN Act.Spé.'!GJ277)</f>
        <v>0</v>
      </c>
      <c r="GH34" s="16">
        <f>IF([1]Identification!$E$23="NON",'[1]CN Act.Spé.'!GK13+'[1]CN Act.Spé.'!GK160-'[1]CN Act.Spé.'!GK14-'[1]CN Act.Spé.'!GK16-'[1]CN Act.Spé.'!GK199,'[1]cpte_CN Act.Spé.'!GK13+'[1]cpte_CN Act.Spé.'!GK165-'[1]cpte_CN Act.Spé.'!GK14-'[1]cpte_CN Act.Spé.'!GK16-'[1]cpte_CN Act.Spé.'!GK277)</f>
        <v>0</v>
      </c>
      <c r="GI34" s="16">
        <f>IF([1]Identification!$E$23="NON",'[1]CN Act.Spé.'!GL13+'[1]CN Act.Spé.'!GL160-'[1]CN Act.Spé.'!GL14-'[1]CN Act.Spé.'!GL16-'[1]CN Act.Spé.'!GL199,'[1]cpte_CN Act.Spé.'!GL13+'[1]cpte_CN Act.Spé.'!GL165-'[1]cpte_CN Act.Spé.'!GL14-'[1]cpte_CN Act.Spé.'!GL16-'[1]cpte_CN Act.Spé.'!GL277)</f>
        <v>0</v>
      </c>
      <c r="GJ34" s="16">
        <f>IF([1]Identification!$E$23="NON",'[1]CN Act.Spé.'!GM13+'[1]CN Act.Spé.'!GM160-'[1]CN Act.Spé.'!GM14-'[1]CN Act.Spé.'!GM16-'[1]CN Act.Spé.'!GM199,'[1]cpte_CN Act.Spé.'!GM13+'[1]cpte_CN Act.Spé.'!GM165-'[1]cpte_CN Act.Spé.'!GM14-'[1]cpte_CN Act.Spé.'!GM16-'[1]cpte_CN Act.Spé.'!GM277)</f>
        <v>0</v>
      </c>
      <c r="GK34" s="16">
        <f>IF([1]Identification!$E$23="NON",'[1]CN Act.Spé.'!GN13+'[1]CN Act.Spé.'!GN160-'[1]CN Act.Spé.'!GN14-'[1]CN Act.Spé.'!GN16-'[1]CN Act.Spé.'!GN199,'[1]cpte_CN Act.Spé.'!GN13+'[1]cpte_CN Act.Spé.'!GN165-'[1]cpte_CN Act.Spé.'!GN14-'[1]cpte_CN Act.Spé.'!GN16-'[1]cpte_CN Act.Spé.'!GN277)</f>
        <v>0</v>
      </c>
      <c r="GL34" s="16">
        <f>IF([1]Identification!$E$23="NON",'[1]CN Act.Spé.'!GO13+'[1]CN Act.Spé.'!GO160-'[1]CN Act.Spé.'!GO14-'[1]CN Act.Spé.'!GO16-'[1]CN Act.Spé.'!GO199,'[1]cpte_CN Act.Spé.'!GO13+'[1]cpte_CN Act.Spé.'!GO165-'[1]cpte_CN Act.Spé.'!GO14-'[1]cpte_CN Act.Spé.'!GO16-'[1]cpte_CN Act.Spé.'!GO277)</f>
        <v>0</v>
      </c>
      <c r="GM34" s="16">
        <f>IF([1]Identification!$E$23="NON",'[1]CN Act.Spé.'!GP13+'[1]CN Act.Spé.'!GP160-'[1]CN Act.Spé.'!GP14-'[1]CN Act.Spé.'!GP16-'[1]CN Act.Spé.'!GP199,'[1]cpte_CN Act.Spé.'!GP13+'[1]cpte_CN Act.Spé.'!GP165-'[1]cpte_CN Act.Spé.'!GP14-'[1]cpte_CN Act.Spé.'!GP16-'[1]cpte_CN Act.Spé.'!GP277)</f>
        <v>0</v>
      </c>
      <c r="GN34" s="16">
        <f>IF([1]Identification!$E$23="NON",'[1]CN Act.Spé.'!GQ13+'[1]CN Act.Spé.'!GQ160-'[1]CN Act.Spé.'!GQ14-'[1]CN Act.Spé.'!GQ16-'[1]CN Act.Spé.'!GQ199,'[1]cpte_CN Act.Spé.'!GQ13+'[1]cpte_CN Act.Spé.'!GQ165-'[1]cpte_CN Act.Spé.'!GQ14-'[1]cpte_CN Act.Spé.'!GQ16-'[1]cpte_CN Act.Spé.'!GQ277)</f>
        <v>0</v>
      </c>
      <c r="GO34" s="16">
        <f>IF([1]Identification!$E$23="NON",'[1]CN Act.Spé.'!GR13+'[1]CN Act.Spé.'!GR160-'[1]CN Act.Spé.'!GR14-'[1]CN Act.Spé.'!GR16-'[1]CN Act.Spé.'!GR199,'[1]cpte_CN Act.Spé.'!GR13+'[1]cpte_CN Act.Spé.'!GR165-'[1]cpte_CN Act.Spé.'!GR14-'[1]cpte_CN Act.Spé.'!GR16-'[1]cpte_CN Act.Spé.'!GR277)</f>
        <v>0</v>
      </c>
      <c r="GP34" s="16">
        <f>IF([1]Identification!$E$23="NON",'[1]CN Act.Spé.'!GS13+'[1]CN Act.Spé.'!GS160-'[1]CN Act.Spé.'!GS14-'[1]CN Act.Spé.'!GS16-'[1]CN Act.Spé.'!GS199,'[1]cpte_CN Act.Spé.'!GS13+'[1]cpte_CN Act.Spé.'!GS165-'[1]cpte_CN Act.Spé.'!GS14-'[1]cpte_CN Act.Spé.'!GS16-'[1]cpte_CN Act.Spé.'!GS277)</f>
        <v>0</v>
      </c>
      <c r="GQ34" s="16">
        <f>IF([1]Identification!$E$23="NON",'[1]CN Act.Spé.'!GT13+'[1]CN Act.Spé.'!GT160-'[1]CN Act.Spé.'!GT14-'[1]CN Act.Spé.'!GT16-'[1]CN Act.Spé.'!GT199,'[1]cpte_CN Act.Spé.'!GT13+'[1]cpte_CN Act.Spé.'!GT165-'[1]cpte_CN Act.Spé.'!GT14-'[1]cpte_CN Act.Spé.'!GT16-'[1]cpte_CN Act.Spé.'!GT277)</f>
        <v>0</v>
      </c>
      <c r="GR34" s="16">
        <f>IF([1]Identification!$E$23="NON",'[1]CN Act.Spé.'!GU13+'[1]CN Act.Spé.'!GU160-'[1]CN Act.Spé.'!GU14-'[1]CN Act.Spé.'!GU16-'[1]CN Act.Spé.'!GU199,'[1]cpte_CN Act.Spé.'!GU13+'[1]cpte_CN Act.Spé.'!GU165-'[1]cpte_CN Act.Spé.'!GU14-'[1]cpte_CN Act.Spé.'!GU16-'[1]cpte_CN Act.Spé.'!GU277)</f>
        <v>0</v>
      </c>
      <c r="GS34" s="16">
        <f>IF([1]Identification!$E$23="NON",'[1]CN Act.Spé.'!GV13+'[1]CN Act.Spé.'!GV160-'[1]CN Act.Spé.'!GV14-'[1]CN Act.Spé.'!GV16-'[1]CN Act.Spé.'!GV199,'[1]cpte_CN Act.Spé.'!GV13+'[1]cpte_CN Act.Spé.'!GV165-'[1]cpte_CN Act.Spé.'!GV14-'[1]cpte_CN Act.Spé.'!GV16-'[1]cpte_CN Act.Spé.'!GV277)</f>
        <v>0</v>
      </c>
      <c r="GT34" s="16">
        <f>IF([1]Identification!$E$23="NON",'[1]CN Act.Spé.'!GW13+'[1]CN Act.Spé.'!GW160-'[1]CN Act.Spé.'!GW14-'[1]CN Act.Spé.'!GW16-'[1]CN Act.Spé.'!GW199,'[1]cpte_CN Act.Spé.'!GW13+'[1]cpte_CN Act.Spé.'!GW165-'[1]cpte_CN Act.Spé.'!GW14-'[1]cpte_CN Act.Spé.'!GW16-'[1]cpte_CN Act.Spé.'!GW277)</f>
        <v>0</v>
      </c>
      <c r="GU34" s="16">
        <f>IF([1]Identification!$E$23="NON",'[1]CN Act.Spé.'!GX13+'[1]CN Act.Spé.'!GX160-'[1]CN Act.Spé.'!GX14-'[1]CN Act.Spé.'!GX16-'[1]CN Act.Spé.'!GX199,'[1]cpte_CN Act.Spé.'!GX13+'[1]cpte_CN Act.Spé.'!GX165-'[1]cpte_CN Act.Spé.'!GX14-'[1]cpte_CN Act.Spé.'!GX16-'[1]cpte_CN Act.Spé.'!GX277)</f>
        <v>0</v>
      </c>
      <c r="GV34" s="16">
        <f>IF([1]Identification!$E$23="NON",'[1]CN Act.Spé.'!GY13+'[1]CN Act.Spé.'!GY160-'[1]CN Act.Spé.'!GY14-'[1]CN Act.Spé.'!GY16-'[1]CN Act.Spé.'!GY199,'[1]cpte_CN Act.Spé.'!GY13+'[1]cpte_CN Act.Spé.'!GY165-'[1]cpte_CN Act.Spé.'!GY14-'[1]cpte_CN Act.Spé.'!GY16-'[1]cpte_CN Act.Spé.'!GY277)</f>
        <v>0</v>
      </c>
      <c r="GW34" s="16">
        <f>IF([1]Identification!$E$23="NON",'[1]CN Act.Spé.'!GZ13+'[1]CN Act.Spé.'!GZ160-'[1]CN Act.Spé.'!GZ14-'[1]CN Act.Spé.'!GZ16-'[1]CN Act.Spé.'!GZ199,'[1]cpte_CN Act.Spé.'!GZ13+'[1]cpte_CN Act.Spé.'!GZ165-'[1]cpte_CN Act.Spé.'!GZ14-'[1]cpte_CN Act.Spé.'!GZ16-'[1]cpte_CN Act.Spé.'!GZ277)</f>
        <v>0</v>
      </c>
      <c r="GX34" s="16">
        <f>IF([1]Identification!$E$23="NON",'[1]CN Act.Spé.'!HA13+'[1]CN Act.Spé.'!HA160-'[1]CN Act.Spé.'!HA14-'[1]CN Act.Spé.'!HA16-'[1]CN Act.Spé.'!HA199,'[1]cpte_CN Act.Spé.'!HA13+'[1]cpte_CN Act.Spé.'!HA165-'[1]cpte_CN Act.Spé.'!HA14-'[1]cpte_CN Act.Spé.'!HA16-'[1]cpte_CN Act.Spé.'!HA277)</f>
        <v>0</v>
      </c>
      <c r="GY34" s="16">
        <f>IF([1]Identification!$E$23="NON",'[1]CN Act.Spé.'!HB13+'[1]CN Act.Spé.'!HB160-'[1]CN Act.Spé.'!HB14-'[1]CN Act.Spé.'!HB16-'[1]CN Act.Spé.'!HB199,'[1]cpte_CN Act.Spé.'!HB13+'[1]cpte_CN Act.Spé.'!HB165-'[1]cpte_CN Act.Spé.'!HB14-'[1]cpte_CN Act.Spé.'!HB16-'[1]cpte_CN Act.Spé.'!HB277)</f>
        <v>0</v>
      </c>
      <c r="GZ34" s="16">
        <f>IF([1]Identification!$E$23="NON",'[1]CN Act.Spé.'!HC13+'[1]CN Act.Spé.'!HC160-'[1]CN Act.Spé.'!HC14-'[1]CN Act.Spé.'!HC16-'[1]CN Act.Spé.'!HC199,'[1]cpte_CN Act.Spé.'!HC13+'[1]cpte_CN Act.Spé.'!HC165-'[1]cpte_CN Act.Spé.'!HC14-'[1]cpte_CN Act.Spé.'!HC16-'[1]cpte_CN Act.Spé.'!HC277)</f>
        <v>0</v>
      </c>
      <c r="HA34" s="16">
        <f>IF([1]Identification!$E$23="NON",'[1]CN Act.Spé.'!HD13+'[1]CN Act.Spé.'!HD160-'[1]CN Act.Spé.'!HD14-'[1]CN Act.Spé.'!HD16-'[1]CN Act.Spé.'!HD199,'[1]cpte_CN Act.Spé.'!HD13+'[1]cpte_CN Act.Spé.'!HD165-'[1]cpte_CN Act.Spé.'!HD14-'[1]cpte_CN Act.Spé.'!HD16-'[1]cpte_CN Act.Spé.'!HD277)</f>
        <v>0</v>
      </c>
      <c r="HB34" s="16">
        <f>IF([1]Identification!$E$23="NON",'[1]CN Act.Spé.'!HE13+'[1]CN Act.Spé.'!HE160-'[1]CN Act.Spé.'!HE14-'[1]CN Act.Spé.'!HE16-'[1]CN Act.Spé.'!HE199,'[1]cpte_CN Act.Spé.'!HE13+'[1]cpte_CN Act.Spé.'!HE165-'[1]cpte_CN Act.Spé.'!HE14-'[1]cpte_CN Act.Spé.'!HE16-'[1]cpte_CN Act.Spé.'!HE277)</f>
        <v>0</v>
      </c>
      <c r="HC34" s="16">
        <f>IF([1]Identification!$E$23="NON",'[1]CN Act.Spé.'!HF13+'[1]CN Act.Spé.'!HF160-'[1]CN Act.Spé.'!HF14-'[1]CN Act.Spé.'!HF16-'[1]CN Act.Spé.'!HF199,'[1]cpte_CN Act.Spé.'!HF13+'[1]cpte_CN Act.Spé.'!HF165-'[1]cpte_CN Act.Spé.'!HF14-'[1]cpte_CN Act.Spé.'!HF16-'[1]cpte_CN Act.Spé.'!HF277)</f>
        <v>0</v>
      </c>
      <c r="HD34" s="16">
        <f>IF([1]Identification!$E$23="NON",'[1]CN Act.Spé.'!HG13+'[1]CN Act.Spé.'!HG160-'[1]CN Act.Spé.'!HG14-'[1]CN Act.Spé.'!HG16-'[1]CN Act.Spé.'!HG199,'[1]cpte_CN Act.Spé.'!HG13+'[1]cpte_CN Act.Spé.'!HG165-'[1]cpte_CN Act.Spé.'!HG14-'[1]cpte_CN Act.Spé.'!HG16-'[1]cpte_CN Act.Spé.'!HG277)</f>
        <v>0</v>
      </c>
      <c r="HE34" s="16">
        <f>IF([1]Identification!$E$23="NON",'[1]CN Act.Spé.'!HH13+'[1]CN Act.Spé.'!HH160-'[1]CN Act.Spé.'!HH14-'[1]CN Act.Spé.'!HH16-'[1]CN Act.Spé.'!HH199,'[1]cpte_CN Act.Spé.'!HH13+'[1]cpte_CN Act.Spé.'!HH165-'[1]cpte_CN Act.Spé.'!HH14-'[1]cpte_CN Act.Spé.'!HH16-'[1]cpte_CN Act.Spé.'!HH277)</f>
        <v>0</v>
      </c>
      <c r="HF34" s="16">
        <f>IF([1]Identification!$E$23="NON",'[1]CN Act.Spé.'!HI13+'[1]CN Act.Spé.'!HI160-'[1]CN Act.Spé.'!HI14-'[1]CN Act.Spé.'!HI16-'[1]CN Act.Spé.'!HI199,'[1]cpte_CN Act.Spé.'!HI13+'[1]cpte_CN Act.Spé.'!HI165-'[1]cpte_CN Act.Spé.'!HI14-'[1]cpte_CN Act.Spé.'!HI16-'[1]cpte_CN Act.Spé.'!HI277)</f>
        <v>0</v>
      </c>
      <c r="HG34" s="16">
        <f>IF([1]Identification!$E$23="NON",'[1]CN Act.Spé.'!HJ13+'[1]CN Act.Spé.'!HJ160-'[1]CN Act.Spé.'!HJ14-'[1]CN Act.Spé.'!HJ16-'[1]CN Act.Spé.'!HJ199,'[1]cpte_CN Act.Spé.'!HJ13+'[1]cpte_CN Act.Spé.'!HJ165-'[1]cpte_CN Act.Spé.'!HJ14-'[1]cpte_CN Act.Spé.'!HJ16-'[1]cpte_CN Act.Spé.'!HJ277)</f>
        <v>0</v>
      </c>
      <c r="HH34" s="16">
        <f>IF([1]Identification!$E$23="NON",'[1]CN Act.Spé.'!HK13+'[1]CN Act.Spé.'!HK160-'[1]CN Act.Spé.'!HK14-'[1]CN Act.Spé.'!HK16-'[1]CN Act.Spé.'!HK199,'[1]cpte_CN Act.Spé.'!HK13+'[1]cpte_CN Act.Spé.'!HK165-'[1]cpte_CN Act.Spé.'!HK14-'[1]cpte_CN Act.Spé.'!HK16-'[1]cpte_CN Act.Spé.'!HK277)</f>
        <v>0</v>
      </c>
      <c r="HI34" s="16">
        <f>IF([1]Identification!$E$23="NON",'[1]CN Act.Spé.'!HL13+'[1]CN Act.Spé.'!HL160-'[1]CN Act.Spé.'!HL14-'[1]CN Act.Spé.'!HL16-'[1]CN Act.Spé.'!HL199,'[1]cpte_CN Act.Spé.'!HL13+'[1]cpte_CN Act.Spé.'!HL165-'[1]cpte_CN Act.Spé.'!HL14-'[1]cpte_CN Act.Spé.'!HL16-'[1]cpte_CN Act.Spé.'!HL277)</f>
        <v>0</v>
      </c>
      <c r="HJ34" s="16">
        <f>IF([1]Identification!$E$23="NON",'[1]CN Act.Spé.'!HM13+'[1]CN Act.Spé.'!HM160-'[1]CN Act.Spé.'!HM14-'[1]CN Act.Spé.'!HM16-'[1]CN Act.Spé.'!HM199,'[1]cpte_CN Act.Spé.'!HM13+'[1]cpte_CN Act.Spé.'!HM165-'[1]cpte_CN Act.Spé.'!HM14-'[1]cpte_CN Act.Spé.'!HM16-'[1]cpte_CN Act.Spé.'!HM277)</f>
        <v>0</v>
      </c>
      <c r="HK34" s="16">
        <f>IF([1]Identification!$E$23="NON",'[1]CN Act.Spé.'!HN13+'[1]CN Act.Spé.'!HN160-'[1]CN Act.Spé.'!HN14-'[1]CN Act.Spé.'!HN16-'[1]CN Act.Spé.'!HN199,'[1]cpte_CN Act.Spé.'!HN13+'[1]cpte_CN Act.Spé.'!HN165-'[1]cpte_CN Act.Spé.'!HN14-'[1]cpte_CN Act.Spé.'!HN16-'[1]cpte_CN Act.Spé.'!HN277)</f>
        <v>0</v>
      </c>
      <c r="HL34" s="16">
        <f>IF([1]Identification!$E$23="NON",'[1]CN Act.Spé.'!HO13+'[1]CN Act.Spé.'!HO160-'[1]CN Act.Spé.'!HO14-'[1]CN Act.Spé.'!HO16-'[1]CN Act.Spé.'!HO199,'[1]cpte_CN Act.Spé.'!HO13+'[1]cpte_CN Act.Spé.'!HO165-'[1]cpte_CN Act.Spé.'!HO14-'[1]cpte_CN Act.Spé.'!HO16-'[1]cpte_CN Act.Spé.'!HO277)</f>
        <v>0</v>
      </c>
      <c r="HM34" s="16">
        <f>IF([1]Identification!$E$23="NON",'[1]CN Act.Spé.'!HP13+'[1]CN Act.Spé.'!HP160-'[1]CN Act.Spé.'!HP14-'[1]CN Act.Spé.'!HP16-'[1]CN Act.Spé.'!HP199,'[1]cpte_CN Act.Spé.'!HP13+'[1]cpte_CN Act.Spé.'!HP165-'[1]cpte_CN Act.Spé.'!HP14-'[1]cpte_CN Act.Spé.'!HP16-'[1]cpte_CN Act.Spé.'!HP277)</f>
        <v>0</v>
      </c>
      <c r="HN34" s="16">
        <f>IF([1]Identification!$E$23="NON",'[1]CN Act.Spé.'!HQ13+'[1]CN Act.Spé.'!HQ160-'[1]CN Act.Spé.'!HQ14-'[1]CN Act.Spé.'!HQ16-'[1]CN Act.Spé.'!HQ199,'[1]cpte_CN Act.Spé.'!HQ13+'[1]cpte_CN Act.Spé.'!HQ165-'[1]cpte_CN Act.Spé.'!HQ14-'[1]cpte_CN Act.Spé.'!HQ16-'[1]cpte_CN Act.Spé.'!HQ277)</f>
        <v>0</v>
      </c>
      <c r="HO34" s="16">
        <f>IF([1]Identification!$E$23="NON",'[1]CN Act.Spé.'!HR13+'[1]CN Act.Spé.'!HR160-'[1]CN Act.Spé.'!HR14-'[1]CN Act.Spé.'!HR16-'[1]CN Act.Spé.'!HR199,'[1]cpte_CN Act.Spé.'!HR13+'[1]cpte_CN Act.Spé.'!HR165-'[1]cpte_CN Act.Spé.'!HR14-'[1]cpte_CN Act.Spé.'!HR16-'[1]cpte_CN Act.Spé.'!HR277)</f>
        <v>0</v>
      </c>
      <c r="HP34" s="16">
        <f>IF([1]Identification!$E$23="NON",'[1]CN Act.Spé.'!HS13+'[1]CN Act.Spé.'!HS160-'[1]CN Act.Spé.'!HS14-'[1]CN Act.Spé.'!HS16-'[1]CN Act.Spé.'!HS199,'[1]cpte_CN Act.Spé.'!HS13+'[1]cpte_CN Act.Spé.'!HS165-'[1]cpte_CN Act.Spé.'!HS14-'[1]cpte_CN Act.Spé.'!HS16-'[1]cpte_CN Act.Spé.'!HS277)</f>
        <v>0</v>
      </c>
      <c r="HQ34" s="16">
        <f>IF([1]Identification!$E$23="NON",'[1]CN Act.Spé.'!HT13+'[1]CN Act.Spé.'!HT160-'[1]CN Act.Spé.'!HT14-'[1]CN Act.Spé.'!HT16-'[1]CN Act.Spé.'!HT199,'[1]cpte_CN Act.Spé.'!HT13+'[1]cpte_CN Act.Spé.'!HT165-'[1]cpte_CN Act.Spé.'!HT14-'[1]cpte_CN Act.Spé.'!HT16-'[1]cpte_CN Act.Spé.'!HT277)</f>
        <v>0</v>
      </c>
      <c r="HR34" s="16">
        <f>IF([1]Identification!$E$23="NON",'[1]CN Act.Spé.'!HU13+'[1]CN Act.Spé.'!HU160-'[1]CN Act.Spé.'!HU14-'[1]CN Act.Spé.'!HU16-'[1]CN Act.Spé.'!HU199,'[1]cpte_CN Act.Spé.'!HU13+'[1]cpte_CN Act.Spé.'!HU165-'[1]cpte_CN Act.Spé.'!HU14-'[1]cpte_CN Act.Spé.'!HU16-'[1]cpte_CN Act.Spé.'!HU277)</f>
        <v>0</v>
      </c>
      <c r="HS34" s="16">
        <f>IF([1]Identification!$E$23="NON",'[1]CN Act.Spé.'!HV13+'[1]CN Act.Spé.'!HV160-'[1]CN Act.Spé.'!HV14-'[1]CN Act.Spé.'!HV16-'[1]CN Act.Spé.'!HV199,'[1]cpte_CN Act.Spé.'!HV13+'[1]cpte_CN Act.Spé.'!HV165-'[1]cpte_CN Act.Spé.'!HV14-'[1]cpte_CN Act.Spé.'!HV16-'[1]cpte_CN Act.Spé.'!HV277)</f>
        <v>0</v>
      </c>
      <c r="HT34" s="16">
        <f>IF([1]Identification!$E$23="NON",'[1]CN Act.Spé.'!HW13+'[1]CN Act.Spé.'!HW160-'[1]CN Act.Spé.'!HW14-'[1]CN Act.Spé.'!HW16-'[1]CN Act.Spé.'!HW199,'[1]cpte_CN Act.Spé.'!HW13+'[1]cpte_CN Act.Spé.'!HW165-'[1]cpte_CN Act.Spé.'!HW14-'[1]cpte_CN Act.Spé.'!HW16-'[1]cpte_CN Act.Spé.'!HW277)</f>
        <v>0</v>
      </c>
      <c r="HU34" s="16">
        <f>IF([1]Identification!$E$23="NON",'[1]CN Act.Spé.'!HX13+'[1]CN Act.Spé.'!HX160-'[1]CN Act.Spé.'!HX14-'[1]CN Act.Spé.'!HX16-'[1]CN Act.Spé.'!HX199,'[1]cpte_CN Act.Spé.'!HX13+'[1]cpte_CN Act.Spé.'!HX165-'[1]cpte_CN Act.Spé.'!HX14-'[1]cpte_CN Act.Spé.'!HX16-'[1]cpte_CN Act.Spé.'!HX277)</f>
        <v>0</v>
      </c>
      <c r="HV34" s="16">
        <f>IF([1]Identification!$E$23="NON",'[1]CN Act.Spé.'!HY13+'[1]CN Act.Spé.'!HY160-'[1]CN Act.Spé.'!HY14-'[1]CN Act.Spé.'!HY16-'[1]CN Act.Spé.'!HY199,'[1]cpte_CN Act.Spé.'!HY13+'[1]cpte_CN Act.Spé.'!HY165-'[1]cpte_CN Act.Spé.'!HY14-'[1]cpte_CN Act.Spé.'!HY16-'[1]cpte_CN Act.Spé.'!HY277)</f>
        <v>0</v>
      </c>
      <c r="HW34" s="16">
        <f>IF([1]Identification!$E$23="NON",'[1]CN Act.Spé.'!HZ13+'[1]CN Act.Spé.'!HZ160-'[1]CN Act.Spé.'!HZ14-'[1]CN Act.Spé.'!HZ16-'[1]CN Act.Spé.'!HZ199,'[1]cpte_CN Act.Spé.'!HZ13+'[1]cpte_CN Act.Spé.'!HZ165-'[1]cpte_CN Act.Spé.'!HZ14-'[1]cpte_CN Act.Spé.'!HZ16-'[1]cpte_CN Act.Spé.'!HZ277)</f>
        <v>0</v>
      </c>
      <c r="HX34" s="16">
        <f>IF([1]Identification!$E$23="NON",'[1]CN Act.Spé.'!IA13+'[1]CN Act.Spé.'!IA160-'[1]CN Act.Spé.'!IA14-'[1]CN Act.Spé.'!IA16-'[1]CN Act.Spé.'!IA199,'[1]cpte_CN Act.Spé.'!IA13+'[1]cpte_CN Act.Spé.'!IA165-'[1]cpte_CN Act.Spé.'!IA14-'[1]cpte_CN Act.Spé.'!IA16-'[1]cpte_CN Act.Spé.'!IA277)</f>
        <v>0</v>
      </c>
      <c r="HY34" s="16">
        <f>IF([1]Identification!$E$23="NON",'[1]CN Act.Spé.'!IB13+'[1]CN Act.Spé.'!IB160-'[1]CN Act.Spé.'!IB14-'[1]CN Act.Spé.'!IB16-'[1]CN Act.Spé.'!IB199,'[1]cpte_CN Act.Spé.'!IB13+'[1]cpte_CN Act.Spé.'!IB165-'[1]cpte_CN Act.Spé.'!IB14-'[1]cpte_CN Act.Spé.'!IB16-'[1]cpte_CN Act.Spé.'!IB277)</f>
        <v>0</v>
      </c>
      <c r="HZ34" s="176"/>
    </row>
    <row r="35" spans="1:234" s="170" customFormat="1" ht="30" customHeight="1">
      <c r="A35" s="153"/>
      <c r="B35" s="115"/>
      <c r="C35" s="115" t="s">
        <v>1724</v>
      </c>
      <c r="D35" s="153"/>
      <c r="E35" s="1065"/>
      <c r="F35" s="274"/>
      <c r="G35" s="1076" t="s">
        <v>658</v>
      </c>
      <c r="H35" s="1077"/>
      <c r="I35" s="34" t="str">
        <f t="shared" ref="I35:BT35" si="19">IF(AND(I$17=0,I$34=0),"non concerné",IF(AND(I$17=0,I$34&gt;0),"Il manque les ETP",IF(AND(I$17&gt;0,I$34=0),"Il manque les charges",IF(AND(I$17&gt;0,I$34&gt;0),I$34/(I$17)))))</f>
        <v>non concerné</v>
      </c>
      <c r="J35" s="34" t="str">
        <f t="shared" si="19"/>
        <v>non concerné</v>
      </c>
      <c r="K35" s="34" t="str">
        <f t="shared" si="19"/>
        <v>non concerné</v>
      </c>
      <c r="L35" s="34" t="str">
        <f t="shared" si="19"/>
        <v>non concerné</v>
      </c>
      <c r="M35" s="34" t="str">
        <f t="shared" si="19"/>
        <v>non concerné</v>
      </c>
      <c r="N35" s="34" t="str">
        <f t="shared" si="19"/>
        <v>non concerné</v>
      </c>
      <c r="O35" s="34" t="str">
        <f t="shared" si="19"/>
        <v>non concerné</v>
      </c>
      <c r="P35" s="34" t="str">
        <f t="shared" si="19"/>
        <v>non concerné</v>
      </c>
      <c r="Q35" s="34" t="str">
        <f t="shared" si="19"/>
        <v>non concerné</v>
      </c>
      <c r="R35" s="34" t="str">
        <f t="shared" si="19"/>
        <v>non concerné</v>
      </c>
      <c r="S35" s="34" t="str">
        <f t="shared" si="19"/>
        <v>non concerné</v>
      </c>
      <c r="T35" s="34" t="str">
        <f t="shared" si="19"/>
        <v>non concerné</v>
      </c>
      <c r="U35" s="34" t="str">
        <f t="shared" si="19"/>
        <v>non concerné</v>
      </c>
      <c r="V35" s="34" t="str">
        <f t="shared" si="19"/>
        <v>non concerné</v>
      </c>
      <c r="W35" s="34" t="str">
        <f t="shared" si="19"/>
        <v>non concerné</v>
      </c>
      <c r="X35" s="34" t="str">
        <f t="shared" si="19"/>
        <v>non concerné</v>
      </c>
      <c r="Y35" s="34" t="str">
        <f t="shared" si="19"/>
        <v>non concerné</v>
      </c>
      <c r="Z35" s="34" t="str">
        <f t="shared" si="19"/>
        <v>non concerné</v>
      </c>
      <c r="AA35" s="34" t="str">
        <f t="shared" si="19"/>
        <v>non concerné</v>
      </c>
      <c r="AB35" s="34" t="str">
        <f t="shared" si="19"/>
        <v>non concerné</v>
      </c>
      <c r="AC35" s="34" t="str">
        <f t="shared" si="19"/>
        <v>non concerné</v>
      </c>
      <c r="AD35" s="34" t="str">
        <f t="shared" si="19"/>
        <v>non concerné</v>
      </c>
      <c r="AE35" s="34" t="str">
        <f t="shared" si="19"/>
        <v>non concerné</v>
      </c>
      <c r="AF35" s="34" t="str">
        <f t="shared" si="19"/>
        <v>non concerné</v>
      </c>
      <c r="AG35" s="34" t="str">
        <f t="shared" si="19"/>
        <v>non concerné</v>
      </c>
      <c r="AH35" s="34" t="str">
        <f t="shared" si="19"/>
        <v>non concerné</v>
      </c>
      <c r="AI35" s="34" t="str">
        <f t="shared" si="19"/>
        <v>non concerné</v>
      </c>
      <c r="AJ35" s="34" t="str">
        <f t="shared" si="19"/>
        <v>non concerné</v>
      </c>
      <c r="AK35" s="34" t="str">
        <f t="shared" si="19"/>
        <v>non concerné</v>
      </c>
      <c r="AL35" s="34" t="str">
        <f t="shared" si="19"/>
        <v>non concerné</v>
      </c>
      <c r="AM35" s="34" t="str">
        <f t="shared" si="19"/>
        <v>non concerné</v>
      </c>
      <c r="AN35" s="34" t="str">
        <f t="shared" si="19"/>
        <v>non concerné</v>
      </c>
      <c r="AO35" s="34" t="str">
        <f t="shared" si="19"/>
        <v>non concerné</v>
      </c>
      <c r="AP35" s="34" t="str">
        <f t="shared" si="19"/>
        <v>non concerné</v>
      </c>
      <c r="AQ35" s="34" t="str">
        <f t="shared" si="19"/>
        <v>non concerné</v>
      </c>
      <c r="AR35" s="34" t="str">
        <f t="shared" si="19"/>
        <v>non concerné</v>
      </c>
      <c r="AS35" s="34" t="str">
        <f t="shared" si="19"/>
        <v>non concerné</v>
      </c>
      <c r="AT35" s="34" t="str">
        <f t="shared" si="19"/>
        <v>non concerné</v>
      </c>
      <c r="AU35" s="34" t="str">
        <f t="shared" si="19"/>
        <v>non concerné</v>
      </c>
      <c r="AV35" s="34" t="str">
        <f t="shared" si="19"/>
        <v>non concerné</v>
      </c>
      <c r="AW35" s="34" t="str">
        <f t="shared" si="19"/>
        <v>non concerné</v>
      </c>
      <c r="AX35" s="34" t="str">
        <f t="shared" si="19"/>
        <v>non concerné</v>
      </c>
      <c r="AY35" s="34" t="str">
        <f t="shared" si="19"/>
        <v>non concerné</v>
      </c>
      <c r="AZ35" s="34" t="str">
        <f t="shared" si="19"/>
        <v>non concerné</v>
      </c>
      <c r="BA35" s="34" t="str">
        <f t="shared" si="19"/>
        <v>non concerné</v>
      </c>
      <c r="BB35" s="34" t="str">
        <f t="shared" si="19"/>
        <v>non concerné</v>
      </c>
      <c r="BC35" s="34" t="str">
        <f t="shared" si="19"/>
        <v>non concerné</v>
      </c>
      <c r="BD35" s="34" t="str">
        <f t="shared" si="19"/>
        <v>non concerné</v>
      </c>
      <c r="BE35" s="34" t="str">
        <f t="shared" si="19"/>
        <v>non concerné</v>
      </c>
      <c r="BF35" s="34" t="str">
        <f t="shared" si="19"/>
        <v>non concerné</v>
      </c>
      <c r="BG35" s="34" t="str">
        <f t="shared" si="19"/>
        <v>non concerné</v>
      </c>
      <c r="BH35" s="34" t="str">
        <f t="shared" si="19"/>
        <v>non concerné</v>
      </c>
      <c r="BI35" s="34" t="str">
        <f t="shared" si="19"/>
        <v>non concerné</v>
      </c>
      <c r="BJ35" s="34" t="str">
        <f t="shared" si="19"/>
        <v>non concerné</v>
      </c>
      <c r="BK35" s="34" t="str">
        <f t="shared" si="19"/>
        <v>non concerné</v>
      </c>
      <c r="BL35" s="34" t="str">
        <f t="shared" si="19"/>
        <v>non concerné</v>
      </c>
      <c r="BM35" s="34" t="str">
        <f t="shared" si="19"/>
        <v>non concerné</v>
      </c>
      <c r="BN35" s="34" t="str">
        <f t="shared" si="19"/>
        <v>non concerné</v>
      </c>
      <c r="BO35" s="34" t="str">
        <f t="shared" si="19"/>
        <v>non concerné</v>
      </c>
      <c r="BP35" s="34" t="str">
        <f t="shared" si="19"/>
        <v>non concerné</v>
      </c>
      <c r="BQ35" s="34" t="str">
        <f t="shared" si="19"/>
        <v>non concerné</v>
      </c>
      <c r="BR35" s="34" t="str">
        <f t="shared" si="19"/>
        <v>non concerné</v>
      </c>
      <c r="BS35" s="34" t="str">
        <f t="shared" si="19"/>
        <v>non concerné</v>
      </c>
      <c r="BT35" s="34" t="str">
        <f t="shared" si="19"/>
        <v>non concerné</v>
      </c>
      <c r="BU35" s="34" t="str">
        <f t="shared" ref="BU35:EF35" si="20">IF(AND(BU$17=0,BU$34=0),"non concerné",IF(AND(BU$17=0,BU$34&gt;0),"Il manque les ETP",IF(AND(BU$17&gt;0,BU$34=0),"Il manque les charges",IF(AND(BU$17&gt;0,BU$34&gt;0),BU$34/(BU$17)))))</f>
        <v>non concerné</v>
      </c>
      <c r="BV35" s="34" t="str">
        <f t="shared" si="20"/>
        <v>non concerné</v>
      </c>
      <c r="BW35" s="34" t="str">
        <f t="shared" si="20"/>
        <v>non concerné</v>
      </c>
      <c r="BX35" s="34" t="str">
        <f t="shared" si="20"/>
        <v>non concerné</v>
      </c>
      <c r="BY35" s="34" t="str">
        <f t="shared" si="20"/>
        <v>non concerné</v>
      </c>
      <c r="BZ35" s="34" t="str">
        <f t="shared" si="20"/>
        <v>non concerné</v>
      </c>
      <c r="CA35" s="34" t="str">
        <f t="shared" si="20"/>
        <v>non concerné</v>
      </c>
      <c r="CB35" s="34" t="str">
        <f t="shared" si="20"/>
        <v>non concerné</v>
      </c>
      <c r="CC35" s="34" t="str">
        <f t="shared" si="20"/>
        <v>non concerné</v>
      </c>
      <c r="CD35" s="34" t="str">
        <f t="shared" si="20"/>
        <v>non concerné</v>
      </c>
      <c r="CE35" s="34" t="str">
        <f t="shared" si="20"/>
        <v>non concerné</v>
      </c>
      <c r="CF35" s="34" t="str">
        <f t="shared" si="20"/>
        <v>non concerné</v>
      </c>
      <c r="CG35" s="34" t="str">
        <f t="shared" si="20"/>
        <v>non concerné</v>
      </c>
      <c r="CH35" s="34" t="str">
        <f t="shared" si="20"/>
        <v>non concerné</v>
      </c>
      <c r="CI35" s="34" t="str">
        <f t="shared" si="20"/>
        <v>non concerné</v>
      </c>
      <c r="CJ35" s="34" t="str">
        <f t="shared" si="20"/>
        <v>non concerné</v>
      </c>
      <c r="CK35" s="34" t="str">
        <f t="shared" si="20"/>
        <v>non concerné</v>
      </c>
      <c r="CL35" s="34" t="str">
        <f t="shared" si="20"/>
        <v>non concerné</v>
      </c>
      <c r="CM35" s="34" t="str">
        <f t="shared" si="20"/>
        <v>non concerné</v>
      </c>
      <c r="CN35" s="34" t="str">
        <f t="shared" si="20"/>
        <v>non concerné</v>
      </c>
      <c r="CO35" s="34" t="str">
        <f t="shared" si="20"/>
        <v>non concerné</v>
      </c>
      <c r="CP35" s="34" t="str">
        <f t="shared" si="20"/>
        <v>non concerné</v>
      </c>
      <c r="CQ35" s="34" t="str">
        <f t="shared" si="20"/>
        <v>non concerné</v>
      </c>
      <c r="CR35" s="34" t="str">
        <f t="shared" si="20"/>
        <v>non concerné</v>
      </c>
      <c r="CS35" s="34" t="str">
        <f t="shared" si="20"/>
        <v>non concerné</v>
      </c>
      <c r="CT35" s="34" t="str">
        <f t="shared" si="20"/>
        <v>non concerné</v>
      </c>
      <c r="CU35" s="34" t="str">
        <f t="shared" si="20"/>
        <v>non concerné</v>
      </c>
      <c r="CV35" s="34" t="str">
        <f t="shared" si="20"/>
        <v>non concerné</v>
      </c>
      <c r="CW35" s="34" t="str">
        <f t="shared" si="20"/>
        <v>non concerné</v>
      </c>
      <c r="CX35" s="34" t="str">
        <f t="shared" si="20"/>
        <v>non concerné</v>
      </c>
      <c r="CY35" s="34" t="str">
        <f t="shared" si="20"/>
        <v>non concerné</v>
      </c>
      <c r="CZ35" s="34" t="str">
        <f t="shared" si="20"/>
        <v>non concerné</v>
      </c>
      <c r="DA35" s="34" t="str">
        <f t="shared" si="20"/>
        <v>non concerné</v>
      </c>
      <c r="DB35" s="34" t="str">
        <f t="shared" si="20"/>
        <v>non concerné</v>
      </c>
      <c r="DC35" s="34" t="str">
        <f t="shared" si="20"/>
        <v>non concerné</v>
      </c>
      <c r="DD35" s="34" t="str">
        <f t="shared" si="20"/>
        <v>non concerné</v>
      </c>
      <c r="DE35" s="34" t="str">
        <f t="shared" si="20"/>
        <v>non concerné</v>
      </c>
      <c r="DF35" s="34" t="str">
        <f t="shared" si="20"/>
        <v>non concerné</v>
      </c>
      <c r="DG35" s="34" t="str">
        <f t="shared" si="20"/>
        <v>non concerné</v>
      </c>
      <c r="DH35" s="34" t="str">
        <f t="shared" si="20"/>
        <v>non concerné</v>
      </c>
      <c r="DI35" s="34" t="str">
        <f t="shared" si="20"/>
        <v>non concerné</v>
      </c>
      <c r="DJ35" s="34" t="str">
        <f t="shared" si="20"/>
        <v>non concerné</v>
      </c>
      <c r="DK35" s="34" t="str">
        <f t="shared" si="20"/>
        <v>non concerné</v>
      </c>
      <c r="DL35" s="34" t="str">
        <f t="shared" si="20"/>
        <v>non concerné</v>
      </c>
      <c r="DM35" s="34" t="str">
        <f t="shared" si="20"/>
        <v>non concerné</v>
      </c>
      <c r="DN35" s="34" t="str">
        <f t="shared" si="20"/>
        <v>non concerné</v>
      </c>
      <c r="DO35" s="34" t="str">
        <f t="shared" si="20"/>
        <v>non concerné</v>
      </c>
      <c r="DP35" s="34" t="str">
        <f t="shared" si="20"/>
        <v>non concerné</v>
      </c>
      <c r="DQ35" s="34" t="str">
        <f t="shared" si="20"/>
        <v>non concerné</v>
      </c>
      <c r="DR35" s="34" t="str">
        <f t="shared" si="20"/>
        <v>non concerné</v>
      </c>
      <c r="DS35" s="34" t="str">
        <f t="shared" si="20"/>
        <v>non concerné</v>
      </c>
      <c r="DT35" s="34" t="str">
        <f t="shared" si="20"/>
        <v>non concerné</v>
      </c>
      <c r="DU35" s="34" t="str">
        <f t="shared" si="20"/>
        <v>non concerné</v>
      </c>
      <c r="DV35" s="34" t="str">
        <f t="shared" si="20"/>
        <v>non concerné</v>
      </c>
      <c r="DW35" s="34" t="str">
        <f t="shared" si="20"/>
        <v>non concerné</v>
      </c>
      <c r="DX35" s="34" t="str">
        <f t="shared" si="20"/>
        <v>non concerné</v>
      </c>
      <c r="DY35" s="34" t="str">
        <f t="shared" si="20"/>
        <v>non concerné</v>
      </c>
      <c r="DZ35" s="34" t="str">
        <f t="shared" si="20"/>
        <v>non concerné</v>
      </c>
      <c r="EA35" s="34" t="str">
        <f t="shared" si="20"/>
        <v>non concerné</v>
      </c>
      <c r="EB35" s="34" t="str">
        <f t="shared" si="20"/>
        <v>non concerné</v>
      </c>
      <c r="EC35" s="34" t="str">
        <f t="shared" si="20"/>
        <v>non concerné</v>
      </c>
      <c r="ED35" s="34" t="str">
        <f t="shared" si="20"/>
        <v>non concerné</v>
      </c>
      <c r="EE35" s="34" t="str">
        <f t="shared" si="20"/>
        <v>non concerné</v>
      </c>
      <c r="EF35" s="34" t="str">
        <f t="shared" si="20"/>
        <v>non concerné</v>
      </c>
      <c r="EG35" s="34" t="str">
        <f t="shared" ref="EG35:GR35" si="21">IF(AND(EG$17=0,EG$34=0),"non concerné",IF(AND(EG$17=0,EG$34&gt;0),"Il manque les ETP",IF(AND(EG$17&gt;0,EG$34=0),"Il manque les charges",IF(AND(EG$17&gt;0,EG$34&gt;0),EG$34/(EG$17)))))</f>
        <v>non concerné</v>
      </c>
      <c r="EH35" s="34" t="str">
        <f t="shared" si="21"/>
        <v>non concerné</v>
      </c>
      <c r="EI35" s="34" t="str">
        <f t="shared" si="21"/>
        <v>non concerné</v>
      </c>
      <c r="EJ35" s="34" t="str">
        <f t="shared" si="21"/>
        <v>non concerné</v>
      </c>
      <c r="EK35" s="34" t="str">
        <f t="shared" si="21"/>
        <v>non concerné</v>
      </c>
      <c r="EL35" s="34" t="str">
        <f t="shared" si="21"/>
        <v>non concerné</v>
      </c>
      <c r="EM35" s="34" t="str">
        <f t="shared" si="21"/>
        <v>non concerné</v>
      </c>
      <c r="EN35" s="34" t="str">
        <f t="shared" si="21"/>
        <v>non concerné</v>
      </c>
      <c r="EO35" s="34" t="str">
        <f t="shared" si="21"/>
        <v>non concerné</v>
      </c>
      <c r="EP35" s="34" t="str">
        <f t="shared" si="21"/>
        <v>non concerné</v>
      </c>
      <c r="EQ35" s="34" t="str">
        <f t="shared" si="21"/>
        <v>non concerné</v>
      </c>
      <c r="ER35" s="34" t="str">
        <f t="shared" si="21"/>
        <v>non concerné</v>
      </c>
      <c r="ES35" s="34" t="str">
        <f t="shared" si="21"/>
        <v>non concerné</v>
      </c>
      <c r="ET35" s="34" t="str">
        <f t="shared" si="21"/>
        <v>non concerné</v>
      </c>
      <c r="EU35" s="34" t="str">
        <f t="shared" si="21"/>
        <v>non concerné</v>
      </c>
      <c r="EV35" s="34" t="str">
        <f t="shared" si="21"/>
        <v>non concerné</v>
      </c>
      <c r="EW35" s="34" t="str">
        <f t="shared" si="21"/>
        <v>non concerné</v>
      </c>
      <c r="EX35" s="34" t="str">
        <f t="shared" si="21"/>
        <v>non concerné</v>
      </c>
      <c r="EY35" s="34" t="str">
        <f t="shared" si="21"/>
        <v>non concerné</v>
      </c>
      <c r="EZ35" s="34" t="str">
        <f t="shared" si="21"/>
        <v>non concerné</v>
      </c>
      <c r="FA35" s="34" t="str">
        <f t="shared" si="21"/>
        <v>non concerné</v>
      </c>
      <c r="FB35" s="34" t="str">
        <f t="shared" si="21"/>
        <v>non concerné</v>
      </c>
      <c r="FC35" s="34" t="str">
        <f t="shared" si="21"/>
        <v>non concerné</v>
      </c>
      <c r="FD35" s="34" t="str">
        <f t="shared" si="21"/>
        <v>non concerné</v>
      </c>
      <c r="FE35" s="34" t="str">
        <f t="shared" si="21"/>
        <v>non concerné</v>
      </c>
      <c r="FF35" s="34" t="str">
        <f t="shared" si="21"/>
        <v>non concerné</v>
      </c>
      <c r="FG35" s="34" t="str">
        <f t="shared" si="21"/>
        <v>non concerné</v>
      </c>
      <c r="FH35" s="34" t="str">
        <f t="shared" si="21"/>
        <v>non concerné</v>
      </c>
      <c r="FI35" s="34" t="str">
        <f t="shared" si="21"/>
        <v>non concerné</v>
      </c>
      <c r="FJ35" s="34" t="str">
        <f t="shared" si="21"/>
        <v>non concerné</v>
      </c>
      <c r="FK35" s="34" t="str">
        <f t="shared" si="21"/>
        <v>non concerné</v>
      </c>
      <c r="FL35" s="34" t="str">
        <f t="shared" si="21"/>
        <v>non concerné</v>
      </c>
      <c r="FM35" s="34" t="str">
        <f t="shared" si="21"/>
        <v>non concerné</v>
      </c>
      <c r="FN35" s="34" t="str">
        <f t="shared" si="21"/>
        <v>non concerné</v>
      </c>
      <c r="FO35" s="34" t="str">
        <f t="shared" si="21"/>
        <v>non concerné</v>
      </c>
      <c r="FP35" s="34" t="str">
        <f t="shared" si="21"/>
        <v>non concerné</v>
      </c>
      <c r="FQ35" s="34" t="str">
        <f t="shared" si="21"/>
        <v>non concerné</v>
      </c>
      <c r="FR35" s="34" t="str">
        <f t="shared" si="21"/>
        <v>non concerné</v>
      </c>
      <c r="FS35" s="34" t="str">
        <f t="shared" si="21"/>
        <v>non concerné</v>
      </c>
      <c r="FT35" s="34" t="str">
        <f t="shared" si="21"/>
        <v>non concerné</v>
      </c>
      <c r="FU35" s="34" t="str">
        <f t="shared" si="21"/>
        <v>non concerné</v>
      </c>
      <c r="FV35" s="34" t="str">
        <f t="shared" si="21"/>
        <v>non concerné</v>
      </c>
      <c r="FW35" s="34" t="str">
        <f t="shared" si="21"/>
        <v>non concerné</v>
      </c>
      <c r="FX35" s="34" t="str">
        <f t="shared" si="21"/>
        <v>non concerné</v>
      </c>
      <c r="FY35" s="34" t="str">
        <f t="shared" si="21"/>
        <v>non concerné</v>
      </c>
      <c r="FZ35" s="34" t="str">
        <f t="shared" si="21"/>
        <v>non concerné</v>
      </c>
      <c r="GA35" s="34" t="str">
        <f t="shared" si="21"/>
        <v>non concerné</v>
      </c>
      <c r="GB35" s="34" t="str">
        <f t="shared" si="21"/>
        <v>non concerné</v>
      </c>
      <c r="GC35" s="34" t="str">
        <f t="shared" si="21"/>
        <v>non concerné</v>
      </c>
      <c r="GD35" s="34" t="str">
        <f t="shared" si="21"/>
        <v>non concerné</v>
      </c>
      <c r="GE35" s="34" t="str">
        <f t="shared" si="21"/>
        <v>non concerné</v>
      </c>
      <c r="GF35" s="34" t="str">
        <f t="shared" si="21"/>
        <v>non concerné</v>
      </c>
      <c r="GG35" s="34" t="str">
        <f t="shared" si="21"/>
        <v>non concerné</v>
      </c>
      <c r="GH35" s="34" t="str">
        <f t="shared" si="21"/>
        <v>non concerné</v>
      </c>
      <c r="GI35" s="34" t="str">
        <f t="shared" si="21"/>
        <v>non concerné</v>
      </c>
      <c r="GJ35" s="34" t="str">
        <f t="shared" si="21"/>
        <v>non concerné</v>
      </c>
      <c r="GK35" s="34" t="str">
        <f t="shared" si="21"/>
        <v>non concerné</v>
      </c>
      <c r="GL35" s="34" t="str">
        <f t="shared" si="21"/>
        <v>non concerné</v>
      </c>
      <c r="GM35" s="34" t="str">
        <f t="shared" si="21"/>
        <v>non concerné</v>
      </c>
      <c r="GN35" s="34" t="str">
        <f t="shared" si="21"/>
        <v>non concerné</v>
      </c>
      <c r="GO35" s="34" t="str">
        <f t="shared" si="21"/>
        <v>non concerné</v>
      </c>
      <c r="GP35" s="34" t="str">
        <f t="shared" si="21"/>
        <v>non concerné</v>
      </c>
      <c r="GQ35" s="34" t="str">
        <f t="shared" si="21"/>
        <v>non concerné</v>
      </c>
      <c r="GR35" s="34" t="str">
        <f t="shared" si="21"/>
        <v>non concerné</v>
      </c>
      <c r="GS35" s="34" t="str">
        <f t="shared" ref="GS35:HY35" si="22">IF(AND(GS$17=0,GS$34=0),"non concerné",IF(AND(GS$17=0,GS$34&gt;0),"Il manque les ETP",IF(AND(GS$17&gt;0,GS$34=0),"Il manque les charges",IF(AND(GS$17&gt;0,GS$34&gt;0),GS$34/(GS$17)))))</f>
        <v>non concerné</v>
      </c>
      <c r="GT35" s="34" t="str">
        <f t="shared" si="22"/>
        <v>non concerné</v>
      </c>
      <c r="GU35" s="34" t="str">
        <f t="shared" si="22"/>
        <v>non concerné</v>
      </c>
      <c r="GV35" s="34" t="str">
        <f t="shared" si="22"/>
        <v>non concerné</v>
      </c>
      <c r="GW35" s="34" t="str">
        <f t="shared" si="22"/>
        <v>non concerné</v>
      </c>
      <c r="GX35" s="34" t="str">
        <f t="shared" si="22"/>
        <v>non concerné</v>
      </c>
      <c r="GY35" s="34" t="str">
        <f t="shared" si="22"/>
        <v>non concerné</v>
      </c>
      <c r="GZ35" s="34" t="str">
        <f t="shared" si="22"/>
        <v>non concerné</v>
      </c>
      <c r="HA35" s="34" t="str">
        <f t="shared" si="22"/>
        <v>non concerné</v>
      </c>
      <c r="HB35" s="34" t="str">
        <f t="shared" si="22"/>
        <v>non concerné</v>
      </c>
      <c r="HC35" s="34" t="str">
        <f t="shared" si="22"/>
        <v>non concerné</v>
      </c>
      <c r="HD35" s="34" t="str">
        <f t="shared" si="22"/>
        <v>non concerné</v>
      </c>
      <c r="HE35" s="34" t="str">
        <f t="shared" si="22"/>
        <v>non concerné</v>
      </c>
      <c r="HF35" s="34" t="str">
        <f t="shared" si="22"/>
        <v>non concerné</v>
      </c>
      <c r="HG35" s="34" t="str">
        <f t="shared" si="22"/>
        <v>non concerné</v>
      </c>
      <c r="HH35" s="34" t="str">
        <f t="shared" si="22"/>
        <v>non concerné</v>
      </c>
      <c r="HI35" s="34" t="str">
        <f t="shared" si="22"/>
        <v>non concerné</v>
      </c>
      <c r="HJ35" s="34" t="str">
        <f t="shared" si="22"/>
        <v>non concerné</v>
      </c>
      <c r="HK35" s="34" t="str">
        <f t="shared" si="22"/>
        <v>non concerné</v>
      </c>
      <c r="HL35" s="34" t="str">
        <f t="shared" si="22"/>
        <v>non concerné</v>
      </c>
      <c r="HM35" s="34" t="str">
        <f t="shared" si="22"/>
        <v>non concerné</v>
      </c>
      <c r="HN35" s="34" t="str">
        <f t="shared" si="22"/>
        <v>non concerné</v>
      </c>
      <c r="HO35" s="34" t="str">
        <f t="shared" si="22"/>
        <v>non concerné</v>
      </c>
      <c r="HP35" s="34" t="str">
        <f t="shared" si="22"/>
        <v>non concerné</v>
      </c>
      <c r="HQ35" s="34" t="str">
        <f t="shared" si="22"/>
        <v>non concerné</v>
      </c>
      <c r="HR35" s="34" t="str">
        <f t="shared" si="22"/>
        <v>non concerné</v>
      </c>
      <c r="HS35" s="34" t="str">
        <f t="shared" si="22"/>
        <v>non concerné</v>
      </c>
      <c r="HT35" s="34" t="str">
        <f t="shared" si="22"/>
        <v>non concerné</v>
      </c>
      <c r="HU35" s="34" t="str">
        <f t="shared" si="22"/>
        <v>non concerné</v>
      </c>
      <c r="HV35" s="34" t="str">
        <f t="shared" si="22"/>
        <v>non concerné</v>
      </c>
      <c r="HW35" s="34" t="str">
        <f t="shared" si="22"/>
        <v>non concerné</v>
      </c>
      <c r="HX35" s="34" t="str">
        <f t="shared" si="22"/>
        <v>non concerné</v>
      </c>
      <c r="HY35" s="34" t="str">
        <f t="shared" si="22"/>
        <v>non concerné</v>
      </c>
      <c r="HZ35" s="176"/>
    </row>
    <row r="36" spans="1:234" ht="3.75" customHeight="1">
      <c r="B36" s="115"/>
      <c r="C36" s="115"/>
      <c r="E36" s="1065"/>
      <c r="F36" s="336"/>
      <c r="G36" s="4"/>
      <c r="H36" s="4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4"/>
    </row>
    <row r="37" spans="1:234" s="170" customFormat="1" ht="30" customHeight="1">
      <c r="A37" s="153"/>
      <c r="B37" s="115"/>
      <c r="C37" s="115" t="s">
        <v>1725</v>
      </c>
      <c r="D37" s="153"/>
      <c r="E37" s="1065"/>
      <c r="F37" s="274"/>
      <c r="G37" s="1070" t="s">
        <v>659</v>
      </c>
      <c r="H37" s="1071"/>
      <c r="I37" s="16">
        <f>IF([1]Identification!$E$23="NON",'[1]CN Act.Spé.'!L13+'[1]CN Act.Spé.'!L160-'[1]CN Act.Spé.'!L14-'[1]CN Act.Spé.'!L15-'[1]CN Act.Spé.'!L16-'[1]CN Act.Spé.'!L199,'[1]cpte_CN Act.Spé.'!L13+'[1]cpte_CN Act.Spé.'!L165-'[1]cpte_CN Act.Spé.'!L14-'[1]cpte_CN Act.Spé.'!L15-'[1]cpte_CN Act.Spé.'!L16-'[1]cpte_CN Act.Spé.'!L277)</f>
        <v>0</v>
      </c>
      <c r="J37" s="16">
        <f>IF([1]Identification!$E$23="NON",'[1]CN Act.Spé.'!M13+'[1]CN Act.Spé.'!M160-'[1]CN Act.Spé.'!M14-'[1]CN Act.Spé.'!M15-'[1]CN Act.Spé.'!M16-'[1]CN Act.Spé.'!M199,'[1]cpte_CN Act.Spé.'!M13+'[1]cpte_CN Act.Spé.'!M165-'[1]cpte_CN Act.Spé.'!M14-'[1]cpte_CN Act.Spé.'!M15-'[1]cpte_CN Act.Spé.'!M16-'[1]cpte_CN Act.Spé.'!M277)</f>
        <v>0</v>
      </c>
      <c r="K37" s="16">
        <f>IF([1]Identification!$E$23="NON",'[1]CN Act.Spé.'!N13+'[1]CN Act.Spé.'!N160-'[1]CN Act.Spé.'!N14-'[1]CN Act.Spé.'!N15-'[1]CN Act.Spé.'!N16-'[1]CN Act.Spé.'!N199,'[1]cpte_CN Act.Spé.'!N13+'[1]cpte_CN Act.Spé.'!N165-'[1]cpte_CN Act.Spé.'!N14-'[1]cpte_CN Act.Spé.'!N15-'[1]cpte_CN Act.Spé.'!N16-'[1]cpte_CN Act.Spé.'!N277)</f>
        <v>0</v>
      </c>
      <c r="L37" s="16">
        <f>IF([1]Identification!$E$23="NON",'[1]CN Act.Spé.'!O13+'[1]CN Act.Spé.'!O160-'[1]CN Act.Spé.'!O14-'[1]CN Act.Spé.'!O15-'[1]CN Act.Spé.'!O16-'[1]CN Act.Spé.'!O199,'[1]cpte_CN Act.Spé.'!O13+'[1]cpte_CN Act.Spé.'!O165-'[1]cpte_CN Act.Spé.'!O14-'[1]cpte_CN Act.Spé.'!O15-'[1]cpte_CN Act.Spé.'!O16-'[1]cpte_CN Act.Spé.'!O277)</f>
        <v>0</v>
      </c>
      <c r="M37" s="16">
        <f>IF([1]Identification!$E$23="NON",'[1]CN Act.Spé.'!P13+'[1]CN Act.Spé.'!P160-'[1]CN Act.Spé.'!P14-'[1]CN Act.Spé.'!P15-'[1]CN Act.Spé.'!P16-'[1]CN Act.Spé.'!P199,'[1]cpte_CN Act.Spé.'!P13+'[1]cpte_CN Act.Spé.'!P165-'[1]cpte_CN Act.Spé.'!P14-'[1]cpte_CN Act.Spé.'!P15-'[1]cpte_CN Act.Spé.'!P16-'[1]cpte_CN Act.Spé.'!P277)</f>
        <v>0</v>
      </c>
      <c r="N37" s="16">
        <f>IF([1]Identification!$E$23="NON",'[1]CN Act.Spé.'!Q13+'[1]CN Act.Spé.'!Q160-'[1]CN Act.Spé.'!Q14-'[1]CN Act.Spé.'!Q15-'[1]CN Act.Spé.'!Q16-'[1]CN Act.Spé.'!Q199,'[1]cpte_CN Act.Spé.'!Q13+'[1]cpte_CN Act.Spé.'!Q165-'[1]cpte_CN Act.Spé.'!Q14-'[1]cpte_CN Act.Spé.'!Q15-'[1]cpte_CN Act.Spé.'!Q16-'[1]cpte_CN Act.Spé.'!Q277)</f>
        <v>0</v>
      </c>
      <c r="O37" s="16">
        <f>IF([1]Identification!$E$23="NON",'[1]CN Act.Spé.'!R13+'[1]CN Act.Spé.'!R160-'[1]CN Act.Spé.'!R14-'[1]CN Act.Spé.'!R15-'[1]CN Act.Spé.'!R16-'[1]CN Act.Spé.'!R199,'[1]cpte_CN Act.Spé.'!R13+'[1]cpte_CN Act.Spé.'!R165-'[1]cpte_CN Act.Spé.'!R14-'[1]cpte_CN Act.Spé.'!R15-'[1]cpte_CN Act.Spé.'!R16-'[1]cpte_CN Act.Spé.'!R277)</f>
        <v>0</v>
      </c>
      <c r="P37" s="16">
        <f>IF([1]Identification!$E$23="NON",'[1]CN Act.Spé.'!S13+'[1]CN Act.Spé.'!S160-'[1]CN Act.Spé.'!S14-'[1]CN Act.Spé.'!S15-'[1]CN Act.Spé.'!S16-'[1]CN Act.Spé.'!S199,'[1]cpte_CN Act.Spé.'!S13+'[1]cpte_CN Act.Spé.'!S165-'[1]cpte_CN Act.Spé.'!S14-'[1]cpte_CN Act.Spé.'!S15-'[1]cpte_CN Act.Spé.'!S16-'[1]cpte_CN Act.Spé.'!S277)</f>
        <v>0</v>
      </c>
      <c r="Q37" s="16">
        <f>IF([1]Identification!$E$23="NON",'[1]CN Act.Spé.'!T13+'[1]CN Act.Spé.'!T160-'[1]CN Act.Spé.'!T14-'[1]CN Act.Spé.'!T15-'[1]CN Act.Spé.'!T16-'[1]CN Act.Spé.'!T199,'[1]cpte_CN Act.Spé.'!T13+'[1]cpte_CN Act.Spé.'!T165-'[1]cpte_CN Act.Spé.'!T14-'[1]cpte_CN Act.Spé.'!T15-'[1]cpte_CN Act.Spé.'!T16-'[1]cpte_CN Act.Spé.'!T277)</f>
        <v>0</v>
      </c>
      <c r="R37" s="16">
        <f>IF([1]Identification!$E$23="NON",'[1]CN Act.Spé.'!U13+'[1]CN Act.Spé.'!U160-'[1]CN Act.Spé.'!U14-'[1]CN Act.Spé.'!U15-'[1]CN Act.Spé.'!U16-'[1]CN Act.Spé.'!U199,'[1]cpte_CN Act.Spé.'!U13+'[1]cpte_CN Act.Spé.'!U165-'[1]cpte_CN Act.Spé.'!U14-'[1]cpte_CN Act.Spé.'!U15-'[1]cpte_CN Act.Spé.'!U16-'[1]cpte_CN Act.Spé.'!U277)</f>
        <v>0</v>
      </c>
      <c r="S37" s="16">
        <f>IF([1]Identification!$E$23="NON",'[1]CN Act.Spé.'!V13+'[1]CN Act.Spé.'!V160-'[1]CN Act.Spé.'!V14-'[1]CN Act.Spé.'!V15-'[1]CN Act.Spé.'!V16-'[1]CN Act.Spé.'!V199,'[1]cpte_CN Act.Spé.'!V13+'[1]cpte_CN Act.Spé.'!V165-'[1]cpte_CN Act.Spé.'!V14-'[1]cpte_CN Act.Spé.'!V15-'[1]cpte_CN Act.Spé.'!V16-'[1]cpte_CN Act.Spé.'!V277)</f>
        <v>0</v>
      </c>
      <c r="T37" s="16">
        <f>IF([1]Identification!$E$23="NON",'[1]CN Act.Spé.'!W13+'[1]CN Act.Spé.'!W160-'[1]CN Act.Spé.'!W14-'[1]CN Act.Spé.'!W15-'[1]CN Act.Spé.'!W16-'[1]CN Act.Spé.'!W199,'[1]cpte_CN Act.Spé.'!W13+'[1]cpte_CN Act.Spé.'!W165-'[1]cpte_CN Act.Spé.'!W14-'[1]cpte_CN Act.Spé.'!W15-'[1]cpte_CN Act.Spé.'!W16-'[1]cpte_CN Act.Spé.'!W277)</f>
        <v>0</v>
      </c>
      <c r="U37" s="16">
        <f>IF([1]Identification!$E$23="NON",'[1]CN Act.Spé.'!X13+'[1]CN Act.Spé.'!X160-'[1]CN Act.Spé.'!X14-'[1]CN Act.Spé.'!X15-'[1]CN Act.Spé.'!X16-'[1]CN Act.Spé.'!X199,'[1]cpte_CN Act.Spé.'!X13+'[1]cpte_CN Act.Spé.'!X165-'[1]cpte_CN Act.Spé.'!X14-'[1]cpte_CN Act.Spé.'!X15-'[1]cpte_CN Act.Spé.'!X16-'[1]cpte_CN Act.Spé.'!X277)</f>
        <v>0</v>
      </c>
      <c r="V37" s="16">
        <f>IF([1]Identification!$E$23="NON",'[1]CN Act.Spé.'!Y13+'[1]CN Act.Spé.'!Y160-'[1]CN Act.Spé.'!Y14-'[1]CN Act.Spé.'!Y15-'[1]CN Act.Spé.'!Y16-'[1]CN Act.Spé.'!Y199,'[1]cpte_CN Act.Spé.'!Y13+'[1]cpte_CN Act.Spé.'!Y165-'[1]cpte_CN Act.Spé.'!Y14-'[1]cpte_CN Act.Spé.'!Y15-'[1]cpte_CN Act.Spé.'!Y16-'[1]cpte_CN Act.Spé.'!Y277)</f>
        <v>0</v>
      </c>
      <c r="W37" s="16">
        <f>IF([1]Identification!$E$23="NON",'[1]CN Act.Spé.'!Z13+'[1]CN Act.Spé.'!Z160-'[1]CN Act.Spé.'!Z14-'[1]CN Act.Spé.'!Z15-'[1]CN Act.Spé.'!Z16-'[1]CN Act.Spé.'!Z199,'[1]cpte_CN Act.Spé.'!Z13+'[1]cpte_CN Act.Spé.'!Z165-'[1]cpte_CN Act.Spé.'!Z14-'[1]cpte_CN Act.Spé.'!Z15-'[1]cpte_CN Act.Spé.'!Z16-'[1]cpte_CN Act.Spé.'!Z277)</f>
        <v>0</v>
      </c>
      <c r="X37" s="16">
        <f>IF([1]Identification!$E$23="NON",'[1]CN Act.Spé.'!AA13+'[1]CN Act.Spé.'!AA160-'[1]CN Act.Spé.'!AA14-'[1]CN Act.Spé.'!AA15-'[1]CN Act.Spé.'!AA16-'[1]CN Act.Spé.'!AA199,'[1]cpte_CN Act.Spé.'!AA13+'[1]cpte_CN Act.Spé.'!AA165-'[1]cpte_CN Act.Spé.'!AA14-'[1]cpte_CN Act.Spé.'!AA15-'[1]cpte_CN Act.Spé.'!AA16-'[1]cpte_CN Act.Spé.'!AA277)</f>
        <v>0</v>
      </c>
      <c r="Y37" s="16">
        <f>IF([1]Identification!$E$23="NON",'[1]CN Act.Spé.'!AB13+'[1]CN Act.Spé.'!AB160-'[1]CN Act.Spé.'!AB14-'[1]CN Act.Spé.'!AB15-'[1]CN Act.Spé.'!AB16-'[1]CN Act.Spé.'!AB199,'[1]cpte_CN Act.Spé.'!AB13+'[1]cpte_CN Act.Spé.'!AB165-'[1]cpte_CN Act.Spé.'!AB14-'[1]cpte_CN Act.Spé.'!AB15-'[1]cpte_CN Act.Spé.'!AB16-'[1]cpte_CN Act.Spé.'!AB277)</f>
        <v>0</v>
      </c>
      <c r="Z37" s="16">
        <f>IF([1]Identification!$E$23="NON",'[1]CN Act.Spé.'!AC13+'[1]CN Act.Spé.'!AC160-'[1]CN Act.Spé.'!AC14-'[1]CN Act.Spé.'!AC15-'[1]CN Act.Spé.'!AC16-'[1]CN Act.Spé.'!AC199,'[1]cpte_CN Act.Spé.'!AC13+'[1]cpte_CN Act.Spé.'!AC165-'[1]cpte_CN Act.Spé.'!AC14-'[1]cpte_CN Act.Spé.'!AC15-'[1]cpte_CN Act.Spé.'!AC16-'[1]cpte_CN Act.Spé.'!AC277)</f>
        <v>0</v>
      </c>
      <c r="AA37" s="16">
        <f>IF([1]Identification!$E$23="NON",'[1]CN Act.Spé.'!AD13+'[1]CN Act.Spé.'!AD160-'[1]CN Act.Spé.'!AD14-'[1]CN Act.Spé.'!AD15-'[1]CN Act.Spé.'!AD16-'[1]CN Act.Spé.'!AD199,'[1]cpte_CN Act.Spé.'!AD13+'[1]cpte_CN Act.Spé.'!AD165-'[1]cpte_CN Act.Spé.'!AD14-'[1]cpte_CN Act.Spé.'!AD15-'[1]cpte_CN Act.Spé.'!AD16-'[1]cpte_CN Act.Spé.'!AD277)</f>
        <v>0</v>
      </c>
      <c r="AB37" s="16">
        <f>IF([1]Identification!$E$23="NON",'[1]CN Act.Spé.'!AE13+'[1]CN Act.Spé.'!AE160-'[1]CN Act.Spé.'!AE14-'[1]CN Act.Spé.'!AE15-'[1]CN Act.Spé.'!AE16-'[1]CN Act.Spé.'!AE199,'[1]cpte_CN Act.Spé.'!AE13+'[1]cpte_CN Act.Spé.'!AE165-'[1]cpte_CN Act.Spé.'!AE14-'[1]cpte_CN Act.Spé.'!AE15-'[1]cpte_CN Act.Spé.'!AE16-'[1]cpte_CN Act.Spé.'!AE277)</f>
        <v>0</v>
      </c>
      <c r="AC37" s="16">
        <f>IF([1]Identification!$E$23="NON",'[1]CN Act.Spé.'!AF13+'[1]CN Act.Spé.'!AF160-'[1]CN Act.Spé.'!AF14-'[1]CN Act.Spé.'!AF15-'[1]CN Act.Spé.'!AF16-'[1]CN Act.Spé.'!AF199,'[1]cpte_CN Act.Spé.'!AF13+'[1]cpte_CN Act.Spé.'!AF165-'[1]cpte_CN Act.Spé.'!AF14-'[1]cpte_CN Act.Spé.'!AF15-'[1]cpte_CN Act.Spé.'!AF16-'[1]cpte_CN Act.Spé.'!AF277)</f>
        <v>0</v>
      </c>
      <c r="AD37" s="16">
        <f>IF([1]Identification!$E$23="NON",'[1]CN Act.Spé.'!AG13+'[1]CN Act.Spé.'!AG160-'[1]CN Act.Spé.'!AG14-'[1]CN Act.Spé.'!AG15-'[1]CN Act.Spé.'!AG16-'[1]CN Act.Spé.'!AG199,'[1]cpte_CN Act.Spé.'!AG13+'[1]cpte_CN Act.Spé.'!AG165-'[1]cpte_CN Act.Spé.'!AG14-'[1]cpte_CN Act.Spé.'!AG15-'[1]cpte_CN Act.Spé.'!AG16-'[1]cpte_CN Act.Spé.'!AG277)</f>
        <v>0</v>
      </c>
      <c r="AE37" s="16">
        <f>IF([1]Identification!$E$23="NON",'[1]CN Act.Spé.'!AH13+'[1]CN Act.Spé.'!AH160-'[1]CN Act.Spé.'!AH14-'[1]CN Act.Spé.'!AH15-'[1]CN Act.Spé.'!AH16-'[1]CN Act.Spé.'!AH199,'[1]cpte_CN Act.Spé.'!AH13+'[1]cpte_CN Act.Spé.'!AH165-'[1]cpte_CN Act.Spé.'!AH14-'[1]cpte_CN Act.Spé.'!AH15-'[1]cpte_CN Act.Spé.'!AH16-'[1]cpte_CN Act.Spé.'!AH277)</f>
        <v>0</v>
      </c>
      <c r="AF37" s="16">
        <f>IF([1]Identification!$E$23="NON",'[1]CN Act.Spé.'!AI13+'[1]CN Act.Spé.'!AI160-'[1]CN Act.Spé.'!AI14-'[1]CN Act.Spé.'!AI15-'[1]CN Act.Spé.'!AI16-'[1]CN Act.Spé.'!AI199,'[1]cpte_CN Act.Spé.'!AI13+'[1]cpte_CN Act.Spé.'!AI165-'[1]cpte_CN Act.Spé.'!AI14-'[1]cpte_CN Act.Spé.'!AI15-'[1]cpte_CN Act.Spé.'!AI16-'[1]cpte_CN Act.Spé.'!AI277)</f>
        <v>0</v>
      </c>
      <c r="AG37" s="16">
        <f>IF([1]Identification!$E$23="NON",'[1]CN Act.Spé.'!AJ13+'[1]CN Act.Spé.'!AJ160-'[1]CN Act.Spé.'!AJ14-'[1]CN Act.Spé.'!AJ15-'[1]CN Act.Spé.'!AJ16-'[1]CN Act.Spé.'!AJ199,'[1]cpte_CN Act.Spé.'!AJ13+'[1]cpte_CN Act.Spé.'!AJ165-'[1]cpte_CN Act.Spé.'!AJ14-'[1]cpte_CN Act.Spé.'!AJ15-'[1]cpte_CN Act.Spé.'!AJ16-'[1]cpte_CN Act.Spé.'!AJ277)</f>
        <v>0</v>
      </c>
      <c r="AH37" s="16">
        <f>IF([1]Identification!$E$23="NON",'[1]CN Act.Spé.'!AK13+'[1]CN Act.Spé.'!AK160-'[1]CN Act.Spé.'!AK14-'[1]CN Act.Spé.'!AK15-'[1]CN Act.Spé.'!AK16-'[1]CN Act.Spé.'!AK199,'[1]cpte_CN Act.Spé.'!AK13+'[1]cpte_CN Act.Spé.'!AK165-'[1]cpte_CN Act.Spé.'!AK14-'[1]cpte_CN Act.Spé.'!AK15-'[1]cpte_CN Act.Spé.'!AK16-'[1]cpte_CN Act.Spé.'!AK277)</f>
        <v>0</v>
      </c>
      <c r="AI37" s="16">
        <f>IF([1]Identification!$E$23="NON",'[1]CN Act.Spé.'!AL13+'[1]CN Act.Spé.'!AL160-'[1]CN Act.Spé.'!AL14-'[1]CN Act.Spé.'!AL15-'[1]CN Act.Spé.'!AL16-'[1]CN Act.Spé.'!AL199,'[1]cpte_CN Act.Spé.'!AL13+'[1]cpte_CN Act.Spé.'!AL165-'[1]cpte_CN Act.Spé.'!AL14-'[1]cpte_CN Act.Spé.'!AL15-'[1]cpte_CN Act.Spé.'!AL16-'[1]cpte_CN Act.Spé.'!AL277)</f>
        <v>0</v>
      </c>
      <c r="AJ37" s="16">
        <f>IF([1]Identification!$E$23="NON",'[1]CN Act.Spé.'!AM13+'[1]CN Act.Spé.'!AM160-'[1]CN Act.Spé.'!AM14-'[1]CN Act.Spé.'!AM15-'[1]CN Act.Spé.'!AM16-'[1]CN Act.Spé.'!AM199,'[1]cpte_CN Act.Spé.'!AM13+'[1]cpte_CN Act.Spé.'!AM165-'[1]cpte_CN Act.Spé.'!AM14-'[1]cpte_CN Act.Spé.'!AM15-'[1]cpte_CN Act.Spé.'!AM16-'[1]cpte_CN Act.Spé.'!AM277)</f>
        <v>0</v>
      </c>
      <c r="AK37" s="16">
        <f>IF([1]Identification!$E$23="NON",'[1]CN Act.Spé.'!AN13+'[1]CN Act.Spé.'!AN160-'[1]CN Act.Spé.'!AN14-'[1]CN Act.Spé.'!AN15-'[1]CN Act.Spé.'!AN16-'[1]CN Act.Spé.'!AN199,'[1]cpte_CN Act.Spé.'!AN13+'[1]cpte_CN Act.Spé.'!AN165-'[1]cpte_CN Act.Spé.'!AN14-'[1]cpte_CN Act.Spé.'!AN15-'[1]cpte_CN Act.Spé.'!AN16-'[1]cpte_CN Act.Spé.'!AN277)</f>
        <v>0</v>
      </c>
      <c r="AL37" s="16">
        <f>IF([1]Identification!$E$23="NON",'[1]CN Act.Spé.'!AO13+'[1]CN Act.Spé.'!AO160-'[1]CN Act.Spé.'!AO14-'[1]CN Act.Spé.'!AO15-'[1]CN Act.Spé.'!AO16-'[1]CN Act.Spé.'!AO199,'[1]cpte_CN Act.Spé.'!AO13+'[1]cpte_CN Act.Spé.'!AO165-'[1]cpte_CN Act.Spé.'!AO14-'[1]cpte_CN Act.Spé.'!AO15-'[1]cpte_CN Act.Spé.'!AO16-'[1]cpte_CN Act.Spé.'!AO277)</f>
        <v>0</v>
      </c>
      <c r="AM37" s="16">
        <f>IF([1]Identification!$E$23="NON",'[1]CN Act.Spé.'!AP13+'[1]CN Act.Spé.'!AP160-'[1]CN Act.Spé.'!AP14-'[1]CN Act.Spé.'!AP15-'[1]CN Act.Spé.'!AP16-'[1]CN Act.Spé.'!AP199,'[1]cpte_CN Act.Spé.'!AP13+'[1]cpte_CN Act.Spé.'!AP165-'[1]cpte_CN Act.Spé.'!AP14-'[1]cpte_CN Act.Spé.'!AP15-'[1]cpte_CN Act.Spé.'!AP16-'[1]cpte_CN Act.Spé.'!AP277)</f>
        <v>0</v>
      </c>
      <c r="AN37" s="16">
        <f>IF([1]Identification!$E$23="NON",'[1]CN Act.Spé.'!AQ13+'[1]CN Act.Spé.'!AQ160-'[1]CN Act.Spé.'!AQ14-'[1]CN Act.Spé.'!AQ15-'[1]CN Act.Spé.'!AQ16-'[1]CN Act.Spé.'!AQ199,'[1]cpte_CN Act.Spé.'!AQ13+'[1]cpte_CN Act.Spé.'!AQ165-'[1]cpte_CN Act.Spé.'!AQ14-'[1]cpte_CN Act.Spé.'!AQ15-'[1]cpte_CN Act.Spé.'!AQ16-'[1]cpte_CN Act.Spé.'!AQ277)</f>
        <v>0</v>
      </c>
      <c r="AO37" s="16">
        <f>IF([1]Identification!$E$23="NON",'[1]CN Act.Spé.'!AR13+'[1]CN Act.Spé.'!AR160-'[1]CN Act.Spé.'!AR14-'[1]CN Act.Spé.'!AR15-'[1]CN Act.Spé.'!AR16-'[1]CN Act.Spé.'!AR199,'[1]cpte_CN Act.Spé.'!AR13+'[1]cpte_CN Act.Spé.'!AR165-'[1]cpte_CN Act.Spé.'!AR14-'[1]cpte_CN Act.Spé.'!AR15-'[1]cpte_CN Act.Spé.'!AR16-'[1]cpte_CN Act.Spé.'!AR277)</f>
        <v>0</v>
      </c>
      <c r="AP37" s="16">
        <f>IF([1]Identification!$E$23="NON",'[1]CN Act.Spé.'!AS13+'[1]CN Act.Spé.'!AS160-'[1]CN Act.Spé.'!AS14-'[1]CN Act.Spé.'!AS15-'[1]CN Act.Spé.'!AS16-'[1]CN Act.Spé.'!AS199,'[1]cpte_CN Act.Spé.'!AS13+'[1]cpte_CN Act.Spé.'!AS165-'[1]cpte_CN Act.Spé.'!AS14-'[1]cpte_CN Act.Spé.'!AS15-'[1]cpte_CN Act.Spé.'!AS16-'[1]cpte_CN Act.Spé.'!AS277)</f>
        <v>0</v>
      </c>
      <c r="AQ37" s="16">
        <f>IF([1]Identification!$E$23="NON",'[1]CN Act.Spé.'!AT13+'[1]CN Act.Spé.'!AT160-'[1]CN Act.Spé.'!AT14-'[1]CN Act.Spé.'!AT15-'[1]CN Act.Spé.'!AT16-'[1]CN Act.Spé.'!AT199,'[1]cpte_CN Act.Spé.'!AT13+'[1]cpte_CN Act.Spé.'!AT165-'[1]cpte_CN Act.Spé.'!AT14-'[1]cpte_CN Act.Spé.'!AT15-'[1]cpte_CN Act.Spé.'!AT16-'[1]cpte_CN Act.Spé.'!AT277)</f>
        <v>0</v>
      </c>
      <c r="AR37" s="16">
        <f>IF([1]Identification!$E$23="NON",'[1]CN Act.Spé.'!AU13+'[1]CN Act.Spé.'!AU160-'[1]CN Act.Spé.'!AU14-'[1]CN Act.Spé.'!AU15-'[1]CN Act.Spé.'!AU16-'[1]CN Act.Spé.'!AU199,'[1]cpte_CN Act.Spé.'!AU13+'[1]cpte_CN Act.Spé.'!AU165-'[1]cpte_CN Act.Spé.'!AU14-'[1]cpte_CN Act.Spé.'!AU15-'[1]cpte_CN Act.Spé.'!AU16-'[1]cpte_CN Act.Spé.'!AU277)</f>
        <v>0</v>
      </c>
      <c r="AS37" s="16">
        <f>IF([1]Identification!$E$23="NON",'[1]CN Act.Spé.'!AV13+'[1]CN Act.Spé.'!AV160-'[1]CN Act.Spé.'!AV14-'[1]CN Act.Spé.'!AV15-'[1]CN Act.Spé.'!AV16-'[1]CN Act.Spé.'!AV199,'[1]cpte_CN Act.Spé.'!AV13+'[1]cpte_CN Act.Spé.'!AV165-'[1]cpte_CN Act.Spé.'!AV14-'[1]cpte_CN Act.Spé.'!AV15-'[1]cpte_CN Act.Spé.'!AV16-'[1]cpte_CN Act.Spé.'!AV277)</f>
        <v>0</v>
      </c>
      <c r="AT37" s="16">
        <f>IF([1]Identification!$E$23="NON",'[1]CN Act.Spé.'!AW13+'[1]CN Act.Spé.'!AW160-'[1]CN Act.Spé.'!AW14-'[1]CN Act.Spé.'!AW15-'[1]CN Act.Spé.'!AW16-'[1]CN Act.Spé.'!AW199,'[1]cpte_CN Act.Spé.'!AW13+'[1]cpte_CN Act.Spé.'!AW165-'[1]cpte_CN Act.Spé.'!AW14-'[1]cpte_CN Act.Spé.'!AW15-'[1]cpte_CN Act.Spé.'!AW16-'[1]cpte_CN Act.Spé.'!AW277)</f>
        <v>0</v>
      </c>
      <c r="AU37" s="16">
        <f>IF([1]Identification!$E$23="NON",'[1]CN Act.Spé.'!AX13+'[1]CN Act.Spé.'!AX160-'[1]CN Act.Spé.'!AX14-'[1]CN Act.Spé.'!AX15-'[1]CN Act.Spé.'!AX16-'[1]CN Act.Spé.'!AX199,'[1]cpte_CN Act.Spé.'!AX13+'[1]cpte_CN Act.Spé.'!AX165-'[1]cpte_CN Act.Spé.'!AX14-'[1]cpte_CN Act.Spé.'!AX15-'[1]cpte_CN Act.Spé.'!AX16-'[1]cpte_CN Act.Spé.'!AX277)</f>
        <v>0</v>
      </c>
      <c r="AV37" s="16">
        <f>IF([1]Identification!$E$23="NON",'[1]CN Act.Spé.'!AY13+'[1]CN Act.Spé.'!AY160-'[1]CN Act.Spé.'!AY14-'[1]CN Act.Spé.'!AY15-'[1]CN Act.Spé.'!AY16-'[1]CN Act.Spé.'!AY199,'[1]cpte_CN Act.Spé.'!AY13+'[1]cpte_CN Act.Spé.'!AY165-'[1]cpte_CN Act.Spé.'!AY14-'[1]cpte_CN Act.Spé.'!AY15-'[1]cpte_CN Act.Spé.'!AY16-'[1]cpte_CN Act.Spé.'!AY277)</f>
        <v>0</v>
      </c>
      <c r="AW37" s="16">
        <f>IF([1]Identification!$E$23="NON",'[1]CN Act.Spé.'!AZ13+'[1]CN Act.Spé.'!AZ160-'[1]CN Act.Spé.'!AZ14-'[1]CN Act.Spé.'!AZ15-'[1]CN Act.Spé.'!AZ16-'[1]CN Act.Spé.'!AZ199,'[1]cpte_CN Act.Spé.'!AZ13+'[1]cpte_CN Act.Spé.'!AZ165-'[1]cpte_CN Act.Spé.'!AZ14-'[1]cpte_CN Act.Spé.'!AZ15-'[1]cpte_CN Act.Spé.'!AZ16-'[1]cpte_CN Act.Spé.'!AZ277)</f>
        <v>0</v>
      </c>
      <c r="AX37" s="16">
        <f>IF([1]Identification!$E$23="NON",'[1]CN Act.Spé.'!BA13+'[1]CN Act.Spé.'!BA160-'[1]CN Act.Spé.'!BA14-'[1]CN Act.Spé.'!BA15-'[1]CN Act.Spé.'!BA16-'[1]CN Act.Spé.'!BA199,'[1]cpte_CN Act.Spé.'!BA13+'[1]cpte_CN Act.Spé.'!BA165-'[1]cpte_CN Act.Spé.'!BA14-'[1]cpte_CN Act.Spé.'!BA15-'[1]cpte_CN Act.Spé.'!BA16-'[1]cpte_CN Act.Spé.'!BA277)</f>
        <v>0</v>
      </c>
      <c r="AY37" s="16">
        <f>IF([1]Identification!$E$23="NON",'[1]CN Act.Spé.'!BB13+'[1]CN Act.Spé.'!BB160-'[1]CN Act.Spé.'!BB14-'[1]CN Act.Spé.'!BB15-'[1]CN Act.Spé.'!BB16-'[1]CN Act.Spé.'!BB199,'[1]cpte_CN Act.Spé.'!BB13+'[1]cpte_CN Act.Spé.'!BB165-'[1]cpte_CN Act.Spé.'!BB14-'[1]cpte_CN Act.Spé.'!BB15-'[1]cpte_CN Act.Spé.'!BB16-'[1]cpte_CN Act.Spé.'!BB277)</f>
        <v>0</v>
      </c>
      <c r="AZ37" s="16">
        <f>IF([1]Identification!$E$23="NON",'[1]CN Act.Spé.'!BC13+'[1]CN Act.Spé.'!BC160-'[1]CN Act.Spé.'!BC14-'[1]CN Act.Spé.'!BC15-'[1]CN Act.Spé.'!BC16-'[1]CN Act.Spé.'!BC199,'[1]cpte_CN Act.Spé.'!BC13+'[1]cpte_CN Act.Spé.'!BC165-'[1]cpte_CN Act.Spé.'!BC14-'[1]cpte_CN Act.Spé.'!BC15-'[1]cpte_CN Act.Spé.'!BC16-'[1]cpte_CN Act.Spé.'!BC277)</f>
        <v>0</v>
      </c>
      <c r="BA37" s="16">
        <f>IF([1]Identification!$E$23="NON",'[1]CN Act.Spé.'!BD13+'[1]CN Act.Spé.'!BD160-'[1]CN Act.Spé.'!BD14-'[1]CN Act.Spé.'!BD15-'[1]CN Act.Spé.'!BD16-'[1]CN Act.Spé.'!BD199,'[1]cpte_CN Act.Spé.'!BD13+'[1]cpte_CN Act.Spé.'!BD165-'[1]cpte_CN Act.Spé.'!BD14-'[1]cpte_CN Act.Spé.'!BD15-'[1]cpte_CN Act.Spé.'!BD16-'[1]cpte_CN Act.Spé.'!BD277)</f>
        <v>0</v>
      </c>
      <c r="BB37" s="16">
        <f>IF([1]Identification!$E$23="NON",'[1]CN Act.Spé.'!BE13+'[1]CN Act.Spé.'!BE160-'[1]CN Act.Spé.'!BE14-'[1]CN Act.Spé.'!BE15-'[1]CN Act.Spé.'!BE16-'[1]CN Act.Spé.'!BE199,'[1]cpte_CN Act.Spé.'!BE13+'[1]cpte_CN Act.Spé.'!BE165-'[1]cpte_CN Act.Spé.'!BE14-'[1]cpte_CN Act.Spé.'!BE15-'[1]cpte_CN Act.Spé.'!BE16-'[1]cpte_CN Act.Spé.'!BE277)</f>
        <v>0</v>
      </c>
      <c r="BC37" s="16">
        <f>IF([1]Identification!$E$23="NON",'[1]CN Act.Spé.'!BF13+'[1]CN Act.Spé.'!BF160-'[1]CN Act.Spé.'!BF14-'[1]CN Act.Spé.'!BF15-'[1]CN Act.Spé.'!BF16-'[1]CN Act.Spé.'!BF199,'[1]cpte_CN Act.Spé.'!BF13+'[1]cpte_CN Act.Spé.'!BF165-'[1]cpte_CN Act.Spé.'!BF14-'[1]cpte_CN Act.Spé.'!BF15-'[1]cpte_CN Act.Spé.'!BF16-'[1]cpte_CN Act.Spé.'!BF277)</f>
        <v>0</v>
      </c>
      <c r="BD37" s="16">
        <f>IF([1]Identification!$E$23="NON",'[1]CN Act.Spé.'!BG13+'[1]CN Act.Spé.'!BG160-'[1]CN Act.Spé.'!BG14-'[1]CN Act.Spé.'!BG15-'[1]CN Act.Spé.'!BG16-'[1]CN Act.Spé.'!BG199,'[1]cpte_CN Act.Spé.'!BG13+'[1]cpte_CN Act.Spé.'!BG165-'[1]cpte_CN Act.Spé.'!BG14-'[1]cpte_CN Act.Spé.'!BG15-'[1]cpte_CN Act.Spé.'!BG16-'[1]cpte_CN Act.Spé.'!BG277)</f>
        <v>0</v>
      </c>
      <c r="BE37" s="16">
        <f>IF([1]Identification!$E$23="NON",'[1]CN Act.Spé.'!BH13+'[1]CN Act.Spé.'!BH160-'[1]CN Act.Spé.'!BH14-'[1]CN Act.Spé.'!BH15-'[1]CN Act.Spé.'!BH16-'[1]CN Act.Spé.'!BH199,'[1]cpte_CN Act.Spé.'!BH13+'[1]cpte_CN Act.Spé.'!BH165-'[1]cpte_CN Act.Spé.'!BH14-'[1]cpte_CN Act.Spé.'!BH15-'[1]cpte_CN Act.Spé.'!BH16-'[1]cpte_CN Act.Spé.'!BH277)</f>
        <v>0</v>
      </c>
      <c r="BF37" s="16">
        <f>IF([1]Identification!$E$23="NON",'[1]CN Act.Spé.'!BI13+'[1]CN Act.Spé.'!BI160-'[1]CN Act.Spé.'!BI14-'[1]CN Act.Spé.'!BI15-'[1]CN Act.Spé.'!BI16-'[1]CN Act.Spé.'!BI199,'[1]cpte_CN Act.Spé.'!BI13+'[1]cpte_CN Act.Spé.'!BI165-'[1]cpte_CN Act.Spé.'!BI14-'[1]cpte_CN Act.Spé.'!BI15-'[1]cpte_CN Act.Spé.'!BI16-'[1]cpte_CN Act.Spé.'!BI277)</f>
        <v>0</v>
      </c>
      <c r="BG37" s="16">
        <f>IF([1]Identification!$E$23="NON",'[1]CN Act.Spé.'!BJ13+'[1]CN Act.Spé.'!BJ160-'[1]CN Act.Spé.'!BJ14-'[1]CN Act.Spé.'!BJ15-'[1]CN Act.Spé.'!BJ16-'[1]CN Act.Spé.'!BJ199,'[1]cpte_CN Act.Spé.'!BJ13+'[1]cpte_CN Act.Spé.'!BJ165-'[1]cpte_CN Act.Spé.'!BJ14-'[1]cpte_CN Act.Spé.'!BJ15-'[1]cpte_CN Act.Spé.'!BJ16-'[1]cpte_CN Act.Spé.'!BJ277)</f>
        <v>0</v>
      </c>
      <c r="BH37" s="16">
        <f>IF([1]Identification!$E$23="NON",'[1]CN Act.Spé.'!BK13+'[1]CN Act.Spé.'!BK160-'[1]CN Act.Spé.'!BK14-'[1]CN Act.Spé.'!BK15-'[1]CN Act.Spé.'!BK16-'[1]CN Act.Spé.'!BK199,'[1]cpte_CN Act.Spé.'!BK13+'[1]cpte_CN Act.Spé.'!BK165-'[1]cpte_CN Act.Spé.'!BK14-'[1]cpte_CN Act.Spé.'!BK15-'[1]cpte_CN Act.Spé.'!BK16-'[1]cpte_CN Act.Spé.'!BK277)</f>
        <v>0</v>
      </c>
      <c r="BI37" s="16">
        <f>IF([1]Identification!$E$23="NON",'[1]CN Act.Spé.'!BL13+'[1]CN Act.Spé.'!BL160-'[1]CN Act.Spé.'!BL14-'[1]CN Act.Spé.'!BL15-'[1]CN Act.Spé.'!BL16-'[1]CN Act.Spé.'!BL199,'[1]cpte_CN Act.Spé.'!BL13+'[1]cpte_CN Act.Spé.'!BL165-'[1]cpte_CN Act.Spé.'!BL14-'[1]cpte_CN Act.Spé.'!BL15-'[1]cpte_CN Act.Spé.'!BL16-'[1]cpte_CN Act.Spé.'!BL277)</f>
        <v>0</v>
      </c>
      <c r="BJ37" s="16">
        <f>IF([1]Identification!$E$23="NON",'[1]CN Act.Spé.'!BM13+'[1]CN Act.Spé.'!BM160-'[1]CN Act.Spé.'!BM14-'[1]CN Act.Spé.'!BM15-'[1]CN Act.Spé.'!BM16-'[1]CN Act.Spé.'!BM199,'[1]cpte_CN Act.Spé.'!BM13+'[1]cpte_CN Act.Spé.'!BM165-'[1]cpte_CN Act.Spé.'!BM14-'[1]cpte_CN Act.Spé.'!BM15-'[1]cpte_CN Act.Spé.'!BM16-'[1]cpte_CN Act.Spé.'!BM277)</f>
        <v>0</v>
      </c>
      <c r="BK37" s="16">
        <f>IF([1]Identification!$E$23="NON",'[1]CN Act.Spé.'!BN13+'[1]CN Act.Spé.'!BN160-'[1]CN Act.Spé.'!BN14-'[1]CN Act.Spé.'!BN15-'[1]CN Act.Spé.'!BN16-'[1]CN Act.Spé.'!BN199,'[1]cpte_CN Act.Spé.'!BN13+'[1]cpte_CN Act.Spé.'!BN165-'[1]cpte_CN Act.Spé.'!BN14-'[1]cpte_CN Act.Spé.'!BN15-'[1]cpte_CN Act.Spé.'!BN16-'[1]cpte_CN Act.Spé.'!BN277)</f>
        <v>0</v>
      </c>
      <c r="BL37" s="16">
        <f>IF([1]Identification!$E$23="NON",'[1]CN Act.Spé.'!BO13+'[1]CN Act.Spé.'!BO160-'[1]CN Act.Spé.'!BO14-'[1]CN Act.Spé.'!BO15-'[1]CN Act.Spé.'!BO16-'[1]CN Act.Spé.'!BO199,'[1]cpte_CN Act.Spé.'!BO13+'[1]cpte_CN Act.Spé.'!BO165-'[1]cpte_CN Act.Spé.'!BO14-'[1]cpte_CN Act.Spé.'!BO15-'[1]cpte_CN Act.Spé.'!BO16-'[1]cpte_CN Act.Spé.'!BO277)</f>
        <v>0</v>
      </c>
      <c r="BM37" s="16">
        <f>IF([1]Identification!$E$23="NON",'[1]CN Act.Spé.'!BP13+'[1]CN Act.Spé.'!BP160-'[1]CN Act.Spé.'!BP14-'[1]CN Act.Spé.'!BP15-'[1]CN Act.Spé.'!BP16-'[1]CN Act.Spé.'!BP199,'[1]cpte_CN Act.Spé.'!BP13+'[1]cpte_CN Act.Spé.'!BP165-'[1]cpte_CN Act.Spé.'!BP14-'[1]cpte_CN Act.Spé.'!BP15-'[1]cpte_CN Act.Spé.'!BP16-'[1]cpte_CN Act.Spé.'!BP277)</f>
        <v>0</v>
      </c>
      <c r="BN37" s="16">
        <f>IF([1]Identification!$E$23="NON",'[1]CN Act.Spé.'!BQ13+'[1]CN Act.Spé.'!BQ160-'[1]CN Act.Spé.'!BQ14-'[1]CN Act.Spé.'!BQ15-'[1]CN Act.Spé.'!BQ16-'[1]CN Act.Spé.'!BQ199,'[1]cpte_CN Act.Spé.'!BQ13+'[1]cpte_CN Act.Spé.'!BQ165-'[1]cpte_CN Act.Spé.'!BQ14-'[1]cpte_CN Act.Spé.'!BQ15-'[1]cpte_CN Act.Spé.'!BQ16-'[1]cpte_CN Act.Spé.'!BQ277)</f>
        <v>0</v>
      </c>
      <c r="BO37" s="16">
        <f>IF([1]Identification!$E$23="NON",'[1]CN Act.Spé.'!BR13+'[1]CN Act.Spé.'!BR160-'[1]CN Act.Spé.'!BR14-'[1]CN Act.Spé.'!BR15-'[1]CN Act.Spé.'!BR16-'[1]CN Act.Spé.'!BR199,'[1]cpte_CN Act.Spé.'!BR13+'[1]cpte_CN Act.Spé.'!BR165-'[1]cpte_CN Act.Spé.'!BR14-'[1]cpte_CN Act.Spé.'!BR15-'[1]cpte_CN Act.Spé.'!BR16-'[1]cpte_CN Act.Spé.'!BR277)</f>
        <v>0</v>
      </c>
      <c r="BP37" s="16">
        <f>IF([1]Identification!$E$23="NON",'[1]CN Act.Spé.'!BS13+'[1]CN Act.Spé.'!BS160-'[1]CN Act.Spé.'!BS14-'[1]CN Act.Spé.'!BS15-'[1]CN Act.Spé.'!BS16-'[1]CN Act.Spé.'!BS199,'[1]cpte_CN Act.Spé.'!BS13+'[1]cpte_CN Act.Spé.'!BS165-'[1]cpte_CN Act.Spé.'!BS14-'[1]cpte_CN Act.Spé.'!BS15-'[1]cpte_CN Act.Spé.'!BS16-'[1]cpte_CN Act.Spé.'!BS277)</f>
        <v>0</v>
      </c>
      <c r="BQ37" s="16">
        <f>IF([1]Identification!$E$23="NON",'[1]CN Act.Spé.'!BT13+'[1]CN Act.Spé.'!BT160-'[1]CN Act.Spé.'!BT14-'[1]CN Act.Spé.'!BT15-'[1]CN Act.Spé.'!BT16-'[1]CN Act.Spé.'!BT199,'[1]cpte_CN Act.Spé.'!BT13+'[1]cpte_CN Act.Spé.'!BT165-'[1]cpte_CN Act.Spé.'!BT14-'[1]cpte_CN Act.Spé.'!BT15-'[1]cpte_CN Act.Spé.'!BT16-'[1]cpte_CN Act.Spé.'!BT277)</f>
        <v>0</v>
      </c>
      <c r="BR37" s="16">
        <f>IF([1]Identification!$E$23="NON",'[1]CN Act.Spé.'!BU13+'[1]CN Act.Spé.'!BU160-'[1]CN Act.Spé.'!BU14-'[1]CN Act.Spé.'!BU15-'[1]CN Act.Spé.'!BU16-'[1]CN Act.Spé.'!BU199,'[1]cpte_CN Act.Spé.'!BU13+'[1]cpte_CN Act.Spé.'!BU165-'[1]cpte_CN Act.Spé.'!BU14-'[1]cpte_CN Act.Spé.'!BU15-'[1]cpte_CN Act.Spé.'!BU16-'[1]cpte_CN Act.Spé.'!BU277)</f>
        <v>0</v>
      </c>
      <c r="BS37" s="16">
        <f>IF([1]Identification!$E$23="NON",'[1]CN Act.Spé.'!BV13+'[1]CN Act.Spé.'!BV160-'[1]CN Act.Spé.'!BV14-'[1]CN Act.Spé.'!BV15-'[1]CN Act.Spé.'!BV16-'[1]CN Act.Spé.'!BV199,'[1]cpte_CN Act.Spé.'!BV13+'[1]cpte_CN Act.Spé.'!BV165-'[1]cpte_CN Act.Spé.'!BV14-'[1]cpte_CN Act.Spé.'!BV15-'[1]cpte_CN Act.Spé.'!BV16-'[1]cpte_CN Act.Spé.'!BV277)</f>
        <v>0</v>
      </c>
      <c r="BT37" s="16">
        <f>IF([1]Identification!$E$23="NON",'[1]CN Act.Spé.'!BW13+'[1]CN Act.Spé.'!BW160-'[1]CN Act.Spé.'!BW14-'[1]CN Act.Spé.'!BW15-'[1]CN Act.Spé.'!BW16-'[1]CN Act.Spé.'!BW199,'[1]cpte_CN Act.Spé.'!BW13+'[1]cpte_CN Act.Spé.'!BW165-'[1]cpte_CN Act.Spé.'!BW14-'[1]cpte_CN Act.Spé.'!BW15-'[1]cpte_CN Act.Spé.'!BW16-'[1]cpte_CN Act.Spé.'!BW277)</f>
        <v>0</v>
      </c>
      <c r="BU37" s="16">
        <f>IF([1]Identification!$E$23="NON",'[1]CN Act.Spé.'!BX13+'[1]CN Act.Spé.'!BX160-'[1]CN Act.Spé.'!BX14-'[1]CN Act.Spé.'!BX15-'[1]CN Act.Spé.'!BX16-'[1]CN Act.Spé.'!BX199,'[1]cpte_CN Act.Spé.'!BX13+'[1]cpte_CN Act.Spé.'!BX165-'[1]cpte_CN Act.Spé.'!BX14-'[1]cpte_CN Act.Spé.'!BX15-'[1]cpte_CN Act.Spé.'!BX16-'[1]cpte_CN Act.Spé.'!BX277)</f>
        <v>0</v>
      </c>
      <c r="BV37" s="16">
        <f>IF([1]Identification!$E$23="NON",'[1]CN Act.Spé.'!BY13+'[1]CN Act.Spé.'!BY160-'[1]CN Act.Spé.'!BY14-'[1]CN Act.Spé.'!BY15-'[1]CN Act.Spé.'!BY16-'[1]CN Act.Spé.'!BY199,'[1]cpte_CN Act.Spé.'!BY13+'[1]cpte_CN Act.Spé.'!BY165-'[1]cpte_CN Act.Spé.'!BY14-'[1]cpte_CN Act.Spé.'!BY15-'[1]cpte_CN Act.Spé.'!BY16-'[1]cpte_CN Act.Spé.'!BY277)</f>
        <v>0</v>
      </c>
      <c r="BW37" s="16">
        <f>IF([1]Identification!$E$23="NON",'[1]CN Act.Spé.'!BZ13+'[1]CN Act.Spé.'!BZ160-'[1]CN Act.Spé.'!BZ14-'[1]CN Act.Spé.'!BZ15-'[1]CN Act.Spé.'!BZ16-'[1]CN Act.Spé.'!BZ199,'[1]cpte_CN Act.Spé.'!BZ13+'[1]cpte_CN Act.Spé.'!BZ165-'[1]cpte_CN Act.Spé.'!BZ14-'[1]cpte_CN Act.Spé.'!BZ15-'[1]cpte_CN Act.Spé.'!BZ16-'[1]cpte_CN Act.Spé.'!BZ277)</f>
        <v>0</v>
      </c>
      <c r="BX37" s="16">
        <f>IF([1]Identification!$E$23="NON",'[1]CN Act.Spé.'!CA13+'[1]CN Act.Spé.'!CA160-'[1]CN Act.Spé.'!CA14-'[1]CN Act.Spé.'!CA15-'[1]CN Act.Spé.'!CA16-'[1]CN Act.Spé.'!CA199,'[1]cpte_CN Act.Spé.'!CA13+'[1]cpte_CN Act.Spé.'!CA165-'[1]cpte_CN Act.Spé.'!CA14-'[1]cpte_CN Act.Spé.'!CA15-'[1]cpte_CN Act.Spé.'!CA16-'[1]cpte_CN Act.Spé.'!CA277)</f>
        <v>0</v>
      </c>
      <c r="BY37" s="16">
        <f>IF([1]Identification!$E$23="NON",'[1]CN Act.Spé.'!CB13+'[1]CN Act.Spé.'!CB160-'[1]CN Act.Spé.'!CB14-'[1]CN Act.Spé.'!CB15-'[1]CN Act.Spé.'!CB16-'[1]CN Act.Spé.'!CB199,'[1]cpte_CN Act.Spé.'!CB13+'[1]cpte_CN Act.Spé.'!CB165-'[1]cpte_CN Act.Spé.'!CB14-'[1]cpte_CN Act.Spé.'!CB15-'[1]cpte_CN Act.Spé.'!CB16-'[1]cpte_CN Act.Spé.'!CB277)</f>
        <v>0</v>
      </c>
      <c r="BZ37" s="16">
        <f>IF([1]Identification!$E$23="NON",'[1]CN Act.Spé.'!CC13+'[1]CN Act.Spé.'!CC160-'[1]CN Act.Spé.'!CC14-'[1]CN Act.Spé.'!CC15-'[1]CN Act.Spé.'!CC16-'[1]CN Act.Spé.'!CC199,'[1]cpte_CN Act.Spé.'!CC13+'[1]cpte_CN Act.Spé.'!CC165-'[1]cpte_CN Act.Spé.'!CC14-'[1]cpte_CN Act.Spé.'!CC15-'[1]cpte_CN Act.Spé.'!CC16-'[1]cpte_CN Act.Spé.'!CC277)</f>
        <v>0</v>
      </c>
      <c r="CA37" s="16">
        <f>IF([1]Identification!$E$23="NON",'[1]CN Act.Spé.'!CD13+'[1]CN Act.Spé.'!CD160-'[1]CN Act.Spé.'!CD14-'[1]CN Act.Spé.'!CD15-'[1]CN Act.Spé.'!CD16-'[1]CN Act.Spé.'!CD199,'[1]cpte_CN Act.Spé.'!CD13+'[1]cpte_CN Act.Spé.'!CD165-'[1]cpte_CN Act.Spé.'!CD14-'[1]cpte_CN Act.Spé.'!CD15-'[1]cpte_CN Act.Spé.'!CD16-'[1]cpte_CN Act.Spé.'!CD277)</f>
        <v>0</v>
      </c>
      <c r="CB37" s="16">
        <f>IF([1]Identification!$E$23="NON",'[1]CN Act.Spé.'!CE13+'[1]CN Act.Spé.'!CE160-'[1]CN Act.Spé.'!CE14-'[1]CN Act.Spé.'!CE15-'[1]CN Act.Spé.'!CE16-'[1]CN Act.Spé.'!CE199,'[1]cpte_CN Act.Spé.'!CE13+'[1]cpte_CN Act.Spé.'!CE165-'[1]cpte_CN Act.Spé.'!CE14-'[1]cpte_CN Act.Spé.'!CE15-'[1]cpte_CN Act.Spé.'!CE16-'[1]cpte_CN Act.Spé.'!CE277)</f>
        <v>0</v>
      </c>
      <c r="CC37" s="16">
        <f>IF([1]Identification!$E$23="NON",'[1]CN Act.Spé.'!CF13+'[1]CN Act.Spé.'!CF160-'[1]CN Act.Spé.'!CF14-'[1]CN Act.Spé.'!CF15-'[1]CN Act.Spé.'!CF16-'[1]CN Act.Spé.'!CF199,'[1]cpte_CN Act.Spé.'!CF13+'[1]cpte_CN Act.Spé.'!CF165-'[1]cpte_CN Act.Spé.'!CF14-'[1]cpte_CN Act.Spé.'!CF15-'[1]cpte_CN Act.Spé.'!CF16-'[1]cpte_CN Act.Spé.'!CF277)</f>
        <v>0</v>
      </c>
      <c r="CD37" s="16">
        <f>IF([1]Identification!$E$23="NON",'[1]CN Act.Spé.'!CG13+'[1]CN Act.Spé.'!CG160-'[1]CN Act.Spé.'!CG14-'[1]CN Act.Spé.'!CG15-'[1]CN Act.Spé.'!CG16-'[1]CN Act.Spé.'!CG199,'[1]cpte_CN Act.Spé.'!CG13+'[1]cpte_CN Act.Spé.'!CG165-'[1]cpte_CN Act.Spé.'!CG14-'[1]cpte_CN Act.Spé.'!CG15-'[1]cpte_CN Act.Spé.'!CG16-'[1]cpte_CN Act.Spé.'!CG277)</f>
        <v>0</v>
      </c>
      <c r="CE37" s="16">
        <f>IF([1]Identification!$E$23="NON",'[1]CN Act.Spé.'!CH13+'[1]CN Act.Spé.'!CH160-'[1]CN Act.Spé.'!CH14-'[1]CN Act.Spé.'!CH15-'[1]CN Act.Spé.'!CH16-'[1]CN Act.Spé.'!CH199,'[1]cpte_CN Act.Spé.'!CH13+'[1]cpte_CN Act.Spé.'!CH165-'[1]cpte_CN Act.Spé.'!CH14-'[1]cpte_CN Act.Spé.'!CH15-'[1]cpte_CN Act.Spé.'!CH16-'[1]cpte_CN Act.Spé.'!CH277)</f>
        <v>0</v>
      </c>
      <c r="CF37" s="16">
        <f>IF([1]Identification!$E$23="NON",'[1]CN Act.Spé.'!CI13+'[1]CN Act.Spé.'!CI160-'[1]CN Act.Spé.'!CI14-'[1]CN Act.Spé.'!CI15-'[1]CN Act.Spé.'!CI16-'[1]CN Act.Spé.'!CI199,'[1]cpte_CN Act.Spé.'!CI13+'[1]cpte_CN Act.Spé.'!CI165-'[1]cpte_CN Act.Spé.'!CI14-'[1]cpte_CN Act.Spé.'!CI15-'[1]cpte_CN Act.Spé.'!CI16-'[1]cpte_CN Act.Spé.'!CI277)</f>
        <v>0</v>
      </c>
      <c r="CG37" s="16">
        <f>IF([1]Identification!$E$23="NON",'[1]CN Act.Spé.'!CJ13+'[1]CN Act.Spé.'!CJ160-'[1]CN Act.Spé.'!CJ14-'[1]CN Act.Spé.'!CJ15-'[1]CN Act.Spé.'!CJ16-'[1]CN Act.Spé.'!CJ199,'[1]cpte_CN Act.Spé.'!CJ13+'[1]cpte_CN Act.Spé.'!CJ165-'[1]cpte_CN Act.Spé.'!CJ14-'[1]cpte_CN Act.Spé.'!CJ15-'[1]cpte_CN Act.Spé.'!CJ16-'[1]cpte_CN Act.Spé.'!CJ277)</f>
        <v>0</v>
      </c>
      <c r="CH37" s="16">
        <f>IF([1]Identification!$E$23="NON",'[1]CN Act.Spé.'!CK13+'[1]CN Act.Spé.'!CK160-'[1]CN Act.Spé.'!CK14-'[1]CN Act.Spé.'!CK15-'[1]CN Act.Spé.'!CK16-'[1]CN Act.Spé.'!CK199,'[1]cpte_CN Act.Spé.'!CK13+'[1]cpte_CN Act.Spé.'!CK165-'[1]cpte_CN Act.Spé.'!CK14-'[1]cpte_CN Act.Spé.'!CK15-'[1]cpte_CN Act.Spé.'!CK16-'[1]cpte_CN Act.Spé.'!CK277)</f>
        <v>0</v>
      </c>
      <c r="CI37" s="16">
        <f>IF([1]Identification!$E$23="NON",'[1]CN Act.Spé.'!CL13+'[1]CN Act.Spé.'!CL160-'[1]CN Act.Spé.'!CL14-'[1]CN Act.Spé.'!CL15-'[1]CN Act.Spé.'!CL16-'[1]CN Act.Spé.'!CL199,'[1]cpte_CN Act.Spé.'!CL13+'[1]cpte_CN Act.Spé.'!CL165-'[1]cpte_CN Act.Spé.'!CL14-'[1]cpte_CN Act.Spé.'!CL15-'[1]cpte_CN Act.Spé.'!CL16-'[1]cpte_CN Act.Spé.'!CL277)</f>
        <v>0</v>
      </c>
      <c r="CJ37" s="16">
        <f>IF([1]Identification!$E$23="NON",'[1]CN Act.Spé.'!CM13+'[1]CN Act.Spé.'!CM160-'[1]CN Act.Spé.'!CM14-'[1]CN Act.Spé.'!CM15-'[1]CN Act.Spé.'!CM16-'[1]CN Act.Spé.'!CM199,'[1]cpte_CN Act.Spé.'!CM13+'[1]cpte_CN Act.Spé.'!CM165-'[1]cpte_CN Act.Spé.'!CM14-'[1]cpte_CN Act.Spé.'!CM15-'[1]cpte_CN Act.Spé.'!CM16-'[1]cpte_CN Act.Spé.'!CM277)</f>
        <v>0</v>
      </c>
      <c r="CK37" s="16">
        <f>IF([1]Identification!$E$23="NON",'[1]CN Act.Spé.'!CN13+'[1]CN Act.Spé.'!CN160-'[1]CN Act.Spé.'!CN14-'[1]CN Act.Spé.'!CN15-'[1]CN Act.Spé.'!CN16-'[1]CN Act.Spé.'!CN199,'[1]cpte_CN Act.Spé.'!CN13+'[1]cpte_CN Act.Spé.'!CN165-'[1]cpte_CN Act.Spé.'!CN14-'[1]cpte_CN Act.Spé.'!CN15-'[1]cpte_CN Act.Spé.'!CN16-'[1]cpte_CN Act.Spé.'!CN277)</f>
        <v>0</v>
      </c>
      <c r="CL37" s="16">
        <f>IF([1]Identification!$E$23="NON",'[1]CN Act.Spé.'!CO13+'[1]CN Act.Spé.'!CO160-'[1]CN Act.Spé.'!CO14-'[1]CN Act.Spé.'!CO15-'[1]CN Act.Spé.'!CO16-'[1]CN Act.Spé.'!CO199,'[1]cpte_CN Act.Spé.'!CO13+'[1]cpte_CN Act.Spé.'!CO165-'[1]cpte_CN Act.Spé.'!CO14-'[1]cpte_CN Act.Spé.'!CO15-'[1]cpte_CN Act.Spé.'!CO16-'[1]cpte_CN Act.Spé.'!CO277)</f>
        <v>0</v>
      </c>
      <c r="CM37" s="16">
        <f>IF([1]Identification!$E$23="NON",'[1]CN Act.Spé.'!CP13+'[1]CN Act.Spé.'!CP160-'[1]CN Act.Spé.'!CP14-'[1]CN Act.Spé.'!CP15-'[1]CN Act.Spé.'!CP16-'[1]CN Act.Spé.'!CP199,'[1]cpte_CN Act.Spé.'!CP13+'[1]cpte_CN Act.Spé.'!CP165-'[1]cpte_CN Act.Spé.'!CP14-'[1]cpte_CN Act.Spé.'!CP15-'[1]cpte_CN Act.Spé.'!CP16-'[1]cpte_CN Act.Spé.'!CP277)</f>
        <v>0</v>
      </c>
      <c r="CN37" s="16">
        <f>IF([1]Identification!$E$23="NON",'[1]CN Act.Spé.'!CQ13+'[1]CN Act.Spé.'!CQ160-'[1]CN Act.Spé.'!CQ14-'[1]CN Act.Spé.'!CQ15-'[1]CN Act.Spé.'!CQ16-'[1]CN Act.Spé.'!CQ199,'[1]cpte_CN Act.Spé.'!CQ13+'[1]cpte_CN Act.Spé.'!CQ165-'[1]cpte_CN Act.Spé.'!CQ14-'[1]cpte_CN Act.Spé.'!CQ15-'[1]cpte_CN Act.Spé.'!CQ16-'[1]cpte_CN Act.Spé.'!CQ277)</f>
        <v>0</v>
      </c>
      <c r="CO37" s="16">
        <f>IF([1]Identification!$E$23="NON",'[1]CN Act.Spé.'!CR13+'[1]CN Act.Spé.'!CR160-'[1]CN Act.Spé.'!CR14-'[1]CN Act.Spé.'!CR15-'[1]CN Act.Spé.'!CR16-'[1]CN Act.Spé.'!CR199,'[1]cpte_CN Act.Spé.'!CR13+'[1]cpte_CN Act.Spé.'!CR165-'[1]cpte_CN Act.Spé.'!CR14-'[1]cpte_CN Act.Spé.'!CR15-'[1]cpte_CN Act.Spé.'!CR16-'[1]cpte_CN Act.Spé.'!CR277)</f>
        <v>0</v>
      </c>
      <c r="CP37" s="16">
        <f>IF([1]Identification!$E$23="NON",'[1]CN Act.Spé.'!CS13+'[1]CN Act.Spé.'!CS160-'[1]CN Act.Spé.'!CS14-'[1]CN Act.Spé.'!CS15-'[1]CN Act.Spé.'!CS16-'[1]CN Act.Spé.'!CS199,'[1]cpte_CN Act.Spé.'!CS13+'[1]cpte_CN Act.Spé.'!CS165-'[1]cpte_CN Act.Spé.'!CS14-'[1]cpte_CN Act.Spé.'!CS15-'[1]cpte_CN Act.Spé.'!CS16-'[1]cpte_CN Act.Spé.'!CS277)</f>
        <v>0</v>
      </c>
      <c r="CQ37" s="16">
        <f>IF([1]Identification!$E$23="NON",'[1]CN Act.Spé.'!CT13+'[1]CN Act.Spé.'!CT160-'[1]CN Act.Spé.'!CT14-'[1]CN Act.Spé.'!CT15-'[1]CN Act.Spé.'!CT16-'[1]CN Act.Spé.'!CT199,'[1]cpte_CN Act.Spé.'!CT13+'[1]cpte_CN Act.Spé.'!CT165-'[1]cpte_CN Act.Spé.'!CT14-'[1]cpte_CN Act.Spé.'!CT15-'[1]cpte_CN Act.Spé.'!CT16-'[1]cpte_CN Act.Spé.'!CT277)</f>
        <v>0</v>
      </c>
      <c r="CR37" s="16">
        <f>IF([1]Identification!$E$23="NON",'[1]CN Act.Spé.'!CU13+'[1]CN Act.Spé.'!CU160-'[1]CN Act.Spé.'!CU14-'[1]CN Act.Spé.'!CU15-'[1]CN Act.Spé.'!CU16-'[1]CN Act.Spé.'!CU199,'[1]cpte_CN Act.Spé.'!CU13+'[1]cpte_CN Act.Spé.'!CU165-'[1]cpte_CN Act.Spé.'!CU14-'[1]cpte_CN Act.Spé.'!CU15-'[1]cpte_CN Act.Spé.'!CU16-'[1]cpte_CN Act.Spé.'!CU277)</f>
        <v>0</v>
      </c>
      <c r="CS37" s="16">
        <f>IF([1]Identification!$E$23="NON",'[1]CN Act.Spé.'!CV13+'[1]CN Act.Spé.'!CV160-'[1]CN Act.Spé.'!CV14-'[1]CN Act.Spé.'!CV15-'[1]CN Act.Spé.'!CV16-'[1]CN Act.Spé.'!CV199,'[1]cpte_CN Act.Spé.'!CV13+'[1]cpte_CN Act.Spé.'!CV165-'[1]cpte_CN Act.Spé.'!CV14-'[1]cpte_CN Act.Spé.'!CV15-'[1]cpte_CN Act.Spé.'!CV16-'[1]cpte_CN Act.Spé.'!CV277)</f>
        <v>0</v>
      </c>
      <c r="CT37" s="16">
        <f>IF([1]Identification!$E$23="NON",'[1]CN Act.Spé.'!CW13+'[1]CN Act.Spé.'!CW160-'[1]CN Act.Spé.'!CW14-'[1]CN Act.Spé.'!CW15-'[1]CN Act.Spé.'!CW16-'[1]CN Act.Spé.'!CW199,'[1]cpte_CN Act.Spé.'!CW13+'[1]cpte_CN Act.Spé.'!CW165-'[1]cpte_CN Act.Spé.'!CW14-'[1]cpte_CN Act.Spé.'!CW15-'[1]cpte_CN Act.Spé.'!CW16-'[1]cpte_CN Act.Spé.'!CW277)</f>
        <v>0</v>
      </c>
      <c r="CU37" s="16">
        <f>IF([1]Identification!$E$23="NON",'[1]CN Act.Spé.'!CX13+'[1]CN Act.Spé.'!CX160-'[1]CN Act.Spé.'!CX14-'[1]CN Act.Spé.'!CX15-'[1]CN Act.Spé.'!CX16-'[1]CN Act.Spé.'!CX199,'[1]cpte_CN Act.Spé.'!CX13+'[1]cpte_CN Act.Spé.'!CX165-'[1]cpte_CN Act.Spé.'!CX14-'[1]cpte_CN Act.Spé.'!CX15-'[1]cpte_CN Act.Spé.'!CX16-'[1]cpte_CN Act.Spé.'!CX277)</f>
        <v>0</v>
      </c>
      <c r="CV37" s="16">
        <f>IF([1]Identification!$E$23="NON",'[1]CN Act.Spé.'!CY13+'[1]CN Act.Spé.'!CY160-'[1]CN Act.Spé.'!CY14-'[1]CN Act.Spé.'!CY15-'[1]CN Act.Spé.'!CY16-'[1]CN Act.Spé.'!CY199,'[1]cpte_CN Act.Spé.'!CY13+'[1]cpte_CN Act.Spé.'!CY165-'[1]cpte_CN Act.Spé.'!CY14-'[1]cpte_CN Act.Spé.'!CY15-'[1]cpte_CN Act.Spé.'!CY16-'[1]cpte_CN Act.Spé.'!CY277)</f>
        <v>0</v>
      </c>
      <c r="CW37" s="16">
        <f>IF([1]Identification!$E$23="NON",'[1]CN Act.Spé.'!CZ13+'[1]CN Act.Spé.'!CZ160-'[1]CN Act.Spé.'!CZ14-'[1]CN Act.Spé.'!CZ15-'[1]CN Act.Spé.'!CZ16-'[1]CN Act.Spé.'!CZ199,'[1]cpte_CN Act.Spé.'!CZ13+'[1]cpte_CN Act.Spé.'!CZ165-'[1]cpte_CN Act.Spé.'!CZ14-'[1]cpte_CN Act.Spé.'!CZ15-'[1]cpte_CN Act.Spé.'!CZ16-'[1]cpte_CN Act.Spé.'!CZ277)</f>
        <v>0</v>
      </c>
      <c r="CX37" s="16">
        <f>IF([1]Identification!$E$23="NON",'[1]CN Act.Spé.'!DA13+'[1]CN Act.Spé.'!DA160-'[1]CN Act.Spé.'!DA14-'[1]CN Act.Spé.'!DA15-'[1]CN Act.Spé.'!DA16-'[1]CN Act.Spé.'!DA199,'[1]cpte_CN Act.Spé.'!DA13+'[1]cpte_CN Act.Spé.'!DA165-'[1]cpte_CN Act.Spé.'!DA14-'[1]cpte_CN Act.Spé.'!DA15-'[1]cpte_CN Act.Spé.'!DA16-'[1]cpte_CN Act.Spé.'!DA277)</f>
        <v>0</v>
      </c>
      <c r="CY37" s="16">
        <f>IF([1]Identification!$E$23="NON",'[1]CN Act.Spé.'!DB13+'[1]CN Act.Spé.'!DB160-'[1]CN Act.Spé.'!DB14-'[1]CN Act.Spé.'!DB15-'[1]CN Act.Spé.'!DB16-'[1]CN Act.Spé.'!DB199,'[1]cpte_CN Act.Spé.'!DB13+'[1]cpte_CN Act.Spé.'!DB165-'[1]cpte_CN Act.Spé.'!DB14-'[1]cpte_CN Act.Spé.'!DB15-'[1]cpte_CN Act.Spé.'!DB16-'[1]cpte_CN Act.Spé.'!DB277)</f>
        <v>0</v>
      </c>
      <c r="CZ37" s="16">
        <f>IF([1]Identification!$E$23="NON",'[1]CN Act.Spé.'!DC13+'[1]CN Act.Spé.'!DC160-'[1]CN Act.Spé.'!DC14-'[1]CN Act.Spé.'!DC15-'[1]CN Act.Spé.'!DC16-'[1]CN Act.Spé.'!DC199,'[1]cpte_CN Act.Spé.'!DC13+'[1]cpte_CN Act.Spé.'!DC165-'[1]cpte_CN Act.Spé.'!DC14-'[1]cpte_CN Act.Spé.'!DC15-'[1]cpte_CN Act.Spé.'!DC16-'[1]cpte_CN Act.Spé.'!DC277)</f>
        <v>0</v>
      </c>
      <c r="DA37" s="16">
        <f>IF([1]Identification!$E$23="NON",'[1]CN Act.Spé.'!DD13+'[1]CN Act.Spé.'!DD160-'[1]CN Act.Spé.'!DD14-'[1]CN Act.Spé.'!DD15-'[1]CN Act.Spé.'!DD16-'[1]CN Act.Spé.'!DD199,'[1]cpte_CN Act.Spé.'!DD13+'[1]cpte_CN Act.Spé.'!DD165-'[1]cpte_CN Act.Spé.'!DD14-'[1]cpte_CN Act.Spé.'!DD15-'[1]cpte_CN Act.Spé.'!DD16-'[1]cpte_CN Act.Spé.'!DD277)</f>
        <v>0</v>
      </c>
      <c r="DB37" s="16">
        <f>IF([1]Identification!$E$23="NON",'[1]CN Act.Spé.'!DE13+'[1]CN Act.Spé.'!DE160-'[1]CN Act.Spé.'!DE14-'[1]CN Act.Spé.'!DE15-'[1]CN Act.Spé.'!DE16-'[1]CN Act.Spé.'!DE199,'[1]cpte_CN Act.Spé.'!DE13+'[1]cpte_CN Act.Spé.'!DE165-'[1]cpte_CN Act.Spé.'!DE14-'[1]cpte_CN Act.Spé.'!DE15-'[1]cpte_CN Act.Spé.'!DE16-'[1]cpte_CN Act.Spé.'!DE277)</f>
        <v>0</v>
      </c>
      <c r="DC37" s="16">
        <f>IF([1]Identification!$E$23="NON",'[1]CN Act.Spé.'!DF13+'[1]CN Act.Spé.'!DF160-'[1]CN Act.Spé.'!DF14-'[1]CN Act.Spé.'!DF15-'[1]CN Act.Spé.'!DF16-'[1]CN Act.Spé.'!DF199,'[1]cpte_CN Act.Spé.'!DF13+'[1]cpte_CN Act.Spé.'!DF165-'[1]cpte_CN Act.Spé.'!DF14-'[1]cpte_CN Act.Spé.'!DF15-'[1]cpte_CN Act.Spé.'!DF16-'[1]cpte_CN Act.Spé.'!DF277)</f>
        <v>0</v>
      </c>
      <c r="DD37" s="16">
        <f>IF([1]Identification!$E$23="NON",'[1]CN Act.Spé.'!DG13+'[1]CN Act.Spé.'!DG160-'[1]CN Act.Spé.'!DG14-'[1]CN Act.Spé.'!DG15-'[1]CN Act.Spé.'!DG16-'[1]CN Act.Spé.'!DG199,'[1]cpte_CN Act.Spé.'!DG13+'[1]cpte_CN Act.Spé.'!DG165-'[1]cpte_CN Act.Spé.'!DG14-'[1]cpte_CN Act.Spé.'!DG15-'[1]cpte_CN Act.Spé.'!DG16-'[1]cpte_CN Act.Spé.'!DG277)</f>
        <v>0</v>
      </c>
      <c r="DE37" s="16">
        <f>IF([1]Identification!$E$23="NON",'[1]CN Act.Spé.'!DH13+'[1]CN Act.Spé.'!DH160-'[1]CN Act.Spé.'!DH14-'[1]CN Act.Spé.'!DH15-'[1]CN Act.Spé.'!DH16-'[1]CN Act.Spé.'!DH199,'[1]cpte_CN Act.Spé.'!DH13+'[1]cpte_CN Act.Spé.'!DH165-'[1]cpte_CN Act.Spé.'!DH14-'[1]cpte_CN Act.Spé.'!DH15-'[1]cpte_CN Act.Spé.'!DH16-'[1]cpte_CN Act.Spé.'!DH277)</f>
        <v>0</v>
      </c>
      <c r="DF37" s="16">
        <f>IF([1]Identification!$E$23="NON",'[1]CN Act.Spé.'!DI13+'[1]CN Act.Spé.'!DI160-'[1]CN Act.Spé.'!DI14-'[1]CN Act.Spé.'!DI15-'[1]CN Act.Spé.'!DI16-'[1]CN Act.Spé.'!DI199,'[1]cpte_CN Act.Spé.'!DI13+'[1]cpte_CN Act.Spé.'!DI165-'[1]cpte_CN Act.Spé.'!DI14-'[1]cpte_CN Act.Spé.'!DI15-'[1]cpte_CN Act.Spé.'!DI16-'[1]cpte_CN Act.Spé.'!DI277)</f>
        <v>0</v>
      </c>
      <c r="DG37" s="16">
        <f>IF([1]Identification!$E$23="NON",'[1]CN Act.Spé.'!DJ13+'[1]CN Act.Spé.'!DJ160-'[1]CN Act.Spé.'!DJ14-'[1]CN Act.Spé.'!DJ15-'[1]CN Act.Spé.'!DJ16-'[1]CN Act.Spé.'!DJ199,'[1]cpte_CN Act.Spé.'!DJ13+'[1]cpte_CN Act.Spé.'!DJ165-'[1]cpte_CN Act.Spé.'!DJ14-'[1]cpte_CN Act.Spé.'!DJ15-'[1]cpte_CN Act.Spé.'!DJ16-'[1]cpte_CN Act.Spé.'!DJ277)</f>
        <v>0</v>
      </c>
      <c r="DH37" s="16">
        <f>IF([1]Identification!$E$23="NON",'[1]CN Act.Spé.'!DK13+'[1]CN Act.Spé.'!DK160-'[1]CN Act.Spé.'!DK14-'[1]CN Act.Spé.'!DK15-'[1]CN Act.Spé.'!DK16-'[1]CN Act.Spé.'!DK199,'[1]cpte_CN Act.Spé.'!DK13+'[1]cpte_CN Act.Spé.'!DK165-'[1]cpte_CN Act.Spé.'!DK14-'[1]cpte_CN Act.Spé.'!DK15-'[1]cpte_CN Act.Spé.'!DK16-'[1]cpte_CN Act.Spé.'!DK277)</f>
        <v>0</v>
      </c>
      <c r="DI37" s="16">
        <f>IF([1]Identification!$E$23="NON",'[1]CN Act.Spé.'!DL13+'[1]CN Act.Spé.'!DL160-'[1]CN Act.Spé.'!DL14-'[1]CN Act.Spé.'!DL15-'[1]CN Act.Spé.'!DL16-'[1]CN Act.Spé.'!DL199,'[1]cpte_CN Act.Spé.'!DL13+'[1]cpte_CN Act.Spé.'!DL165-'[1]cpte_CN Act.Spé.'!DL14-'[1]cpte_CN Act.Spé.'!DL15-'[1]cpte_CN Act.Spé.'!DL16-'[1]cpte_CN Act.Spé.'!DL277)</f>
        <v>0</v>
      </c>
      <c r="DJ37" s="16">
        <f>IF([1]Identification!$E$23="NON",'[1]CN Act.Spé.'!DM13+'[1]CN Act.Spé.'!DM160-'[1]CN Act.Spé.'!DM14-'[1]CN Act.Spé.'!DM15-'[1]CN Act.Spé.'!DM16-'[1]CN Act.Spé.'!DM199,'[1]cpte_CN Act.Spé.'!DM13+'[1]cpte_CN Act.Spé.'!DM165-'[1]cpte_CN Act.Spé.'!DM14-'[1]cpte_CN Act.Spé.'!DM15-'[1]cpte_CN Act.Spé.'!DM16-'[1]cpte_CN Act.Spé.'!DM277)</f>
        <v>0</v>
      </c>
      <c r="DK37" s="16">
        <f>IF([1]Identification!$E$23="NON",'[1]CN Act.Spé.'!DN13+'[1]CN Act.Spé.'!DN160-'[1]CN Act.Spé.'!DN14-'[1]CN Act.Spé.'!DN15-'[1]CN Act.Spé.'!DN16-'[1]CN Act.Spé.'!DN199,'[1]cpte_CN Act.Spé.'!DN13+'[1]cpte_CN Act.Spé.'!DN165-'[1]cpte_CN Act.Spé.'!DN14-'[1]cpte_CN Act.Spé.'!DN15-'[1]cpte_CN Act.Spé.'!DN16-'[1]cpte_CN Act.Spé.'!DN277)</f>
        <v>0</v>
      </c>
      <c r="DL37" s="16">
        <f>IF([1]Identification!$E$23="NON",'[1]CN Act.Spé.'!DO13+'[1]CN Act.Spé.'!DO160-'[1]CN Act.Spé.'!DO14-'[1]CN Act.Spé.'!DO15-'[1]CN Act.Spé.'!DO16-'[1]CN Act.Spé.'!DO199,'[1]cpte_CN Act.Spé.'!DO13+'[1]cpte_CN Act.Spé.'!DO165-'[1]cpte_CN Act.Spé.'!DO14-'[1]cpte_CN Act.Spé.'!DO15-'[1]cpte_CN Act.Spé.'!DO16-'[1]cpte_CN Act.Spé.'!DO277)</f>
        <v>0</v>
      </c>
      <c r="DM37" s="16">
        <f>IF([1]Identification!$E$23="NON",'[1]CN Act.Spé.'!DP13+'[1]CN Act.Spé.'!DP160-'[1]CN Act.Spé.'!DP14-'[1]CN Act.Spé.'!DP15-'[1]CN Act.Spé.'!DP16-'[1]CN Act.Spé.'!DP199,'[1]cpte_CN Act.Spé.'!DP13+'[1]cpte_CN Act.Spé.'!DP165-'[1]cpte_CN Act.Spé.'!DP14-'[1]cpte_CN Act.Spé.'!DP15-'[1]cpte_CN Act.Spé.'!DP16-'[1]cpte_CN Act.Spé.'!DP277)</f>
        <v>0</v>
      </c>
      <c r="DN37" s="16">
        <f>IF([1]Identification!$E$23="NON",'[1]CN Act.Spé.'!DQ13+'[1]CN Act.Spé.'!DQ160-'[1]CN Act.Spé.'!DQ14-'[1]CN Act.Spé.'!DQ15-'[1]CN Act.Spé.'!DQ16-'[1]CN Act.Spé.'!DQ199,'[1]cpte_CN Act.Spé.'!DQ13+'[1]cpte_CN Act.Spé.'!DQ165-'[1]cpte_CN Act.Spé.'!DQ14-'[1]cpte_CN Act.Spé.'!DQ15-'[1]cpte_CN Act.Spé.'!DQ16-'[1]cpte_CN Act.Spé.'!DQ277)</f>
        <v>0</v>
      </c>
      <c r="DO37" s="16">
        <f>IF([1]Identification!$E$23="NON",'[1]CN Act.Spé.'!DR13+'[1]CN Act.Spé.'!DR160-'[1]CN Act.Spé.'!DR14-'[1]CN Act.Spé.'!DR15-'[1]CN Act.Spé.'!DR16-'[1]CN Act.Spé.'!DR199,'[1]cpte_CN Act.Spé.'!DR13+'[1]cpte_CN Act.Spé.'!DR165-'[1]cpte_CN Act.Spé.'!DR14-'[1]cpte_CN Act.Spé.'!DR15-'[1]cpte_CN Act.Spé.'!DR16-'[1]cpte_CN Act.Spé.'!DR277)</f>
        <v>0</v>
      </c>
      <c r="DP37" s="16">
        <f>IF([1]Identification!$E$23="NON",'[1]CN Act.Spé.'!DS13+'[1]CN Act.Spé.'!DS160-'[1]CN Act.Spé.'!DS14-'[1]CN Act.Spé.'!DS15-'[1]CN Act.Spé.'!DS16-'[1]CN Act.Spé.'!DS199,'[1]cpte_CN Act.Spé.'!DS13+'[1]cpte_CN Act.Spé.'!DS165-'[1]cpte_CN Act.Spé.'!DS14-'[1]cpte_CN Act.Spé.'!DS15-'[1]cpte_CN Act.Spé.'!DS16-'[1]cpte_CN Act.Spé.'!DS277)</f>
        <v>0</v>
      </c>
      <c r="DQ37" s="16">
        <f>IF([1]Identification!$E$23="NON",'[1]CN Act.Spé.'!DT13+'[1]CN Act.Spé.'!DT160-'[1]CN Act.Spé.'!DT14-'[1]CN Act.Spé.'!DT15-'[1]CN Act.Spé.'!DT16-'[1]CN Act.Spé.'!DT199,'[1]cpte_CN Act.Spé.'!DT13+'[1]cpte_CN Act.Spé.'!DT165-'[1]cpte_CN Act.Spé.'!DT14-'[1]cpte_CN Act.Spé.'!DT15-'[1]cpte_CN Act.Spé.'!DT16-'[1]cpte_CN Act.Spé.'!DT277)</f>
        <v>0</v>
      </c>
      <c r="DR37" s="16">
        <f>IF([1]Identification!$E$23="NON",'[1]CN Act.Spé.'!DU13+'[1]CN Act.Spé.'!DU160-'[1]CN Act.Spé.'!DU14-'[1]CN Act.Spé.'!DU15-'[1]CN Act.Spé.'!DU16-'[1]CN Act.Spé.'!DU199,'[1]cpte_CN Act.Spé.'!DU13+'[1]cpte_CN Act.Spé.'!DU165-'[1]cpte_CN Act.Spé.'!DU14-'[1]cpte_CN Act.Spé.'!DU15-'[1]cpte_CN Act.Spé.'!DU16-'[1]cpte_CN Act.Spé.'!DU277)</f>
        <v>0</v>
      </c>
      <c r="DS37" s="16">
        <f>IF([1]Identification!$E$23="NON",'[1]CN Act.Spé.'!DV13+'[1]CN Act.Spé.'!DV160-'[1]CN Act.Spé.'!DV14-'[1]CN Act.Spé.'!DV15-'[1]CN Act.Spé.'!DV16-'[1]CN Act.Spé.'!DV199,'[1]cpte_CN Act.Spé.'!DV13+'[1]cpte_CN Act.Spé.'!DV165-'[1]cpte_CN Act.Spé.'!DV14-'[1]cpte_CN Act.Spé.'!DV15-'[1]cpte_CN Act.Spé.'!DV16-'[1]cpte_CN Act.Spé.'!DV277)</f>
        <v>0</v>
      </c>
      <c r="DT37" s="16">
        <f>IF([1]Identification!$E$23="NON",'[1]CN Act.Spé.'!DW13+'[1]CN Act.Spé.'!DW160-'[1]CN Act.Spé.'!DW14-'[1]CN Act.Spé.'!DW15-'[1]CN Act.Spé.'!DW16-'[1]CN Act.Spé.'!DW199,'[1]cpte_CN Act.Spé.'!DW13+'[1]cpte_CN Act.Spé.'!DW165-'[1]cpte_CN Act.Spé.'!DW14-'[1]cpte_CN Act.Spé.'!DW15-'[1]cpte_CN Act.Spé.'!DW16-'[1]cpte_CN Act.Spé.'!DW277)</f>
        <v>0</v>
      </c>
      <c r="DU37" s="16">
        <f>IF([1]Identification!$E$23="NON",'[1]CN Act.Spé.'!DX13+'[1]CN Act.Spé.'!DX160-'[1]CN Act.Spé.'!DX14-'[1]CN Act.Spé.'!DX15-'[1]CN Act.Spé.'!DX16-'[1]CN Act.Spé.'!DX199,'[1]cpte_CN Act.Spé.'!DX13+'[1]cpte_CN Act.Spé.'!DX165-'[1]cpte_CN Act.Spé.'!DX14-'[1]cpte_CN Act.Spé.'!DX15-'[1]cpte_CN Act.Spé.'!DX16-'[1]cpte_CN Act.Spé.'!DX277)</f>
        <v>0</v>
      </c>
      <c r="DV37" s="16">
        <f>IF([1]Identification!$E$23="NON",'[1]CN Act.Spé.'!DY13+'[1]CN Act.Spé.'!DY160-'[1]CN Act.Spé.'!DY14-'[1]CN Act.Spé.'!DY15-'[1]CN Act.Spé.'!DY16-'[1]CN Act.Spé.'!DY199,'[1]cpte_CN Act.Spé.'!DY13+'[1]cpte_CN Act.Spé.'!DY165-'[1]cpte_CN Act.Spé.'!DY14-'[1]cpte_CN Act.Spé.'!DY15-'[1]cpte_CN Act.Spé.'!DY16-'[1]cpte_CN Act.Spé.'!DY277)</f>
        <v>0</v>
      </c>
      <c r="DW37" s="16">
        <f>IF([1]Identification!$E$23="NON",'[1]CN Act.Spé.'!DZ13+'[1]CN Act.Spé.'!DZ160-'[1]CN Act.Spé.'!DZ14-'[1]CN Act.Spé.'!DZ15-'[1]CN Act.Spé.'!DZ16-'[1]CN Act.Spé.'!DZ199,'[1]cpte_CN Act.Spé.'!DZ13+'[1]cpte_CN Act.Spé.'!DZ165-'[1]cpte_CN Act.Spé.'!DZ14-'[1]cpte_CN Act.Spé.'!DZ15-'[1]cpte_CN Act.Spé.'!DZ16-'[1]cpte_CN Act.Spé.'!DZ277)</f>
        <v>0</v>
      </c>
      <c r="DX37" s="16">
        <f>IF([1]Identification!$E$23="NON",'[1]CN Act.Spé.'!EA13+'[1]CN Act.Spé.'!EA160-'[1]CN Act.Spé.'!EA14-'[1]CN Act.Spé.'!EA15-'[1]CN Act.Spé.'!EA16-'[1]CN Act.Spé.'!EA199,'[1]cpte_CN Act.Spé.'!EA13+'[1]cpte_CN Act.Spé.'!EA165-'[1]cpte_CN Act.Spé.'!EA14-'[1]cpte_CN Act.Spé.'!EA15-'[1]cpte_CN Act.Spé.'!EA16-'[1]cpte_CN Act.Spé.'!EA277)</f>
        <v>0</v>
      </c>
      <c r="DY37" s="16">
        <f>IF([1]Identification!$E$23="NON",'[1]CN Act.Spé.'!EB13+'[1]CN Act.Spé.'!EB160-'[1]CN Act.Spé.'!EB14-'[1]CN Act.Spé.'!EB15-'[1]CN Act.Spé.'!EB16-'[1]CN Act.Spé.'!EB199,'[1]cpte_CN Act.Spé.'!EB13+'[1]cpte_CN Act.Spé.'!EB165-'[1]cpte_CN Act.Spé.'!EB14-'[1]cpte_CN Act.Spé.'!EB15-'[1]cpte_CN Act.Spé.'!EB16-'[1]cpte_CN Act.Spé.'!EB277)</f>
        <v>0</v>
      </c>
      <c r="DZ37" s="16">
        <f>IF([1]Identification!$E$23="NON",'[1]CN Act.Spé.'!EC13+'[1]CN Act.Spé.'!EC160-'[1]CN Act.Spé.'!EC14-'[1]CN Act.Spé.'!EC15-'[1]CN Act.Spé.'!EC16-'[1]CN Act.Spé.'!EC199,'[1]cpte_CN Act.Spé.'!EC13+'[1]cpte_CN Act.Spé.'!EC165-'[1]cpte_CN Act.Spé.'!EC14-'[1]cpte_CN Act.Spé.'!EC15-'[1]cpte_CN Act.Spé.'!EC16-'[1]cpte_CN Act.Spé.'!EC277)</f>
        <v>0</v>
      </c>
      <c r="EA37" s="16">
        <f>IF([1]Identification!$E$23="NON",'[1]CN Act.Spé.'!ED13+'[1]CN Act.Spé.'!ED160-'[1]CN Act.Spé.'!ED14-'[1]CN Act.Spé.'!ED15-'[1]CN Act.Spé.'!ED16-'[1]CN Act.Spé.'!ED199,'[1]cpte_CN Act.Spé.'!ED13+'[1]cpte_CN Act.Spé.'!ED165-'[1]cpte_CN Act.Spé.'!ED14-'[1]cpte_CN Act.Spé.'!ED15-'[1]cpte_CN Act.Spé.'!ED16-'[1]cpte_CN Act.Spé.'!ED277)</f>
        <v>0</v>
      </c>
      <c r="EB37" s="16">
        <f>IF([1]Identification!$E$23="NON",'[1]CN Act.Spé.'!EE13+'[1]CN Act.Spé.'!EE160-'[1]CN Act.Spé.'!EE14-'[1]CN Act.Spé.'!EE15-'[1]CN Act.Spé.'!EE16-'[1]CN Act.Spé.'!EE199,'[1]cpte_CN Act.Spé.'!EE13+'[1]cpte_CN Act.Spé.'!EE165-'[1]cpte_CN Act.Spé.'!EE14-'[1]cpte_CN Act.Spé.'!EE15-'[1]cpte_CN Act.Spé.'!EE16-'[1]cpte_CN Act.Spé.'!EE277)</f>
        <v>0</v>
      </c>
      <c r="EC37" s="16">
        <f>IF([1]Identification!$E$23="NON",'[1]CN Act.Spé.'!EF13+'[1]CN Act.Spé.'!EF160-'[1]CN Act.Spé.'!EF14-'[1]CN Act.Spé.'!EF15-'[1]CN Act.Spé.'!EF16-'[1]CN Act.Spé.'!EF199,'[1]cpte_CN Act.Spé.'!EF13+'[1]cpte_CN Act.Spé.'!EF165-'[1]cpte_CN Act.Spé.'!EF14-'[1]cpte_CN Act.Spé.'!EF15-'[1]cpte_CN Act.Spé.'!EF16-'[1]cpte_CN Act.Spé.'!EF277)</f>
        <v>0</v>
      </c>
      <c r="ED37" s="16">
        <f>IF([1]Identification!$E$23="NON",'[1]CN Act.Spé.'!EG13+'[1]CN Act.Spé.'!EG160-'[1]CN Act.Spé.'!EG14-'[1]CN Act.Spé.'!EG15-'[1]CN Act.Spé.'!EG16-'[1]CN Act.Spé.'!EG199,'[1]cpte_CN Act.Spé.'!EG13+'[1]cpte_CN Act.Spé.'!EG165-'[1]cpte_CN Act.Spé.'!EG14-'[1]cpte_CN Act.Spé.'!EG15-'[1]cpte_CN Act.Spé.'!EG16-'[1]cpte_CN Act.Spé.'!EG277)</f>
        <v>0</v>
      </c>
      <c r="EE37" s="16">
        <f>IF([1]Identification!$E$23="NON",'[1]CN Act.Spé.'!EH13+'[1]CN Act.Spé.'!EH160-'[1]CN Act.Spé.'!EH14-'[1]CN Act.Spé.'!EH15-'[1]CN Act.Spé.'!EH16-'[1]CN Act.Spé.'!EH199,'[1]cpte_CN Act.Spé.'!EH13+'[1]cpte_CN Act.Spé.'!EH165-'[1]cpte_CN Act.Spé.'!EH14-'[1]cpte_CN Act.Spé.'!EH15-'[1]cpte_CN Act.Spé.'!EH16-'[1]cpte_CN Act.Spé.'!EH277)</f>
        <v>0</v>
      </c>
      <c r="EF37" s="16">
        <f>IF([1]Identification!$E$23="NON",'[1]CN Act.Spé.'!EI13+'[1]CN Act.Spé.'!EI160-'[1]CN Act.Spé.'!EI14-'[1]CN Act.Spé.'!EI15-'[1]CN Act.Spé.'!EI16-'[1]CN Act.Spé.'!EI199,'[1]cpte_CN Act.Spé.'!EI13+'[1]cpte_CN Act.Spé.'!EI165-'[1]cpte_CN Act.Spé.'!EI14-'[1]cpte_CN Act.Spé.'!EI15-'[1]cpte_CN Act.Spé.'!EI16-'[1]cpte_CN Act.Spé.'!EI277)</f>
        <v>0</v>
      </c>
      <c r="EG37" s="16">
        <f>IF([1]Identification!$E$23="NON",'[1]CN Act.Spé.'!EJ13+'[1]CN Act.Spé.'!EJ160-'[1]CN Act.Spé.'!EJ14-'[1]CN Act.Spé.'!EJ15-'[1]CN Act.Spé.'!EJ16-'[1]CN Act.Spé.'!EJ199,'[1]cpte_CN Act.Spé.'!EJ13+'[1]cpte_CN Act.Spé.'!EJ165-'[1]cpte_CN Act.Spé.'!EJ14-'[1]cpte_CN Act.Spé.'!EJ15-'[1]cpte_CN Act.Spé.'!EJ16-'[1]cpte_CN Act.Spé.'!EJ277)</f>
        <v>0</v>
      </c>
      <c r="EH37" s="16">
        <f>IF([1]Identification!$E$23="NON",'[1]CN Act.Spé.'!EK13+'[1]CN Act.Spé.'!EK160-'[1]CN Act.Spé.'!EK14-'[1]CN Act.Spé.'!EK15-'[1]CN Act.Spé.'!EK16-'[1]CN Act.Spé.'!EK199,'[1]cpte_CN Act.Spé.'!EK13+'[1]cpte_CN Act.Spé.'!EK165-'[1]cpte_CN Act.Spé.'!EK14-'[1]cpte_CN Act.Spé.'!EK15-'[1]cpte_CN Act.Spé.'!EK16-'[1]cpte_CN Act.Spé.'!EK277)</f>
        <v>0</v>
      </c>
      <c r="EI37" s="16">
        <f>IF([1]Identification!$E$23="NON",'[1]CN Act.Spé.'!EL13+'[1]CN Act.Spé.'!EL160-'[1]CN Act.Spé.'!EL14-'[1]CN Act.Spé.'!EL15-'[1]CN Act.Spé.'!EL16-'[1]CN Act.Spé.'!EL199,'[1]cpte_CN Act.Spé.'!EL13+'[1]cpte_CN Act.Spé.'!EL165-'[1]cpte_CN Act.Spé.'!EL14-'[1]cpte_CN Act.Spé.'!EL15-'[1]cpte_CN Act.Spé.'!EL16-'[1]cpte_CN Act.Spé.'!EL277)</f>
        <v>0</v>
      </c>
      <c r="EJ37" s="16">
        <f>IF([1]Identification!$E$23="NON",'[1]CN Act.Spé.'!EM13+'[1]CN Act.Spé.'!EM160-'[1]CN Act.Spé.'!EM14-'[1]CN Act.Spé.'!EM15-'[1]CN Act.Spé.'!EM16-'[1]CN Act.Spé.'!EM199,'[1]cpte_CN Act.Spé.'!EM13+'[1]cpte_CN Act.Spé.'!EM165-'[1]cpte_CN Act.Spé.'!EM14-'[1]cpte_CN Act.Spé.'!EM15-'[1]cpte_CN Act.Spé.'!EM16-'[1]cpte_CN Act.Spé.'!EM277)</f>
        <v>0</v>
      </c>
      <c r="EK37" s="16">
        <f>IF([1]Identification!$E$23="NON",'[1]CN Act.Spé.'!EN13+'[1]CN Act.Spé.'!EN160-'[1]CN Act.Spé.'!EN14-'[1]CN Act.Spé.'!EN15-'[1]CN Act.Spé.'!EN16-'[1]CN Act.Spé.'!EN199,'[1]cpte_CN Act.Spé.'!EN13+'[1]cpte_CN Act.Spé.'!EN165-'[1]cpte_CN Act.Spé.'!EN14-'[1]cpte_CN Act.Spé.'!EN15-'[1]cpte_CN Act.Spé.'!EN16-'[1]cpte_CN Act.Spé.'!EN277)</f>
        <v>0</v>
      </c>
      <c r="EL37" s="16">
        <f>IF([1]Identification!$E$23="NON",'[1]CN Act.Spé.'!EO13+'[1]CN Act.Spé.'!EO160-'[1]CN Act.Spé.'!EO14-'[1]CN Act.Spé.'!EO15-'[1]CN Act.Spé.'!EO16-'[1]CN Act.Spé.'!EO199,'[1]cpte_CN Act.Spé.'!EO13+'[1]cpte_CN Act.Spé.'!EO165-'[1]cpte_CN Act.Spé.'!EO14-'[1]cpte_CN Act.Spé.'!EO15-'[1]cpte_CN Act.Spé.'!EO16-'[1]cpte_CN Act.Spé.'!EO277)</f>
        <v>0</v>
      </c>
      <c r="EM37" s="16">
        <f>IF([1]Identification!$E$23="NON",'[1]CN Act.Spé.'!EP13+'[1]CN Act.Spé.'!EP160-'[1]CN Act.Spé.'!EP14-'[1]CN Act.Spé.'!EP15-'[1]CN Act.Spé.'!EP16-'[1]CN Act.Spé.'!EP199,'[1]cpte_CN Act.Spé.'!EP13+'[1]cpte_CN Act.Spé.'!EP165-'[1]cpte_CN Act.Spé.'!EP14-'[1]cpte_CN Act.Spé.'!EP15-'[1]cpte_CN Act.Spé.'!EP16-'[1]cpte_CN Act.Spé.'!EP277)</f>
        <v>0</v>
      </c>
      <c r="EN37" s="16">
        <f>IF([1]Identification!$E$23="NON",'[1]CN Act.Spé.'!EQ13+'[1]CN Act.Spé.'!EQ160-'[1]CN Act.Spé.'!EQ14-'[1]CN Act.Spé.'!EQ15-'[1]CN Act.Spé.'!EQ16-'[1]CN Act.Spé.'!EQ199,'[1]cpte_CN Act.Spé.'!EQ13+'[1]cpte_CN Act.Spé.'!EQ165-'[1]cpte_CN Act.Spé.'!EQ14-'[1]cpte_CN Act.Spé.'!EQ15-'[1]cpte_CN Act.Spé.'!EQ16-'[1]cpte_CN Act.Spé.'!EQ277)</f>
        <v>0</v>
      </c>
      <c r="EO37" s="16">
        <f>IF([1]Identification!$E$23="NON",'[1]CN Act.Spé.'!ER13+'[1]CN Act.Spé.'!ER160-'[1]CN Act.Spé.'!ER14-'[1]CN Act.Spé.'!ER15-'[1]CN Act.Spé.'!ER16-'[1]CN Act.Spé.'!ER199,'[1]cpte_CN Act.Spé.'!ER13+'[1]cpte_CN Act.Spé.'!ER165-'[1]cpte_CN Act.Spé.'!ER14-'[1]cpte_CN Act.Spé.'!ER15-'[1]cpte_CN Act.Spé.'!ER16-'[1]cpte_CN Act.Spé.'!ER277)</f>
        <v>0</v>
      </c>
      <c r="EP37" s="16">
        <f>IF([1]Identification!$E$23="NON",'[1]CN Act.Spé.'!ES13+'[1]CN Act.Spé.'!ES160-'[1]CN Act.Spé.'!ES14-'[1]CN Act.Spé.'!ES15-'[1]CN Act.Spé.'!ES16-'[1]CN Act.Spé.'!ES199,'[1]cpte_CN Act.Spé.'!ES13+'[1]cpte_CN Act.Spé.'!ES165-'[1]cpte_CN Act.Spé.'!ES14-'[1]cpte_CN Act.Spé.'!ES15-'[1]cpte_CN Act.Spé.'!ES16-'[1]cpte_CN Act.Spé.'!ES277)</f>
        <v>0</v>
      </c>
      <c r="EQ37" s="16">
        <f>IF([1]Identification!$E$23="NON",'[1]CN Act.Spé.'!ET13+'[1]CN Act.Spé.'!ET160-'[1]CN Act.Spé.'!ET14-'[1]CN Act.Spé.'!ET15-'[1]CN Act.Spé.'!ET16-'[1]CN Act.Spé.'!ET199,'[1]cpte_CN Act.Spé.'!ET13+'[1]cpte_CN Act.Spé.'!ET165-'[1]cpte_CN Act.Spé.'!ET14-'[1]cpte_CN Act.Spé.'!ET15-'[1]cpte_CN Act.Spé.'!ET16-'[1]cpte_CN Act.Spé.'!ET277)</f>
        <v>0</v>
      </c>
      <c r="ER37" s="16">
        <f>IF([1]Identification!$E$23="NON",'[1]CN Act.Spé.'!EU13+'[1]CN Act.Spé.'!EU160-'[1]CN Act.Spé.'!EU14-'[1]CN Act.Spé.'!EU15-'[1]CN Act.Spé.'!EU16-'[1]CN Act.Spé.'!EU199,'[1]cpte_CN Act.Spé.'!EU13+'[1]cpte_CN Act.Spé.'!EU165-'[1]cpte_CN Act.Spé.'!EU14-'[1]cpte_CN Act.Spé.'!EU15-'[1]cpte_CN Act.Spé.'!EU16-'[1]cpte_CN Act.Spé.'!EU277)</f>
        <v>0</v>
      </c>
      <c r="ES37" s="16">
        <f>IF([1]Identification!$E$23="NON",'[1]CN Act.Spé.'!EV13+'[1]CN Act.Spé.'!EV160-'[1]CN Act.Spé.'!EV14-'[1]CN Act.Spé.'!EV15-'[1]CN Act.Spé.'!EV16-'[1]CN Act.Spé.'!EV199,'[1]cpte_CN Act.Spé.'!EV13+'[1]cpte_CN Act.Spé.'!EV165-'[1]cpte_CN Act.Spé.'!EV14-'[1]cpte_CN Act.Spé.'!EV15-'[1]cpte_CN Act.Spé.'!EV16-'[1]cpte_CN Act.Spé.'!EV277)</f>
        <v>0</v>
      </c>
      <c r="ET37" s="16">
        <f>IF([1]Identification!$E$23="NON",'[1]CN Act.Spé.'!EW13+'[1]CN Act.Spé.'!EW160-'[1]CN Act.Spé.'!EW14-'[1]CN Act.Spé.'!EW15-'[1]CN Act.Spé.'!EW16-'[1]CN Act.Spé.'!EW199,'[1]cpte_CN Act.Spé.'!EW13+'[1]cpte_CN Act.Spé.'!EW165-'[1]cpte_CN Act.Spé.'!EW14-'[1]cpte_CN Act.Spé.'!EW15-'[1]cpte_CN Act.Spé.'!EW16-'[1]cpte_CN Act.Spé.'!EW277)</f>
        <v>0</v>
      </c>
      <c r="EU37" s="16">
        <f>IF([1]Identification!$E$23="NON",'[1]CN Act.Spé.'!EX13+'[1]CN Act.Spé.'!EX160-'[1]CN Act.Spé.'!EX14-'[1]CN Act.Spé.'!EX15-'[1]CN Act.Spé.'!EX16-'[1]CN Act.Spé.'!EX199,'[1]cpte_CN Act.Spé.'!EX13+'[1]cpte_CN Act.Spé.'!EX165-'[1]cpte_CN Act.Spé.'!EX14-'[1]cpte_CN Act.Spé.'!EX15-'[1]cpte_CN Act.Spé.'!EX16-'[1]cpte_CN Act.Spé.'!EX277)</f>
        <v>0</v>
      </c>
      <c r="EV37" s="16">
        <f>IF([1]Identification!$E$23="NON",'[1]CN Act.Spé.'!EY13+'[1]CN Act.Spé.'!EY160-'[1]CN Act.Spé.'!EY14-'[1]CN Act.Spé.'!EY15-'[1]CN Act.Spé.'!EY16-'[1]CN Act.Spé.'!EY199,'[1]cpte_CN Act.Spé.'!EY13+'[1]cpte_CN Act.Spé.'!EY165-'[1]cpte_CN Act.Spé.'!EY14-'[1]cpte_CN Act.Spé.'!EY15-'[1]cpte_CN Act.Spé.'!EY16-'[1]cpte_CN Act.Spé.'!EY277)</f>
        <v>0</v>
      </c>
      <c r="EW37" s="16">
        <f>IF([1]Identification!$E$23="NON",'[1]CN Act.Spé.'!EZ13+'[1]CN Act.Spé.'!EZ160-'[1]CN Act.Spé.'!EZ14-'[1]CN Act.Spé.'!EZ15-'[1]CN Act.Spé.'!EZ16-'[1]CN Act.Spé.'!EZ199,'[1]cpte_CN Act.Spé.'!EZ13+'[1]cpte_CN Act.Spé.'!EZ165-'[1]cpte_CN Act.Spé.'!EZ14-'[1]cpte_CN Act.Spé.'!EZ15-'[1]cpte_CN Act.Spé.'!EZ16-'[1]cpte_CN Act.Spé.'!EZ277)</f>
        <v>0</v>
      </c>
      <c r="EX37" s="16">
        <f>IF([1]Identification!$E$23="NON",'[1]CN Act.Spé.'!FA13+'[1]CN Act.Spé.'!FA160-'[1]CN Act.Spé.'!FA14-'[1]CN Act.Spé.'!FA15-'[1]CN Act.Spé.'!FA16-'[1]CN Act.Spé.'!FA199,'[1]cpte_CN Act.Spé.'!FA13+'[1]cpte_CN Act.Spé.'!FA165-'[1]cpte_CN Act.Spé.'!FA14-'[1]cpte_CN Act.Spé.'!FA15-'[1]cpte_CN Act.Spé.'!FA16-'[1]cpte_CN Act.Spé.'!FA277)</f>
        <v>0</v>
      </c>
      <c r="EY37" s="16">
        <f>IF([1]Identification!$E$23="NON",'[1]CN Act.Spé.'!FB13+'[1]CN Act.Spé.'!FB160-'[1]CN Act.Spé.'!FB14-'[1]CN Act.Spé.'!FB15-'[1]CN Act.Spé.'!FB16-'[1]CN Act.Spé.'!FB199,'[1]cpte_CN Act.Spé.'!FB13+'[1]cpte_CN Act.Spé.'!FB165-'[1]cpte_CN Act.Spé.'!FB14-'[1]cpte_CN Act.Spé.'!FB15-'[1]cpte_CN Act.Spé.'!FB16-'[1]cpte_CN Act.Spé.'!FB277)</f>
        <v>0</v>
      </c>
      <c r="EZ37" s="16">
        <f>IF([1]Identification!$E$23="NON",'[1]CN Act.Spé.'!FC13+'[1]CN Act.Spé.'!FC160-'[1]CN Act.Spé.'!FC14-'[1]CN Act.Spé.'!FC15-'[1]CN Act.Spé.'!FC16-'[1]CN Act.Spé.'!FC199,'[1]cpte_CN Act.Spé.'!FC13+'[1]cpte_CN Act.Spé.'!FC165-'[1]cpte_CN Act.Spé.'!FC14-'[1]cpte_CN Act.Spé.'!FC15-'[1]cpte_CN Act.Spé.'!FC16-'[1]cpte_CN Act.Spé.'!FC277)</f>
        <v>0</v>
      </c>
      <c r="FA37" s="16">
        <f>IF([1]Identification!$E$23="NON",'[1]CN Act.Spé.'!FD13+'[1]CN Act.Spé.'!FD160-'[1]CN Act.Spé.'!FD14-'[1]CN Act.Spé.'!FD15-'[1]CN Act.Spé.'!FD16-'[1]CN Act.Spé.'!FD199,'[1]cpte_CN Act.Spé.'!FD13+'[1]cpte_CN Act.Spé.'!FD165-'[1]cpte_CN Act.Spé.'!FD14-'[1]cpte_CN Act.Spé.'!FD15-'[1]cpte_CN Act.Spé.'!FD16-'[1]cpte_CN Act.Spé.'!FD277)</f>
        <v>0</v>
      </c>
      <c r="FB37" s="16">
        <f>IF([1]Identification!$E$23="NON",'[1]CN Act.Spé.'!FE13+'[1]CN Act.Spé.'!FE160-'[1]CN Act.Spé.'!FE14-'[1]CN Act.Spé.'!FE15-'[1]CN Act.Spé.'!FE16-'[1]CN Act.Spé.'!FE199,'[1]cpte_CN Act.Spé.'!FE13+'[1]cpte_CN Act.Spé.'!FE165-'[1]cpte_CN Act.Spé.'!FE14-'[1]cpte_CN Act.Spé.'!FE15-'[1]cpte_CN Act.Spé.'!FE16-'[1]cpte_CN Act.Spé.'!FE277)</f>
        <v>0</v>
      </c>
      <c r="FC37" s="16">
        <f>IF([1]Identification!$E$23="NON",'[1]CN Act.Spé.'!FF13+'[1]CN Act.Spé.'!FF160-'[1]CN Act.Spé.'!FF14-'[1]CN Act.Spé.'!FF15-'[1]CN Act.Spé.'!FF16-'[1]CN Act.Spé.'!FF199,'[1]cpte_CN Act.Spé.'!FF13+'[1]cpte_CN Act.Spé.'!FF165-'[1]cpte_CN Act.Spé.'!FF14-'[1]cpte_CN Act.Spé.'!FF15-'[1]cpte_CN Act.Spé.'!FF16-'[1]cpte_CN Act.Spé.'!FF277)</f>
        <v>0</v>
      </c>
      <c r="FD37" s="16">
        <f>IF([1]Identification!$E$23="NON",'[1]CN Act.Spé.'!FG13+'[1]CN Act.Spé.'!FG160-'[1]CN Act.Spé.'!FG14-'[1]CN Act.Spé.'!FG15-'[1]CN Act.Spé.'!FG16-'[1]CN Act.Spé.'!FG199,'[1]cpte_CN Act.Spé.'!FG13+'[1]cpte_CN Act.Spé.'!FG165-'[1]cpte_CN Act.Spé.'!FG14-'[1]cpte_CN Act.Spé.'!FG15-'[1]cpte_CN Act.Spé.'!FG16-'[1]cpte_CN Act.Spé.'!FG277)</f>
        <v>0</v>
      </c>
      <c r="FE37" s="16">
        <f>IF([1]Identification!$E$23="NON",'[1]CN Act.Spé.'!FH13+'[1]CN Act.Spé.'!FH160-'[1]CN Act.Spé.'!FH14-'[1]CN Act.Spé.'!FH15-'[1]CN Act.Spé.'!FH16-'[1]CN Act.Spé.'!FH199,'[1]cpte_CN Act.Spé.'!FH13+'[1]cpte_CN Act.Spé.'!FH165-'[1]cpte_CN Act.Spé.'!FH14-'[1]cpte_CN Act.Spé.'!FH15-'[1]cpte_CN Act.Spé.'!FH16-'[1]cpte_CN Act.Spé.'!FH277)</f>
        <v>0</v>
      </c>
      <c r="FF37" s="16">
        <f>IF([1]Identification!$E$23="NON",'[1]CN Act.Spé.'!FI13+'[1]CN Act.Spé.'!FI160-'[1]CN Act.Spé.'!FI14-'[1]CN Act.Spé.'!FI15-'[1]CN Act.Spé.'!FI16-'[1]CN Act.Spé.'!FI199,'[1]cpte_CN Act.Spé.'!FI13+'[1]cpte_CN Act.Spé.'!FI165-'[1]cpte_CN Act.Spé.'!FI14-'[1]cpte_CN Act.Spé.'!FI15-'[1]cpte_CN Act.Spé.'!FI16-'[1]cpte_CN Act.Spé.'!FI277)</f>
        <v>0</v>
      </c>
      <c r="FG37" s="16">
        <f>IF([1]Identification!$E$23="NON",'[1]CN Act.Spé.'!FJ13+'[1]CN Act.Spé.'!FJ160-'[1]CN Act.Spé.'!FJ14-'[1]CN Act.Spé.'!FJ15-'[1]CN Act.Spé.'!FJ16-'[1]CN Act.Spé.'!FJ199,'[1]cpte_CN Act.Spé.'!FJ13+'[1]cpte_CN Act.Spé.'!FJ165-'[1]cpte_CN Act.Spé.'!FJ14-'[1]cpte_CN Act.Spé.'!FJ15-'[1]cpte_CN Act.Spé.'!FJ16-'[1]cpte_CN Act.Spé.'!FJ277)</f>
        <v>0</v>
      </c>
      <c r="FH37" s="16">
        <f>IF([1]Identification!$E$23="NON",'[1]CN Act.Spé.'!FK13+'[1]CN Act.Spé.'!FK160-'[1]CN Act.Spé.'!FK14-'[1]CN Act.Spé.'!FK15-'[1]CN Act.Spé.'!FK16-'[1]CN Act.Spé.'!FK199,'[1]cpte_CN Act.Spé.'!FK13+'[1]cpte_CN Act.Spé.'!FK165-'[1]cpte_CN Act.Spé.'!FK14-'[1]cpte_CN Act.Spé.'!FK15-'[1]cpte_CN Act.Spé.'!FK16-'[1]cpte_CN Act.Spé.'!FK277)</f>
        <v>0</v>
      </c>
      <c r="FI37" s="16">
        <f>IF([1]Identification!$E$23="NON",'[1]CN Act.Spé.'!FL13+'[1]CN Act.Spé.'!FL160-'[1]CN Act.Spé.'!FL14-'[1]CN Act.Spé.'!FL15-'[1]CN Act.Spé.'!FL16-'[1]CN Act.Spé.'!FL199,'[1]cpte_CN Act.Spé.'!FL13+'[1]cpte_CN Act.Spé.'!FL165-'[1]cpte_CN Act.Spé.'!FL14-'[1]cpte_CN Act.Spé.'!FL15-'[1]cpte_CN Act.Spé.'!FL16-'[1]cpte_CN Act.Spé.'!FL277)</f>
        <v>0</v>
      </c>
      <c r="FJ37" s="16">
        <f>IF([1]Identification!$E$23="NON",'[1]CN Act.Spé.'!FM13+'[1]CN Act.Spé.'!FM160-'[1]CN Act.Spé.'!FM14-'[1]CN Act.Spé.'!FM15-'[1]CN Act.Spé.'!FM16-'[1]CN Act.Spé.'!FM199,'[1]cpte_CN Act.Spé.'!FM13+'[1]cpte_CN Act.Spé.'!FM165-'[1]cpte_CN Act.Spé.'!FM14-'[1]cpte_CN Act.Spé.'!FM15-'[1]cpte_CN Act.Spé.'!FM16-'[1]cpte_CN Act.Spé.'!FM277)</f>
        <v>0</v>
      </c>
      <c r="FK37" s="16">
        <f>IF([1]Identification!$E$23="NON",'[1]CN Act.Spé.'!FN13+'[1]CN Act.Spé.'!FN160-'[1]CN Act.Spé.'!FN14-'[1]CN Act.Spé.'!FN15-'[1]CN Act.Spé.'!FN16-'[1]CN Act.Spé.'!FN199,'[1]cpte_CN Act.Spé.'!FN13+'[1]cpte_CN Act.Spé.'!FN165-'[1]cpte_CN Act.Spé.'!FN14-'[1]cpte_CN Act.Spé.'!FN15-'[1]cpte_CN Act.Spé.'!FN16-'[1]cpte_CN Act.Spé.'!FN277)</f>
        <v>0</v>
      </c>
      <c r="FL37" s="16">
        <f>IF([1]Identification!$E$23="NON",'[1]CN Act.Spé.'!FO13+'[1]CN Act.Spé.'!FO160-'[1]CN Act.Spé.'!FO14-'[1]CN Act.Spé.'!FO15-'[1]CN Act.Spé.'!FO16-'[1]CN Act.Spé.'!FO199,'[1]cpte_CN Act.Spé.'!FO13+'[1]cpte_CN Act.Spé.'!FO165-'[1]cpte_CN Act.Spé.'!FO14-'[1]cpte_CN Act.Spé.'!FO15-'[1]cpte_CN Act.Spé.'!FO16-'[1]cpte_CN Act.Spé.'!FO277)</f>
        <v>0</v>
      </c>
      <c r="FM37" s="16">
        <f>IF([1]Identification!$E$23="NON",'[1]CN Act.Spé.'!FP13+'[1]CN Act.Spé.'!FP160-'[1]CN Act.Spé.'!FP14-'[1]CN Act.Spé.'!FP15-'[1]CN Act.Spé.'!FP16-'[1]CN Act.Spé.'!FP199,'[1]cpte_CN Act.Spé.'!FP13+'[1]cpte_CN Act.Spé.'!FP165-'[1]cpte_CN Act.Spé.'!FP14-'[1]cpte_CN Act.Spé.'!FP15-'[1]cpte_CN Act.Spé.'!FP16-'[1]cpte_CN Act.Spé.'!FP277)</f>
        <v>0</v>
      </c>
      <c r="FN37" s="16">
        <f>IF([1]Identification!$E$23="NON",'[1]CN Act.Spé.'!FQ13+'[1]CN Act.Spé.'!FQ160-'[1]CN Act.Spé.'!FQ14-'[1]CN Act.Spé.'!FQ15-'[1]CN Act.Spé.'!FQ16-'[1]CN Act.Spé.'!FQ199,'[1]cpte_CN Act.Spé.'!FQ13+'[1]cpte_CN Act.Spé.'!FQ165-'[1]cpte_CN Act.Spé.'!FQ14-'[1]cpte_CN Act.Spé.'!FQ15-'[1]cpte_CN Act.Spé.'!FQ16-'[1]cpte_CN Act.Spé.'!FQ277)</f>
        <v>0</v>
      </c>
      <c r="FO37" s="16">
        <f>IF([1]Identification!$E$23="NON",'[1]CN Act.Spé.'!FR13+'[1]CN Act.Spé.'!FR160-'[1]CN Act.Spé.'!FR14-'[1]CN Act.Spé.'!FR15-'[1]CN Act.Spé.'!FR16-'[1]CN Act.Spé.'!FR199,'[1]cpte_CN Act.Spé.'!FR13+'[1]cpte_CN Act.Spé.'!FR165-'[1]cpte_CN Act.Spé.'!FR14-'[1]cpte_CN Act.Spé.'!FR15-'[1]cpte_CN Act.Spé.'!FR16-'[1]cpte_CN Act.Spé.'!FR277)</f>
        <v>0</v>
      </c>
      <c r="FP37" s="16">
        <f>IF([1]Identification!$E$23="NON",'[1]CN Act.Spé.'!FS13+'[1]CN Act.Spé.'!FS160-'[1]CN Act.Spé.'!FS14-'[1]CN Act.Spé.'!FS15-'[1]CN Act.Spé.'!FS16-'[1]CN Act.Spé.'!FS199,'[1]cpte_CN Act.Spé.'!FS13+'[1]cpte_CN Act.Spé.'!FS165-'[1]cpte_CN Act.Spé.'!FS14-'[1]cpte_CN Act.Spé.'!FS15-'[1]cpte_CN Act.Spé.'!FS16-'[1]cpte_CN Act.Spé.'!FS277)</f>
        <v>0</v>
      </c>
      <c r="FQ37" s="16">
        <f>IF([1]Identification!$E$23="NON",'[1]CN Act.Spé.'!FT13+'[1]CN Act.Spé.'!FT160-'[1]CN Act.Spé.'!FT14-'[1]CN Act.Spé.'!FT15-'[1]CN Act.Spé.'!FT16-'[1]CN Act.Spé.'!FT199,'[1]cpte_CN Act.Spé.'!FT13+'[1]cpte_CN Act.Spé.'!FT165-'[1]cpte_CN Act.Spé.'!FT14-'[1]cpte_CN Act.Spé.'!FT15-'[1]cpte_CN Act.Spé.'!FT16-'[1]cpte_CN Act.Spé.'!FT277)</f>
        <v>0</v>
      </c>
      <c r="FR37" s="16">
        <f>IF([1]Identification!$E$23="NON",'[1]CN Act.Spé.'!FU13+'[1]CN Act.Spé.'!FU160-'[1]CN Act.Spé.'!FU14-'[1]CN Act.Spé.'!FU15-'[1]CN Act.Spé.'!FU16-'[1]CN Act.Spé.'!FU199,'[1]cpte_CN Act.Spé.'!FU13+'[1]cpte_CN Act.Spé.'!FU165-'[1]cpte_CN Act.Spé.'!FU14-'[1]cpte_CN Act.Spé.'!FU15-'[1]cpte_CN Act.Spé.'!FU16-'[1]cpte_CN Act.Spé.'!FU277)</f>
        <v>0</v>
      </c>
      <c r="FS37" s="16">
        <f>IF([1]Identification!$E$23="NON",'[1]CN Act.Spé.'!FV13+'[1]CN Act.Spé.'!FV160-'[1]CN Act.Spé.'!FV14-'[1]CN Act.Spé.'!FV15-'[1]CN Act.Spé.'!FV16-'[1]CN Act.Spé.'!FV199,'[1]cpte_CN Act.Spé.'!FV13+'[1]cpte_CN Act.Spé.'!FV165-'[1]cpte_CN Act.Spé.'!FV14-'[1]cpte_CN Act.Spé.'!FV15-'[1]cpte_CN Act.Spé.'!FV16-'[1]cpte_CN Act.Spé.'!FV277)</f>
        <v>0</v>
      </c>
      <c r="FT37" s="16">
        <f>IF([1]Identification!$E$23="NON",'[1]CN Act.Spé.'!FW13+'[1]CN Act.Spé.'!FW160-'[1]CN Act.Spé.'!FW14-'[1]CN Act.Spé.'!FW15-'[1]CN Act.Spé.'!FW16-'[1]CN Act.Spé.'!FW199,'[1]cpte_CN Act.Spé.'!FW13+'[1]cpte_CN Act.Spé.'!FW165-'[1]cpte_CN Act.Spé.'!FW14-'[1]cpte_CN Act.Spé.'!FW15-'[1]cpte_CN Act.Spé.'!FW16-'[1]cpte_CN Act.Spé.'!FW277)</f>
        <v>0</v>
      </c>
      <c r="FU37" s="16">
        <f>IF([1]Identification!$E$23="NON",'[1]CN Act.Spé.'!FX13+'[1]CN Act.Spé.'!FX160-'[1]CN Act.Spé.'!FX14-'[1]CN Act.Spé.'!FX15-'[1]CN Act.Spé.'!FX16-'[1]CN Act.Spé.'!FX199,'[1]cpte_CN Act.Spé.'!FX13+'[1]cpte_CN Act.Spé.'!FX165-'[1]cpte_CN Act.Spé.'!FX14-'[1]cpte_CN Act.Spé.'!FX15-'[1]cpte_CN Act.Spé.'!FX16-'[1]cpte_CN Act.Spé.'!FX277)</f>
        <v>0</v>
      </c>
      <c r="FV37" s="16">
        <f>IF([1]Identification!$E$23="NON",'[1]CN Act.Spé.'!FY13+'[1]CN Act.Spé.'!FY160-'[1]CN Act.Spé.'!FY14-'[1]CN Act.Spé.'!FY15-'[1]CN Act.Spé.'!FY16-'[1]CN Act.Spé.'!FY199,'[1]cpte_CN Act.Spé.'!FY13+'[1]cpte_CN Act.Spé.'!FY165-'[1]cpte_CN Act.Spé.'!FY14-'[1]cpte_CN Act.Spé.'!FY15-'[1]cpte_CN Act.Spé.'!FY16-'[1]cpte_CN Act.Spé.'!FY277)</f>
        <v>0</v>
      </c>
      <c r="FW37" s="16">
        <f>IF([1]Identification!$E$23="NON",'[1]CN Act.Spé.'!FZ13+'[1]CN Act.Spé.'!FZ160-'[1]CN Act.Spé.'!FZ14-'[1]CN Act.Spé.'!FZ15-'[1]CN Act.Spé.'!FZ16-'[1]CN Act.Spé.'!FZ199,'[1]cpte_CN Act.Spé.'!FZ13+'[1]cpte_CN Act.Spé.'!FZ165-'[1]cpte_CN Act.Spé.'!FZ14-'[1]cpte_CN Act.Spé.'!FZ15-'[1]cpte_CN Act.Spé.'!FZ16-'[1]cpte_CN Act.Spé.'!FZ277)</f>
        <v>0</v>
      </c>
      <c r="FX37" s="16">
        <f>IF([1]Identification!$E$23="NON",'[1]CN Act.Spé.'!GA13+'[1]CN Act.Spé.'!GA160-'[1]CN Act.Spé.'!GA14-'[1]CN Act.Spé.'!GA15-'[1]CN Act.Spé.'!GA16-'[1]CN Act.Spé.'!GA199,'[1]cpte_CN Act.Spé.'!GA13+'[1]cpte_CN Act.Spé.'!GA165-'[1]cpte_CN Act.Spé.'!GA14-'[1]cpte_CN Act.Spé.'!GA15-'[1]cpte_CN Act.Spé.'!GA16-'[1]cpte_CN Act.Spé.'!GA277)</f>
        <v>0</v>
      </c>
      <c r="FY37" s="16">
        <f>IF([1]Identification!$E$23="NON",'[1]CN Act.Spé.'!GB13+'[1]CN Act.Spé.'!GB160-'[1]CN Act.Spé.'!GB14-'[1]CN Act.Spé.'!GB15-'[1]CN Act.Spé.'!GB16-'[1]CN Act.Spé.'!GB199,'[1]cpte_CN Act.Spé.'!GB13+'[1]cpte_CN Act.Spé.'!GB165-'[1]cpte_CN Act.Spé.'!GB14-'[1]cpte_CN Act.Spé.'!GB15-'[1]cpte_CN Act.Spé.'!GB16-'[1]cpte_CN Act.Spé.'!GB277)</f>
        <v>0</v>
      </c>
      <c r="FZ37" s="16">
        <f>IF([1]Identification!$E$23="NON",'[1]CN Act.Spé.'!GC13+'[1]CN Act.Spé.'!GC160-'[1]CN Act.Spé.'!GC14-'[1]CN Act.Spé.'!GC15-'[1]CN Act.Spé.'!GC16-'[1]CN Act.Spé.'!GC199,'[1]cpte_CN Act.Spé.'!GC13+'[1]cpte_CN Act.Spé.'!GC165-'[1]cpte_CN Act.Spé.'!GC14-'[1]cpte_CN Act.Spé.'!GC15-'[1]cpte_CN Act.Spé.'!GC16-'[1]cpte_CN Act.Spé.'!GC277)</f>
        <v>0</v>
      </c>
      <c r="GA37" s="16">
        <f>IF([1]Identification!$E$23="NON",'[1]CN Act.Spé.'!GD13+'[1]CN Act.Spé.'!GD160-'[1]CN Act.Spé.'!GD14-'[1]CN Act.Spé.'!GD15-'[1]CN Act.Spé.'!GD16-'[1]CN Act.Spé.'!GD199,'[1]cpte_CN Act.Spé.'!GD13+'[1]cpte_CN Act.Spé.'!GD165-'[1]cpte_CN Act.Spé.'!GD14-'[1]cpte_CN Act.Spé.'!GD15-'[1]cpte_CN Act.Spé.'!GD16-'[1]cpte_CN Act.Spé.'!GD277)</f>
        <v>0</v>
      </c>
      <c r="GB37" s="16">
        <f>IF([1]Identification!$E$23="NON",'[1]CN Act.Spé.'!GE13+'[1]CN Act.Spé.'!GE160-'[1]CN Act.Spé.'!GE14-'[1]CN Act.Spé.'!GE15-'[1]CN Act.Spé.'!GE16-'[1]CN Act.Spé.'!GE199,'[1]cpte_CN Act.Spé.'!GE13+'[1]cpte_CN Act.Spé.'!GE165-'[1]cpte_CN Act.Spé.'!GE14-'[1]cpte_CN Act.Spé.'!GE15-'[1]cpte_CN Act.Spé.'!GE16-'[1]cpte_CN Act.Spé.'!GE277)</f>
        <v>0</v>
      </c>
      <c r="GC37" s="16">
        <f>IF([1]Identification!$E$23="NON",'[1]CN Act.Spé.'!GF13+'[1]CN Act.Spé.'!GF160-'[1]CN Act.Spé.'!GF14-'[1]CN Act.Spé.'!GF15-'[1]CN Act.Spé.'!GF16-'[1]CN Act.Spé.'!GF199,'[1]cpte_CN Act.Spé.'!GF13+'[1]cpte_CN Act.Spé.'!GF165-'[1]cpte_CN Act.Spé.'!GF14-'[1]cpte_CN Act.Spé.'!GF15-'[1]cpte_CN Act.Spé.'!GF16-'[1]cpte_CN Act.Spé.'!GF277)</f>
        <v>0</v>
      </c>
      <c r="GD37" s="16">
        <f>IF([1]Identification!$E$23="NON",'[1]CN Act.Spé.'!GG13+'[1]CN Act.Spé.'!GG160-'[1]CN Act.Spé.'!GG14-'[1]CN Act.Spé.'!GG15-'[1]CN Act.Spé.'!GG16-'[1]CN Act.Spé.'!GG199,'[1]cpte_CN Act.Spé.'!GG13+'[1]cpte_CN Act.Spé.'!GG165-'[1]cpte_CN Act.Spé.'!GG14-'[1]cpte_CN Act.Spé.'!GG15-'[1]cpte_CN Act.Spé.'!GG16-'[1]cpte_CN Act.Spé.'!GG277)</f>
        <v>0</v>
      </c>
      <c r="GE37" s="16">
        <f>IF([1]Identification!$E$23="NON",'[1]CN Act.Spé.'!GH13+'[1]CN Act.Spé.'!GH160-'[1]CN Act.Spé.'!GH14-'[1]CN Act.Spé.'!GH15-'[1]CN Act.Spé.'!GH16-'[1]CN Act.Spé.'!GH199,'[1]cpte_CN Act.Spé.'!GH13+'[1]cpte_CN Act.Spé.'!GH165-'[1]cpte_CN Act.Spé.'!GH14-'[1]cpte_CN Act.Spé.'!GH15-'[1]cpte_CN Act.Spé.'!GH16-'[1]cpte_CN Act.Spé.'!GH277)</f>
        <v>0</v>
      </c>
      <c r="GF37" s="16">
        <f>IF([1]Identification!$E$23="NON",'[1]CN Act.Spé.'!GI13+'[1]CN Act.Spé.'!GI160-'[1]CN Act.Spé.'!GI14-'[1]CN Act.Spé.'!GI15-'[1]CN Act.Spé.'!GI16-'[1]CN Act.Spé.'!GI199,'[1]cpte_CN Act.Spé.'!GI13+'[1]cpte_CN Act.Spé.'!GI165-'[1]cpte_CN Act.Spé.'!GI14-'[1]cpte_CN Act.Spé.'!GI15-'[1]cpte_CN Act.Spé.'!GI16-'[1]cpte_CN Act.Spé.'!GI277)</f>
        <v>0</v>
      </c>
      <c r="GG37" s="16">
        <f>IF([1]Identification!$E$23="NON",'[1]CN Act.Spé.'!GJ13+'[1]CN Act.Spé.'!GJ160-'[1]CN Act.Spé.'!GJ14-'[1]CN Act.Spé.'!GJ15-'[1]CN Act.Spé.'!GJ16-'[1]CN Act.Spé.'!GJ199,'[1]cpte_CN Act.Spé.'!GJ13+'[1]cpte_CN Act.Spé.'!GJ165-'[1]cpte_CN Act.Spé.'!GJ14-'[1]cpte_CN Act.Spé.'!GJ15-'[1]cpte_CN Act.Spé.'!GJ16-'[1]cpte_CN Act.Spé.'!GJ277)</f>
        <v>0</v>
      </c>
      <c r="GH37" s="16">
        <f>IF([1]Identification!$E$23="NON",'[1]CN Act.Spé.'!GK13+'[1]CN Act.Spé.'!GK160-'[1]CN Act.Spé.'!GK14-'[1]CN Act.Spé.'!GK15-'[1]CN Act.Spé.'!GK16-'[1]CN Act.Spé.'!GK199,'[1]cpte_CN Act.Spé.'!GK13+'[1]cpte_CN Act.Spé.'!GK165-'[1]cpte_CN Act.Spé.'!GK14-'[1]cpte_CN Act.Spé.'!GK15-'[1]cpte_CN Act.Spé.'!GK16-'[1]cpte_CN Act.Spé.'!GK277)</f>
        <v>0</v>
      </c>
      <c r="GI37" s="16">
        <f>IF([1]Identification!$E$23="NON",'[1]CN Act.Spé.'!GL13+'[1]CN Act.Spé.'!GL160-'[1]CN Act.Spé.'!GL14-'[1]CN Act.Spé.'!GL15-'[1]CN Act.Spé.'!GL16-'[1]CN Act.Spé.'!GL199,'[1]cpte_CN Act.Spé.'!GL13+'[1]cpte_CN Act.Spé.'!GL165-'[1]cpte_CN Act.Spé.'!GL14-'[1]cpte_CN Act.Spé.'!GL15-'[1]cpte_CN Act.Spé.'!GL16-'[1]cpte_CN Act.Spé.'!GL277)</f>
        <v>0</v>
      </c>
      <c r="GJ37" s="16">
        <f>IF([1]Identification!$E$23="NON",'[1]CN Act.Spé.'!GM13+'[1]CN Act.Spé.'!GM160-'[1]CN Act.Spé.'!GM14-'[1]CN Act.Spé.'!GM15-'[1]CN Act.Spé.'!GM16-'[1]CN Act.Spé.'!GM199,'[1]cpte_CN Act.Spé.'!GM13+'[1]cpte_CN Act.Spé.'!GM165-'[1]cpte_CN Act.Spé.'!GM14-'[1]cpte_CN Act.Spé.'!GM15-'[1]cpte_CN Act.Spé.'!GM16-'[1]cpte_CN Act.Spé.'!GM277)</f>
        <v>0</v>
      </c>
      <c r="GK37" s="16">
        <f>IF([1]Identification!$E$23="NON",'[1]CN Act.Spé.'!GN13+'[1]CN Act.Spé.'!GN160-'[1]CN Act.Spé.'!GN14-'[1]CN Act.Spé.'!GN15-'[1]CN Act.Spé.'!GN16-'[1]CN Act.Spé.'!GN199,'[1]cpte_CN Act.Spé.'!GN13+'[1]cpte_CN Act.Spé.'!GN165-'[1]cpte_CN Act.Spé.'!GN14-'[1]cpte_CN Act.Spé.'!GN15-'[1]cpte_CN Act.Spé.'!GN16-'[1]cpte_CN Act.Spé.'!GN277)</f>
        <v>0</v>
      </c>
      <c r="GL37" s="16">
        <f>IF([1]Identification!$E$23="NON",'[1]CN Act.Spé.'!GO13+'[1]CN Act.Spé.'!GO160-'[1]CN Act.Spé.'!GO14-'[1]CN Act.Spé.'!GO15-'[1]CN Act.Spé.'!GO16-'[1]CN Act.Spé.'!GO199,'[1]cpte_CN Act.Spé.'!GO13+'[1]cpte_CN Act.Spé.'!GO165-'[1]cpte_CN Act.Spé.'!GO14-'[1]cpte_CN Act.Spé.'!GO15-'[1]cpte_CN Act.Spé.'!GO16-'[1]cpte_CN Act.Spé.'!GO277)</f>
        <v>0</v>
      </c>
      <c r="GM37" s="16">
        <f>IF([1]Identification!$E$23="NON",'[1]CN Act.Spé.'!GP13+'[1]CN Act.Spé.'!GP160-'[1]CN Act.Spé.'!GP14-'[1]CN Act.Spé.'!GP15-'[1]CN Act.Spé.'!GP16-'[1]CN Act.Spé.'!GP199,'[1]cpte_CN Act.Spé.'!GP13+'[1]cpte_CN Act.Spé.'!GP165-'[1]cpte_CN Act.Spé.'!GP14-'[1]cpte_CN Act.Spé.'!GP15-'[1]cpte_CN Act.Spé.'!GP16-'[1]cpte_CN Act.Spé.'!GP277)</f>
        <v>0</v>
      </c>
      <c r="GN37" s="16">
        <f>IF([1]Identification!$E$23="NON",'[1]CN Act.Spé.'!GQ13+'[1]CN Act.Spé.'!GQ160-'[1]CN Act.Spé.'!GQ14-'[1]CN Act.Spé.'!GQ15-'[1]CN Act.Spé.'!GQ16-'[1]CN Act.Spé.'!GQ199,'[1]cpte_CN Act.Spé.'!GQ13+'[1]cpte_CN Act.Spé.'!GQ165-'[1]cpte_CN Act.Spé.'!GQ14-'[1]cpte_CN Act.Spé.'!GQ15-'[1]cpte_CN Act.Spé.'!GQ16-'[1]cpte_CN Act.Spé.'!GQ277)</f>
        <v>0</v>
      </c>
      <c r="GO37" s="16">
        <f>IF([1]Identification!$E$23="NON",'[1]CN Act.Spé.'!GR13+'[1]CN Act.Spé.'!GR160-'[1]CN Act.Spé.'!GR14-'[1]CN Act.Spé.'!GR15-'[1]CN Act.Spé.'!GR16-'[1]CN Act.Spé.'!GR199,'[1]cpte_CN Act.Spé.'!GR13+'[1]cpte_CN Act.Spé.'!GR165-'[1]cpte_CN Act.Spé.'!GR14-'[1]cpte_CN Act.Spé.'!GR15-'[1]cpte_CN Act.Spé.'!GR16-'[1]cpte_CN Act.Spé.'!GR277)</f>
        <v>0</v>
      </c>
      <c r="GP37" s="16">
        <f>IF([1]Identification!$E$23="NON",'[1]CN Act.Spé.'!GS13+'[1]CN Act.Spé.'!GS160-'[1]CN Act.Spé.'!GS14-'[1]CN Act.Spé.'!GS15-'[1]CN Act.Spé.'!GS16-'[1]CN Act.Spé.'!GS199,'[1]cpte_CN Act.Spé.'!GS13+'[1]cpte_CN Act.Spé.'!GS165-'[1]cpte_CN Act.Spé.'!GS14-'[1]cpte_CN Act.Spé.'!GS15-'[1]cpte_CN Act.Spé.'!GS16-'[1]cpte_CN Act.Spé.'!GS277)</f>
        <v>0</v>
      </c>
      <c r="GQ37" s="16">
        <f>IF([1]Identification!$E$23="NON",'[1]CN Act.Spé.'!GT13+'[1]CN Act.Spé.'!GT160-'[1]CN Act.Spé.'!GT14-'[1]CN Act.Spé.'!GT15-'[1]CN Act.Spé.'!GT16-'[1]CN Act.Spé.'!GT199,'[1]cpte_CN Act.Spé.'!GT13+'[1]cpte_CN Act.Spé.'!GT165-'[1]cpte_CN Act.Spé.'!GT14-'[1]cpte_CN Act.Spé.'!GT15-'[1]cpte_CN Act.Spé.'!GT16-'[1]cpte_CN Act.Spé.'!GT277)</f>
        <v>0</v>
      </c>
      <c r="GR37" s="16">
        <f>IF([1]Identification!$E$23="NON",'[1]CN Act.Spé.'!GU13+'[1]CN Act.Spé.'!GU160-'[1]CN Act.Spé.'!GU14-'[1]CN Act.Spé.'!GU15-'[1]CN Act.Spé.'!GU16-'[1]CN Act.Spé.'!GU199,'[1]cpte_CN Act.Spé.'!GU13+'[1]cpte_CN Act.Spé.'!GU165-'[1]cpte_CN Act.Spé.'!GU14-'[1]cpte_CN Act.Spé.'!GU15-'[1]cpte_CN Act.Spé.'!GU16-'[1]cpte_CN Act.Spé.'!GU277)</f>
        <v>0</v>
      </c>
      <c r="GS37" s="16">
        <f>IF([1]Identification!$E$23="NON",'[1]CN Act.Spé.'!GV13+'[1]CN Act.Spé.'!GV160-'[1]CN Act.Spé.'!GV14-'[1]CN Act.Spé.'!GV15-'[1]CN Act.Spé.'!GV16-'[1]CN Act.Spé.'!GV199,'[1]cpte_CN Act.Spé.'!GV13+'[1]cpte_CN Act.Spé.'!GV165-'[1]cpte_CN Act.Spé.'!GV14-'[1]cpte_CN Act.Spé.'!GV15-'[1]cpte_CN Act.Spé.'!GV16-'[1]cpte_CN Act.Spé.'!GV277)</f>
        <v>0</v>
      </c>
      <c r="GT37" s="16">
        <f>IF([1]Identification!$E$23="NON",'[1]CN Act.Spé.'!GW13+'[1]CN Act.Spé.'!GW160-'[1]CN Act.Spé.'!GW14-'[1]CN Act.Spé.'!GW15-'[1]CN Act.Spé.'!GW16-'[1]CN Act.Spé.'!GW199,'[1]cpte_CN Act.Spé.'!GW13+'[1]cpte_CN Act.Spé.'!GW165-'[1]cpte_CN Act.Spé.'!GW14-'[1]cpte_CN Act.Spé.'!GW15-'[1]cpte_CN Act.Spé.'!GW16-'[1]cpte_CN Act.Spé.'!GW277)</f>
        <v>0</v>
      </c>
      <c r="GU37" s="16">
        <f>IF([1]Identification!$E$23="NON",'[1]CN Act.Spé.'!GX13+'[1]CN Act.Spé.'!GX160-'[1]CN Act.Spé.'!GX14-'[1]CN Act.Spé.'!GX15-'[1]CN Act.Spé.'!GX16-'[1]CN Act.Spé.'!GX199,'[1]cpte_CN Act.Spé.'!GX13+'[1]cpte_CN Act.Spé.'!GX165-'[1]cpte_CN Act.Spé.'!GX14-'[1]cpte_CN Act.Spé.'!GX15-'[1]cpte_CN Act.Spé.'!GX16-'[1]cpte_CN Act.Spé.'!GX277)</f>
        <v>0</v>
      </c>
      <c r="GV37" s="16">
        <f>IF([1]Identification!$E$23="NON",'[1]CN Act.Spé.'!GY13+'[1]CN Act.Spé.'!GY160-'[1]CN Act.Spé.'!GY14-'[1]CN Act.Spé.'!GY15-'[1]CN Act.Spé.'!GY16-'[1]CN Act.Spé.'!GY199,'[1]cpte_CN Act.Spé.'!GY13+'[1]cpte_CN Act.Spé.'!GY165-'[1]cpte_CN Act.Spé.'!GY14-'[1]cpte_CN Act.Spé.'!GY15-'[1]cpte_CN Act.Spé.'!GY16-'[1]cpte_CN Act.Spé.'!GY277)</f>
        <v>0</v>
      </c>
      <c r="GW37" s="16">
        <f>IF([1]Identification!$E$23="NON",'[1]CN Act.Spé.'!GZ13+'[1]CN Act.Spé.'!GZ160-'[1]CN Act.Spé.'!GZ14-'[1]CN Act.Spé.'!GZ15-'[1]CN Act.Spé.'!GZ16-'[1]CN Act.Spé.'!GZ199,'[1]cpte_CN Act.Spé.'!GZ13+'[1]cpte_CN Act.Spé.'!GZ165-'[1]cpte_CN Act.Spé.'!GZ14-'[1]cpte_CN Act.Spé.'!GZ15-'[1]cpte_CN Act.Spé.'!GZ16-'[1]cpte_CN Act.Spé.'!GZ277)</f>
        <v>0</v>
      </c>
      <c r="GX37" s="16">
        <f>IF([1]Identification!$E$23="NON",'[1]CN Act.Spé.'!HA13+'[1]CN Act.Spé.'!HA160-'[1]CN Act.Spé.'!HA14-'[1]CN Act.Spé.'!HA15-'[1]CN Act.Spé.'!HA16-'[1]CN Act.Spé.'!HA199,'[1]cpte_CN Act.Spé.'!HA13+'[1]cpte_CN Act.Spé.'!HA165-'[1]cpte_CN Act.Spé.'!HA14-'[1]cpte_CN Act.Spé.'!HA15-'[1]cpte_CN Act.Spé.'!HA16-'[1]cpte_CN Act.Spé.'!HA277)</f>
        <v>0</v>
      </c>
      <c r="GY37" s="16">
        <f>IF([1]Identification!$E$23="NON",'[1]CN Act.Spé.'!HB13+'[1]CN Act.Spé.'!HB160-'[1]CN Act.Spé.'!HB14-'[1]CN Act.Spé.'!HB15-'[1]CN Act.Spé.'!HB16-'[1]CN Act.Spé.'!HB199,'[1]cpte_CN Act.Spé.'!HB13+'[1]cpte_CN Act.Spé.'!HB165-'[1]cpte_CN Act.Spé.'!HB14-'[1]cpte_CN Act.Spé.'!HB15-'[1]cpte_CN Act.Spé.'!HB16-'[1]cpte_CN Act.Spé.'!HB277)</f>
        <v>0</v>
      </c>
      <c r="GZ37" s="16">
        <f>IF([1]Identification!$E$23="NON",'[1]CN Act.Spé.'!HC13+'[1]CN Act.Spé.'!HC160-'[1]CN Act.Spé.'!HC14-'[1]CN Act.Spé.'!HC15-'[1]CN Act.Spé.'!HC16-'[1]CN Act.Spé.'!HC199,'[1]cpte_CN Act.Spé.'!HC13+'[1]cpte_CN Act.Spé.'!HC165-'[1]cpte_CN Act.Spé.'!HC14-'[1]cpte_CN Act.Spé.'!HC15-'[1]cpte_CN Act.Spé.'!HC16-'[1]cpte_CN Act.Spé.'!HC277)</f>
        <v>0</v>
      </c>
      <c r="HA37" s="16">
        <f>IF([1]Identification!$E$23="NON",'[1]CN Act.Spé.'!HD13+'[1]CN Act.Spé.'!HD160-'[1]CN Act.Spé.'!HD14-'[1]CN Act.Spé.'!HD15-'[1]CN Act.Spé.'!HD16-'[1]CN Act.Spé.'!HD199,'[1]cpte_CN Act.Spé.'!HD13+'[1]cpte_CN Act.Spé.'!HD165-'[1]cpte_CN Act.Spé.'!HD14-'[1]cpte_CN Act.Spé.'!HD15-'[1]cpte_CN Act.Spé.'!HD16-'[1]cpte_CN Act.Spé.'!HD277)</f>
        <v>0</v>
      </c>
      <c r="HB37" s="16">
        <f>IF([1]Identification!$E$23="NON",'[1]CN Act.Spé.'!HE13+'[1]CN Act.Spé.'!HE160-'[1]CN Act.Spé.'!HE14-'[1]CN Act.Spé.'!HE15-'[1]CN Act.Spé.'!HE16-'[1]CN Act.Spé.'!HE199,'[1]cpte_CN Act.Spé.'!HE13+'[1]cpte_CN Act.Spé.'!HE165-'[1]cpte_CN Act.Spé.'!HE14-'[1]cpte_CN Act.Spé.'!HE15-'[1]cpte_CN Act.Spé.'!HE16-'[1]cpte_CN Act.Spé.'!HE277)</f>
        <v>0</v>
      </c>
      <c r="HC37" s="16">
        <f>IF([1]Identification!$E$23="NON",'[1]CN Act.Spé.'!HF13+'[1]CN Act.Spé.'!HF160-'[1]CN Act.Spé.'!HF14-'[1]CN Act.Spé.'!HF15-'[1]CN Act.Spé.'!HF16-'[1]CN Act.Spé.'!HF199,'[1]cpte_CN Act.Spé.'!HF13+'[1]cpte_CN Act.Spé.'!HF165-'[1]cpte_CN Act.Spé.'!HF14-'[1]cpte_CN Act.Spé.'!HF15-'[1]cpte_CN Act.Spé.'!HF16-'[1]cpte_CN Act.Spé.'!HF277)</f>
        <v>0</v>
      </c>
      <c r="HD37" s="16">
        <f>IF([1]Identification!$E$23="NON",'[1]CN Act.Spé.'!HG13+'[1]CN Act.Spé.'!HG160-'[1]CN Act.Spé.'!HG14-'[1]CN Act.Spé.'!HG15-'[1]CN Act.Spé.'!HG16-'[1]CN Act.Spé.'!HG199,'[1]cpte_CN Act.Spé.'!HG13+'[1]cpte_CN Act.Spé.'!HG165-'[1]cpte_CN Act.Spé.'!HG14-'[1]cpte_CN Act.Spé.'!HG15-'[1]cpte_CN Act.Spé.'!HG16-'[1]cpte_CN Act.Spé.'!HG277)</f>
        <v>0</v>
      </c>
      <c r="HE37" s="16">
        <f>IF([1]Identification!$E$23="NON",'[1]CN Act.Spé.'!HH13+'[1]CN Act.Spé.'!HH160-'[1]CN Act.Spé.'!HH14-'[1]CN Act.Spé.'!HH15-'[1]CN Act.Spé.'!HH16-'[1]CN Act.Spé.'!HH199,'[1]cpte_CN Act.Spé.'!HH13+'[1]cpte_CN Act.Spé.'!HH165-'[1]cpte_CN Act.Spé.'!HH14-'[1]cpte_CN Act.Spé.'!HH15-'[1]cpte_CN Act.Spé.'!HH16-'[1]cpte_CN Act.Spé.'!HH277)</f>
        <v>0</v>
      </c>
      <c r="HF37" s="16">
        <f>IF([1]Identification!$E$23="NON",'[1]CN Act.Spé.'!HI13+'[1]CN Act.Spé.'!HI160-'[1]CN Act.Spé.'!HI14-'[1]CN Act.Spé.'!HI15-'[1]CN Act.Spé.'!HI16-'[1]CN Act.Spé.'!HI199,'[1]cpte_CN Act.Spé.'!HI13+'[1]cpte_CN Act.Spé.'!HI165-'[1]cpte_CN Act.Spé.'!HI14-'[1]cpte_CN Act.Spé.'!HI15-'[1]cpte_CN Act.Spé.'!HI16-'[1]cpte_CN Act.Spé.'!HI277)</f>
        <v>0</v>
      </c>
      <c r="HG37" s="16">
        <f>IF([1]Identification!$E$23="NON",'[1]CN Act.Spé.'!HJ13+'[1]CN Act.Spé.'!HJ160-'[1]CN Act.Spé.'!HJ14-'[1]CN Act.Spé.'!HJ15-'[1]CN Act.Spé.'!HJ16-'[1]CN Act.Spé.'!HJ199,'[1]cpte_CN Act.Spé.'!HJ13+'[1]cpte_CN Act.Spé.'!HJ165-'[1]cpte_CN Act.Spé.'!HJ14-'[1]cpte_CN Act.Spé.'!HJ15-'[1]cpte_CN Act.Spé.'!HJ16-'[1]cpte_CN Act.Spé.'!HJ277)</f>
        <v>0</v>
      </c>
      <c r="HH37" s="16">
        <f>IF([1]Identification!$E$23="NON",'[1]CN Act.Spé.'!HK13+'[1]CN Act.Spé.'!HK160-'[1]CN Act.Spé.'!HK14-'[1]CN Act.Spé.'!HK15-'[1]CN Act.Spé.'!HK16-'[1]CN Act.Spé.'!HK199,'[1]cpte_CN Act.Spé.'!HK13+'[1]cpte_CN Act.Spé.'!HK165-'[1]cpte_CN Act.Spé.'!HK14-'[1]cpte_CN Act.Spé.'!HK15-'[1]cpte_CN Act.Spé.'!HK16-'[1]cpte_CN Act.Spé.'!HK277)</f>
        <v>0</v>
      </c>
      <c r="HI37" s="16">
        <f>IF([1]Identification!$E$23="NON",'[1]CN Act.Spé.'!HL13+'[1]CN Act.Spé.'!HL160-'[1]CN Act.Spé.'!HL14-'[1]CN Act.Spé.'!HL15-'[1]CN Act.Spé.'!HL16-'[1]CN Act.Spé.'!HL199,'[1]cpte_CN Act.Spé.'!HL13+'[1]cpte_CN Act.Spé.'!HL165-'[1]cpte_CN Act.Spé.'!HL14-'[1]cpte_CN Act.Spé.'!HL15-'[1]cpte_CN Act.Spé.'!HL16-'[1]cpte_CN Act.Spé.'!HL277)</f>
        <v>0</v>
      </c>
      <c r="HJ37" s="16">
        <f>IF([1]Identification!$E$23="NON",'[1]CN Act.Spé.'!HM13+'[1]CN Act.Spé.'!HM160-'[1]CN Act.Spé.'!HM14-'[1]CN Act.Spé.'!HM15-'[1]CN Act.Spé.'!HM16-'[1]CN Act.Spé.'!HM199,'[1]cpte_CN Act.Spé.'!HM13+'[1]cpte_CN Act.Spé.'!HM165-'[1]cpte_CN Act.Spé.'!HM14-'[1]cpte_CN Act.Spé.'!HM15-'[1]cpte_CN Act.Spé.'!HM16-'[1]cpte_CN Act.Spé.'!HM277)</f>
        <v>0</v>
      </c>
      <c r="HK37" s="16">
        <f>IF([1]Identification!$E$23="NON",'[1]CN Act.Spé.'!HN13+'[1]CN Act.Spé.'!HN160-'[1]CN Act.Spé.'!HN14-'[1]CN Act.Spé.'!HN15-'[1]CN Act.Spé.'!HN16-'[1]CN Act.Spé.'!HN199,'[1]cpte_CN Act.Spé.'!HN13+'[1]cpte_CN Act.Spé.'!HN165-'[1]cpte_CN Act.Spé.'!HN14-'[1]cpte_CN Act.Spé.'!HN15-'[1]cpte_CN Act.Spé.'!HN16-'[1]cpte_CN Act.Spé.'!HN277)</f>
        <v>0</v>
      </c>
      <c r="HL37" s="16">
        <f>IF([1]Identification!$E$23="NON",'[1]CN Act.Spé.'!HO13+'[1]CN Act.Spé.'!HO160-'[1]CN Act.Spé.'!HO14-'[1]CN Act.Spé.'!HO15-'[1]CN Act.Spé.'!HO16-'[1]CN Act.Spé.'!HO199,'[1]cpte_CN Act.Spé.'!HO13+'[1]cpte_CN Act.Spé.'!HO165-'[1]cpte_CN Act.Spé.'!HO14-'[1]cpte_CN Act.Spé.'!HO15-'[1]cpte_CN Act.Spé.'!HO16-'[1]cpte_CN Act.Spé.'!HO277)</f>
        <v>0</v>
      </c>
      <c r="HM37" s="16">
        <f>IF([1]Identification!$E$23="NON",'[1]CN Act.Spé.'!HP13+'[1]CN Act.Spé.'!HP160-'[1]CN Act.Spé.'!HP14-'[1]CN Act.Spé.'!HP15-'[1]CN Act.Spé.'!HP16-'[1]CN Act.Spé.'!HP199,'[1]cpte_CN Act.Spé.'!HP13+'[1]cpte_CN Act.Spé.'!HP165-'[1]cpte_CN Act.Spé.'!HP14-'[1]cpte_CN Act.Spé.'!HP15-'[1]cpte_CN Act.Spé.'!HP16-'[1]cpte_CN Act.Spé.'!HP277)</f>
        <v>0</v>
      </c>
      <c r="HN37" s="16">
        <f>IF([1]Identification!$E$23="NON",'[1]CN Act.Spé.'!HQ13+'[1]CN Act.Spé.'!HQ160-'[1]CN Act.Spé.'!HQ14-'[1]CN Act.Spé.'!HQ15-'[1]CN Act.Spé.'!HQ16-'[1]CN Act.Spé.'!HQ199,'[1]cpte_CN Act.Spé.'!HQ13+'[1]cpte_CN Act.Spé.'!HQ165-'[1]cpte_CN Act.Spé.'!HQ14-'[1]cpte_CN Act.Spé.'!HQ15-'[1]cpte_CN Act.Spé.'!HQ16-'[1]cpte_CN Act.Spé.'!HQ277)</f>
        <v>0</v>
      </c>
      <c r="HO37" s="16">
        <f>IF([1]Identification!$E$23="NON",'[1]CN Act.Spé.'!HR13+'[1]CN Act.Spé.'!HR160-'[1]CN Act.Spé.'!HR14-'[1]CN Act.Spé.'!HR15-'[1]CN Act.Spé.'!HR16-'[1]CN Act.Spé.'!HR199,'[1]cpte_CN Act.Spé.'!HR13+'[1]cpte_CN Act.Spé.'!HR165-'[1]cpte_CN Act.Spé.'!HR14-'[1]cpte_CN Act.Spé.'!HR15-'[1]cpte_CN Act.Spé.'!HR16-'[1]cpte_CN Act.Spé.'!HR277)</f>
        <v>0</v>
      </c>
      <c r="HP37" s="16">
        <f>IF([1]Identification!$E$23="NON",'[1]CN Act.Spé.'!HS13+'[1]CN Act.Spé.'!HS160-'[1]CN Act.Spé.'!HS14-'[1]CN Act.Spé.'!HS15-'[1]CN Act.Spé.'!HS16-'[1]CN Act.Spé.'!HS199,'[1]cpte_CN Act.Spé.'!HS13+'[1]cpte_CN Act.Spé.'!HS165-'[1]cpte_CN Act.Spé.'!HS14-'[1]cpte_CN Act.Spé.'!HS15-'[1]cpte_CN Act.Spé.'!HS16-'[1]cpte_CN Act.Spé.'!HS277)</f>
        <v>0</v>
      </c>
      <c r="HQ37" s="16">
        <f>IF([1]Identification!$E$23="NON",'[1]CN Act.Spé.'!HT13+'[1]CN Act.Spé.'!HT160-'[1]CN Act.Spé.'!HT14-'[1]CN Act.Spé.'!HT15-'[1]CN Act.Spé.'!HT16-'[1]CN Act.Spé.'!HT199,'[1]cpte_CN Act.Spé.'!HT13+'[1]cpte_CN Act.Spé.'!HT165-'[1]cpte_CN Act.Spé.'!HT14-'[1]cpte_CN Act.Spé.'!HT15-'[1]cpte_CN Act.Spé.'!HT16-'[1]cpte_CN Act.Spé.'!HT277)</f>
        <v>0</v>
      </c>
      <c r="HR37" s="16">
        <f>IF([1]Identification!$E$23="NON",'[1]CN Act.Spé.'!HU13+'[1]CN Act.Spé.'!HU160-'[1]CN Act.Spé.'!HU14-'[1]CN Act.Spé.'!HU15-'[1]CN Act.Spé.'!HU16-'[1]CN Act.Spé.'!HU199,'[1]cpte_CN Act.Spé.'!HU13+'[1]cpte_CN Act.Spé.'!HU165-'[1]cpte_CN Act.Spé.'!HU14-'[1]cpte_CN Act.Spé.'!HU15-'[1]cpte_CN Act.Spé.'!HU16-'[1]cpte_CN Act.Spé.'!HU277)</f>
        <v>0</v>
      </c>
      <c r="HS37" s="16">
        <f>IF([1]Identification!$E$23="NON",'[1]CN Act.Spé.'!HV13+'[1]CN Act.Spé.'!HV160-'[1]CN Act.Spé.'!HV14-'[1]CN Act.Spé.'!HV15-'[1]CN Act.Spé.'!HV16-'[1]CN Act.Spé.'!HV199,'[1]cpte_CN Act.Spé.'!HV13+'[1]cpte_CN Act.Spé.'!HV165-'[1]cpte_CN Act.Spé.'!HV14-'[1]cpte_CN Act.Spé.'!HV15-'[1]cpte_CN Act.Spé.'!HV16-'[1]cpte_CN Act.Spé.'!HV277)</f>
        <v>0</v>
      </c>
      <c r="HT37" s="16">
        <f>IF([1]Identification!$E$23="NON",'[1]CN Act.Spé.'!HW13+'[1]CN Act.Spé.'!HW160-'[1]CN Act.Spé.'!HW14-'[1]CN Act.Spé.'!HW15-'[1]CN Act.Spé.'!HW16-'[1]CN Act.Spé.'!HW199,'[1]cpte_CN Act.Spé.'!HW13+'[1]cpte_CN Act.Spé.'!HW165-'[1]cpte_CN Act.Spé.'!HW14-'[1]cpte_CN Act.Spé.'!HW15-'[1]cpte_CN Act.Spé.'!HW16-'[1]cpte_CN Act.Spé.'!HW277)</f>
        <v>0</v>
      </c>
      <c r="HU37" s="16">
        <f>IF([1]Identification!$E$23="NON",'[1]CN Act.Spé.'!HX13+'[1]CN Act.Spé.'!HX160-'[1]CN Act.Spé.'!HX14-'[1]CN Act.Spé.'!HX15-'[1]CN Act.Spé.'!HX16-'[1]CN Act.Spé.'!HX199,'[1]cpte_CN Act.Spé.'!HX13+'[1]cpte_CN Act.Spé.'!HX165-'[1]cpte_CN Act.Spé.'!HX14-'[1]cpte_CN Act.Spé.'!HX15-'[1]cpte_CN Act.Spé.'!HX16-'[1]cpte_CN Act.Spé.'!HX277)</f>
        <v>0</v>
      </c>
      <c r="HV37" s="16">
        <f>IF([1]Identification!$E$23="NON",'[1]CN Act.Spé.'!HY13+'[1]CN Act.Spé.'!HY160-'[1]CN Act.Spé.'!HY14-'[1]CN Act.Spé.'!HY15-'[1]CN Act.Spé.'!HY16-'[1]CN Act.Spé.'!HY199,'[1]cpte_CN Act.Spé.'!HY13+'[1]cpte_CN Act.Spé.'!HY165-'[1]cpte_CN Act.Spé.'!HY14-'[1]cpte_CN Act.Spé.'!HY15-'[1]cpte_CN Act.Spé.'!HY16-'[1]cpte_CN Act.Spé.'!HY277)</f>
        <v>0</v>
      </c>
      <c r="HW37" s="16">
        <f>IF([1]Identification!$E$23="NON",'[1]CN Act.Spé.'!HZ13+'[1]CN Act.Spé.'!HZ160-'[1]CN Act.Spé.'!HZ14-'[1]CN Act.Spé.'!HZ15-'[1]CN Act.Spé.'!HZ16-'[1]CN Act.Spé.'!HZ199,'[1]cpte_CN Act.Spé.'!HZ13+'[1]cpte_CN Act.Spé.'!HZ165-'[1]cpte_CN Act.Spé.'!HZ14-'[1]cpte_CN Act.Spé.'!HZ15-'[1]cpte_CN Act.Spé.'!HZ16-'[1]cpte_CN Act.Spé.'!HZ277)</f>
        <v>0</v>
      </c>
      <c r="HX37" s="16">
        <f>IF([1]Identification!$E$23="NON",'[1]CN Act.Spé.'!IA13+'[1]CN Act.Spé.'!IA160-'[1]CN Act.Spé.'!IA14-'[1]CN Act.Spé.'!IA15-'[1]CN Act.Spé.'!IA16-'[1]CN Act.Spé.'!IA199,'[1]cpte_CN Act.Spé.'!IA13+'[1]cpte_CN Act.Spé.'!IA165-'[1]cpte_CN Act.Spé.'!IA14-'[1]cpte_CN Act.Spé.'!IA15-'[1]cpte_CN Act.Spé.'!IA16-'[1]cpte_CN Act.Spé.'!IA277)</f>
        <v>0</v>
      </c>
      <c r="HY37" s="16">
        <f>IF([1]Identification!$E$23="NON",'[1]CN Act.Spé.'!IB13+'[1]CN Act.Spé.'!IB160-'[1]CN Act.Spé.'!IB14-'[1]CN Act.Spé.'!IB15-'[1]CN Act.Spé.'!IB16-'[1]CN Act.Spé.'!IB199,'[1]cpte_CN Act.Spé.'!IB13+'[1]cpte_CN Act.Spé.'!IB165-'[1]cpte_CN Act.Spé.'!IB14-'[1]cpte_CN Act.Spé.'!IB15-'[1]cpte_CN Act.Spé.'!IB16-'[1]cpte_CN Act.Spé.'!IB277)</f>
        <v>0</v>
      </c>
      <c r="HZ37" s="176"/>
    </row>
    <row r="38" spans="1:234" s="170" customFormat="1" ht="30" customHeight="1">
      <c r="A38" s="153"/>
      <c r="B38" s="115"/>
      <c r="C38" s="115" t="s">
        <v>1726</v>
      </c>
      <c r="D38" s="153"/>
      <c r="E38" s="1066"/>
      <c r="F38" s="451"/>
      <c r="G38" s="1076" t="s">
        <v>660</v>
      </c>
      <c r="H38" s="1077"/>
      <c r="I38" s="34" t="str">
        <f t="shared" ref="I38:BT38" si="23">IF(AND(I$13=0,I$37=0),"non concerné",IF(AND(I$13=0,I$37&gt;0),"Il manque les ETP",IF(AND(I$13&gt;0,I$37=0),"Il manque les charges",IF(AND(I$13&gt;0,I$37&gt;0),I$37/(I$13)))))</f>
        <v>non concerné</v>
      </c>
      <c r="J38" s="34" t="str">
        <f t="shared" si="23"/>
        <v>non concerné</v>
      </c>
      <c r="K38" s="34" t="str">
        <f t="shared" si="23"/>
        <v>non concerné</v>
      </c>
      <c r="L38" s="34" t="str">
        <f t="shared" si="23"/>
        <v>non concerné</v>
      </c>
      <c r="M38" s="34" t="str">
        <f t="shared" si="23"/>
        <v>non concerné</v>
      </c>
      <c r="N38" s="34" t="str">
        <f t="shared" si="23"/>
        <v>non concerné</v>
      </c>
      <c r="O38" s="34" t="str">
        <f t="shared" si="23"/>
        <v>non concerné</v>
      </c>
      <c r="P38" s="34" t="str">
        <f t="shared" si="23"/>
        <v>non concerné</v>
      </c>
      <c r="Q38" s="34" t="str">
        <f t="shared" si="23"/>
        <v>non concerné</v>
      </c>
      <c r="R38" s="34" t="str">
        <f t="shared" si="23"/>
        <v>non concerné</v>
      </c>
      <c r="S38" s="34" t="str">
        <f t="shared" si="23"/>
        <v>non concerné</v>
      </c>
      <c r="T38" s="34" t="str">
        <f t="shared" si="23"/>
        <v>non concerné</v>
      </c>
      <c r="U38" s="34" t="str">
        <f t="shared" si="23"/>
        <v>non concerné</v>
      </c>
      <c r="V38" s="34" t="str">
        <f t="shared" si="23"/>
        <v>non concerné</v>
      </c>
      <c r="W38" s="34" t="str">
        <f t="shared" si="23"/>
        <v>non concerné</v>
      </c>
      <c r="X38" s="34" t="str">
        <f t="shared" si="23"/>
        <v>non concerné</v>
      </c>
      <c r="Y38" s="34" t="str">
        <f t="shared" si="23"/>
        <v>non concerné</v>
      </c>
      <c r="Z38" s="34" t="str">
        <f t="shared" si="23"/>
        <v>non concerné</v>
      </c>
      <c r="AA38" s="34" t="str">
        <f t="shared" si="23"/>
        <v>non concerné</v>
      </c>
      <c r="AB38" s="34" t="str">
        <f t="shared" si="23"/>
        <v>non concerné</v>
      </c>
      <c r="AC38" s="34" t="str">
        <f t="shared" si="23"/>
        <v>non concerné</v>
      </c>
      <c r="AD38" s="34" t="str">
        <f t="shared" si="23"/>
        <v>non concerné</v>
      </c>
      <c r="AE38" s="34" t="str">
        <f t="shared" si="23"/>
        <v>non concerné</v>
      </c>
      <c r="AF38" s="34" t="str">
        <f t="shared" si="23"/>
        <v>non concerné</v>
      </c>
      <c r="AG38" s="34" t="str">
        <f t="shared" si="23"/>
        <v>non concerné</v>
      </c>
      <c r="AH38" s="34" t="str">
        <f t="shared" si="23"/>
        <v>non concerné</v>
      </c>
      <c r="AI38" s="34" t="str">
        <f t="shared" si="23"/>
        <v>non concerné</v>
      </c>
      <c r="AJ38" s="34" t="str">
        <f t="shared" si="23"/>
        <v>non concerné</v>
      </c>
      <c r="AK38" s="34" t="str">
        <f t="shared" si="23"/>
        <v>non concerné</v>
      </c>
      <c r="AL38" s="34" t="str">
        <f t="shared" si="23"/>
        <v>non concerné</v>
      </c>
      <c r="AM38" s="34" t="str">
        <f t="shared" si="23"/>
        <v>non concerné</v>
      </c>
      <c r="AN38" s="34" t="str">
        <f t="shared" si="23"/>
        <v>non concerné</v>
      </c>
      <c r="AO38" s="34" t="str">
        <f t="shared" si="23"/>
        <v>non concerné</v>
      </c>
      <c r="AP38" s="34" t="str">
        <f t="shared" si="23"/>
        <v>non concerné</v>
      </c>
      <c r="AQ38" s="34" t="str">
        <f t="shared" si="23"/>
        <v>non concerné</v>
      </c>
      <c r="AR38" s="34" t="str">
        <f t="shared" si="23"/>
        <v>non concerné</v>
      </c>
      <c r="AS38" s="34" t="str">
        <f t="shared" si="23"/>
        <v>non concerné</v>
      </c>
      <c r="AT38" s="34" t="str">
        <f t="shared" si="23"/>
        <v>non concerné</v>
      </c>
      <c r="AU38" s="34" t="str">
        <f t="shared" si="23"/>
        <v>non concerné</v>
      </c>
      <c r="AV38" s="34" t="str">
        <f t="shared" si="23"/>
        <v>non concerné</v>
      </c>
      <c r="AW38" s="34" t="str">
        <f t="shared" si="23"/>
        <v>non concerné</v>
      </c>
      <c r="AX38" s="34" t="str">
        <f t="shared" si="23"/>
        <v>non concerné</v>
      </c>
      <c r="AY38" s="34" t="str">
        <f t="shared" si="23"/>
        <v>non concerné</v>
      </c>
      <c r="AZ38" s="34" t="str">
        <f t="shared" si="23"/>
        <v>non concerné</v>
      </c>
      <c r="BA38" s="34" t="str">
        <f t="shared" si="23"/>
        <v>non concerné</v>
      </c>
      <c r="BB38" s="34" t="str">
        <f t="shared" si="23"/>
        <v>non concerné</v>
      </c>
      <c r="BC38" s="34" t="str">
        <f t="shared" si="23"/>
        <v>non concerné</v>
      </c>
      <c r="BD38" s="34" t="str">
        <f t="shared" si="23"/>
        <v>non concerné</v>
      </c>
      <c r="BE38" s="34" t="str">
        <f t="shared" si="23"/>
        <v>non concerné</v>
      </c>
      <c r="BF38" s="34" t="str">
        <f t="shared" si="23"/>
        <v>non concerné</v>
      </c>
      <c r="BG38" s="34" t="str">
        <f t="shared" si="23"/>
        <v>non concerné</v>
      </c>
      <c r="BH38" s="34" t="str">
        <f t="shared" si="23"/>
        <v>non concerné</v>
      </c>
      <c r="BI38" s="34" t="str">
        <f t="shared" si="23"/>
        <v>non concerné</v>
      </c>
      <c r="BJ38" s="34" t="str">
        <f t="shared" si="23"/>
        <v>non concerné</v>
      </c>
      <c r="BK38" s="34" t="str">
        <f t="shared" si="23"/>
        <v>non concerné</v>
      </c>
      <c r="BL38" s="34" t="str">
        <f t="shared" si="23"/>
        <v>non concerné</v>
      </c>
      <c r="BM38" s="34" t="str">
        <f t="shared" si="23"/>
        <v>non concerné</v>
      </c>
      <c r="BN38" s="34" t="str">
        <f t="shared" si="23"/>
        <v>non concerné</v>
      </c>
      <c r="BO38" s="34" t="str">
        <f t="shared" si="23"/>
        <v>non concerné</v>
      </c>
      <c r="BP38" s="34" t="str">
        <f t="shared" si="23"/>
        <v>non concerné</v>
      </c>
      <c r="BQ38" s="34" t="str">
        <f t="shared" si="23"/>
        <v>non concerné</v>
      </c>
      <c r="BR38" s="34" t="str">
        <f t="shared" si="23"/>
        <v>non concerné</v>
      </c>
      <c r="BS38" s="34" t="str">
        <f t="shared" si="23"/>
        <v>non concerné</v>
      </c>
      <c r="BT38" s="34" t="str">
        <f t="shared" si="23"/>
        <v>non concerné</v>
      </c>
      <c r="BU38" s="34" t="str">
        <f t="shared" ref="BU38:EF38" si="24">IF(AND(BU$13=0,BU$37=0),"non concerné",IF(AND(BU$13=0,BU$37&gt;0),"Il manque les ETP",IF(AND(BU$13&gt;0,BU$37=0),"Il manque les charges",IF(AND(BU$13&gt;0,BU$37&gt;0),BU$37/(BU$13)))))</f>
        <v>non concerné</v>
      </c>
      <c r="BV38" s="34" t="str">
        <f t="shared" si="24"/>
        <v>non concerné</v>
      </c>
      <c r="BW38" s="34" t="str">
        <f t="shared" si="24"/>
        <v>non concerné</v>
      </c>
      <c r="BX38" s="34" t="str">
        <f t="shared" si="24"/>
        <v>non concerné</v>
      </c>
      <c r="BY38" s="34" t="str">
        <f t="shared" si="24"/>
        <v>non concerné</v>
      </c>
      <c r="BZ38" s="34" t="str">
        <f t="shared" si="24"/>
        <v>non concerné</v>
      </c>
      <c r="CA38" s="34" t="str">
        <f t="shared" si="24"/>
        <v>non concerné</v>
      </c>
      <c r="CB38" s="34" t="str">
        <f t="shared" si="24"/>
        <v>non concerné</v>
      </c>
      <c r="CC38" s="34" t="str">
        <f t="shared" si="24"/>
        <v>non concerné</v>
      </c>
      <c r="CD38" s="34" t="str">
        <f t="shared" si="24"/>
        <v>non concerné</v>
      </c>
      <c r="CE38" s="34" t="str">
        <f t="shared" si="24"/>
        <v>non concerné</v>
      </c>
      <c r="CF38" s="34" t="str">
        <f t="shared" si="24"/>
        <v>non concerné</v>
      </c>
      <c r="CG38" s="34" t="str">
        <f t="shared" si="24"/>
        <v>non concerné</v>
      </c>
      <c r="CH38" s="34" t="str">
        <f t="shared" si="24"/>
        <v>non concerné</v>
      </c>
      <c r="CI38" s="34" t="str">
        <f t="shared" si="24"/>
        <v>non concerné</v>
      </c>
      <c r="CJ38" s="34" t="str">
        <f t="shared" si="24"/>
        <v>non concerné</v>
      </c>
      <c r="CK38" s="34" t="str">
        <f t="shared" si="24"/>
        <v>non concerné</v>
      </c>
      <c r="CL38" s="34" t="str">
        <f t="shared" si="24"/>
        <v>non concerné</v>
      </c>
      <c r="CM38" s="34" t="str">
        <f t="shared" si="24"/>
        <v>non concerné</v>
      </c>
      <c r="CN38" s="34" t="str">
        <f t="shared" si="24"/>
        <v>non concerné</v>
      </c>
      <c r="CO38" s="34" t="str">
        <f t="shared" si="24"/>
        <v>non concerné</v>
      </c>
      <c r="CP38" s="34" t="str">
        <f t="shared" si="24"/>
        <v>non concerné</v>
      </c>
      <c r="CQ38" s="34" t="str">
        <f t="shared" si="24"/>
        <v>non concerné</v>
      </c>
      <c r="CR38" s="34" t="str">
        <f t="shared" si="24"/>
        <v>non concerné</v>
      </c>
      <c r="CS38" s="34" t="str">
        <f t="shared" si="24"/>
        <v>non concerné</v>
      </c>
      <c r="CT38" s="34" t="str">
        <f t="shared" si="24"/>
        <v>non concerné</v>
      </c>
      <c r="CU38" s="34" t="str">
        <f t="shared" si="24"/>
        <v>non concerné</v>
      </c>
      <c r="CV38" s="34" t="str">
        <f t="shared" si="24"/>
        <v>non concerné</v>
      </c>
      <c r="CW38" s="34" t="str">
        <f t="shared" si="24"/>
        <v>non concerné</v>
      </c>
      <c r="CX38" s="34" t="str">
        <f t="shared" si="24"/>
        <v>non concerné</v>
      </c>
      <c r="CY38" s="34" t="str">
        <f t="shared" si="24"/>
        <v>non concerné</v>
      </c>
      <c r="CZ38" s="34" t="str">
        <f t="shared" si="24"/>
        <v>non concerné</v>
      </c>
      <c r="DA38" s="34" t="str">
        <f t="shared" si="24"/>
        <v>non concerné</v>
      </c>
      <c r="DB38" s="34" t="str">
        <f t="shared" si="24"/>
        <v>non concerné</v>
      </c>
      <c r="DC38" s="34" t="str">
        <f t="shared" si="24"/>
        <v>non concerné</v>
      </c>
      <c r="DD38" s="34" t="str">
        <f t="shared" si="24"/>
        <v>non concerné</v>
      </c>
      <c r="DE38" s="34" t="str">
        <f t="shared" si="24"/>
        <v>non concerné</v>
      </c>
      <c r="DF38" s="34" t="str">
        <f t="shared" si="24"/>
        <v>non concerné</v>
      </c>
      <c r="DG38" s="34" t="str">
        <f t="shared" si="24"/>
        <v>non concerné</v>
      </c>
      <c r="DH38" s="34" t="str">
        <f t="shared" si="24"/>
        <v>non concerné</v>
      </c>
      <c r="DI38" s="34" t="str">
        <f t="shared" si="24"/>
        <v>non concerné</v>
      </c>
      <c r="DJ38" s="34" t="str">
        <f t="shared" si="24"/>
        <v>non concerné</v>
      </c>
      <c r="DK38" s="34" t="str">
        <f t="shared" si="24"/>
        <v>non concerné</v>
      </c>
      <c r="DL38" s="34" t="str">
        <f t="shared" si="24"/>
        <v>non concerné</v>
      </c>
      <c r="DM38" s="34" t="str">
        <f t="shared" si="24"/>
        <v>non concerné</v>
      </c>
      <c r="DN38" s="34" t="str">
        <f t="shared" si="24"/>
        <v>non concerné</v>
      </c>
      <c r="DO38" s="34" t="str">
        <f t="shared" si="24"/>
        <v>non concerné</v>
      </c>
      <c r="DP38" s="34" t="str">
        <f t="shared" si="24"/>
        <v>non concerné</v>
      </c>
      <c r="DQ38" s="34" t="str">
        <f t="shared" si="24"/>
        <v>non concerné</v>
      </c>
      <c r="DR38" s="34" t="str">
        <f t="shared" si="24"/>
        <v>non concerné</v>
      </c>
      <c r="DS38" s="34" t="str">
        <f t="shared" si="24"/>
        <v>non concerné</v>
      </c>
      <c r="DT38" s="34" t="str">
        <f t="shared" si="24"/>
        <v>non concerné</v>
      </c>
      <c r="DU38" s="34" t="str">
        <f t="shared" si="24"/>
        <v>non concerné</v>
      </c>
      <c r="DV38" s="34" t="str">
        <f t="shared" si="24"/>
        <v>non concerné</v>
      </c>
      <c r="DW38" s="34" t="str">
        <f t="shared" si="24"/>
        <v>non concerné</v>
      </c>
      <c r="DX38" s="34" t="str">
        <f t="shared" si="24"/>
        <v>non concerné</v>
      </c>
      <c r="DY38" s="34" t="str">
        <f t="shared" si="24"/>
        <v>non concerné</v>
      </c>
      <c r="DZ38" s="34" t="str">
        <f t="shared" si="24"/>
        <v>non concerné</v>
      </c>
      <c r="EA38" s="34" t="str">
        <f t="shared" si="24"/>
        <v>non concerné</v>
      </c>
      <c r="EB38" s="34" t="str">
        <f t="shared" si="24"/>
        <v>non concerné</v>
      </c>
      <c r="EC38" s="34" t="str">
        <f t="shared" si="24"/>
        <v>non concerné</v>
      </c>
      <c r="ED38" s="34" t="str">
        <f t="shared" si="24"/>
        <v>non concerné</v>
      </c>
      <c r="EE38" s="34" t="str">
        <f t="shared" si="24"/>
        <v>non concerné</v>
      </c>
      <c r="EF38" s="34" t="str">
        <f t="shared" si="24"/>
        <v>non concerné</v>
      </c>
      <c r="EG38" s="34" t="str">
        <f t="shared" ref="EG38:GR38" si="25">IF(AND(EG$13=0,EG$37=0),"non concerné",IF(AND(EG$13=0,EG$37&gt;0),"Il manque les ETP",IF(AND(EG$13&gt;0,EG$37=0),"Il manque les charges",IF(AND(EG$13&gt;0,EG$37&gt;0),EG$37/(EG$13)))))</f>
        <v>non concerné</v>
      </c>
      <c r="EH38" s="34" t="str">
        <f t="shared" si="25"/>
        <v>non concerné</v>
      </c>
      <c r="EI38" s="34" t="str">
        <f t="shared" si="25"/>
        <v>non concerné</v>
      </c>
      <c r="EJ38" s="34" t="str">
        <f t="shared" si="25"/>
        <v>non concerné</v>
      </c>
      <c r="EK38" s="34" t="str">
        <f t="shared" si="25"/>
        <v>non concerné</v>
      </c>
      <c r="EL38" s="34" t="str">
        <f t="shared" si="25"/>
        <v>non concerné</v>
      </c>
      <c r="EM38" s="34" t="str">
        <f t="shared" si="25"/>
        <v>non concerné</v>
      </c>
      <c r="EN38" s="34" t="str">
        <f t="shared" si="25"/>
        <v>non concerné</v>
      </c>
      <c r="EO38" s="34" t="str">
        <f t="shared" si="25"/>
        <v>non concerné</v>
      </c>
      <c r="EP38" s="34" t="str">
        <f t="shared" si="25"/>
        <v>non concerné</v>
      </c>
      <c r="EQ38" s="34" t="str">
        <f t="shared" si="25"/>
        <v>non concerné</v>
      </c>
      <c r="ER38" s="34" t="str">
        <f t="shared" si="25"/>
        <v>non concerné</v>
      </c>
      <c r="ES38" s="34" t="str">
        <f t="shared" si="25"/>
        <v>non concerné</v>
      </c>
      <c r="ET38" s="34" t="str">
        <f t="shared" si="25"/>
        <v>non concerné</v>
      </c>
      <c r="EU38" s="34" t="str">
        <f t="shared" si="25"/>
        <v>non concerné</v>
      </c>
      <c r="EV38" s="34" t="str">
        <f t="shared" si="25"/>
        <v>non concerné</v>
      </c>
      <c r="EW38" s="34" t="str">
        <f t="shared" si="25"/>
        <v>non concerné</v>
      </c>
      <c r="EX38" s="34" t="str">
        <f t="shared" si="25"/>
        <v>non concerné</v>
      </c>
      <c r="EY38" s="34" t="str">
        <f t="shared" si="25"/>
        <v>non concerné</v>
      </c>
      <c r="EZ38" s="34" t="str">
        <f t="shared" si="25"/>
        <v>non concerné</v>
      </c>
      <c r="FA38" s="34" t="str">
        <f t="shared" si="25"/>
        <v>non concerné</v>
      </c>
      <c r="FB38" s="34" t="str">
        <f t="shared" si="25"/>
        <v>non concerné</v>
      </c>
      <c r="FC38" s="34" t="str">
        <f t="shared" si="25"/>
        <v>non concerné</v>
      </c>
      <c r="FD38" s="34" t="str">
        <f t="shared" si="25"/>
        <v>non concerné</v>
      </c>
      <c r="FE38" s="34" t="str">
        <f t="shared" si="25"/>
        <v>non concerné</v>
      </c>
      <c r="FF38" s="34" t="str">
        <f t="shared" si="25"/>
        <v>non concerné</v>
      </c>
      <c r="FG38" s="34" t="str">
        <f t="shared" si="25"/>
        <v>non concerné</v>
      </c>
      <c r="FH38" s="34" t="str">
        <f t="shared" si="25"/>
        <v>non concerné</v>
      </c>
      <c r="FI38" s="34" t="str">
        <f t="shared" si="25"/>
        <v>non concerné</v>
      </c>
      <c r="FJ38" s="34" t="str">
        <f t="shared" si="25"/>
        <v>non concerné</v>
      </c>
      <c r="FK38" s="34" t="str">
        <f t="shared" si="25"/>
        <v>non concerné</v>
      </c>
      <c r="FL38" s="34" t="str">
        <f t="shared" si="25"/>
        <v>non concerné</v>
      </c>
      <c r="FM38" s="34" t="str">
        <f t="shared" si="25"/>
        <v>non concerné</v>
      </c>
      <c r="FN38" s="34" t="str">
        <f t="shared" si="25"/>
        <v>non concerné</v>
      </c>
      <c r="FO38" s="34" t="str">
        <f t="shared" si="25"/>
        <v>non concerné</v>
      </c>
      <c r="FP38" s="34" t="str">
        <f t="shared" si="25"/>
        <v>non concerné</v>
      </c>
      <c r="FQ38" s="34" t="str">
        <f t="shared" si="25"/>
        <v>non concerné</v>
      </c>
      <c r="FR38" s="34" t="str">
        <f t="shared" si="25"/>
        <v>non concerné</v>
      </c>
      <c r="FS38" s="34" t="str">
        <f t="shared" si="25"/>
        <v>non concerné</v>
      </c>
      <c r="FT38" s="34" t="str">
        <f t="shared" si="25"/>
        <v>non concerné</v>
      </c>
      <c r="FU38" s="34" t="str">
        <f t="shared" si="25"/>
        <v>non concerné</v>
      </c>
      <c r="FV38" s="34" t="str">
        <f t="shared" si="25"/>
        <v>non concerné</v>
      </c>
      <c r="FW38" s="34" t="str">
        <f t="shared" si="25"/>
        <v>non concerné</v>
      </c>
      <c r="FX38" s="34" t="str">
        <f t="shared" si="25"/>
        <v>non concerné</v>
      </c>
      <c r="FY38" s="34" t="str">
        <f t="shared" si="25"/>
        <v>non concerné</v>
      </c>
      <c r="FZ38" s="34" t="str">
        <f t="shared" si="25"/>
        <v>non concerné</v>
      </c>
      <c r="GA38" s="34" t="str">
        <f t="shared" si="25"/>
        <v>non concerné</v>
      </c>
      <c r="GB38" s="34" t="str">
        <f t="shared" si="25"/>
        <v>non concerné</v>
      </c>
      <c r="GC38" s="34" t="str">
        <f t="shared" si="25"/>
        <v>non concerné</v>
      </c>
      <c r="GD38" s="34" t="str">
        <f t="shared" si="25"/>
        <v>non concerné</v>
      </c>
      <c r="GE38" s="34" t="str">
        <f t="shared" si="25"/>
        <v>non concerné</v>
      </c>
      <c r="GF38" s="34" t="str">
        <f t="shared" si="25"/>
        <v>non concerné</v>
      </c>
      <c r="GG38" s="34" t="str">
        <f t="shared" si="25"/>
        <v>non concerné</v>
      </c>
      <c r="GH38" s="34" t="str">
        <f t="shared" si="25"/>
        <v>non concerné</v>
      </c>
      <c r="GI38" s="34" t="str">
        <f t="shared" si="25"/>
        <v>non concerné</v>
      </c>
      <c r="GJ38" s="34" t="str">
        <f t="shared" si="25"/>
        <v>non concerné</v>
      </c>
      <c r="GK38" s="34" t="str">
        <f t="shared" si="25"/>
        <v>non concerné</v>
      </c>
      <c r="GL38" s="34" t="str">
        <f t="shared" si="25"/>
        <v>non concerné</v>
      </c>
      <c r="GM38" s="34" t="str">
        <f t="shared" si="25"/>
        <v>non concerné</v>
      </c>
      <c r="GN38" s="34" t="str">
        <f t="shared" si="25"/>
        <v>non concerné</v>
      </c>
      <c r="GO38" s="34" t="str">
        <f t="shared" si="25"/>
        <v>non concerné</v>
      </c>
      <c r="GP38" s="34" t="str">
        <f t="shared" si="25"/>
        <v>non concerné</v>
      </c>
      <c r="GQ38" s="34" t="str">
        <f t="shared" si="25"/>
        <v>non concerné</v>
      </c>
      <c r="GR38" s="34" t="str">
        <f t="shared" si="25"/>
        <v>non concerné</v>
      </c>
      <c r="GS38" s="34" t="str">
        <f t="shared" ref="GS38:HY38" si="26">IF(AND(GS$13=0,GS$37=0),"non concerné",IF(AND(GS$13=0,GS$37&gt;0),"Il manque les ETP",IF(AND(GS$13&gt;0,GS$37=0),"Il manque les charges",IF(AND(GS$13&gt;0,GS$37&gt;0),GS$37/(GS$13)))))</f>
        <v>non concerné</v>
      </c>
      <c r="GT38" s="34" t="str">
        <f t="shared" si="26"/>
        <v>non concerné</v>
      </c>
      <c r="GU38" s="34" t="str">
        <f t="shared" si="26"/>
        <v>non concerné</v>
      </c>
      <c r="GV38" s="34" t="str">
        <f t="shared" si="26"/>
        <v>non concerné</v>
      </c>
      <c r="GW38" s="34" t="str">
        <f t="shared" si="26"/>
        <v>non concerné</v>
      </c>
      <c r="GX38" s="34" t="str">
        <f t="shared" si="26"/>
        <v>non concerné</v>
      </c>
      <c r="GY38" s="34" t="str">
        <f t="shared" si="26"/>
        <v>non concerné</v>
      </c>
      <c r="GZ38" s="34" t="str">
        <f t="shared" si="26"/>
        <v>non concerné</v>
      </c>
      <c r="HA38" s="34" t="str">
        <f t="shared" si="26"/>
        <v>non concerné</v>
      </c>
      <c r="HB38" s="34" t="str">
        <f t="shared" si="26"/>
        <v>non concerné</v>
      </c>
      <c r="HC38" s="34" t="str">
        <f t="shared" si="26"/>
        <v>non concerné</v>
      </c>
      <c r="HD38" s="34" t="str">
        <f t="shared" si="26"/>
        <v>non concerné</v>
      </c>
      <c r="HE38" s="34" t="str">
        <f t="shared" si="26"/>
        <v>non concerné</v>
      </c>
      <c r="HF38" s="34" t="str">
        <f t="shared" si="26"/>
        <v>non concerné</v>
      </c>
      <c r="HG38" s="34" t="str">
        <f t="shared" si="26"/>
        <v>non concerné</v>
      </c>
      <c r="HH38" s="34" t="str">
        <f t="shared" si="26"/>
        <v>non concerné</v>
      </c>
      <c r="HI38" s="34" t="str">
        <f t="shared" si="26"/>
        <v>non concerné</v>
      </c>
      <c r="HJ38" s="34" t="str">
        <f t="shared" si="26"/>
        <v>non concerné</v>
      </c>
      <c r="HK38" s="34" t="str">
        <f t="shared" si="26"/>
        <v>non concerné</v>
      </c>
      <c r="HL38" s="34" t="str">
        <f t="shared" si="26"/>
        <v>non concerné</v>
      </c>
      <c r="HM38" s="34" t="str">
        <f t="shared" si="26"/>
        <v>non concerné</v>
      </c>
      <c r="HN38" s="34" t="str">
        <f t="shared" si="26"/>
        <v>non concerné</v>
      </c>
      <c r="HO38" s="34" t="str">
        <f t="shared" si="26"/>
        <v>non concerné</v>
      </c>
      <c r="HP38" s="34" t="str">
        <f t="shared" si="26"/>
        <v>non concerné</v>
      </c>
      <c r="HQ38" s="34" t="str">
        <f t="shared" si="26"/>
        <v>non concerné</v>
      </c>
      <c r="HR38" s="34" t="str">
        <f t="shared" si="26"/>
        <v>non concerné</v>
      </c>
      <c r="HS38" s="34" t="str">
        <f t="shared" si="26"/>
        <v>non concerné</v>
      </c>
      <c r="HT38" s="34" t="str">
        <f t="shared" si="26"/>
        <v>non concerné</v>
      </c>
      <c r="HU38" s="34" t="str">
        <f t="shared" si="26"/>
        <v>non concerné</v>
      </c>
      <c r="HV38" s="34" t="str">
        <f t="shared" si="26"/>
        <v>non concerné</v>
      </c>
      <c r="HW38" s="34" t="str">
        <f t="shared" si="26"/>
        <v>non concerné</v>
      </c>
      <c r="HX38" s="34" t="str">
        <f t="shared" si="26"/>
        <v>non concerné</v>
      </c>
      <c r="HY38" s="34" t="str">
        <f t="shared" si="26"/>
        <v>non concerné</v>
      </c>
      <c r="HZ38" s="176"/>
    </row>
    <row r="39" spans="1:234" ht="7.5" customHeight="1">
      <c r="B39" s="115"/>
      <c r="C39" s="115"/>
      <c r="E39" s="406"/>
      <c r="F39" s="329"/>
      <c r="G39" s="4"/>
      <c r="H39" s="4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4"/>
    </row>
    <row r="40" spans="1:234" s="170" customFormat="1" ht="30" customHeight="1">
      <c r="A40" s="153"/>
      <c r="B40" s="115"/>
      <c r="C40" s="115" t="s">
        <v>1727</v>
      </c>
      <c r="D40" s="153"/>
      <c r="E40" s="1048" t="s">
        <v>661</v>
      </c>
      <c r="F40" s="474"/>
      <c r="G40" s="1070" t="s">
        <v>662</v>
      </c>
      <c r="H40" s="1071"/>
      <c r="I40" s="16">
        <f>IF([1]Identification!$E$23="NON",'[1]CN Act.Spé.'!L17-'[1]CN Act.Spé.'!L18-'[1]CN Act.Spé.'!L21-'[1]CN Act.Spé.'!L200,'[1]cpte_CN Act.Spé.'!L17-'[1]cpte_CN Act.Spé.'!L18-'[1]cpte_CN Act.Spé.'!L21-'[1]cpte_CN Act.Spé.'!L278)</f>
        <v>0</v>
      </c>
      <c r="J40" s="16">
        <f>IF([1]Identification!$E$23="NON",'[1]CN Act.Spé.'!M17-'[1]CN Act.Spé.'!M18-'[1]CN Act.Spé.'!M21-'[1]CN Act.Spé.'!M200,'[1]cpte_CN Act.Spé.'!M17-'[1]cpte_CN Act.Spé.'!M18-'[1]cpte_CN Act.Spé.'!M21-'[1]cpte_CN Act.Spé.'!M278)</f>
        <v>0</v>
      </c>
      <c r="K40" s="16">
        <f>IF([1]Identification!$E$23="NON",'[1]CN Act.Spé.'!N17-'[1]CN Act.Spé.'!N18-'[1]CN Act.Spé.'!N21-'[1]CN Act.Spé.'!N200,'[1]cpte_CN Act.Spé.'!N17-'[1]cpte_CN Act.Spé.'!N18-'[1]cpte_CN Act.Spé.'!N21-'[1]cpte_CN Act.Spé.'!N278)</f>
        <v>0</v>
      </c>
      <c r="L40" s="16">
        <f>IF([1]Identification!$E$23="NON",'[1]CN Act.Spé.'!O17-'[1]CN Act.Spé.'!O18-'[1]CN Act.Spé.'!O21-'[1]CN Act.Spé.'!O200,'[1]cpte_CN Act.Spé.'!O17-'[1]cpte_CN Act.Spé.'!O18-'[1]cpte_CN Act.Spé.'!O21-'[1]cpte_CN Act.Spé.'!O278)</f>
        <v>0</v>
      </c>
      <c r="M40" s="16">
        <f>IF([1]Identification!$E$23="NON",'[1]CN Act.Spé.'!P17-'[1]CN Act.Spé.'!P18-'[1]CN Act.Spé.'!P21-'[1]CN Act.Spé.'!P200,'[1]cpte_CN Act.Spé.'!P17-'[1]cpte_CN Act.Spé.'!P18-'[1]cpte_CN Act.Spé.'!P21-'[1]cpte_CN Act.Spé.'!P278)</f>
        <v>0</v>
      </c>
      <c r="N40" s="16">
        <f>IF([1]Identification!$E$23="NON",'[1]CN Act.Spé.'!Q17-'[1]CN Act.Spé.'!Q18-'[1]CN Act.Spé.'!Q21-'[1]CN Act.Spé.'!Q200,'[1]cpte_CN Act.Spé.'!Q17-'[1]cpte_CN Act.Spé.'!Q18-'[1]cpte_CN Act.Spé.'!Q21-'[1]cpte_CN Act.Spé.'!Q278)</f>
        <v>0</v>
      </c>
      <c r="O40" s="16">
        <f>IF([1]Identification!$E$23="NON",'[1]CN Act.Spé.'!R17-'[1]CN Act.Spé.'!R18-'[1]CN Act.Spé.'!R21-'[1]CN Act.Spé.'!R200,'[1]cpte_CN Act.Spé.'!R17-'[1]cpte_CN Act.Spé.'!R18-'[1]cpte_CN Act.Spé.'!R21-'[1]cpte_CN Act.Spé.'!R278)</f>
        <v>0</v>
      </c>
      <c r="P40" s="16">
        <f>IF([1]Identification!$E$23="NON",'[1]CN Act.Spé.'!S17-'[1]CN Act.Spé.'!S18-'[1]CN Act.Spé.'!S21-'[1]CN Act.Spé.'!S200,'[1]cpte_CN Act.Spé.'!S17-'[1]cpte_CN Act.Spé.'!S18-'[1]cpte_CN Act.Spé.'!S21-'[1]cpte_CN Act.Spé.'!S278)</f>
        <v>0</v>
      </c>
      <c r="Q40" s="16">
        <f>IF([1]Identification!$E$23="NON",'[1]CN Act.Spé.'!T17-'[1]CN Act.Spé.'!T18-'[1]CN Act.Spé.'!T21-'[1]CN Act.Spé.'!T200,'[1]cpte_CN Act.Spé.'!T17-'[1]cpte_CN Act.Spé.'!T18-'[1]cpte_CN Act.Spé.'!T21-'[1]cpte_CN Act.Spé.'!T278)</f>
        <v>0</v>
      </c>
      <c r="R40" s="16">
        <f>IF([1]Identification!$E$23="NON",'[1]CN Act.Spé.'!U17-'[1]CN Act.Spé.'!U18-'[1]CN Act.Spé.'!U21-'[1]CN Act.Spé.'!U200,'[1]cpte_CN Act.Spé.'!U17-'[1]cpte_CN Act.Spé.'!U18-'[1]cpte_CN Act.Spé.'!U21-'[1]cpte_CN Act.Spé.'!U278)</f>
        <v>0</v>
      </c>
      <c r="S40" s="16">
        <f>IF([1]Identification!$E$23="NON",'[1]CN Act.Spé.'!V17-'[1]CN Act.Spé.'!V18-'[1]CN Act.Spé.'!V21-'[1]CN Act.Spé.'!V200,'[1]cpte_CN Act.Spé.'!V17-'[1]cpte_CN Act.Spé.'!V18-'[1]cpte_CN Act.Spé.'!V21-'[1]cpte_CN Act.Spé.'!V278)</f>
        <v>0</v>
      </c>
      <c r="T40" s="16">
        <f>IF([1]Identification!$E$23="NON",'[1]CN Act.Spé.'!W17-'[1]CN Act.Spé.'!W18-'[1]CN Act.Spé.'!W21-'[1]CN Act.Spé.'!W200,'[1]cpte_CN Act.Spé.'!W17-'[1]cpte_CN Act.Spé.'!W18-'[1]cpte_CN Act.Spé.'!W21-'[1]cpte_CN Act.Spé.'!W278)</f>
        <v>0</v>
      </c>
      <c r="U40" s="16">
        <f>IF([1]Identification!$E$23="NON",'[1]CN Act.Spé.'!X17-'[1]CN Act.Spé.'!X18-'[1]CN Act.Spé.'!X21-'[1]CN Act.Spé.'!X200,'[1]cpte_CN Act.Spé.'!X17-'[1]cpte_CN Act.Spé.'!X18-'[1]cpte_CN Act.Spé.'!X21-'[1]cpte_CN Act.Spé.'!X278)</f>
        <v>0</v>
      </c>
      <c r="V40" s="16">
        <f>IF([1]Identification!$E$23="NON",'[1]CN Act.Spé.'!Y17-'[1]CN Act.Spé.'!Y18-'[1]CN Act.Spé.'!Y21-'[1]CN Act.Spé.'!Y200,'[1]cpte_CN Act.Spé.'!Y17-'[1]cpte_CN Act.Spé.'!Y18-'[1]cpte_CN Act.Spé.'!Y21-'[1]cpte_CN Act.Spé.'!Y278)</f>
        <v>0</v>
      </c>
      <c r="W40" s="16">
        <f>IF([1]Identification!$E$23="NON",'[1]CN Act.Spé.'!Z17-'[1]CN Act.Spé.'!Z18-'[1]CN Act.Spé.'!Z21-'[1]CN Act.Spé.'!Z200,'[1]cpte_CN Act.Spé.'!Z17-'[1]cpte_CN Act.Spé.'!Z18-'[1]cpte_CN Act.Spé.'!Z21-'[1]cpte_CN Act.Spé.'!Z278)</f>
        <v>0</v>
      </c>
      <c r="X40" s="16">
        <f>IF([1]Identification!$E$23="NON",'[1]CN Act.Spé.'!AA17-'[1]CN Act.Spé.'!AA18-'[1]CN Act.Spé.'!AA21-'[1]CN Act.Spé.'!AA200,'[1]cpte_CN Act.Spé.'!AA17-'[1]cpte_CN Act.Spé.'!AA18-'[1]cpte_CN Act.Spé.'!AA21-'[1]cpte_CN Act.Spé.'!AA278)</f>
        <v>0</v>
      </c>
      <c r="Y40" s="16">
        <f>IF([1]Identification!$E$23="NON",'[1]CN Act.Spé.'!AB17-'[1]CN Act.Spé.'!AB18-'[1]CN Act.Spé.'!AB21-'[1]CN Act.Spé.'!AB200,'[1]cpte_CN Act.Spé.'!AB17-'[1]cpte_CN Act.Spé.'!AB18-'[1]cpte_CN Act.Spé.'!AB21-'[1]cpte_CN Act.Spé.'!AB278)</f>
        <v>0</v>
      </c>
      <c r="Z40" s="16">
        <f>IF([1]Identification!$E$23="NON",'[1]CN Act.Spé.'!AC17-'[1]CN Act.Spé.'!AC18-'[1]CN Act.Spé.'!AC21-'[1]CN Act.Spé.'!AC200,'[1]cpte_CN Act.Spé.'!AC17-'[1]cpte_CN Act.Spé.'!AC18-'[1]cpte_CN Act.Spé.'!AC21-'[1]cpte_CN Act.Spé.'!AC278)</f>
        <v>0</v>
      </c>
      <c r="AA40" s="16">
        <f>IF([1]Identification!$E$23="NON",'[1]CN Act.Spé.'!AD17-'[1]CN Act.Spé.'!AD18-'[1]CN Act.Spé.'!AD21-'[1]CN Act.Spé.'!AD200,'[1]cpte_CN Act.Spé.'!AD17-'[1]cpte_CN Act.Spé.'!AD18-'[1]cpte_CN Act.Spé.'!AD21-'[1]cpte_CN Act.Spé.'!AD278)</f>
        <v>0</v>
      </c>
      <c r="AB40" s="16">
        <f>IF([1]Identification!$E$23="NON",'[1]CN Act.Spé.'!AE17-'[1]CN Act.Spé.'!AE18-'[1]CN Act.Spé.'!AE21-'[1]CN Act.Spé.'!AE200,'[1]cpte_CN Act.Spé.'!AE17-'[1]cpte_CN Act.Spé.'!AE18-'[1]cpte_CN Act.Spé.'!AE21-'[1]cpte_CN Act.Spé.'!AE278)</f>
        <v>0</v>
      </c>
      <c r="AC40" s="16">
        <f>IF([1]Identification!$E$23="NON",'[1]CN Act.Spé.'!AF17-'[1]CN Act.Spé.'!AF18-'[1]CN Act.Spé.'!AF21-'[1]CN Act.Spé.'!AF200,'[1]cpte_CN Act.Spé.'!AF17-'[1]cpte_CN Act.Spé.'!AF18-'[1]cpte_CN Act.Spé.'!AF21-'[1]cpte_CN Act.Spé.'!AF278)</f>
        <v>0</v>
      </c>
      <c r="AD40" s="16">
        <f>IF([1]Identification!$E$23="NON",'[1]CN Act.Spé.'!AG17-'[1]CN Act.Spé.'!AG18-'[1]CN Act.Spé.'!AG21-'[1]CN Act.Spé.'!AG200,'[1]cpte_CN Act.Spé.'!AG17-'[1]cpte_CN Act.Spé.'!AG18-'[1]cpte_CN Act.Spé.'!AG21-'[1]cpte_CN Act.Spé.'!AG278)</f>
        <v>0</v>
      </c>
      <c r="AE40" s="16">
        <f>IF([1]Identification!$E$23="NON",'[1]CN Act.Spé.'!AH17-'[1]CN Act.Spé.'!AH18-'[1]CN Act.Spé.'!AH21-'[1]CN Act.Spé.'!AH200,'[1]cpte_CN Act.Spé.'!AH17-'[1]cpte_CN Act.Spé.'!AH18-'[1]cpte_CN Act.Spé.'!AH21-'[1]cpte_CN Act.Spé.'!AH278)</f>
        <v>0</v>
      </c>
      <c r="AF40" s="16">
        <f>IF([1]Identification!$E$23="NON",'[1]CN Act.Spé.'!AI17-'[1]CN Act.Spé.'!AI18-'[1]CN Act.Spé.'!AI21-'[1]CN Act.Spé.'!AI200,'[1]cpte_CN Act.Spé.'!AI17-'[1]cpte_CN Act.Spé.'!AI18-'[1]cpte_CN Act.Spé.'!AI21-'[1]cpte_CN Act.Spé.'!AI278)</f>
        <v>0</v>
      </c>
      <c r="AG40" s="16">
        <f>IF([1]Identification!$E$23="NON",'[1]CN Act.Spé.'!AJ17-'[1]CN Act.Spé.'!AJ18-'[1]CN Act.Spé.'!AJ21-'[1]CN Act.Spé.'!AJ200,'[1]cpte_CN Act.Spé.'!AJ17-'[1]cpte_CN Act.Spé.'!AJ18-'[1]cpte_CN Act.Spé.'!AJ21-'[1]cpte_CN Act.Spé.'!AJ278)</f>
        <v>0</v>
      </c>
      <c r="AH40" s="16">
        <f>IF([1]Identification!$E$23="NON",'[1]CN Act.Spé.'!AK17-'[1]CN Act.Spé.'!AK18-'[1]CN Act.Spé.'!AK21-'[1]CN Act.Spé.'!AK200,'[1]cpte_CN Act.Spé.'!AK17-'[1]cpte_CN Act.Spé.'!AK18-'[1]cpte_CN Act.Spé.'!AK21-'[1]cpte_CN Act.Spé.'!AK278)</f>
        <v>0</v>
      </c>
      <c r="AI40" s="16">
        <f>IF([1]Identification!$E$23="NON",'[1]CN Act.Spé.'!AL17-'[1]CN Act.Spé.'!AL18-'[1]CN Act.Spé.'!AL21-'[1]CN Act.Spé.'!AL200,'[1]cpte_CN Act.Spé.'!AL17-'[1]cpte_CN Act.Spé.'!AL18-'[1]cpte_CN Act.Spé.'!AL21-'[1]cpte_CN Act.Spé.'!AL278)</f>
        <v>0</v>
      </c>
      <c r="AJ40" s="16">
        <f>IF([1]Identification!$E$23="NON",'[1]CN Act.Spé.'!AM17-'[1]CN Act.Spé.'!AM18-'[1]CN Act.Spé.'!AM21-'[1]CN Act.Spé.'!AM200,'[1]cpte_CN Act.Spé.'!AM17-'[1]cpte_CN Act.Spé.'!AM18-'[1]cpte_CN Act.Spé.'!AM21-'[1]cpte_CN Act.Spé.'!AM278)</f>
        <v>0</v>
      </c>
      <c r="AK40" s="16">
        <f>IF([1]Identification!$E$23="NON",'[1]CN Act.Spé.'!AN17-'[1]CN Act.Spé.'!AN18-'[1]CN Act.Spé.'!AN21-'[1]CN Act.Spé.'!AN200,'[1]cpte_CN Act.Spé.'!AN17-'[1]cpte_CN Act.Spé.'!AN18-'[1]cpte_CN Act.Spé.'!AN21-'[1]cpte_CN Act.Spé.'!AN278)</f>
        <v>0</v>
      </c>
      <c r="AL40" s="16">
        <f>IF([1]Identification!$E$23="NON",'[1]CN Act.Spé.'!AO17-'[1]CN Act.Spé.'!AO18-'[1]CN Act.Spé.'!AO21-'[1]CN Act.Spé.'!AO200,'[1]cpte_CN Act.Spé.'!AO17-'[1]cpte_CN Act.Spé.'!AO18-'[1]cpte_CN Act.Spé.'!AO21-'[1]cpte_CN Act.Spé.'!AO278)</f>
        <v>0</v>
      </c>
      <c r="AM40" s="16">
        <f>IF([1]Identification!$E$23="NON",'[1]CN Act.Spé.'!AP17-'[1]CN Act.Spé.'!AP18-'[1]CN Act.Spé.'!AP21-'[1]CN Act.Spé.'!AP200,'[1]cpte_CN Act.Spé.'!AP17-'[1]cpte_CN Act.Spé.'!AP18-'[1]cpte_CN Act.Spé.'!AP21-'[1]cpte_CN Act.Spé.'!AP278)</f>
        <v>0</v>
      </c>
      <c r="AN40" s="16">
        <f>IF([1]Identification!$E$23="NON",'[1]CN Act.Spé.'!AQ17-'[1]CN Act.Spé.'!AQ18-'[1]CN Act.Spé.'!AQ21-'[1]CN Act.Spé.'!AQ200,'[1]cpte_CN Act.Spé.'!AQ17-'[1]cpte_CN Act.Spé.'!AQ18-'[1]cpte_CN Act.Spé.'!AQ21-'[1]cpte_CN Act.Spé.'!AQ278)</f>
        <v>0</v>
      </c>
      <c r="AO40" s="16">
        <f>IF([1]Identification!$E$23="NON",'[1]CN Act.Spé.'!AR17-'[1]CN Act.Spé.'!AR18-'[1]CN Act.Spé.'!AR21-'[1]CN Act.Spé.'!AR200,'[1]cpte_CN Act.Spé.'!AR17-'[1]cpte_CN Act.Spé.'!AR18-'[1]cpte_CN Act.Spé.'!AR21-'[1]cpte_CN Act.Spé.'!AR278)</f>
        <v>0</v>
      </c>
      <c r="AP40" s="16">
        <f>IF([1]Identification!$E$23="NON",'[1]CN Act.Spé.'!AS17-'[1]CN Act.Spé.'!AS18-'[1]CN Act.Spé.'!AS21-'[1]CN Act.Spé.'!AS200,'[1]cpte_CN Act.Spé.'!AS17-'[1]cpte_CN Act.Spé.'!AS18-'[1]cpte_CN Act.Spé.'!AS21-'[1]cpte_CN Act.Spé.'!AS278)</f>
        <v>0</v>
      </c>
      <c r="AQ40" s="16">
        <f>IF([1]Identification!$E$23="NON",'[1]CN Act.Spé.'!AT17-'[1]CN Act.Spé.'!AT18-'[1]CN Act.Spé.'!AT21-'[1]CN Act.Spé.'!AT200,'[1]cpte_CN Act.Spé.'!AT17-'[1]cpte_CN Act.Spé.'!AT18-'[1]cpte_CN Act.Spé.'!AT21-'[1]cpte_CN Act.Spé.'!AT278)</f>
        <v>0</v>
      </c>
      <c r="AR40" s="16">
        <f>IF([1]Identification!$E$23="NON",'[1]CN Act.Spé.'!AU17-'[1]CN Act.Spé.'!AU18-'[1]CN Act.Spé.'!AU21-'[1]CN Act.Spé.'!AU200,'[1]cpte_CN Act.Spé.'!AU17-'[1]cpte_CN Act.Spé.'!AU18-'[1]cpte_CN Act.Spé.'!AU21-'[1]cpte_CN Act.Spé.'!AU278)</f>
        <v>0</v>
      </c>
      <c r="AS40" s="16">
        <f>IF([1]Identification!$E$23="NON",'[1]CN Act.Spé.'!AV17-'[1]CN Act.Spé.'!AV18-'[1]CN Act.Spé.'!AV21-'[1]CN Act.Spé.'!AV200,'[1]cpte_CN Act.Spé.'!AV17-'[1]cpte_CN Act.Spé.'!AV18-'[1]cpte_CN Act.Spé.'!AV21-'[1]cpte_CN Act.Spé.'!AV278)</f>
        <v>0</v>
      </c>
      <c r="AT40" s="16">
        <f>IF([1]Identification!$E$23="NON",'[1]CN Act.Spé.'!AW17-'[1]CN Act.Spé.'!AW18-'[1]CN Act.Spé.'!AW21-'[1]CN Act.Spé.'!AW200,'[1]cpte_CN Act.Spé.'!AW17-'[1]cpte_CN Act.Spé.'!AW18-'[1]cpte_CN Act.Spé.'!AW21-'[1]cpte_CN Act.Spé.'!AW278)</f>
        <v>0</v>
      </c>
      <c r="AU40" s="16">
        <f>IF([1]Identification!$E$23="NON",'[1]CN Act.Spé.'!AX17-'[1]CN Act.Spé.'!AX18-'[1]CN Act.Spé.'!AX21-'[1]CN Act.Spé.'!AX200,'[1]cpte_CN Act.Spé.'!AX17-'[1]cpte_CN Act.Spé.'!AX18-'[1]cpte_CN Act.Spé.'!AX21-'[1]cpte_CN Act.Spé.'!AX278)</f>
        <v>0</v>
      </c>
      <c r="AV40" s="16">
        <f>IF([1]Identification!$E$23="NON",'[1]CN Act.Spé.'!AY17-'[1]CN Act.Spé.'!AY18-'[1]CN Act.Spé.'!AY21-'[1]CN Act.Spé.'!AY200,'[1]cpte_CN Act.Spé.'!AY17-'[1]cpte_CN Act.Spé.'!AY18-'[1]cpte_CN Act.Spé.'!AY21-'[1]cpte_CN Act.Spé.'!AY278)</f>
        <v>0</v>
      </c>
      <c r="AW40" s="16">
        <f>IF([1]Identification!$E$23="NON",'[1]CN Act.Spé.'!AZ17-'[1]CN Act.Spé.'!AZ18-'[1]CN Act.Spé.'!AZ21-'[1]CN Act.Spé.'!AZ200,'[1]cpte_CN Act.Spé.'!AZ17-'[1]cpte_CN Act.Spé.'!AZ18-'[1]cpte_CN Act.Spé.'!AZ21-'[1]cpte_CN Act.Spé.'!AZ278)</f>
        <v>0</v>
      </c>
      <c r="AX40" s="16">
        <f>IF([1]Identification!$E$23="NON",'[1]CN Act.Spé.'!BA17-'[1]CN Act.Spé.'!BA18-'[1]CN Act.Spé.'!BA21-'[1]CN Act.Spé.'!BA200,'[1]cpte_CN Act.Spé.'!BA17-'[1]cpte_CN Act.Spé.'!BA18-'[1]cpte_CN Act.Spé.'!BA21-'[1]cpte_CN Act.Spé.'!BA278)</f>
        <v>0</v>
      </c>
      <c r="AY40" s="16">
        <f>IF([1]Identification!$E$23="NON",'[1]CN Act.Spé.'!BB17-'[1]CN Act.Spé.'!BB18-'[1]CN Act.Spé.'!BB21-'[1]CN Act.Spé.'!BB200,'[1]cpte_CN Act.Spé.'!BB17-'[1]cpte_CN Act.Spé.'!BB18-'[1]cpte_CN Act.Spé.'!BB21-'[1]cpte_CN Act.Spé.'!BB278)</f>
        <v>0</v>
      </c>
      <c r="AZ40" s="16">
        <f>IF([1]Identification!$E$23="NON",'[1]CN Act.Spé.'!BC17-'[1]CN Act.Spé.'!BC18-'[1]CN Act.Spé.'!BC21-'[1]CN Act.Spé.'!BC200,'[1]cpte_CN Act.Spé.'!BC17-'[1]cpte_CN Act.Spé.'!BC18-'[1]cpte_CN Act.Spé.'!BC21-'[1]cpte_CN Act.Spé.'!BC278)</f>
        <v>0</v>
      </c>
      <c r="BA40" s="16">
        <f>IF([1]Identification!$E$23="NON",'[1]CN Act.Spé.'!BD17-'[1]CN Act.Spé.'!BD18-'[1]CN Act.Spé.'!BD21-'[1]CN Act.Spé.'!BD200,'[1]cpte_CN Act.Spé.'!BD17-'[1]cpte_CN Act.Spé.'!BD18-'[1]cpte_CN Act.Spé.'!BD21-'[1]cpte_CN Act.Spé.'!BD278)</f>
        <v>0</v>
      </c>
      <c r="BB40" s="16">
        <f>IF([1]Identification!$E$23="NON",'[1]CN Act.Spé.'!BE17-'[1]CN Act.Spé.'!BE18-'[1]CN Act.Spé.'!BE21-'[1]CN Act.Spé.'!BE200,'[1]cpte_CN Act.Spé.'!BE17-'[1]cpte_CN Act.Spé.'!BE18-'[1]cpte_CN Act.Spé.'!BE21-'[1]cpte_CN Act.Spé.'!BE278)</f>
        <v>0</v>
      </c>
      <c r="BC40" s="16">
        <f>IF([1]Identification!$E$23="NON",'[1]CN Act.Spé.'!BF17-'[1]CN Act.Spé.'!BF18-'[1]CN Act.Spé.'!BF21-'[1]CN Act.Spé.'!BF200,'[1]cpte_CN Act.Spé.'!BF17-'[1]cpte_CN Act.Spé.'!BF18-'[1]cpte_CN Act.Spé.'!BF21-'[1]cpte_CN Act.Spé.'!BF278)</f>
        <v>0</v>
      </c>
      <c r="BD40" s="16">
        <f>IF([1]Identification!$E$23="NON",'[1]CN Act.Spé.'!BG17-'[1]CN Act.Spé.'!BG18-'[1]CN Act.Spé.'!BG21-'[1]CN Act.Spé.'!BG200,'[1]cpte_CN Act.Spé.'!BG17-'[1]cpte_CN Act.Spé.'!BG18-'[1]cpte_CN Act.Spé.'!BG21-'[1]cpte_CN Act.Spé.'!BG278)</f>
        <v>0</v>
      </c>
      <c r="BE40" s="16">
        <f>IF([1]Identification!$E$23="NON",'[1]CN Act.Spé.'!BH17-'[1]CN Act.Spé.'!BH18-'[1]CN Act.Spé.'!BH21-'[1]CN Act.Spé.'!BH200,'[1]cpte_CN Act.Spé.'!BH17-'[1]cpte_CN Act.Spé.'!BH18-'[1]cpte_CN Act.Spé.'!BH21-'[1]cpte_CN Act.Spé.'!BH278)</f>
        <v>0</v>
      </c>
      <c r="BF40" s="16">
        <f>IF([1]Identification!$E$23="NON",'[1]CN Act.Spé.'!BI17-'[1]CN Act.Spé.'!BI18-'[1]CN Act.Spé.'!BI21-'[1]CN Act.Spé.'!BI200,'[1]cpte_CN Act.Spé.'!BI17-'[1]cpte_CN Act.Spé.'!BI18-'[1]cpte_CN Act.Spé.'!BI21-'[1]cpte_CN Act.Spé.'!BI278)</f>
        <v>0</v>
      </c>
      <c r="BG40" s="16">
        <f>IF([1]Identification!$E$23="NON",'[1]CN Act.Spé.'!BJ17-'[1]CN Act.Spé.'!BJ18-'[1]CN Act.Spé.'!BJ21-'[1]CN Act.Spé.'!BJ200,'[1]cpte_CN Act.Spé.'!BJ17-'[1]cpte_CN Act.Spé.'!BJ18-'[1]cpte_CN Act.Spé.'!BJ21-'[1]cpte_CN Act.Spé.'!BJ278)</f>
        <v>0</v>
      </c>
      <c r="BH40" s="16">
        <f>IF([1]Identification!$E$23="NON",'[1]CN Act.Spé.'!BK17-'[1]CN Act.Spé.'!BK18-'[1]CN Act.Spé.'!BK21-'[1]CN Act.Spé.'!BK200,'[1]cpte_CN Act.Spé.'!BK17-'[1]cpte_CN Act.Spé.'!BK18-'[1]cpte_CN Act.Spé.'!BK21-'[1]cpte_CN Act.Spé.'!BK278)</f>
        <v>0</v>
      </c>
      <c r="BI40" s="16">
        <f>IF([1]Identification!$E$23="NON",'[1]CN Act.Spé.'!BL17-'[1]CN Act.Spé.'!BL18-'[1]CN Act.Spé.'!BL21-'[1]CN Act.Spé.'!BL200,'[1]cpte_CN Act.Spé.'!BL17-'[1]cpte_CN Act.Spé.'!BL18-'[1]cpte_CN Act.Spé.'!BL21-'[1]cpte_CN Act.Spé.'!BL278)</f>
        <v>0</v>
      </c>
      <c r="BJ40" s="16">
        <f>IF([1]Identification!$E$23="NON",'[1]CN Act.Spé.'!BM17-'[1]CN Act.Spé.'!BM18-'[1]CN Act.Spé.'!BM21-'[1]CN Act.Spé.'!BM200,'[1]cpte_CN Act.Spé.'!BM17-'[1]cpte_CN Act.Spé.'!BM18-'[1]cpte_CN Act.Spé.'!BM21-'[1]cpte_CN Act.Spé.'!BM278)</f>
        <v>0</v>
      </c>
      <c r="BK40" s="16">
        <f>IF([1]Identification!$E$23="NON",'[1]CN Act.Spé.'!BN17-'[1]CN Act.Spé.'!BN18-'[1]CN Act.Spé.'!BN21-'[1]CN Act.Spé.'!BN200,'[1]cpte_CN Act.Spé.'!BN17-'[1]cpte_CN Act.Spé.'!BN18-'[1]cpte_CN Act.Spé.'!BN21-'[1]cpte_CN Act.Spé.'!BN278)</f>
        <v>0</v>
      </c>
      <c r="BL40" s="16">
        <f>IF([1]Identification!$E$23="NON",'[1]CN Act.Spé.'!BO17-'[1]CN Act.Spé.'!BO18-'[1]CN Act.Spé.'!BO21-'[1]CN Act.Spé.'!BO200,'[1]cpte_CN Act.Spé.'!BO17-'[1]cpte_CN Act.Spé.'!BO18-'[1]cpte_CN Act.Spé.'!BO21-'[1]cpte_CN Act.Spé.'!BO278)</f>
        <v>0</v>
      </c>
      <c r="BM40" s="16">
        <f>IF([1]Identification!$E$23="NON",'[1]CN Act.Spé.'!BP17-'[1]CN Act.Spé.'!BP18-'[1]CN Act.Spé.'!BP21-'[1]CN Act.Spé.'!BP200,'[1]cpte_CN Act.Spé.'!BP17-'[1]cpte_CN Act.Spé.'!BP18-'[1]cpte_CN Act.Spé.'!BP21-'[1]cpte_CN Act.Spé.'!BP278)</f>
        <v>0</v>
      </c>
      <c r="BN40" s="16">
        <f>IF([1]Identification!$E$23="NON",'[1]CN Act.Spé.'!BQ17-'[1]CN Act.Spé.'!BQ18-'[1]CN Act.Spé.'!BQ21-'[1]CN Act.Spé.'!BQ200,'[1]cpte_CN Act.Spé.'!BQ17-'[1]cpte_CN Act.Spé.'!BQ18-'[1]cpte_CN Act.Spé.'!BQ21-'[1]cpte_CN Act.Spé.'!BQ278)</f>
        <v>0</v>
      </c>
      <c r="BO40" s="16">
        <f>IF([1]Identification!$E$23="NON",'[1]CN Act.Spé.'!BR17-'[1]CN Act.Spé.'!BR18-'[1]CN Act.Spé.'!BR21-'[1]CN Act.Spé.'!BR200,'[1]cpte_CN Act.Spé.'!BR17-'[1]cpte_CN Act.Spé.'!BR18-'[1]cpte_CN Act.Spé.'!BR21-'[1]cpte_CN Act.Spé.'!BR278)</f>
        <v>0</v>
      </c>
      <c r="BP40" s="16">
        <f>IF([1]Identification!$E$23="NON",'[1]CN Act.Spé.'!BS17-'[1]CN Act.Spé.'!BS18-'[1]CN Act.Spé.'!BS21-'[1]CN Act.Spé.'!BS200,'[1]cpte_CN Act.Spé.'!BS17-'[1]cpte_CN Act.Spé.'!BS18-'[1]cpte_CN Act.Spé.'!BS21-'[1]cpte_CN Act.Spé.'!BS278)</f>
        <v>0</v>
      </c>
      <c r="BQ40" s="16">
        <f>IF([1]Identification!$E$23="NON",'[1]CN Act.Spé.'!BT17-'[1]CN Act.Spé.'!BT18-'[1]CN Act.Spé.'!BT21-'[1]CN Act.Spé.'!BT200,'[1]cpte_CN Act.Spé.'!BT17-'[1]cpte_CN Act.Spé.'!BT18-'[1]cpte_CN Act.Spé.'!BT21-'[1]cpte_CN Act.Spé.'!BT278)</f>
        <v>0</v>
      </c>
      <c r="BR40" s="16">
        <f>IF([1]Identification!$E$23="NON",'[1]CN Act.Spé.'!BU17-'[1]CN Act.Spé.'!BU18-'[1]CN Act.Spé.'!BU21-'[1]CN Act.Spé.'!BU200,'[1]cpte_CN Act.Spé.'!BU17-'[1]cpte_CN Act.Spé.'!BU18-'[1]cpte_CN Act.Spé.'!BU21-'[1]cpte_CN Act.Spé.'!BU278)</f>
        <v>0</v>
      </c>
      <c r="BS40" s="16">
        <f>IF([1]Identification!$E$23="NON",'[1]CN Act.Spé.'!BV17-'[1]CN Act.Spé.'!BV18-'[1]CN Act.Spé.'!BV21-'[1]CN Act.Spé.'!BV200,'[1]cpte_CN Act.Spé.'!BV17-'[1]cpte_CN Act.Spé.'!BV18-'[1]cpte_CN Act.Spé.'!BV21-'[1]cpte_CN Act.Spé.'!BV278)</f>
        <v>0</v>
      </c>
      <c r="BT40" s="16">
        <f>IF([1]Identification!$E$23="NON",'[1]CN Act.Spé.'!BW17-'[1]CN Act.Spé.'!BW18-'[1]CN Act.Spé.'!BW21-'[1]CN Act.Spé.'!BW200,'[1]cpte_CN Act.Spé.'!BW17-'[1]cpte_CN Act.Spé.'!BW18-'[1]cpte_CN Act.Spé.'!BW21-'[1]cpte_CN Act.Spé.'!BW278)</f>
        <v>0</v>
      </c>
      <c r="BU40" s="16">
        <f>IF([1]Identification!$E$23="NON",'[1]CN Act.Spé.'!BX17-'[1]CN Act.Spé.'!BX18-'[1]CN Act.Spé.'!BX21-'[1]CN Act.Spé.'!BX200,'[1]cpte_CN Act.Spé.'!BX17-'[1]cpte_CN Act.Spé.'!BX18-'[1]cpte_CN Act.Spé.'!BX21-'[1]cpte_CN Act.Spé.'!BX278)</f>
        <v>0</v>
      </c>
      <c r="BV40" s="16">
        <f>IF([1]Identification!$E$23="NON",'[1]CN Act.Spé.'!BY17-'[1]CN Act.Spé.'!BY18-'[1]CN Act.Spé.'!BY21-'[1]CN Act.Spé.'!BY200,'[1]cpte_CN Act.Spé.'!BY17-'[1]cpte_CN Act.Spé.'!BY18-'[1]cpte_CN Act.Spé.'!BY21-'[1]cpte_CN Act.Spé.'!BY278)</f>
        <v>0</v>
      </c>
      <c r="BW40" s="16">
        <f>IF([1]Identification!$E$23="NON",'[1]CN Act.Spé.'!BZ17-'[1]CN Act.Spé.'!BZ18-'[1]CN Act.Spé.'!BZ21-'[1]CN Act.Spé.'!BZ200,'[1]cpte_CN Act.Spé.'!BZ17-'[1]cpte_CN Act.Spé.'!BZ18-'[1]cpte_CN Act.Spé.'!BZ21-'[1]cpte_CN Act.Spé.'!BZ278)</f>
        <v>0</v>
      </c>
      <c r="BX40" s="16">
        <f>IF([1]Identification!$E$23="NON",'[1]CN Act.Spé.'!CA17-'[1]CN Act.Spé.'!CA18-'[1]CN Act.Spé.'!CA21-'[1]CN Act.Spé.'!CA200,'[1]cpte_CN Act.Spé.'!CA17-'[1]cpte_CN Act.Spé.'!CA18-'[1]cpte_CN Act.Spé.'!CA21-'[1]cpte_CN Act.Spé.'!CA278)</f>
        <v>0</v>
      </c>
      <c r="BY40" s="16">
        <f>IF([1]Identification!$E$23="NON",'[1]CN Act.Spé.'!CB17-'[1]CN Act.Spé.'!CB18-'[1]CN Act.Spé.'!CB21-'[1]CN Act.Spé.'!CB200,'[1]cpte_CN Act.Spé.'!CB17-'[1]cpte_CN Act.Spé.'!CB18-'[1]cpte_CN Act.Spé.'!CB21-'[1]cpte_CN Act.Spé.'!CB278)</f>
        <v>0</v>
      </c>
      <c r="BZ40" s="16">
        <f>IF([1]Identification!$E$23="NON",'[1]CN Act.Spé.'!CC17-'[1]CN Act.Spé.'!CC18-'[1]CN Act.Spé.'!CC21-'[1]CN Act.Spé.'!CC200,'[1]cpte_CN Act.Spé.'!CC17-'[1]cpte_CN Act.Spé.'!CC18-'[1]cpte_CN Act.Spé.'!CC21-'[1]cpte_CN Act.Spé.'!CC278)</f>
        <v>0</v>
      </c>
      <c r="CA40" s="16">
        <f>IF([1]Identification!$E$23="NON",'[1]CN Act.Spé.'!CD17-'[1]CN Act.Spé.'!CD18-'[1]CN Act.Spé.'!CD21-'[1]CN Act.Spé.'!CD200,'[1]cpte_CN Act.Spé.'!CD17-'[1]cpte_CN Act.Spé.'!CD18-'[1]cpte_CN Act.Spé.'!CD21-'[1]cpte_CN Act.Spé.'!CD278)</f>
        <v>0</v>
      </c>
      <c r="CB40" s="16">
        <f>IF([1]Identification!$E$23="NON",'[1]CN Act.Spé.'!CE17-'[1]CN Act.Spé.'!CE18-'[1]CN Act.Spé.'!CE21-'[1]CN Act.Spé.'!CE200,'[1]cpte_CN Act.Spé.'!CE17-'[1]cpte_CN Act.Spé.'!CE18-'[1]cpte_CN Act.Spé.'!CE21-'[1]cpte_CN Act.Spé.'!CE278)</f>
        <v>0</v>
      </c>
      <c r="CC40" s="16">
        <f>IF([1]Identification!$E$23="NON",'[1]CN Act.Spé.'!CF17-'[1]CN Act.Spé.'!CF18-'[1]CN Act.Spé.'!CF21-'[1]CN Act.Spé.'!CF200,'[1]cpte_CN Act.Spé.'!CF17-'[1]cpte_CN Act.Spé.'!CF18-'[1]cpte_CN Act.Spé.'!CF21-'[1]cpte_CN Act.Spé.'!CF278)</f>
        <v>0</v>
      </c>
      <c r="CD40" s="16">
        <f>IF([1]Identification!$E$23="NON",'[1]CN Act.Spé.'!CG17-'[1]CN Act.Spé.'!CG18-'[1]CN Act.Spé.'!CG21-'[1]CN Act.Spé.'!CG200,'[1]cpte_CN Act.Spé.'!CG17-'[1]cpte_CN Act.Spé.'!CG18-'[1]cpte_CN Act.Spé.'!CG21-'[1]cpte_CN Act.Spé.'!CG278)</f>
        <v>0</v>
      </c>
      <c r="CE40" s="16">
        <f>IF([1]Identification!$E$23="NON",'[1]CN Act.Spé.'!CH17-'[1]CN Act.Spé.'!CH18-'[1]CN Act.Spé.'!CH21-'[1]CN Act.Spé.'!CH200,'[1]cpte_CN Act.Spé.'!CH17-'[1]cpte_CN Act.Spé.'!CH18-'[1]cpte_CN Act.Spé.'!CH21-'[1]cpte_CN Act.Spé.'!CH278)</f>
        <v>0</v>
      </c>
      <c r="CF40" s="16">
        <f>IF([1]Identification!$E$23="NON",'[1]CN Act.Spé.'!CI17-'[1]CN Act.Spé.'!CI18-'[1]CN Act.Spé.'!CI21-'[1]CN Act.Spé.'!CI200,'[1]cpte_CN Act.Spé.'!CI17-'[1]cpte_CN Act.Spé.'!CI18-'[1]cpte_CN Act.Spé.'!CI21-'[1]cpte_CN Act.Spé.'!CI278)</f>
        <v>0</v>
      </c>
      <c r="CG40" s="16">
        <f>IF([1]Identification!$E$23="NON",'[1]CN Act.Spé.'!CJ17-'[1]CN Act.Spé.'!CJ18-'[1]CN Act.Spé.'!CJ21-'[1]CN Act.Spé.'!CJ200,'[1]cpte_CN Act.Spé.'!CJ17-'[1]cpte_CN Act.Spé.'!CJ18-'[1]cpte_CN Act.Spé.'!CJ21-'[1]cpte_CN Act.Spé.'!CJ278)</f>
        <v>0</v>
      </c>
      <c r="CH40" s="16">
        <f>IF([1]Identification!$E$23="NON",'[1]CN Act.Spé.'!CK17-'[1]CN Act.Spé.'!CK18-'[1]CN Act.Spé.'!CK21-'[1]CN Act.Spé.'!CK200,'[1]cpte_CN Act.Spé.'!CK17-'[1]cpte_CN Act.Spé.'!CK18-'[1]cpte_CN Act.Spé.'!CK21-'[1]cpte_CN Act.Spé.'!CK278)</f>
        <v>0</v>
      </c>
      <c r="CI40" s="16">
        <f>IF([1]Identification!$E$23="NON",'[1]CN Act.Spé.'!CL17-'[1]CN Act.Spé.'!CL18-'[1]CN Act.Spé.'!CL21-'[1]CN Act.Spé.'!CL200,'[1]cpte_CN Act.Spé.'!CL17-'[1]cpte_CN Act.Spé.'!CL18-'[1]cpte_CN Act.Spé.'!CL21-'[1]cpte_CN Act.Spé.'!CL278)</f>
        <v>0</v>
      </c>
      <c r="CJ40" s="16">
        <f>IF([1]Identification!$E$23="NON",'[1]CN Act.Spé.'!CM17-'[1]CN Act.Spé.'!CM18-'[1]CN Act.Spé.'!CM21-'[1]CN Act.Spé.'!CM200,'[1]cpte_CN Act.Spé.'!CM17-'[1]cpte_CN Act.Spé.'!CM18-'[1]cpte_CN Act.Spé.'!CM21-'[1]cpte_CN Act.Spé.'!CM278)</f>
        <v>0</v>
      </c>
      <c r="CK40" s="16">
        <f>IF([1]Identification!$E$23="NON",'[1]CN Act.Spé.'!CN17-'[1]CN Act.Spé.'!CN18-'[1]CN Act.Spé.'!CN21-'[1]CN Act.Spé.'!CN200,'[1]cpte_CN Act.Spé.'!CN17-'[1]cpte_CN Act.Spé.'!CN18-'[1]cpte_CN Act.Spé.'!CN21-'[1]cpte_CN Act.Spé.'!CN278)</f>
        <v>0</v>
      </c>
      <c r="CL40" s="16">
        <f>IF([1]Identification!$E$23="NON",'[1]CN Act.Spé.'!CO17-'[1]CN Act.Spé.'!CO18-'[1]CN Act.Spé.'!CO21-'[1]CN Act.Spé.'!CO200,'[1]cpte_CN Act.Spé.'!CO17-'[1]cpte_CN Act.Spé.'!CO18-'[1]cpte_CN Act.Spé.'!CO21-'[1]cpte_CN Act.Spé.'!CO278)</f>
        <v>0</v>
      </c>
      <c r="CM40" s="16">
        <f>IF([1]Identification!$E$23="NON",'[1]CN Act.Spé.'!CP17-'[1]CN Act.Spé.'!CP18-'[1]CN Act.Spé.'!CP21-'[1]CN Act.Spé.'!CP200,'[1]cpte_CN Act.Spé.'!CP17-'[1]cpte_CN Act.Spé.'!CP18-'[1]cpte_CN Act.Spé.'!CP21-'[1]cpte_CN Act.Spé.'!CP278)</f>
        <v>0</v>
      </c>
      <c r="CN40" s="16">
        <f>IF([1]Identification!$E$23="NON",'[1]CN Act.Spé.'!CQ17-'[1]CN Act.Spé.'!CQ18-'[1]CN Act.Spé.'!CQ21-'[1]CN Act.Spé.'!CQ200,'[1]cpte_CN Act.Spé.'!CQ17-'[1]cpte_CN Act.Spé.'!CQ18-'[1]cpte_CN Act.Spé.'!CQ21-'[1]cpte_CN Act.Spé.'!CQ278)</f>
        <v>0</v>
      </c>
      <c r="CO40" s="16">
        <f>IF([1]Identification!$E$23="NON",'[1]CN Act.Spé.'!CR17-'[1]CN Act.Spé.'!CR18-'[1]CN Act.Spé.'!CR21-'[1]CN Act.Spé.'!CR200,'[1]cpte_CN Act.Spé.'!CR17-'[1]cpte_CN Act.Spé.'!CR18-'[1]cpte_CN Act.Spé.'!CR21-'[1]cpte_CN Act.Spé.'!CR278)</f>
        <v>0</v>
      </c>
      <c r="CP40" s="16">
        <f>IF([1]Identification!$E$23="NON",'[1]CN Act.Spé.'!CS17-'[1]CN Act.Spé.'!CS18-'[1]CN Act.Spé.'!CS21-'[1]CN Act.Spé.'!CS200,'[1]cpte_CN Act.Spé.'!CS17-'[1]cpte_CN Act.Spé.'!CS18-'[1]cpte_CN Act.Spé.'!CS21-'[1]cpte_CN Act.Spé.'!CS278)</f>
        <v>0</v>
      </c>
      <c r="CQ40" s="16">
        <f>IF([1]Identification!$E$23="NON",'[1]CN Act.Spé.'!CT17-'[1]CN Act.Spé.'!CT18-'[1]CN Act.Spé.'!CT21-'[1]CN Act.Spé.'!CT200,'[1]cpte_CN Act.Spé.'!CT17-'[1]cpte_CN Act.Spé.'!CT18-'[1]cpte_CN Act.Spé.'!CT21-'[1]cpte_CN Act.Spé.'!CT278)</f>
        <v>0</v>
      </c>
      <c r="CR40" s="16">
        <f>IF([1]Identification!$E$23="NON",'[1]CN Act.Spé.'!CU17-'[1]CN Act.Spé.'!CU18-'[1]CN Act.Spé.'!CU21-'[1]CN Act.Spé.'!CU200,'[1]cpte_CN Act.Spé.'!CU17-'[1]cpte_CN Act.Spé.'!CU18-'[1]cpte_CN Act.Spé.'!CU21-'[1]cpte_CN Act.Spé.'!CU278)</f>
        <v>0</v>
      </c>
      <c r="CS40" s="16">
        <f>IF([1]Identification!$E$23="NON",'[1]CN Act.Spé.'!CV17-'[1]CN Act.Spé.'!CV18-'[1]CN Act.Spé.'!CV21-'[1]CN Act.Spé.'!CV200,'[1]cpte_CN Act.Spé.'!CV17-'[1]cpte_CN Act.Spé.'!CV18-'[1]cpte_CN Act.Spé.'!CV21-'[1]cpte_CN Act.Spé.'!CV278)</f>
        <v>0</v>
      </c>
      <c r="CT40" s="16">
        <f>IF([1]Identification!$E$23="NON",'[1]CN Act.Spé.'!CW17-'[1]CN Act.Spé.'!CW18-'[1]CN Act.Spé.'!CW21-'[1]CN Act.Spé.'!CW200,'[1]cpte_CN Act.Spé.'!CW17-'[1]cpte_CN Act.Spé.'!CW18-'[1]cpte_CN Act.Spé.'!CW21-'[1]cpte_CN Act.Spé.'!CW278)</f>
        <v>0</v>
      </c>
      <c r="CU40" s="16">
        <f>IF([1]Identification!$E$23="NON",'[1]CN Act.Spé.'!CX17-'[1]CN Act.Spé.'!CX18-'[1]CN Act.Spé.'!CX21-'[1]CN Act.Spé.'!CX200,'[1]cpte_CN Act.Spé.'!CX17-'[1]cpte_CN Act.Spé.'!CX18-'[1]cpte_CN Act.Spé.'!CX21-'[1]cpte_CN Act.Spé.'!CX278)</f>
        <v>0</v>
      </c>
      <c r="CV40" s="16">
        <f>IF([1]Identification!$E$23="NON",'[1]CN Act.Spé.'!CY17-'[1]CN Act.Spé.'!CY18-'[1]CN Act.Spé.'!CY21-'[1]CN Act.Spé.'!CY200,'[1]cpte_CN Act.Spé.'!CY17-'[1]cpte_CN Act.Spé.'!CY18-'[1]cpte_CN Act.Spé.'!CY21-'[1]cpte_CN Act.Spé.'!CY278)</f>
        <v>0</v>
      </c>
      <c r="CW40" s="16">
        <f>IF([1]Identification!$E$23="NON",'[1]CN Act.Spé.'!CZ17-'[1]CN Act.Spé.'!CZ18-'[1]CN Act.Spé.'!CZ21-'[1]CN Act.Spé.'!CZ200,'[1]cpte_CN Act.Spé.'!CZ17-'[1]cpte_CN Act.Spé.'!CZ18-'[1]cpte_CN Act.Spé.'!CZ21-'[1]cpte_CN Act.Spé.'!CZ278)</f>
        <v>0</v>
      </c>
      <c r="CX40" s="16">
        <f>IF([1]Identification!$E$23="NON",'[1]CN Act.Spé.'!DA17-'[1]CN Act.Spé.'!DA18-'[1]CN Act.Spé.'!DA21-'[1]CN Act.Spé.'!DA200,'[1]cpte_CN Act.Spé.'!DA17-'[1]cpte_CN Act.Spé.'!DA18-'[1]cpte_CN Act.Spé.'!DA21-'[1]cpte_CN Act.Spé.'!DA278)</f>
        <v>0</v>
      </c>
      <c r="CY40" s="16">
        <f>IF([1]Identification!$E$23="NON",'[1]CN Act.Spé.'!DB17-'[1]CN Act.Spé.'!DB18-'[1]CN Act.Spé.'!DB21-'[1]CN Act.Spé.'!DB200,'[1]cpte_CN Act.Spé.'!DB17-'[1]cpte_CN Act.Spé.'!DB18-'[1]cpte_CN Act.Spé.'!DB21-'[1]cpte_CN Act.Spé.'!DB278)</f>
        <v>0</v>
      </c>
      <c r="CZ40" s="16">
        <f>IF([1]Identification!$E$23="NON",'[1]CN Act.Spé.'!DC17-'[1]CN Act.Spé.'!DC18-'[1]CN Act.Spé.'!DC21-'[1]CN Act.Spé.'!DC200,'[1]cpte_CN Act.Spé.'!DC17-'[1]cpte_CN Act.Spé.'!DC18-'[1]cpte_CN Act.Spé.'!DC21-'[1]cpte_CN Act.Spé.'!DC278)</f>
        <v>0</v>
      </c>
      <c r="DA40" s="16">
        <f>IF([1]Identification!$E$23="NON",'[1]CN Act.Spé.'!DD17-'[1]CN Act.Spé.'!DD18-'[1]CN Act.Spé.'!DD21-'[1]CN Act.Spé.'!DD200,'[1]cpte_CN Act.Spé.'!DD17-'[1]cpte_CN Act.Spé.'!DD18-'[1]cpte_CN Act.Spé.'!DD21-'[1]cpte_CN Act.Spé.'!DD278)</f>
        <v>0</v>
      </c>
      <c r="DB40" s="16">
        <f>IF([1]Identification!$E$23="NON",'[1]CN Act.Spé.'!DE17-'[1]CN Act.Spé.'!DE18-'[1]CN Act.Spé.'!DE21-'[1]CN Act.Spé.'!DE200,'[1]cpte_CN Act.Spé.'!DE17-'[1]cpte_CN Act.Spé.'!DE18-'[1]cpte_CN Act.Spé.'!DE21-'[1]cpte_CN Act.Spé.'!DE278)</f>
        <v>0</v>
      </c>
      <c r="DC40" s="16">
        <f>IF([1]Identification!$E$23="NON",'[1]CN Act.Spé.'!DF17-'[1]CN Act.Spé.'!DF18-'[1]CN Act.Spé.'!DF21-'[1]CN Act.Spé.'!DF200,'[1]cpte_CN Act.Spé.'!DF17-'[1]cpte_CN Act.Spé.'!DF18-'[1]cpte_CN Act.Spé.'!DF21-'[1]cpte_CN Act.Spé.'!DF278)</f>
        <v>0</v>
      </c>
      <c r="DD40" s="16">
        <f>IF([1]Identification!$E$23="NON",'[1]CN Act.Spé.'!DG17-'[1]CN Act.Spé.'!DG18-'[1]CN Act.Spé.'!DG21-'[1]CN Act.Spé.'!DG200,'[1]cpte_CN Act.Spé.'!DG17-'[1]cpte_CN Act.Spé.'!DG18-'[1]cpte_CN Act.Spé.'!DG21-'[1]cpte_CN Act.Spé.'!DG278)</f>
        <v>0</v>
      </c>
      <c r="DE40" s="16">
        <f>IF([1]Identification!$E$23="NON",'[1]CN Act.Spé.'!DH17-'[1]CN Act.Spé.'!DH18-'[1]CN Act.Spé.'!DH21-'[1]CN Act.Spé.'!DH200,'[1]cpte_CN Act.Spé.'!DH17-'[1]cpte_CN Act.Spé.'!DH18-'[1]cpte_CN Act.Spé.'!DH21-'[1]cpte_CN Act.Spé.'!DH278)</f>
        <v>0</v>
      </c>
      <c r="DF40" s="16">
        <f>IF([1]Identification!$E$23="NON",'[1]CN Act.Spé.'!DI17-'[1]CN Act.Spé.'!DI18-'[1]CN Act.Spé.'!DI21-'[1]CN Act.Spé.'!DI200,'[1]cpte_CN Act.Spé.'!DI17-'[1]cpte_CN Act.Spé.'!DI18-'[1]cpte_CN Act.Spé.'!DI21-'[1]cpte_CN Act.Spé.'!DI278)</f>
        <v>0</v>
      </c>
      <c r="DG40" s="16">
        <f>IF([1]Identification!$E$23="NON",'[1]CN Act.Spé.'!DJ17-'[1]CN Act.Spé.'!DJ18-'[1]CN Act.Spé.'!DJ21-'[1]CN Act.Spé.'!DJ200,'[1]cpte_CN Act.Spé.'!DJ17-'[1]cpte_CN Act.Spé.'!DJ18-'[1]cpte_CN Act.Spé.'!DJ21-'[1]cpte_CN Act.Spé.'!DJ278)</f>
        <v>0</v>
      </c>
      <c r="DH40" s="16">
        <f>IF([1]Identification!$E$23="NON",'[1]CN Act.Spé.'!DK17-'[1]CN Act.Spé.'!DK18-'[1]CN Act.Spé.'!DK21-'[1]CN Act.Spé.'!DK200,'[1]cpte_CN Act.Spé.'!DK17-'[1]cpte_CN Act.Spé.'!DK18-'[1]cpte_CN Act.Spé.'!DK21-'[1]cpte_CN Act.Spé.'!DK278)</f>
        <v>0</v>
      </c>
      <c r="DI40" s="16">
        <f>IF([1]Identification!$E$23="NON",'[1]CN Act.Spé.'!DL17-'[1]CN Act.Spé.'!DL18-'[1]CN Act.Spé.'!DL21-'[1]CN Act.Spé.'!DL200,'[1]cpte_CN Act.Spé.'!DL17-'[1]cpte_CN Act.Spé.'!DL18-'[1]cpte_CN Act.Spé.'!DL21-'[1]cpte_CN Act.Spé.'!DL278)</f>
        <v>0</v>
      </c>
      <c r="DJ40" s="16">
        <f>IF([1]Identification!$E$23="NON",'[1]CN Act.Spé.'!DM17-'[1]CN Act.Spé.'!DM18-'[1]CN Act.Spé.'!DM21-'[1]CN Act.Spé.'!DM200,'[1]cpte_CN Act.Spé.'!DM17-'[1]cpte_CN Act.Spé.'!DM18-'[1]cpte_CN Act.Spé.'!DM21-'[1]cpte_CN Act.Spé.'!DM278)</f>
        <v>0</v>
      </c>
      <c r="DK40" s="16">
        <f>IF([1]Identification!$E$23="NON",'[1]CN Act.Spé.'!DN17-'[1]CN Act.Spé.'!DN18-'[1]CN Act.Spé.'!DN21-'[1]CN Act.Spé.'!DN200,'[1]cpte_CN Act.Spé.'!DN17-'[1]cpte_CN Act.Spé.'!DN18-'[1]cpte_CN Act.Spé.'!DN21-'[1]cpte_CN Act.Spé.'!DN278)</f>
        <v>0</v>
      </c>
      <c r="DL40" s="16">
        <f>IF([1]Identification!$E$23="NON",'[1]CN Act.Spé.'!DO17-'[1]CN Act.Spé.'!DO18-'[1]CN Act.Spé.'!DO21-'[1]CN Act.Spé.'!DO200,'[1]cpte_CN Act.Spé.'!DO17-'[1]cpte_CN Act.Spé.'!DO18-'[1]cpte_CN Act.Spé.'!DO21-'[1]cpte_CN Act.Spé.'!DO278)</f>
        <v>0</v>
      </c>
      <c r="DM40" s="16">
        <f>IF([1]Identification!$E$23="NON",'[1]CN Act.Spé.'!DP17-'[1]CN Act.Spé.'!DP18-'[1]CN Act.Spé.'!DP21-'[1]CN Act.Spé.'!DP200,'[1]cpte_CN Act.Spé.'!DP17-'[1]cpte_CN Act.Spé.'!DP18-'[1]cpte_CN Act.Spé.'!DP21-'[1]cpte_CN Act.Spé.'!DP278)</f>
        <v>0</v>
      </c>
      <c r="DN40" s="16">
        <f>IF([1]Identification!$E$23="NON",'[1]CN Act.Spé.'!DQ17-'[1]CN Act.Spé.'!DQ18-'[1]CN Act.Spé.'!DQ21-'[1]CN Act.Spé.'!DQ200,'[1]cpte_CN Act.Spé.'!DQ17-'[1]cpte_CN Act.Spé.'!DQ18-'[1]cpte_CN Act.Spé.'!DQ21-'[1]cpte_CN Act.Spé.'!DQ278)</f>
        <v>0</v>
      </c>
      <c r="DO40" s="16">
        <f>IF([1]Identification!$E$23="NON",'[1]CN Act.Spé.'!DR17-'[1]CN Act.Spé.'!DR18-'[1]CN Act.Spé.'!DR21-'[1]CN Act.Spé.'!DR200,'[1]cpte_CN Act.Spé.'!DR17-'[1]cpte_CN Act.Spé.'!DR18-'[1]cpte_CN Act.Spé.'!DR21-'[1]cpte_CN Act.Spé.'!DR278)</f>
        <v>0</v>
      </c>
      <c r="DP40" s="16">
        <f>IF([1]Identification!$E$23="NON",'[1]CN Act.Spé.'!DS17-'[1]CN Act.Spé.'!DS18-'[1]CN Act.Spé.'!DS21-'[1]CN Act.Spé.'!DS200,'[1]cpte_CN Act.Spé.'!DS17-'[1]cpte_CN Act.Spé.'!DS18-'[1]cpte_CN Act.Spé.'!DS21-'[1]cpte_CN Act.Spé.'!DS278)</f>
        <v>0</v>
      </c>
      <c r="DQ40" s="16">
        <f>IF([1]Identification!$E$23="NON",'[1]CN Act.Spé.'!DT17-'[1]CN Act.Spé.'!DT18-'[1]CN Act.Spé.'!DT21-'[1]CN Act.Spé.'!DT200,'[1]cpte_CN Act.Spé.'!DT17-'[1]cpte_CN Act.Spé.'!DT18-'[1]cpte_CN Act.Spé.'!DT21-'[1]cpte_CN Act.Spé.'!DT278)</f>
        <v>0</v>
      </c>
      <c r="DR40" s="16">
        <f>IF([1]Identification!$E$23="NON",'[1]CN Act.Spé.'!DU17-'[1]CN Act.Spé.'!DU18-'[1]CN Act.Spé.'!DU21-'[1]CN Act.Spé.'!DU200,'[1]cpte_CN Act.Spé.'!DU17-'[1]cpte_CN Act.Spé.'!DU18-'[1]cpte_CN Act.Spé.'!DU21-'[1]cpte_CN Act.Spé.'!DU278)</f>
        <v>0</v>
      </c>
      <c r="DS40" s="16">
        <f>IF([1]Identification!$E$23="NON",'[1]CN Act.Spé.'!DV17-'[1]CN Act.Spé.'!DV18-'[1]CN Act.Spé.'!DV21-'[1]CN Act.Spé.'!DV200,'[1]cpte_CN Act.Spé.'!DV17-'[1]cpte_CN Act.Spé.'!DV18-'[1]cpte_CN Act.Spé.'!DV21-'[1]cpte_CN Act.Spé.'!DV278)</f>
        <v>0</v>
      </c>
      <c r="DT40" s="16">
        <f>IF([1]Identification!$E$23="NON",'[1]CN Act.Spé.'!DW17-'[1]CN Act.Spé.'!DW18-'[1]CN Act.Spé.'!DW21-'[1]CN Act.Spé.'!DW200,'[1]cpte_CN Act.Spé.'!DW17-'[1]cpte_CN Act.Spé.'!DW18-'[1]cpte_CN Act.Spé.'!DW21-'[1]cpte_CN Act.Spé.'!DW278)</f>
        <v>0</v>
      </c>
      <c r="DU40" s="16">
        <f>IF([1]Identification!$E$23="NON",'[1]CN Act.Spé.'!DX17-'[1]CN Act.Spé.'!DX18-'[1]CN Act.Spé.'!DX21-'[1]CN Act.Spé.'!DX200,'[1]cpte_CN Act.Spé.'!DX17-'[1]cpte_CN Act.Spé.'!DX18-'[1]cpte_CN Act.Spé.'!DX21-'[1]cpte_CN Act.Spé.'!DX278)</f>
        <v>0</v>
      </c>
      <c r="DV40" s="16">
        <f>IF([1]Identification!$E$23="NON",'[1]CN Act.Spé.'!DY17-'[1]CN Act.Spé.'!DY18-'[1]CN Act.Spé.'!DY21-'[1]CN Act.Spé.'!DY200,'[1]cpte_CN Act.Spé.'!DY17-'[1]cpte_CN Act.Spé.'!DY18-'[1]cpte_CN Act.Spé.'!DY21-'[1]cpte_CN Act.Spé.'!DY278)</f>
        <v>0</v>
      </c>
      <c r="DW40" s="16">
        <f>IF([1]Identification!$E$23="NON",'[1]CN Act.Spé.'!DZ17-'[1]CN Act.Spé.'!DZ18-'[1]CN Act.Spé.'!DZ21-'[1]CN Act.Spé.'!DZ200,'[1]cpte_CN Act.Spé.'!DZ17-'[1]cpte_CN Act.Spé.'!DZ18-'[1]cpte_CN Act.Spé.'!DZ21-'[1]cpte_CN Act.Spé.'!DZ278)</f>
        <v>0</v>
      </c>
      <c r="DX40" s="16">
        <f>IF([1]Identification!$E$23="NON",'[1]CN Act.Spé.'!EA17-'[1]CN Act.Spé.'!EA18-'[1]CN Act.Spé.'!EA21-'[1]CN Act.Spé.'!EA200,'[1]cpte_CN Act.Spé.'!EA17-'[1]cpte_CN Act.Spé.'!EA18-'[1]cpte_CN Act.Spé.'!EA21-'[1]cpte_CN Act.Spé.'!EA278)</f>
        <v>0</v>
      </c>
      <c r="DY40" s="16">
        <f>IF([1]Identification!$E$23="NON",'[1]CN Act.Spé.'!EB17-'[1]CN Act.Spé.'!EB18-'[1]CN Act.Spé.'!EB21-'[1]CN Act.Spé.'!EB200,'[1]cpte_CN Act.Spé.'!EB17-'[1]cpte_CN Act.Spé.'!EB18-'[1]cpte_CN Act.Spé.'!EB21-'[1]cpte_CN Act.Spé.'!EB278)</f>
        <v>0</v>
      </c>
      <c r="DZ40" s="16">
        <f>IF([1]Identification!$E$23="NON",'[1]CN Act.Spé.'!EC17-'[1]CN Act.Spé.'!EC18-'[1]CN Act.Spé.'!EC21-'[1]CN Act.Spé.'!EC200,'[1]cpte_CN Act.Spé.'!EC17-'[1]cpte_CN Act.Spé.'!EC18-'[1]cpte_CN Act.Spé.'!EC21-'[1]cpte_CN Act.Spé.'!EC278)</f>
        <v>0</v>
      </c>
      <c r="EA40" s="16">
        <f>IF([1]Identification!$E$23="NON",'[1]CN Act.Spé.'!ED17-'[1]CN Act.Spé.'!ED18-'[1]CN Act.Spé.'!ED21-'[1]CN Act.Spé.'!ED200,'[1]cpte_CN Act.Spé.'!ED17-'[1]cpte_CN Act.Spé.'!ED18-'[1]cpte_CN Act.Spé.'!ED21-'[1]cpte_CN Act.Spé.'!ED278)</f>
        <v>0</v>
      </c>
      <c r="EB40" s="16">
        <f>IF([1]Identification!$E$23="NON",'[1]CN Act.Spé.'!EE17-'[1]CN Act.Spé.'!EE18-'[1]CN Act.Spé.'!EE21-'[1]CN Act.Spé.'!EE200,'[1]cpte_CN Act.Spé.'!EE17-'[1]cpte_CN Act.Spé.'!EE18-'[1]cpte_CN Act.Spé.'!EE21-'[1]cpte_CN Act.Spé.'!EE278)</f>
        <v>0</v>
      </c>
      <c r="EC40" s="16">
        <f>IF([1]Identification!$E$23="NON",'[1]CN Act.Spé.'!EF17-'[1]CN Act.Spé.'!EF18-'[1]CN Act.Spé.'!EF21-'[1]CN Act.Spé.'!EF200,'[1]cpte_CN Act.Spé.'!EF17-'[1]cpte_CN Act.Spé.'!EF18-'[1]cpte_CN Act.Spé.'!EF21-'[1]cpte_CN Act.Spé.'!EF278)</f>
        <v>0</v>
      </c>
      <c r="ED40" s="16">
        <f>IF([1]Identification!$E$23="NON",'[1]CN Act.Spé.'!EG17-'[1]CN Act.Spé.'!EG18-'[1]CN Act.Spé.'!EG21-'[1]CN Act.Spé.'!EG200,'[1]cpte_CN Act.Spé.'!EG17-'[1]cpte_CN Act.Spé.'!EG18-'[1]cpte_CN Act.Spé.'!EG21-'[1]cpte_CN Act.Spé.'!EG278)</f>
        <v>0</v>
      </c>
      <c r="EE40" s="16">
        <f>IF([1]Identification!$E$23="NON",'[1]CN Act.Spé.'!EH17-'[1]CN Act.Spé.'!EH18-'[1]CN Act.Spé.'!EH21-'[1]CN Act.Spé.'!EH200,'[1]cpte_CN Act.Spé.'!EH17-'[1]cpte_CN Act.Spé.'!EH18-'[1]cpte_CN Act.Spé.'!EH21-'[1]cpte_CN Act.Spé.'!EH278)</f>
        <v>0</v>
      </c>
      <c r="EF40" s="16">
        <f>IF([1]Identification!$E$23="NON",'[1]CN Act.Spé.'!EI17-'[1]CN Act.Spé.'!EI18-'[1]CN Act.Spé.'!EI21-'[1]CN Act.Spé.'!EI200,'[1]cpte_CN Act.Spé.'!EI17-'[1]cpte_CN Act.Spé.'!EI18-'[1]cpte_CN Act.Spé.'!EI21-'[1]cpte_CN Act.Spé.'!EI278)</f>
        <v>0</v>
      </c>
      <c r="EG40" s="16">
        <f>IF([1]Identification!$E$23="NON",'[1]CN Act.Spé.'!EJ17-'[1]CN Act.Spé.'!EJ18-'[1]CN Act.Spé.'!EJ21-'[1]CN Act.Spé.'!EJ200,'[1]cpte_CN Act.Spé.'!EJ17-'[1]cpte_CN Act.Spé.'!EJ18-'[1]cpte_CN Act.Spé.'!EJ21-'[1]cpte_CN Act.Spé.'!EJ278)</f>
        <v>0</v>
      </c>
      <c r="EH40" s="16">
        <f>IF([1]Identification!$E$23="NON",'[1]CN Act.Spé.'!EK17-'[1]CN Act.Spé.'!EK18-'[1]CN Act.Spé.'!EK21-'[1]CN Act.Spé.'!EK200,'[1]cpte_CN Act.Spé.'!EK17-'[1]cpte_CN Act.Spé.'!EK18-'[1]cpte_CN Act.Spé.'!EK21-'[1]cpte_CN Act.Spé.'!EK278)</f>
        <v>0</v>
      </c>
      <c r="EI40" s="16">
        <f>IF([1]Identification!$E$23="NON",'[1]CN Act.Spé.'!EL17-'[1]CN Act.Spé.'!EL18-'[1]CN Act.Spé.'!EL21-'[1]CN Act.Spé.'!EL200,'[1]cpte_CN Act.Spé.'!EL17-'[1]cpte_CN Act.Spé.'!EL18-'[1]cpte_CN Act.Spé.'!EL21-'[1]cpte_CN Act.Spé.'!EL278)</f>
        <v>0</v>
      </c>
      <c r="EJ40" s="16">
        <f>IF([1]Identification!$E$23="NON",'[1]CN Act.Spé.'!EM17-'[1]CN Act.Spé.'!EM18-'[1]CN Act.Spé.'!EM21-'[1]CN Act.Spé.'!EM200,'[1]cpte_CN Act.Spé.'!EM17-'[1]cpte_CN Act.Spé.'!EM18-'[1]cpte_CN Act.Spé.'!EM21-'[1]cpte_CN Act.Spé.'!EM278)</f>
        <v>0</v>
      </c>
      <c r="EK40" s="16">
        <f>IF([1]Identification!$E$23="NON",'[1]CN Act.Spé.'!EN17-'[1]CN Act.Spé.'!EN18-'[1]CN Act.Spé.'!EN21-'[1]CN Act.Spé.'!EN200,'[1]cpte_CN Act.Spé.'!EN17-'[1]cpte_CN Act.Spé.'!EN18-'[1]cpte_CN Act.Spé.'!EN21-'[1]cpte_CN Act.Spé.'!EN278)</f>
        <v>0</v>
      </c>
      <c r="EL40" s="16">
        <f>IF([1]Identification!$E$23="NON",'[1]CN Act.Spé.'!EO17-'[1]CN Act.Spé.'!EO18-'[1]CN Act.Spé.'!EO21-'[1]CN Act.Spé.'!EO200,'[1]cpte_CN Act.Spé.'!EO17-'[1]cpte_CN Act.Spé.'!EO18-'[1]cpte_CN Act.Spé.'!EO21-'[1]cpte_CN Act.Spé.'!EO278)</f>
        <v>0</v>
      </c>
      <c r="EM40" s="16">
        <f>IF([1]Identification!$E$23="NON",'[1]CN Act.Spé.'!EP17-'[1]CN Act.Spé.'!EP18-'[1]CN Act.Spé.'!EP21-'[1]CN Act.Spé.'!EP200,'[1]cpte_CN Act.Spé.'!EP17-'[1]cpte_CN Act.Spé.'!EP18-'[1]cpte_CN Act.Spé.'!EP21-'[1]cpte_CN Act.Spé.'!EP278)</f>
        <v>0</v>
      </c>
      <c r="EN40" s="16">
        <f>IF([1]Identification!$E$23="NON",'[1]CN Act.Spé.'!EQ17-'[1]CN Act.Spé.'!EQ18-'[1]CN Act.Spé.'!EQ21-'[1]CN Act.Spé.'!EQ200,'[1]cpte_CN Act.Spé.'!EQ17-'[1]cpte_CN Act.Spé.'!EQ18-'[1]cpte_CN Act.Spé.'!EQ21-'[1]cpte_CN Act.Spé.'!EQ278)</f>
        <v>0</v>
      </c>
      <c r="EO40" s="16">
        <f>IF([1]Identification!$E$23="NON",'[1]CN Act.Spé.'!ER17-'[1]CN Act.Spé.'!ER18-'[1]CN Act.Spé.'!ER21-'[1]CN Act.Spé.'!ER200,'[1]cpte_CN Act.Spé.'!ER17-'[1]cpte_CN Act.Spé.'!ER18-'[1]cpte_CN Act.Spé.'!ER21-'[1]cpte_CN Act.Spé.'!ER278)</f>
        <v>0</v>
      </c>
      <c r="EP40" s="16">
        <f>IF([1]Identification!$E$23="NON",'[1]CN Act.Spé.'!ES17-'[1]CN Act.Spé.'!ES18-'[1]CN Act.Spé.'!ES21-'[1]CN Act.Spé.'!ES200,'[1]cpte_CN Act.Spé.'!ES17-'[1]cpte_CN Act.Spé.'!ES18-'[1]cpte_CN Act.Spé.'!ES21-'[1]cpte_CN Act.Spé.'!ES278)</f>
        <v>0</v>
      </c>
      <c r="EQ40" s="16">
        <f>IF([1]Identification!$E$23="NON",'[1]CN Act.Spé.'!ET17-'[1]CN Act.Spé.'!ET18-'[1]CN Act.Spé.'!ET21-'[1]CN Act.Spé.'!ET200,'[1]cpte_CN Act.Spé.'!ET17-'[1]cpte_CN Act.Spé.'!ET18-'[1]cpte_CN Act.Spé.'!ET21-'[1]cpte_CN Act.Spé.'!ET278)</f>
        <v>0</v>
      </c>
      <c r="ER40" s="16">
        <f>IF([1]Identification!$E$23="NON",'[1]CN Act.Spé.'!EU17-'[1]CN Act.Spé.'!EU18-'[1]CN Act.Spé.'!EU21-'[1]CN Act.Spé.'!EU200,'[1]cpte_CN Act.Spé.'!EU17-'[1]cpte_CN Act.Spé.'!EU18-'[1]cpte_CN Act.Spé.'!EU21-'[1]cpte_CN Act.Spé.'!EU278)</f>
        <v>0</v>
      </c>
      <c r="ES40" s="16">
        <f>IF([1]Identification!$E$23="NON",'[1]CN Act.Spé.'!EV17-'[1]CN Act.Spé.'!EV18-'[1]CN Act.Spé.'!EV21-'[1]CN Act.Spé.'!EV200,'[1]cpte_CN Act.Spé.'!EV17-'[1]cpte_CN Act.Spé.'!EV18-'[1]cpte_CN Act.Spé.'!EV21-'[1]cpte_CN Act.Spé.'!EV278)</f>
        <v>0</v>
      </c>
      <c r="ET40" s="16">
        <f>IF([1]Identification!$E$23="NON",'[1]CN Act.Spé.'!EW17-'[1]CN Act.Spé.'!EW18-'[1]CN Act.Spé.'!EW21-'[1]CN Act.Spé.'!EW200,'[1]cpte_CN Act.Spé.'!EW17-'[1]cpte_CN Act.Spé.'!EW18-'[1]cpte_CN Act.Spé.'!EW21-'[1]cpte_CN Act.Spé.'!EW278)</f>
        <v>0</v>
      </c>
      <c r="EU40" s="16">
        <f>IF([1]Identification!$E$23="NON",'[1]CN Act.Spé.'!EX17-'[1]CN Act.Spé.'!EX18-'[1]CN Act.Spé.'!EX21-'[1]CN Act.Spé.'!EX200,'[1]cpte_CN Act.Spé.'!EX17-'[1]cpte_CN Act.Spé.'!EX18-'[1]cpte_CN Act.Spé.'!EX21-'[1]cpte_CN Act.Spé.'!EX278)</f>
        <v>0</v>
      </c>
      <c r="EV40" s="16">
        <f>IF([1]Identification!$E$23="NON",'[1]CN Act.Spé.'!EY17-'[1]CN Act.Spé.'!EY18-'[1]CN Act.Spé.'!EY21-'[1]CN Act.Spé.'!EY200,'[1]cpte_CN Act.Spé.'!EY17-'[1]cpte_CN Act.Spé.'!EY18-'[1]cpte_CN Act.Spé.'!EY21-'[1]cpte_CN Act.Spé.'!EY278)</f>
        <v>0</v>
      </c>
      <c r="EW40" s="16">
        <f>IF([1]Identification!$E$23="NON",'[1]CN Act.Spé.'!EZ17-'[1]CN Act.Spé.'!EZ18-'[1]CN Act.Spé.'!EZ21-'[1]CN Act.Spé.'!EZ200,'[1]cpte_CN Act.Spé.'!EZ17-'[1]cpte_CN Act.Spé.'!EZ18-'[1]cpte_CN Act.Spé.'!EZ21-'[1]cpte_CN Act.Spé.'!EZ278)</f>
        <v>0</v>
      </c>
      <c r="EX40" s="16">
        <f>IF([1]Identification!$E$23="NON",'[1]CN Act.Spé.'!FA17-'[1]CN Act.Spé.'!FA18-'[1]CN Act.Spé.'!FA21-'[1]CN Act.Spé.'!FA200,'[1]cpte_CN Act.Spé.'!FA17-'[1]cpte_CN Act.Spé.'!FA18-'[1]cpte_CN Act.Spé.'!FA21-'[1]cpte_CN Act.Spé.'!FA278)</f>
        <v>0</v>
      </c>
      <c r="EY40" s="16">
        <f>IF([1]Identification!$E$23="NON",'[1]CN Act.Spé.'!FB17-'[1]CN Act.Spé.'!FB18-'[1]CN Act.Spé.'!FB21-'[1]CN Act.Spé.'!FB200,'[1]cpte_CN Act.Spé.'!FB17-'[1]cpte_CN Act.Spé.'!FB18-'[1]cpte_CN Act.Spé.'!FB21-'[1]cpte_CN Act.Spé.'!FB278)</f>
        <v>0</v>
      </c>
      <c r="EZ40" s="16">
        <f>IF([1]Identification!$E$23="NON",'[1]CN Act.Spé.'!FC17-'[1]CN Act.Spé.'!FC18-'[1]CN Act.Spé.'!FC21-'[1]CN Act.Spé.'!FC200,'[1]cpte_CN Act.Spé.'!FC17-'[1]cpte_CN Act.Spé.'!FC18-'[1]cpte_CN Act.Spé.'!FC21-'[1]cpte_CN Act.Spé.'!FC278)</f>
        <v>0</v>
      </c>
      <c r="FA40" s="16">
        <f>IF([1]Identification!$E$23="NON",'[1]CN Act.Spé.'!FD17-'[1]CN Act.Spé.'!FD18-'[1]CN Act.Spé.'!FD21-'[1]CN Act.Spé.'!FD200,'[1]cpte_CN Act.Spé.'!FD17-'[1]cpte_CN Act.Spé.'!FD18-'[1]cpte_CN Act.Spé.'!FD21-'[1]cpte_CN Act.Spé.'!FD278)</f>
        <v>0</v>
      </c>
      <c r="FB40" s="16">
        <f>IF([1]Identification!$E$23="NON",'[1]CN Act.Spé.'!FE17-'[1]CN Act.Spé.'!FE18-'[1]CN Act.Spé.'!FE21-'[1]CN Act.Spé.'!FE200,'[1]cpte_CN Act.Spé.'!FE17-'[1]cpte_CN Act.Spé.'!FE18-'[1]cpte_CN Act.Spé.'!FE21-'[1]cpte_CN Act.Spé.'!FE278)</f>
        <v>0</v>
      </c>
      <c r="FC40" s="16">
        <f>IF([1]Identification!$E$23="NON",'[1]CN Act.Spé.'!FF17-'[1]CN Act.Spé.'!FF18-'[1]CN Act.Spé.'!FF21-'[1]CN Act.Spé.'!FF200,'[1]cpte_CN Act.Spé.'!FF17-'[1]cpte_CN Act.Spé.'!FF18-'[1]cpte_CN Act.Spé.'!FF21-'[1]cpte_CN Act.Spé.'!FF278)</f>
        <v>0</v>
      </c>
      <c r="FD40" s="16">
        <f>IF([1]Identification!$E$23="NON",'[1]CN Act.Spé.'!FG17-'[1]CN Act.Spé.'!FG18-'[1]CN Act.Spé.'!FG21-'[1]CN Act.Spé.'!FG200,'[1]cpte_CN Act.Spé.'!FG17-'[1]cpte_CN Act.Spé.'!FG18-'[1]cpte_CN Act.Spé.'!FG21-'[1]cpte_CN Act.Spé.'!FG278)</f>
        <v>0</v>
      </c>
      <c r="FE40" s="16">
        <f>IF([1]Identification!$E$23="NON",'[1]CN Act.Spé.'!FH17-'[1]CN Act.Spé.'!FH18-'[1]CN Act.Spé.'!FH21-'[1]CN Act.Spé.'!FH200,'[1]cpte_CN Act.Spé.'!FH17-'[1]cpte_CN Act.Spé.'!FH18-'[1]cpte_CN Act.Spé.'!FH21-'[1]cpte_CN Act.Spé.'!FH278)</f>
        <v>0</v>
      </c>
      <c r="FF40" s="16">
        <f>IF([1]Identification!$E$23="NON",'[1]CN Act.Spé.'!FI17-'[1]CN Act.Spé.'!FI18-'[1]CN Act.Spé.'!FI21-'[1]CN Act.Spé.'!FI200,'[1]cpte_CN Act.Spé.'!FI17-'[1]cpte_CN Act.Spé.'!FI18-'[1]cpte_CN Act.Spé.'!FI21-'[1]cpte_CN Act.Spé.'!FI278)</f>
        <v>0</v>
      </c>
      <c r="FG40" s="16">
        <f>IF([1]Identification!$E$23="NON",'[1]CN Act.Spé.'!FJ17-'[1]CN Act.Spé.'!FJ18-'[1]CN Act.Spé.'!FJ21-'[1]CN Act.Spé.'!FJ200,'[1]cpte_CN Act.Spé.'!FJ17-'[1]cpte_CN Act.Spé.'!FJ18-'[1]cpte_CN Act.Spé.'!FJ21-'[1]cpte_CN Act.Spé.'!FJ278)</f>
        <v>0</v>
      </c>
      <c r="FH40" s="16">
        <f>IF([1]Identification!$E$23="NON",'[1]CN Act.Spé.'!FK17-'[1]CN Act.Spé.'!FK18-'[1]CN Act.Spé.'!FK21-'[1]CN Act.Spé.'!FK200,'[1]cpte_CN Act.Spé.'!FK17-'[1]cpte_CN Act.Spé.'!FK18-'[1]cpte_CN Act.Spé.'!FK21-'[1]cpte_CN Act.Spé.'!FK278)</f>
        <v>0</v>
      </c>
      <c r="FI40" s="16">
        <f>IF([1]Identification!$E$23="NON",'[1]CN Act.Spé.'!FL17-'[1]CN Act.Spé.'!FL18-'[1]CN Act.Spé.'!FL21-'[1]CN Act.Spé.'!FL200,'[1]cpte_CN Act.Spé.'!FL17-'[1]cpte_CN Act.Spé.'!FL18-'[1]cpte_CN Act.Spé.'!FL21-'[1]cpte_CN Act.Spé.'!FL278)</f>
        <v>0</v>
      </c>
      <c r="FJ40" s="16">
        <f>IF([1]Identification!$E$23="NON",'[1]CN Act.Spé.'!FM17-'[1]CN Act.Spé.'!FM18-'[1]CN Act.Spé.'!FM21-'[1]CN Act.Spé.'!FM200,'[1]cpte_CN Act.Spé.'!FM17-'[1]cpte_CN Act.Spé.'!FM18-'[1]cpte_CN Act.Spé.'!FM21-'[1]cpte_CN Act.Spé.'!FM278)</f>
        <v>0</v>
      </c>
      <c r="FK40" s="16">
        <f>IF([1]Identification!$E$23="NON",'[1]CN Act.Spé.'!FN17-'[1]CN Act.Spé.'!FN18-'[1]CN Act.Spé.'!FN21-'[1]CN Act.Spé.'!FN200,'[1]cpte_CN Act.Spé.'!FN17-'[1]cpte_CN Act.Spé.'!FN18-'[1]cpte_CN Act.Spé.'!FN21-'[1]cpte_CN Act.Spé.'!FN278)</f>
        <v>0</v>
      </c>
      <c r="FL40" s="16">
        <f>IF([1]Identification!$E$23="NON",'[1]CN Act.Spé.'!FO17-'[1]CN Act.Spé.'!FO18-'[1]CN Act.Spé.'!FO21-'[1]CN Act.Spé.'!FO200,'[1]cpte_CN Act.Spé.'!FO17-'[1]cpte_CN Act.Spé.'!FO18-'[1]cpte_CN Act.Spé.'!FO21-'[1]cpte_CN Act.Spé.'!FO278)</f>
        <v>0</v>
      </c>
      <c r="FM40" s="16">
        <f>IF([1]Identification!$E$23="NON",'[1]CN Act.Spé.'!FP17-'[1]CN Act.Spé.'!FP18-'[1]CN Act.Spé.'!FP21-'[1]CN Act.Spé.'!FP200,'[1]cpte_CN Act.Spé.'!FP17-'[1]cpte_CN Act.Spé.'!FP18-'[1]cpte_CN Act.Spé.'!FP21-'[1]cpte_CN Act.Spé.'!FP278)</f>
        <v>0</v>
      </c>
      <c r="FN40" s="16">
        <f>IF([1]Identification!$E$23="NON",'[1]CN Act.Spé.'!FQ17-'[1]CN Act.Spé.'!FQ18-'[1]CN Act.Spé.'!FQ21-'[1]CN Act.Spé.'!FQ200,'[1]cpte_CN Act.Spé.'!FQ17-'[1]cpte_CN Act.Spé.'!FQ18-'[1]cpte_CN Act.Spé.'!FQ21-'[1]cpte_CN Act.Spé.'!FQ278)</f>
        <v>0</v>
      </c>
      <c r="FO40" s="16">
        <f>IF([1]Identification!$E$23="NON",'[1]CN Act.Spé.'!FR17-'[1]CN Act.Spé.'!FR18-'[1]CN Act.Spé.'!FR21-'[1]CN Act.Spé.'!FR200,'[1]cpte_CN Act.Spé.'!FR17-'[1]cpte_CN Act.Spé.'!FR18-'[1]cpte_CN Act.Spé.'!FR21-'[1]cpte_CN Act.Spé.'!FR278)</f>
        <v>0</v>
      </c>
      <c r="FP40" s="16">
        <f>IF([1]Identification!$E$23="NON",'[1]CN Act.Spé.'!FS17-'[1]CN Act.Spé.'!FS18-'[1]CN Act.Spé.'!FS21-'[1]CN Act.Spé.'!FS200,'[1]cpte_CN Act.Spé.'!FS17-'[1]cpte_CN Act.Spé.'!FS18-'[1]cpte_CN Act.Spé.'!FS21-'[1]cpte_CN Act.Spé.'!FS278)</f>
        <v>0</v>
      </c>
      <c r="FQ40" s="16">
        <f>IF([1]Identification!$E$23="NON",'[1]CN Act.Spé.'!FT17-'[1]CN Act.Spé.'!FT18-'[1]CN Act.Spé.'!FT21-'[1]CN Act.Spé.'!FT200,'[1]cpte_CN Act.Spé.'!FT17-'[1]cpte_CN Act.Spé.'!FT18-'[1]cpte_CN Act.Spé.'!FT21-'[1]cpte_CN Act.Spé.'!FT278)</f>
        <v>0</v>
      </c>
      <c r="FR40" s="16">
        <f>IF([1]Identification!$E$23="NON",'[1]CN Act.Spé.'!FU17-'[1]CN Act.Spé.'!FU18-'[1]CN Act.Spé.'!FU21-'[1]CN Act.Spé.'!FU200,'[1]cpte_CN Act.Spé.'!FU17-'[1]cpte_CN Act.Spé.'!FU18-'[1]cpte_CN Act.Spé.'!FU21-'[1]cpte_CN Act.Spé.'!FU278)</f>
        <v>0</v>
      </c>
      <c r="FS40" s="16">
        <f>IF([1]Identification!$E$23="NON",'[1]CN Act.Spé.'!FV17-'[1]CN Act.Spé.'!FV18-'[1]CN Act.Spé.'!FV21-'[1]CN Act.Spé.'!FV200,'[1]cpte_CN Act.Spé.'!FV17-'[1]cpte_CN Act.Spé.'!FV18-'[1]cpte_CN Act.Spé.'!FV21-'[1]cpte_CN Act.Spé.'!FV278)</f>
        <v>0</v>
      </c>
      <c r="FT40" s="16">
        <f>IF([1]Identification!$E$23="NON",'[1]CN Act.Spé.'!FW17-'[1]CN Act.Spé.'!FW18-'[1]CN Act.Spé.'!FW21-'[1]CN Act.Spé.'!FW200,'[1]cpte_CN Act.Spé.'!FW17-'[1]cpte_CN Act.Spé.'!FW18-'[1]cpte_CN Act.Spé.'!FW21-'[1]cpte_CN Act.Spé.'!FW278)</f>
        <v>0</v>
      </c>
      <c r="FU40" s="16">
        <f>IF([1]Identification!$E$23="NON",'[1]CN Act.Spé.'!FX17-'[1]CN Act.Spé.'!FX18-'[1]CN Act.Spé.'!FX21-'[1]CN Act.Spé.'!FX200,'[1]cpte_CN Act.Spé.'!FX17-'[1]cpte_CN Act.Spé.'!FX18-'[1]cpte_CN Act.Spé.'!FX21-'[1]cpte_CN Act.Spé.'!FX278)</f>
        <v>0</v>
      </c>
      <c r="FV40" s="16">
        <f>IF([1]Identification!$E$23="NON",'[1]CN Act.Spé.'!FY17-'[1]CN Act.Spé.'!FY18-'[1]CN Act.Spé.'!FY21-'[1]CN Act.Spé.'!FY200,'[1]cpte_CN Act.Spé.'!FY17-'[1]cpte_CN Act.Spé.'!FY18-'[1]cpte_CN Act.Spé.'!FY21-'[1]cpte_CN Act.Spé.'!FY278)</f>
        <v>0</v>
      </c>
      <c r="FW40" s="16">
        <f>IF([1]Identification!$E$23="NON",'[1]CN Act.Spé.'!FZ17-'[1]CN Act.Spé.'!FZ18-'[1]CN Act.Spé.'!FZ21-'[1]CN Act.Spé.'!FZ200,'[1]cpte_CN Act.Spé.'!FZ17-'[1]cpte_CN Act.Spé.'!FZ18-'[1]cpte_CN Act.Spé.'!FZ21-'[1]cpte_CN Act.Spé.'!FZ278)</f>
        <v>0</v>
      </c>
      <c r="FX40" s="16">
        <f>IF([1]Identification!$E$23="NON",'[1]CN Act.Spé.'!GA17-'[1]CN Act.Spé.'!GA18-'[1]CN Act.Spé.'!GA21-'[1]CN Act.Spé.'!GA200,'[1]cpte_CN Act.Spé.'!GA17-'[1]cpte_CN Act.Spé.'!GA18-'[1]cpte_CN Act.Spé.'!GA21-'[1]cpte_CN Act.Spé.'!GA278)</f>
        <v>0</v>
      </c>
      <c r="FY40" s="16">
        <f>IF([1]Identification!$E$23="NON",'[1]CN Act.Spé.'!GB17-'[1]CN Act.Spé.'!GB18-'[1]CN Act.Spé.'!GB21-'[1]CN Act.Spé.'!GB200,'[1]cpte_CN Act.Spé.'!GB17-'[1]cpte_CN Act.Spé.'!GB18-'[1]cpte_CN Act.Spé.'!GB21-'[1]cpte_CN Act.Spé.'!GB278)</f>
        <v>0</v>
      </c>
      <c r="FZ40" s="16">
        <f>IF([1]Identification!$E$23="NON",'[1]CN Act.Spé.'!GC17-'[1]CN Act.Spé.'!GC18-'[1]CN Act.Spé.'!GC21-'[1]CN Act.Spé.'!GC200,'[1]cpte_CN Act.Spé.'!GC17-'[1]cpte_CN Act.Spé.'!GC18-'[1]cpte_CN Act.Spé.'!GC21-'[1]cpte_CN Act.Spé.'!GC278)</f>
        <v>0</v>
      </c>
      <c r="GA40" s="16">
        <f>IF([1]Identification!$E$23="NON",'[1]CN Act.Spé.'!GD17-'[1]CN Act.Spé.'!GD18-'[1]CN Act.Spé.'!GD21-'[1]CN Act.Spé.'!GD200,'[1]cpte_CN Act.Spé.'!GD17-'[1]cpte_CN Act.Spé.'!GD18-'[1]cpte_CN Act.Spé.'!GD21-'[1]cpte_CN Act.Spé.'!GD278)</f>
        <v>0</v>
      </c>
      <c r="GB40" s="16">
        <f>IF([1]Identification!$E$23="NON",'[1]CN Act.Spé.'!GE17-'[1]CN Act.Spé.'!GE18-'[1]CN Act.Spé.'!GE21-'[1]CN Act.Spé.'!GE200,'[1]cpte_CN Act.Spé.'!GE17-'[1]cpte_CN Act.Spé.'!GE18-'[1]cpte_CN Act.Spé.'!GE21-'[1]cpte_CN Act.Spé.'!GE278)</f>
        <v>0</v>
      </c>
      <c r="GC40" s="16">
        <f>IF([1]Identification!$E$23="NON",'[1]CN Act.Spé.'!GF17-'[1]CN Act.Spé.'!GF18-'[1]CN Act.Spé.'!GF21-'[1]CN Act.Spé.'!GF200,'[1]cpte_CN Act.Spé.'!GF17-'[1]cpte_CN Act.Spé.'!GF18-'[1]cpte_CN Act.Spé.'!GF21-'[1]cpte_CN Act.Spé.'!GF278)</f>
        <v>0</v>
      </c>
      <c r="GD40" s="16">
        <f>IF([1]Identification!$E$23="NON",'[1]CN Act.Spé.'!GG17-'[1]CN Act.Spé.'!GG18-'[1]CN Act.Spé.'!GG21-'[1]CN Act.Spé.'!GG200,'[1]cpte_CN Act.Spé.'!GG17-'[1]cpte_CN Act.Spé.'!GG18-'[1]cpte_CN Act.Spé.'!GG21-'[1]cpte_CN Act.Spé.'!GG278)</f>
        <v>0</v>
      </c>
      <c r="GE40" s="16">
        <f>IF([1]Identification!$E$23="NON",'[1]CN Act.Spé.'!GH17-'[1]CN Act.Spé.'!GH18-'[1]CN Act.Spé.'!GH21-'[1]CN Act.Spé.'!GH200,'[1]cpte_CN Act.Spé.'!GH17-'[1]cpte_CN Act.Spé.'!GH18-'[1]cpte_CN Act.Spé.'!GH21-'[1]cpte_CN Act.Spé.'!GH278)</f>
        <v>0</v>
      </c>
      <c r="GF40" s="16">
        <f>IF([1]Identification!$E$23="NON",'[1]CN Act.Spé.'!GI17-'[1]CN Act.Spé.'!GI18-'[1]CN Act.Spé.'!GI21-'[1]CN Act.Spé.'!GI200,'[1]cpte_CN Act.Spé.'!GI17-'[1]cpte_CN Act.Spé.'!GI18-'[1]cpte_CN Act.Spé.'!GI21-'[1]cpte_CN Act.Spé.'!GI278)</f>
        <v>0</v>
      </c>
      <c r="GG40" s="16">
        <f>IF([1]Identification!$E$23="NON",'[1]CN Act.Spé.'!GJ17-'[1]CN Act.Spé.'!GJ18-'[1]CN Act.Spé.'!GJ21-'[1]CN Act.Spé.'!GJ200,'[1]cpte_CN Act.Spé.'!GJ17-'[1]cpte_CN Act.Spé.'!GJ18-'[1]cpte_CN Act.Spé.'!GJ21-'[1]cpte_CN Act.Spé.'!GJ278)</f>
        <v>0</v>
      </c>
      <c r="GH40" s="16">
        <f>IF([1]Identification!$E$23="NON",'[1]CN Act.Spé.'!GK17-'[1]CN Act.Spé.'!GK18-'[1]CN Act.Spé.'!GK21-'[1]CN Act.Spé.'!GK200,'[1]cpte_CN Act.Spé.'!GK17-'[1]cpte_CN Act.Spé.'!GK18-'[1]cpte_CN Act.Spé.'!GK21-'[1]cpte_CN Act.Spé.'!GK278)</f>
        <v>0</v>
      </c>
      <c r="GI40" s="16">
        <f>IF([1]Identification!$E$23="NON",'[1]CN Act.Spé.'!GL17-'[1]CN Act.Spé.'!GL18-'[1]CN Act.Spé.'!GL21-'[1]CN Act.Spé.'!GL200,'[1]cpte_CN Act.Spé.'!GL17-'[1]cpte_CN Act.Spé.'!GL18-'[1]cpte_CN Act.Spé.'!GL21-'[1]cpte_CN Act.Spé.'!GL278)</f>
        <v>0</v>
      </c>
      <c r="GJ40" s="16">
        <f>IF([1]Identification!$E$23="NON",'[1]CN Act.Spé.'!GM17-'[1]CN Act.Spé.'!GM18-'[1]CN Act.Spé.'!GM21-'[1]CN Act.Spé.'!GM200,'[1]cpte_CN Act.Spé.'!GM17-'[1]cpte_CN Act.Spé.'!GM18-'[1]cpte_CN Act.Spé.'!GM21-'[1]cpte_CN Act.Spé.'!GM278)</f>
        <v>0</v>
      </c>
      <c r="GK40" s="16">
        <f>IF([1]Identification!$E$23="NON",'[1]CN Act.Spé.'!GN17-'[1]CN Act.Spé.'!GN18-'[1]CN Act.Spé.'!GN21-'[1]CN Act.Spé.'!GN200,'[1]cpte_CN Act.Spé.'!GN17-'[1]cpte_CN Act.Spé.'!GN18-'[1]cpte_CN Act.Spé.'!GN21-'[1]cpte_CN Act.Spé.'!GN278)</f>
        <v>0</v>
      </c>
      <c r="GL40" s="16">
        <f>IF([1]Identification!$E$23="NON",'[1]CN Act.Spé.'!GO17-'[1]CN Act.Spé.'!GO18-'[1]CN Act.Spé.'!GO21-'[1]CN Act.Spé.'!GO200,'[1]cpte_CN Act.Spé.'!GO17-'[1]cpte_CN Act.Spé.'!GO18-'[1]cpte_CN Act.Spé.'!GO21-'[1]cpte_CN Act.Spé.'!GO278)</f>
        <v>0</v>
      </c>
      <c r="GM40" s="16">
        <f>IF([1]Identification!$E$23="NON",'[1]CN Act.Spé.'!GP17-'[1]CN Act.Spé.'!GP18-'[1]CN Act.Spé.'!GP21-'[1]CN Act.Spé.'!GP200,'[1]cpte_CN Act.Spé.'!GP17-'[1]cpte_CN Act.Spé.'!GP18-'[1]cpte_CN Act.Spé.'!GP21-'[1]cpte_CN Act.Spé.'!GP278)</f>
        <v>0</v>
      </c>
      <c r="GN40" s="16">
        <f>IF([1]Identification!$E$23="NON",'[1]CN Act.Spé.'!GQ17-'[1]CN Act.Spé.'!GQ18-'[1]CN Act.Spé.'!GQ21-'[1]CN Act.Spé.'!GQ200,'[1]cpte_CN Act.Spé.'!GQ17-'[1]cpte_CN Act.Spé.'!GQ18-'[1]cpte_CN Act.Spé.'!GQ21-'[1]cpte_CN Act.Spé.'!GQ278)</f>
        <v>0</v>
      </c>
      <c r="GO40" s="16">
        <f>IF([1]Identification!$E$23="NON",'[1]CN Act.Spé.'!GR17-'[1]CN Act.Spé.'!GR18-'[1]CN Act.Spé.'!GR21-'[1]CN Act.Spé.'!GR200,'[1]cpte_CN Act.Spé.'!GR17-'[1]cpte_CN Act.Spé.'!GR18-'[1]cpte_CN Act.Spé.'!GR21-'[1]cpte_CN Act.Spé.'!GR278)</f>
        <v>0</v>
      </c>
      <c r="GP40" s="16">
        <f>IF([1]Identification!$E$23="NON",'[1]CN Act.Spé.'!GS17-'[1]CN Act.Spé.'!GS18-'[1]CN Act.Spé.'!GS21-'[1]CN Act.Spé.'!GS200,'[1]cpte_CN Act.Spé.'!GS17-'[1]cpte_CN Act.Spé.'!GS18-'[1]cpte_CN Act.Spé.'!GS21-'[1]cpte_CN Act.Spé.'!GS278)</f>
        <v>0</v>
      </c>
      <c r="GQ40" s="16">
        <f>IF([1]Identification!$E$23="NON",'[1]CN Act.Spé.'!GT17-'[1]CN Act.Spé.'!GT18-'[1]CN Act.Spé.'!GT21-'[1]CN Act.Spé.'!GT200,'[1]cpte_CN Act.Spé.'!GT17-'[1]cpte_CN Act.Spé.'!GT18-'[1]cpte_CN Act.Spé.'!GT21-'[1]cpte_CN Act.Spé.'!GT278)</f>
        <v>0</v>
      </c>
      <c r="GR40" s="16">
        <f>IF([1]Identification!$E$23="NON",'[1]CN Act.Spé.'!GU17-'[1]CN Act.Spé.'!GU18-'[1]CN Act.Spé.'!GU21-'[1]CN Act.Spé.'!GU200,'[1]cpte_CN Act.Spé.'!GU17-'[1]cpte_CN Act.Spé.'!GU18-'[1]cpte_CN Act.Spé.'!GU21-'[1]cpte_CN Act.Spé.'!GU278)</f>
        <v>0</v>
      </c>
      <c r="GS40" s="16">
        <f>IF([1]Identification!$E$23="NON",'[1]CN Act.Spé.'!GV17-'[1]CN Act.Spé.'!GV18-'[1]CN Act.Spé.'!GV21-'[1]CN Act.Spé.'!GV200,'[1]cpte_CN Act.Spé.'!GV17-'[1]cpte_CN Act.Spé.'!GV18-'[1]cpte_CN Act.Spé.'!GV21-'[1]cpte_CN Act.Spé.'!GV278)</f>
        <v>0</v>
      </c>
      <c r="GT40" s="16">
        <f>IF([1]Identification!$E$23="NON",'[1]CN Act.Spé.'!GW17-'[1]CN Act.Spé.'!GW18-'[1]CN Act.Spé.'!GW21-'[1]CN Act.Spé.'!GW200,'[1]cpte_CN Act.Spé.'!GW17-'[1]cpte_CN Act.Spé.'!GW18-'[1]cpte_CN Act.Spé.'!GW21-'[1]cpte_CN Act.Spé.'!GW278)</f>
        <v>0</v>
      </c>
      <c r="GU40" s="16">
        <f>IF([1]Identification!$E$23="NON",'[1]CN Act.Spé.'!GX17-'[1]CN Act.Spé.'!GX18-'[1]CN Act.Spé.'!GX21-'[1]CN Act.Spé.'!GX200,'[1]cpte_CN Act.Spé.'!GX17-'[1]cpte_CN Act.Spé.'!GX18-'[1]cpte_CN Act.Spé.'!GX21-'[1]cpte_CN Act.Spé.'!GX278)</f>
        <v>0</v>
      </c>
      <c r="GV40" s="16">
        <f>IF([1]Identification!$E$23="NON",'[1]CN Act.Spé.'!GY17-'[1]CN Act.Spé.'!GY18-'[1]CN Act.Spé.'!GY21-'[1]CN Act.Spé.'!GY200,'[1]cpte_CN Act.Spé.'!GY17-'[1]cpte_CN Act.Spé.'!GY18-'[1]cpte_CN Act.Spé.'!GY21-'[1]cpte_CN Act.Spé.'!GY278)</f>
        <v>0</v>
      </c>
      <c r="GW40" s="16">
        <f>IF([1]Identification!$E$23="NON",'[1]CN Act.Spé.'!GZ17-'[1]CN Act.Spé.'!GZ18-'[1]CN Act.Spé.'!GZ21-'[1]CN Act.Spé.'!GZ200,'[1]cpte_CN Act.Spé.'!GZ17-'[1]cpte_CN Act.Spé.'!GZ18-'[1]cpte_CN Act.Spé.'!GZ21-'[1]cpte_CN Act.Spé.'!GZ278)</f>
        <v>0</v>
      </c>
      <c r="GX40" s="16">
        <f>IF([1]Identification!$E$23="NON",'[1]CN Act.Spé.'!HA17-'[1]CN Act.Spé.'!HA18-'[1]CN Act.Spé.'!HA21-'[1]CN Act.Spé.'!HA200,'[1]cpte_CN Act.Spé.'!HA17-'[1]cpte_CN Act.Spé.'!HA18-'[1]cpte_CN Act.Spé.'!HA21-'[1]cpte_CN Act.Spé.'!HA278)</f>
        <v>0</v>
      </c>
      <c r="GY40" s="16">
        <f>IF([1]Identification!$E$23="NON",'[1]CN Act.Spé.'!HB17-'[1]CN Act.Spé.'!HB18-'[1]CN Act.Spé.'!HB21-'[1]CN Act.Spé.'!HB200,'[1]cpte_CN Act.Spé.'!HB17-'[1]cpte_CN Act.Spé.'!HB18-'[1]cpte_CN Act.Spé.'!HB21-'[1]cpte_CN Act.Spé.'!HB278)</f>
        <v>0</v>
      </c>
      <c r="GZ40" s="16">
        <f>IF([1]Identification!$E$23="NON",'[1]CN Act.Spé.'!HC17-'[1]CN Act.Spé.'!HC18-'[1]CN Act.Spé.'!HC21-'[1]CN Act.Spé.'!HC200,'[1]cpte_CN Act.Spé.'!HC17-'[1]cpte_CN Act.Spé.'!HC18-'[1]cpte_CN Act.Spé.'!HC21-'[1]cpte_CN Act.Spé.'!HC278)</f>
        <v>0</v>
      </c>
      <c r="HA40" s="16">
        <f>IF([1]Identification!$E$23="NON",'[1]CN Act.Spé.'!HD17-'[1]CN Act.Spé.'!HD18-'[1]CN Act.Spé.'!HD21-'[1]CN Act.Spé.'!HD200,'[1]cpte_CN Act.Spé.'!HD17-'[1]cpte_CN Act.Spé.'!HD18-'[1]cpte_CN Act.Spé.'!HD21-'[1]cpte_CN Act.Spé.'!HD278)</f>
        <v>0</v>
      </c>
      <c r="HB40" s="16">
        <f>IF([1]Identification!$E$23="NON",'[1]CN Act.Spé.'!HE17-'[1]CN Act.Spé.'!HE18-'[1]CN Act.Spé.'!HE21-'[1]CN Act.Spé.'!HE200,'[1]cpte_CN Act.Spé.'!HE17-'[1]cpte_CN Act.Spé.'!HE18-'[1]cpte_CN Act.Spé.'!HE21-'[1]cpte_CN Act.Spé.'!HE278)</f>
        <v>0</v>
      </c>
      <c r="HC40" s="16">
        <f>IF([1]Identification!$E$23="NON",'[1]CN Act.Spé.'!HF17-'[1]CN Act.Spé.'!HF18-'[1]CN Act.Spé.'!HF21-'[1]CN Act.Spé.'!HF200,'[1]cpte_CN Act.Spé.'!HF17-'[1]cpte_CN Act.Spé.'!HF18-'[1]cpte_CN Act.Spé.'!HF21-'[1]cpte_CN Act.Spé.'!HF278)</f>
        <v>0</v>
      </c>
      <c r="HD40" s="16">
        <f>IF([1]Identification!$E$23="NON",'[1]CN Act.Spé.'!HG17-'[1]CN Act.Spé.'!HG18-'[1]CN Act.Spé.'!HG21-'[1]CN Act.Spé.'!HG200,'[1]cpte_CN Act.Spé.'!HG17-'[1]cpte_CN Act.Spé.'!HG18-'[1]cpte_CN Act.Spé.'!HG21-'[1]cpte_CN Act.Spé.'!HG278)</f>
        <v>0</v>
      </c>
      <c r="HE40" s="16">
        <f>IF([1]Identification!$E$23="NON",'[1]CN Act.Spé.'!HH17-'[1]CN Act.Spé.'!HH18-'[1]CN Act.Spé.'!HH21-'[1]CN Act.Spé.'!HH200,'[1]cpte_CN Act.Spé.'!HH17-'[1]cpte_CN Act.Spé.'!HH18-'[1]cpte_CN Act.Spé.'!HH21-'[1]cpte_CN Act.Spé.'!HH278)</f>
        <v>0</v>
      </c>
      <c r="HF40" s="16">
        <f>IF([1]Identification!$E$23="NON",'[1]CN Act.Spé.'!HI17-'[1]CN Act.Spé.'!HI18-'[1]CN Act.Spé.'!HI21-'[1]CN Act.Spé.'!HI200,'[1]cpte_CN Act.Spé.'!HI17-'[1]cpte_CN Act.Spé.'!HI18-'[1]cpte_CN Act.Spé.'!HI21-'[1]cpte_CN Act.Spé.'!HI278)</f>
        <v>0</v>
      </c>
      <c r="HG40" s="16">
        <f>IF([1]Identification!$E$23="NON",'[1]CN Act.Spé.'!HJ17-'[1]CN Act.Spé.'!HJ18-'[1]CN Act.Spé.'!HJ21-'[1]CN Act.Spé.'!HJ200,'[1]cpte_CN Act.Spé.'!HJ17-'[1]cpte_CN Act.Spé.'!HJ18-'[1]cpte_CN Act.Spé.'!HJ21-'[1]cpte_CN Act.Spé.'!HJ278)</f>
        <v>0</v>
      </c>
      <c r="HH40" s="16">
        <f>IF([1]Identification!$E$23="NON",'[1]CN Act.Spé.'!HK17-'[1]CN Act.Spé.'!HK18-'[1]CN Act.Spé.'!HK21-'[1]CN Act.Spé.'!HK200,'[1]cpte_CN Act.Spé.'!HK17-'[1]cpte_CN Act.Spé.'!HK18-'[1]cpte_CN Act.Spé.'!HK21-'[1]cpte_CN Act.Spé.'!HK278)</f>
        <v>0</v>
      </c>
      <c r="HI40" s="16">
        <f>IF([1]Identification!$E$23="NON",'[1]CN Act.Spé.'!HL17-'[1]CN Act.Spé.'!HL18-'[1]CN Act.Spé.'!HL21-'[1]CN Act.Spé.'!HL200,'[1]cpte_CN Act.Spé.'!HL17-'[1]cpte_CN Act.Spé.'!HL18-'[1]cpte_CN Act.Spé.'!HL21-'[1]cpte_CN Act.Spé.'!HL278)</f>
        <v>0</v>
      </c>
      <c r="HJ40" s="16">
        <f>IF([1]Identification!$E$23="NON",'[1]CN Act.Spé.'!HM17-'[1]CN Act.Spé.'!HM18-'[1]CN Act.Spé.'!HM21-'[1]CN Act.Spé.'!HM200,'[1]cpte_CN Act.Spé.'!HM17-'[1]cpte_CN Act.Spé.'!HM18-'[1]cpte_CN Act.Spé.'!HM21-'[1]cpte_CN Act.Spé.'!HM278)</f>
        <v>0</v>
      </c>
      <c r="HK40" s="16">
        <f>IF([1]Identification!$E$23="NON",'[1]CN Act.Spé.'!HN17-'[1]CN Act.Spé.'!HN18-'[1]CN Act.Spé.'!HN21-'[1]CN Act.Spé.'!HN200,'[1]cpte_CN Act.Spé.'!HN17-'[1]cpte_CN Act.Spé.'!HN18-'[1]cpte_CN Act.Spé.'!HN21-'[1]cpte_CN Act.Spé.'!HN278)</f>
        <v>0</v>
      </c>
      <c r="HL40" s="16">
        <f>IF([1]Identification!$E$23="NON",'[1]CN Act.Spé.'!HO17-'[1]CN Act.Spé.'!HO18-'[1]CN Act.Spé.'!HO21-'[1]CN Act.Spé.'!HO200,'[1]cpte_CN Act.Spé.'!HO17-'[1]cpte_CN Act.Spé.'!HO18-'[1]cpte_CN Act.Spé.'!HO21-'[1]cpte_CN Act.Spé.'!HO278)</f>
        <v>0</v>
      </c>
      <c r="HM40" s="16">
        <f>IF([1]Identification!$E$23="NON",'[1]CN Act.Spé.'!HP17-'[1]CN Act.Spé.'!HP18-'[1]CN Act.Spé.'!HP21-'[1]CN Act.Spé.'!HP200,'[1]cpte_CN Act.Spé.'!HP17-'[1]cpte_CN Act.Spé.'!HP18-'[1]cpte_CN Act.Spé.'!HP21-'[1]cpte_CN Act.Spé.'!HP278)</f>
        <v>0</v>
      </c>
      <c r="HN40" s="16">
        <f>IF([1]Identification!$E$23="NON",'[1]CN Act.Spé.'!HQ17-'[1]CN Act.Spé.'!HQ18-'[1]CN Act.Spé.'!HQ21-'[1]CN Act.Spé.'!HQ200,'[1]cpte_CN Act.Spé.'!HQ17-'[1]cpte_CN Act.Spé.'!HQ18-'[1]cpte_CN Act.Spé.'!HQ21-'[1]cpte_CN Act.Spé.'!HQ278)</f>
        <v>0</v>
      </c>
      <c r="HO40" s="16">
        <f>IF([1]Identification!$E$23="NON",'[1]CN Act.Spé.'!HR17-'[1]CN Act.Spé.'!HR18-'[1]CN Act.Spé.'!HR21-'[1]CN Act.Spé.'!HR200,'[1]cpte_CN Act.Spé.'!HR17-'[1]cpte_CN Act.Spé.'!HR18-'[1]cpte_CN Act.Spé.'!HR21-'[1]cpte_CN Act.Spé.'!HR278)</f>
        <v>0</v>
      </c>
      <c r="HP40" s="16">
        <f>IF([1]Identification!$E$23="NON",'[1]CN Act.Spé.'!HS17-'[1]CN Act.Spé.'!HS18-'[1]CN Act.Spé.'!HS21-'[1]CN Act.Spé.'!HS200,'[1]cpte_CN Act.Spé.'!HS17-'[1]cpte_CN Act.Spé.'!HS18-'[1]cpte_CN Act.Spé.'!HS21-'[1]cpte_CN Act.Spé.'!HS278)</f>
        <v>0</v>
      </c>
      <c r="HQ40" s="16">
        <f>IF([1]Identification!$E$23="NON",'[1]CN Act.Spé.'!HT17-'[1]CN Act.Spé.'!HT18-'[1]CN Act.Spé.'!HT21-'[1]CN Act.Spé.'!HT200,'[1]cpte_CN Act.Spé.'!HT17-'[1]cpte_CN Act.Spé.'!HT18-'[1]cpte_CN Act.Spé.'!HT21-'[1]cpte_CN Act.Spé.'!HT278)</f>
        <v>0</v>
      </c>
      <c r="HR40" s="16">
        <f>IF([1]Identification!$E$23="NON",'[1]CN Act.Spé.'!HU17-'[1]CN Act.Spé.'!HU18-'[1]CN Act.Spé.'!HU21-'[1]CN Act.Spé.'!HU200,'[1]cpte_CN Act.Spé.'!HU17-'[1]cpte_CN Act.Spé.'!HU18-'[1]cpte_CN Act.Spé.'!HU21-'[1]cpte_CN Act.Spé.'!HU278)</f>
        <v>0</v>
      </c>
      <c r="HS40" s="16">
        <f>IF([1]Identification!$E$23="NON",'[1]CN Act.Spé.'!HV17-'[1]CN Act.Spé.'!HV18-'[1]CN Act.Spé.'!HV21-'[1]CN Act.Spé.'!HV200,'[1]cpte_CN Act.Spé.'!HV17-'[1]cpte_CN Act.Spé.'!HV18-'[1]cpte_CN Act.Spé.'!HV21-'[1]cpte_CN Act.Spé.'!HV278)</f>
        <v>0</v>
      </c>
      <c r="HT40" s="16">
        <f>IF([1]Identification!$E$23="NON",'[1]CN Act.Spé.'!HW17-'[1]CN Act.Spé.'!HW18-'[1]CN Act.Spé.'!HW21-'[1]CN Act.Spé.'!HW200,'[1]cpte_CN Act.Spé.'!HW17-'[1]cpte_CN Act.Spé.'!HW18-'[1]cpte_CN Act.Spé.'!HW21-'[1]cpte_CN Act.Spé.'!HW278)</f>
        <v>0</v>
      </c>
      <c r="HU40" s="16">
        <f>IF([1]Identification!$E$23="NON",'[1]CN Act.Spé.'!HX17-'[1]CN Act.Spé.'!HX18-'[1]CN Act.Spé.'!HX21-'[1]CN Act.Spé.'!HX200,'[1]cpte_CN Act.Spé.'!HX17-'[1]cpte_CN Act.Spé.'!HX18-'[1]cpte_CN Act.Spé.'!HX21-'[1]cpte_CN Act.Spé.'!HX278)</f>
        <v>0</v>
      </c>
      <c r="HV40" s="16">
        <f>IF([1]Identification!$E$23="NON",'[1]CN Act.Spé.'!HY17-'[1]CN Act.Spé.'!HY18-'[1]CN Act.Spé.'!HY21-'[1]CN Act.Spé.'!HY200,'[1]cpte_CN Act.Spé.'!HY17-'[1]cpte_CN Act.Spé.'!HY18-'[1]cpte_CN Act.Spé.'!HY21-'[1]cpte_CN Act.Spé.'!HY278)</f>
        <v>0</v>
      </c>
      <c r="HW40" s="16">
        <f>IF([1]Identification!$E$23="NON",'[1]CN Act.Spé.'!HZ17-'[1]CN Act.Spé.'!HZ18-'[1]CN Act.Spé.'!HZ21-'[1]CN Act.Spé.'!HZ200,'[1]cpte_CN Act.Spé.'!HZ17-'[1]cpte_CN Act.Spé.'!HZ18-'[1]cpte_CN Act.Spé.'!HZ21-'[1]cpte_CN Act.Spé.'!HZ278)</f>
        <v>0</v>
      </c>
      <c r="HX40" s="16">
        <f>IF([1]Identification!$E$23="NON",'[1]CN Act.Spé.'!IA17-'[1]CN Act.Spé.'!IA18-'[1]CN Act.Spé.'!IA21-'[1]CN Act.Spé.'!IA200,'[1]cpte_CN Act.Spé.'!IA17-'[1]cpte_CN Act.Spé.'!IA18-'[1]cpte_CN Act.Spé.'!IA21-'[1]cpte_CN Act.Spé.'!IA278)</f>
        <v>0</v>
      </c>
      <c r="HY40" s="16">
        <f>IF([1]Identification!$E$23="NON",'[1]CN Act.Spé.'!IB17-'[1]CN Act.Spé.'!IB18-'[1]CN Act.Spé.'!IB21-'[1]CN Act.Spé.'!IB200,'[1]cpte_CN Act.Spé.'!IB17-'[1]cpte_CN Act.Spé.'!IB18-'[1]cpte_CN Act.Spé.'!IB21-'[1]cpte_CN Act.Spé.'!IB278)</f>
        <v>0</v>
      </c>
      <c r="HZ40" s="176"/>
    </row>
    <row r="41" spans="1:234" s="170" customFormat="1" ht="30" customHeight="1">
      <c r="A41" s="153"/>
      <c r="B41" s="115"/>
      <c r="C41" s="115" t="s">
        <v>1728</v>
      </c>
      <c r="D41" s="153"/>
      <c r="E41" s="1049"/>
      <c r="F41" s="287"/>
      <c r="G41" s="1072" t="s">
        <v>663</v>
      </c>
      <c r="H41" s="1073"/>
      <c r="I41" s="33" t="str">
        <f t="shared" ref="I41:BT41" si="27">IF(AND(I$26=0,I40=0),"non concerné",IF(AND(I$26=0,I40&gt;0),"Il manque les ETP",IF(AND(I$26&gt;0,I40=0),"Il manque les charges",IF(AND(I$26&gt;0,I40&gt;0),I40/(I$26)))))</f>
        <v>non concerné</v>
      </c>
      <c r="J41" s="33" t="str">
        <f t="shared" si="27"/>
        <v>non concerné</v>
      </c>
      <c r="K41" s="33" t="str">
        <f t="shared" si="27"/>
        <v>non concerné</v>
      </c>
      <c r="L41" s="33" t="str">
        <f t="shared" si="27"/>
        <v>non concerné</v>
      </c>
      <c r="M41" s="33" t="str">
        <f t="shared" si="27"/>
        <v>non concerné</v>
      </c>
      <c r="N41" s="33" t="str">
        <f t="shared" si="27"/>
        <v>non concerné</v>
      </c>
      <c r="O41" s="33" t="str">
        <f t="shared" si="27"/>
        <v>non concerné</v>
      </c>
      <c r="P41" s="33" t="str">
        <f t="shared" si="27"/>
        <v>non concerné</v>
      </c>
      <c r="Q41" s="33" t="str">
        <f t="shared" si="27"/>
        <v>non concerné</v>
      </c>
      <c r="R41" s="33" t="str">
        <f t="shared" si="27"/>
        <v>non concerné</v>
      </c>
      <c r="S41" s="33" t="str">
        <f t="shared" si="27"/>
        <v>non concerné</v>
      </c>
      <c r="T41" s="33" t="str">
        <f t="shared" si="27"/>
        <v>non concerné</v>
      </c>
      <c r="U41" s="33" t="str">
        <f t="shared" si="27"/>
        <v>non concerné</v>
      </c>
      <c r="V41" s="33" t="str">
        <f t="shared" si="27"/>
        <v>non concerné</v>
      </c>
      <c r="W41" s="33" t="str">
        <f t="shared" si="27"/>
        <v>non concerné</v>
      </c>
      <c r="X41" s="33" t="str">
        <f t="shared" si="27"/>
        <v>non concerné</v>
      </c>
      <c r="Y41" s="33" t="str">
        <f t="shared" si="27"/>
        <v>non concerné</v>
      </c>
      <c r="Z41" s="33" t="str">
        <f t="shared" si="27"/>
        <v>non concerné</v>
      </c>
      <c r="AA41" s="33" t="str">
        <f t="shared" si="27"/>
        <v>non concerné</v>
      </c>
      <c r="AB41" s="33" t="str">
        <f t="shared" si="27"/>
        <v>non concerné</v>
      </c>
      <c r="AC41" s="33" t="str">
        <f t="shared" si="27"/>
        <v>non concerné</v>
      </c>
      <c r="AD41" s="33" t="str">
        <f t="shared" si="27"/>
        <v>non concerné</v>
      </c>
      <c r="AE41" s="33" t="str">
        <f t="shared" si="27"/>
        <v>non concerné</v>
      </c>
      <c r="AF41" s="33" t="str">
        <f t="shared" si="27"/>
        <v>non concerné</v>
      </c>
      <c r="AG41" s="33" t="str">
        <f t="shared" si="27"/>
        <v>non concerné</v>
      </c>
      <c r="AH41" s="33" t="str">
        <f t="shared" si="27"/>
        <v>non concerné</v>
      </c>
      <c r="AI41" s="33" t="str">
        <f t="shared" si="27"/>
        <v>non concerné</v>
      </c>
      <c r="AJ41" s="33" t="str">
        <f t="shared" si="27"/>
        <v>non concerné</v>
      </c>
      <c r="AK41" s="33" t="str">
        <f t="shared" si="27"/>
        <v>non concerné</v>
      </c>
      <c r="AL41" s="33" t="str">
        <f t="shared" si="27"/>
        <v>non concerné</v>
      </c>
      <c r="AM41" s="33" t="str">
        <f t="shared" si="27"/>
        <v>non concerné</v>
      </c>
      <c r="AN41" s="33" t="str">
        <f t="shared" si="27"/>
        <v>non concerné</v>
      </c>
      <c r="AO41" s="33" t="str">
        <f t="shared" si="27"/>
        <v>non concerné</v>
      </c>
      <c r="AP41" s="33" t="str">
        <f t="shared" si="27"/>
        <v>non concerné</v>
      </c>
      <c r="AQ41" s="33" t="str">
        <f t="shared" si="27"/>
        <v>non concerné</v>
      </c>
      <c r="AR41" s="33" t="str">
        <f t="shared" si="27"/>
        <v>non concerné</v>
      </c>
      <c r="AS41" s="33" t="str">
        <f t="shared" si="27"/>
        <v>non concerné</v>
      </c>
      <c r="AT41" s="33" t="str">
        <f t="shared" si="27"/>
        <v>non concerné</v>
      </c>
      <c r="AU41" s="33" t="str">
        <f t="shared" si="27"/>
        <v>non concerné</v>
      </c>
      <c r="AV41" s="33" t="str">
        <f t="shared" si="27"/>
        <v>non concerné</v>
      </c>
      <c r="AW41" s="33" t="str">
        <f t="shared" si="27"/>
        <v>non concerné</v>
      </c>
      <c r="AX41" s="33" t="str">
        <f t="shared" si="27"/>
        <v>non concerné</v>
      </c>
      <c r="AY41" s="33" t="str">
        <f t="shared" si="27"/>
        <v>non concerné</v>
      </c>
      <c r="AZ41" s="33" t="str">
        <f t="shared" si="27"/>
        <v>non concerné</v>
      </c>
      <c r="BA41" s="33" t="str">
        <f t="shared" si="27"/>
        <v>non concerné</v>
      </c>
      <c r="BB41" s="33" t="str">
        <f t="shared" si="27"/>
        <v>non concerné</v>
      </c>
      <c r="BC41" s="33" t="str">
        <f t="shared" si="27"/>
        <v>non concerné</v>
      </c>
      <c r="BD41" s="33" t="str">
        <f t="shared" si="27"/>
        <v>non concerné</v>
      </c>
      <c r="BE41" s="33" t="str">
        <f t="shared" si="27"/>
        <v>non concerné</v>
      </c>
      <c r="BF41" s="33" t="str">
        <f t="shared" si="27"/>
        <v>non concerné</v>
      </c>
      <c r="BG41" s="33" t="str">
        <f t="shared" si="27"/>
        <v>non concerné</v>
      </c>
      <c r="BH41" s="33" t="str">
        <f t="shared" si="27"/>
        <v>non concerné</v>
      </c>
      <c r="BI41" s="33" t="str">
        <f t="shared" si="27"/>
        <v>non concerné</v>
      </c>
      <c r="BJ41" s="33" t="str">
        <f t="shared" si="27"/>
        <v>non concerné</v>
      </c>
      <c r="BK41" s="33" t="str">
        <f t="shared" si="27"/>
        <v>non concerné</v>
      </c>
      <c r="BL41" s="33" t="str">
        <f t="shared" si="27"/>
        <v>non concerné</v>
      </c>
      <c r="BM41" s="33" t="str">
        <f t="shared" si="27"/>
        <v>non concerné</v>
      </c>
      <c r="BN41" s="33" t="str">
        <f t="shared" si="27"/>
        <v>non concerné</v>
      </c>
      <c r="BO41" s="33" t="str">
        <f t="shared" si="27"/>
        <v>non concerné</v>
      </c>
      <c r="BP41" s="33" t="str">
        <f t="shared" si="27"/>
        <v>non concerné</v>
      </c>
      <c r="BQ41" s="33" t="str">
        <f t="shared" si="27"/>
        <v>non concerné</v>
      </c>
      <c r="BR41" s="33" t="str">
        <f t="shared" si="27"/>
        <v>non concerné</v>
      </c>
      <c r="BS41" s="33" t="str">
        <f t="shared" si="27"/>
        <v>non concerné</v>
      </c>
      <c r="BT41" s="33" t="str">
        <f t="shared" si="27"/>
        <v>non concerné</v>
      </c>
      <c r="BU41" s="33" t="str">
        <f t="shared" ref="BU41:EF41" si="28">IF(AND(BU$26=0,BU40=0),"non concerné",IF(AND(BU$26=0,BU40&gt;0),"Il manque les ETP",IF(AND(BU$26&gt;0,BU40=0),"Il manque les charges",IF(AND(BU$26&gt;0,BU40&gt;0),BU40/(BU$26)))))</f>
        <v>non concerné</v>
      </c>
      <c r="BV41" s="33" t="str">
        <f t="shared" si="28"/>
        <v>non concerné</v>
      </c>
      <c r="BW41" s="33" t="str">
        <f t="shared" si="28"/>
        <v>non concerné</v>
      </c>
      <c r="BX41" s="33" t="str">
        <f t="shared" si="28"/>
        <v>non concerné</v>
      </c>
      <c r="BY41" s="33" t="str">
        <f t="shared" si="28"/>
        <v>non concerné</v>
      </c>
      <c r="BZ41" s="33" t="str">
        <f t="shared" si="28"/>
        <v>non concerné</v>
      </c>
      <c r="CA41" s="33" t="str">
        <f t="shared" si="28"/>
        <v>non concerné</v>
      </c>
      <c r="CB41" s="33" t="str">
        <f t="shared" si="28"/>
        <v>non concerné</v>
      </c>
      <c r="CC41" s="33" t="str">
        <f t="shared" si="28"/>
        <v>non concerné</v>
      </c>
      <c r="CD41" s="33" t="str">
        <f t="shared" si="28"/>
        <v>non concerné</v>
      </c>
      <c r="CE41" s="33" t="str">
        <f t="shared" si="28"/>
        <v>non concerné</v>
      </c>
      <c r="CF41" s="33" t="str">
        <f t="shared" si="28"/>
        <v>non concerné</v>
      </c>
      <c r="CG41" s="33" t="str">
        <f t="shared" si="28"/>
        <v>non concerné</v>
      </c>
      <c r="CH41" s="33" t="str">
        <f t="shared" si="28"/>
        <v>non concerné</v>
      </c>
      <c r="CI41" s="33" t="str">
        <f t="shared" si="28"/>
        <v>non concerné</v>
      </c>
      <c r="CJ41" s="33" t="str">
        <f t="shared" si="28"/>
        <v>non concerné</v>
      </c>
      <c r="CK41" s="33" t="str">
        <f t="shared" si="28"/>
        <v>non concerné</v>
      </c>
      <c r="CL41" s="33" t="str">
        <f t="shared" si="28"/>
        <v>non concerné</v>
      </c>
      <c r="CM41" s="33" t="str">
        <f t="shared" si="28"/>
        <v>non concerné</v>
      </c>
      <c r="CN41" s="33" t="str">
        <f t="shared" si="28"/>
        <v>non concerné</v>
      </c>
      <c r="CO41" s="33" t="str">
        <f t="shared" si="28"/>
        <v>non concerné</v>
      </c>
      <c r="CP41" s="33" t="str">
        <f t="shared" si="28"/>
        <v>non concerné</v>
      </c>
      <c r="CQ41" s="33" t="str">
        <f t="shared" si="28"/>
        <v>non concerné</v>
      </c>
      <c r="CR41" s="33" t="str">
        <f t="shared" si="28"/>
        <v>non concerné</v>
      </c>
      <c r="CS41" s="33" t="str">
        <f t="shared" si="28"/>
        <v>non concerné</v>
      </c>
      <c r="CT41" s="33" t="str">
        <f t="shared" si="28"/>
        <v>non concerné</v>
      </c>
      <c r="CU41" s="33" t="str">
        <f t="shared" si="28"/>
        <v>non concerné</v>
      </c>
      <c r="CV41" s="33" t="str">
        <f t="shared" si="28"/>
        <v>non concerné</v>
      </c>
      <c r="CW41" s="33" t="str">
        <f t="shared" si="28"/>
        <v>non concerné</v>
      </c>
      <c r="CX41" s="33" t="str">
        <f t="shared" si="28"/>
        <v>non concerné</v>
      </c>
      <c r="CY41" s="33" t="str">
        <f t="shared" si="28"/>
        <v>non concerné</v>
      </c>
      <c r="CZ41" s="33" t="str">
        <f t="shared" si="28"/>
        <v>non concerné</v>
      </c>
      <c r="DA41" s="33" t="str">
        <f t="shared" si="28"/>
        <v>non concerné</v>
      </c>
      <c r="DB41" s="33" t="str">
        <f t="shared" si="28"/>
        <v>non concerné</v>
      </c>
      <c r="DC41" s="33" t="str">
        <f t="shared" si="28"/>
        <v>non concerné</v>
      </c>
      <c r="DD41" s="33" t="str">
        <f t="shared" si="28"/>
        <v>non concerné</v>
      </c>
      <c r="DE41" s="33" t="str">
        <f t="shared" si="28"/>
        <v>non concerné</v>
      </c>
      <c r="DF41" s="33" t="str">
        <f t="shared" si="28"/>
        <v>non concerné</v>
      </c>
      <c r="DG41" s="33" t="str">
        <f t="shared" si="28"/>
        <v>non concerné</v>
      </c>
      <c r="DH41" s="33" t="str">
        <f t="shared" si="28"/>
        <v>non concerné</v>
      </c>
      <c r="DI41" s="33" t="str">
        <f t="shared" si="28"/>
        <v>non concerné</v>
      </c>
      <c r="DJ41" s="33" t="str">
        <f t="shared" si="28"/>
        <v>non concerné</v>
      </c>
      <c r="DK41" s="33" t="str">
        <f t="shared" si="28"/>
        <v>non concerné</v>
      </c>
      <c r="DL41" s="33" t="str">
        <f t="shared" si="28"/>
        <v>non concerné</v>
      </c>
      <c r="DM41" s="33" t="str">
        <f t="shared" si="28"/>
        <v>non concerné</v>
      </c>
      <c r="DN41" s="33" t="str">
        <f t="shared" si="28"/>
        <v>non concerné</v>
      </c>
      <c r="DO41" s="33" t="str">
        <f t="shared" si="28"/>
        <v>non concerné</v>
      </c>
      <c r="DP41" s="33" t="str">
        <f t="shared" si="28"/>
        <v>non concerné</v>
      </c>
      <c r="DQ41" s="33" t="str">
        <f t="shared" si="28"/>
        <v>non concerné</v>
      </c>
      <c r="DR41" s="33" t="str">
        <f t="shared" si="28"/>
        <v>non concerné</v>
      </c>
      <c r="DS41" s="33" t="str">
        <f t="shared" si="28"/>
        <v>non concerné</v>
      </c>
      <c r="DT41" s="33" t="str">
        <f t="shared" si="28"/>
        <v>non concerné</v>
      </c>
      <c r="DU41" s="33" t="str">
        <f t="shared" si="28"/>
        <v>non concerné</v>
      </c>
      <c r="DV41" s="33" t="str">
        <f t="shared" si="28"/>
        <v>non concerné</v>
      </c>
      <c r="DW41" s="33" t="str">
        <f t="shared" si="28"/>
        <v>non concerné</v>
      </c>
      <c r="DX41" s="33" t="str">
        <f t="shared" si="28"/>
        <v>non concerné</v>
      </c>
      <c r="DY41" s="33" t="str">
        <f t="shared" si="28"/>
        <v>non concerné</v>
      </c>
      <c r="DZ41" s="33" t="str">
        <f t="shared" si="28"/>
        <v>non concerné</v>
      </c>
      <c r="EA41" s="33" t="str">
        <f t="shared" si="28"/>
        <v>non concerné</v>
      </c>
      <c r="EB41" s="33" t="str">
        <f t="shared" si="28"/>
        <v>non concerné</v>
      </c>
      <c r="EC41" s="33" t="str">
        <f t="shared" si="28"/>
        <v>non concerné</v>
      </c>
      <c r="ED41" s="33" t="str">
        <f t="shared" si="28"/>
        <v>non concerné</v>
      </c>
      <c r="EE41" s="33" t="str">
        <f t="shared" si="28"/>
        <v>non concerné</v>
      </c>
      <c r="EF41" s="33" t="str">
        <f t="shared" si="28"/>
        <v>non concerné</v>
      </c>
      <c r="EG41" s="33" t="str">
        <f t="shared" ref="EG41:GR41" si="29">IF(AND(EG$26=0,EG40=0),"non concerné",IF(AND(EG$26=0,EG40&gt;0),"Il manque les ETP",IF(AND(EG$26&gt;0,EG40=0),"Il manque les charges",IF(AND(EG$26&gt;0,EG40&gt;0),EG40/(EG$26)))))</f>
        <v>non concerné</v>
      </c>
      <c r="EH41" s="33" t="str">
        <f t="shared" si="29"/>
        <v>non concerné</v>
      </c>
      <c r="EI41" s="33" t="str">
        <f t="shared" si="29"/>
        <v>non concerné</v>
      </c>
      <c r="EJ41" s="33" t="str">
        <f t="shared" si="29"/>
        <v>non concerné</v>
      </c>
      <c r="EK41" s="33" t="str">
        <f t="shared" si="29"/>
        <v>non concerné</v>
      </c>
      <c r="EL41" s="33" t="str">
        <f t="shared" si="29"/>
        <v>non concerné</v>
      </c>
      <c r="EM41" s="33" t="str">
        <f t="shared" si="29"/>
        <v>non concerné</v>
      </c>
      <c r="EN41" s="33" t="str">
        <f t="shared" si="29"/>
        <v>non concerné</v>
      </c>
      <c r="EO41" s="33" t="str">
        <f t="shared" si="29"/>
        <v>non concerné</v>
      </c>
      <c r="EP41" s="33" t="str">
        <f t="shared" si="29"/>
        <v>non concerné</v>
      </c>
      <c r="EQ41" s="33" t="str">
        <f t="shared" si="29"/>
        <v>non concerné</v>
      </c>
      <c r="ER41" s="33" t="str">
        <f t="shared" si="29"/>
        <v>non concerné</v>
      </c>
      <c r="ES41" s="33" t="str">
        <f t="shared" si="29"/>
        <v>non concerné</v>
      </c>
      <c r="ET41" s="33" t="str">
        <f t="shared" si="29"/>
        <v>non concerné</v>
      </c>
      <c r="EU41" s="33" t="str">
        <f t="shared" si="29"/>
        <v>non concerné</v>
      </c>
      <c r="EV41" s="33" t="str">
        <f t="shared" si="29"/>
        <v>non concerné</v>
      </c>
      <c r="EW41" s="33" t="str">
        <f t="shared" si="29"/>
        <v>non concerné</v>
      </c>
      <c r="EX41" s="33" t="str">
        <f t="shared" si="29"/>
        <v>non concerné</v>
      </c>
      <c r="EY41" s="33" t="str">
        <f t="shared" si="29"/>
        <v>non concerné</v>
      </c>
      <c r="EZ41" s="33" t="str">
        <f t="shared" si="29"/>
        <v>non concerné</v>
      </c>
      <c r="FA41" s="33" t="str">
        <f t="shared" si="29"/>
        <v>non concerné</v>
      </c>
      <c r="FB41" s="33" t="str">
        <f t="shared" si="29"/>
        <v>non concerné</v>
      </c>
      <c r="FC41" s="33" t="str">
        <f t="shared" si="29"/>
        <v>non concerné</v>
      </c>
      <c r="FD41" s="33" t="str">
        <f t="shared" si="29"/>
        <v>non concerné</v>
      </c>
      <c r="FE41" s="33" t="str">
        <f t="shared" si="29"/>
        <v>non concerné</v>
      </c>
      <c r="FF41" s="33" t="str">
        <f t="shared" si="29"/>
        <v>non concerné</v>
      </c>
      <c r="FG41" s="33" t="str">
        <f t="shared" si="29"/>
        <v>non concerné</v>
      </c>
      <c r="FH41" s="33" t="str">
        <f t="shared" si="29"/>
        <v>non concerné</v>
      </c>
      <c r="FI41" s="33" t="str">
        <f t="shared" si="29"/>
        <v>non concerné</v>
      </c>
      <c r="FJ41" s="33" t="str">
        <f t="shared" si="29"/>
        <v>non concerné</v>
      </c>
      <c r="FK41" s="33" t="str">
        <f t="shared" si="29"/>
        <v>non concerné</v>
      </c>
      <c r="FL41" s="33" t="str">
        <f t="shared" si="29"/>
        <v>non concerné</v>
      </c>
      <c r="FM41" s="33" t="str">
        <f t="shared" si="29"/>
        <v>non concerné</v>
      </c>
      <c r="FN41" s="33" t="str">
        <f t="shared" si="29"/>
        <v>non concerné</v>
      </c>
      <c r="FO41" s="33" t="str">
        <f t="shared" si="29"/>
        <v>non concerné</v>
      </c>
      <c r="FP41" s="33" t="str">
        <f t="shared" si="29"/>
        <v>non concerné</v>
      </c>
      <c r="FQ41" s="33" t="str">
        <f t="shared" si="29"/>
        <v>non concerné</v>
      </c>
      <c r="FR41" s="33" t="str">
        <f t="shared" si="29"/>
        <v>non concerné</v>
      </c>
      <c r="FS41" s="33" t="str">
        <f t="shared" si="29"/>
        <v>non concerné</v>
      </c>
      <c r="FT41" s="33" t="str">
        <f t="shared" si="29"/>
        <v>non concerné</v>
      </c>
      <c r="FU41" s="33" t="str">
        <f t="shared" si="29"/>
        <v>non concerné</v>
      </c>
      <c r="FV41" s="33" t="str">
        <f t="shared" si="29"/>
        <v>non concerné</v>
      </c>
      <c r="FW41" s="33" t="str">
        <f t="shared" si="29"/>
        <v>non concerné</v>
      </c>
      <c r="FX41" s="33" t="str">
        <f t="shared" si="29"/>
        <v>non concerné</v>
      </c>
      <c r="FY41" s="33" t="str">
        <f t="shared" si="29"/>
        <v>non concerné</v>
      </c>
      <c r="FZ41" s="33" t="str">
        <f t="shared" si="29"/>
        <v>non concerné</v>
      </c>
      <c r="GA41" s="33" t="str">
        <f t="shared" si="29"/>
        <v>non concerné</v>
      </c>
      <c r="GB41" s="33" t="str">
        <f t="shared" si="29"/>
        <v>non concerné</v>
      </c>
      <c r="GC41" s="33" t="str">
        <f t="shared" si="29"/>
        <v>non concerné</v>
      </c>
      <c r="GD41" s="33" t="str">
        <f t="shared" si="29"/>
        <v>non concerné</v>
      </c>
      <c r="GE41" s="33" t="str">
        <f t="shared" si="29"/>
        <v>non concerné</v>
      </c>
      <c r="GF41" s="33" t="str">
        <f t="shared" si="29"/>
        <v>non concerné</v>
      </c>
      <c r="GG41" s="33" t="str">
        <f t="shared" si="29"/>
        <v>non concerné</v>
      </c>
      <c r="GH41" s="33" t="str">
        <f t="shared" si="29"/>
        <v>non concerné</v>
      </c>
      <c r="GI41" s="33" t="str">
        <f t="shared" si="29"/>
        <v>non concerné</v>
      </c>
      <c r="GJ41" s="33" t="str">
        <f t="shared" si="29"/>
        <v>non concerné</v>
      </c>
      <c r="GK41" s="33" t="str">
        <f t="shared" si="29"/>
        <v>non concerné</v>
      </c>
      <c r="GL41" s="33" t="str">
        <f t="shared" si="29"/>
        <v>non concerné</v>
      </c>
      <c r="GM41" s="33" t="str">
        <f t="shared" si="29"/>
        <v>non concerné</v>
      </c>
      <c r="GN41" s="33" t="str">
        <f t="shared" si="29"/>
        <v>non concerné</v>
      </c>
      <c r="GO41" s="33" t="str">
        <f t="shared" si="29"/>
        <v>non concerné</v>
      </c>
      <c r="GP41" s="33" t="str">
        <f t="shared" si="29"/>
        <v>non concerné</v>
      </c>
      <c r="GQ41" s="33" t="str">
        <f t="shared" si="29"/>
        <v>non concerné</v>
      </c>
      <c r="GR41" s="33" t="str">
        <f t="shared" si="29"/>
        <v>non concerné</v>
      </c>
      <c r="GS41" s="33" t="str">
        <f t="shared" ref="GS41:JD41" si="30">IF(AND(GS$26=0,GS40=0),"non concerné",IF(AND(GS$26=0,GS40&gt;0),"Il manque les ETP",IF(AND(GS$26&gt;0,GS40=0),"Il manque les charges",IF(AND(GS$26&gt;0,GS40&gt;0),GS40/(GS$26)))))</f>
        <v>non concerné</v>
      </c>
      <c r="GT41" s="33" t="str">
        <f t="shared" si="30"/>
        <v>non concerné</v>
      </c>
      <c r="GU41" s="33" t="str">
        <f t="shared" si="30"/>
        <v>non concerné</v>
      </c>
      <c r="GV41" s="33" t="str">
        <f t="shared" si="30"/>
        <v>non concerné</v>
      </c>
      <c r="GW41" s="33" t="str">
        <f t="shared" si="30"/>
        <v>non concerné</v>
      </c>
      <c r="GX41" s="33" t="str">
        <f t="shared" si="30"/>
        <v>non concerné</v>
      </c>
      <c r="GY41" s="33" t="str">
        <f t="shared" si="30"/>
        <v>non concerné</v>
      </c>
      <c r="GZ41" s="33" t="str">
        <f t="shared" si="30"/>
        <v>non concerné</v>
      </c>
      <c r="HA41" s="33" t="str">
        <f t="shared" si="30"/>
        <v>non concerné</v>
      </c>
      <c r="HB41" s="33" t="str">
        <f t="shared" si="30"/>
        <v>non concerné</v>
      </c>
      <c r="HC41" s="33" t="str">
        <f t="shared" si="30"/>
        <v>non concerné</v>
      </c>
      <c r="HD41" s="33" t="str">
        <f t="shared" si="30"/>
        <v>non concerné</v>
      </c>
      <c r="HE41" s="33" t="str">
        <f t="shared" si="30"/>
        <v>non concerné</v>
      </c>
      <c r="HF41" s="33" t="str">
        <f t="shared" si="30"/>
        <v>non concerné</v>
      </c>
      <c r="HG41" s="33" t="str">
        <f t="shared" si="30"/>
        <v>non concerné</v>
      </c>
      <c r="HH41" s="33" t="str">
        <f t="shared" si="30"/>
        <v>non concerné</v>
      </c>
      <c r="HI41" s="33" t="str">
        <f t="shared" si="30"/>
        <v>non concerné</v>
      </c>
      <c r="HJ41" s="33" t="str">
        <f t="shared" si="30"/>
        <v>non concerné</v>
      </c>
      <c r="HK41" s="33" t="str">
        <f t="shared" si="30"/>
        <v>non concerné</v>
      </c>
      <c r="HL41" s="33" t="str">
        <f t="shared" si="30"/>
        <v>non concerné</v>
      </c>
      <c r="HM41" s="33" t="str">
        <f t="shared" si="30"/>
        <v>non concerné</v>
      </c>
      <c r="HN41" s="33" t="str">
        <f t="shared" si="30"/>
        <v>non concerné</v>
      </c>
      <c r="HO41" s="33" t="str">
        <f t="shared" si="30"/>
        <v>non concerné</v>
      </c>
      <c r="HP41" s="33" t="str">
        <f t="shared" si="30"/>
        <v>non concerné</v>
      </c>
      <c r="HQ41" s="33" t="str">
        <f t="shared" si="30"/>
        <v>non concerné</v>
      </c>
      <c r="HR41" s="33" t="str">
        <f t="shared" si="30"/>
        <v>non concerné</v>
      </c>
      <c r="HS41" s="33" t="str">
        <f t="shared" si="30"/>
        <v>non concerné</v>
      </c>
      <c r="HT41" s="33" t="str">
        <f t="shared" si="30"/>
        <v>non concerné</v>
      </c>
      <c r="HU41" s="33" t="str">
        <f t="shared" si="30"/>
        <v>non concerné</v>
      </c>
      <c r="HV41" s="33" t="str">
        <f t="shared" si="30"/>
        <v>non concerné</v>
      </c>
      <c r="HW41" s="33" t="str">
        <f t="shared" si="30"/>
        <v>non concerné</v>
      </c>
      <c r="HX41" s="33" t="str">
        <f t="shared" si="30"/>
        <v>non concerné</v>
      </c>
      <c r="HY41" s="33" t="str">
        <f t="shared" si="30"/>
        <v>non concerné</v>
      </c>
      <c r="HZ41" s="176"/>
    </row>
    <row r="42" spans="1:234" ht="3.75" customHeight="1">
      <c r="B42" s="115"/>
      <c r="C42" s="115"/>
      <c r="E42" s="1049"/>
      <c r="F42" s="332"/>
      <c r="G42" s="4"/>
      <c r="H42" s="4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4"/>
    </row>
    <row r="43" spans="1:234" s="170" customFormat="1" ht="30" customHeight="1">
      <c r="A43" s="153"/>
      <c r="B43" s="115"/>
      <c r="C43" s="115" t="s">
        <v>1729</v>
      </c>
      <c r="D43" s="153"/>
      <c r="E43" s="1049"/>
      <c r="F43" s="287"/>
      <c r="G43" s="1070" t="s">
        <v>664</v>
      </c>
      <c r="H43" s="1071"/>
      <c r="I43" s="16">
        <f>IF([1]Identification!$E$23="NON",'[1]CN Act.Spé.'!L17+'[1]CN Act.Spé.'!L159-'[1]CN Act.Spé.'!L18-'[1]CN Act.Spé.'!L21-'[1]CN Act.Spé.'!L200,'[1]cpte_CN Act.Spé.'!L17+'[1]cpte_CN Act.Spé.'!L165-'[1]cpte_CN Act.Spé.'!L18-'[1]cpte_CN Act.Spé.'!L21-'[1]cpte_CN Act.Spé.'!L278)</f>
        <v>0</v>
      </c>
      <c r="J43" s="16">
        <f>IF([1]Identification!$E$23="NON",'[1]CN Act.Spé.'!M17+'[1]CN Act.Spé.'!M159-'[1]CN Act.Spé.'!M18-'[1]CN Act.Spé.'!M21-'[1]CN Act.Spé.'!M200,'[1]cpte_CN Act.Spé.'!M17+'[1]cpte_CN Act.Spé.'!M165-'[1]cpte_CN Act.Spé.'!M18-'[1]cpte_CN Act.Spé.'!M21-'[1]cpte_CN Act.Spé.'!M278)</f>
        <v>0</v>
      </c>
      <c r="K43" s="16">
        <f>IF([1]Identification!$E$23="NON",'[1]CN Act.Spé.'!N17+'[1]CN Act.Spé.'!N159-'[1]CN Act.Spé.'!N18-'[1]CN Act.Spé.'!N21-'[1]CN Act.Spé.'!N200,'[1]cpte_CN Act.Spé.'!N17+'[1]cpte_CN Act.Spé.'!N165-'[1]cpte_CN Act.Spé.'!N18-'[1]cpte_CN Act.Spé.'!N21-'[1]cpte_CN Act.Spé.'!N278)</f>
        <v>0</v>
      </c>
      <c r="L43" s="16">
        <f>IF([1]Identification!$E$23="NON",'[1]CN Act.Spé.'!O17+'[1]CN Act.Spé.'!O159-'[1]CN Act.Spé.'!O18-'[1]CN Act.Spé.'!O21-'[1]CN Act.Spé.'!O200,'[1]cpte_CN Act.Spé.'!O17+'[1]cpte_CN Act.Spé.'!O165-'[1]cpte_CN Act.Spé.'!O18-'[1]cpte_CN Act.Spé.'!O21-'[1]cpte_CN Act.Spé.'!O278)</f>
        <v>0</v>
      </c>
      <c r="M43" s="16">
        <f>IF([1]Identification!$E$23="NON",'[1]CN Act.Spé.'!P17+'[1]CN Act.Spé.'!P159-'[1]CN Act.Spé.'!P18-'[1]CN Act.Spé.'!P21-'[1]CN Act.Spé.'!P200,'[1]cpte_CN Act.Spé.'!P17+'[1]cpte_CN Act.Spé.'!P165-'[1]cpte_CN Act.Spé.'!P18-'[1]cpte_CN Act.Spé.'!P21-'[1]cpte_CN Act.Spé.'!P278)</f>
        <v>0</v>
      </c>
      <c r="N43" s="16">
        <f>IF([1]Identification!$E$23="NON",'[1]CN Act.Spé.'!Q17+'[1]CN Act.Spé.'!Q159-'[1]CN Act.Spé.'!Q18-'[1]CN Act.Spé.'!Q21-'[1]CN Act.Spé.'!Q200,'[1]cpte_CN Act.Spé.'!Q17+'[1]cpte_CN Act.Spé.'!Q165-'[1]cpte_CN Act.Spé.'!Q18-'[1]cpte_CN Act.Spé.'!Q21-'[1]cpte_CN Act.Spé.'!Q278)</f>
        <v>0</v>
      </c>
      <c r="O43" s="16">
        <f>IF([1]Identification!$E$23="NON",'[1]CN Act.Spé.'!R17+'[1]CN Act.Spé.'!R159-'[1]CN Act.Spé.'!R18-'[1]CN Act.Spé.'!R21-'[1]CN Act.Spé.'!R200,'[1]cpte_CN Act.Spé.'!R17+'[1]cpte_CN Act.Spé.'!R165-'[1]cpte_CN Act.Spé.'!R18-'[1]cpte_CN Act.Spé.'!R21-'[1]cpte_CN Act.Spé.'!R278)</f>
        <v>0</v>
      </c>
      <c r="P43" s="16">
        <f>IF([1]Identification!$E$23="NON",'[1]CN Act.Spé.'!S17+'[1]CN Act.Spé.'!S159-'[1]CN Act.Spé.'!S18-'[1]CN Act.Spé.'!S21-'[1]CN Act.Spé.'!S200,'[1]cpte_CN Act.Spé.'!S17+'[1]cpte_CN Act.Spé.'!S165-'[1]cpte_CN Act.Spé.'!S18-'[1]cpte_CN Act.Spé.'!S21-'[1]cpte_CN Act.Spé.'!S278)</f>
        <v>0</v>
      </c>
      <c r="Q43" s="16">
        <f>IF([1]Identification!$E$23="NON",'[1]CN Act.Spé.'!T17+'[1]CN Act.Spé.'!T159-'[1]CN Act.Spé.'!T18-'[1]CN Act.Spé.'!T21-'[1]CN Act.Spé.'!T200,'[1]cpte_CN Act.Spé.'!T17+'[1]cpte_CN Act.Spé.'!T165-'[1]cpte_CN Act.Spé.'!T18-'[1]cpte_CN Act.Spé.'!T21-'[1]cpte_CN Act.Spé.'!T278)</f>
        <v>0</v>
      </c>
      <c r="R43" s="16">
        <f>IF([1]Identification!$E$23="NON",'[1]CN Act.Spé.'!U17+'[1]CN Act.Spé.'!U159-'[1]CN Act.Spé.'!U18-'[1]CN Act.Spé.'!U21-'[1]CN Act.Spé.'!U200,'[1]cpte_CN Act.Spé.'!U17+'[1]cpte_CN Act.Spé.'!U165-'[1]cpte_CN Act.Spé.'!U18-'[1]cpte_CN Act.Spé.'!U21-'[1]cpte_CN Act.Spé.'!U278)</f>
        <v>0</v>
      </c>
      <c r="S43" s="16">
        <f>IF([1]Identification!$E$23="NON",'[1]CN Act.Spé.'!V17+'[1]CN Act.Spé.'!V159-'[1]CN Act.Spé.'!V18-'[1]CN Act.Spé.'!V21-'[1]CN Act.Spé.'!V200,'[1]cpte_CN Act.Spé.'!V17+'[1]cpte_CN Act.Spé.'!V165-'[1]cpte_CN Act.Spé.'!V18-'[1]cpte_CN Act.Spé.'!V21-'[1]cpte_CN Act.Spé.'!V278)</f>
        <v>0</v>
      </c>
      <c r="T43" s="16">
        <f>IF([1]Identification!$E$23="NON",'[1]CN Act.Spé.'!W17+'[1]CN Act.Spé.'!W159-'[1]CN Act.Spé.'!W18-'[1]CN Act.Spé.'!W21-'[1]CN Act.Spé.'!W200,'[1]cpte_CN Act.Spé.'!W17+'[1]cpte_CN Act.Spé.'!W165-'[1]cpte_CN Act.Spé.'!W18-'[1]cpte_CN Act.Spé.'!W21-'[1]cpte_CN Act.Spé.'!W278)</f>
        <v>0</v>
      </c>
      <c r="U43" s="16">
        <f>IF([1]Identification!$E$23="NON",'[1]CN Act.Spé.'!X17+'[1]CN Act.Spé.'!X159-'[1]CN Act.Spé.'!X18-'[1]CN Act.Spé.'!X21-'[1]CN Act.Spé.'!X200,'[1]cpte_CN Act.Spé.'!X17+'[1]cpte_CN Act.Spé.'!X165-'[1]cpte_CN Act.Spé.'!X18-'[1]cpte_CN Act.Spé.'!X21-'[1]cpte_CN Act.Spé.'!X278)</f>
        <v>0</v>
      </c>
      <c r="V43" s="16">
        <f>IF([1]Identification!$E$23="NON",'[1]CN Act.Spé.'!Y17+'[1]CN Act.Spé.'!Y159-'[1]CN Act.Spé.'!Y18-'[1]CN Act.Spé.'!Y21-'[1]CN Act.Spé.'!Y200,'[1]cpte_CN Act.Spé.'!Y17+'[1]cpte_CN Act.Spé.'!Y165-'[1]cpte_CN Act.Spé.'!Y18-'[1]cpte_CN Act.Spé.'!Y21-'[1]cpte_CN Act.Spé.'!Y278)</f>
        <v>0</v>
      </c>
      <c r="W43" s="16">
        <f>IF([1]Identification!$E$23="NON",'[1]CN Act.Spé.'!Z17+'[1]CN Act.Spé.'!Z159-'[1]CN Act.Spé.'!Z18-'[1]CN Act.Spé.'!Z21-'[1]CN Act.Spé.'!Z200,'[1]cpte_CN Act.Spé.'!Z17+'[1]cpte_CN Act.Spé.'!Z165-'[1]cpte_CN Act.Spé.'!Z18-'[1]cpte_CN Act.Spé.'!Z21-'[1]cpte_CN Act.Spé.'!Z278)</f>
        <v>0</v>
      </c>
      <c r="X43" s="16">
        <f>IF([1]Identification!$E$23="NON",'[1]CN Act.Spé.'!AA17+'[1]CN Act.Spé.'!AA159-'[1]CN Act.Spé.'!AA18-'[1]CN Act.Spé.'!AA21-'[1]CN Act.Spé.'!AA200,'[1]cpte_CN Act.Spé.'!AA17+'[1]cpte_CN Act.Spé.'!AA165-'[1]cpte_CN Act.Spé.'!AA18-'[1]cpte_CN Act.Spé.'!AA21-'[1]cpte_CN Act.Spé.'!AA278)</f>
        <v>0</v>
      </c>
      <c r="Y43" s="16">
        <f>IF([1]Identification!$E$23="NON",'[1]CN Act.Spé.'!AB17+'[1]CN Act.Spé.'!AB159-'[1]CN Act.Spé.'!AB18-'[1]CN Act.Spé.'!AB21-'[1]CN Act.Spé.'!AB200,'[1]cpte_CN Act.Spé.'!AB17+'[1]cpte_CN Act.Spé.'!AB165-'[1]cpte_CN Act.Spé.'!AB18-'[1]cpte_CN Act.Spé.'!AB21-'[1]cpte_CN Act.Spé.'!AB278)</f>
        <v>0</v>
      </c>
      <c r="Z43" s="16">
        <f>IF([1]Identification!$E$23="NON",'[1]CN Act.Spé.'!AC17+'[1]CN Act.Spé.'!AC159-'[1]CN Act.Spé.'!AC18-'[1]CN Act.Spé.'!AC21-'[1]CN Act.Spé.'!AC200,'[1]cpte_CN Act.Spé.'!AC17+'[1]cpte_CN Act.Spé.'!AC165-'[1]cpte_CN Act.Spé.'!AC18-'[1]cpte_CN Act.Spé.'!AC21-'[1]cpte_CN Act.Spé.'!AC278)</f>
        <v>0</v>
      </c>
      <c r="AA43" s="16">
        <f>IF([1]Identification!$E$23="NON",'[1]CN Act.Spé.'!AD17+'[1]CN Act.Spé.'!AD159-'[1]CN Act.Spé.'!AD18-'[1]CN Act.Spé.'!AD21-'[1]CN Act.Spé.'!AD200,'[1]cpte_CN Act.Spé.'!AD17+'[1]cpte_CN Act.Spé.'!AD165-'[1]cpte_CN Act.Spé.'!AD18-'[1]cpte_CN Act.Spé.'!AD21-'[1]cpte_CN Act.Spé.'!AD278)</f>
        <v>0</v>
      </c>
      <c r="AB43" s="16">
        <f>IF([1]Identification!$E$23="NON",'[1]CN Act.Spé.'!AE17+'[1]CN Act.Spé.'!AE159-'[1]CN Act.Spé.'!AE18-'[1]CN Act.Spé.'!AE21-'[1]CN Act.Spé.'!AE200,'[1]cpte_CN Act.Spé.'!AE17+'[1]cpte_CN Act.Spé.'!AE165-'[1]cpte_CN Act.Spé.'!AE18-'[1]cpte_CN Act.Spé.'!AE21-'[1]cpte_CN Act.Spé.'!AE278)</f>
        <v>0</v>
      </c>
      <c r="AC43" s="16">
        <f>IF([1]Identification!$E$23="NON",'[1]CN Act.Spé.'!AF17+'[1]CN Act.Spé.'!AF159-'[1]CN Act.Spé.'!AF18-'[1]CN Act.Spé.'!AF21-'[1]CN Act.Spé.'!AF200,'[1]cpte_CN Act.Spé.'!AF17+'[1]cpte_CN Act.Spé.'!AF165-'[1]cpte_CN Act.Spé.'!AF18-'[1]cpte_CN Act.Spé.'!AF21-'[1]cpte_CN Act.Spé.'!AF278)</f>
        <v>0</v>
      </c>
      <c r="AD43" s="16">
        <f>IF([1]Identification!$E$23="NON",'[1]CN Act.Spé.'!AG17+'[1]CN Act.Spé.'!AG159-'[1]CN Act.Spé.'!AG18-'[1]CN Act.Spé.'!AG21-'[1]CN Act.Spé.'!AG200,'[1]cpte_CN Act.Spé.'!AG17+'[1]cpte_CN Act.Spé.'!AG165-'[1]cpte_CN Act.Spé.'!AG18-'[1]cpte_CN Act.Spé.'!AG21-'[1]cpte_CN Act.Spé.'!AG278)</f>
        <v>0</v>
      </c>
      <c r="AE43" s="16">
        <f>IF([1]Identification!$E$23="NON",'[1]CN Act.Spé.'!AH17+'[1]CN Act.Spé.'!AH159-'[1]CN Act.Spé.'!AH18-'[1]CN Act.Spé.'!AH21-'[1]CN Act.Spé.'!AH200,'[1]cpte_CN Act.Spé.'!AH17+'[1]cpte_CN Act.Spé.'!AH165-'[1]cpte_CN Act.Spé.'!AH18-'[1]cpte_CN Act.Spé.'!AH21-'[1]cpte_CN Act.Spé.'!AH278)</f>
        <v>0</v>
      </c>
      <c r="AF43" s="16">
        <f>IF([1]Identification!$E$23="NON",'[1]CN Act.Spé.'!AI17+'[1]CN Act.Spé.'!AI159-'[1]CN Act.Spé.'!AI18-'[1]CN Act.Spé.'!AI21-'[1]CN Act.Spé.'!AI200,'[1]cpte_CN Act.Spé.'!AI17+'[1]cpte_CN Act.Spé.'!AI165-'[1]cpte_CN Act.Spé.'!AI18-'[1]cpte_CN Act.Spé.'!AI21-'[1]cpte_CN Act.Spé.'!AI278)</f>
        <v>0</v>
      </c>
      <c r="AG43" s="16">
        <f>IF([1]Identification!$E$23="NON",'[1]CN Act.Spé.'!AJ17+'[1]CN Act.Spé.'!AJ159-'[1]CN Act.Spé.'!AJ18-'[1]CN Act.Spé.'!AJ21-'[1]CN Act.Spé.'!AJ200,'[1]cpte_CN Act.Spé.'!AJ17+'[1]cpte_CN Act.Spé.'!AJ165-'[1]cpte_CN Act.Spé.'!AJ18-'[1]cpte_CN Act.Spé.'!AJ21-'[1]cpte_CN Act.Spé.'!AJ278)</f>
        <v>0</v>
      </c>
      <c r="AH43" s="16">
        <f>IF([1]Identification!$E$23="NON",'[1]CN Act.Spé.'!AK17+'[1]CN Act.Spé.'!AK159-'[1]CN Act.Spé.'!AK18-'[1]CN Act.Spé.'!AK21-'[1]CN Act.Spé.'!AK200,'[1]cpte_CN Act.Spé.'!AK17+'[1]cpte_CN Act.Spé.'!AK165-'[1]cpte_CN Act.Spé.'!AK18-'[1]cpte_CN Act.Spé.'!AK21-'[1]cpte_CN Act.Spé.'!AK278)</f>
        <v>0</v>
      </c>
      <c r="AI43" s="16">
        <f>IF([1]Identification!$E$23="NON",'[1]CN Act.Spé.'!AL17+'[1]CN Act.Spé.'!AL159-'[1]CN Act.Spé.'!AL18-'[1]CN Act.Spé.'!AL21-'[1]CN Act.Spé.'!AL200,'[1]cpte_CN Act.Spé.'!AL17+'[1]cpte_CN Act.Spé.'!AL165-'[1]cpte_CN Act.Spé.'!AL18-'[1]cpte_CN Act.Spé.'!AL21-'[1]cpte_CN Act.Spé.'!AL278)</f>
        <v>0</v>
      </c>
      <c r="AJ43" s="16">
        <f>IF([1]Identification!$E$23="NON",'[1]CN Act.Spé.'!AM17+'[1]CN Act.Spé.'!AM159-'[1]CN Act.Spé.'!AM18-'[1]CN Act.Spé.'!AM21-'[1]CN Act.Spé.'!AM200,'[1]cpte_CN Act.Spé.'!AM17+'[1]cpte_CN Act.Spé.'!AM165-'[1]cpte_CN Act.Spé.'!AM18-'[1]cpte_CN Act.Spé.'!AM21-'[1]cpte_CN Act.Spé.'!AM278)</f>
        <v>0</v>
      </c>
      <c r="AK43" s="16">
        <f>IF([1]Identification!$E$23="NON",'[1]CN Act.Spé.'!AN17+'[1]CN Act.Spé.'!AN159-'[1]CN Act.Spé.'!AN18-'[1]CN Act.Spé.'!AN21-'[1]CN Act.Spé.'!AN200,'[1]cpte_CN Act.Spé.'!AN17+'[1]cpte_CN Act.Spé.'!AN165-'[1]cpte_CN Act.Spé.'!AN18-'[1]cpte_CN Act.Spé.'!AN21-'[1]cpte_CN Act.Spé.'!AN278)</f>
        <v>0</v>
      </c>
      <c r="AL43" s="16">
        <f>IF([1]Identification!$E$23="NON",'[1]CN Act.Spé.'!AO17+'[1]CN Act.Spé.'!AO159-'[1]CN Act.Spé.'!AO18-'[1]CN Act.Spé.'!AO21-'[1]CN Act.Spé.'!AO200,'[1]cpte_CN Act.Spé.'!AO17+'[1]cpte_CN Act.Spé.'!AO165-'[1]cpte_CN Act.Spé.'!AO18-'[1]cpte_CN Act.Spé.'!AO21-'[1]cpte_CN Act.Spé.'!AO278)</f>
        <v>0</v>
      </c>
      <c r="AM43" s="16">
        <f>IF([1]Identification!$E$23="NON",'[1]CN Act.Spé.'!AP17+'[1]CN Act.Spé.'!AP159-'[1]CN Act.Spé.'!AP18-'[1]CN Act.Spé.'!AP21-'[1]CN Act.Spé.'!AP200,'[1]cpte_CN Act.Spé.'!AP17+'[1]cpte_CN Act.Spé.'!AP165-'[1]cpte_CN Act.Spé.'!AP18-'[1]cpte_CN Act.Spé.'!AP21-'[1]cpte_CN Act.Spé.'!AP278)</f>
        <v>0</v>
      </c>
      <c r="AN43" s="16">
        <f>IF([1]Identification!$E$23="NON",'[1]CN Act.Spé.'!AQ17+'[1]CN Act.Spé.'!AQ159-'[1]CN Act.Spé.'!AQ18-'[1]CN Act.Spé.'!AQ21-'[1]CN Act.Spé.'!AQ200,'[1]cpte_CN Act.Spé.'!AQ17+'[1]cpte_CN Act.Spé.'!AQ165-'[1]cpte_CN Act.Spé.'!AQ18-'[1]cpte_CN Act.Spé.'!AQ21-'[1]cpte_CN Act.Spé.'!AQ278)</f>
        <v>0</v>
      </c>
      <c r="AO43" s="16">
        <f>IF([1]Identification!$E$23="NON",'[1]CN Act.Spé.'!AR17+'[1]CN Act.Spé.'!AR159-'[1]CN Act.Spé.'!AR18-'[1]CN Act.Spé.'!AR21-'[1]CN Act.Spé.'!AR200,'[1]cpte_CN Act.Spé.'!AR17+'[1]cpte_CN Act.Spé.'!AR165-'[1]cpte_CN Act.Spé.'!AR18-'[1]cpte_CN Act.Spé.'!AR21-'[1]cpte_CN Act.Spé.'!AR278)</f>
        <v>0</v>
      </c>
      <c r="AP43" s="16">
        <f>IF([1]Identification!$E$23="NON",'[1]CN Act.Spé.'!AS17+'[1]CN Act.Spé.'!AS159-'[1]CN Act.Spé.'!AS18-'[1]CN Act.Spé.'!AS21-'[1]CN Act.Spé.'!AS200,'[1]cpte_CN Act.Spé.'!AS17+'[1]cpte_CN Act.Spé.'!AS165-'[1]cpte_CN Act.Spé.'!AS18-'[1]cpte_CN Act.Spé.'!AS21-'[1]cpte_CN Act.Spé.'!AS278)</f>
        <v>0</v>
      </c>
      <c r="AQ43" s="16">
        <f>IF([1]Identification!$E$23="NON",'[1]CN Act.Spé.'!AT17+'[1]CN Act.Spé.'!AT159-'[1]CN Act.Spé.'!AT18-'[1]CN Act.Spé.'!AT21-'[1]CN Act.Spé.'!AT200,'[1]cpte_CN Act.Spé.'!AT17+'[1]cpte_CN Act.Spé.'!AT165-'[1]cpte_CN Act.Spé.'!AT18-'[1]cpte_CN Act.Spé.'!AT21-'[1]cpte_CN Act.Spé.'!AT278)</f>
        <v>0</v>
      </c>
      <c r="AR43" s="16">
        <f>IF([1]Identification!$E$23="NON",'[1]CN Act.Spé.'!AU17+'[1]CN Act.Spé.'!AU159-'[1]CN Act.Spé.'!AU18-'[1]CN Act.Spé.'!AU21-'[1]CN Act.Spé.'!AU200,'[1]cpte_CN Act.Spé.'!AU17+'[1]cpte_CN Act.Spé.'!AU165-'[1]cpte_CN Act.Spé.'!AU18-'[1]cpte_CN Act.Spé.'!AU21-'[1]cpte_CN Act.Spé.'!AU278)</f>
        <v>0</v>
      </c>
      <c r="AS43" s="16">
        <f>IF([1]Identification!$E$23="NON",'[1]CN Act.Spé.'!AV17+'[1]CN Act.Spé.'!AV159-'[1]CN Act.Spé.'!AV18-'[1]CN Act.Spé.'!AV21-'[1]CN Act.Spé.'!AV200,'[1]cpte_CN Act.Spé.'!AV17+'[1]cpte_CN Act.Spé.'!AV165-'[1]cpte_CN Act.Spé.'!AV18-'[1]cpte_CN Act.Spé.'!AV21-'[1]cpte_CN Act.Spé.'!AV278)</f>
        <v>0</v>
      </c>
      <c r="AT43" s="16">
        <f>IF([1]Identification!$E$23="NON",'[1]CN Act.Spé.'!AW17+'[1]CN Act.Spé.'!AW159-'[1]CN Act.Spé.'!AW18-'[1]CN Act.Spé.'!AW21-'[1]CN Act.Spé.'!AW200,'[1]cpte_CN Act.Spé.'!AW17+'[1]cpte_CN Act.Spé.'!AW165-'[1]cpte_CN Act.Spé.'!AW18-'[1]cpte_CN Act.Spé.'!AW21-'[1]cpte_CN Act.Spé.'!AW278)</f>
        <v>0</v>
      </c>
      <c r="AU43" s="16">
        <f>IF([1]Identification!$E$23="NON",'[1]CN Act.Spé.'!AX17+'[1]CN Act.Spé.'!AX159-'[1]CN Act.Spé.'!AX18-'[1]CN Act.Spé.'!AX21-'[1]CN Act.Spé.'!AX200,'[1]cpte_CN Act.Spé.'!AX17+'[1]cpte_CN Act.Spé.'!AX165-'[1]cpte_CN Act.Spé.'!AX18-'[1]cpte_CN Act.Spé.'!AX21-'[1]cpte_CN Act.Spé.'!AX278)</f>
        <v>0</v>
      </c>
      <c r="AV43" s="16">
        <f>IF([1]Identification!$E$23="NON",'[1]CN Act.Spé.'!AY17+'[1]CN Act.Spé.'!AY159-'[1]CN Act.Spé.'!AY18-'[1]CN Act.Spé.'!AY21-'[1]CN Act.Spé.'!AY200,'[1]cpte_CN Act.Spé.'!AY17+'[1]cpte_CN Act.Spé.'!AY165-'[1]cpte_CN Act.Spé.'!AY18-'[1]cpte_CN Act.Spé.'!AY21-'[1]cpte_CN Act.Spé.'!AY278)</f>
        <v>0</v>
      </c>
      <c r="AW43" s="16">
        <f>IF([1]Identification!$E$23="NON",'[1]CN Act.Spé.'!AZ17+'[1]CN Act.Spé.'!AZ159-'[1]CN Act.Spé.'!AZ18-'[1]CN Act.Spé.'!AZ21-'[1]CN Act.Spé.'!AZ200,'[1]cpte_CN Act.Spé.'!AZ17+'[1]cpte_CN Act.Spé.'!AZ165-'[1]cpte_CN Act.Spé.'!AZ18-'[1]cpte_CN Act.Spé.'!AZ21-'[1]cpte_CN Act.Spé.'!AZ278)</f>
        <v>0</v>
      </c>
      <c r="AX43" s="16">
        <f>IF([1]Identification!$E$23="NON",'[1]CN Act.Spé.'!BA17+'[1]CN Act.Spé.'!BA159-'[1]CN Act.Spé.'!BA18-'[1]CN Act.Spé.'!BA21-'[1]CN Act.Spé.'!BA200,'[1]cpte_CN Act.Spé.'!BA17+'[1]cpte_CN Act.Spé.'!BA165-'[1]cpte_CN Act.Spé.'!BA18-'[1]cpte_CN Act.Spé.'!BA21-'[1]cpte_CN Act.Spé.'!BA278)</f>
        <v>0</v>
      </c>
      <c r="AY43" s="16">
        <f>IF([1]Identification!$E$23="NON",'[1]CN Act.Spé.'!BB17+'[1]CN Act.Spé.'!BB159-'[1]CN Act.Spé.'!BB18-'[1]CN Act.Spé.'!BB21-'[1]CN Act.Spé.'!BB200,'[1]cpte_CN Act.Spé.'!BB17+'[1]cpte_CN Act.Spé.'!BB165-'[1]cpte_CN Act.Spé.'!BB18-'[1]cpte_CN Act.Spé.'!BB21-'[1]cpte_CN Act.Spé.'!BB278)</f>
        <v>0</v>
      </c>
      <c r="AZ43" s="16">
        <f>IF([1]Identification!$E$23="NON",'[1]CN Act.Spé.'!BC17+'[1]CN Act.Spé.'!BC159-'[1]CN Act.Spé.'!BC18-'[1]CN Act.Spé.'!BC21-'[1]CN Act.Spé.'!BC200,'[1]cpte_CN Act.Spé.'!BC17+'[1]cpte_CN Act.Spé.'!BC165-'[1]cpte_CN Act.Spé.'!BC18-'[1]cpte_CN Act.Spé.'!BC21-'[1]cpte_CN Act.Spé.'!BC278)</f>
        <v>0</v>
      </c>
      <c r="BA43" s="16">
        <f>IF([1]Identification!$E$23="NON",'[1]CN Act.Spé.'!BD17+'[1]CN Act.Spé.'!BD159-'[1]CN Act.Spé.'!BD18-'[1]CN Act.Spé.'!BD21-'[1]CN Act.Spé.'!BD200,'[1]cpte_CN Act.Spé.'!BD17+'[1]cpte_CN Act.Spé.'!BD165-'[1]cpte_CN Act.Spé.'!BD18-'[1]cpte_CN Act.Spé.'!BD21-'[1]cpte_CN Act.Spé.'!BD278)</f>
        <v>0</v>
      </c>
      <c r="BB43" s="16">
        <f>IF([1]Identification!$E$23="NON",'[1]CN Act.Spé.'!BE17+'[1]CN Act.Spé.'!BE159-'[1]CN Act.Spé.'!BE18-'[1]CN Act.Spé.'!BE21-'[1]CN Act.Spé.'!BE200,'[1]cpte_CN Act.Spé.'!BE17+'[1]cpte_CN Act.Spé.'!BE165-'[1]cpte_CN Act.Spé.'!BE18-'[1]cpte_CN Act.Spé.'!BE21-'[1]cpte_CN Act.Spé.'!BE278)</f>
        <v>0</v>
      </c>
      <c r="BC43" s="16">
        <f>IF([1]Identification!$E$23="NON",'[1]CN Act.Spé.'!BF17+'[1]CN Act.Spé.'!BF159-'[1]CN Act.Spé.'!BF18-'[1]CN Act.Spé.'!BF21-'[1]CN Act.Spé.'!BF200,'[1]cpte_CN Act.Spé.'!BF17+'[1]cpte_CN Act.Spé.'!BF165-'[1]cpte_CN Act.Spé.'!BF18-'[1]cpte_CN Act.Spé.'!BF21-'[1]cpte_CN Act.Spé.'!BF278)</f>
        <v>0</v>
      </c>
      <c r="BD43" s="16">
        <f>IF([1]Identification!$E$23="NON",'[1]CN Act.Spé.'!BG17+'[1]CN Act.Spé.'!BG159-'[1]CN Act.Spé.'!BG18-'[1]CN Act.Spé.'!BG21-'[1]CN Act.Spé.'!BG200,'[1]cpte_CN Act.Spé.'!BG17+'[1]cpte_CN Act.Spé.'!BG165-'[1]cpte_CN Act.Spé.'!BG18-'[1]cpte_CN Act.Spé.'!BG21-'[1]cpte_CN Act.Spé.'!BG278)</f>
        <v>0</v>
      </c>
      <c r="BE43" s="16">
        <f>IF([1]Identification!$E$23="NON",'[1]CN Act.Spé.'!BH17+'[1]CN Act.Spé.'!BH159-'[1]CN Act.Spé.'!BH18-'[1]CN Act.Spé.'!BH21-'[1]CN Act.Spé.'!BH200,'[1]cpte_CN Act.Spé.'!BH17+'[1]cpte_CN Act.Spé.'!BH165-'[1]cpte_CN Act.Spé.'!BH18-'[1]cpte_CN Act.Spé.'!BH21-'[1]cpte_CN Act.Spé.'!BH278)</f>
        <v>0</v>
      </c>
      <c r="BF43" s="16">
        <f>IF([1]Identification!$E$23="NON",'[1]CN Act.Spé.'!BI17+'[1]CN Act.Spé.'!BI159-'[1]CN Act.Spé.'!BI18-'[1]CN Act.Spé.'!BI21-'[1]CN Act.Spé.'!BI200,'[1]cpte_CN Act.Spé.'!BI17+'[1]cpte_CN Act.Spé.'!BI165-'[1]cpte_CN Act.Spé.'!BI18-'[1]cpte_CN Act.Spé.'!BI21-'[1]cpte_CN Act.Spé.'!BI278)</f>
        <v>0</v>
      </c>
      <c r="BG43" s="16">
        <f>IF([1]Identification!$E$23="NON",'[1]CN Act.Spé.'!BJ17+'[1]CN Act.Spé.'!BJ159-'[1]CN Act.Spé.'!BJ18-'[1]CN Act.Spé.'!BJ21-'[1]CN Act.Spé.'!BJ200,'[1]cpte_CN Act.Spé.'!BJ17+'[1]cpte_CN Act.Spé.'!BJ165-'[1]cpte_CN Act.Spé.'!BJ18-'[1]cpte_CN Act.Spé.'!BJ21-'[1]cpte_CN Act.Spé.'!BJ278)</f>
        <v>0</v>
      </c>
      <c r="BH43" s="16">
        <f>IF([1]Identification!$E$23="NON",'[1]CN Act.Spé.'!BK17+'[1]CN Act.Spé.'!BK159-'[1]CN Act.Spé.'!BK18-'[1]CN Act.Spé.'!BK21-'[1]CN Act.Spé.'!BK200,'[1]cpte_CN Act.Spé.'!BK17+'[1]cpte_CN Act.Spé.'!BK165-'[1]cpte_CN Act.Spé.'!BK18-'[1]cpte_CN Act.Spé.'!BK21-'[1]cpte_CN Act.Spé.'!BK278)</f>
        <v>0</v>
      </c>
      <c r="BI43" s="16">
        <f>IF([1]Identification!$E$23="NON",'[1]CN Act.Spé.'!BL17+'[1]CN Act.Spé.'!BL159-'[1]CN Act.Spé.'!BL18-'[1]CN Act.Spé.'!BL21-'[1]CN Act.Spé.'!BL200,'[1]cpte_CN Act.Spé.'!BL17+'[1]cpte_CN Act.Spé.'!BL165-'[1]cpte_CN Act.Spé.'!BL18-'[1]cpte_CN Act.Spé.'!BL21-'[1]cpte_CN Act.Spé.'!BL278)</f>
        <v>0</v>
      </c>
      <c r="BJ43" s="16">
        <f>IF([1]Identification!$E$23="NON",'[1]CN Act.Spé.'!BM17+'[1]CN Act.Spé.'!BM159-'[1]CN Act.Spé.'!BM18-'[1]CN Act.Spé.'!BM21-'[1]CN Act.Spé.'!BM200,'[1]cpte_CN Act.Spé.'!BM17+'[1]cpte_CN Act.Spé.'!BM165-'[1]cpte_CN Act.Spé.'!BM18-'[1]cpte_CN Act.Spé.'!BM21-'[1]cpte_CN Act.Spé.'!BM278)</f>
        <v>0</v>
      </c>
      <c r="BK43" s="16">
        <f>IF([1]Identification!$E$23="NON",'[1]CN Act.Spé.'!BN17+'[1]CN Act.Spé.'!BN159-'[1]CN Act.Spé.'!BN18-'[1]CN Act.Spé.'!BN21-'[1]CN Act.Spé.'!BN200,'[1]cpte_CN Act.Spé.'!BN17+'[1]cpte_CN Act.Spé.'!BN165-'[1]cpte_CN Act.Spé.'!BN18-'[1]cpte_CN Act.Spé.'!BN21-'[1]cpte_CN Act.Spé.'!BN278)</f>
        <v>0</v>
      </c>
      <c r="BL43" s="16">
        <f>IF([1]Identification!$E$23="NON",'[1]CN Act.Spé.'!BO17+'[1]CN Act.Spé.'!BO159-'[1]CN Act.Spé.'!BO18-'[1]CN Act.Spé.'!BO21-'[1]CN Act.Spé.'!BO200,'[1]cpte_CN Act.Spé.'!BO17+'[1]cpte_CN Act.Spé.'!BO165-'[1]cpte_CN Act.Spé.'!BO18-'[1]cpte_CN Act.Spé.'!BO21-'[1]cpte_CN Act.Spé.'!BO278)</f>
        <v>0</v>
      </c>
      <c r="BM43" s="16">
        <f>IF([1]Identification!$E$23="NON",'[1]CN Act.Spé.'!BP17+'[1]CN Act.Spé.'!BP159-'[1]CN Act.Spé.'!BP18-'[1]CN Act.Spé.'!BP21-'[1]CN Act.Spé.'!BP200,'[1]cpte_CN Act.Spé.'!BP17+'[1]cpte_CN Act.Spé.'!BP165-'[1]cpte_CN Act.Spé.'!BP18-'[1]cpte_CN Act.Spé.'!BP21-'[1]cpte_CN Act.Spé.'!BP278)</f>
        <v>0</v>
      </c>
      <c r="BN43" s="16">
        <f>IF([1]Identification!$E$23="NON",'[1]CN Act.Spé.'!BQ17+'[1]CN Act.Spé.'!BQ159-'[1]CN Act.Spé.'!BQ18-'[1]CN Act.Spé.'!BQ21-'[1]CN Act.Spé.'!BQ200,'[1]cpte_CN Act.Spé.'!BQ17+'[1]cpte_CN Act.Spé.'!BQ165-'[1]cpte_CN Act.Spé.'!BQ18-'[1]cpte_CN Act.Spé.'!BQ21-'[1]cpte_CN Act.Spé.'!BQ278)</f>
        <v>0</v>
      </c>
      <c r="BO43" s="16">
        <f>IF([1]Identification!$E$23="NON",'[1]CN Act.Spé.'!BR17+'[1]CN Act.Spé.'!BR159-'[1]CN Act.Spé.'!BR18-'[1]CN Act.Spé.'!BR21-'[1]CN Act.Spé.'!BR200,'[1]cpte_CN Act.Spé.'!BR17+'[1]cpte_CN Act.Spé.'!BR165-'[1]cpte_CN Act.Spé.'!BR18-'[1]cpte_CN Act.Spé.'!BR21-'[1]cpte_CN Act.Spé.'!BR278)</f>
        <v>0</v>
      </c>
      <c r="BP43" s="16">
        <f>IF([1]Identification!$E$23="NON",'[1]CN Act.Spé.'!BS17+'[1]CN Act.Spé.'!BS159-'[1]CN Act.Spé.'!BS18-'[1]CN Act.Spé.'!BS21-'[1]CN Act.Spé.'!BS200,'[1]cpte_CN Act.Spé.'!BS17+'[1]cpte_CN Act.Spé.'!BS165-'[1]cpte_CN Act.Spé.'!BS18-'[1]cpte_CN Act.Spé.'!BS21-'[1]cpte_CN Act.Spé.'!BS278)</f>
        <v>0</v>
      </c>
      <c r="BQ43" s="16">
        <f>IF([1]Identification!$E$23="NON",'[1]CN Act.Spé.'!BT17+'[1]CN Act.Spé.'!BT159-'[1]CN Act.Spé.'!BT18-'[1]CN Act.Spé.'!BT21-'[1]CN Act.Spé.'!BT200,'[1]cpte_CN Act.Spé.'!BT17+'[1]cpte_CN Act.Spé.'!BT165-'[1]cpte_CN Act.Spé.'!BT18-'[1]cpte_CN Act.Spé.'!BT21-'[1]cpte_CN Act.Spé.'!BT278)</f>
        <v>0</v>
      </c>
      <c r="BR43" s="16">
        <f>IF([1]Identification!$E$23="NON",'[1]CN Act.Spé.'!BU17+'[1]CN Act.Spé.'!BU159-'[1]CN Act.Spé.'!BU18-'[1]CN Act.Spé.'!BU21-'[1]CN Act.Spé.'!BU200,'[1]cpte_CN Act.Spé.'!BU17+'[1]cpte_CN Act.Spé.'!BU165-'[1]cpte_CN Act.Spé.'!BU18-'[1]cpte_CN Act.Spé.'!BU21-'[1]cpte_CN Act.Spé.'!BU278)</f>
        <v>0</v>
      </c>
      <c r="BS43" s="16">
        <f>IF([1]Identification!$E$23="NON",'[1]CN Act.Spé.'!BV17+'[1]CN Act.Spé.'!BV159-'[1]CN Act.Spé.'!BV18-'[1]CN Act.Spé.'!BV21-'[1]CN Act.Spé.'!BV200,'[1]cpte_CN Act.Spé.'!BV17+'[1]cpte_CN Act.Spé.'!BV165-'[1]cpte_CN Act.Spé.'!BV18-'[1]cpte_CN Act.Spé.'!BV21-'[1]cpte_CN Act.Spé.'!BV278)</f>
        <v>0</v>
      </c>
      <c r="BT43" s="16">
        <f>IF([1]Identification!$E$23="NON",'[1]CN Act.Spé.'!BW17+'[1]CN Act.Spé.'!BW159-'[1]CN Act.Spé.'!BW18-'[1]CN Act.Spé.'!BW21-'[1]CN Act.Spé.'!BW200,'[1]cpte_CN Act.Spé.'!BW17+'[1]cpte_CN Act.Spé.'!BW165-'[1]cpte_CN Act.Spé.'!BW18-'[1]cpte_CN Act.Spé.'!BW21-'[1]cpte_CN Act.Spé.'!BW278)</f>
        <v>0</v>
      </c>
      <c r="BU43" s="16">
        <f>IF([1]Identification!$E$23="NON",'[1]CN Act.Spé.'!BX17+'[1]CN Act.Spé.'!BX159-'[1]CN Act.Spé.'!BX18-'[1]CN Act.Spé.'!BX21-'[1]CN Act.Spé.'!BX200,'[1]cpte_CN Act.Spé.'!BX17+'[1]cpte_CN Act.Spé.'!BX165-'[1]cpte_CN Act.Spé.'!BX18-'[1]cpte_CN Act.Spé.'!BX21-'[1]cpte_CN Act.Spé.'!BX278)</f>
        <v>0</v>
      </c>
      <c r="BV43" s="16">
        <f>IF([1]Identification!$E$23="NON",'[1]CN Act.Spé.'!BY17+'[1]CN Act.Spé.'!BY159-'[1]CN Act.Spé.'!BY18-'[1]CN Act.Spé.'!BY21-'[1]CN Act.Spé.'!BY200,'[1]cpte_CN Act.Spé.'!BY17+'[1]cpte_CN Act.Spé.'!BY165-'[1]cpte_CN Act.Spé.'!BY18-'[1]cpte_CN Act.Spé.'!BY21-'[1]cpte_CN Act.Spé.'!BY278)</f>
        <v>0</v>
      </c>
      <c r="BW43" s="16">
        <f>IF([1]Identification!$E$23="NON",'[1]CN Act.Spé.'!BZ17+'[1]CN Act.Spé.'!BZ159-'[1]CN Act.Spé.'!BZ18-'[1]CN Act.Spé.'!BZ21-'[1]CN Act.Spé.'!BZ200,'[1]cpte_CN Act.Spé.'!BZ17+'[1]cpte_CN Act.Spé.'!BZ165-'[1]cpte_CN Act.Spé.'!BZ18-'[1]cpte_CN Act.Spé.'!BZ21-'[1]cpte_CN Act.Spé.'!BZ278)</f>
        <v>0</v>
      </c>
      <c r="BX43" s="16">
        <f>IF([1]Identification!$E$23="NON",'[1]CN Act.Spé.'!CA17+'[1]CN Act.Spé.'!CA159-'[1]CN Act.Spé.'!CA18-'[1]CN Act.Spé.'!CA21-'[1]CN Act.Spé.'!CA200,'[1]cpte_CN Act.Spé.'!CA17+'[1]cpte_CN Act.Spé.'!CA165-'[1]cpte_CN Act.Spé.'!CA18-'[1]cpte_CN Act.Spé.'!CA21-'[1]cpte_CN Act.Spé.'!CA278)</f>
        <v>0</v>
      </c>
      <c r="BY43" s="16">
        <f>IF([1]Identification!$E$23="NON",'[1]CN Act.Spé.'!CB17+'[1]CN Act.Spé.'!CB159-'[1]CN Act.Spé.'!CB18-'[1]CN Act.Spé.'!CB21-'[1]CN Act.Spé.'!CB200,'[1]cpte_CN Act.Spé.'!CB17+'[1]cpte_CN Act.Spé.'!CB165-'[1]cpte_CN Act.Spé.'!CB18-'[1]cpte_CN Act.Spé.'!CB21-'[1]cpte_CN Act.Spé.'!CB278)</f>
        <v>0</v>
      </c>
      <c r="BZ43" s="16">
        <f>IF([1]Identification!$E$23="NON",'[1]CN Act.Spé.'!CC17+'[1]CN Act.Spé.'!CC159-'[1]CN Act.Spé.'!CC18-'[1]CN Act.Spé.'!CC21-'[1]CN Act.Spé.'!CC200,'[1]cpte_CN Act.Spé.'!CC17+'[1]cpte_CN Act.Spé.'!CC165-'[1]cpte_CN Act.Spé.'!CC18-'[1]cpte_CN Act.Spé.'!CC21-'[1]cpte_CN Act.Spé.'!CC278)</f>
        <v>0</v>
      </c>
      <c r="CA43" s="16">
        <f>IF([1]Identification!$E$23="NON",'[1]CN Act.Spé.'!CD17+'[1]CN Act.Spé.'!CD159-'[1]CN Act.Spé.'!CD18-'[1]CN Act.Spé.'!CD21-'[1]CN Act.Spé.'!CD200,'[1]cpte_CN Act.Spé.'!CD17+'[1]cpte_CN Act.Spé.'!CD165-'[1]cpte_CN Act.Spé.'!CD18-'[1]cpte_CN Act.Spé.'!CD21-'[1]cpte_CN Act.Spé.'!CD278)</f>
        <v>0</v>
      </c>
      <c r="CB43" s="16">
        <f>IF([1]Identification!$E$23="NON",'[1]CN Act.Spé.'!CE17+'[1]CN Act.Spé.'!CE159-'[1]CN Act.Spé.'!CE18-'[1]CN Act.Spé.'!CE21-'[1]CN Act.Spé.'!CE200,'[1]cpte_CN Act.Spé.'!CE17+'[1]cpte_CN Act.Spé.'!CE165-'[1]cpte_CN Act.Spé.'!CE18-'[1]cpte_CN Act.Spé.'!CE21-'[1]cpte_CN Act.Spé.'!CE278)</f>
        <v>0</v>
      </c>
      <c r="CC43" s="16">
        <f>IF([1]Identification!$E$23="NON",'[1]CN Act.Spé.'!CF17+'[1]CN Act.Spé.'!CF159-'[1]CN Act.Spé.'!CF18-'[1]CN Act.Spé.'!CF21-'[1]CN Act.Spé.'!CF200,'[1]cpte_CN Act.Spé.'!CF17+'[1]cpte_CN Act.Spé.'!CF165-'[1]cpte_CN Act.Spé.'!CF18-'[1]cpte_CN Act.Spé.'!CF21-'[1]cpte_CN Act.Spé.'!CF278)</f>
        <v>0</v>
      </c>
      <c r="CD43" s="16">
        <f>IF([1]Identification!$E$23="NON",'[1]CN Act.Spé.'!CG17+'[1]CN Act.Spé.'!CG159-'[1]CN Act.Spé.'!CG18-'[1]CN Act.Spé.'!CG21-'[1]CN Act.Spé.'!CG200,'[1]cpte_CN Act.Spé.'!CG17+'[1]cpte_CN Act.Spé.'!CG165-'[1]cpte_CN Act.Spé.'!CG18-'[1]cpte_CN Act.Spé.'!CG21-'[1]cpte_CN Act.Spé.'!CG278)</f>
        <v>0</v>
      </c>
      <c r="CE43" s="16">
        <f>IF([1]Identification!$E$23="NON",'[1]CN Act.Spé.'!CH17+'[1]CN Act.Spé.'!CH159-'[1]CN Act.Spé.'!CH18-'[1]CN Act.Spé.'!CH21-'[1]CN Act.Spé.'!CH200,'[1]cpte_CN Act.Spé.'!CH17+'[1]cpte_CN Act.Spé.'!CH165-'[1]cpte_CN Act.Spé.'!CH18-'[1]cpte_CN Act.Spé.'!CH21-'[1]cpte_CN Act.Spé.'!CH278)</f>
        <v>0</v>
      </c>
      <c r="CF43" s="16">
        <f>IF([1]Identification!$E$23="NON",'[1]CN Act.Spé.'!CI17+'[1]CN Act.Spé.'!CI159-'[1]CN Act.Spé.'!CI18-'[1]CN Act.Spé.'!CI21-'[1]CN Act.Spé.'!CI200,'[1]cpte_CN Act.Spé.'!CI17+'[1]cpte_CN Act.Spé.'!CI165-'[1]cpte_CN Act.Spé.'!CI18-'[1]cpte_CN Act.Spé.'!CI21-'[1]cpte_CN Act.Spé.'!CI278)</f>
        <v>0</v>
      </c>
      <c r="CG43" s="16">
        <f>IF([1]Identification!$E$23="NON",'[1]CN Act.Spé.'!CJ17+'[1]CN Act.Spé.'!CJ159-'[1]CN Act.Spé.'!CJ18-'[1]CN Act.Spé.'!CJ21-'[1]CN Act.Spé.'!CJ200,'[1]cpte_CN Act.Spé.'!CJ17+'[1]cpte_CN Act.Spé.'!CJ165-'[1]cpte_CN Act.Spé.'!CJ18-'[1]cpte_CN Act.Spé.'!CJ21-'[1]cpte_CN Act.Spé.'!CJ278)</f>
        <v>0</v>
      </c>
      <c r="CH43" s="16">
        <f>IF([1]Identification!$E$23="NON",'[1]CN Act.Spé.'!CK17+'[1]CN Act.Spé.'!CK159-'[1]CN Act.Spé.'!CK18-'[1]CN Act.Spé.'!CK21-'[1]CN Act.Spé.'!CK200,'[1]cpte_CN Act.Spé.'!CK17+'[1]cpte_CN Act.Spé.'!CK165-'[1]cpte_CN Act.Spé.'!CK18-'[1]cpte_CN Act.Spé.'!CK21-'[1]cpte_CN Act.Spé.'!CK278)</f>
        <v>0</v>
      </c>
      <c r="CI43" s="16">
        <f>IF([1]Identification!$E$23="NON",'[1]CN Act.Spé.'!CL17+'[1]CN Act.Spé.'!CL159-'[1]CN Act.Spé.'!CL18-'[1]CN Act.Spé.'!CL21-'[1]CN Act.Spé.'!CL200,'[1]cpte_CN Act.Spé.'!CL17+'[1]cpte_CN Act.Spé.'!CL165-'[1]cpte_CN Act.Spé.'!CL18-'[1]cpte_CN Act.Spé.'!CL21-'[1]cpte_CN Act.Spé.'!CL278)</f>
        <v>0</v>
      </c>
      <c r="CJ43" s="16">
        <f>IF([1]Identification!$E$23="NON",'[1]CN Act.Spé.'!CM17+'[1]CN Act.Spé.'!CM159-'[1]CN Act.Spé.'!CM18-'[1]CN Act.Spé.'!CM21-'[1]CN Act.Spé.'!CM200,'[1]cpte_CN Act.Spé.'!CM17+'[1]cpte_CN Act.Spé.'!CM165-'[1]cpte_CN Act.Spé.'!CM18-'[1]cpte_CN Act.Spé.'!CM21-'[1]cpte_CN Act.Spé.'!CM278)</f>
        <v>0</v>
      </c>
      <c r="CK43" s="16">
        <f>IF([1]Identification!$E$23="NON",'[1]CN Act.Spé.'!CN17+'[1]CN Act.Spé.'!CN159-'[1]CN Act.Spé.'!CN18-'[1]CN Act.Spé.'!CN21-'[1]CN Act.Spé.'!CN200,'[1]cpte_CN Act.Spé.'!CN17+'[1]cpte_CN Act.Spé.'!CN165-'[1]cpte_CN Act.Spé.'!CN18-'[1]cpte_CN Act.Spé.'!CN21-'[1]cpte_CN Act.Spé.'!CN278)</f>
        <v>0</v>
      </c>
      <c r="CL43" s="16">
        <f>IF([1]Identification!$E$23="NON",'[1]CN Act.Spé.'!CO17+'[1]CN Act.Spé.'!CO159-'[1]CN Act.Spé.'!CO18-'[1]CN Act.Spé.'!CO21-'[1]CN Act.Spé.'!CO200,'[1]cpte_CN Act.Spé.'!CO17+'[1]cpte_CN Act.Spé.'!CO165-'[1]cpte_CN Act.Spé.'!CO18-'[1]cpte_CN Act.Spé.'!CO21-'[1]cpte_CN Act.Spé.'!CO278)</f>
        <v>0</v>
      </c>
      <c r="CM43" s="16">
        <f>IF([1]Identification!$E$23="NON",'[1]CN Act.Spé.'!CP17+'[1]CN Act.Spé.'!CP159-'[1]CN Act.Spé.'!CP18-'[1]CN Act.Spé.'!CP21-'[1]CN Act.Spé.'!CP200,'[1]cpte_CN Act.Spé.'!CP17+'[1]cpte_CN Act.Spé.'!CP165-'[1]cpte_CN Act.Spé.'!CP18-'[1]cpte_CN Act.Spé.'!CP21-'[1]cpte_CN Act.Spé.'!CP278)</f>
        <v>0</v>
      </c>
      <c r="CN43" s="16">
        <f>IF([1]Identification!$E$23="NON",'[1]CN Act.Spé.'!CQ17+'[1]CN Act.Spé.'!CQ159-'[1]CN Act.Spé.'!CQ18-'[1]CN Act.Spé.'!CQ21-'[1]CN Act.Spé.'!CQ200,'[1]cpte_CN Act.Spé.'!CQ17+'[1]cpte_CN Act.Spé.'!CQ165-'[1]cpte_CN Act.Spé.'!CQ18-'[1]cpte_CN Act.Spé.'!CQ21-'[1]cpte_CN Act.Spé.'!CQ278)</f>
        <v>0</v>
      </c>
      <c r="CO43" s="16">
        <f>IF([1]Identification!$E$23="NON",'[1]CN Act.Spé.'!CR17+'[1]CN Act.Spé.'!CR159-'[1]CN Act.Spé.'!CR18-'[1]CN Act.Spé.'!CR21-'[1]CN Act.Spé.'!CR200,'[1]cpte_CN Act.Spé.'!CR17+'[1]cpte_CN Act.Spé.'!CR165-'[1]cpte_CN Act.Spé.'!CR18-'[1]cpte_CN Act.Spé.'!CR21-'[1]cpte_CN Act.Spé.'!CR278)</f>
        <v>0</v>
      </c>
      <c r="CP43" s="16">
        <f>IF([1]Identification!$E$23="NON",'[1]CN Act.Spé.'!CS17+'[1]CN Act.Spé.'!CS159-'[1]CN Act.Spé.'!CS18-'[1]CN Act.Spé.'!CS21-'[1]CN Act.Spé.'!CS200,'[1]cpte_CN Act.Spé.'!CS17+'[1]cpte_CN Act.Spé.'!CS165-'[1]cpte_CN Act.Spé.'!CS18-'[1]cpte_CN Act.Spé.'!CS21-'[1]cpte_CN Act.Spé.'!CS278)</f>
        <v>0</v>
      </c>
      <c r="CQ43" s="16">
        <f>IF([1]Identification!$E$23="NON",'[1]CN Act.Spé.'!CT17+'[1]CN Act.Spé.'!CT159-'[1]CN Act.Spé.'!CT18-'[1]CN Act.Spé.'!CT21-'[1]CN Act.Spé.'!CT200,'[1]cpte_CN Act.Spé.'!CT17+'[1]cpte_CN Act.Spé.'!CT165-'[1]cpte_CN Act.Spé.'!CT18-'[1]cpte_CN Act.Spé.'!CT21-'[1]cpte_CN Act.Spé.'!CT278)</f>
        <v>0</v>
      </c>
      <c r="CR43" s="16">
        <f>IF([1]Identification!$E$23="NON",'[1]CN Act.Spé.'!CU17+'[1]CN Act.Spé.'!CU159-'[1]CN Act.Spé.'!CU18-'[1]CN Act.Spé.'!CU21-'[1]CN Act.Spé.'!CU200,'[1]cpte_CN Act.Spé.'!CU17+'[1]cpte_CN Act.Spé.'!CU165-'[1]cpte_CN Act.Spé.'!CU18-'[1]cpte_CN Act.Spé.'!CU21-'[1]cpte_CN Act.Spé.'!CU278)</f>
        <v>0</v>
      </c>
      <c r="CS43" s="16">
        <f>IF([1]Identification!$E$23="NON",'[1]CN Act.Spé.'!CV17+'[1]CN Act.Spé.'!CV159-'[1]CN Act.Spé.'!CV18-'[1]CN Act.Spé.'!CV21-'[1]CN Act.Spé.'!CV200,'[1]cpte_CN Act.Spé.'!CV17+'[1]cpte_CN Act.Spé.'!CV165-'[1]cpte_CN Act.Spé.'!CV18-'[1]cpte_CN Act.Spé.'!CV21-'[1]cpte_CN Act.Spé.'!CV278)</f>
        <v>0</v>
      </c>
      <c r="CT43" s="16">
        <f>IF([1]Identification!$E$23="NON",'[1]CN Act.Spé.'!CW17+'[1]CN Act.Spé.'!CW159-'[1]CN Act.Spé.'!CW18-'[1]CN Act.Spé.'!CW21-'[1]CN Act.Spé.'!CW200,'[1]cpte_CN Act.Spé.'!CW17+'[1]cpte_CN Act.Spé.'!CW165-'[1]cpte_CN Act.Spé.'!CW18-'[1]cpte_CN Act.Spé.'!CW21-'[1]cpte_CN Act.Spé.'!CW278)</f>
        <v>0</v>
      </c>
      <c r="CU43" s="16">
        <f>IF([1]Identification!$E$23="NON",'[1]CN Act.Spé.'!CX17+'[1]CN Act.Spé.'!CX159-'[1]CN Act.Spé.'!CX18-'[1]CN Act.Spé.'!CX21-'[1]CN Act.Spé.'!CX200,'[1]cpte_CN Act.Spé.'!CX17+'[1]cpte_CN Act.Spé.'!CX165-'[1]cpte_CN Act.Spé.'!CX18-'[1]cpte_CN Act.Spé.'!CX21-'[1]cpte_CN Act.Spé.'!CX278)</f>
        <v>0</v>
      </c>
      <c r="CV43" s="16">
        <f>IF([1]Identification!$E$23="NON",'[1]CN Act.Spé.'!CY17+'[1]CN Act.Spé.'!CY159-'[1]CN Act.Spé.'!CY18-'[1]CN Act.Spé.'!CY21-'[1]CN Act.Spé.'!CY200,'[1]cpte_CN Act.Spé.'!CY17+'[1]cpte_CN Act.Spé.'!CY165-'[1]cpte_CN Act.Spé.'!CY18-'[1]cpte_CN Act.Spé.'!CY21-'[1]cpte_CN Act.Spé.'!CY278)</f>
        <v>0</v>
      </c>
      <c r="CW43" s="16">
        <f>IF([1]Identification!$E$23="NON",'[1]CN Act.Spé.'!CZ17+'[1]CN Act.Spé.'!CZ159-'[1]CN Act.Spé.'!CZ18-'[1]CN Act.Spé.'!CZ21-'[1]CN Act.Spé.'!CZ200,'[1]cpte_CN Act.Spé.'!CZ17+'[1]cpte_CN Act.Spé.'!CZ165-'[1]cpte_CN Act.Spé.'!CZ18-'[1]cpte_CN Act.Spé.'!CZ21-'[1]cpte_CN Act.Spé.'!CZ278)</f>
        <v>0</v>
      </c>
      <c r="CX43" s="16">
        <f>IF([1]Identification!$E$23="NON",'[1]CN Act.Spé.'!DA17+'[1]CN Act.Spé.'!DA159-'[1]CN Act.Spé.'!DA18-'[1]CN Act.Spé.'!DA21-'[1]CN Act.Spé.'!DA200,'[1]cpte_CN Act.Spé.'!DA17+'[1]cpte_CN Act.Spé.'!DA165-'[1]cpte_CN Act.Spé.'!DA18-'[1]cpte_CN Act.Spé.'!DA21-'[1]cpte_CN Act.Spé.'!DA278)</f>
        <v>0</v>
      </c>
      <c r="CY43" s="16">
        <f>IF([1]Identification!$E$23="NON",'[1]CN Act.Spé.'!DB17+'[1]CN Act.Spé.'!DB159-'[1]CN Act.Spé.'!DB18-'[1]CN Act.Spé.'!DB21-'[1]CN Act.Spé.'!DB200,'[1]cpte_CN Act.Spé.'!DB17+'[1]cpte_CN Act.Spé.'!DB165-'[1]cpte_CN Act.Spé.'!DB18-'[1]cpte_CN Act.Spé.'!DB21-'[1]cpte_CN Act.Spé.'!DB278)</f>
        <v>0</v>
      </c>
      <c r="CZ43" s="16">
        <f>IF([1]Identification!$E$23="NON",'[1]CN Act.Spé.'!DC17+'[1]CN Act.Spé.'!DC159-'[1]CN Act.Spé.'!DC18-'[1]CN Act.Spé.'!DC21-'[1]CN Act.Spé.'!DC200,'[1]cpte_CN Act.Spé.'!DC17+'[1]cpte_CN Act.Spé.'!DC165-'[1]cpte_CN Act.Spé.'!DC18-'[1]cpte_CN Act.Spé.'!DC21-'[1]cpte_CN Act.Spé.'!DC278)</f>
        <v>0</v>
      </c>
      <c r="DA43" s="16">
        <f>IF([1]Identification!$E$23="NON",'[1]CN Act.Spé.'!DD17+'[1]CN Act.Spé.'!DD159-'[1]CN Act.Spé.'!DD18-'[1]CN Act.Spé.'!DD21-'[1]CN Act.Spé.'!DD200,'[1]cpte_CN Act.Spé.'!DD17+'[1]cpte_CN Act.Spé.'!DD165-'[1]cpte_CN Act.Spé.'!DD18-'[1]cpte_CN Act.Spé.'!DD21-'[1]cpte_CN Act.Spé.'!DD278)</f>
        <v>0</v>
      </c>
      <c r="DB43" s="16">
        <f>IF([1]Identification!$E$23="NON",'[1]CN Act.Spé.'!DE17+'[1]CN Act.Spé.'!DE159-'[1]CN Act.Spé.'!DE18-'[1]CN Act.Spé.'!DE21-'[1]CN Act.Spé.'!DE200,'[1]cpte_CN Act.Spé.'!DE17+'[1]cpte_CN Act.Spé.'!DE165-'[1]cpte_CN Act.Spé.'!DE18-'[1]cpte_CN Act.Spé.'!DE21-'[1]cpte_CN Act.Spé.'!DE278)</f>
        <v>0</v>
      </c>
      <c r="DC43" s="16">
        <f>IF([1]Identification!$E$23="NON",'[1]CN Act.Spé.'!DF17+'[1]CN Act.Spé.'!DF159-'[1]CN Act.Spé.'!DF18-'[1]CN Act.Spé.'!DF21-'[1]CN Act.Spé.'!DF200,'[1]cpte_CN Act.Spé.'!DF17+'[1]cpte_CN Act.Spé.'!DF165-'[1]cpte_CN Act.Spé.'!DF18-'[1]cpte_CN Act.Spé.'!DF21-'[1]cpte_CN Act.Spé.'!DF278)</f>
        <v>0</v>
      </c>
      <c r="DD43" s="16">
        <f>IF([1]Identification!$E$23="NON",'[1]CN Act.Spé.'!DG17+'[1]CN Act.Spé.'!DG159-'[1]CN Act.Spé.'!DG18-'[1]CN Act.Spé.'!DG21-'[1]CN Act.Spé.'!DG200,'[1]cpte_CN Act.Spé.'!DG17+'[1]cpte_CN Act.Spé.'!DG165-'[1]cpte_CN Act.Spé.'!DG18-'[1]cpte_CN Act.Spé.'!DG21-'[1]cpte_CN Act.Spé.'!DG278)</f>
        <v>0</v>
      </c>
      <c r="DE43" s="16">
        <f>IF([1]Identification!$E$23="NON",'[1]CN Act.Spé.'!DH17+'[1]CN Act.Spé.'!DH159-'[1]CN Act.Spé.'!DH18-'[1]CN Act.Spé.'!DH21-'[1]CN Act.Spé.'!DH200,'[1]cpte_CN Act.Spé.'!DH17+'[1]cpte_CN Act.Spé.'!DH165-'[1]cpte_CN Act.Spé.'!DH18-'[1]cpte_CN Act.Spé.'!DH21-'[1]cpte_CN Act.Spé.'!DH278)</f>
        <v>0</v>
      </c>
      <c r="DF43" s="16">
        <f>IF([1]Identification!$E$23="NON",'[1]CN Act.Spé.'!DI17+'[1]CN Act.Spé.'!DI159-'[1]CN Act.Spé.'!DI18-'[1]CN Act.Spé.'!DI21-'[1]CN Act.Spé.'!DI200,'[1]cpte_CN Act.Spé.'!DI17+'[1]cpte_CN Act.Spé.'!DI165-'[1]cpte_CN Act.Spé.'!DI18-'[1]cpte_CN Act.Spé.'!DI21-'[1]cpte_CN Act.Spé.'!DI278)</f>
        <v>0</v>
      </c>
      <c r="DG43" s="16">
        <f>IF([1]Identification!$E$23="NON",'[1]CN Act.Spé.'!DJ17+'[1]CN Act.Spé.'!DJ159-'[1]CN Act.Spé.'!DJ18-'[1]CN Act.Spé.'!DJ21-'[1]CN Act.Spé.'!DJ200,'[1]cpte_CN Act.Spé.'!DJ17+'[1]cpte_CN Act.Spé.'!DJ165-'[1]cpte_CN Act.Spé.'!DJ18-'[1]cpte_CN Act.Spé.'!DJ21-'[1]cpte_CN Act.Spé.'!DJ278)</f>
        <v>0</v>
      </c>
      <c r="DH43" s="16">
        <f>IF([1]Identification!$E$23="NON",'[1]CN Act.Spé.'!DK17+'[1]CN Act.Spé.'!DK159-'[1]CN Act.Spé.'!DK18-'[1]CN Act.Spé.'!DK21-'[1]CN Act.Spé.'!DK200,'[1]cpte_CN Act.Spé.'!DK17+'[1]cpte_CN Act.Spé.'!DK165-'[1]cpte_CN Act.Spé.'!DK18-'[1]cpte_CN Act.Spé.'!DK21-'[1]cpte_CN Act.Spé.'!DK278)</f>
        <v>0</v>
      </c>
      <c r="DI43" s="16">
        <f>IF([1]Identification!$E$23="NON",'[1]CN Act.Spé.'!DL17+'[1]CN Act.Spé.'!DL159-'[1]CN Act.Spé.'!DL18-'[1]CN Act.Spé.'!DL21-'[1]CN Act.Spé.'!DL200,'[1]cpte_CN Act.Spé.'!DL17+'[1]cpte_CN Act.Spé.'!DL165-'[1]cpte_CN Act.Spé.'!DL18-'[1]cpte_CN Act.Spé.'!DL21-'[1]cpte_CN Act.Spé.'!DL278)</f>
        <v>0</v>
      </c>
      <c r="DJ43" s="16">
        <f>IF([1]Identification!$E$23="NON",'[1]CN Act.Spé.'!DM17+'[1]CN Act.Spé.'!DM159-'[1]CN Act.Spé.'!DM18-'[1]CN Act.Spé.'!DM21-'[1]CN Act.Spé.'!DM200,'[1]cpte_CN Act.Spé.'!DM17+'[1]cpte_CN Act.Spé.'!DM165-'[1]cpte_CN Act.Spé.'!DM18-'[1]cpte_CN Act.Spé.'!DM21-'[1]cpte_CN Act.Spé.'!DM278)</f>
        <v>0</v>
      </c>
      <c r="DK43" s="16">
        <f>IF([1]Identification!$E$23="NON",'[1]CN Act.Spé.'!DN17+'[1]CN Act.Spé.'!DN159-'[1]CN Act.Spé.'!DN18-'[1]CN Act.Spé.'!DN21-'[1]CN Act.Spé.'!DN200,'[1]cpte_CN Act.Spé.'!DN17+'[1]cpte_CN Act.Spé.'!DN165-'[1]cpte_CN Act.Spé.'!DN18-'[1]cpte_CN Act.Spé.'!DN21-'[1]cpte_CN Act.Spé.'!DN278)</f>
        <v>0</v>
      </c>
      <c r="DL43" s="16">
        <f>IF([1]Identification!$E$23="NON",'[1]CN Act.Spé.'!DO17+'[1]CN Act.Spé.'!DO159-'[1]CN Act.Spé.'!DO18-'[1]CN Act.Spé.'!DO21-'[1]CN Act.Spé.'!DO200,'[1]cpte_CN Act.Spé.'!DO17+'[1]cpte_CN Act.Spé.'!DO165-'[1]cpte_CN Act.Spé.'!DO18-'[1]cpte_CN Act.Spé.'!DO21-'[1]cpte_CN Act.Spé.'!DO278)</f>
        <v>0</v>
      </c>
      <c r="DM43" s="16">
        <f>IF([1]Identification!$E$23="NON",'[1]CN Act.Spé.'!DP17+'[1]CN Act.Spé.'!DP159-'[1]CN Act.Spé.'!DP18-'[1]CN Act.Spé.'!DP21-'[1]CN Act.Spé.'!DP200,'[1]cpte_CN Act.Spé.'!DP17+'[1]cpte_CN Act.Spé.'!DP165-'[1]cpte_CN Act.Spé.'!DP18-'[1]cpte_CN Act.Spé.'!DP21-'[1]cpte_CN Act.Spé.'!DP278)</f>
        <v>0</v>
      </c>
      <c r="DN43" s="16">
        <f>IF([1]Identification!$E$23="NON",'[1]CN Act.Spé.'!DQ17+'[1]CN Act.Spé.'!DQ159-'[1]CN Act.Spé.'!DQ18-'[1]CN Act.Spé.'!DQ21-'[1]CN Act.Spé.'!DQ200,'[1]cpte_CN Act.Spé.'!DQ17+'[1]cpte_CN Act.Spé.'!DQ165-'[1]cpte_CN Act.Spé.'!DQ18-'[1]cpte_CN Act.Spé.'!DQ21-'[1]cpte_CN Act.Spé.'!DQ278)</f>
        <v>0</v>
      </c>
      <c r="DO43" s="16">
        <f>IF([1]Identification!$E$23="NON",'[1]CN Act.Spé.'!DR17+'[1]CN Act.Spé.'!DR159-'[1]CN Act.Spé.'!DR18-'[1]CN Act.Spé.'!DR21-'[1]CN Act.Spé.'!DR200,'[1]cpte_CN Act.Spé.'!DR17+'[1]cpte_CN Act.Spé.'!DR165-'[1]cpte_CN Act.Spé.'!DR18-'[1]cpte_CN Act.Spé.'!DR21-'[1]cpte_CN Act.Spé.'!DR278)</f>
        <v>0</v>
      </c>
      <c r="DP43" s="16">
        <f>IF([1]Identification!$E$23="NON",'[1]CN Act.Spé.'!DS17+'[1]CN Act.Spé.'!DS159-'[1]CN Act.Spé.'!DS18-'[1]CN Act.Spé.'!DS21-'[1]CN Act.Spé.'!DS200,'[1]cpte_CN Act.Spé.'!DS17+'[1]cpte_CN Act.Spé.'!DS165-'[1]cpte_CN Act.Spé.'!DS18-'[1]cpte_CN Act.Spé.'!DS21-'[1]cpte_CN Act.Spé.'!DS278)</f>
        <v>0</v>
      </c>
      <c r="DQ43" s="16">
        <f>IF([1]Identification!$E$23="NON",'[1]CN Act.Spé.'!DT17+'[1]CN Act.Spé.'!DT159-'[1]CN Act.Spé.'!DT18-'[1]CN Act.Spé.'!DT21-'[1]CN Act.Spé.'!DT200,'[1]cpte_CN Act.Spé.'!DT17+'[1]cpte_CN Act.Spé.'!DT165-'[1]cpte_CN Act.Spé.'!DT18-'[1]cpte_CN Act.Spé.'!DT21-'[1]cpte_CN Act.Spé.'!DT278)</f>
        <v>0</v>
      </c>
      <c r="DR43" s="16">
        <f>IF([1]Identification!$E$23="NON",'[1]CN Act.Spé.'!DU17+'[1]CN Act.Spé.'!DU159-'[1]CN Act.Spé.'!DU18-'[1]CN Act.Spé.'!DU21-'[1]CN Act.Spé.'!DU200,'[1]cpte_CN Act.Spé.'!DU17+'[1]cpte_CN Act.Spé.'!DU165-'[1]cpte_CN Act.Spé.'!DU18-'[1]cpte_CN Act.Spé.'!DU21-'[1]cpte_CN Act.Spé.'!DU278)</f>
        <v>0</v>
      </c>
      <c r="DS43" s="16">
        <f>IF([1]Identification!$E$23="NON",'[1]CN Act.Spé.'!DV17+'[1]CN Act.Spé.'!DV159-'[1]CN Act.Spé.'!DV18-'[1]CN Act.Spé.'!DV21-'[1]CN Act.Spé.'!DV200,'[1]cpte_CN Act.Spé.'!DV17+'[1]cpte_CN Act.Spé.'!DV165-'[1]cpte_CN Act.Spé.'!DV18-'[1]cpte_CN Act.Spé.'!DV21-'[1]cpte_CN Act.Spé.'!DV278)</f>
        <v>0</v>
      </c>
      <c r="DT43" s="16">
        <f>IF([1]Identification!$E$23="NON",'[1]CN Act.Spé.'!DW17+'[1]CN Act.Spé.'!DW159-'[1]CN Act.Spé.'!DW18-'[1]CN Act.Spé.'!DW21-'[1]CN Act.Spé.'!DW200,'[1]cpte_CN Act.Spé.'!DW17+'[1]cpte_CN Act.Spé.'!DW165-'[1]cpte_CN Act.Spé.'!DW18-'[1]cpte_CN Act.Spé.'!DW21-'[1]cpte_CN Act.Spé.'!DW278)</f>
        <v>0</v>
      </c>
      <c r="DU43" s="16">
        <f>IF([1]Identification!$E$23="NON",'[1]CN Act.Spé.'!DX17+'[1]CN Act.Spé.'!DX159-'[1]CN Act.Spé.'!DX18-'[1]CN Act.Spé.'!DX21-'[1]CN Act.Spé.'!DX200,'[1]cpte_CN Act.Spé.'!DX17+'[1]cpte_CN Act.Spé.'!DX165-'[1]cpte_CN Act.Spé.'!DX18-'[1]cpte_CN Act.Spé.'!DX21-'[1]cpte_CN Act.Spé.'!DX278)</f>
        <v>0</v>
      </c>
      <c r="DV43" s="16">
        <f>IF([1]Identification!$E$23="NON",'[1]CN Act.Spé.'!DY17+'[1]CN Act.Spé.'!DY159-'[1]CN Act.Spé.'!DY18-'[1]CN Act.Spé.'!DY21-'[1]CN Act.Spé.'!DY200,'[1]cpte_CN Act.Spé.'!DY17+'[1]cpte_CN Act.Spé.'!DY165-'[1]cpte_CN Act.Spé.'!DY18-'[1]cpte_CN Act.Spé.'!DY21-'[1]cpte_CN Act.Spé.'!DY278)</f>
        <v>0</v>
      </c>
      <c r="DW43" s="16">
        <f>IF([1]Identification!$E$23="NON",'[1]CN Act.Spé.'!DZ17+'[1]CN Act.Spé.'!DZ159-'[1]CN Act.Spé.'!DZ18-'[1]CN Act.Spé.'!DZ21-'[1]CN Act.Spé.'!DZ200,'[1]cpte_CN Act.Spé.'!DZ17+'[1]cpte_CN Act.Spé.'!DZ165-'[1]cpte_CN Act.Spé.'!DZ18-'[1]cpte_CN Act.Spé.'!DZ21-'[1]cpte_CN Act.Spé.'!DZ278)</f>
        <v>0</v>
      </c>
      <c r="DX43" s="16">
        <f>IF([1]Identification!$E$23="NON",'[1]CN Act.Spé.'!EA17+'[1]CN Act.Spé.'!EA159-'[1]CN Act.Spé.'!EA18-'[1]CN Act.Spé.'!EA21-'[1]CN Act.Spé.'!EA200,'[1]cpte_CN Act.Spé.'!EA17+'[1]cpte_CN Act.Spé.'!EA165-'[1]cpte_CN Act.Spé.'!EA18-'[1]cpte_CN Act.Spé.'!EA21-'[1]cpte_CN Act.Spé.'!EA278)</f>
        <v>0</v>
      </c>
      <c r="DY43" s="16">
        <f>IF([1]Identification!$E$23="NON",'[1]CN Act.Spé.'!EB17+'[1]CN Act.Spé.'!EB159-'[1]CN Act.Spé.'!EB18-'[1]CN Act.Spé.'!EB21-'[1]CN Act.Spé.'!EB200,'[1]cpte_CN Act.Spé.'!EB17+'[1]cpte_CN Act.Spé.'!EB165-'[1]cpte_CN Act.Spé.'!EB18-'[1]cpte_CN Act.Spé.'!EB21-'[1]cpte_CN Act.Spé.'!EB278)</f>
        <v>0</v>
      </c>
      <c r="DZ43" s="16">
        <f>IF([1]Identification!$E$23="NON",'[1]CN Act.Spé.'!EC17+'[1]CN Act.Spé.'!EC159-'[1]CN Act.Spé.'!EC18-'[1]CN Act.Spé.'!EC21-'[1]CN Act.Spé.'!EC200,'[1]cpte_CN Act.Spé.'!EC17+'[1]cpte_CN Act.Spé.'!EC165-'[1]cpte_CN Act.Spé.'!EC18-'[1]cpte_CN Act.Spé.'!EC21-'[1]cpte_CN Act.Spé.'!EC278)</f>
        <v>0</v>
      </c>
      <c r="EA43" s="16">
        <f>IF([1]Identification!$E$23="NON",'[1]CN Act.Spé.'!ED17+'[1]CN Act.Spé.'!ED159-'[1]CN Act.Spé.'!ED18-'[1]CN Act.Spé.'!ED21-'[1]CN Act.Spé.'!ED200,'[1]cpte_CN Act.Spé.'!ED17+'[1]cpte_CN Act.Spé.'!ED165-'[1]cpte_CN Act.Spé.'!ED18-'[1]cpte_CN Act.Spé.'!ED21-'[1]cpte_CN Act.Spé.'!ED278)</f>
        <v>0</v>
      </c>
      <c r="EB43" s="16">
        <f>IF([1]Identification!$E$23="NON",'[1]CN Act.Spé.'!EE17+'[1]CN Act.Spé.'!EE159-'[1]CN Act.Spé.'!EE18-'[1]CN Act.Spé.'!EE21-'[1]CN Act.Spé.'!EE200,'[1]cpte_CN Act.Spé.'!EE17+'[1]cpte_CN Act.Spé.'!EE165-'[1]cpte_CN Act.Spé.'!EE18-'[1]cpte_CN Act.Spé.'!EE21-'[1]cpte_CN Act.Spé.'!EE278)</f>
        <v>0</v>
      </c>
      <c r="EC43" s="16">
        <f>IF([1]Identification!$E$23="NON",'[1]CN Act.Spé.'!EF17+'[1]CN Act.Spé.'!EF159-'[1]CN Act.Spé.'!EF18-'[1]CN Act.Spé.'!EF21-'[1]CN Act.Spé.'!EF200,'[1]cpte_CN Act.Spé.'!EF17+'[1]cpte_CN Act.Spé.'!EF165-'[1]cpte_CN Act.Spé.'!EF18-'[1]cpte_CN Act.Spé.'!EF21-'[1]cpte_CN Act.Spé.'!EF278)</f>
        <v>0</v>
      </c>
      <c r="ED43" s="16">
        <f>IF([1]Identification!$E$23="NON",'[1]CN Act.Spé.'!EG17+'[1]CN Act.Spé.'!EG159-'[1]CN Act.Spé.'!EG18-'[1]CN Act.Spé.'!EG21-'[1]CN Act.Spé.'!EG200,'[1]cpte_CN Act.Spé.'!EG17+'[1]cpte_CN Act.Spé.'!EG165-'[1]cpte_CN Act.Spé.'!EG18-'[1]cpte_CN Act.Spé.'!EG21-'[1]cpte_CN Act.Spé.'!EG278)</f>
        <v>0</v>
      </c>
      <c r="EE43" s="16">
        <f>IF([1]Identification!$E$23="NON",'[1]CN Act.Spé.'!EH17+'[1]CN Act.Spé.'!EH159-'[1]CN Act.Spé.'!EH18-'[1]CN Act.Spé.'!EH21-'[1]CN Act.Spé.'!EH200,'[1]cpte_CN Act.Spé.'!EH17+'[1]cpte_CN Act.Spé.'!EH165-'[1]cpte_CN Act.Spé.'!EH18-'[1]cpte_CN Act.Spé.'!EH21-'[1]cpte_CN Act.Spé.'!EH278)</f>
        <v>0</v>
      </c>
      <c r="EF43" s="16">
        <f>IF([1]Identification!$E$23="NON",'[1]CN Act.Spé.'!EI17+'[1]CN Act.Spé.'!EI159-'[1]CN Act.Spé.'!EI18-'[1]CN Act.Spé.'!EI21-'[1]CN Act.Spé.'!EI200,'[1]cpte_CN Act.Spé.'!EI17+'[1]cpte_CN Act.Spé.'!EI165-'[1]cpte_CN Act.Spé.'!EI18-'[1]cpte_CN Act.Spé.'!EI21-'[1]cpte_CN Act.Spé.'!EI278)</f>
        <v>0</v>
      </c>
      <c r="EG43" s="16">
        <f>IF([1]Identification!$E$23="NON",'[1]CN Act.Spé.'!EJ17+'[1]CN Act.Spé.'!EJ159-'[1]CN Act.Spé.'!EJ18-'[1]CN Act.Spé.'!EJ21-'[1]CN Act.Spé.'!EJ200,'[1]cpte_CN Act.Spé.'!EJ17+'[1]cpte_CN Act.Spé.'!EJ165-'[1]cpte_CN Act.Spé.'!EJ18-'[1]cpte_CN Act.Spé.'!EJ21-'[1]cpte_CN Act.Spé.'!EJ278)</f>
        <v>0</v>
      </c>
      <c r="EH43" s="16">
        <f>IF([1]Identification!$E$23="NON",'[1]CN Act.Spé.'!EK17+'[1]CN Act.Spé.'!EK159-'[1]CN Act.Spé.'!EK18-'[1]CN Act.Spé.'!EK21-'[1]CN Act.Spé.'!EK200,'[1]cpte_CN Act.Spé.'!EK17+'[1]cpte_CN Act.Spé.'!EK165-'[1]cpte_CN Act.Spé.'!EK18-'[1]cpte_CN Act.Spé.'!EK21-'[1]cpte_CN Act.Spé.'!EK278)</f>
        <v>0</v>
      </c>
      <c r="EI43" s="16">
        <f>IF([1]Identification!$E$23="NON",'[1]CN Act.Spé.'!EL17+'[1]CN Act.Spé.'!EL159-'[1]CN Act.Spé.'!EL18-'[1]CN Act.Spé.'!EL21-'[1]CN Act.Spé.'!EL200,'[1]cpte_CN Act.Spé.'!EL17+'[1]cpte_CN Act.Spé.'!EL165-'[1]cpte_CN Act.Spé.'!EL18-'[1]cpte_CN Act.Spé.'!EL21-'[1]cpte_CN Act.Spé.'!EL278)</f>
        <v>0</v>
      </c>
      <c r="EJ43" s="16">
        <f>IF([1]Identification!$E$23="NON",'[1]CN Act.Spé.'!EM17+'[1]CN Act.Spé.'!EM159-'[1]CN Act.Spé.'!EM18-'[1]CN Act.Spé.'!EM21-'[1]CN Act.Spé.'!EM200,'[1]cpte_CN Act.Spé.'!EM17+'[1]cpte_CN Act.Spé.'!EM165-'[1]cpte_CN Act.Spé.'!EM18-'[1]cpte_CN Act.Spé.'!EM21-'[1]cpte_CN Act.Spé.'!EM278)</f>
        <v>0</v>
      </c>
      <c r="EK43" s="16">
        <f>IF([1]Identification!$E$23="NON",'[1]CN Act.Spé.'!EN17+'[1]CN Act.Spé.'!EN159-'[1]CN Act.Spé.'!EN18-'[1]CN Act.Spé.'!EN21-'[1]CN Act.Spé.'!EN200,'[1]cpte_CN Act.Spé.'!EN17+'[1]cpte_CN Act.Spé.'!EN165-'[1]cpte_CN Act.Spé.'!EN18-'[1]cpte_CN Act.Spé.'!EN21-'[1]cpte_CN Act.Spé.'!EN278)</f>
        <v>0</v>
      </c>
      <c r="EL43" s="16">
        <f>IF([1]Identification!$E$23="NON",'[1]CN Act.Spé.'!EO17+'[1]CN Act.Spé.'!EO159-'[1]CN Act.Spé.'!EO18-'[1]CN Act.Spé.'!EO21-'[1]CN Act.Spé.'!EO200,'[1]cpte_CN Act.Spé.'!EO17+'[1]cpte_CN Act.Spé.'!EO165-'[1]cpte_CN Act.Spé.'!EO18-'[1]cpte_CN Act.Spé.'!EO21-'[1]cpte_CN Act.Spé.'!EO278)</f>
        <v>0</v>
      </c>
      <c r="EM43" s="16">
        <f>IF([1]Identification!$E$23="NON",'[1]CN Act.Spé.'!EP17+'[1]CN Act.Spé.'!EP159-'[1]CN Act.Spé.'!EP18-'[1]CN Act.Spé.'!EP21-'[1]CN Act.Spé.'!EP200,'[1]cpte_CN Act.Spé.'!EP17+'[1]cpte_CN Act.Spé.'!EP165-'[1]cpte_CN Act.Spé.'!EP18-'[1]cpte_CN Act.Spé.'!EP21-'[1]cpte_CN Act.Spé.'!EP278)</f>
        <v>0</v>
      </c>
      <c r="EN43" s="16">
        <f>IF([1]Identification!$E$23="NON",'[1]CN Act.Spé.'!EQ17+'[1]CN Act.Spé.'!EQ159-'[1]CN Act.Spé.'!EQ18-'[1]CN Act.Spé.'!EQ21-'[1]CN Act.Spé.'!EQ200,'[1]cpte_CN Act.Spé.'!EQ17+'[1]cpte_CN Act.Spé.'!EQ165-'[1]cpte_CN Act.Spé.'!EQ18-'[1]cpte_CN Act.Spé.'!EQ21-'[1]cpte_CN Act.Spé.'!EQ278)</f>
        <v>0</v>
      </c>
      <c r="EO43" s="16">
        <f>IF([1]Identification!$E$23="NON",'[1]CN Act.Spé.'!ER17+'[1]CN Act.Spé.'!ER159-'[1]CN Act.Spé.'!ER18-'[1]CN Act.Spé.'!ER21-'[1]CN Act.Spé.'!ER200,'[1]cpte_CN Act.Spé.'!ER17+'[1]cpte_CN Act.Spé.'!ER165-'[1]cpte_CN Act.Spé.'!ER18-'[1]cpte_CN Act.Spé.'!ER21-'[1]cpte_CN Act.Spé.'!ER278)</f>
        <v>0</v>
      </c>
      <c r="EP43" s="16">
        <f>IF([1]Identification!$E$23="NON",'[1]CN Act.Spé.'!ES17+'[1]CN Act.Spé.'!ES159-'[1]CN Act.Spé.'!ES18-'[1]CN Act.Spé.'!ES21-'[1]CN Act.Spé.'!ES200,'[1]cpte_CN Act.Spé.'!ES17+'[1]cpte_CN Act.Spé.'!ES165-'[1]cpte_CN Act.Spé.'!ES18-'[1]cpte_CN Act.Spé.'!ES21-'[1]cpte_CN Act.Spé.'!ES278)</f>
        <v>0</v>
      </c>
      <c r="EQ43" s="16">
        <f>IF([1]Identification!$E$23="NON",'[1]CN Act.Spé.'!ET17+'[1]CN Act.Spé.'!ET159-'[1]CN Act.Spé.'!ET18-'[1]CN Act.Spé.'!ET21-'[1]CN Act.Spé.'!ET200,'[1]cpte_CN Act.Spé.'!ET17+'[1]cpte_CN Act.Spé.'!ET165-'[1]cpte_CN Act.Spé.'!ET18-'[1]cpte_CN Act.Spé.'!ET21-'[1]cpte_CN Act.Spé.'!ET278)</f>
        <v>0</v>
      </c>
      <c r="ER43" s="16">
        <f>IF([1]Identification!$E$23="NON",'[1]CN Act.Spé.'!EU17+'[1]CN Act.Spé.'!EU159-'[1]CN Act.Spé.'!EU18-'[1]CN Act.Spé.'!EU21-'[1]CN Act.Spé.'!EU200,'[1]cpte_CN Act.Spé.'!EU17+'[1]cpte_CN Act.Spé.'!EU165-'[1]cpte_CN Act.Spé.'!EU18-'[1]cpte_CN Act.Spé.'!EU21-'[1]cpte_CN Act.Spé.'!EU278)</f>
        <v>0</v>
      </c>
      <c r="ES43" s="16">
        <f>IF([1]Identification!$E$23="NON",'[1]CN Act.Spé.'!EV17+'[1]CN Act.Spé.'!EV159-'[1]CN Act.Spé.'!EV18-'[1]CN Act.Spé.'!EV21-'[1]CN Act.Spé.'!EV200,'[1]cpte_CN Act.Spé.'!EV17+'[1]cpte_CN Act.Spé.'!EV165-'[1]cpte_CN Act.Spé.'!EV18-'[1]cpte_CN Act.Spé.'!EV21-'[1]cpte_CN Act.Spé.'!EV278)</f>
        <v>0</v>
      </c>
      <c r="ET43" s="16">
        <f>IF([1]Identification!$E$23="NON",'[1]CN Act.Spé.'!EW17+'[1]CN Act.Spé.'!EW159-'[1]CN Act.Spé.'!EW18-'[1]CN Act.Spé.'!EW21-'[1]CN Act.Spé.'!EW200,'[1]cpte_CN Act.Spé.'!EW17+'[1]cpte_CN Act.Spé.'!EW165-'[1]cpte_CN Act.Spé.'!EW18-'[1]cpte_CN Act.Spé.'!EW21-'[1]cpte_CN Act.Spé.'!EW278)</f>
        <v>0</v>
      </c>
      <c r="EU43" s="16">
        <f>IF([1]Identification!$E$23="NON",'[1]CN Act.Spé.'!EX17+'[1]CN Act.Spé.'!EX159-'[1]CN Act.Spé.'!EX18-'[1]CN Act.Spé.'!EX21-'[1]CN Act.Spé.'!EX200,'[1]cpte_CN Act.Spé.'!EX17+'[1]cpte_CN Act.Spé.'!EX165-'[1]cpte_CN Act.Spé.'!EX18-'[1]cpte_CN Act.Spé.'!EX21-'[1]cpte_CN Act.Spé.'!EX278)</f>
        <v>0</v>
      </c>
      <c r="EV43" s="16">
        <f>IF([1]Identification!$E$23="NON",'[1]CN Act.Spé.'!EY17+'[1]CN Act.Spé.'!EY159-'[1]CN Act.Spé.'!EY18-'[1]CN Act.Spé.'!EY21-'[1]CN Act.Spé.'!EY200,'[1]cpte_CN Act.Spé.'!EY17+'[1]cpte_CN Act.Spé.'!EY165-'[1]cpte_CN Act.Spé.'!EY18-'[1]cpte_CN Act.Spé.'!EY21-'[1]cpte_CN Act.Spé.'!EY278)</f>
        <v>0</v>
      </c>
      <c r="EW43" s="16">
        <f>IF([1]Identification!$E$23="NON",'[1]CN Act.Spé.'!EZ17+'[1]CN Act.Spé.'!EZ159-'[1]CN Act.Spé.'!EZ18-'[1]CN Act.Spé.'!EZ21-'[1]CN Act.Spé.'!EZ200,'[1]cpte_CN Act.Spé.'!EZ17+'[1]cpte_CN Act.Spé.'!EZ165-'[1]cpte_CN Act.Spé.'!EZ18-'[1]cpte_CN Act.Spé.'!EZ21-'[1]cpte_CN Act.Spé.'!EZ278)</f>
        <v>0</v>
      </c>
      <c r="EX43" s="16">
        <f>IF([1]Identification!$E$23="NON",'[1]CN Act.Spé.'!FA17+'[1]CN Act.Spé.'!FA159-'[1]CN Act.Spé.'!FA18-'[1]CN Act.Spé.'!FA21-'[1]CN Act.Spé.'!FA200,'[1]cpte_CN Act.Spé.'!FA17+'[1]cpte_CN Act.Spé.'!FA165-'[1]cpte_CN Act.Spé.'!FA18-'[1]cpte_CN Act.Spé.'!FA21-'[1]cpte_CN Act.Spé.'!FA278)</f>
        <v>0</v>
      </c>
      <c r="EY43" s="16">
        <f>IF([1]Identification!$E$23="NON",'[1]CN Act.Spé.'!FB17+'[1]CN Act.Spé.'!FB159-'[1]CN Act.Spé.'!FB18-'[1]CN Act.Spé.'!FB21-'[1]CN Act.Spé.'!FB200,'[1]cpte_CN Act.Spé.'!FB17+'[1]cpte_CN Act.Spé.'!FB165-'[1]cpte_CN Act.Spé.'!FB18-'[1]cpte_CN Act.Spé.'!FB21-'[1]cpte_CN Act.Spé.'!FB278)</f>
        <v>0</v>
      </c>
      <c r="EZ43" s="16">
        <f>IF([1]Identification!$E$23="NON",'[1]CN Act.Spé.'!FC17+'[1]CN Act.Spé.'!FC159-'[1]CN Act.Spé.'!FC18-'[1]CN Act.Spé.'!FC21-'[1]CN Act.Spé.'!FC200,'[1]cpte_CN Act.Spé.'!FC17+'[1]cpte_CN Act.Spé.'!FC165-'[1]cpte_CN Act.Spé.'!FC18-'[1]cpte_CN Act.Spé.'!FC21-'[1]cpte_CN Act.Spé.'!FC278)</f>
        <v>0</v>
      </c>
      <c r="FA43" s="16">
        <f>IF([1]Identification!$E$23="NON",'[1]CN Act.Spé.'!FD17+'[1]CN Act.Spé.'!FD159-'[1]CN Act.Spé.'!FD18-'[1]CN Act.Spé.'!FD21-'[1]CN Act.Spé.'!FD200,'[1]cpte_CN Act.Spé.'!FD17+'[1]cpte_CN Act.Spé.'!FD165-'[1]cpte_CN Act.Spé.'!FD18-'[1]cpte_CN Act.Spé.'!FD21-'[1]cpte_CN Act.Spé.'!FD278)</f>
        <v>0</v>
      </c>
      <c r="FB43" s="16">
        <f>IF([1]Identification!$E$23="NON",'[1]CN Act.Spé.'!FE17+'[1]CN Act.Spé.'!FE159-'[1]CN Act.Spé.'!FE18-'[1]CN Act.Spé.'!FE21-'[1]CN Act.Spé.'!FE200,'[1]cpte_CN Act.Spé.'!FE17+'[1]cpte_CN Act.Spé.'!FE165-'[1]cpte_CN Act.Spé.'!FE18-'[1]cpte_CN Act.Spé.'!FE21-'[1]cpte_CN Act.Spé.'!FE278)</f>
        <v>0</v>
      </c>
      <c r="FC43" s="16">
        <f>IF([1]Identification!$E$23="NON",'[1]CN Act.Spé.'!FF17+'[1]CN Act.Spé.'!FF159-'[1]CN Act.Spé.'!FF18-'[1]CN Act.Spé.'!FF21-'[1]CN Act.Spé.'!FF200,'[1]cpte_CN Act.Spé.'!FF17+'[1]cpte_CN Act.Spé.'!FF165-'[1]cpte_CN Act.Spé.'!FF18-'[1]cpte_CN Act.Spé.'!FF21-'[1]cpte_CN Act.Spé.'!FF278)</f>
        <v>0</v>
      </c>
      <c r="FD43" s="16">
        <f>IF([1]Identification!$E$23="NON",'[1]CN Act.Spé.'!FG17+'[1]CN Act.Spé.'!FG159-'[1]CN Act.Spé.'!FG18-'[1]CN Act.Spé.'!FG21-'[1]CN Act.Spé.'!FG200,'[1]cpte_CN Act.Spé.'!FG17+'[1]cpte_CN Act.Spé.'!FG165-'[1]cpte_CN Act.Spé.'!FG18-'[1]cpte_CN Act.Spé.'!FG21-'[1]cpte_CN Act.Spé.'!FG278)</f>
        <v>0</v>
      </c>
      <c r="FE43" s="16">
        <f>IF([1]Identification!$E$23="NON",'[1]CN Act.Spé.'!FH17+'[1]CN Act.Spé.'!FH159-'[1]CN Act.Spé.'!FH18-'[1]CN Act.Spé.'!FH21-'[1]CN Act.Spé.'!FH200,'[1]cpte_CN Act.Spé.'!FH17+'[1]cpte_CN Act.Spé.'!FH165-'[1]cpte_CN Act.Spé.'!FH18-'[1]cpte_CN Act.Spé.'!FH21-'[1]cpte_CN Act.Spé.'!FH278)</f>
        <v>0</v>
      </c>
      <c r="FF43" s="16">
        <f>IF([1]Identification!$E$23="NON",'[1]CN Act.Spé.'!FI17+'[1]CN Act.Spé.'!FI159-'[1]CN Act.Spé.'!FI18-'[1]CN Act.Spé.'!FI21-'[1]CN Act.Spé.'!FI200,'[1]cpte_CN Act.Spé.'!FI17+'[1]cpte_CN Act.Spé.'!FI165-'[1]cpte_CN Act.Spé.'!FI18-'[1]cpte_CN Act.Spé.'!FI21-'[1]cpte_CN Act.Spé.'!FI278)</f>
        <v>0</v>
      </c>
      <c r="FG43" s="16">
        <f>IF([1]Identification!$E$23="NON",'[1]CN Act.Spé.'!FJ17+'[1]CN Act.Spé.'!FJ159-'[1]CN Act.Spé.'!FJ18-'[1]CN Act.Spé.'!FJ21-'[1]CN Act.Spé.'!FJ200,'[1]cpte_CN Act.Spé.'!FJ17+'[1]cpte_CN Act.Spé.'!FJ165-'[1]cpte_CN Act.Spé.'!FJ18-'[1]cpte_CN Act.Spé.'!FJ21-'[1]cpte_CN Act.Spé.'!FJ278)</f>
        <v>0</v>
      </c>
      <c r="FH43" s="16">
        <f>IF([1]Identification!$E$23="NON",'[1]CN Act.Spé.'!FK17+'[1]CN Act.Spé.'!FK159-'[1]CN Act.Spé.'!FK18-'[1]CN Act.Spé.'!FK21-'[1]CN Act.Spé.'!FK200,'[1]cpte_CN Act.Spé.'!FK17+'[1]cpte_CN Act.Spé.'!FK165-'[1]cpte_CN Act.Spé.'!FK18-'[1]cpte_CN Act.Spé.'!FK21-'[1]cpte_CN Act.Spé.'!FK278)</f>
        <v>0</v>
      </c>
      <c r="FI43" s="16">
        <f>IF([1]Identification!$E$23="NON",'[1]CN Act.Spé.'!FL17+'[1]CN Act.Spé.'!FL159-'[1]CN Act.Spé.'!FL18-'[1]CN Act.Spé.'!FL21-'[1]CN Act.Spé.'!FL200,'[1]cpte_CN Act.Spé.'!FL17+'[1]cpte_CN Act.Spé.'!FL165-'[1]cpte_CN Act.Spé.'!FL18-'[1]cpte_CN Act.Spé.'!FL21-'[1]cpte_CN Act.Spé.'!FL278)</f>
        <v>0</v>
      </c>
      <c r="FJ43" s="16">
        <f>IF([1]Identification!$E$23="NON",'[1]CN Act.Spé.'!FM17+'[1]CN Act.Spé.'!FM159-'[1]CN Act.Spé.'!FM18-'[1]CN Act.Spé.'!FM21-'[1]CN Act.Spé.'!FM200,'[1]cpte_CN Act.Spé.'!FM17+'[1]cpte_CN Act.Spé.'!FM165-'[1]cpte_CN Act.Spé.'!FM18-'[1]cpte_CN Act.Spé.'!FM21-'[1]cpte_CN Act.Spé.'!FM278)</f>
        <v>0</v>
      </c>
      <c r="FK43" s="16">
        <f>IF([1]Identification!$E$23="NON",'[1]CN Act.Spé.'!FN17+'[1]CN Act.Spé.'!FN159-'[1]CN Act.Spé.'!FN18-'[1]CN Act.Spé.'!FN21-'[1]CN Act.Spé.'!FN200,'[1]cpte_CN Act.Spé.'!FN17+'[1]cpte_CN Act.Spé.'!FN165-'[1]cpte_CN Act.Spé.'!FN18-'[1]cpte_CN Act.Spé.'!FN21-'[1]cpte_CN Act.Spé.'!FN278)</f>
        <v>0</v>
      </c>
      <c r="FL43" s="16">
        <f>IF([1]Identification!$E$23="NON",'[1]CN Act.Spé.'!FO17+'[1]CN Act.Spé.'!FO159-'[1]CN Act.Spé.'!FO18-'[1]CN Act.Spé.'!FO21-'[1]CN Act.Spé.'!FO200,'[1]cpte_CN Act.Spé.'!FO17+'[1]cpte_CN Act.Spé.'!FO165-'[1]cpte_CN Act.Spé.'!FO18-'[1]cpte_CN Act.Spé.'!FO21-'[1]cpte_CN Act.Spé.'!FO278)</f>
        <v>0</v>
      </c>
      <c r="FM43" s="16">
        <f>IF([1]Identification!$E$23="NON",'[1]CN Act.Spé.'!FP17+'[1]CN Act.Spé.'!FP159-'[1]CN Act.Spé.'!FP18-'[1]CN Act.Spé.'!FP21-'[1]CN Act.Spé.'!FP200,'[1]cpte_CN Act.Spé.'!FP17+'[1]cpte_CN Act.Spé.'!FP165-'[1]cpte_CN Act.Spé.'!FP18-'[1]cpte_CN Act.Spé.'!FP21-'[1]cpte_CN Act.Spé.'!FP278)</f>
        <v>0</v>
      </c>
      <c r="FN43" s="16">
        <f>IF([1]Identification!$E$23="NON",'[1]CN Act.Spé.'!FQ17+'[1]CN Act.Spé.'!FQ159-'[1]CN Act.Spé.'!FQ18-'[1]CN Act.Spé.'!FQ21-'[1]CN Act.Spé.'!FQ200,'[1]cpte_CN Act.Spé.'!FQ17+'[1]cpte_CN Act.Spé.'!FQ165-'[1]cpte_CN Act.Spé.'!FQ18-'[1]cpte_CN Act.Spé.'!FQ21-'[1]cpte_CN Act.Spé.'!FQ278)</f>
        <v>0</v>
      </c>
      <c r="FO43" s="16">
        <f>IF([1]Identification!$E$23="NON",'[1]CN Act.Spé.'!FR17+'[1]CN Act.Spé.'!FR159-'[1]CN Act.Spé.'!FR18-'[1]CN Act.Spé.'!FR21-'[1]CN Act.Spé.'!FR200,'[1]cpte_CN Act.Spé.'!FR17+'[1]cpte_CN Act.Spé.'!FR165-'[1]cpte_CN Act.Spé.'!FR18-'[1]cpte_CN Act.Spé.'!FR21-'[1]cpte_CN Act.Spé.'!FR278)</f>
        <v>0</v>
      </c>
      <c r="FP43" s="16">
        <f>IF([1]Identification!$E$23="NON",'[1]CN Act.Spé.'!FS17+'[1]CN Act.Spé.'!FS159-'[1]CN Act.Spé.'!FS18-'[1]CN Act.Spé.'!FS21-'[1]CN Act.Spé.'!FS200,'[1]cpte_CN Act.Spé.'!FS17+'[1]cpte_CN Act.Spé.'!FS165-'[1]cpte_CN Act.Spé.'!FS18-'[1]cpte_CN Act.Spé.'!FS21-'[1]cpte_CN Act.Spé.'!FS278)</f>
        <v>0</v>
      </c>
      <c r="FQ43" s="16">
        <f>IF([1]Identification!$E$23="NON",'[1]CN Act.Spé.'!FT17+'[1]CN Act.Spé.'!FT159-'[1]CN Act.Spé.'!FT18-'[1]CN Act.Spé.'!FT21-'[1]CN Act.Spé.'!FT200,'[1]cpte_CN Act.Spé.'!FT17+'[1]cpte_CN Act.Spé.'!FT165-'[1]cpte_CN Act.Spé.'!FT18-'[1]cpte_CN Act.Spé.'!FT21-'[1]cpte_CN Act.Spé.'!FT278)</f>
        <v>0</v>
      </c>
      <c r="FR43" s="16">
        <f>IF([1]Identification!$E$23="NON",'[1]CN Act.Spé.'!FU17+'[1]CN Act.Spé.'!FU159-'[1]CN Act.Spé.'!FU18-'[1]CN Act.Spé.'!FU21-'[1]CN Act.Spé.'!FU200,'[1]cpte_CN Act.Spé.'!FU17+'[1]cpte_CN Act.Spé.'!FU165-'[1]cpte_CN Act.Spé.'!FU18-'[1]cpte_CN Act.Spé.'!FU21-'[1]cpte_CN Act.Spé.'!FU278)</f>
        <v>0</v>
      </c>
      <c r="FS43" s="16">
        <f>IF([1]Identification!$E$23="NON",'[1]CN Act.Spé.'!FV17+'[1]CN Act.Spé.'!FV159-'[1]CN Act.Spé.'!FV18-'[1]CN Act.Spé.'!FV21-'[1]CN Act.Spé.'!FV200,'[1]cpte_CN Act.Spé.'!FV17+'[1]cpte_CN Act.Spé.'!FV165-'[1]cpte_CN Act.Spé.'!FV18-'[1]cpte_CN Act.Spé.'!FV21-'[1]cpte_CN Act.Spé.'!FV278)</f>
        <v>0</v>
      </c>
      <c r="FT43" s="16">
        <f>IF([1]Identification!$E$23="NON",'[1]CN Act.Spé.'!FW17+'[1]CN Act.Spé.'!FW159-'[1]CN Act.Spé.'!FW18-'[1]CN Act.Spé.'!FW21-'[1]CN Act.Spé.'!FW200,'[1]cpte_CN Act.Spé.'!FW17+'[1]cpte_CN Act.Spé.'!FW165-'[1]cpte_CN Act.Spé.'!FW18-'[1]cpte_CN Act.Spé.'!FW21-'[1]cpte_CN Act.Spé.'!FW278)</f>
        <v>0</v>
      </c>
      <c r="FU43" s="16">
        <f>IF([1]Identification!$E$23="NON",'[1]CN Act.Spé.'!FX17+'[1]CN Act.Spé.'!FX159-'[1]CN Act.Spé.'!FX18-'[1]CN Act.Spé.'!FX21-'[1]CN Act.Spé.'!FX200,'[1]cpte_CN Act.Spé.'!FX17+'[1]cpte_CN Act.Spé.'!FX165-'[1]cpte_CN Act.Spé.'!FX18-'[1]cpte_CN Act.Spé.'!FX21-'[1]cpte_CN Act.Spé.'!FX278)</f>
        <v>0</v>
      </c>
      <c r="FV43" s="16">
        <f>IF([1]Identification!$E$23="NON",'[1]CN Act.Spé.'!FY17+'[1]CN Act.Spé.'!FY159-'[1]CN Act.Spé.'!FY18-'[1]CN Act.Spé.'!FY21-'[1]CN Act.Spé.'!FY200,'[1]cpte_CN Act.Spé.'!FY17+'[1]cpte_CN Act.Spé.'!FY165-'[1]cpte_CN Act.Spé.'!FY18-'[1]cpte_CN Act.Spé.'!FY21-'[1]cpte_CN Act.Spé.'!FY278)</f>
        <v>0</v>
      </c>
      <c r="FW43" s="16">
        <f>IF([1]Identification!$E$23="NON",'[1]CN Act.Spé.'!FZ17+'[1]CN Act.Spé.'!FZ159-'[1]CN Act.Spé.'!FZ18-'[1]CN Act.Spé.'!FZ21-'[1]CN Act.Spé.'!FZ200,'[1]cpte_CN Act.Spé.'!FZ17+'[1]cpte_CN Act.Spé.'!FZ165-'[1]cpte_CN Act.Spé.'!FZ18-'[1]cpte_CN Act.Spé.'!FZ21-'[1]cpte_CN Act.Spé.'!FZ278)</f>
        <v>0</v>
      </c>
      <c r="FX43" s="16">
        <f>IF([1]Identification!$E$23="NON",'[1]CN Act.Spé.'!GA17+'[1]CN Act.Spé.'!GA159-'[1]CN Act.Spé.'!GA18-'[1]CN Act.Spé.'!GA21-'[1]CN Act.Spé.'!GA200,'[1]cpte_CN Act.Spé.'!GA17+'[1]cpte_CN Act.Spé.'!GA165-'[1]cpte_CN Act.Spé.'!GA18-'[1]cpte_CN Act.Spé.'!GA21-'[1]cpte_CN Act.Spé.'!GA278)</f>
        <v>0</v>
      </c>
      <c r="FY43" s="16">
        <f>IF([1]Identification!$E$23="NON",'[1]CN Act.Spé.'!GB17+'[1]CN Act.Spé.'!GB159-'[1]CN Act.Spé.'!GB18-'[1]CN Act.Spé.'!GB21-'[1]CN Act.Spé.'!GB200,'[1]cpte_CN Act.Spé.'!GB17+'[1]cpte_CN Act.Spé.'!GB165-'[1]cpte_CN Act.Spé.'!GB18-'[1]cpte_CN Act.Spé.'!GB21-'[1]cpte_CN Act.Spé.'!GB278)</f>
        <v>0</v>
      </c>
      <c r="FZ43" s="16">
        <f>IF([1]Identification!$E$23="NON",'[1]CN Act.Spé.'!GC17+'[1]CN Act.Spé.'!GC159-'[1]CN Act.Spé.'!GC18-'[1]CN Act.Spé.'!GC21-'[1]CN Act.Spé.'!GC200,'[1]cpte_CN Act.Spé.'!GC17+'[1]cpte_CN Act.Spé.'!GC165-'[1]cpte_CN Act.Spé.'!GC18-'[1]cpte_CN Act.Spé.'!GC21-'[1]cpte_CN Act.Spé.'!GC278)</f>
        <v>0</v>
      </c>
      <c r="GA43" s="16">
        <f>IF([1]Identification!$E$23="NON",'[1]CN Act.Spé.'!GD17+'[1]CN Act.Spé.'!GD159-'[1]CN Act.Spé.'!GD18-'[1]CN Act.Spé.'!GD21-'[1]CN Act.Spé.'!GD200,'[1]cpte_CN Act.Spé.'!GD17+'[1]cpte_CN Act.Spé.'!GD165-'[1]cpte_CN Act.Spé.'!GD18-'[1]cpte_CN Act.Spé.'!GD21-'[1]cpte_CN Act.Spé.'!GD278)</f>
        <v>0</v>
      </c>
      <c r="GB43" s="16">
        <f>IF([1]Identification!$E$23="NON",'[1]CN Act.Spé.'!GE17+'[1]CN Act.Spé.'!GE159-'[1]CN Act.Spé.'!GE18-'[1]CN Act.Spé.'!GE21-'[1]CN Act.Spé.'!GE200,'[1]cpte_CN Act.Spé.'!GE17+'[1]cpte_CN Act.Spé.'!GE165-'[1]cpte_CN Act.Spé.'!GE18-'[1]cpte_CN Act.Spé.'!GE21-'[1]cpte_CN Act.Spé.'!GE278)</f>
        <v>0</v>
      </c>
      <c r="GC43" s="16">
        <f>IF([1]Identification!$E$23="NON",'[1]CN Act.Spé.'!GF17+'[1]CN Act.Spé.'!GF159-'[1]CN Act.Spé.'!GF18-'[1]CN Act.Spé.'!GF21-'[1]CN Act.Spé.'!GF200,'[1]cpte_CN Act.Spé.'!GF17+'[1]cpte_CN Act.Spé.'!GF165-'[1]cpte_CN Act.Spé.'!GF18-'[1]cpte_CN Act.Spé.'!GF21-'[1]cpte_CN Act.Spé.'!GF278)</f>
        <v>0</v>
      </c>
      <c r="GD43" s="16">
        <f>IF([1]Identification!$E$23="NON",'[1]CN Act.Spé.'!GG17+'[1]CN Act.Spé.'!GG159-'[1]CN Act.Spé.'!GG18-'[1]CN Act.Spé.'!GG21-'[1]CN Act.Spé.'!GG200,'[1]cpte_CN Act.Spé.'!GG17+'[1]cpte_CN Act.Spé.'!GG165-'[1]cpte_CN Act.Spé.'!GG18-'[1]cpte_CN Act.Spé.'!GG21-'[1]cpte_CN Act.Spé.'!GG278)</f>
        <v>0</v>
      </c>
      <c r="GE43" s="16">
        <f>IF([1]Identification!$E$23="NON",'[1]CN Act.Spé.'!GH17+'[1]CN Act.Spé.'!GH159-'[1]CN Act.Spé.'!GH18-'[1]CN Act.Spé.'!GH21-'[1]CN Act.Spé.'!GH200,'[1]cpte_CN Act.Spé.'!GH17+'[1]cpte_CN Act.Spé.'!GH165-'[1]cpte_CN Act.Spé.'!GH18-'[1]cpte_CN Act.Spé.'!GH21-'[1]cpte_CN Act.Spé.'!GH278)</f>
        <v>0</v>
      </c>
      <c r="GF43" s="16">
        <f>IF([1]Identification!$E$23="NON",'[1]CN Act.Spé.'!GI17+'[1]CN Act.Spé.'!GI159-'[1]CN Act.Spé.'!GI18-'[1]CN Act.Spé.'!GI21-'[1]CN Act.Spé.'!GI200,'[1]cpte_CN Act.Spé.'!GI17+'[1]cpte_CN Act.Spé.'!GI165-'[1]cpte_CN Act.Spé.'!GI18-'[1]cpte_CN Act.Spé.'!GI21-'[1]cpte_CN Act.Spé.'!GI278)</f>
        <v>0</v>
      </c>
      <c r="GG43" s="16">
        <f>IF([1]Identification!$E$23="NON",'[1]CN Act.Spé.'!GJ17+'[1]CN Act.Spé.'!GJ159-'[1]CN Act.Spé.'!GJ18-'[1]CN Act.Spé.'!GJ21-'[1]CN Act.Spé.'!GJ200,'[1]cpte_CN Act.Spé.'!GJ17+'[1]cpte_CN Act.Spé.'!GJ165-'[1]cpte_CN Act.Spé.'!GJ18-'[1]cpte_CN Act.Spé.'!GJ21-'[1]cpte_CN Act.Spé.'!GJ278)</f>
        <v>0</v>
      </c>
      <c r="GH43" s="16">
        <f>IF([1]Identification!$E$23="NON",'[1]CN Act.Spé.'!GK17+'[1]CN Act.Spé.'!GK159-'[1]CN Act.Spé.'!GK18-'[1]CN Act.Spé.'!GK21-'[1]CN Act.Spé.'!GK200,'[1]cpte_CN Act.Spé.'!GK17+'[1]cpte_CN Act.Spé.'!GK165-'[1]cpte_CN Act.Spé.'!GK18-'[1]cpte_CN Act.Spé.'!GK21-'[1]cpte_CN Act.Spé.'!GK278)</f>
        <v>0</v>
      </c>
      <c r="GI43" s="16">
        <f>IF([1]Identification!$E$23="NON",'[1]CN Act.Spé.'!GL17+'[1]CN Act.Spé.'!GL159-'[1]CN Act.Spé.'!GL18-'[1]CN Act.Spé.'!GL21-'[1]CN Act.Spé.'!GL200,'[1]cpte_CN Act.Spé.'!GL17+'[1]cpte_CN Act.Spé.'!GL165-'[1]cpte_CN Act.Spé.'!GL18-'[1]cpte_CN Act.Spé.'!GL21-'[1]cpte_CN Act.Spé.'!GL278)</f>
        <v>0</v>
      </c>
      <c r="GJ43" s="16">
        <f>IF([1]Identification!$E$23="NON",'[1]CN Act.Spé.'!GM17+'[1]CN Act.Spé.'!GM159-'[1]CN Act.Spé.'!GM18-'[1]CN Act.Spé.'!GM21-'[1]CN Act.Spé.'!GM200,'[1]cpte_CN Act.Spé.'!GM17+'[1]cpte_CN Act.Spé.'!GM165-'[1]cpte_CN Act.Spé.'!GM18-'[1]cpte_CN Act.Spé.'!GM21-'[1]cpte_CN Act.Spé.'!GM278)</f>
        <v>0</v>
      </c>
      <c r="GK43" s="16">
        <f>IF([1]Identification!$E$23="NON",'[1]CN Act.Spé.'!GN17+'[1]CN Act.Spé.'!GN159-'[1]CN Act.Spé.'!GN18-'[1]CN Act.Spé.'!GN21-'[1]CN Act.Spé.'!GN200,'[1]cpte_CN Act.Spé.'!GN17+'[1]cpte_CN Act.Spé.'!GN165-'[1]cpte_CN Act.Spé.'!GN18-'[1]cpte_CN Act.Spé.'!GN21-'[1]cpte_CN Act.Spé.'!GN278)</f>
        <v>0</v>
      </c>
      <c r="GL43" s="16">
        <f>IF([1]Identification!$E$23="NON",'[1]CN Act.Spé.'!GO17+'[1]CN Act.Spé.'!GO159-'[1]CN Act.Spé.'!GO18-'[1]CN Act.Spé.'!GO21-'[1]CN Act.Spé.'!GO200,'[1]cpte_CN Act.Spé.'!GO17+'[1]cpte_CN Act.Spé.'!GO165-'[1]cpte_CN Act.Spé.'!GO18-'[1]cpte_CN Act.Spé.'!GO21-'[1]cpte_CN Act.Spé.'!GO278)</f>
        <v>0</v>
      </c>
      <c r="GM43" s="16">
        <f>IF([1]Identification!$E$23="NON",'[1]CN Act.Spé.'!GP17+'[1]CN Act.Spé.'!GP159-'[1]CN Act.Spé.'!GP18-'[1]CN Act.Spé.'!GP21-'[1]CN Act.Spé.'!GP200,'[1]cpte_CN Act.Spé.'!GP17+'[1]cpte_CN Act.Spé.'!GP165-'[1]cpte_CN Act.Spé.'!GP18-'[1]cpte_CN Act.Spé.'!GP21-'[1]cpte_CN Act.Spé.'!GP278)</f>
        <v>0</v>
      </c>
      <c r="GN43" s="16">
        <f>IF([1]Identification!$E$23="NON",'[1]CN Act.Spé.'!GQ17+'[1]CN Act.Spé.'!GQ159-'[1]CN Act.Spé.'!GQ18-'[1]CN Act.Spé.'!GQ21-'[1]CN Act.Spé.'!GQ200,'[1]cpte_CN Act.Spé.'!GQ17+'[1]cpte_CN Act.Spé.'!GQ165-'[1]cpte_CN Act.Spé.'!GQ18-'[1]cpte_CN Act.Spé.'!GQ21-'[1]cpte_CN Act.Spé.'!GQ278)</f>
        <v>0</v>
      </c>
      <c r="GO43" s="16">
        <f>IF([1]Identification!$E$23="NON",'[1]CN Act.Spé.'!GR17+'[1]CN Act.Spé.'!GR159-'[1]CN Act.Spé.'!GR18-'[1]CN Act.Spé.'!GR21-'[1]CN Act.Spé.'!GR200,'[1]cpte_CN Act.Spé.'!GR17+'[1]cpte_CN Act.Spé.'!GR165-'[1]cpte_CN Act.Spé.'!GR18-'[1]cpte_CN Act.Spé.'!GR21-'[1]cpte_CN Act.Spé.'!GR278)</f>
        <v>0</v>
      </c>
      <c r="GP43" s="16">
        <f>IF([1]Identification!$E$23="NON",'[1]CN Act.Spé.'!GS17+'[1]CN Act.Spé.'!GS159-'[1]CN Act.Spé.'!GS18-'[1]CN Act.Spé.'!GS21-'[1]CN Act.Spé.'!GS200,'[1]cpte_CN Act.Spé.'!GS17+'[1]cpte_CN Act.Spé.'!GS165-'[1]cpte_CN Act.Spé.'!GS18-'[1]cpte_CN Act.Spé.'!GS21-'[1]cpte_CN Act.Spé.'!GS278)</f>
        <v>0</v>
      </c>
      <c r="GQ43" s="16">
        <f>IF([1]Identification!$E$23="NON",'[1]CN Act.Spé.'!GT17+'[1]CN Act.Spé.'!GT159-'[1]CN Act.Spé.'!GT18-'[1]CN Act.Spé.'!GT21-'[1]CN Act.Spé.'!GT200,'[1]cpte_CN Act.Spé.'!GT17+'[1]cpte_CN Act.Spé.'!GT165-'[1]cpte_CN Act.Spé.'!GT18-'[1]cpte_CN Act.Spé.'!GT21-'[1]cpte_CN Act.Spé.'!GT278)</f>
        <v>0</v>
      </c>
      <c r="GR43" s="16">
        <f>IF([1]Identification!$E$23="NON",'[1]CN Act.Spé.'!GU17+'[1]CN Act.Spé.'!GU159-'[1]CN Act.Spé.'!GU18-'[1]CN Act.Spé.'!GU21-'[1]CN Act.Spé.'!GU200,'[1]cpte_CN Act.Spé.'!GU17+'[1]cpte_CN Act.Spé.'!GU165-'[1]cpte_CN Act.Spé.'!GU18-'[1]cpte_CN Act.Spé.'!GU21-'[1]cpte_CN Act.Spé.'!GU278)</f>
        <v>0</v>
      </c>
      <c r="GS43" s="16">
        <f>IF([1]Identification!$E$23="NON",'[1]CN Act.Spé.'!GV17+'[1]CN Act.Spé.'!GV159-'[1]CN Act.Spé.'!GV18-'[1]CN Act.Spé.'!GV21-'[1]CN Act.Spé.'!GV200,'[1]cpte_CN Act.Spé.'!GV17+'[1]cpte_CN Act.Spé.'!GV165-'[1]cpte_CN Act.Spé.'!GV18-'[1]cpte_CN Act.Spé.'!GV21-'[1]cpte_CN Act.Spé.'!GV278)</f>
        <v>0</v>
      </c>
      <c r="GT43" s="16">
        <f>IF([1]Identification!$E$23="NON",'[1]CN Act.Spé.'!GW17+'[1]CN Act.Spé.'!GW159-'[1]CN Act.Spé.'!GW18-'[1]CN Act.Spé.'!GW21-'[1]CN Act.Spé.'!GW200,'[1]cpte_CN Act.Spé.'!GW17+'[1]cpte_CN Act.Spé.'!GW165-'[1]cpte_CN Act.Spé.'!GW18-'[1]cpte_CN Act.Spé.'!GW21-'[1]cpte_CN Act.Spé.'!GW278)</f>
        <v>0</v>
      </c>
      <c r="GU43" s="16">
        <f>IF([1]Identification!$E$23="NON",'[1]CN Act.Spé.'!GX17+'[1]CN Act.Spé.'!GX159-'[1]CN Act.Spé.'!GX18-'[1]CN Act.Spé.'!GX21-'[1]CN Act.Spé.'!GX200,'[1]cpte_CN Act.Spé.'!GX17+'[1]cpte_CN Act.Spé.'!GX165-'[1]cpte_CN Act.Spé.'!GX18-'[1]cpte_CN Act.Spé.'!GX21-'[1]cpte_CN Act.Spé.'!GX278)</f>
        <v>0</v>
      </c>
      <c r="GV43" s="16">
        <f>IF([1]Identification!$E$23="NON",'[1]CN Act.Spé.'!GY17+'[1]CN Act.Spé.'!GY159-'[1]CN Act.Spé.'!GY18-'[1]CN Act.Spé.'!GY21-'[1]CN Act.Spé.'!GY200,'[1]cpte_CN Act.Spé.'!GY17+'[1]cpte_CN Act.Spé.'!GY165-'[1]cpte_CN Act.Spé.'!GY18-'[1]cpte_CN Act.Spé.'!GY21-'[1]cpte_CN Act.Spé.'!GY278)</f>
        <v>0</v>
      </c>
      <c r="GW43" s="16">
        <f>IF([1]Identification!$E$23="NON",'[1]CN Act.Spé.'!GZ17+'[1]CN Act.Spé.'!GZ159-'[1]CN Act.Spé.'!GZ18-'[1]CN Act.Spé.'!GZ21-'[1]CN Act.Spé.'!GZ200,'[1]cpte_CN Act.Spé.'!GZ17+'[1]cpte_CN Act.Spé.'!GZ165-'[1]cpte_CN Act.Spé.'!GZ18-'[1]cpte_CN Act.Spé.'!GZ21-'[1]cpte_CN Act.Spé.'!GZ278)</f>
        <v>0</v>
      </c>
      <c r="GX43" s="16">
        <f>IF([1]Identification!$E$23="NON",'[1]CN Act.Spé.'!HA17+'[1]CN Act.Spé.'!HA159-'[1]CN Act.Spé.'!HA18-'[1]CN Act.Spé.'!HA21-'[1]CN Act.Spé.'!HA200,'[1]cpte_CN Act.Spé.'!HA17+'[1]cpte_CN Act.Spé.'!HA165-'[1]cpte_CN Act.Spé.'!HA18-'[1]cpte_CN Act.Spé.'!HA21-'[1]cpte_CN Act.Spé.'!HA278)</f>
        <v>0</v>
      </c>
      <c r="GY43" s="16">
        <f>IF([1]Identification!$E$23="NON",'[1]CN Act.Spé.'!HB17+'[1]CN Act.Spé.'!HB159-'[1]CN Act.Spé.'!HB18-'[1]CN Act.Spé.'!HB21-'[1]CN Act.Spé.'!HB200,'[1]cpte_CN Act.Spé.'!HB17+'[1]cpte_CN Act.Spé.'!HB165-'[1]cpte_CN Act.Spé.'!HB18-'[1]cpte_CN Act.Spé.'!HB21-'[1]cpte_CN Act.Spé.'!HB278)</f>
        <v>0</v>
      </c>
      <c r="GZ43" s="16">
        <f>IF([1]Identification!$E$23="NON",'[1]CN Act.Spé.'!HC17+'[1]CN Act.Spé.'!HC159-'[1]CN Act.Spé.'!HC18-'[1]CN Act.Spé.'!HC21-'[1]CN Act.Spé.'!HC200,'[1]cpte_CN Act.Spé.'!HC17+'[1]cpte_CN Act.Spé.'!HC165-'[1]cpte_CN Act.Spé.'!HC18-'[1]cpte_CN Act.Spé.'!HC21-'[1]cpte_CN Act.Spé.'!HC278)</f>
        <v>0</v>
      </c>
      <c r="HA43" s="16">
        <f>IF([1]Identification!$E$23="NON",'[1]CN Act.Spé.'!HD17+'[1]CN Act.Spé.'!HD159-'[1]CN Act.Spé.'!HD18-'[1]CN Act.Spé.'!HD21-'[1]CN Act.Spé.'!HD200,'[1]cpte_CN Act.Spé.'!HD17+'[1]cpte_CN Act.Spé.'!HD165-'[1]cpte_CN Act.Spé.'!HD18-'[1]cpte_CN Act.Spé.'!HD21-'[1]cpte_CN Act.Spé.'!HD278)</f>
        <v>0</v>
      </c>
      <c r="HB43" s="16">
        <f>IF([1]Identification!$E$23="NON",'[1]CN Act.Spé.'!HE17+'[1]CN Act.Spé.'!HE159-'[1]CN Act.Spé.'!HE18-'[1]CN Act.Spé.'!HE21-'[1]CN Act.Spé.'!HE200,'[1]cpte_CN Act.Spé.'!HE17+'[1]cpte_CN Act.Spé.'!HE165-'[1]cpte_CN Act.Spé.'!HE18-'[1]cpte_CN Act.Spé.'!HE21-'[1]cpte_CN Act.Spé.'!HE278)</f>
        <v>0</v>
      </c>
      <c r="HC43" s="16">
        <f>IF([1]Identification!$E$23="NON",'[1]CN Act.Spé.'!HF17+'[1]CN Act.Spé.'!HF159-'[1]CN Act.Spé.'!HF18-'[1]CN Act.Spé.'!HF21-'[1]CN Act.Spé.'!HF200,'[1]cpte_CN Act.Spé.'!HF17+'[1]cpte_CN Act.Spé.'!HF165-'[1]cpte_CN Act.Spé.'!HF18-'[1]cpte_CN Act.Spé.'!HF21-'[1]cpte_CN Act.Spé.'!HF278)</f>
        <v>0</v>
      </c>
      <c r="HD43" s="16">
        <f>IF([1]Identification!$E$23="NON",'[1]CN Act.Spé.'!HG17+'[1]CN Act.Spé.'!HG159-'[1]CN Act.Spé.'!HG18-'[1]CN Act.Spé.'!HG21-'[1]CN Act.Spé.'!HG200,'[1]cpte_CN Act.Spé.'!HG17+'[1]cpte_CN Act.Spé.'!HG165-'[1]cpte_CN Act.Spé.'!HG18-'[1]cpte_CN Act.Spé.'!HG21-'[1]cpte_CN Act.Spé.'!HG278)</f>
        <v>0</v>
      </c>
      <c r="HE43" s="16">
        <f>IF([1]Identification!$E$23="NON",'[1]CN Act.Spé.'!HH17+'[1]CN Act.Spé.'!HH159-'[1]CN Act.Spé.'!HH18-'[1]CN Act.Spé.'!HH21-'[1]CN Act.Spé.'!HH200,'[1]cpte_CN Act.Spé.'!HH17+'[1]cpte_CN Act.Spé.'!HH165-'[1]cpte_CN Act.Spé.'!HH18-'[1]cpte_CN Act.Spé.'!HH21-'[1]cpte_CN Act.Spé.'!HH278)</f>
        <v>0</v>
      </c>
      <c r="HF43" s="16">
        <f>IF([1]Identification!$E$23="NON",'[1]CN Act.Spé.'!HI17+'[1]CN Act.Spé.'!HI159-'[1]CN Act.Spé.'!HI18-'[1]CN Act.Spé.'!HI21-'[1]CN Act.Spé.'!HI200,'[1]cpte_CN Act.Spé.'!HI17+'[1]cpte_CN Act.Spé.'!HI165-'[1]cpte_CN Act.Spé.'!HI18-'[1]cpte_CN Act.Spé.'!HI21-'[1]cpte_CN Act.Spé.'!HI278)</f>
        <v>0</v>
      </c>
      <c r="HG43" s="16">
        <f>IF([1]Identification!$E$23="NON",'[1]CN Act.Spé.'!HJ17+'[1]CN Act.Spé.'!HJ159-'[1]CN Act.Spé.'!HJ18-'[1]CN Act.Spé.'!HJ21-'[1]CN Act.Spé.'!HJ200,'[1]cpte_CN Act.Spé.'!HJ17+'[1]cpte_CN Act.Spé.'!HJ165-'[1]cpte_CN Act.Spé.'!HJ18-'[1]cpte_CN Act.Spé.'!HJ21-'[1]cpte_CN Act.Spé.'!HJ278)</f>
        <v>0</v>
      </c>
      <c r="HH43" s="16">
        <f>IF([1]Identification!$E$23="NON",'[1]CN Act.Spé.'!HK17+'[1]CN Act.Spé.'!HK159-'[1]CN Act.Spé.'!HK18-'[1]CN Act.Spé.'!HK21-'[1]CN Act.Spé.'!HK200,'[1]cpte_CN Act.Spé.'!HK17+'[1]cpte_CN Act.Spé.'!HK165-'[1]cpte_CN Act.Spé.'!HK18-'[1]cpte_CN Act.Spé.'!HK21-'[1]cpte_CN Act.Spé.'!HK278)</f>
        <v>0</v>
      </c>
      <c r="HI43" s="16">
        <f>IF([1]Identification!$E$23="NON",'[1]CN Act.Spé.'!HL17+'[1]CN Act.Spé.'!HL159-'[1]CN Act.Spé.'!HL18-'[1]CN Act.Spé.'!HL21-'[1]CN Act.Spé.'!HL200,'[1]cpte_CN Act.Spé.'!HL17+'[1]cpte_CN Act.Spé.'!HL165-'[1]cpte_CN Act.Spé.'!HL18-'[1]cpte_CN Act.Spé.'!HL21-'[1]cpte_CN Act.Spé.'!HL278)</f>
        <v>0</v>
      </c>
      <c r="HJ43" s="16">
        <f>IF([1]Identification!$E$23="NON",'[1]CN Act.Spé.'!HM17+'[1]CN Act.Spé.'!HM159-'[1]CN Act.Spé.'!HM18-'[1]CN Act.Spé.'!HM21-'[1]CN Act.Spé.'!HM200,'[1]cpte_CN Act.Spé.'!HM17+'[1]cpte_CN Act.Spé.'!HM165-'[1]cpte_CN Act.Spé.'!HM18-'[1]cpte_CN Act.Spé.'!HM21-'[1]cpte_CN Act.Spé.'!HM278)</f>
        <v>0</v>
      </c>
      <c r="HK43" s="16">
        <f>IF([1]Identification!$E$23="NON",'[1]CN Act.Spé.'!HN17+'[1]CN Act.Spé.'!HN159-'[1]CN Act.Spé.'!HN18-'[1]CN Act.Spé.'!HN21-'[1]CN Act.Spé.'!HN200,'[1]cpte_CN Act.Spé.'!HN17+'[1]cpte_CN Act.Spé.'!HN165-'[1]cpte_CN Act.Spé.'!HN18-'[1]cpte_CN Act.Spé.'!HN21-'[1]cpte_CN Act.Spé.'!HN278)</f>
        <v>0</v>
      </c>
      <c r="HL43" s="16">
        <f>IF([1]Identification!$E$23="NON",'[1]CN Act.Spé.'!HO17+'[1]CN Act.Spé.'!HO159-'[1]CN Act.Spé.'!HO18-'[1]CN Act.Spé.'!HO21-'[1]CN Act.Spé.'!HO200,'[1]cpte_CN Act.Spé.'!HO17+'[1]cpte_CN Act.Spé.'!HO165-'[1]cpte_CN Act.Spé.'!HO18-'[1]cpte_CN Act.Spé.'!HO21-'[1]cpte_CN Act.Spé.'!HO278)</f>
        <v>0</v>
      </c>
      <c r="HM43" s="16">
        <f>IF([1]Identification!$E$23="NON",'[1]CN Act.Spé.'!HP17+'[1]CN Act.Spé.'!HP159-'[1]CN Act.Spé.'!HP18-'[1]CN Act.Spé.'!HP21-'[1]CN Act.Spé.'!HP200,'[1]cpte_CN Act.Spé.'!HP17+'[1]cpte_CN Act.Spé.'!HP165-'[1]cpte_CN Act.Spé.'!HP18-'[1]cpte_CN Act.Spé.'!HP21-'[1]cpte_CN Act.Spé.'!HP278)</f>
        <v>0</v>
      </c>
      <c r="HN43" s="16">
        <f>IF([1]Identification!$E$23="NON",'[1]CN Act.Spé.'!HQ17+'[1]CN Act.Spé.'!HQ159-'[1]CN Act.Spé.'!HQ18-'[1]CN Act.Spé.'!HQ21-'[1]CN Act.Spé.'!HQ200,'[1]cpte_CN Act.Spé.'!HQ17+'[1]cpte_CN Act.Spé.'!HQ165-'[1]cpte_CN Act.Spé.'!HQ18-'[1]cpte_CN Act.Spé.'!HQ21-'[1]cpte_CN Act.Spé.'!HQ278)</f>
        <v>0</v>
      </c>
      <c r="HO43" s="16">
        <f>IF([1]Identification!$E$23="NON",'[1]CN Act.Spé.'!HR17+'[1]CN Act.Spé.'!HR159-'[1]CN Act.Spé.'!HR18-'[1]CN Act.Spé.'!HR21-'[1]CN Act.Spé.'!HR200,'[1]cpte_CN Act.Spé.'!HR17+'[1]cpte_CN Act.Spé.'!HR165-'[1]cpte_CN Act.Spé.'!HR18-'[1]cpte_CN Act.Spé.'!HR21-'[1]cpte_CN Act.Spé.'!HR278)</f>
        <v>0</v>
      </c>
      <c r="HP43" s="16">
        <f>IF([1]Identification!$E$23="NON",'[1]CN Act.Spé.'!HS17+'[1]CN Act.Spé.'!HS159-'[1]CN Act.Spé.'!HS18-'[1]CN Act.Spé.'!HS21-'[1]CN Act.Spé.'!HS200,'[1]cpte_CN Act.Spé.'!HS17+'[1]cpte_CN Act.Spé.'!HS165-'[1]cpte_CN Act.Spé.'!HS18-'[1]cpte_CN Act.Spé.'!HS21-'[1]cpte_CN Act.Spé.'!HS278)</f>
        <v>0</v>
      </c>
      <c r="HQ43" s="16">
        <f>IF([1]Identification!$E$23="NON",'[1]CN Act.Spé.'!HT17+'[1]CN Act.Spé.'!HT159-'[1]CN Act.Spé.'!HT18-'[1]CN Act.Spé.'!HT21-'[1]CN Act.Spé.'!HT200,'[1]cpte_CN Act.Spé.'!HT17+'[1]cpte_CN Act.Spé.'!HT165-'[1]cpte_CN Act.Spé.'!HT18-'[1]cpte_CN Act.Spé.'!HT21-'[1]cpte_CN Act.Spé.'!HT278)</f>
        <v>0</v>
      </c>
      <c r="HR43" s="16">
        <f>IF([1]Identification!$E$23="NON",'[1]CN Act.Spé.'!HU17+'[1]CN Act.Spé.'!HU159-'[1]CN Act.Spé.'!HU18-'[1]CN Act.Spé.'!HU21-'[1]CN Act.Spé.'!HU200,'[1]cpte_CN Act.Spé.'!HU17+'[1]cpte_CN Act.Spé.'!HU165-'[1]cpte_CN Act.Spé.'!HU18-'[1]cpte_CN Act.Spé.'!HU21-'[1]cpte_CN Act.Spé.'!HU278)</f>
        <v>0</v>
      </c>
      <c r="HS43" s="16">
        <f>IF([1]Identification!$E$23="NON",'[1]CN Act.Spé.'!HV17+'[1]CN Act.Spé.'!HV159-'[1]CN Act.Spé.'!HV18-'[1]CN Act.Spé.'!HV21-'[1]CN Act.Spé.'!HV200,'[1]cpte_CN Act.Spé.'!HV17+'[1]cpte_CN Act.Spé.'!HV165-'[1]cpte_CN Act.Spé.'!HV18-'[1]cpte_CN Act.Spé.'!HV21-'[1]cpte_CN Act.Spé.'!HV278)</f>
        <v>0</v>
      </c>
      <c r="HT43" s="16">
        <f>IF([1]Identification!$E$23="NON",'[1]CN Act.Spé.'!HW17+'[1]CN Act.Spé.'!HW159-'[1]CN Act.Spé.'!HW18-'[1]CN Act.Spé.'!HW21-'[1]CN Act.Spé.'!HW200,'[1]cpte_CN Act.Spé.'!HW17+'[1]cpte_CN Act.Spé.'!HW165-'[1]cpte_CN Act.Spé.'!HW18-'[1]cpte_CN Act.Spé.'!HW21-'[1]cpte_CN Act.Spé.'!HW278)</f>
        <v>0</v>
      </c>
      <c r="HU43" s="16">
        <f>IF([1]Identification!$E$23="NON",'[1]CN Act.Spé.'!HX17+'[1]CN Act.Spé.'!HX159-'[1]CN Act.Spé.'!HX18-'[1]CN Act.Spé.'!HX21-'[1]CN Act.Spé.'!HX200,'[1]cpte_CN Act.Spé.'!HX17+'[1]cpte_CN Act.Spé.'!HX165-'[1]cpte_CN Act.Spé.'!HX18-'[1]cpte_CN Act.Spé.'!HX21-'[1]cpte_CN Act.Spé.'!HX278)</f>
        <v>0</v>
      </c>
      <c r="HV43" s="16">
        <f>IF([1]Identification!$E$23="NON",'[1]CN Act.Spé.'!HY17+'[1]CN Act.Spé.'!HY159-'[1]CN Act.Spé.'!HY18-'[1]CN Act.Spé.'!HY21-'[1]CN Act.Spé.'!HY200,'[1]cpte_CN Act.Spé.'!HY17+'[1]cpte_CN Act.Spé.'!HY165-'[1]cpte_CN Act.Spé.'!HY18-'[1]cpte_CN Act.Spé.'!HY21-'[1]cpte_CN Act.Spé.'!HY278)</f>
        <v>0</v>
      </c>
      <c r="HW43" s="16">
        <f>IF([1]Identification!$E$23="NON",'[1]CN Act.Spé.'!HZ17+'[1]CN Act.Spé.'!HZ159-'[1]CN Act.Spé.'!HZ18-'[1]CN Act.Spé.'!HZ21-'[1]CN Act.Spé.'!HZ200,'[1]cpte_CN Act.Spé.'!HZ17+'[1]cpte_CN Act.Spé.'!HZ165-'[1]cpte_CN Act.Spé.'!HZ18-'[1]cpte_CN Act.Spé.'!HZ21-'[1]cpte_CN Act.Spé.'!HZ278)</f>
        <v>0</v>
      </c>
      <c r="HX43" s="16">
        <f>IF([1]Identification!$E$23="NON",'[1]CN Act.Spé.'!IA17+'[1]CN Act.Spé.'!IA159-'[1]CN Act.Spé.'!IA18-'[1]CN Act.Spé.'!IA21-'[1]CN Act.Spé.'!IA200,'[1]cpte_CN Act.Spé.'!IA17+'[1]cpte_CN Act.Spé.'!IA165-'[1]cpte_CN Act.Spé.'!IA18-'[1]cpte_CN Act.Spé.'!IA21-'[1]cpte_CN Act.Spé.'!IA278)</f>
        <v>0</v>
      </c>
      <c r="HY43" s="16">
        <f>IF([1]Identification!$E$23="NON",'[1]CN Act.Spé.'!IB17+'[1]CN Act.Spé.'!IB159-'[1]CN Act.Spé.'!IB18-'[1]CN Act.Spé.'!IB21-'[1]CN Act.Spé.'!IB200,'[1]cpte_CN Act.Spé.'!IB17+'[1]cpte_CN Act.Spé.'!IB165-'[1]cpte_CN Act.Spé.'!IB18-'[1]cpte_CN Act.Spé.'!IB21-'[1]cpte_CN Act.Spé.'!IB278)</f>
        <v>0</v>
      </c>
      <c r="HZ43" s="176"/>
    </row>
    <row r="44" spans="1:234" s="170" customFormat="1" ht="30" customHeight="1">
      <c r="A44" s="153"/>
      <c r="B44" s="115"/>
      <c r="C44" s="115" t="s">
        <v>1730</v>
      </c>
      <c r="D44" s="153"/>
      <c r="E44" s="1049"/>
      <c r="F44" s="287"/>
      <c r="G44" s="1072" t="s">
        <v>665</v>
      </c>
      <c r="H44" s="1073"/>
      <c r="I44" s="33" t="str">
        <f t="shared" ref="I44:BT44" si="31">IF(AND(I$26=0,I43=0),"non concerné",IF(AND(I$26=0,I43&gt;0),"Il manque les ETP",IF(AND(I$26&gt;0,I43=0),"Il manque les charges",IF(AND(I$26&gt;0,I43&gt;0),I43/(I$26)))))</f>
        <v>non concerné</v>
      </c>
      <c r="J44" s="33" t="str">
        <f t="shared" si="31"/>
        <v>non concerné</v>
      </c>
      <c r="K44" s="33" t="str">
        <f t="shared" si="31"/>
        <v>non concerné</v>
      </c>
      <c r="L44" s="33" t="str">
        <f t="shared" si="31"/>
        <v>non concerné</v>
      </c>
      <c r="M44" s="33" t="str">
        <f t="shared" si="31"/>
        <v>non concerné</v>
      </c>
      <c r="N44" s="33" t="str">
        <f t="shared" si="31"/>
        <v>non concerné</v>
      </c>
      <c r="O44" s="33" t="str">
        <f t="shared" si="31"/>
        <v>non concerné</v>
      </c>
      <c r="P44" s="33" t="str">
        <f t="shared" si="31"/>
        <v>non concerné</v>
      </c>
      <c r="Q44" s="33" t="str">
        <f t="shared" si="31"/>
        <v>non concerné</v>
      </c>
      <c r="R44" s="33" t="str">
        <f t="shared" si="31"/>
        <v>non concerné</v>
      </c>
      <c r="S44" s="33" t="str">
        <f t="shared" si="31"/>
        <v>non concerné</v>
      </c>
      <c r="T44" s="33" t="str">
        <f t="shared" si="31"/>
        <v>non concerné</v>
      </c>
      <c r="U44" s="33" t="str">
        <f t="shared" si="31"/>
        <v>non concerné</v>
      </c>
      <c r="V44" s="33" t="str">
        <f t="shared" si="31"/>
        <v>non concerné</v>
      </c>
      <c r="W44" s="33" t="str">
        <f t="shared" si="31"/>
        <v>non concerné</v>
      </c>
      <c r="X44" s="33" t="str">
        <f t="shared" si="31"/>
        <v>non concerné</v>
      </c>
      <c r="Y44" s="33" t="str">
        <f t="shared" si="31"/>
        <v>non concerné</v>
      </c>
      <c r="Z44" s="33" t="str">
        <f t="shared" si="31"/>
        <v>non concerné</v>
      </c>
      <c r="AA44" s="33" t="str">
        <f t="shared" si="31"/>
        <v>non concerné</v>
      </c>
      <c r="AB44" s="33" t="str">
        <f t="shared" si="31"/>
        <v>non concerné</v>
      </c>
      <c r="AC44" s="33" t="str">
        <f t="shared" si="31"/>
        <v>non concerné</v>
      </c>
      <c r="AD44" s="33" t="str">
        <f t="shared" si="31"/>
        <v>non concerné</v>
      </c>
      <c r="AE44" s="33" t="str">
        <f t="shared" si="31"/>
        <v>non concerné</v>
      </c>
      <c r="AF44" s="33" t="str">
        <f t="shared" si="31"/>
        <v>non concerné</v>
      </c>
      <c r="AG44" s="33" t="str">
        <f t="shared" si="31"/>
        <v>non concerné</v>
      </c>
      <c r="AH44" s="33" t="str">
        <f t="shared" si="31"/>
        <v>non concerné</v>
      </c>
      <c r="AI44" s="33" t="str">
        <f t="shared" si="31"/>
        <v>non concerné</v>
      </c>
      <c r="AJ44" s="33" t="str">
        <f t="shared" si="31"/>
        <v>non concerné</v>
      </c>
      <c r="AK44" s="33" t="str">
        <f t="shared" si="31"/>
        <v>non concerné</v>
      </c>
      <c r="AL44" s="33" t="str">
        <f t="shared" si="31"/>
        <v>non concerné</v>
      </c>
      <c r="AM44" s="33" t="str">
        <f t="shared" si="31"/>
        <v>non concerné</v>
      </c>
      <c r="AN44" s="33" t="str">
        <f t="shared" si="31"/>
        <v>non concerné</v>
      </c>
      <c r="AO44" s="33" t="str">
        <f t="shared" si="31"/>
        <v>non concerné</v>
      </c>
      <c r="AP44" s="33" t="str">
        <f t="shared" si="31"/>
        <v>non concerné</v>
      </c>
      <c r="AQ44" s="33" t="str">
        <f t="shared" si="31"/>
        <v>non concerné</v>
      </c>
      <c r="AR44" s="33" t="str">
        <f t="shared" si="31"/>
        <v>non concerné</v>
      </c>
      <c r="AS44" s="33" t="str">
        <f t="shared" si="31"/>
        <v>non concerné</v>
      </c>
      <c r="AT44" s="33" t="str">
        <f t="shared" si="31"/>
        <v>non concerné</v>
      </c>
      <c r="AU44" s="33" t="str">
        <f t="shared" si="31"/>
        <v>non concerné</v>
      </c>
      <c r="AV44" s="33" t="str">
        <f t="shared" si="31"/>
        <v>non concerné</v>
      </c>
      <c r="AW44" s="33" t="str">
        <f t="shared" si="31"/>
        <v>non concerné</v>
      </c>
      <c r="AX44" s="33" t="str">
        <f t="shared" si="31"/>
        <v>non concerné</v>
      </c>
      <c r="AY44" s="33" t="str">
        <f t="shared" si="31"/>
        <v>non concerné</v>
      </c>
      <c r="AZ44" s="33" t="str">
        <f t="shared" si="31"/>
        <v>non concerné</v>
      </c>
      <c r="BA44" s="33" t="str">
        <f t="shared" si="31"/>
        <v>non concerné</v>
      </c>
      <c r="BB44" s="33" t="str">
        <f t="shared" si="31"/>
        <v>non concerné</v>
      </c>
      <c r="BC44" s="33" t="str">
        <f t="shared" si="31"/>
        <v>non concerné</v>
      </c>
      <c r="BD44" s="33" t="str">
        <f t="shared" si="31"/>
        <v>non concerné</v>
      </c>
      <c r="BE44" s="33" t="str">
        <f t="shared" si="31"/>
        <v>non concerné</v>
      </c>
      <c r="BF44" s="33" t="str">
        <f t="shared" si="31"/>
        <v>non concerné</v>
      </c>
      <c r="BG44" s="33" t="str">
        <f t="shared" si="31"/>
        <v>non concerné</v>
      </c>
      <c r="BH44" s="33" t="str">
        <f t="shared" si="31"/>
        <v>non concerné</v>
      </c>
      <c r="BI44" s="33" t="str">
        <f t="shared" si="31"/>
        <v>non concerné</v>
      </c>
      <c r="BJ44" s="33" t="str">
        <f t="shared" si="31"/>
        <v>non concerné</v>
      </c>
      <c r="BK44" s="33" t="str">
        <f t="shared" si="31"/>
        <v>non concerné</v>
      </c>
      <c r="BL44" s="33" t="str">
        <f t="shared" si="31"/>
        <v>non concerné</v>
      </c>
      <c r="BM44" s="33" t="str">
        <f t="shared" si="31"/>
        <v>non concerné</v>
      </c>
      <c r="BN44" s="33" t="str">
        <f t="shared" si="31"/>
        <v>non concerné</v>
      </c>
      <c r="BO44" s="33" t="str">
        <f t="shared" si="31"/>
        <v>non concerné</v>
      </c>
      <c r="BP44" s="33" t="str">
        <f t="shared" si="31"/>
        <v>non concerné</v>
      </c>
      <c r="BQ44" s="33" t="str">
        <f t="shared" si="31"/>
        <v>non concerné</v>
      </c>
      <c r="BR44" s="33" t="str">
        <f t="shared" si="31"/>
        <v>non concerné</v>
      </c>
      <c r="BS44" s="33" t="str">
        <f t="shared" si="31"/>
        <v>non concerné</v>
      </c>
      <c r="BT44" s="33" t="str">
        <f t="shared" si="31"/>
        <v>non concerné</v>
      </c>
      <c r="BU44" s="33" t="str">
        <f t="shared" ref="BU44:EF44" si="32">IF(AND(BU$26=0,BU43=0),"non concerné",IF(AND(BU$26=0,BU43&gt;0),"Il manque les ETP",IF(AND(BU$26&gt;0,BU43=0),"Il manque les charges",IF(AND(BU$26&gt;0,BU43&gt;0),BU43/(BU$26)))))</f>
        <v>non concerné</v>
      </c>
      <c r="BV44" s="33" t="str">
        <f t="shared" si="32"/>
        <v>non concerné</v>
      </c>
      <c r="BW44" s="33" t="str">
        <f t="shared" si="32"/>
        <v>non concerné</v>
      </c>
      <c r="BX44" s="33" t="str">
        <f t="shared" si="32"/>
        <v>non concerné</v>
      </c>
      <c r="BY44" s="33" t="str">
        <f t="shared" si="32"/>
        <v>non concerné</v>
      </c>
      <c r="BZ44" s="33" t="str">
        <f t="shared" si="32"/>
        <v>non concerné</v>
      </c>
      <c r="CA44" s="33" t="str">
        <f t="shared" si="32"/>
        <v>non concerné</v>
      </c>
      <c r="CB44" s="33" t="str">
        <f t="shared" si="32"/>
        <v>non concerné</v>
      </c>
      <c r="CC44" s="33" t="str">
        <f t="shared" si="32"/>
        <v>non concerné</v>
      </c>
      <c r="CD44" s="33" t="str">
        <f t="shared" si="32"/>
        <v>non concerné</v>
      </c>
      <c r="CE44" s="33" t="str">
        <f t="shared" si="32"/>
        <v>non concerné</v>
      </c>
      <c r="CF44" s="33" t="str">
        <f t="shared" si="32"/>
        <v>non concerné</v>
      </c>
      <c r="CG44" s="33" t="str">
        <f t="shared" si="32"/>
        <v>non concerné</v>
      </c>
      <c r="CH44" s="33" t="str">
        <f t="shared" si="32"/>
        <v>non concerné</v>
      </c>
      <c r="CI44" s="33" t="str">
        <f t="shared" si="32"/>
        <v>non concerné</v>
      </c>
      <c r="CJ44" s="33" t="str">
        <f t="shared" si="32"/>
        <v>non concerné</v>
      </c>
      <c r="CK44" s="33" t="str">
        <f t="shared" si="32"/>
        <v>non concerné</v>
      </c>
      <c r="CL44" s="33" t="str">
        <f t="shared" si="32"/>
        <v>non concerné</v>
      </c>
      <c r="CM44" s="33" t="str">
        <f t="shared" si="32"/>
        <v>non concerné</v>
      </c>
      <c r="CN44" s="33" t="str">
        <f t="shared" si="32"/>
        <v>non concerné</v>
      </c>
      <c r="CO44" s="33" t="str">
        <f t="shared" si="32"/>
        <v>non concerné</v>
      </c>
      <c r="CP44" s="33" t="str">
        <f t="shared" si="32"/>
        <v>non concerné</v>
      </c>
      <c r="CQ44" s="33" t="str">
        <f t="shared" si="32"/>
        <v>non concerné</v>
      </c>
      <c r="CR44" s="33" t="str">
        <f t="shared" si="32"/>
        <v>non concerné</v>
      </c>
      <c r="CS44" s="33" t="str">
        <f t="shared" si="32"/>
        <v>non concerné</v>
      </c>
      <c r="CT44" s="33" t="str">
        <f t="shared" si="32"/>
        <v>non concerné</v>
      </c>
      <c r="CU44" s="33" t="str">
        <f t="shared" si="32"/>
        <v>non concerné</v>
      </c>
      <c r="CV44" s="33" t="str">
        <f t="shared" si="32"/>
        <v>non concerné</v>
      </c>
      <c r="CW44" s="33" t="str">
        <f t="shared" si="32"/>
        <v>non concerné</v>
      </c>
      <c r="CX44" s="33" t="str">
        <f t="shared" si="32"/>
        <v>non concerné</v>
      </c>
      <c r="CY44" s="33" t="str">
        <f t="shared" si="32"/>
        <v>non concerné</v>
      </c>
      <c r="CZ44" s="33" t="str">
        <f t="shared" si="32"/>
        <v>non concerné</v>
      </c>
      <c r="DA44" s="33" t="str">
        <f t="shared" si="32"/>
        <v>non concerné</v>
      </c>
      <c r="DB44" s="33" t="str">
        <f t="shared" si="32"/>
        <v>non concerné</v>
      </c>
      <c r="DC44" s="33" t="str">
        <f t="shared" si="32"/>
        <v>non concerné</v>
      </c>
      <c r="DD44" s="33" t="str">
        <f t="shared" si="32"/>
        <v>non concerné</v>
      </c>
      <c r="DE44" s="33" t="str">
        <f t="shared" si="32"/>
        <v>non concerné</v>
      </c>
      <c r="DF44" s="33" t="str">
        <f t="shared" si="32"/>
        <v>non concerné</v>
      </c>
      <c r="DG44" s="33" t="str">
        <f t="shared" si="32"/>
        <v>non concerné</v>
      </c>
      <c r="DH44" s="33" t="str">
        <f t="shared" si="32"/>
        <v>non concerné</v>
      </c>
      <c r="DI44" s="33" t="str">
        <f t="shared" si="32"/>
        <v>non concerné</v>
      </c>
      <c r="DJ44" s="33" t="str">
        <f t="shared" si="32"/>
        <v>non concerné</v>
      </c>
      <c r="DK44" s="33" t="str">
        <f t="shared" si="32"/>
        <v>non concerné</v>
      </c>
      <c r="DL44" s="33" t="str">
        <f t="shared" si="32"/>
        <v>non concerné</v>
      </c>
      <c r="DM44" s="33" t="str">
        <f t="shared" si="32"/>
        <v>non concerné</v>
      </c>
      <c r="DN44" s="33" t="str">
        <f t="shared" si="32"/>
        <v>non concerné</v>
      </c>
      <c r="DO44" s="33" t="str">
        <f t="shared" si="32"/>
        <v>non concerné</v>
      </c>
      <c r="DP44" s="33" t="str">
        <f t="shared" si="32"/>
        <v>non concerné</v>
      </c>
      <c r="DQ44" s="33" t="str">
        <f t="shared" si="32"/>
        <v>non concerné</v>
      </c>
      <c r="DR44" s="33" t="str">
        <f t="shared" si="32"/>
        <v>non concerné</v>
      </c>
      <c r="DS44" s="33" t="str">
        <f t="shared" si="32"/>
        <v>non concerné</v>
      </c>
      <c r="DT44" s="33" t="str">
        <f t="shared" si="32"/>
        <v>non concerné</v>
      </c>
      <c r="DU44" s="33" t="str">
        <f t="shared" si="32"/>
        <v>non concerné</v>
      </c>
      <c r="DV44" s="33" t="str">
        <f t="shared" si="32"/>
        <v>non concerné</v>
      </c>
      <c r="DW44" s="33" t="str">
        <f t="shared" si="32"/>
        <v>non concerné</v>
      </c>
      <c r="DX44" s="33" t="str">
        <f t="shared" si="32"/>
        <v>non concerné</v>
      </c>
      <c r="DY44" s="33" t="str">
        <f t="shared" si="32"/>
        <v>non concerné</v>
      </c>
      <c r="DZ44" s="33" t="str">
        <f t="shared" si="32"/>
        <v>non concerné</v>
      </c>
      <c r="EA44" s="33" t="str">
        <f t="shared" si="32"/>
        <v>non concerné</v>
      </c>
      <c r="EB44" s="33" t="str">
        <f t="shared" si="32"/>
        <v>non concerné</v>
      </c>
      <c r="EC44" s="33" t="str">
        <f t="shared" si="32"/>
        <v>non concerné</v>
      </c>
      <c r="ED44" s="33" t="str">
        <f t="shared" si="32"/>
        <v>non concerné</v>
      </c>
      <c r="EE44" s="33" t="str">
        <f t="shared" si="32"/>
        <v>non concerné</v>
      </c>
      <c r="EF44" s="33" t="str">
        <f t="shared" si="32"/>
        <v>non concerné</v>
      </c>
      <c r="EG44" s="33" t="str">
        <f t="shared" ref="EG44:GR44" si="33">IF(AND(EG$26=0,EG43=0),"non concerné",IF(AND(EG$26=0,EG43&gt;0),"Il manque les ETP",IF(AND(EG$26&gt;0,EG43=0),"Il manque les charges",IF(AND(EG$26&gt;0,EG43&gt;0),EG43/(EG$26)))))</f>
        <v>non concerné</v>
      </c>
      <c r="EH44" s="33" t="str">
        <f t="shared" si="33"/>
        <v>non concerné</v>
      </c>
      <c r="EI44" s="33" t="str">
        <f t="shared" si="33"/>
        <v>non concerné</v>
      </c>
      <c r="EJ44" s="33" t="str">
        <f t="shared" si="33"/>
        <v>non concerné</v>
      </c>
      <c r="EK44" s="33" t="str">
        <f t="shared" si="33"/>
        <v>non concerné</v>
      </c>
      <c r="EL44" s="33" t="str">
        <f t="shared" si="33"/>
        <v>non concerné</v>
      </c>
      <c r="EM44" s="33" t="str">
        <f t="shared" si="33"/>
        <v>non concerné</v>
      </c>
      <c r="EN44" s="33" t="str">
        <f t="shared" si="33"/>
        <v>non concerné</v>
      </c>
      <c r="EO44" s="33" t="str">
        <f t="shared" si="33"/>
        <v>non concerné</v>
      </c>
      <c r="EP44" s="33" t="str">
        <f t="shared" si="33"/>
        <v>non concerné</v>
      </c>
      <c r="EQ44" s="33" t="str">
        <f t="shared" si="33"/>
        <v>non concerné</v>
      </c>
      <c r="ER44" s="33" t="str">
        <f t="shared" si="33"/>
        <v>non concerné</v>
      </c>
      <c r="ES44" s="33" t="str">
        <f t="shared" si="33"/>
        <v>non concerné</v>
      </c>
      <c r="ET44" s="33" t="str">
        <f t="shared" si="33"/>
        <v>non concerné</v>
      </c>
      <c r="EU44" s="33" t="str">
        <f t="shared" si="33"/>
        <v>non concerné</v>
      </c>
      <c r="EV44" s="33" t="str">
        <f t="shared" si="33"/>
        <v>non concerné</v>
      </c>
      <c r="EW44" s="33" t="str">
        <f t="shared" si="33"/>
        <v>non concerné</v>
      </c>
      <c r="EX44" s="33" t="str">
        <f t="shared" si="33"/>
        <v>non concerné</v>
      </c>
      <c r="EY44" s="33" t="str">
        <f t="shared" si="33"/>
        <v>non concerné</v>
      </c>
      <c r="EZ44" s="33" t="str">
        <f t="shared" si="33"/>
        <v>non concerné</v>
      </c>
      <c r="FA44" s="33" t="str">
        <f t="shared" si="33"/>
        <v>non concerné</v>
      </c>
      <c r="FB44" s="33" t="str">
        <f t="shared" si="33"/>
        <v>non concerné</v>
      </c>
      <c r="FC44" s="33" t="str">
        <f t="shared" si="33"/>
        <v>non concerné</v>
      </c>
      <c r="FD44" s="33" t="str">
        <f t="shared" si="33"/>
        <v>non concerné</v>
      </c>
      <c r="FE44" s="33" t="str">
        <f t="shared" si="33"/>
        <v>non concerné</v>
      </c>
      <c r="FF44" s="33" t="str">
        <f t="shared" si="33"/>
        <v>non concerné</v>
      </c>
      <c r="FG44" s="33" t="str">
        <f t="shared" si="33"/>
        <v>non concerné</v>
      </c>
      <c r="FH44" s="33" t="str">
        <f t="shared" si="33"/>
        <v>non concerné</v>
      </c>
      <c r="FI44" s="33" t="str">
        <f t="shared" si="33"/>
        <v>non concerné</v>
      </c>
      <c r="FJ44" s="33" t="str">
        <f t="shared" si="33"/>
        <v>non concerné</v>
      </c>
      <c r="FK44" s="33" t="str">
        <f t="shared" si="33"/>
        <v>non concerné</v>
      </c>
      <c r="FL44" s="33" t="str">
        <f t="shared" si="33"/>
        <v>non concerné</v>
      </c>
      <c r="FM44" s="33" t="str">
        <f t="shared" si="33"/>
        <v>non concerné</v>
      </c>
      <c r="FN44" s="33" t="str">
        <f t="shared" si="33"/>
        <v>non concerné</v>
      </c>
      <c r="FO44" s="33" t="str">
        <f t="shared" si="33"/>
        <v>non concerné</v>
      </c>
      <c r="FP44" s="33" t="str">
        <f t="shared" si="33"/>
        <v>non concerné</v>
      </c>
      <c r="FQ44" s="33" t="str">
        <f t="shared" si="33"/>
        <v>non concerné</v>
      </c>
      <c r="FR44" s="33" t="str">
        <f t="shared" si="33"/>
        <v>non concerné</v>
      </c>
      <c r="FS44" s="33" t="str">
        <f t="shared" si="33"/>
        <v>non concerné</v>
      </c>
      <c r="FT44" s="33" t="str">
        <f t="shared" si="33"/>
        <v>non concerné</v>
      </c>
      <c r="FU44" s="33" t="str">
        <f t="shared" si="33"/>
        <v>non concerné</v>
      </c>
      <c r="FV44" s="33" t="str">
        <f t="shared" si="33"/>
        <v>non concerné</v>
      </c>
      <c r="FW44" s="33" t="str">
        <f t="shared" si="33"/>
        <v>non concerné</v>
      </c>
      <c r="FX44" s="33" t="str">
        <f t="shared" si="33"/>
        <v>non concerné</v>
      </c>
      <c r="FY44" s="33" t="str">
        <f t="shared" si="33"/>
        <v>non concerné</v>
      </c>
      <c r="FZ44" s="33" t="str">
        <f t="shared" si="33"/>
        <v>non concerné</v>
      </c>
      <c r="GA44" s="33" t="str">
        <f t="shared" si="33"/>
        <v>non concerné</v>
      </c>
      <c r="GB44" s="33" t="str">
        <f t="shared" si="33"/>
        <v>non concerné</v>
      </c>
      <c r="GC44" s="33" t="str">
        <f t="shared" si="33"/>
        <v>non concerné</v>
      </c>
      <c r="GD44" s="33" t="str">
        <f t="shared" si="33"/>
        <v>non concerné</v>
      </c>
      <c r="GE44" s="33" t="str">
        <f t="shared" si="33"/>
        <v>non concerné</v>
      </c>
      <c r="GF44" s="33" t="str">
        <f t="shared" si="33"/>
        <v>non concerné</v>
      </c>
      <c r="GG44" s="33" t="str">
        <f t="shared" si="33"/>
        <v>non concerné</v>
      </c>
      <c r="GH44" s="33" t="str">
        <f t="shared" si="33"/>
        <v>non concerné</v>
      </c>
      <c r="GI44" s="33" t="str">
        <f t="shared" si="33"/>
        <v>non concerné</v>
      </c>
      <c r="GJ44" s="33" t="str">
        <f t="shared" si="33"/>
        <v>non concerné</v>
      </c>
      <c r="GK44" s="33" t="str">
        <f t="shared" si="33"/>
        <v>non concerné</v>
      </c>
      <c r="GL44" s="33" t="str">
        <f t="shared" si="33"/>
        <v>non concerné</v>
      </c>
      <c r="GM44" s="33" t="str">
        <f t="shared" si="33"/>
        <v>non concerné</v>
      </c>
      <c r="GN44" s="33" t="str">
        <f t="shared" si="33"/>
        <v>non concerné</v>
      </c>
      <c r="GO44" s="33" t="str">
        <f t="shared" si="33"/>
        <v>non concerné</v>
      </c>
      <c r="GP44" s="33" t="str">
        <f t="shared" si="33"/>
        <v>non concerné</v>
      </c>
      <c r="GQ44" s="33" t="str">
        <f t="shared" si="33"/>
        <v>non concerné</v>
      </c>
      <c r="GR44" s="33" t="str">
        <f t="shared" si="33"/>
        <v>non concerné</v>
      </c>
      <c r="GS44" s="33" t="str">
        <f t="shared" ref="GS44:JD44" si="34">IF(AND(GS$26=0,GS43=0),"non concerné",IF(AND(GS$26=0,GS43&gt;0),"Il manque les ETP",IF(AND(GS$26&gt;0,GS43=0),"Il manque les charges",IF(AND(GS$26&gt;0,GS43&gt;0),GS43/(GS$26)))))</f>
        <v>non concerné</v>
      </c>
      <c r="GT44" s="33" t="str">
        <f t="shared" si="34"/>
        <v>non concerné</v>
      </c>
      <c r="GU44" s="33" t="str">
        <f t="shared" si="34"/>
        <v>non concerné</v>
      </c>
      <c r="GV44" s="33" t="str">
        <f t="shared" si="34"/>
        <v>non concerné</v>
      </c>
      <c r="GW44" s="33" t="str">
        <f t="shared" si="34"/>
        <v>non concerné</v>
      </c>
      <c r="GX44" s="33" t="str">
        <f t="shared" si="34"/>
        <v>non concerné</v>
      </c>
      <c r="GY44" s="33" t="str">
        <f t="shared" si="34"/>
        <v>non concerné</v>
      </c>
      <c r="GZ44" s="33" t="str">
        <f t="shared" si="34"/>
        <v>non concerné</v>
      </c>
      <c r="HA44" s="33" t="str">
        <f t="shared" si="34"/>
        <v>non concerné</v>
      </c>
      <c r="HB44" s="33" t="str">
        <f t="shared" si="34"/>
        <v>non concerné</v>
      </c>
      <c r="HC44" s="33" t="str">
        <f t="shared" si="34"/>
        <v>non concerné</v>
      </c>
      <c r="HD44" s="33" t="str">
        <f t="shared" si="34"/>
        <v>non concerné</v>
      </c>
      <c r="HE44" s="33" t="str">
        <f t="shared" si="34"/>
        <v>non concerné</v>
      </c>
      <c r="HF44" s="33" t="str">
        <f t="shared" si="34"/>
        <v>non concerné</v>
      </c>
      <c r="HG44" s="33" t="str">
        <f t="shared" si="34"/>
        <v>non concerné</v>
      </c>
      <c r="HH44" s="33" t="str">
        <f t="shared" si="34"/>
        <v>non concerné</v>
      </c>
      <c r="HI44" s="33" t="str">
        <f t="shared" si="34"/>
        <v>non concerné</v>
      </c>
      <c r="HJ44" s="33" t="str">
        <f t="shared" si="34"/>
        <v>non concerné</v>
      </c>
      <c r="HK44" s="33" t="str">
        <f t="shared" si="34"/>
        <v>non concerné</v>
      </c>
      <c r="HL44" s="33" t="str">
        <f t="shared" si="34"/>
        <v>non concerné</v>
      </c>
      <c r="HM44" s="33" t="str">
        <f t="shared" si="34"/>
        <v>non concerné</v>
      </c>
      <c r="HN44" s="33" t="str">
        <f t="shared" si="34"/>
        <v>non concerné</v>
      </c>
      <c r="HO44" s="33" t="str">
        <f t="shared" si="34"/>
        <v>non concerné</v>
      </c>
      <c r="HP44" s="33" t="str">
        <f t="shared" si="34"/>
        <v>non concerné</v>
      </c>
      <c r="HQ44" s="33" t="str">
        <f t="shared" si="34"/>
        <v>non concerné</v>
      </c>
      <c r="HR44" s="33" t="str">
        <f t="shared" si="34"/>
        <v>non concerné</v>
      </c>
      <c r="HS44" s="33" t="str">
        <f t="shared" si="34"/>
        <v>non concerné</v>
      </c>
      <c r="HT44" s="33" t="str">
        <f t="shared" si="34"/>
        <v>non concerné</v>
      </c>
      <c r="HU44" s="33" t="str">
        <f t="shared" si="34"/>
        <v>non concerné</v>
      </c>
      <c r="HV44" s="33" t="str">
        <f t="shared" si="34"/>
        <v>non concerné</v>
      </c>
      <c r="HW44" s="33" t="str">
        <f t="shared" si="34"/>
        <v>non concerné</v>
      </c>
      <c r="HX44" s="33" t="str">
        <f t="shared" si="34"/>
        <v>non concerné</v>
      </c>
      <c r="HY44" s="33" t="str">
        <f t="shared" si="34"/>
        <v>non concerné</v>
      </c>
      <c r="HZ44" s="176"/>
    </row>
    <row r="45" spans="1:234" ht="3.75" customHeight="1">
      <c r="B45" s="115"/>
      <c r="C45" s="115"/>
      <c r="E45" s="1049"/>
      <c r="F45" s="332"/>
      <c r="G45" s="4"/>
      <c r="H45" s="4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4"/>
    </row>
    <row r="46" spans="1:234" s="170" customFormat="1" ht="30" customHeight="1">
      <c r="A46" s="153"/>
      <c r="B46" s="115"/>
      <c r="C46" s="115" t="s">
        <v>1731</v>
      </c>
      <c r="D46" s="153"/>
      <c r="E46" s="1049"/>
      <c r="F46" s="287"/>
      <c r="G46" s="1070" t="s">
        <v>666</v>
      </c>
      <c r="H46" s="1071"/>
      <c r="I46" s="16">
        <f>IF([1]Identification!$E$23="NON",'[1]CN Act.Spé.'!L17+'[1]CN Act.Spé.'!L159-'[1]CN Act.Spé.'!L18-'[1]CN Act.Spé.'!L19-'[1]CN Act.Spé.'!L20-'[1]CN Act.Spé.'!L21-'[1]CN Act.Spé.'!L200,'[1]cpte_CN Act.Spé.'!L17+'[1]cpte_CN Act.Spé.'!L165-'[1]cpte_CN Act.Spé.'!L18-'[1]cpte_CN Act.Spé.'!L19-'[1]cpte_CN Act.Spé.'!L20-'[1]cpte_CN Act.Spé.'!L21-'[1]cpte_CN Act.Spé.'!L278)</f>
        <v>0</v>
      </c>
      <c r="J46" s="16">
        <f>IF([1]Identification!$E$23="NON",'[1]CN Act.Spé.'!M17+'[1]CN Act.Spé.'!M159-'[1]CN Act.Spé.'!M18-'[1]CN Act.Spé.'!M19-'[1]CN Act.Spé.'!M20-'[1]CN Act.Spé.'!M21-'[1]CN Act.Spé.'!M200,'[1]cpte_CN Act.Spé.'!M17+'[1]cpte_CN Act.Spé.'!M165-'[1]cpte_CN Act.Spé.'!M18-'[1]cpte_CN Act.Spé.'!M19-'[1]cpte_CN Act.Spé.'!M20-'[1]cpte_CN Act.Spé.'!M21-'[1]cpte_CN Act.Spé.'!M278)</f>
        <v>0</v>
      </c>
      <c r="K46" s="16">
        <f>IF([1]Identification!$E$23="NON",'[1]CN Act.Spé.'!N17+'[1]CN Act.Spé.'!N159-'[1]CN Act.Spé.'!N18-'[1]CN Act.Spé.'!N19-'[1]CN Act.Spé.'!N20-'[1]CN Act.Spé.'!N21-'[1]CN Act.Spé.'!N200,'[1]cpte_CN Act.Spé.'!N17+'[1]cpte_CN Act.Spé.'!N165-'[1]cpte_CN Act.Spé.'!N18-'[1]cpte_CN Act.Spé.'!N19-'[1]cpte_CN Act.Spé.'!N20-'[1]cpte_CN Act.Spé.'!N21-'[1]cpte_CN Act.Spé.'!N278)</f>
        <v>0</v>
      </c>
      <c r="L46" s="16">
        <f>IF([1]Identification!$E$23="NON",'[1]CN Act.Spé.'!O17+'[1]CN Act.Spé.'!O159-'[1]CN Act.Spé.'!O18-'[1]CN Act.Spé.'!O19-'[1]CN Act.Spé.'!O20-'[1]CN Act.Spé.'!O21-'[1]CN Act.Spé.'!O200,'[1]cpte_CN Act.Spé.'!O17+'[1]cpte_CN Act.Spé.'!O165-'[1]cpte_CN Act.Spé.'!O18-'[1]cpte_CN Act.Spé.'!O19-'[1]cpte_CN Act.Spé.'!O20-'[1]cpte_CN Act.Spé.'!O21-'[1]cpte_CN Act.Spé.'!O278)</f>
        <v>0</v>
      </c>
      <c r="M46" s="16">
        <f>IF([1]Identification!$E$23="NON",'[1]CN Act.Spé.'!P17+'[1]CN Act.Spé.'!P159-'[1]CN Act.Spé.'!P18-'[1]CN Act.Spé.'!P19-'[1]CN Act.Spé.'!P20-'[1]CN Act.Spé.'!P21-'[1]CN Act.Spé.'!P200,'[1]cpte_CN Act.Spé.'!P17+'[1]cpte_CN Act.Spé.'!P165-'[1]cpte_CN Act.Spé.'!P18-'[1]cpte_CN Act.Spé.'!P19-'[1]cpte_CN Act.Spé.'!P20-'[1]cpte_CN Act.Spé.'!P21-'[1]cpte_CN Act.Spé.'!P278)</f>
        <v>0</v>
      </c>
      <c r="N46" s="16">
        <f>IF([1]Identification!$E$23="NON",'[1]CN Act.Spé.'!Q17+'[1]CN Act.Spé.'!Q159-'[1]CN Act.Spé.'!Q18-'[1]CN Act.Spé.'!Q19-'[1]CN Act.Spé.'!Q20-'[1]CN Act.Spé.'!Q21-'[1]CN Act.Spé.'!Q200,'[1]cpte_CN Act.Spé.'!Q17+'[1]cpte_CN Act.Spé.'!Q165-'[1]cpte_CN Act.Spé.'!Q18-'[1]cpte_CN Act.Spé.'!Q19-'[1]cpte_CN Act.Spé.'!Q20-'[1]cpte_CN Act.Spé.'!Q21-'[1]cpte_CN Act.Spé.'!Q278)</f>
        <v>0</v>
      </c>
      <c r="O46" s="16">
        <f>IF([1]Identification!$E$23="NON",'[1]CN Act.Spé.'!R17+'[1]CN Act.Spé.'!R159-'[1]CN Act.Spé.'!R18-'[1]CN Act.Spé.'!R19-'[1]CN Act.Spé.'!R20-'[1]CN Act.Spé.'!R21-'[1]CN Act.Spé.'!R200,'[1]cpte_CN Act.Spé.'!R17+'[1]cpte_CN Act.Spé.'!R165-'[1]cpte_CN Act.Spé.'!R18-'[1]cpte_CN Act.Spé.'!R19-'[1]cpte_CN Act.Spé.'!R20-'[1]cpte_CN Act.Spé.'!R21-'[1]cpte_CN Act.Spé.'!R278)</f>
        <v>0</v>
      </c>
      <c r="P46" s="16">
        <f>IF([1]Identification!$E$23="NON",'[1]CN Act.Spé.'!S17+'[1]CN Act.Spé.'!S159-'[1]CN Act.Spé.'!S18-'[1]CN Act.Spé.'!S19-'[1]CN Act.Spé.'!S20-'[1]CN Act.Spé.'!S21-'[1]CN Act.Spé.'!S200,'[1]cpte_CN Act.Spé.'!S17+'[1]cpte_CN Act.Spé.'!S165-'[1]cpte_CN Act.Spé.'!S18-'[1]cpte_CN Act.Spé.'!S19-'[1]cpte_CN Act.Spé.'!S20-'[1]cpte_CN Act.Spé.'!S21-'[1]cpte_CN Act.Spé.'!S278)</f>
        <v>0</v>
      </c>
      <c r="Q46" s="16">
        <f>IF([1]Identification!$E$23="NON",'[1]CN Act.Spé.'!T17+'[1]CN Act.Spé.'!T159-'[1]CN Act.Spé.'!T18-'[1]CN Act.Spé.'!T19-'[1]CN Act.Spé.'!T20-'[1]CN Act.Spé.'!T21-'[1]CN Act.Spé.'!T200,'[1]cpte_CN Act.Spé.'!T17+'[1]cpte_CN Act.Spé.'!T165-'[1]cpte_CN Act.Spé.'!T18-'[1]cpte_CN Act.Spé.'!T19-'[1]cpte_CN Act.Spé.'!T20-'[1]cpte_CN Act.Spé.'!T21-'[1]cpte_CN Act.Spé.'!T278)</f>
        <v>0</v>
      </c>
      <c r="R46" s="16">
        <f>IF([1]Identification!$E$23="NON",'[1]CN Act.Spé.'!U17+'[1]CN Act.Spé.'!U159-'[1]CN Act.Spé.'!U18-'[1]CN Act.Spé.'!U19-'[1]CN Act.Spé.'!U20-'[1]CN Act.Spé.'!U21-'[1]CN Act.Spé.'!U200,'[1]cpte_CN Act.Spé.'!U17+'[1]cpte_CN Act.Spé.'!U165-'[1]cpte_CN Act.Spé.'!U18-'[1]cpte_CN Act.Spé.'!U19-'[1]cpte_CN Act.Spé.'!U20-'[1]cpte_CN Act.Spé.'!U21-'[1]cpte_CN Act.Spé.'!U278)</f>
        <v>0</v>
      </c>
      <c r="S46" s="16">
        <f>IF([1]Identification!$E$23="NON",'[1]CN Act.Spé.'!V17+'[1]CN Act.Spé.'!V159-'[1]CN Act.Spé.'!V18-'[1]CN Act.Spé.'!V19-'[1]CN Act.Spé.'!V20-'[1]CN Act.Spé.'!V21-'[1]CN Act.Spé.'!V200,'[1]cpte_CN Act.Spé.'!V17+'[1]cpte_CN Act.Spé.'!V165-'[1]cpte_CN Act.Spé.'!V18-'[1]cpte_CN Act.Spé.'!V19-'[1]cpte_CN Act.Spé.'!V20-'[1]cpte_CN Act.Spé.'!V21-'[1]cpte_CN Act.Spé.'!V278)</f>
        <v>0</v>
      </c>
      <c r="T46" s="16">
        <f>IF([1]Identification!$E$23="NON",'[1]CN Act.Spé.'!W17+'[1]CN Act.Spé.'!W159-'[1]CN Act.Spé.'!W18-'[1]CN Act.Spé.'!W19-'[1]CN Act.Spé.'!W20-'[1]CN Act.Spé.'!W21-'[1]CN Act.Spé.'!W200,'[1]cpte_CN Act.Spé.'!W17+'[1]cpte_CN Act.Spé.'!W165-'[1]cpte_CN Act.Spé.'!W18-'[1]cpte_CN Act.Spé.'!W19-'[1]cpte_CN Act.Spé.'!W20-'[1]cpte_CN Act.Spé.'!W21-'[1]cpte_CN Act.Spé.'!W278)</f>
        <v>0</v>
      </c>
      <c r="U46" s="16">
        <f>IF([1]Identification!$E$23="NON",'[1]CN Act.Spé.'!X17+'[1]CN Act.Spé.'!X159-'[1]CN Act.Spé.'!X18-'[1]CN Act.Spé.'!X19-'[1]CN Act.Spé.'!X20-'[1]CN Act.Spé.'!X21-'[1]CN Act.Spé.'!X200,'[1]cpte_CN Act.Spé.'!X17+'[1]cpte_CN Act.Spé.'!X165-'[1]cpte_CN Act.Spé.'!X18-'[1]cpte_CN Act.Spé.'!X19-'[1]cpte_CN Act.Spé.'!X20-'[1]cpte_CN Act.Spé.'!X21-'[1]cpte_CN Act.Spé.'!X278)</f>
        <v>0</v>
      </c>
      <c r="V46" s="16">
        <f>IF([1]Identification!$E$23="NON",'[1]CN Act.Spé.'!Y17+'[1]CN Act.Spé.'!Y159-'[1]CN Act.Spé.'!Y18-'[1]CN Act.Spé.'!Y19-'[1]CN Act.Spé.'!Y20-'[1]CN Act.Spé.'!Y21-'[1]CN Act.Spé.'!Y200,'[1]cpte_CN Act.Spé.'!Y17+'[1]cpte_CN Act.Spé.'!Y165-'[1]cpte_CN Act.Spé.'!Y18-'[1]cpte_CN Act.Spé.'!Y19-'[1]cpte_CN Act.Spé.'!Y20-'[1]cpte_CN Act.Spé.'!Y21-'[1]cpte_CN Act.Spé.'!Y278)</f>
        <v>0</v>
      </c>
      <c r="W46" s="16">
        <f>IF([1]Identification!$E$23="NON",'[1]CN Act.Spé.'!Z17+'[1]CN Act.Spé.'!Z159-'[1]CN Act.Spé.'!Z18-'[1]CN Act.Spé.'!Z19-'[1]CN Act.Spé.'!Z20-'[1]CN Act.Spé.'!Z21-'[1]CN Act.Spé.'!Z200,'[1]cpte_CN Act.Spé.'!Z17+'[1]cpte_CN Act.Spé.'!Z165-'[1]cpte_CN Act.Spé.'!Z18-'[1]cpte_CN Act.Spé.'!Z19-'[1]cpte_CN Act.Spé.'!Z20-'[1]cpte_CN Act.Spé.'!Z21-'[1]cpte_CN Act.Spé.'!Z278)</f>
        <v>0</v>
      </c>
      <c r="X46" s="16">
        <f>IF([1]Identification!$E$23="NON",'[1]CN Act.Spé.'!AA17+'[1]CN Act.Spé.'!AA159-'[1]CN Act.Spé.'!AA18-'[1]CN Act.Spé.'!AA19-'[1]CN Act.Spé.'!AA20-'[1]CN Act.Spé.'!AA21-'[1]CN Act.Spé.'!AA200,'[1]cpte_CN Act.Spé.'!AA17+'[1]cpte_CN Act.Spé.'!AA165-'[1]cpte_CN Act.Spé.'!AA18-'[1]cpte_CN Act.Spé.'!AA19-'[1]cpte_CN Act.Spé.'!AA20-'[1]cpte_CN Act.Spé.'!AA21-'[1]cpte_CN Act.Spé.'!AA278)</f>
        <v>0</v>
      </c>
      <c r="Y46" s="16">
        <f>IF([1]Identification!$E$23="NON",'[1]CN Act.Spé.'!AB17+'[1]CN Act.Spé.'!AB159-'[1]CN Act.Spé.'!AB18-'[1]CN Act.Spé.'!AB19-'[1]CN Act.Spé.'!AB20-'[1]CN Act.Spé.'!AB21-'[1]CN Act.Spé.'!AB200,'[1]cpte_CN Act.Spé.'!AB17+'[1]cpte_CN Act.Spé.'!AB165-'[1]cpte_CN Act.Spé.'!AB18-'[1]cpte_CN Act.Spé.'!AB19-'[1]cpte_CN Act.Spé.'!AB20-'[1]cpte_CN Act.Spé.'!AB21-'[1]cpte_CN Act.Spé.'!AB278)</f>
        <v>0</v>
      </c>
      <c r="Z46" s="16">
        <f>IF([1]Identification!$E$23="NON",'[1]CN Act.Spé.'!AC17+'[1]CN Act.Spé.'!AC159-'[1]CN Act.Spé.'!AC18-'[1]CN Act.Spé.'!AC19-'[1]CN Act.Spé.'!AC20-'[1]CN Act.Spé.'!AC21-'[1]CN Act.Spé.'!AC200,'[1]cpte_CN Act.Spé.'!AC17+'[1]cpte_CN Act.Spé.'!AC165-'[1]cpte_CN Act.Spé.'!AC18-'[1]cpte_CN Act.Spé.'!AC19-'[1]cpte_CN Act.Spé.'!AC20-'[1]cpte_CN Act.Spé.'!AC21-'[1]cpte_CN Act.Spé.'!AC278)</f>
        <v>0</v>
      </c>
      <c r="AA46" s="16">
        <f>IF([1]Identification!$E$23="NON",'[1]CN Act.Spé.'!AD17+'[1]CN Act.Spé.'!AD159-'[1]CN Act.Spé.'!AD18-'[1]CN Act.Spé.'!AD19-'[1]CN Act.Spé.'!AD20-'[1]CN Act.Spé.'!AD21-'[1]CN Act.Spé.'!AD200,'[1]cpte_CN Act.Spé.'!AD17+'[1]cpte_CN Act.Spé.'!AD165-'[1]cpte_CN Act.Spé.'!AD18-'[1]cpte_CN Act.Spé.'!AD19-'[1]cpte_CN Act.Spé.'!AD20-'[1]cpte_CN Act.Spé.'!AD21-'[1]cpte_CN Act.Spé.'!AD278)</f>
        <v>0</v>
      </c>
      <c r="AB46" s="16">
        <f>IF([1]Identification!$E$23="NON",'[1]CN Act.Spé.'!AE17+'[1]CN Act.Spé.'!AE159-'[1]CN Act.Spé.'!AE18-'[1]CN Act.Spé.'!AE19-'[1]CN Act.Spé.'!AE20-'[1]CN Act.Spé.'!AE21-'[1]CN Act.Spé.'!AE200,'[1]cpte_CN Act.Spé.'!AE17+'[1]cpte_CN Act.Spé.'!AE165-'[1]cpte_CN Act.Spé.'!AE18-'[1]cpte_CN Act.Spé.'!AE19-'[1]cpte_CN Act.Spé.'!AE20-'[1]cpte_CN Act.Spé.'!AE21-'[1]cpte_CN Act.Spé.'!AE278)</f>
        <v>0</v>
      </c>
      <c r="AC46" s="16">
        <f>IF([1]Identification!$E$23="NON",'[1]CN Act.Spé.'!AF17+'[1]CN Act.Spé.'!AF159-'[1]CN Act.Spé.'!AF18-'[1]CN Act.Spé.'!AF19-'[1]CN Act.Spé.'!AF20-'[1]CN Act.Spé.'!AF21-'[1]CN Act.Spé.'!AF200,'[1]cpte_CN Act.Spé.'!AF17+'[1]cpte_CN Act.Spé.'!AF165-'[1]cpte_CN Act.Spé.'!AF18-'[1]cpte_CN Act.Spé.'!AF19-'[1]cpte_CN Act.Spé.'!AF20-'[1]cpte_CN Act.Spé.'!AF21-'[1]cpte_CN Act.Spé.'!AF278)</f>
        <v>0</v>
      </c>
      <c r="AD46" s="16">
        <f>IF([1]Identification!$E$23="NON",'[1]CN Act.Spé.'!AG17+'[1]CN Act.Spé.'!AG159-'[1]CN Act.Spé.'!AG18-'[1]CN Act.Spé.'!AG19-'[1]CN Act.Spé.'!AG20-'[1]CN Act.Spé.'!AG21-'[1]CN Act.Spé.'!AG200,'[1]cpte_CN Act.Spé.'!AG17+'[1]cpte_CN Act.Spé.'!AG165-'[1]cpte_CN Act.Spé.'!AG18-'[1]cpte_CN Act.Spé.'!AG19-'[1]cpte_CN Act.Spé.'!AG20-'[1]cpte_CN Act.Spé.'!AG21-'[1]cpte_CN Act.Spé.'!AG278)</f>
        <v>0</v>
      </c>
      <c r="AE46" s="16">
        <f>IF([1]Identification!$E$23="NON",'[1]CN Act.Spé.'!AH17+'[1]CN Act.Spé.'!AH159-'[1]CN Act.Spé.'!AH18-'[1]CN Act.Spé.'!AH19-'[1]CN Act.Spé.'!AH20-'[1]CN Act.Spé.'!AH21-'[1]CN Act.Spé.'!AH200,'[1]cpte_CN Act.Spé.'!AH17+'[1]cpte_CN Act.Spé.'!AH165-'[1]cpte_CN Act.Spé.'!AH18-'[1]cpte_CN Act.Spé.'!AH19-'[1]cpte_CN Act.Spé.'!AH20-'[1]cpte_CN Act.Spé.'!AH21-'[1]cpte_CN Act.Spé.'!AH278)</f>
        <v>0</v>
      </c>
      <c r="AF46" s="16">
        <f>IF([1]Identification!$E$23="NON",'[1]CN Act.Spé.'!AI17+'[1]CN Act.Spé.'!AI159-'[1]CN Act.Spé.'!AI18-'[1]CN Act.Spé.'!AI19-'[1]CN Act.Spé.'!AI20-'[1]CN Act.Spé.'!AI21-'[1]CN Act.Spé.'!AI200,'[1]cpte_CN Act.Spé.'!AI17+'[1]cpte_CN Act.Spé.'!AI165-'[1]cpte_CN Act.Spé.'!AI18-'[1]cpte_CN Act.Spé.'!AI19-'[1]cpte_CN Act.Spé.'!AI20-'[1]cpte_CN Act.Spé.'!AI21-'[1]cpte_CN Act.Spé.'!AI278)</f>
        <v>0</v>
      </c>
      <c r="AG46" s="16">
        <f>IF([1]Identification!$E$23="NON",'[1]CN Act.Spé.'!AJ17+'[1]CN Act.Spé.'!AJ159-'[1]CN Act.Spé.'!AJ18-'[1]CN Act.Spé.'!AJ19-'[1]CN Act.Spé.'!AJ20-'[1]CN Act.Spé.'!AJ21-'[1]CN Act.Spé.'!AJ200,'[1]cpte_CN Act.Spé.'!AJ17+'[1]cpte_CN Act.Spé.'!AJ165-'[1]cpte_CN Act.Spé.'!AJ18-'[1]cpte_CN Act.Spé.'!AJ19-'[1]cpte_CN Act.Spé.'!AJ20-'[1]cpte_CN Act.Spé.'!AJ21-'[1]cpte_CN Act.Spé.'!AJ278)</f>
        <v>0</v>
      </c>
      <c r="AH46" s="16">
        <f>IF([1]Identification!$E$23="NON",'[1]CN Act.Spé.'!AK17+'[1]CN Act.Spé.'!AK159-'[1]CN Act.Spé.'!AK18-'[1]CN Act.Spé.'!AK19-'[1]CN Act.Spé.'!AK20-'[1]CN Act.Spé.'!AK21-'[1]CN Act.Spé.'!AK200,'[1]cpte_CN Act.Spé.'!AK17+'[1]cpte_CN Act.Spé.'!AK165-'[1]cpte_CN Act.Spé.'!AK18-'[1]cpte_CN Act.Spé.'!AK19-'[1]cpte_CN Act.Spé.'!AK20-'[1]cpte_CN Act.Spé.'!AK21-'[1]cpte_CN Act.Spé.'!AK278)</f>
        <v>0</v>
      </c>
      <c r="AI46" s="16">
        <f>IF([1]Identification!$E$23="NON",'[1]CN Act.Spé.'!AL17+'[1]CN Act.Spé.'!AL159-'[1]CN Act.Spé.'!AL18-'[1]CN Act.Spé.'!AL19-'[1]CN Act.Spé.'!AL20-'[1]CN Act.Spé.'!AL21-'[1]CN Act.Spé.'!AL200,'[1]cpte_CN Act.Spé.'!AL17+'[1]cpte_CN Act.Spé.'!AL165-'[1]cpte_CN Act.Spé.'!AL18-'[1]cpte_CN Act.Spé.'!AL19-'[1]cpte_CN Act.Spé.'!AL20-'[1]cpte_CN Act.Spé.'!AL21-'[1]cpte_CN Act.Spé.'!AL278)</f>
        <v>0</v>
      </c>
      <c r="AJ46" s="16">
        <f>IF([1]Identification!$E$23="NON",'[1]CN Act.Spé.'!AM17+'[1]CN Act.Spé.'!AM159-'[1]CN Act.Spé.'!AM18-'[1]CN Act.Spé.'!AM19-'[1]CN Act.Spé.'!AM20-'[1]CN Act.Spé.'!AM21-'[1]CN Act.Spé.'!AM200,'[1]cpte_CN Act.Spé.'!AM17+'[1]cpte_CN Act.Spé.'!AM165-'[1]cpte_CN Act.Spé.'!AM18-'[1]cpte_CN Act.Spé.'!AM19-'[1]cpte_CN Act.Spé.'!AM20-'[1]cpte_CN Act.Spé.'!AM21-'[1]cpte_CN Act.Spé.'!AM278)</f>
        <v>0</v>
      </c>
      <c r="AK46" s="16">
        <f>IF([1]Identification!$E$23="NON",'[1]CN Act.Spé.'!AN17+'[1]CN Act.Spé.'!AN159-'[1]CN Act.Spé.'!AN18-'[1]CN Act.Spé.'!AN19-'[1]CN Act.Spé.'!AN20-'[1]CN Act.Spé.'!AN21-'[1]CN Act.Spé.'!AN200,'[1]cpte_CN Act.Spé.'!AN17+'[1]cpte_CN Act.Spé.'!AN165-'[1]cpte_CN Act.Spé.'!AN18-'[1]cpte_CN Act.Spé.'!AN19-'[1]cpte_CN Act.Spé.'!AN20-'[1]cpte_CN Act.Spé.'!AN21-'[1]cpte_CN Act.Spé.'!AN278)</f>
        <v>0</v>
      </c>
      <c r="AL46" s="16">
        <f>IF([1]Identification!$E$23="NON",'[1]CN Act.Spé.'!AO17+'[1]CN Act.Spé.'!AO159-'[1]CN Act.Spé.'!AO18-'[1]CN Act.Spé.'!AO19-'[1]CN Act.Spé.'!AO20-'[1]CN Act.Spé.'!AO21-'[1]CN Act.Spé.'!AO200,'[1]cpte_CN Act.Spé.'!AO17+'[1]cpte_CN Act.Spé.'!AO165-'[1]cpte_CN Act.Spé.'!AO18-'[1]cpte_CN Act.Spé.'!AO19-'[1]cpte_CN Act.Spé.'!AO20-'[1]cpte_CN Act.Spé.'!AO21-'[1]cpte_CN Act.Spé.'!AO278)</f>
        <v>0</v>
      </c>
      <c r="AM46" s="16">
        <f>IF([1]Identification!$E$23="NON",'[1]CN Act.Spé.'!AP17+'[1]CN Act.Spé.'!AP159-'[1]CN Act.Spé.'!AP18-'[1]CN Act.Spé.'!AP19-'[1]CN Act.Spé.'!AP20-'[1]CN Act.Spé.'!AP21-'[1]CN Act.Spé.'!AP200,'[1]cpte_CN Act.Spé.'!AP17+'[1]cpte_CN Act.Spé.'!AP165-'[1]cpte_CN Act.Spé.'!AP18-'[1]cpte_CN Act.Spé.'!AP19-'[1]cpte_CN Act.Spé.'!AP20-'[1]cpte_CN Act.Spé.'!AP21-'[1]cpte_CN Act.Spé.'!AP278)</f>
        <v>0</v>
      </c>
      <c r="AN46" s="16">
        <f>IF([1]Identification!$E$23="NON",'[1]CN Act.Spé.'!AQ17+'[1]CN Act.Spé.'!AQ159-'[1]CN Act.Spé.'!AQ18-'[1]CN Act.Spé.'!AQ19-'[1]CN Act.Spé.'!AQ20-'[1]CN Act.Spé.'!AQ21-'[1]CN Act.Spé.'!AQ200,'[1]cpte_CN Act.Spé.'!AQ17+'[1]cpte_CN Act.Spé.'!AQ165-'[1]cpte_CN Act.Spé.'!AQ18-'[1]cpte_CN Act.Spé.'!AQ19-'[1]cpte_CN Act.Spé.'!AQ20-'[1]cpte_CN Act.Spé.'!AQ21-'[1]cpte_CN Act.Spé.'!AQ278)</f>
        <v>0</v>
      </c>
      <c r="AO46" s="16">
        <f>IF([1]Identification!$E$23="NON",'[1]CN Act.Spé.'!AR17+'[1]CN Act.Spé.'!AR159-'[1]CN Act.Spé.'!AR18-'[1]CN Act.Spé.'!AR19-'[1]CN Act.Spé.'!AR20-'[1]CN Act.Spé.'!AR21-'[1]CN Act.Spé.'!AR200,'[1]cpte_CN Act.Spé.'!AR17+'[1]cpte_CN Act.Spé.'!AR165-'[1]cpte_CN Act.Spé.'!AR18-'[1]cpte_CN Act.Spé.'!AR19-'[1]cpte_CN Act.Spé.'!AR20-'[1]cpte_CN Act.Spé.'!AR21-'[1]cpte_CN Act.Spé.'!AR278)</f>
        <v>0</v>
      </c>
      <c r="AP46" s="16">
        <f>IF([1]Identification!$E$23="NON",'[1]CN Act.Spé.'!AS17+'[1]CN Act.Spé.'!AS159-'[1]CN Act.Spé.'!AS18-'[1]CN Act.Spé.'!AS19-'[1]CN Act.Spé.'!AS20-'[1]CN Act.Spé.'!AS21-'[1]CN Act.Spé.'!AS200,'[1]cpte_CN Act.Spé.'!AS17+'[1]cpte_CN Act.Spé.'!AS165-'[1]cpte_CN Act.Spé.'!AS18-'[1]cpte_CN Act.Spé.'!AS19-'[1]cpte_CN Act.Spé.'!AS20-'[1]cpte_CN Act.Spé.'!AS21-'[1]cpte_CN Act.Spé.'!AS278)</f>
        <v>0</v>
      </c>
      <c r="AQ46" s="16">
        <f>IF([1]Identification!$E$23="NON",'[1]CN Act.Spé.'!AT17+'[1]CN Act.Spé.'!AT159-'[1]CN Act.Spé.'!AT18-'[1]CN Act.Spé.'!AT19-'[1]CN Act.Spé.'!AT20-'[1]CN Act.Spé.'!AT21-'[1]CN Act.Spé.'!AT200,'[1]cpte_CN Act.Spé.'!AT17+'[1]cpte_CN Act.Spé.'!AT165-'[1]cpte_CN Act.Spé.'!AT18-'[1]cpte_CN Act.Spé.'!AT19-'[1]cpte_CN Act.Spé.'!AT20-'[1]cpte_CN Act.Spé.'!AT21-'[1]cpte_CN Act.Spé.'!AT278)</f>
        <v>0</v>
      </c>
      <c r="AR46" s="16">
        <f>IF([1]Identification!$E$23="NON",'[1]CN Act.Spé.'!AU17+'[1]CN Act.Spé.'!AU159-'[1]CN Act.Spé.'!AU18-'[1]CN Act.Spé.'!AU19-'[1]CN Act.Spé.'!AU20-'[1]CN Act.Spé.'!AU21-'[1]CN Act.Spé.'!AU200,'[1]cpte_CN Act.Spé.'!AU17+'[1]cpte_CN Act.Spé.'!AU165-'[1]cpte_CN Act.Spé.'!AU18-'[1]cpte_CN Act.Spé.'!AU19-'[1]cpte_CN Act.Spé.'!AU20-'[1]cpte_CN Act.Spé.'!AU21-'[1]cpte_CN Act.Spé.'!AU278)</f>
        <v>0</v>
      </c>
      <c r="AS46" s="16">
        <f>IF([1]Identification!$E$23="NON",'[1]CN Act.Spé.'!AV17+'[1]CN Act.Spé.'!AV159-'[1]CN Act.Spé.'!AV18-'[1]CN Act.Spé.'!AV19-'[1]CN Act.Spé.'!AV20-'[1]CN Act.Spé.'!AV21-'[1]CN Act.Spé.'!AV200,'[1]cpte_CN Act.Spé.'!AV17+'[1]cpte_CN Act.Spé.'!AV165-'[1]cpte_CN Act.Spé.'!AV18-'[1]cpte_CN Act.Spé.'!AV19-'[1]cpte_CN Act.Spé.'!AV20-'[1]cpte_CN Act.Spé.'!AV21-'[1]cpte_CN Act.Spé.'!AV278)</f>
        <v>0</v>
      </c>
      <c r="AT46" s="16">
        <f>IF([1]Identification!$E$23="NON",'[1]CN Act.Spé.'!AW17+'[1]CN Act.Spé.'!AW159-'[1]CN Act.Spé.'!AW18-'[1]CN Act.Spé.'!AW19-'[1]CN Act.Spé.'!AW20-'[1]CN Act.Spé.'!AW21-'[1]CN Act.Spé.'!AW200,'[1]cpte_CN Act.Spé.'!AW17+'[1]cpte_CN Act.Spé.'!AW165-'[1]cpte_CN Act.Spé.'!AW18-'[1]cpte_CN Act.Spé.'!AW19-'[1]cpte_CN Act.Spé.'!AW20-'[1]cpte_CN Act.Spé.'!AW21-'[1]cpte_CN Act.Spé.'!AW278)</f>
        <v>0</v>
      </c>
      <c r="AU46" s="16">
        <f>IF([1]Identification!$E$23="NON",'[1]CN Act.Spé.'!AX17+'[1]CN Act.Spé.'!AX159-'[1]CN Act.Spé.'!AX18-'[1]CN Act.Spé.'!AX19-'[1]CN Act.Spé.'!AX20-'[1]CN Act.Spé.'!AX21-'[1]CN Act.Spé.'!AX200,'[1]cpte_CN Act.Spé.'!AX17+'[1]cpte_CN Act.Spé.'!AX165-'[1]cpte_CN Act.Spé.'!AX18-'[1]cpte_CN Act.Spé.'!AX19-'[1]cpte_CN Act.Spé.'!AX20-'[1]cpte_CN Act.Spé.'!AX21-'[1]cpte_CN Act.Spé.'!AX278)</f>
        <v>0</v>
      </c>
      <c r="AV46" s="16">
        <f>IF([1]Identification!$E$23="NON",'[1]CN Act.Spé.'!AY17+'[1]CN Act.Spé.'!AY159-'[1]CN Act.Spé.'!AY18-'[1]CN Act.Spé.'!AY19-'[1]CN Act.Spé.'!AY20-'[1]CN Act.Spé.'!AY21-'[1]CN Act.Spé.'!AY200,'[1]cpte_CN Act.Spé.'!AY17+'[1]cpte_CN Act.Spé.'!AY165-'[1]cpte_CN Act.Spé.'!AY18-'[1]cpte_CN Act.Spé.'!AY19-'[1]cpte_CN Act.Spé.'!AY20-'[1]cpte_CN Act.Spé.'!AY21-'[1]cpte_CN Act.Spé.'!AY278)</f>
        <v>0</v>
      </c>
      <c r="AW46" s="16">
        <f>IF([1]Identification!$E$23="NON",'[1]CN Act.Spé.'!AZ17+'[1]CN Act.Spé.'!AZ159-'[1]CN Act.Spé.'!AZ18-'[1]CN Act.Spé.'!AZ19-'[1]CN Act.Spé.'!AZ20-'[1]CN Act.Spé.'!AZ21-'[1]CN Act.Spé.'!AZ200,'[1]cpte_CN Act.Spé.'!AZ17+'[1]cpte_CN Act.Spé.'!AZ165-'[1]cpte_CN Act.Spé.'!AZ18-'[1]cpte_CN Act.Spé.'!AZ19-'[1]cpte_CN Act.Spé.'!AZ20-'[1]cpte_CN Act.Spé.'!AZ21-'[1]cpte_CN Act.Spé.'!AZ278)</f>
        <v>0</v>
      </c>
      <c r="AX46" s="16">
        <f>IF([1]Identification!$E$23="NON",'[1]CN Act.Spé.'!BA17+'[1]CN Act.Spé.'!BA159-'[1]CN Act.Spé.'!BA18-'[1]CN Act.Spé.'!BA19-'[1]CN Act.Spé.'!BA20-'[1]CN Act.Spé.'!BA21-'[1]CN Act.Spé.'!BA200,'[1]cpte_CN Act.Spé.'!BA17+'[1]cpte_CN Act.Spé.'!BA165-'[1]cpte_CN Act.Spé.'!BA18-'[1]cpte_CN Act.Spé.'!BA19-'[1]cpte_CN Act.Spé.'!BA20-'[1]cpte_CN Act.Spé.'!BA21-'[1]cpte_CN Act.Spé.'!BA278)</f>
        <v>0</v>
      </c>
      <c r="AY46" s="16">
        <f>IF([1]Identification!$E$23="NON",'[1]CN Act.Spé.'!BB17+'[1]CN Act.Spé.'!BB159-'[1]CN Act.Spé.'!BB18-'[1]CN Act.Spé.'!BB19-'[1]CN Act.Spé.'!BB20-'[1]CN Act.Spé.'!BB21-'[1]CN Act.Spé.'!BB200,'[1]cpte_CN Act.Spé.'!BB17+'[1]cpte_CN Act.Spé.'!BB165-'[1]cpte_CN Act.Spé.'!BB18-'[1]cpte_CN Act.Spé.'!BB19-'[1]cpte_CN Act.Spé.'!BB20-'[1]cpte_CN Act.Spé.'!BB21-'[1]cpte_CN Act.Spé.'!BB278)</f>
        <v>0</v>
      </c>
      <c r="AZ46" s="16">
        <f>IF([1]Identification!$E$23="NON",'[1]CN Act.Spé.'!BC17+'[1]CN Act.Spé.'!BC159-'[1]CN Act.Spé.'!BC18-'[1]CN Act.Spé.'!BC19-'[1]CN Act.Spé.'!BC20-'[1]CN Act.Spé.'!BC21-'[1]CN Act.Spé.'!BC200,'[1]cpte_CN Act.Spé.'!BC17+'[1]cpte_CN Act.Spé.'!BC165-'[1]cpte_CN Act.Spé.'!BC18-'[1]cpte_CN Act.Spé.'!BC19-'[1]cpte_CN Act.Spé.'!BC20-'[1]cpte_CN Act.Spé.'!BC21-'[1]cpte_CN Act.Spé.'!BC278)</f>
        <v>0</v>
      </c>
      <c r="BA46" s="16">
        <f>IF([1]Identification!$E$23="NON",'[1]CN Act.Spé.'!BD17+'[1]CN Act.Spé.'!BD159-'[1]CN Act.Spé.'!BD18-'[1]CN Act.Spé.'!BD19-'[1]CN Act.Spé.'!BD20-'[1]CN Act.Spé.'!BD21-'[1]CN Act.Spé.'!BD200,'[1]cpte_CN Act.Spé.'!BD17+'[1]cpte_CN Act.Spé.'!BD165-'[1]cpte_CN Act.Spé.'!BD18-'[1]cpte_CN Act.Spé.'!BD19-'[1]cpte_CN Act.Spé.'!BD20-'[1]cpte_CN Act.Spé.'!BD21-'[1]cpte_CN Act.Spé.'!BD278)</f>
        <v>0</v>
      </c>
      <c r="BB46" s="16">
        <f>IF([1]Identification!$E$23="NON",'[1]CN Act.Spé.'!BE17+'[1]CN Act.Spé.'!BE159-'[1]CN Act.Spé.'!BE18-'[1]CN Act.Spé.'!BE19-'[1]CN Act.Spé.'!BE20-'[1]CN Act.Spé.'!BE21-'[1]CN Act.Spé.'!BE200,'[1]cpte_CN Act.Spé.'!BE17+'[1]cpte_CN Act.Spé.'!BE165-'[1]cpte_CN Act.Spé.'!BE18-'[1]cpte_CN Act.Spé.'!BE19-'[1]cpte_CN Act.Spé.'!BE20-'[1]cpte_CN Act.Spé.'!BE21-'[1]cpte_CN Act.Spé.'!BE278)</f>
        <v>0</v>
      </c>
      <c r="BC46" s="16">
        <f>IF([1]Identification!$E$23="NON",'[1]CN Act.Spé.'!BF17+'[1]CN Act.Spé.'!BF159-'[1]CN Act.Spé.'!BF18-'[1]CN Act.Spé.'!BF19-'[1]CN Act.Spé.'!BF20-'[1]CN Act.Spé.'!BF21-'[1]CN Act.Spé.'!BF200,'[1]cpte_CN Act.Spé.'!BF17+'[1]cpte_CN Act.Spé.'!BF165-'[1]cpte_CN Act.Spé.'!BF18-'[1]cpte_CN Act.Spé.'!BF19-'[1]cpte_CN Act.Spé.'!BF20-'[1]cpte_CN Act.Spé.'!BF21-'[1]cpte_CN Act.Spé.'!BF278)</f>
        <v>0</v>
      </c>
      <c r="BD46" s="16">
        <f>IF([1]Identification!$E$23="NON",'[1]CN Act.Spé.'!BG17+'[1]CN Act.Spé.'!BG159-'[1]CN Act.Spé.'!BG18-'[1]CN Act.Spé.'!BG19-'[1]CN Act.Spé.'!BG20-'[1]CN Act.Spé.'!BG21-'[1]CN Act.Spé.'!BG200,'[1]cpte_CN Act.Spé.'!BG17+'[1]cpte_CN Act.Spé.'!BG165-'[1]cpte_CN Act.Spé.'!BG18-'[1]cpte_CN Act.Spé.'!BG19-'[1]cpte_CN Act.Spé.'!BG20-'[1]cpte_CN Act.Spé.'!BG21-'[1]cpte_CN Act.Spé.'!BG278)</f>
        <v>0</v>
      </c>
      <c r="BE46" s="16">
        <f>IF([1]Identification!$E$23="NON",'[1]CN Act.Spé.'!BH17+'[1]CN Act.Spé.'!BH159-'[1]CN Act.Spé.'!BH18-'[1]CN Act.Spé.'!BH19-'[1]CN Act.Spé.'!BH20-'[1]CN Act.Spé.'!BH21-'[1]CN Act.Spé.'!BH200,'[1]cpte_CN Act.Spé.'!BH17+'[1]cpte_CN Act.Spé.'!BH165-'[1]cpte_CN Act.Spé.'!BH18-'[1]cpte_CN Act.Spé.'!BH19-'[1]cpte_CN Act.Spé.'!BH20-'[1]cpte_CN Act.Spé.'!BH21-'[1]cpte_CN Act.Spé.'!BH278)</f>
        <v>0</v>
      </c>
      <c r="BF46" s="16">
        <f>IF([1]Identification!$E$23="NON",'[1]CN Act.Spé.'!BI17+'[1]CN Act.Spé.'!BI159-'[1]CN Act.Spé.'!BI18-'[1]CN Act.Spé.'!BI19-'[1]CN Act.Spé.'!BI20-'[1]CN Act.Spé.'!BI21-'[1]CN Act.Spé.'!BI200,'[1]cpte_CN Act.Spé.'!BI17+'[1]cpte_CN Act.Spé.'!BI165-'[1]cpte_CN Act.Spé.'!BI18-'[1]cpte_CN Act.Spé.'!BI19-'[1]cpte_CN Act.Spé.'!BI20-'[1]cpte_CN Act.Spé.'!BI21-'[1]cpte_CN Act.Spé.'!BI278)</f>
        <v>0</v>
      </c>
      <c r="BG46" s="16">
        <f>IF([1]Identification!$E$23="NON",'[1]CN Act.Spé.'!BJ17+'[1]CN Act.Spé.'!BJ159-'[1]CN Act.Spé.'!BJ18-'[1]CN Act.Spé.'!BJ19-'[1]CN Act.Spé.'!BJ20-'[1]CN Act.Spé.'!BJ21-'[1]CN Act.Spé.'!BJ200,'[1]cpte_CN Act.Spé.'!BJ17+'[1]cpte_CN Act.Spé.'!BJ165-'[1]cpte_CN Act.Spé.'!BJ18-'[1]cpte_CN Act.Spé.'!BJ19-'[1]cpte_CN Act.Spé.'!BJ20-'[1]cpte_CN Act.Spé.'!BJ21-'[1]cpte_CN Act.Spé.'!BJ278)</f>
        <v>0</v>
      </c>
      <c r="BH46" s="16">
        <f>IF([1]Identification!$E$23="NON",'[1]CN Act.Spé.'!BK17+'[1]CN Act.Spé.'!BK159-'[1]CN Act.Spé.'!BK18-'[1]CN Act.Spé.'!BK19-'[1]CN Act.Spé.'!BK20-'[1]CN Act.Spé.'!BK21-'[1]CN Act.Spé.'!BK200,'[1]cpte_CN Act.Spé.'!BK17+'[1]cpte_CN Act.Spé.'!BK165-'[1]cpte_CN Act.Spé.'!BK18-'[1]cpte_CN Act.Spé.'!BK19-'[1]cpte_CN Act.Spé.'!BK20-'[1]cpte_CN Act.Spé.'!BK21-'[1]cpte_CN Act.Spé.'!BK278)</f>
        <v>0</v>
      </c>
      <c r="BI46" s="16">
        <f>IF([1]Identification!$E$23="NON",'[1]CN Act.Spé.'!BL17+'[1]CN Act.Spé.'!BL159-'[1]CN Act.Spé.'!BL18-'[1]CN Act.Spé.'!BL19-'[1]CN Act.Spé.'!BL20-'[1]CN Act.Spé.'!BL21-'[1]CN Act.Spé.'!BL200,'[1]cpte_CN Act.Spé.'!BL17+'[1]cpte_CN Act.Spé.'!BL165-'[1]cpte_CN Act.Spé.'!BL18-'[1]cpte_CN Act.Spé.'!BL19-'[1]cpte_CN Act.Spé.'!BL20-'[1]cpte_CN Act.Spé.'!BL21-'[1]cpte_CN Act.Spé.'!BL278)</f>
        <v>0</v>
      </c>
      <c r="BJ46" s="16">
        <f>IF([1]Identification!$E$23="NON",'[1]CN Act.Spé.'!BM17+'[1]CN Act.Spé.'!BM159-'[1]CN Act.Spé.'!BM18-'[1]CN Act.Spé.'!BM19-'[1]CN Act.Spé.'!BM20-'[1]CN Act.Spé.'!BM21-'[1]CN Act.Spé.'!BM200,'[1]cpte_CN Act.Spé.'!BM17+'[1]cpte_CN Act.Spé.'!BM165-'[1]cpte_CN Act.Spé.'!BM18-'[1]cpte_CN Act.Spé.'!BM19-'[1]cpte_CN Act.Spé.'!BM20-'[1]cpte_CN Act.Spé.'!BM21-'[1]cpte_CN Act.Spé.'!BM278)</f>
        <v>0</v>
      </c>
      <c r="BK46" s="16">
        <f>IF([1]Identification!$E$23="NON",'[1]CN Act.Spé.'!BN17+'[1]CN Act.Spé.'!BN159-'[1]CN Act.Spé.'!BN18-'[1]CN Act.Spé.'!BN19-'[1]CN Act.Spé.'!BN20-'[1]CN Act.Spé.'!BN21-'[1]CN Act.Spé.'!BN200,'[1]cpte_CN Act.Spé.'!BN17+'[1]cpte_CN Act.Spé.'!BN165-'[1]cpte_CN Act.Spé.'!BN18-'[1]cpte_CN Act.Spé.'!BN19-'[1]cpte_CN Act.Spé.'!BN20-'[1]cpte_CN Act.Spé.'!BN21-'[1]cpte_CN Act.Spé.'!BN278)</f>
        <v>0</v>
      </c>
      <c r="BL46" s="16">
        <f>IF([1]Identification!$E$23="NON",'[1]CN Act.Spé.'!BO17+'[1]CN Act.Spé.'!BO159-'[1]CN Act.Spé.'!BO18-'[1]CN Act.Spé.'!BO19-'[1]CN Act.Spé.'!BO20-'[1]CN Act.Spé.'!BO21-'[1]CN Act.Spé.'!BO200,'[1]cpte_CN Act.Spé.'!BO17+'[1]cpte_CN Act.Spé.'!BO165-'[1]cpte_CN Act.Spé.'!BO18-'[1]cpte_CN Act.Spé.'!BO19-'[1]cpte_CN Act.Spé.'!BO20-'[1]cpte_CN Act.Spé.'!BO21-'[1]cpte_CN Act.Spé.'!BO278)</f>
        <v>0</v>
      </c>
      <c r="BM46" s="16">
        <f>IF([1]Identification!$E$23="NON",'[1]CN Act.Spé.'!BP17+'[1]CN Act.Spé.'!BP159-'[1]CN Act.Spé.'!BP18-'[1]CN Act.Spé.'!BP19-'[1]CN Act.Spé.'!BP20-'[1]CN Act.Spé.'!BP21-'[1]CN Act.Spé.'!BP200,'[1]cpte_CN Act.Spé.'!BP17+'[1]cpte_CN Act.Spé.'!BP165-'[1]cpte_CN Act.Spé.'!BP18-'[1]cpte_CN Act.Spé.'!BP19-'[1]cpte_CN Act.Spé.'!BP20-'[1]cpte_CN Act.Spé.'!BP21-'[1]cpte_CN Act.Spé.'!BP278)</f>
        <v>0</v>
      </c>
      <c r="BN46" s="16">
        <f>IF([1]Identification!$E$23="NON",'[1]CN Act.Spé.'!BQ17+'[1]CN Act.Spé.'!BQ159-'[1]CN Act.Spé.'!BQ18-'[1]CN Act.Spé.'!BQ19-'[1]CN Act.Spé.'!BQ20-'[1]CN Act.Spé.'!BQ21-'[1]CN Act.Spé.'!BQ200,'[1]cpte_CN Act.Spé.'!BQ17+'[1]cpte_CN Act.Spé.'!BQ165-'[1]cpte_CN Act.Spé.'!BQ18-'[1]cpte_CN Act.Spé.'!BQ19-'[1]cpte_CN Act.Spé.'!BQ20-'[1]cpte_CN Act.Spé.'!BQ21-'[1]cpte_CN Act.Spé.'!BQ278)</f>
        <v>0</v>
      </c>
      <c r="BO46" s="16">
        <f>IF([1]Identification!$E$23="NON",'[1]CN Act.Spé.'!BR17+'[1]CN Act.Spé.'!BR159-'[1]CN Act.Spé.'!BR18-'[1]CN Act.Spé.'!BR19-'[1]CN Act.Spé.'!BR20-'[1]CN Act.Spé.'!BR21-'[1]CN Act.Spé.'!BR200,'[1]cpte_CN Act.Spé.'!BR17+'[1]cpte_CN Act.Spé.'!BR165-'[1]cpte_CN Act.Spé.'!BR18-'[1]cpte_CN Act.Spé.'!BR19-'[1]cpte_CN Act.Spé.'!BR20-'[1]cpte_CN Act.Spé.'!BR21-'[1]cpte_CN Act.Spé.'!BR278)</f>
        <v>0</v>
      </c>
      <c r="BP46" s="16">
        <f>IF([1]Identification!$E$23="NON",'[1]CN Act.Spé.'!BS17+'[1]CN Act.Spé.'!BS159-'[1]CN Act.Spé.'!BS18-'[1]CN Act.Spé.'!BS19-'[1]CN Act.Spé.'!BS20-'[1]CN Act.Spé.'!BS21-'[1]CN Act.Spé.'!BS200,'[1]cpte_CN Act.Spé.'!BS17+'[1]cpte_CN Act.Spé.'!BS165-'[1]cpte_CN Act.Spé.'!BS18-'[1]cpte_CN Act.Spé.'!BS19-'[1]cpte_CN Act.Spé.'!BS20-'[1]cpte_CN Act.Spé.'!BS21-'[1]cpte_CN Act.Spé.'!BS278)</f>
        <v>0</v>
      </c>
      <c r="BQ46" s="16">
        <f>IF([1]Identification!$E$23="NON",'[1]CN Act.Spé.'!BT17+'[1]CN Act.Spé.'!BT159-'[1]CN Act.Spé.'!BT18-'[1]CN Act.Spé.'!BT19-'[1]CN Act.Spé.'!BT20-'[1]CN Act.Spé.'!BT21-'[1]CN Act.Spé.'!BT200,'[1]cpte_CN Act.Spé.'!BT17+'[1]cpte_CN Act.Spé.'!BT165-'[1]cpte_CN Act.Spé.'!BT18-'[1]cpte_CN Act.Spé.'!BT19-'[1]cpte_CN Act.Spé.'!BT20-'[1]cpte_CN Act.Spé.'!BT21-'[1]cpte_CN Act.Spé.'!BT278)</f>
        <v>0</v>
      </c>
      <c r="BR46" s="16">
        <f>IF([1]Identification!$E$23="NON",'[1]CN Act.Spé.'!BU17+'[1]CN Act.Spé.'!BU159-'[1]CN Act.Spé.'!BU18-'[1]CN Act.Spé.'!BU19-'[1]CN Act.Spé.'!BU20-'[1]CN Act.Spé.'!BU21-'[1]CN Act.Spé.'!BU200,'[1]cpte_CN Act.Spé.'!BU17+'[1]cpte_CN Act.Spé.'!BU165-'[1]cpte_CN Act.Spé.'!BU18-'[1]cpte_CN Act.Spé.'!BU19-'[1]cpte_CN Act.Spé.'!BU20-'[1]cpte_CN Act.Spé.'!BU21-'[1]cpte_CN Act.Spé.'!BU278)</f>
        <v>0</v>
      </c>
      <c r="BS46" s="16">
        <f>IF([1]Identification!$E$23="NON",'[1]CN Act.Spé.'!BV17+'[1]CN Act.Spé.'!BV159-'[1]CN Act.Spé.'!BV18-'[1]CN Act.Spé.'!BV19-'[1]CN Act.Spé.'!BV20-'[1]CN Act.Spé.'!BV21-'[1]CN Act.Spé.'!BV200,'[1]cpte_CN Act.Spé.'!BV17+'[1]cpte_CN Act.Spé.'!BV165-'[1]cpte_CN Act.Spé.'!BV18-'[1]cpte_CN Act.Spé.'!BV19-'[1]cpte_CN Act.Spé.'!BV20-'[1]cpte_CN Act.Spé.'!BV21-'[1]cpte_CN Act.Spé.'!BV278)</f>
        <v>0</v>
      </c>
      <c r="BT46" s="16">
        <f>IF([1]Identification!$E$23="NON",'[1]CN Act.Spé.'!BW17+'[1]CN Act.Spé.'!BW159-'[1]CN Act.Spé.'!BW18-'[1]CN Act.Spé.'!BW19-'[1]CN Act.Spé.'!BW20-'[1]CN Act.Spé.'!BW21-'[1]CN Act.Spé.'!BW200,'[1]cpte_CN Act.Spé.'!BW17+'[1]cpte_CN Act.Spé.'!BW165-'[1]cpte_CN Act.Spé.'!BW18-'[1]cpte_CN Act.Spé.'!BW19-'[1]cpte_CN Act.Spé.'!BW20-'[1]cpte_CN Act.Spé.'!BW21-'[1]cpte_CN Act.Spé.'!BW278)</f>
        <v>0</v>
      </c>
      <c r="BU46" s="16">
        <f>IF([1]Identification!$E$23="NON",'[1]CN Act.Spé.'!BX17+'[1]CN Act.Spé.'!BX159-'[1]CN Act.Spé.'!BX18-'[1]CN Act.Spé.'!BX19-'[1]CN Act.Spé.'!BX20-'[1]CN Act.Spé.'!BX21-'[1]CN Act.Spé.'!BX200,'[1]cpte_CN Act.Spé.'!BX17+'[1]cpte_CN Act.Spé.'!BX165-'[1]cpte_CN Act.Spé.'!BX18-'[1]cpte_CN Act.Spé.'!BX19-'[1]cpte_CN Act.Spé.'!BX20-'[1]cpte_CN Act.Spé.'!BX21-'[1]cpte_CN Act.Spé.'!BX278)</f>
        <v>0</v>
      </c>
      <c r="BV46" s="16">
        <f>IF([1]Identification!$E$23="NON",'[1]CN Act.Spé.'!BY17+'[1]CN Act.Spé.'!BY159-'[1]CN Act.Spé.'!BY18-'[1]CN Act.Spé.'!BY19-'[1]CN Act.Spé.'!BY20-'[1]CN Act.Spé.'!BY21-'[1]CN Act.Spé.'!BY200,'[1]cpte_CN Act.Spé.'!BY17+'[1]cpte_CN Act.Spé.'!BY165-'[1]cpte_CN Act.Spé.'!BY18-'[1]cpte_CN Act.Spé.'!BY19-'[1]cpte_CN Act.Spé.'!BY20-'[1]cpte_CN Act.Spé.'!BY21-'[1]cpte_CN Act.Spé.'!BY278)</f>
        <v>0</v>
      </c>
      <c r="BW46" s="16">
        <f>IF([1]Identification!$E$23="NON",'[1]CN Act.Spé.'!BZ17+'[1]CN Act.Spé.'!BZ159-'[1]CN Act.Spé.'!BZ18-'[1]CN Act.Spé.'!BZ19-'[1]CN Act.Spé.'!BZ20-'[1]CN Act.Spé.'!BZ21-'[1]CN Act.Spé.'!BZ200,'[1]cpte_CN Act.Spé.'!BZ17+'[1]cpte_CN Act.Spé.'!BZ165-'[1]cpte_CN Act.Spé.'!BZ18-'[1]cpte_CN Act.Spé.'!BZ19-'[1]cpte_CN Act.Spé.'!BZ20-'[1]cpte_CN Act.Spé.'!BZ21-'[1]cpte_CN Act.Spé.'!BZ278)</f>
        <v>0</v>
      </c>
      <c r="BX46" s="16">
        <f>IF([1]Identification!$E$23="NON",'[1]CN Act.Spé.'!CA17+'[1]CN Act.Spé.'!CA159-'[1]CN Act.Spé.'!CA18-'[1]CN Act.Spé.'!CA19-'[1]CN Act.Spé.'!CA20-'[1]CN Act.Spé.'!CA21-'[1]CN Act.Spé.'!CA200,'[1]cpte_CN Act.Spé.'!CA17+'[1]cpte_CN Act.Spé.'!CA165-'[1]cpte_CN Act.Spé.'!CA18-'[1]cpte_CN Act.Spé.'!CA19-'[1]cpte_CN Act.Spé.'!CA20-'[1]cpte_CN Act.Spé.'!CA21-'[1]cpte_CN Act.Spé.'!CA278)</f>
        <v>0</v>
      </c>
      <c r="BY46" s="16">
        <f>IF([1]Identification!$E$23="NON",'[1]CN Act.Spé.'!CB17+'[1]CN Act.Spé.'!CB159-'[1]CN Act.Spé.'!CB18-'[1]CN Act.Spé.'!CB19-'[1]CN Act.Spé.'!CB20-'[1]CN Act.Spé.'!CB21-'[1]CN Act.Spé.'!CB200,'[1]cpte_CN Act.Spé.'!CB17+'[1]cpte_CN Act.Spé.'!CB165-'[1]cpte_CN Act.Spé.'!CB18-'[1]cpte_CN Act.Spé.'!CB19-'[1]cpte_CN Act.Spé.'!CB20-'[1]cpte_CN Act.Spé.'!CB21-'[1]cpte_CN Act.Spé.'!CB278)</f>
        <v>0</v>
      </c>
      <c r="BZ46" s="16">
        <f>IF([1]Identification!$E$23="NON",'[1]CN Act.Spé.'!CC17+'[1]CN Act.Spé.'!CC159-'[1]CN Act.Spé.'!CC18-'[1]CN Act.Spé.'!CC19-'[1]CN Act.Spé.'!CC20-'[1]CN Act.Spé.'!CC21-'[1]CN Act.Spé.'!CC200,'[1]cpte_CN Act.Spé.'!CC17+'[1]cpte_CN Act.Spé.'!CC165-'[1]cpte_CN Act.Spé.'!CC18-'[1]cpte_CN Act.Spé.'!CC19-'[1]cpte_CN Act.Spé.'!CC20-'[1]cpte_CN Act.Spé.'!CC21-'[1]cpte_CN Act.Spé.'!CC278)</f>
        <v>0</v>
      </c>
      <c r="CA46" s="16">
        <f>IF([1]Identification!$E$23="NON",'[1]CN Act.Spé.'!CD17+'[1]CN Act.Spé.'!CD159-'[1]CN Act.Spé.'!CD18-'[1]CN Act.Spé.'!CD19-'[1]CN Act.Spé.'!CD20-'[1]CN Act.Spé.'!CD21-'[1]CN Act.Spé.'!CD200,'[1]cpte_CN Act.Spé.'!CD17+'[1]cpte_CN Act.Spé.'!CD165-'[1]cpte_CN Act.Spé.'!CD18-'[1]cpte_CN Act.Spé.'!CD19-'[1]cpte_CN Act.Spé.'!CD20-'[1]cpte_CN Act.Spé.'!CD21-'[1]cpte_CN Act.Spé.'!CD278)</f>
        <v>0</v>
      </c>
      <c r="CB46" s="16">
        <f>IF([1]Identification!$E$23="NON",'[1]CN Act.Spé.'!CE17+'[1]CN Act.Spé.'!CE159-'[1]CN Act.Spé.'!CE18-'[1]CN Act.Spé.'!CE19-'[1]CN Act.Spé.'!CE20-'[1]CN Act.Spé.'!CE21-'[1]CN Act.Spé.'!CE200,'[1]cpte_CN Act.Spé.'!CE17+'[1]cpte_CN Act.Spé.'!CE165-'[1]cpte_CN Act.Spé.'!CE18-'[1]cpte_CN Act.Spé.'!CE19-'[1]cpte_CN Act.Spé.'!CE20-'[1]cpte_CN Act.Spé.'!CE21-'[1]cpte_CN Act.Spé.'!CE278)</f>
        <v>0</v>
      </c>
      <c r="CC46" s="16">
        <f>IF([1]Identification!$E$23="NON",'[1]CN Act.Spé.'!CF17+'[1]CN Act.Spé.'!CF159-'[1]CN Act.Spé.'!CF18-'[1]CN Act.Spé.'!CF19-'[1]CN Act.Spé.'!CF20-'[1]CN Act.Spé.'!CF21-'[1]CN Act.Spé.'!CF200,'[1]cpte_CN Act.Spé.'!CF17+'[1]cpte_CN Act.Spé.'!CF165-'[1]cpte_CN Act.Spé.'!CF18-'[1]cpte_CN Act.Spé.'!CF19-'[1]cpte_CN Act.Spé.'!CF20-'[1]cpte_CN Act.Spé.'!CF21-'[1]cpte_CN Act.Spé.'!CF278)</f>
        <v>0</v>
      </c>
      <c r="CD46" s="16">
        <f>IF([1]Identification!$E$23="NON",'[1]CN Act.Spé.'!CG17+'[1]CN Act.Spé.'!CG159-'[1]CN Act.Spé.'!CG18-'[1]CN Act.Spé.'!CG19-'[1]CN Act.Spé.'!CG20-'[1]CN Act.Spé.'!CG21-'[1]CN Act.Spé.'!CG200,'[1]cpte_CN Act.Spé.'!CG17+'[1]cpte_CN Act.Spé.'!CG165-'[1]cpte_CN Act.Spé.'!CG18-'[1]cpte_CN Act.Spé.'!CG19-'[1]cpte_CN Act.Spé.'!CG20-'[1]cpte_CN Act.Spé.'!CG21-'[1]cpte_CN Act.Spé.'!CG278)</f>
        <v>0</v>
      </c>
      <c r="CE46" s="16">
        <f>IF([1]Identification!$E$23="NON",'[1]CN Act.Spé.'!CH17+'[1]CN Act.Spé.'!CH159-'[1]CN Act.Spé.'!CH18-'[1]CN Act.Spé.'!CH19-'[1]CN Act.Spé.'!CH20-'[1]CN Act.Spé.'!CH21-'[1]CN Act.Spé.'!CH200,'[1]cpte_CN Act.Spé.'!CH17+'[1]cpte_CN Act.Spé.'!CH165-'[1]cpte_CN Act.Spé.'!CH18-'[1]cpte_CN Act.Spé.'!CH19-'[1]cpte_CN Act.Spé.'!CH20-'[1]cpte_CN Act.Spé.'!CH21-'[1]cpte_CN Act.Spé.'!CH278)</f>
        <v>0</v>
      </c>
      <c r="CF46" s="16">
        <f>IF([1]Identification!$E$23="NON",'[1]CN Act.Spé.'!CI17+'[1]CN Act.Spé.'!CI159-'[1]CN Act.Spé.'!CI18-'[1]CN Act.Spé.'!CI19-'[1]CN Act.Spé.'!CI20-'[1]CN Act.Spé.'!CI21-'[1]CN Act.Spé.'!CI200,'[1]cpte_CN Act.Spé.'!CI17+'[1]cpte_CN Act.Spé.'!CI165-'[1]cpte_CN Act.Spé.'!CI18-'[1]cpte_CN Act.Spé.'!CI19-'[1]cpte_CN Act.Spé.'!CI20-'[1]cpte_CN Act.Spé.'!CI21-'[1]cpte_CN Act.Spé.'!CI278)</f>
        <v>0</v>
      </c>
      <c r="CG46" s="16">
        <f>IF([1]Identification!$E$23="NON",'[1]CN Act.Spé.'!CJ17+'[1]CN Act.Spé.'!CJ159-'[1]CN Act.Spé.'!CJ18-'[1]CN Act.Spé.'!CJ19-'[1]CN Act.Spé.'!CJ20-'[1]CN Act.Spé.'!CJ21-'[1]CN Act.Spé.'!CJ200,'[1]cpte_CN Act.Spé.'!CJ17+'[1]cpte_CN Act.Spé.'!CJ165-'[1]cpte_CN Act.Spé.'!CJ18-'[1]cpte_CN Act.Spé.'!CJ19-'[1]cpte_CN Act.Spé.'!CJ20-'[1]cpte_CN Act.Spé.'!CJ21-'[1]cpte_CN Act.Spé.'!CJ278)</f>
        <v>0</v>
      </c>
      <c r="CH46" s="16">
        <f>IF([1]Identification!$E$23="NON",'[1]CN Act.Spé.'!CK17+'[1]CN Act.Spé.'!CK159-'[1]CN Act.Spé.'!CK18-'[1]CN Act.Spé.'!CK19-'[1]CN Act.Spé.'!CK20-'[1]CN Act.Spé.'!CK21-'[1]CN Act.Spé.'!CK200,'[1]cpte_CN Act.Spé.'!CK17+'[1]cpte_CN Act.Spé.'!CK165-'[1]cpte_CN Act.Spé.'!CK18-'[1]cpte_CN Act.Spé.'!CK19-'[1]cpte_CN Act.Spé.'!CK20-'[1]cpte_CN Act.Spé.'!CK21-'[1]cpte_CN Act.Spé.'!CK278)</f>
        <v>0</v>
      </c>
      <c r="CI46" s="16">
        <f>IF([1]Identification!$E$23="NON",'[1]CN Act.Spé.'!CL17+'[1]CN Act.Spé.'!CL159-'[1]CN Act.Spé.'!CL18-'[1]CN Act.Spé.'!CL19-'[1]CN Act.Spé.'!CL20-'[1]CN Act.Spé.'!CL21-'[1]CN Act.Spé.'!CL200,'[1]cpte_CN Act.Spé.'!CL17+'[1]cpte_CN Act.Spé.'!CL165-'[1]cpte_CN Act.Spé.'!CL18-'[1]cpte_CN Act.Spé.'!CL19-'[1]cpte_CN Act.Spé.'!CL20-'[1]cpte_CN Act.Spé.'!CL21-'[1]cpte_CN Act.Spé.'!CL278)</f>
        <v>0</v>
      </c>
      <c r="CJ46" s="16">
        <f>IF([1]Identification!$E$23="NON",'[1]CN Act.Spé.'!CM17+'[1]CN Act.Spé.'!CM159-'[1]CN Act.Spé.'!CM18-'[1]CN Act.Spé.'!CM19-'[1]CN Act.Spé.'!CM20-'[1]CN Act.Spé.'!CM21-'[1]CN Act.Spé.'!CM200,'[1]cpte_CN Act.Spé.'!CM17+'[1]cpte_CN Act.Spé.'!CM165-'[1]cpte_CN Act.Spé.'!CM18-'[1]cpte_CN Act.Spé.'!CM19-'[1]cpte_CN Act.Spé.'!CM20-'[1]cpte_CN Act.Spé.'!CM21-'[1]cpte_CN Act.Spé.'!CM278)</f>
        <v>0</v>
      </c>
      <c r="CK46" s="16">
        <f>IF([1]Identification!$E$23="NON",'[1]CN Act.Spé.'!CN17+'[1]CN Act.Spé.'!CN159-'[1]CN Act.Spé.'!CN18-'[1]CN Act.Spé.'!CN19-'[1]CN Act.Spé.'!CN20-'[1]CN Act.Spé.'!CN21-'[1]CN Act.Spé.'!CN200,'[1]cpte_CN Act.Spé.'!CN17+'[1]cpte_CN Act.Spé.'!CN165-'[1]cpte_CN Act.Spé.'!CN18-'[1]cpte_CN Act.Spé.'!CN19-'[1]cpte_CN Act.Spé.'!CN20-'[1]cpte_CN Act.Spé.'!CN21-'[1]cpte_CN Act.Spé.'!CN278)</f>
        <v>0</v>
      </c>
      <c r="CL46" s="16">
        <f>IF([1]Identification!$E$23="NON",'[1]CN Act.Spé.'!CO17+'[1]CN Act.Spé.'!CO159-'[1]CN Act.Spé.'!CO18-'[1]CN Act.Spé.'!CO19-'[1]CN Act.Spé.'!CO20-'[1]CN Act.Spé.'!CO21-'[1]CN Act.Spé.'!CO200,'[1]cpte_CN Act.Spé.'!CO17+'[1]cpte_CN Act.Spé.'!CO165-'[1]cpte_CN Act.Spé.'!CO18-'[1]cpte_CN Act.Spé.'!CO19-'[1]cpte_CN Act.Spé.'!CO20-'[1]cpte_CN Act.Spé.'!CO21-'[1]cpte_CN Act.Spé.'!CO278)</f>
        <v>0</v>
      </c>
      <c r="CM46" s="16">
        <f>IF([1]Identification!$E$23="NON",'[1]CN Act.Spé.'!CP17+'[1]CN Act.Spé.'!CP159-'[1]CN Act.Spé.'!CP18-'[1]CN Act.Spé.'!CP19-'[1]CN Act.Spé.'!CP20-'[1]CN Act.Spé.'!CP21-'[1]CN Act.Spé.'!CP200,'[1]cpte_CN Act.Spé.'!CP17+'[1]cpte_CN Act.Spé.'!CP165-'[1]cpte_CN Act.Spé.'!CP18-'[1]cpte_CN Act.Spé.'!CP19-'[1]cpte_CN Act.Spé.'!CP20-'[1]cpte_CN Act.Spé.'!CP21-'[1]cpte_CN Act.Spé.'!CP278)</f>
        <v>0</v>
      </c>
      <c r="CN46" s="16">
        <f>IF([1]Identification!$E$23="NON",'[1]CN Act.Spé.'!CQ17+'[1]CN Act.Spé.'!CQ159-'[1]CN Act.Spé.'!CQ18-'[1]CN Act.Spé.'!CQ19-'[1]CN Act.Spé.'!CQ20-'[1]CN Act.Spé.'!CQ21-'[1]CN Act.Spé.'!CQ200,'[1]cpte_CN Act.Spé.'!CQ17+'[1]cpte_CN Act.Spé.'!CQ165-'[1]cpte_CN Act.Spé.'!CQ18-'[1]cpte_CN Act.Spé.'!CQ19-'[1]cpte_CN Act.Spé.'!CQ20-'[1]cpte_CN Act.Spé.'!CQ21-'[1]cpte_CN Act.Spé.'!CQ278)</f>
        <v>0</v>
      </c>
      <c r="CO46" s="16">
        <f>IF([1]Identification!$E$23="NON",'[1]CN Act.Spé.'!CR17+'[1]CN Act.Spé.'!CR159-'[1]CN Act.Spé.'!CR18-'[1]CN Act.Spé.'!CR19-'[1]CN Act.Spé.'!CR20-'[1]CN Act.Spé.'!CR21-'[1]CN Act.Spé.'!CR200,'[1]cpte_CN Act.Spé.'!CR17+'[1]cpte_CN Act.Spé.'!CR165-'[1]cpte_CN Act.Spé.'!CR18-'[1]cpte_CN Act.Spé.'!CR19-'[1]cpte_CN Act.Spé.'!CR20-'[1]cpte_CN Act.Spé.'!CR21-'[1]cpte_CN Act.Spé.'!CR278)</f>
        <v>0</v>
      </c>
      <c r="CP46" s="16">
        <f>IF([1]Identification!$E$23="NON",'[1]CN Act.Spé.'!CS17+'[1]CN Act.Spé.'!CS159-'[1]CN Act.Spé.'!CS18-'[1]CN Act.Spé.'!CS19-'[1]CN Act.Spé.'!CS20-'[1]CN Act.Spé.'!CS21-'[1]CN Act.Spé.'!CS200,'[1]cpte_CN Act.Spé.'!CS17+'[1]cpte_CN Act.Spé.'!CS165-'[1]cpte_CN Act.Spé.'!CS18-'[1]cpte_CN Act.Spé.'!CS19-'[1]cpte_CN Act.Spé.'!CS20-'[1]cpte_CN Act.Spé.'!CS21-'[1]cpte_CN Act.Spé.'!CS278)</f>
        <v>0</v>
      </c>
      <c r="CQ46" s="16">
        <f>IF([1]Identification!$E$23="NON",'[1]CN Act.Spé.'!CT17+'[1]CN Act.Spé.'!CT159-'[1]CN Act.Spé.'!CT18-'[1]CN Act.Spé.'!CT19-'[1]CN Act.Spé.'!CT20-'[1]CN Act.Spé.'!CT21-'[1]CN Act.Spé.'!CT200,'[1]cpte_CN Act.Spé.'!CT17+'[1]cpte_CN Act.Spé.'!CT165-'[1]cpte_CN Act.Spé.'!CT18-'[1]cpte_CN Act.Spé.'!CT19-'[1]cpte_CN Act.Spé.'!CT20-'[1]cpte_CN Act.Spé.'!CT21-'[1]cpte_CN Act.Spé.'!CT278)</f>
        <v>0</v>
      </c>
      <c r="CR46" s="16">
        <f>IF([1]Identification!$E$23="NON",'[1]CN Act.Spé.'!CU17+'[1]CN Act.Spé.'!CU159-'[1]CN Act.Spé.'!CU18-'[1]CN Act.Spé.'!CU19-'[1]CN Act.Spé.'!CU20-'[1]CN Act.Spé.'!CU21-'[1]CN Act.Spé.'!CU200,'[1]cpte_CN Act.Spé.'!CU17+'[1]cpte_CN Act.Spé.'!CU165-'[1]cpte_CN Act.Spé.'!CU18-'[1]cpte_CN Act.Spé.'!CU19-'[1]cpte_CN Act.Spé.'!CU20-'[1]cpte_CN Act.Spé.'!CU21-'[1]cpte_CN Act.Spé.'!CU278)</f>
        <v>0</v>
      </c>
      <c r="CS46" s="16">
        <f>IF([1]Identification!$E$23="NON",'[1]CN Act.Spé.'!CV17+'[1]CN Act.Spé.'!CV159-'[1]CN Act.Spé.'!CV18-'[1]CN Act.Spé.'!CV19-'[1]CN Act.Spé.'!CV20-'[1]CN Act.Spé.'!CV21-'[1]CN Act.Spé.'!CV200,'[1]cpte_CN Act.Spé.'!CV17+'[1]cpte_CN Act.Spé.'!CV165-'[1]cpte_CN Act.Spé.'!CV18-'[1]cpte_CN Act.Spé.'!CV19-'[1]cpte_CN Act.Spé.'!CV20-'[1]cpte_CN Act.Spé.'!CV21-'[1]cpte_CN Act.Spé.'!CV278)</f>
        <v>0</v>
      </c>
      <c r="CT46" s="16">
        <f>IF([1]Identification!$E$23="NON",'[1]CN Act.Spé.'!CW17+'[1]CN Act.Spé.'!CW159-'[1]CN Act.Spé.'!CW18-'[1]CN Act.Spé.'!CW19-'[1]CN Act.Spé.'!CW20-'[1]CN Act.Spé.'!CW21-'[1]CN Act.Spé.'!CW200,'[1]cpte_CN Act.Spé.'!CW17+'[1]cpte_CN Act.Spé.'!CW165-'[1]cpte_CN Act.Spé.'!CW18-'[1]cpte_CN Act.Spé.'!CW19-'[1]cpte_CN Act.Spé.'!CW20-'[1]cpte_CN Act.Spé.'!CW21-'[1]cpte_CN Act.Spé.'!CW278)</f>
        <v>0</v>
      </c>
      <c r="CU46" s="16">
        <f>IF([1]Identification!$E$23="NON",'[1]CN Act.Spé.'!CX17+'[1]CN Act.Spé.'!CX159-'[1]CN Act.Spé.'!CX18-'[1]CN Act.Spé.'!CX19-'[1]CN Act.Spé.'!CX20-'[1]CN Act.Spé.'!CX21-'[1]CN Act.Spé.'!CX200,'[1]cpte_CN Act.Spé.'!CX17+'[1]cpte_CN Act.Spé.'!CX165-'[1]cpte_CN Act.Spé.'!CX18-'[1]cpte_CN Act.Spé.'!CX19-'[1]cpte_CN Act.Spé.'!CX20-'[1]cpte_CN Act.Spé.'!CX21-'[1]cpte_CN Act.Spé.'!CX278)</f>
        <v>0</v>
      </c>
      <c r="CV46" s="16">
        <f>IF([1]Identification!$E$23="NON",'[1]CN Act.Spé.'!CY17+'[1]CN Act.Spé.'!CY159-'[1]CN Act.Spé.'!CY18-'[1]CN Act.Spé.'!CY19-'[1]CN Act.Spé.'!CY20-'[1]CN Act.Spé.'!CY21-'[1]CN Act.Spé.'!CY200,'[1]cpte_CN Act.Spé.'!CY17+'[1]cpte_CN Act.Spé.'!CY165-'[1]cpte_CN Act.Spé.'!CY18-'[1]cpte_CN Act.Spé.'!CY19-'[1]cpte_CN Act.Spé.'!CY20-'[1]cpte_CN Act.Spé.'!CY21-'[1]cpte_CN Act.Spé.'!CY278)</f>
        <v>0</v>
      </c>
      <c r="CW46" s="16">
        <f>IF([1]Identification!$E$23="NON",'[1]CN Act.Spé.'!CZ17+'[1]CN Act.Spé.'!CZ159-'[1]CN Act.Spé.'!CZ18-'[1]CN Act.Spé.'!CZ19-'[1]CN Act.Spé.'!CZ20-'[1]CN Act.Spé.'!CZ21-'[1]CN Act.Spé.'!CZ200,'[1]cpte_CN Act.Spé.'!CZ17+'[1]cpte_CN Act.Spé.'!CZ165-'[1]cpte_CN Act.Spé.'!CZ18-'[1]cpte_CN Act.Spé.'!CZ19-'[1]cpte_CN Act.Spé.'!CZ20-'[1]cpte_CN Act.Spé.'!CZ21-'[1]cpte_CN Act.Spé.'!CZ278)</f>
        <v>0</v>
      </c>
      <c r="CX46" s="16">
        <f>IF([1]Identification!$E$23="NON",'[1]CN Act.Spé.'!DA17+'[1]CN Act.Spé.'!DA159-'[1]CN Act.Spé.'!DA18-'[1]CN Act.Spé.'!DA19-'[1]CN Act.Spé.'!DA20-'[1]CN Act.Spé.'!DA21-'[1]CN Act.Spé.'!DA200,'[1]cpte_CN Act.Spé.'!DA17+'[1]cpte_CN Act.Spé.'!DA165-'[1]cpte_CN Act.Spé.'!DA18-'[1]cpte_CN Act.Spé.'!DA19-'[1]cpte_CN Act.Spé.'!DA20-'[1]cpte_CN Act.Spé.'!DA21-'[1]cpte_CN Act.Spé.'!DA278)</f>
        <v>0</v>
      </c>
      <c r="CY46" s="16">
        <f>IF([1]Identification!$E$23="NON",'[1]CN Act.Spé.'!DB17+'[1]CN Act.Spé.'!DB159-'[1]CN Act.Spé.'!DB18-'[1]CN Act.Spé.'!DB19-'[1]CN Act.Spé.'!DB20-'[1]CN Act.Spé.'!DB21-'[1]CN Act.Spé.'!DB200,'[1]cpte_CN Act.Spé.'!DB17+'[1]cpte_CN Act.Spé.'!DB165-'[1]cpte_CN Act.Spé.'!DB18-'[1]cpte_CN Act.Spé.'!DB19-'[1]cpte_CN Act.Spé.'!DB20-'[1]cpte_CN Act.Spé.'!DB21-'[1]cpte_CN Act.Spé.'!DB278)</f>
        <v>0</v>
      </c>
      <c r="CZ46" s="16">
        <f>IF([1]Identification!$E$23="NON",'[1]CN Act.Spé.'!DC17+'[1]CN Act.Spé.'!DC159-'[1]CN Act.Spé.'!DC18-'[1]CN Act.Spé.'!DC19-'[1]CN Act.Spé.'!DC20-'[1]CN Act.Spé.'!DC21-'[1]CN Act.Spé.'!DC200,'[1]cpte_CN Act.Spé.'!DC17+'[1]cpte_CN Act.Spé.'!DC165-'[1]cpte_CN Act.Spé.'!DC18-'[1]cpte_CN Act.Spé.'!DC19-'[1]cpte_CN Act.Spé.'!DC20-'[1]cpte_CN Act.Spé.'!DC21-'[1]cpte_CN Act.Spé.'!DC278)</f>
        <v>0</v>
      </c>
      <c r="DA46" s="16">
        <f>IF([1]Identification!$E$23="NON",'[1]CN Act.Spé.'!DD17+'[1]CN Act.Spé.'!DD159-'[1]CN Act.Spé.'!DD18-'[1]CN Act.Spé.'!DD19-'[1]CN Act.Spé.'!DD20-'[1]CN Act.Spé.'!DD21-'[1]CN Act.Spé.'!DD200,'[1]cpte_CN Act.Spé.'!DD17+'[1]cpte_CN Act.Spé.'!DD165-'[1]cpte_CN Act.Spé.'!DD18-'[1]cpte_CN Act.Spé.'!DD19-'[1]cpte_CN Act.Spé.'!DD20-'[1]cpte_CN Act.Spé.'!DD21-'[1]cpte_CN Act.Spé.'!DD278)</f>
        <v>0</v>
      </c>
      <c r="DB46" s="16">
        <f>IF([1]Identification!$E$23="NON",'[1]CN Act.Spé.'!DE17+'[1]CN Act.Spé.'!DE159-'[1]CN Act.Spé.'!DE18-'[1]CN Act.Spé.'!DE19-'[1]CN Act.Spé.'!DE20-'[1]CN Act.Spé.'!DE21-'[1]CN Act.Spé.'!DE200,'[1]cpte_CN Act.Spé.'!DE17+'[1]cpte_CN Act.Spé.'!DE165-'[1]cpte_CN Act.Spé.'!DE18-'[1]cpte_CN Act.Spé.'!DE19-'[1]cpte_CN Act.Spé.'!DE20-'[1]cpte_CN Act.Spé.'!DE21-'[1]cpte_CN Act.Spé.'!DE278)</f>
        <v>0</v>
      </c>
      <c r="DC46" s="16">
        <f>IF([1]Identification!$E$23="NON",'[1]CN Act.Spé.'!DF17+'[1]CN Act.Spé.'!DF159-'[1]CN Act.Spé.'!DF18-'[1]CN Act.Spé.'!DF19-'[1]CN Act.Spé.'!DF20-'[1]CN Act.Spé.'!DF21-'[1]CN Act.Spé.'!DF200,'[1]cpte_CN Act.Spé.'!DF17+'[1]cpte_CN Act.Spé.'!DF165-'[1]cpte_CN Act.Spé.'!DF18-'[1]cpte_CN Act.Spé.'!DF19-'[1]cpte_CN Act.Spé.'!DF20-'[1]cpte_CN Act.Spé.'!DF21-'[1]cpte_CN Act.Spé.'!DF278)</f>
        <v>0</v>
      </c>
      <c r="DD46" s="16">
        <f>IF([1]Identification!$E$23="NON",'[1]CN Act.Spé.'!DG17+'[1]CN Act.Spé.'!DG159-'[1]CN Act.Spé.'!DG18-'[1]CN Act.Spé.'!DG19-'[1]CN Act.Spé.'!DG20-'[1]CN Act.Spé.'!DG21-'[1]CN Act.Spé.'!DG200,'[1]cpte_CN Act.Spé.'!DG17+'[1]cpte_CN Act.Spé.'!DG165-'[1]cpte_CN Act.Spé.'!DG18-'[1]cpte_CN Act.Spé.'!DG19-'[1]cpte_CN Act.Spé.'!DG20-'[1]cpte_CN Act.Spé.'!DG21-'[1]cpte_CN Act.Spé.'!DG278)</f>
        <v>0</v>
      </c>
      <c r="DE46" s="16">
        <f>IF([1]Identification!$E$23="NON",'[1]CN Act.Spé.'!DH17+'[1]CN Act.Spé.'!DH159-'[1]CN Act.Spé.'!DH18-'[1]CN Act.Spé.'!DH19-'[1]CN Act.Spé.'!DH20-'[1]CN Act.Spé.'!DH21-'[1]CN Act.Spé.'!DH200,'[1]cpte_CN Act.Spé.'!DH17+'[1]cpte_CN Act.Spé.'!DH165-'[1]cpte_CN Act.Spé.'!DH18-'[1]cpte_CN Act.Spé.'!DH19-'[1]cpte_CN Act.Spé.'!DH20-'[1]cpte_CN Act.Spé.'!DH21-'[1]cpte_CN Act.Spé.'!DH278)</f>
        <v>0</v>
      </c>
      <c r="DF46" s="16">
        <f>IF([1]Identification!$E$23="NON",'[1]CN Act.Spé.'!DI17+'[1]CN Act.Spé.'!DI159-'[1]CN Act.Spé.'!DI18-'[1]CN Act.Spé.'!DI19-'[1]CN Act.Spé.'!DI20-'[1]CN Act.Spé.'!DI21-'[1]CN Act.Spé.'!DI200,'[1]cpte_CN Act.Spé.'!DI17+'[1]cpte_CN Act.Spé.'!DI165-'[1]cpte_CN Act.Spé.'!DI18-'[1]cpte_CN Act.Spé.'!DI19-'[1]cpte_CN Act.Spé.'!DI20-'[1]cpte_CN Act.Spé.'!DI21-'[1]cpte_CN Act.Spé.'!DI278)</f>
        <v>0</v>
      </c>
      <c r="DG46" s="16">
        <f>IF([1]Identification!$E$23="NON",'[1]CN Act.Spé.'!DJ17+'[1]CN Act.Spé.'!DJ159-'[1]CN Act.Spé.'!DJ18-'[1]CN Act.Spé.'!DJ19-'[1]CN Act.Spé.'!DJ20-'[1]CN Act.Spé.'!DJ21-'[1]CN Act.Spé.'!DJ200,'[1]cpte_CN Act.Spé.'!DJ17+'[1]cpte_CN Act.Spé.'!DJ165-'[1]cpte_CN Act.Spé.'!DJ18-'[1]cpte_CN Act.Spé.'!DJ19-'[1]cpte_CN Act.Spé.'!DJ20-'[1]cpte_CN Act.Spé.'!DJ21-'[1]cpte_CN Act.Spé.'!DJ278)</f>
        <v>0</v>
      </c>
      <c r="DH46" s="16">
        <f>IF([1]Identification!$E$23="NON",'[1]CN Act.Spé.'!DK17+'[1]CN Act.Spé.'!DK159-'[1]CN Act.Spé.'!DK18-'[1]CN Act.Spé.'!DK19-'[1]CN Act.Spé.'!DK20-'[1]CN Act.Spé.'!DK21-'[1]CN Act.Spé.'!DK200,'[1]cpte_CN Act.Spé.'!DK17+'[1]cpte_CN Act.Spé.'!DK165-'[1]cpte_CN Act.Spé.'!DK18-'[1]cpte_CN Act.Spé.'!DK19-'[1]cpte_CN Act.Spé.'!DK20-'[1]cpte_CN Act.Spé.'!DK21-'[1]cpte_CN Act.Spé.'!DK278)</f>
        <v>0</v>
      </c>
      <c r="DI46" s="16">
        <f>IF([1]Identification!$E$23="NON",'[1]CN Act.Spé.'!DL17+'[1]CN Act.Spé.'!DL159-'[1]CN Act.Spé.'!DL18-'[1]CN Act.Spé.'!DL19-'[1]CN Act.Spé.'!DL20-'[1]CN Act.Spé.'!DL21-'[1]CN Act.Spé.'!DL200,'[1]cpte_CN Act.Spé.'!DL17+'[1]cpte_CN Act.Spé.'!DL165-'[1]cpte_CN Act.Spé.'!DL18-'[1]cpte_CN Act.Spé.'!DL19-'[1]cpte_CN Act.Spé.'!DL20-'[1]cpte_CN Act.Spé.'!DL21-'[1]cpte_CN Act.Spé.'!DL278)</f>
        <v>0</v>
      </c>
      <c r="DJ46" s="16">
        <f>IF([1]Identification!$E$23="NON",'[1]CN Act.Spé.'!DM17+'[1]CN Act.Spé.'!DM159-'[1]CN Act.Spé.'!DM18-'[1]CN Act.Spé.'!DM19-'[1]CN Act.Spé.'!DM20-'[1]CN Act.Spé.'!DM21-'[1]CN Act.Spé.'!DM200,'[1]cpte_CN Act.Spé.'!DM17+'[1]cpte_CN Act.Spé.'!DM165-'[1]cpte_CN Act.Spé.'!DM18-'[1]cpte_CN Act.Spé.'!DM19-'[1]cpte_CN Act.Spé.'!DM20-'[1]cpte_CN Act.Spé.'!DM21-'[1]cpte_CN Act.Spé.'!DM278)</f>
        <v>0</v>
      </c>
      <c r="DK46" s="16">
        <f>IF([1]Identification!$E$23="NON",'[1]CN Act.Spé.'!DN17+'[1]CN Act.Spé.'!DN159-'[1]CN Act.Spé.'!DN18-'[1]CN Act.Spé.'!DN19-'[1]CN Act.Spé.'!DN20-'[1]CN Act.Spé.'!DN21-'[1]CN Act.Spé.'!DN200,'[1]cpte_CN Act.Spé.'!DN17+'[1]cpte_CN Act.Spé.'!DN165-'[1]cpte_CN Act.Spé.'!DN18-'[1]cpte_CN Act.Spé.'!DN19-'[1]cpte_CN Act.Spé.'!DN20-'[1]cpte_CN Act.Spé.'!DN21-'[1]cpte_CN Act.Spé.'!DN278)</f>
        <v>0</v>
      </c>
      <c r="DL46" s="16">
        <f>IF([1]Identification!$E$23="NON",'[1]CN Act.Spé.'!DO17+'[1]CN Act.Spé.'!DO159-'[1]CN Act.Spé.'!DO18-'[1]CN Act.Spé.'!DO19-'[1]CN Act.Spé.'!DO20-'[1]CN Act.Spé.'!DO21-'[1]CN Act.Spé.'!DO200,'[1]cpte_CN Act.Spé.'!DO17+'[1]cpte_CN Act.Spé.'!DO165-'[1]cpte_CN Act.Spé.'!DO18-'[1]cpte_CN Act.Spé.'!DO19-'[1]cpte_CN Act.Spé.'!DO20-'[1]cpte_CN Act.Spé.'!DO21-'[1]cpte_CN Act.Spé.'!DO278)</f>
        <v>0</v>
      </c>
      <c r="DM46" s="16">
        <f>IF([1]Identification!$E$23="NON",'[1]CN Act.Spé.'!DP17+'[1]CN Act.Spé.'!DP159-'[1]CN Act.Spé.'!DP18-'[1]CN Act.Spé.'!DP19-'[1]CN Act.Spé.'!DP20-'[1]CN Act.Spé.'!DP21-'[1]CN Act.Spé.'!DP200,'[1]cpte_CN Act.Spé.'!DP17+'[1]cpte_CN Act.Spé.'!DP165-'[1]cpte_CN Act.Spé.'!DP18-'[1]cpte_CN Act.Spé.'!DP19-'[1]cpte_CN Act.Spé.'!DP20-'[1]cpte_CN Act.Spé.'!DP21-'[1]cpte_CN Act.Spé.'!DP278)</f>
        <v>0</v>
      </c>
      <c r="DN46" s="16">
        <f>IF([1]Identification!$E$23="NON",'[1]CN Act.Spé.'!DQ17+'[1]CN Act.Spé.'!DQ159-'[1]CN Act.Spé.'!DQ18-'[1]CN Act.Spé.'!DQ19-'[1]CN Act.Spé.'!DQ20-'[1]CN Act.Spé.'!DQ21-'[1]CN Act.Spé.'!DQ200,'[1]cpte_CN Act.Spé.'!DQ17+'[1]cpte_CN Act.Spé.'!DQ165-'[1]cpte_CN Act.Spé.'!DQ18-'[1]cpte_CN Act.Spé.'!DQ19-'[1]cpte_CN Act.Spé.'!DQ20-'[1]cpte_CN Act.Spé.'!DQ21-'[1]cpte_CN Act.Spé.'!DQ278)</f>
        <v>0</v>
      </c>
      <c r="DO46" s="16">
        <f>IF([1]Identification!$E$23="NON",'[1]CN Act.Spé.'!DR17+'[1]CN Act.Spé.'!DR159-'[1]CN Act.Spé.'!DR18-'[1]CN Act.Spé.'!DR19-'[1]CN Act.Spé.'!DR20-'[1]CN Act.Spé.'!DR21-'[1]CN Act.Spé.'!DR200,'[1]cpte_CN Act.Spé.'!DR17+'[1]cpte_CN Act.Spé.'!DR165-'[1]cpte_CN Act.Spé.'!DR18-'[1]cpte_CN Act.Spé.'!DR19-'[1]cpte_CN Act.Spé.'!DR20-'[1]cpte_CN Act.Spé.'!DR21-'[1]cpte_CN Act.Spé.'!DR278)</f>
        <v>0</v>
      </c>
      <c r="DP46" s="16">
        <f>IF([1]Identification!$E$23="NON",'[1]CN Act.Spé.'!DS17+'[1]CN Act.Spé.'!DS159-'[1]CN Act.Spé.'!DS18-'[1]CN Act.Spé.'!DS19-'[1]CN Act.Spé.'!DS20-'[1]CN Act.Spé.'!DS21-'[1]CN Act.Spé.'!DS200,'[1]cpte_CN Act.Spé.'!DS17+'[1]cpte_CN Act.Spé.'!DS165-'[1]cpte_CN Act.Spé.'!DS18-'[1]cpte_CN Act.Spé.'!DS19-'[1]cpte_CN Act.Spé.'!DS20-'[1]cpte_CN Act.Spé.'!DS21-'[1]cpte_CN Act.Spé.'!DS278)</f>
        <v>0</v>
      </c>
      <c r="DQ46" s="16">
        <f>IF([1]Identification!$E$23="NON",'[1]CN Act.Spé.'!DT17+'[1]CN Act.Spé.'!DT159-'[1]CN Act.Spé.'!DT18-'[1]CN Act.Spé.'!DT19-'[1]CN Act.Spé.'!DT20-'[1]CN Act.Spé.'!DT21-'[1]CN Act.Spé.'!DT200,'[1]cpte_CN Act.Spé.'!DT17+'[1]cpte_CN Act.Spé.'!DT165-'[1]cpte_CN Act.Spé.'!DT18-'[1]cpte_CN Act.Spé.'!DT19-'[1]cpte_CN Act.Spé.'!DT20-'[1]cpte_CN Act.Spé.'!DT21-'[1]cpte_CN Act.Spé.'!DT278)</f>
        <v>0</v>
      </c>
      <c r="DR46" s="16">
        <f>IF([1]Identification!$E$23="NON",'[1]CN Act.Spé.'!DU17+'[1]CN Act.Spé.'!DU159-'[1]CN Act.Spé.'!DU18-'[1]CN Act.Spé.'!DU19-'[1]CN Act.Spé.'!DU20-'[1]CN Act.Spé.'!DU21-'[1]CN Act.Spé.'!DU200,'[1]cpte_CN Act.Spé.'!DU17+'[1]cpte_CN Act.Spé.'!DU165-'[1]cpte_CN Act.Spé.'!DU18-'[1]cpte_CN Act.Spé.'!DU19-'[1]cpte_CN Act.Spé.'!DU20-'[1]cpte_CN Act.Spé.'!DU21-'[1]cpte_CN Act.Spé.'!DU278)</f>
        <v>0</v>
      </c>
      <c r="DS46" s="16">
        <f>IF([1]Identification!$E$23="NON",'[1]CN Act.Spé.'!DV17+'[1]CN Act.Spé.'!DV159-'[1]CN Act.Spé.'!DV18-'[1]CN Act.Spé.'!DV19-'[1]CN Act.Spé.'!DV20-'[1]CN Act.Spé.'!DV21-'[1]CN Act.Spé.'!DV200,'[1]cpte_CN Act.Spé.'!DV17+'[1]cpte_CN Act.Spé.'!DV165-'[1]cpte_CN Act.Spé.'!DV18-'[1]cpte_CN Act.Spé.'!DV19-'[1]cpte_CN Act.Spé.'!DV20-'[1]cpte_CN Act.Spé.'!DV21-'[1]cpte_CN Act.Spé.'!DV278)</f>
        <v>0</v>
      </c>
      <c r="DT46" s="16">
        <f>IF([1]Identification!$E$23="NON",'[1]CN Act.Spé.'!DW17+'[1]CN Act.Spé.'!DW159-'[1]CN Act.Spé.'!DW18-'[1]CN Act.Spé.'!DW19-'[1]CN Act.Spé.'!DW20-'[1]CN Act.Spé.'!DW21-'[1]CN Act.Spé.'!DW200,'[1]cpte_CN Act.Spé.'!DW17+'[1]cpte_CN Act.Spé.'!DW165-'[1]cpte_CN Act.Spé.'!DW18-'[1]cpte_CN Act.Spé.'!DW19-'[1]cpte_CN Act.Spé.'!DW20-'[1]cpte_CN Act.Spé.'!DW21-'[1]cpte_CN Act.Spé.'!DW278)</f>
        <v>0</v>
      </c>
      <c r="DU46" s="16">
        <f>IF([1]Identification!$E$23="NON",'[1]CN Act.Spé.'!DX17+'[1]CN Act.Spé.'!DX159-'[1]CN Act.Spé.'!DX18-'[1]CN Act.Spé.'!DX19-'[1]CN Act.Spé.'!DX20-'[1]CN Act.Spé.'!DX21-'[1]CN Act.Spé.'!DX200,'[1]cpte_CN Act.Spé.'!DX17+'[1]cpte_CN Act.Spé.'!DX165-'[1]cpte_CN Act.Spé.'!DX18-'[1]cpte_CN Act.Spé.'!DX19-'[1]cpte_CN Act.Spé.'!DX20-'[1]cpte_CN Act.Spé.'!DX21-'[1]cpte_CN Act.Spé.'!DX278)</f>
        <v>0</v>
      </c>
      <c r="DV46" s="16">
        <f>IF([1]Identification!$E$23="NON",'[1]CN Act.Spé.'!DY17+'[1]CN Act.Spé.'!DY159-'[1]CN Act.Spé.'!DY18-'[1]CN Act.Spé.'!DY19-'[1]CN Act.Spé.'!DY20-'[1]CN Act.Spé.'!DY21-'[1]CN Act.Spé.'!DY200,'[1]cpte_CN Act.Spé.'!DY17+'[1]cpte_CN Act.Spé.'!DY165-'[1]cpte_CN Act.Spé.'!DY18-'[1]cpte_CN Act.Spé.'!DY19-'[1]cpte_CN Act.Spé.'!DY20-'[1]cpte_CN Act.Spé.'!DY21-'[1]cpte_CN Act.Spé.'!DY278)</f>
        <v>0</v>
      </c>
      <c r="DW46" s="16">
        <f>IF([1]Identification!$E$23="NON",'[1]CN Act.Spé.'!DZ17+'[1]CN Act.Spé.'!DZ159-'[1]CN Act.Spé.'!DZ18-'[1]CN Act.Spé.'!DZ19-'[1]CN Act.Spé.'!DZ20-'[1]CN Act.Spé.'!DZ21-'[1]CN Act.Spé.'!DZ200,'[1]cpte_CN Act.Spé.'!DZ17+'[1]cpte_CN Act.Spé.'!DZ165-'[1]cpte_CN Act.Spé.'!DZ18-'[1]cpte_CN Act.Spé.'!DZ19-'[1]cpte_CN Act.Spé.'!DZ20-'[1]cpte_CN Act.Spé.'!DZ21-'[1]cpte_CN Act.Spé.'!DZ278)</f>
        <v>0</v>
      </c>
      <c r="DX46" s="16">
        <f>IF([1]Identification!$E$23="NON",'[1]CN Act.Spé.'!EA17+'[1]CN Act.Spé.'!EA159-'[1]CN Act.Spé.'!EA18-'[1]CN Act.Spé.'!EA19-'[1]CN Act.Spé.'!EA20-'[1]CN Act.Spé.'!EA21-'[1]CN Act.Spé.'!EA200,'[1]cpte_CN Act.Spé.'!EA17+'[1]cpte_CN Act.Spé.'!EA165-'[1]cpte_CN Act.Spé.'!EA18-'[1]cpte_CN Act.Spé.'!EA19-'[1]cpte_CN Act.Spé.'!EA20-'[1]cpte_CN Act.Spé.'!EA21-'[1]cpte_CN Act.Spé.'!EA278)</f>
        <v>0</v>
      </c>
      <c r="DY46" s="16">
        <f>IF([1]Identification!$E$23="NON",'[1]CN Act.Spé.'!EB17+'[1]CN Act.Spé.'!EB159-'[1]CN Act.Spé.'!EB18-'[1]CN Act.Spé.'!EB19-'[1]CN Act.Spé.'!EB20-'[1]CN Act.Spé.'!EB21-'[1]CN Act.Spé.'!EB200,'[1]cpte_CN Act.Spé.'!EB17+'[1]cpte_CN Act.Spé.'!EB165-'[1]cpte_CN Act.Spé.'!EB18-'[1]cpte_CN Act.Spé.'!EB19-'[1]cpte_CN Act.Spé.'!EB20-'[1]cpte_CN Act.Spé.'!EB21-'[1]cpte_CN Act.Spé.'!EB278)</f>
        <v>0</v>
      </c>
      <c r="DZ46" s="16">
        <f>IF([1]Identification!$E$23="NON",'[1]CN Act.Spé.'!EC17+'[1]CN Act.Spé.'!EC159-'[1]CN Act.Spé.'!EC18-'[1]CN Act.Spé.'!EC19-'[1]CN Act.Spé.'!EC20-'[1]CN Act.Spé.'!EC21-'[1]CN Act.Spé.'!EC200,'[1]cpte_CN Act.Spé.'!EC17+'[1]cpte_CN Act.Spé.'!EC165-'[1]cpte_CN Act.Spé.'!EC18-'[1]cpte_CN Act.Spé.'!EC19-'[1]cpte_CN Act.Spé.'!EC20-'[1]cpte_CN Act.Spé.'!EC21-'[1]cpte_CN Act.Spé.'!EC278)</f>
        <v>0</v>
      </c>
      <c r="EA46" s="16">
        <f>IF([1]Identification!$E$23="NON",'[1]CN Act.Spé.'!ED17+'[1]CN Act.Spé.'!ED159-'[1]CN Act.Spé.'!ED18-'[1]CN Act.Spé.'!ED19-'[1]CN Act.Spé.'!ED20-'[1]CN Act.Spé.'!ED21-'[1]CN Act.Spé.'!ED200,'[1]cpte_CN Act.Spé.'!ED17+'[1]cpte_CN Act.Spé.'!ED165-'[1]cpte_CN Act.Spé.'!ED18-'[1]cpte_CN Act.Spé.'!ED19-'[1]cpte_CN Act.Spé.'!ED20-'[1]cpte_CN Act.Spé.'!ED21-'[1]cpte_CN Act.Spé.'!ED278)</f>
        <v>0</v>
      </c>
      <c r="EB46" s="16">
        <f>IF([1]Identification!$E$23="NON",'[1]CN Act.Spé.'!EE17+'[1]CN Act.Spé.'!EE159-'[1]CN Act.Spé.'!EE18-'[1]CN Act.Spé.'!EE19-'[1]CN Act.Spé.'!EE20-'[1]CN Act.Spé.'!EE21-'[1]CN Act.Spé.'!EE200,'[1]cpte_CN Act.Spé.'!EE17+'[1]cpte_CN Act.Spé.'!EE165-'[1]cpte_CN Act.Spé.'!EE18-'[1]cpte_CN Act.Spé.'!EE19-'[1]cpte_CN Act.Spé.'!EE20-'[1]cpte_CN Act.Spé.'!EE21-'[1]cpte_CN Act.Spé.'!EE278)</f>
        <v>0</v>
      </c>
      <c r="EC46" s="16">
        <f>IF([1]Identification!$E$23="NON",'[1]CN Act.Spé.'!EF17+'[1]CN Act.Spé.'!EF159-'[1]CN Act.Spé.'!EF18-'[1]CN Act.Spé.'!EF19-'[1]CN Act.Spé.'!EF20-'[1]CN Act.Spé.'!EF21-'[1]CN Act.Spé.'!EF200,'[1]cpte_CN Act.Spé.'!EF17+'[1]cpte_CN Act.Spé.'!EF165-'[1]cpte_CN Act.Spé.'!EF18-'[1]cpte_CN Act.Spé.'!EF19-'[1]cpte_CN Act.Spé.'!EF20-'[1]cpte_CN Act.Spé.'!EF21-'[1]cpte_CN Act.Spé.'!EF278)</f>
        <v>0</v>
      </c>
      <c r="ED46" s="16">
        <f>IF([1]Identification!$E$23="NON",'[1]CN Act.Spé.'!EG17+'[1]CN Act.Spé.'!EG159-'[1]CN Act.Spé.'!EG18-'[1]CN Act.Spé.'!EG19-'[1]CN Act.Spé.'!EG20-'[1]CN Act.Spé.'!EG21-'[1]CN Act.Spé.'!EG200,'[1]cpte_CN Act.Spé.'!EG17+'[1]cpte_CN Act.Spé.'!EG165-'[1]cpte_CN Act.Spé.'!EG18-'[1]cpte_CN Act.Spé.'!EG19-'[1]cpte_CN Act.Spé.'!EG20-'[1]cpte_CN Act.Spé.'!EG21-'[1]cpte_CN Act.Spé.'!EG278)</f>
        <v>0</v>
      </c>
      <c r="EE46" s="16">
        <f>IF([1]Identification!$E$23="NON",'[1]CN Act.Spé.'!EH17+'[1]CN Act.Spé.'!EH159-'[1]CN Act.Spé.'!EH18-'[1]CN Act.Spé.'!EH19-'[1]CN Act.Spé.'!EH20-'[1]CN Act.Spé.'!EH21-'[1]CN Act.Spé.'!EH200,'[1]cpte_CN Act.Spé.'!EH17+'[1]cpte_CN Act.Spé.'!EH165-'[1]cpte_CN Act.Spé.'!EH18-'[1]cpte_CN Act.Spé.'!EH19-'[1]cpte_CN Act.Spé.'!EH20-'[1]cpte_CN Act.Spé.'!EH21-'[1]cpte_CN Act.Spé.'!EH278)</f>
        <v>0</v>
      </c>
      <c r="EF46" s="16">
        <f>IF([1]Identification!$E$23="NON",'[1]CN Act.Spé.'!EI17+'[1]CN Act.Spé.'!EI159-'[1]CN Act.Spé.'!EI18-'[1]CN Act.Spé.'!EI19-'[1]CN Act.Spé.'!EI20-'[1]CN Act.Spé.'!EI21-'[1]CN Act.Spé.'!EI200,'[1]cpte_CN Act.Spé.'!EI17+'[1]cpte_CN Act.Spé.'!EI165-'[1]cpte_CN Act.Spé.'!EI18-'[1]cpte_CN Act.Spé.'!EI19-'[1]cpte_CN Act.Spé.'!EI20-'[1]cpte_CN Act.Spé.'!EI21-'[1]cpte_CN Act.Spé.'!EI278)</f>
        <v>0</v>
      </c>
      <c r="EG46" s="16">
        <f>IF([1]Identification!$E$23="NON",'[1]CN Act.Spé.'!EJ17+'[1]CN Act.Spé.'!EJ159-'[1]CN Act.Spé.'!EJ18-'[1]CN Act.Spé.'!EJ19-'[1]CN Act.Spé.'!EJ20-'[1]CN Act.Spé.'!EJ21-'[1]CN Act.Spé.'!EJ200,'[1]cpte_CN Act.Spé.'!EJ17+'[1]cpte_CN Act.Spé.'!EJ165-'[1]cpte_CN Act.Spé.'!EJ18-'[1]cpte_CN Act.Spé.'!EJ19-'[1]cpte_CN Act.Spé.'!EJ20-'[1]cpte_CN Act.Spé.'!EJ21-'[1]cpte_CN Act.Spé.'!EJ278)</f>
        <v>0</v>
      </c>
      <c r="EH46" s="16">
        <f>IF([1]Identification!$E$23="NON",'[1]CN Act.Spé.'!EK17+'[1]CN Act.Spé.'!EK159-'[1]CN Act.Spé.'!EK18-'[1]CN Act.Spé.'!EK19-'[1]CN Act.Spé.'!EK20-'[1]CN Act.Spé.'!EK21-'[1]CN Act.Spé.'!EK200,'[1]cpte_CN Act.Spé.'!EK17+'[1]cpte_CN Act.Spé.'!EK165-'[1]cpte_CN Act.Spé.'!EK18-'[1]cpte_CN Act.Spé.'!EK19-'[1]cpte_CN Act.Spé.'!EK20-'[1]cpte_CN Act.Spé.'!EK21-'[1]cpte_CN Act.Spé.'!EK278)</f>
        <v>0</v>
      </c>
      <c r="EI46" s="16">
        <f>IF([1]Identification!$E$23="NON",'[1]CN Act.Spé.'!EL17+'[1]CN Act.Spé.'!EL159-'[1]CN Act.Spé.'!EL18-'[1]CN Act.Spé.'!EL19-'[1]CN Act.Spé.'!EL20-'[1]CN Act.Spé.'!EL21-'[1]CN Act.Spé.'!EL200,'[1]cpte_CN Act.Spé.'!EL17+'[1]cpte_CN Act.Spé.'!EL165-'[1]cpte_CN Act.Spé.'!EL18-'[1]cpte_CN Act.Spé.'!EL19-'[1]cpte_CN Act.Spé.'!EL20-'[1]cpte_CN Act.Spé.'!EL21-'[1]cpte_CN Act.Spé.'!EL278)</f>
        <v>0</v>
      </c>
      <c r="EJ46" s="16">
        <f>IF([1]Identification!$E$23="NON",'[1]CN Act.Spé.'!EM17+'[1]CN Act.Spé.'!EM159-'[1]CN Act.Spé.'!EM18-'[1]CN Act.Spé.'!EM19-'[1]CN Act.Spé.'!EM20-'[1]CN Act.Spé.'!EM21-'[1]CN Act.Spé.'!EM200,'[1]cpte_CN Act.Spé.'!EM17+'[1]cpte_CN Act.Spé.'!EM165-'[1]cpte_CN Act.Spé.'!EM18-'[1]cpte_CN Act.Spé.'!EM19-'[1]cpte_CN Act.Spé.'!EM20-'[1]cpte_CN Act.Spé.'!EM21-'[1]cpte_CN Act.Spé.'!EM278)</f>
        <v>0</v>
      </c>
      <c r="EK46" s="16">
        <f>IF([1]Identification!$E$23="NON",'[1]CN Act.Spé.'!EN17+'[1]CN Act.Spé.'!EN159-'[1]CN Act.Spé.'!EN18-'[1]CN Act.Spé.'!EN19-'[1]CN Act.Spé.'!EN20-'[1]CN Act.Spé.'!EN21-'[1]CN Act.Spé.'!EN200,'[1]cpte_CN Act.Spé.'!EN17+'[1]cpte_CN Act.Spé.'!EN165-'[1]cpte_CN Act.Spé.'!EN18-'[1]cpte_CN Act.Spé.'!EN19-'[1]cpte_CN Act.Spé.'!EN20-'[1]cpte_CN Act.Spé.'!EN21-'[1]cpte_CN Act.Spé.'!EN278)</f>
        <v>0</v>
      </c>
      <c r="EL46" s="16">
        <f>IF([1]Identification!$E$23="NON",'[1]CN Act.Spé.'!EO17+'[1]CN Act.Spé.'!EO159-'[1]CN Act.Spé.'!EO18-'[1]CN Act.Spé.'!EO19-'[1]CN Act.Spé.'!EO20-'[1]CN Act.Spé.'!EO21-'[1]CN Act.Spé.'!EO200,'[1]cpte_CN Act.Spé.'!EO17+'[1]cpte_CN Act.Spé.'!EO165-'[1]cpte_CN Act.Spé.'!EO18-'[1]cpte_CN Act.Spé.'!EO19-'[1]cpte_CN Act.Spé.'!EO20-'[1]cpte_CN Act.Spé.'!EO21-'[1]cpte_CN Act.Spé.'!EO278)</f>
        <v>0</v>
      </c>
      <c r="EM46" s="16">
        <f>IF([1]Identification!$E$23="NON",'[1]CN Act.Spé.'!EP17+'[1]CN Act.Spé.'!EP159-'[1]CN Act.Spé.'!EP18-'[1]CN Act.Spé.'!EP19-'[1]CN Act.Spé.'!EP20-'[1]CN Act.Spé.'!EP21-'[1]CN Act.Spé.'!EP200,'[1]cpte_CN Act.Spé.'!EP17+'[1]cpte_CN Act.Spé.'!EP165-'[1]cpte_CN Act.Spé.'!EP18-'[1]cpte_CN Act.Spé.'!EP19-'[1]cpte_CN Act.Spé.'!EP20-'[1]cpte_CN Act.Spé.'!EP21-'[1]cpte_CN Act.Spé.'!EP278)</f>
        <v>0</v>
      </c>
      <c r="EN46" s="16">
        <f>IF([1]Identification!$E$23="NON",'[1]CN Act.Spé.'!EQ17+'[1]CN Act.Spé.'!EQ159-'[1]CN Act.Spé.'!EQ18-'[1]CN Act.Spé.'!EQ19-'[1]CN Act.Spé.'!EQ20-'[1]CN Act.Spé.'!EQ21-'[1]CN Act.Spé.'!EQ200,'[1]cpte_CN Act.Spé.'!EQ17+'[1]cpte_CN Act.Spé.'!EQ165-'[1]cpte_CN Act.Spé.'!EQ18-'[1]cpte_CN Act.Spé.'!EQ19-'[1]cpte_CN Act.Spé.'!EQ20-'[1]cpte_CN Act.Spé.'!EQ21-'[1]cpte_CN Act.Spé.'!EQ278)</f>
        <v>0</v>
      </c>
      <c r="EO46" s="16">
        <f>IF([1]Identification!$E$23="NON",'[1]CN Act.Spé.'!ER17+'[1]CN Act.Spé.'!ER159-'[1]CN Act.Spé.'!ER18-'[1]CN Act.Spé.'!ER19-'[1]CN Act.Spé.'!ER20-'[1]CN Act.Spé.'!ER21-'[1]CN Act.Spé.'!ER200,'[1]cpte_CN Act.Spé.'!ER17+'[1]cpte_CN Act.Spé.'!ER165-'[1]cpte_CN Act.Spé.'!ER18-'[1]cpte_CN Act.Spé.'!ER19-'[1]cpte_CN Act.Spé.'!ER20-'[1]cpte_CN Act.Spé.'!ER21-'[1]cpte_CN Act.Spé.'!ER278)</f>
        <v>0</v>
      </c>
      <c r="EP46" s="16">
        <f>IF([1]Identification!$E$23="NON",'[1]CN Act.Spé.'!ES17+'[1]CN Act.Spé.'!ES159-'[1]CN Act.Spé.'!ES18-'[1]CN Act.Spé.'!ES19-'[1]CN Act.Spé.'!ES20-'[1]CN Act.Spé.'!ES21-'[1]CN Act.Spé.'!ES200,'[1]cpte_CN Act.Spé.'!ES17+'[1]cpte_CN Act.Spé.'!ES165-'[1]cpte_CN Act.Spé.'!ES18-'[1]cpte_CN Act.Spé.'!ES19-'[1]cpte_CN Act.Spé.'!ES20-'[1]cpte_CN Act.Spé.'!ES21-'[1]cpte_CN Act.Spé.'!ES278)</f>
        <v>0</v>
      </c>
      <c r="EQ46" s="16">
        <f>IF([1]Identification!$E$23="NON",'[1]CN Act.Spé.'!ET17+'[1]CN Act.Spé.'!ET159-'[1]CN Act.Spé.'!ET18-'[1]CN Act.Spé.'!ET19-'[1]CN Act.Spé.'!ET20-'[1]CN Act.Spé.'!ET21-'[1]CN Act.Spé.'!ET200,'[1]cpte_CN Act.Spé.'!ET17+'[1]cpte_CN Act.Spé.'!ET165-'[1]cpte_CN Act.Spé.'!ET18-'[1]cpte_CN Act.Spé.'!ET19-'[1]cpte_CN Act.Spé.'!ET20-'[1]cpte_CN Act.Spé.'!ET21-'[1]cpte_CN Act.Spé.'!ET278)</f>
        <v>0</v>
      </c>
      <c r="ER46" s="16">
        <f>IF([1]Identification!$E$23="NON",'[1]CN Act.Spé.'!EU17+'[1]CN Act.Spé.'!EU159-'[1]CN Act.Spé.'!EU18-'[1]CN Act.Spé.'!EU19-'[1]CN Act.Spé.'!EU20-'[1]CN Act.Spé.'!EU21-'[1]CN Act.Spé.'!EU200,'[1]cpte_CN Act.Spé.'!EU17+'[1]cpte_CN Act.Spé.'!EU165-'[1]cpte_CN Act.Spé.'!EU18-'[1]cpte_CN Act.Spé.'!EU19-'[1]cpte_CN Act.Spé.'!EU20-'[1]cpte_CN Act.Spé.'!EU21-'[1]cpte_CN Act.Spé.'!EU278)</f>
        <v>0</v>
      </c>
      <c r="ES46" s="16">
        <f>IF([1]Identification!$E$23="NON",'[1]CN Act.Spé.'!EV17+'[1]CN Act.Spé.'!EV159-'[1]CN Act.Spé.'!EV18-'[1]CN Act.Spé.'!EV19-'[1]CN Act.Spé.'!EV20-'[1]CN Act.Spé.'!EV21-'[1]CN Act.Spé.'!EV200,'[1]cpte_CN Act.Spé.'!EV17+'[1]cpte_CN Act.Spé.'!EV165-'[1]cpte_CN Act.Spé.'!EV18-'[1]cpte_CN Act.Spé.'!EV19-'[1]cpte_CN Act.Spé.'!EV20-'[1]cpte_CN Act.Spé.'!EV21-'[1]cpte_CN Act.Spé.'!EV278)</f>
        <v>0</v>
      </c>
      <c r="ET46" s="16">
        <f>IF([1]Identification!$E$23="NON",'[1]CN Act.Spé.'!EW17+'[1]CN Act.Spé.'!EW159-'[1]CN Act.Spé.'!EW18-'[1]CN Act.Spé.'!EW19-'[1]CN Act.Spé.'!EW20-'[1]CN Act.Spé.'!EW21-'[1]CN Act.Spé.'!EW200,'[1]cpte_CN Act.Spé.'!EW17+'[1]cpte_CN Act.Spé.'!EW165-'[1]cpte_CN Act.Spé.'!EW18-'[1]cpte_CN Act.Spé.'!EW19-'[1]cpte_CN Act.Spé.'!EW20-'[1]cpte_CN Act.Spé.'!EW21-'[1]cpte_CN Act.Spé.'!EW278)</f>
        <v>0</v>
      </c>
      <c r="EU46" s="16">
        <f>IF([1]Identification!$E$23="NON",'[1]CN Act.Spé.'!EX17+'[1]CN Act.Spé.'!EX159-'[1]CN Act.Spé.'!EX18-'[1]CN Act.Spé.'!EX19-'[1]CN Act.Spé.'!EX20-'[1]CN Act.Spé.'!EX21-'[1]CN Act.Spé.'!EX200,'[1]cpte_CN Act.Spé.'!EX17+'[1]cpte_CN Act.Spé.'!EX165-'[1]cpte_CN Act.Spé.'!EX18-'[1]cpte_CN Act.Spé.'!EX19-'[1]cpte_CN Act.Spé.'!EX20-'[1]cpte_CN Act.Spé.'!EX21-'[1]cpte_CN Act.Spé.'!EX278)</f>
        <v>0</v>
      </c>
      <c r="EV46" s="16">
        <f>IF([1]Identification!$E$23="NON",'[1]CN Act.Spé.'!EY17+'[1]CN Act.Spé.'!EY159-'[1]CN Act.Spé.'!EY18-'[1]CN Act.Spé.'!EY19-'[1]CN Act.Spé.'!EY20-'[1]CN Act.Spé.'!EY21-'[1]CN Act.Spé.'!EY200,'[1]cpte_CN Act.Spé.'!EY17+'[1]cpte_CN Act.Spé.'!EY165-'[1]cpte_CN Act.Spé.'!EY18-'[1]cpte_CN Act.Spé.'!EY19-'[1]cpte_CN Act.Spé.'!EY20-'[1]cpte_CN Act.Spé.'!EY21-'[1]cpte_CN Act.Spé.'!EY278)</f>
        <v>0</v>
      </c>
      <c r="EW46" s="16">
        <f>IF([1]Identification!$E$23="NON",'[1]CN Act.Spé.'!EZ17+'[1]CN Act.Spé.'!EZ159-'[1]CN Act.Spé.'!EZ18-'[1]CN Act.Spé.'!EZ19-'[1]CN Act.Spé.'!EZ20-'[1]CN Act.Spé.'!EZ21-'[1]CN Act.Spé.'!EZ200,'[1]cpte_CN Act.Spé.'!EZ17+'[1]cpte_CN Act.Spé.'!EZ165-'[1]cpte_CN Act.Spé.'!EZ18-'[1]cpte_CN Act.Spé.'!EZ19-'[1]cpte_CN Act.Spé.'!EZ20-'[1]cpte_CN Act.Spé.'!EZ21-'[1]cpte_CN Act.Spé.'!EZ278)</f>
        <v>0</v>
      </c>
      <c r="EX46" s="16">
        <f>IF([1]Identification!$E$23="NON",'[1]CN Act.Spé.'!FA17+'[1]CN Act.Spé.'!FA159-'[1]CN Act.Spé.'!FA18-'[1]CN Act.Spé.'!FA19-'[1]CN Act.Spé.'!FA20-'[1]CN Act.Spé.'!FA21-'[1]CN Act.Spé.'!FA200,'[1]cpte_CN Act.Spé.'!FA17+'[1]cpte_CN Act.Spé.'!FA165-'[1]cpte_CN Act.Spé.'!FA18-'[1]cpte_CN Act.Spé.'!FA19-'[1]cpte_CN Act.Spé.'!FA20-'[1]cpte_CN Act.Spé.'!FA21-'[1]cpte_CN Act.Spé.'!FA278)</f>
        <v>0</v>
      </c>
      <c r="EY46" s="16">
        <f>IF([1]Identification!$E$23="NON",'[1]CN Act.Spé.'!FB17+'[1]CN Act.Spé.'!FB159-'[1]CN Act.Spé.'!FB18-'[1]CN Act.Spé.'!FB19-'[1]CN Act.Spé.'!FB20-'[1]CN Act.Spé.'!FB21-'[1]CN Act.Spé.'!FB200,'[1]cpte_CN Act.Spé.'!FB17+'[1]cpte_CN Act.Spé.'!FB165-'[1]cpte_CN Act.Spé.'!FB18-'[1]cpte_CN Act.Spé.'!FB19-'[1]cpte_CN Act.Spé.'!FB20-'[1]cpte_CN Act.Spé.'!FB21-'[1]cpte_CN Act.Spé.'!FB278)</f>
        <v>0</v>
      </c>
      <c r="EZ46" s="16">
        <f>IF([1]Identification!$E$23="NON",'[1]CN Act.Spé.'!FC17+'[1]CN Act.Spé.'!FC159-'[1]CN Act.Spé.'!FC18-'[1]CN Act.Spé.'!FC19-'[1]CN Act.Spé.'!FC20-'[1]CN Act.Spé.'!FC21-'[1]CN Act.Spé.'!FC200,'[1]cpte_CN Act.Spé.'!FC17+'[1]cpte_CN Act.Spé.'!FC165-'[1]cpte_CN Act.Spé.'!FC18-'[1]cpte_CN Act.Spé.'!FC19-'[1]cpte_CN Act.Spé.'!FC20-'[1]cpte_CN Act.Spé.'!FC21-'[1]cpte_CN Act.Spé.'!FC278)</f>
        <v>0</v>
      </c>
      <c r="FA46" s="16">
        <f>IF([1]Identification!$E$23="NON",'[1]CN Act.Spé.'!FD17+'[1]CN Act.Spé.'!FD159-'[1]CN Act.Spé.'!FD18-'[1]CN Act.Spé.'!FD19-'[1]CN Act.Spé.'!FD20-'[1]CN Act.Spé.'!FD21-'[1]CN Act.Spé.'!FD200,'[1]cpte_CN Act.Spé.'!FD17+'[1]cpte_CN Act.Spé.'!FD165-'[1]cpte_CN Act.Spé.'!FD18-'[1]cpte_CN Act.Spé.'!FD19-'[1]cpte_CN Act.Spé.'!FD20-'[1]cpte_CN Act.Spé.'!FD21-'[1]cpte_CN Act.Spé.'!FD278)</f>
        <v>0</v>
      </c>
      <c r="FB46" s="16">
        <f>IF([1]Identification!$E$23="NON",'[1]CN Act.Spé.'!FE17+'[1]CN Act.Spé.'!FE159-'[1]CN Act.Spé.'!FE18-'[1]CN Act.Spé.'!FE19-'[1]CN Act.Spé.'!FE20-'[1]CN Act.Spé.'!FE21-'[1]CN Act.Spé.'!FE200,'[1]cpte_CN Act.Spé.'!FE17+'[1]cpte_CN Act.Spé.'!FE165-'[1]cpte_CN Act.Spé.'!FE18-'[1]cpte_CN Act.Spé.'!FE19-'[1]cpte_CN Act.Spé.'!FE20-'[1]cpte_CN Act.Spé.'!FE21-'[1]cpte_CN Act.Spé.'!FE278)</f>
        <v>0</v>
      </c>
      <c r="FC46" s="16">
        <f>IF([1]Identification!$E$23="NON",'[1]CN Act.Spé.'!FF17+'[1]CN Act.Spé.'!FF159-'[1]CN Act.Spé.'!FF18-'[1]CN Act.Spé.'!FF19-'[1]CN Act.Spé.'!FF20-'[1]CN Act.Spé.'!FF21-'[1]CN Act.Spé.'!FF200,'[1]cpte_CN Act.Spé.'!FF17+'[1]cpte_CN Act.Spé.'!FF165-'[1]cpte_CN Act.Spé.'!FF18-'[1]cpte_CN Act.Spé.'!FF19-'[1]cpte_CN Act.Spé.'!FF20-'[1]cpte_CN Act.Spé.'!FF21-'[1]cpte_CN Act.Spé.'!FF278)</f>
        <v>0</v>
      </c>
      <c r="FD46" s="16">
        <f>IF([1]Identification!$E$23="NON",'[1]CN Act.Spé.'!FG17+'[1]CN Act.Spé.'!FG159-'[1]CN Act.Spé.'!FG18-'[1]CN Act.Spé.'!FG19-'[1]CN Act.Spé.'!FG20-'[1]CN Act.Spé.'!FG21-'[1]CN Act.Spé.'!FG200,'[1]cpte_CN Act.Spé.'!FG17+'[1]cpte_CN Act.Spé.'!FG165-'[1]cpte_CN Act.Spé.'!FG18-'[1]cpte_CN Act.Spé.'!FG19-'[1]cpte_CN Act.Spé.'!FG20-'[1]cpte_CN Act.Spé.'!FG21-'[1]cpte_CN Act.Spé.'!FG278)</f>
        <v>0</v>
      </c>
      <c r="FE46" s="16">
        <f>IF([1]Identification!$E$23="NON",'[1]CN Act.Spé.'!FH17+'[1]CN Act.Spé.'!FH159-'[1]CN Act.Spé.'!FH18-'[1]CN Act.Spé.'!FH19-'[1]CN Act.Spé.'!FH20-'[1]CN Act.Spé.'!FH21-'[1]CN Act.Spé.'!FH200,'[1]cpte_CN Act.Spé.'!FH17+'[1]cpte_CN Act.Spé.'!FH165-'[1]cpte_CN Act.Spé.'!FH18-'[1]cpte_CN Act.Spé.'!FH19-'[1]cpte_CN Act.Spé.'!FH20-'[1]cpte_CN Act.Spé.'!FH21-'[1]cpte_CN Act.Spé.'!FH278)</f>
        <v>0</v>
      </c>
      <c r="FF46" s="16">
        <f>IF([1]Identification!$E$23="NON",'[1]CN Act.Spé.'!FI17+'[1]CN Act.Spé.'!FI159-'[1]CN Act.Spé.'!FI18-'[1]CN Act.Spé.'!FI19-'[1]CN Act.Spé.'!FI20-'[1]CN Act.Spé.'!FI21-'[1]CN Act.Spé.'!FI200,'[1]cpte_CN Act.Spé.'!FI17+'[1]cpte_CN Act.Spé.'!FI165-'[1]cpte_CN Act.Spé.'!FI18-'[1]cpte_CN Act.Spé.'!FI19-'[1]cpte_CN Act.Spé.'!FI20-'[1]cpte_CN Act.Spé.'!FI21-'[1]cpte_CN Act.Spé.'!FI278)</f>
        <v>0</v>
      </c>
      <c r="FG46" s="16">
        <f>IF([1]Identification!$E$23="NON",'[1]CN Act.Spé.'!FJ17+'[1]CN Act.Spé.'!FJ159-'[1]CN Act.Spé.'!FJ18-'[1]CN Act.Spé.'!FJ19-'[1]CN Act.Spé.'!FJ20-'[1]CN Act.Spé.'!FJ21-'[1]CN Act.Spé.'!FJ200,'[1]cpte_CN Act.Spé.'!FJ17+'[1]cpte_CN Act.Spé.'!FJ165-'[1]cpte_CN Act.Spé.'!FJ18-'[1]cpte_CN Act.Spé.'!FJ19-'[1]cpte_CN Act.Spé.'!FJ20-'[1]cpte_CN Act.Spé.'!FJ21-'[1]cpte_CN Act.Spé.'!FJ278)</f>
        <v>0</v>
      </c>
      <c r="FH46" s="16">
        <f>IF([1]Identification!$E$23="NON",'[1]CN Act.Spé.'!FK17+'[1]CN Act.Spé.'!FK159-'[1]CN Act.Spé.'!FK18-'[1]CN Act.Spé.'!FK19-'[1]CN Act.Spé.'!FK20-'[1]CN Act.Spé.'!FK21-'[1]CN Act.Spé.'!FK200,'[1]cpte_CN Act.Spé.'!FK17+'[1]cpte_CN Act.Spé.'!FK165-'[1]cpte_CN Act.Spé.'!FK18-'[1]cpte_CN Act.Spé.'!FK19-'[1]cpte_CN Act.Spé.'!FK20-'[1]cpte_CN Act.Spé.'!FK21-'[1]cpte_CN Act.Spé.'!FK278)</f>
        <v>0</v>
      </c>
      <c r="FI46" s="16">
        <f>IF([1]Identification!$E$23="NON",'[1]CN Act.Spé.'!FL17+'[1]CN Act.Spé.'!FL159-'[1]CN Act.Spé.'!FL18-'[1]CN Act.Spé.'!FL19-'[1]CN Act.Spé.'!FL20-'[1]CN Act.Spé.'!FL21-'[1]CN Act.Spé.'!FL200,'[1]cpte_CN Act.Spé.'!FL17+'[1]cpte_CN Act.Spé.'!FL165-'[1]cpte_CN Act.Spé.'!FL18-'[1]cpte_CN Act.Spé.'!FL19-'[1]cpte_CN Act.Spé.'!FL20-'[1]cpte_CN Act.Spé.'!FL21-'[1]cpte_CN Act.Spé.'!FL278)</f>
        <v>0</v>
      </c>
      <c r="FJ46" s="16">
        <f>IF([1]Identification!$E$23="NON",'[1]CN Act.Spé.'!FM17+'[1]CN Act.Spé.'!FM159-'[1]CN Act.Spé.'!FM18-'[1]CN Act.Spé.'!FM19-'[1]CN Act.Spé.'!FM20-'[1]CN Act.Spé.'!FM21-'[1]CN Act.Spé.'!FM200,'[1]cpte_CN Act.Spé.'!FM17+'[1]cpte_CN Act.Spé.'!FM165-'[1]cpte_CN Act.Spé.'!FM18-'[1]cpte_CN Act.Spé.'!FM19-'[1]cpte_CN Act.Spé.'!FM20-'[1]cpte_CN Act.Spé.'!FM21-'[1]cpte_CN Act.Spé.'!FM278)</f>
        <v>0</v>
      </c>
      <c r="FK46" s="16">
        <f>IF([1]Identification!$E$23="NON",'[1]CN Act.Spé.'!FN17+'[1]CN Act.Spé.'!FN159-'[1]CN Act.Spé.'!FN18-'[1]CN Act.Spé.'!FN19-'[1]CN Act.Spé.'!FN20-'[1]CN Act.Spé.'!FN21-'[1]CN Act.Spé.'!FN200,'[1]cpte_CN Act.Spé.'!FN17+'[1]cpte_CN Act.Spé.'!FN165-'[1]cpte_CN Act.Spé.'!FN18-'[1]cpte_CN Act.Spé.'!FN19-'[1]cpte_CN Act.Spé.'!FN20-'[1]cpte_CN Act.Spé.'!FN21-'[1]cpte_CN Act.Spé.'!FN278)</f>
        <v>0</v>
      </c>
      <c r="FL46" s="16">
        <f>IF([1]Identification!$E$23="NON",'[1]CN Act.Spé.'!FO17+'[1]CN Act.Spé.'!FO159-'[1]CN Act.Spé.'!FO18-'[1]CN Act.Spé.'!FO19-'[1]CN Act.Spé.'!FO20-'[1]CN Act.Spé.'!FO21-'[1]CN Act.Spé.'!FO200,'[1]cpte_CN Act.Spé.'!FO17+'[1]cpte_CN Act.Spé.'!FO165-'[1]cpte_CN Act.Spé.'!FO18-'[1]cpte_CN Act.Spé.'!FO19-'[1]cpte_CN Act.Spé.'!FO20-'[1]cpte_CN Act.Spé.'!FO21-'[1]cpte_CN Act.Spé.'!FO278)</f>
        <v>0</v>
      </c>
      <c r="FM46" s="16">
        <f>IF([1]Identification!$E$23="NON",'[1]CN Act.Spé.'!FP17+'[1]CN Act.Spé.'!FP159-'[1]CN Act.Spé.'!FP18-'[1]CN Act.Spé.'!FP19-'[1]CN Act.Spé.'!FP20-'[1]CN Act.Spé.'!FP21-'[1]CN Act.Spé.'!FP200,'[1]cpte_CN Act.Spé.'!FP17+'[1]cpte_CN Act.Spé.'!FP165-'[1]cpte_CN Act.Spé.'!FP18-'[1]cpte_CN Act.Spé.'!FP19-'[1]cpte_CN Act.Spé.'!FP20-'[1]cpte_CN Act.Spé.'!FP21-'[1]cpte_CN Act.Spé.'!FP278)</f>
        <v>0</v>
      </c>
      <c r="FN46" s="16">
        <f>IF([1]Identification!$E$23="NON",'[1]CN Act.Spé.'!FQ17+'[1]CN Act.Spé.'!FQ159-'[1]CN Act.Spé.'!FQ18-'[1]CN Act.Spé.'!FQ19-'[1]CN Act.Spé.'!FQ20-'[1]CN Act.Spé.'!FQ21-'[1]CN Act.Spé.'!FQ200,'[1]cpte_CN Act.Spé.'!FQ17+'[1]cpte_CN Act.Spé.'!FQ165-'[1]cpte_CN Act.Spé.'!FQ18-'[1]cpte_CN Act.Spé.'!FQ19-'[1]cpte_CN Act.Spé.'!FQ20-'[1]cpte_CN Act.Spé.'!FQ21-'[1]cpte_CN Act.Spé.'!FQ278)</f>
        <v>0</v>
      </c>
      <c r="FO46" s="16">
        <f>IF([1]Identification!$E$23="NON",'[1]CN Act.Spé.'!FR17+'[1]CN Act.Spé.'!FR159-'[1]CN Act.Spé.'!FR18-'[1]CN Act.Spé.'!FR19-'[1]CN Act.Spé.'!FR20-'[1]CN Act.Spé.'!FR21-'[1]CN Act.Spé.'!FR200,'[1]cpte_CN Act.Spé.'!FR17+'[1]cpte_CN Act.Spé.'!FR165-'[1]cpte_CN Act.Spé.'!FR18-'[1]cpte_CN Act.Spé.'!FR19-'[1]cpte_CN Act.Spé.'!FR20-'[1]cpte_CN Act.Spé.'!FR21-'[1]cpte_CN Act.Spé.'!FR278)</f>
        <v>0</v>
      </c>
      <c r="FP46" s="16">
        <f>IF([1]Identification!$E$23="NON",'[1]CN Act.Spé.'!FS17+'[1]CN Act.Spé.'!FS159-'[1]CN Act.Spé.'!FS18-'[1]CN Act.Spé.'!FS19-'[1]CN Act.Spé.'!FS20-'[1]CN Act.Spé.'!FS21-'[1]CN Act.Spé.'!FS200,'[1]cpte_CN Act.Spé.'!FS17+'[1]cpte_CN Act.Spé.'!FS165-'[1]cpte_CN Act.Spé.'!FS18-'[1]cpte_CN Act.Spé.'!FS19-'[1]cpte_CN Act.Spé.'!FS20-'[1]cpte_CN Act.Spé.'!FS21-'[1]cpte_CN Act.Spé.'!FS278)</f>
        <v>0</v>
      </c>
      <c r="FQ46" s="16">
        <f>IF([1]Identification!$E$23="NON",'[1]CN Act.Spé.'!FT17+'[1]CN Act.Spé.'!FT159-'[1]CN Act.Spé.'!FT18-'[1]CN Act.Spé.'!FT19-'[1]CN Act.Spé.'!FT20-'[1]CN Act.Spé.'!FT21-'[1]CN Act.Spé.'!FT200,'[1]cpte_CN Act.Spé.'!FT17+'[1]cpte_CN Act.Spé.'!FT165-'[1]cpte_CN Act.Spé.'!FT18-'[1]cpte_CN Act.Spé.'!FT19-'[1]cpte_CN Act.Spé.'!FT20-'[1]cpte_CN Act.Spé.'!FT21-'[1]cpte_CN Act.Spé.'!FT278)</f>
        <v>0</v>
      </c>
      <c r="FR46" s="16">
        <f>IF([1]Identification!$E$23="NON",'[1]CN Act.Spé.'!FU17+'[1]CN Act.Spé.'!FU159-'[1]CN Act.Spé.'!FU18-'[1]CN Act.Spé.'!FU19-'[1]CN Act.Spé.'!FU20-'[1]CN Act.Spé.'!FU21-'[1]CN Act.Spé.'!FU200,'[1]cpte_CN Act.Spé.'!FU17+'[1]cpte_CN Act.Spé.'!FU165-'[1]cpte_CN Act.Spé.'!FU18-'[1]cpte_CN Act.Spé.'!FU19-'[1]cpte_CN Act.Spé.'!FU20-'[1]cpte_CN Act.Spé.'!FU21-'[1]cpte_CN Act.Spé.'!FU278)</f>
        <v>0</v>
      </c>
      <c r="FS46" s="16">
        <f>IF([1]Identification!$E$23="NON",'[1]CN Act.Spé.'!FV17+'[1]CN Act.Spé.'!FV159-'[1]CN Act.Spé.'!FV18-'[1]CN Act.Spé.'!FV19-'[1]CN Act.Spé.'!FV20-'[1]CN Act.Spé.'!FV21-'[1]CN Act.Spé.'!FV200,'[1]cpte_CN Act.Spé.'!FV17+'[1]cpte_CN Act.Spé.'!FV165-'[1]cpte_CN Act.Spé.'!FV18-'[1]cpte_CN Act.Spé.'!FV19-'[1]cpte_CN Act.Spé.'!FV20-'[1]cpte_CN Act.Spé.'!FV21-'[1]cpte_CN Act.Spé.'!FV278)</f>
        <v>0</v>
      </c>
      <c r="FT46" s="16">
        <f>IF([1]Identification!$E$23="NON",'[1]CN Act.Spé.'!FW17+'[1]CN Act.Spé.'!FW159-'[1]CN Act.Spé.'!FW18-'[1]CN Act.Spé.'!FW19-'[1]CN Act.Spé.'!FW20-'[1]CN Act.Spé.'!FW21-'[1]CN Act.Spé.'!FW200,'[1]cpte_CN Act.Spé.'!FW17+'[1]cpte_CN Act.Spé.'!FW165-'[1]cpte_CN Act.Spé.'!FW18-'[1]cpte_CN Act.Spé.'!FW19-'[1]cpte_CN Act.Spé.'!FW20-'[1]cpte_CN Act.Spé.'!FW21-'[1]cpte_CN Act.Spé.'!FW278)</f>
        <v>0</v>
      </c>
      <c r="FU46" s="16">
        <f>IF([1]Identification!$E$23="NON",'[1]CN Act.Spé.'!FX17+'[1]CN Act.Spé.'!FX159-'[1]CN Act.Spé.'!FX18-'[1]CN Act.Spé.'!FX19-'[1]CN Act.Spé.'!FX20-'[1]CN Act.Spé.'!FX21-'[1]CN Act.Spé.'!FX200,'[1]cpte_CN Act.Spé.'!FX17+'[1]cpte_CN Act.Spé.'!FX165-'[1]cpte_CN Act.Spé.'!FX18-'[1]cpte_CN Act.Spé.'!FX19-'[1]cpte_CN Act.Spé.'!FX20-'[1]cpte_CN Act.Spé.'!FX21-'[1]cpte_CN Act.Spé.'!FX278)</f>
        <v>0</v>
      </c>
      <c r="FV46" s="16">
        <f>IF([1]Identification!$E$23="NON",'[1]CN Act.Spé.'!FY17+'[1]CN Act.Spé.'!FY159-'[1]CN Act.Spé.'!FY18-'[1]CN Act.Spé.'!FY19-'[1]CN Act.Spé.'!FY20-'[1]CN Act.Spé.'!FY21-'[1]CN Act.Spé.'!FY200,'[1]cpte_CN Act.Spé.'!FY17+'[1]cpte_CN Act.Spé.'!FY165-'[1]cpte_CN Act.Spé.'!FY18-'[1]cpte_CN Act.Spé.'!FY19-'[1]cpte_CN Act.Spé.'!FY20-'[1]cpte_CN Act.Spé.'!FY21-'[1]cpte_CN Act.Spé.'!FY278)</f>
        <v>0</v>
      </c>
      <c r="FW46" s="16">
        <f>IF([1]Identification!$E$23="NON",'[1]CN Act.Spé.'!FZ17+'[1]CN Act.Spé.'!FZ159-'[1]CN Act.Spé.'!FZ18-'[1]CN Act.Spé.'!FZ19-'[1]CN Act.Spé.'!FZ20-'[1]CN Act.Spé.'!FZ21-'[1]CN Act.Spé.'!FZ200,'[1]cpte_CN Act.Spé.'!FZ17+'[1]cpte_CN Act.Spé.'!FZ165-'[1]cpte_CN Act.Spé.'!FZ18-'[1]cpte_CN Act.Spé.'!FZ19-'[1]cpte_CN Act.Spé.'!FZ20-'[1]cpte_CN Act.Spé.'!FZ21-'[1]cpte_CN Act.Spé.'!FZ278)</f>
        <v>0</v>
      </c>
      <c r="FX46" s="16">
        <f>IF([1]Identification!$E$23="NON",'[1]CN Act.Spé.'!GA17+'[1]CN Act.Spé.'!GA159-'[1]CN Act.Spé.'!GA18-'[1]CN Act.Spé.'!GA19-'[1]CN Act.Spé.'!GA20-'[1]CN Act.Spé.'!GA21-'[1]CN Act.Spé.'!GA200,'[1]cpte_CN Act.Spé.'!GA17+'[1]cpte_CN Act.Spé.'!GA165-'[1]cpte_CN Act.Spé.'!GA18-'[1]cpte_CN Act.Spé.'!GA19-'[1]cpte_CN Act.Spé.'!GA20-'[1]cpte_CN Act.Spé.'!GA21-'[1]cpte_CN Act.Spé.'!GA278)</f>
        <v>0</v>
      </c>
      <c r="FY46" s="16">
        <f>IF([1]Identification!$E$23="NON",'[1]CN Act.Spé.'!GB17+'[1]CN Act.Spé.'!GB159-'[1]CN Act.Spé.'!GB18-'[1]CN Act.Spé.'!GB19-'[1]CN Act.Spé.'!GB20-'[1]CN Act.Spé.'!GB21-'[1]CN Act.Spé.'!GB200,'[1]cpte_CN Act.Spé.'!GB17+'[1]cpte_CN Act.Spé.'!GB165-'[1]cpte_CN Act.Spé.'!GB18-'[1]cpte_CN Act.Spé.'!GB19-'[1]cpte_CN Act.Spé.'!GB20-'[1]cpte_CN Act.Spé.'!GB21-'[1]cpte_CN Act.Spé.'!GB278)</f>
        <v>0</v>
      </c>
      <c r="FZ46" s="16">
        <f>IF([1]Identification!$E$23="NON",'[1]CN Act.Spé.'!GC17+'[1]CN Act.Spé.'!GC159-'[1]CN Act.Spé.'!GC18-'[1]CN Act.Spé.'!GC19-'[1]CN Act.Spé.'!GC20-'[1]CN Act.Spé.'!GC21-'[1]CN Act.Spé.'!GC200,'[1]cpte_CN Act.Spé.'!GC17+'[1]cpte_CN Act.Spé.'!GC165-'[1]cpte_CN Act.Spé.'!GC18-'[1]cpte_CN Act.Spé.'!GC19-'[1]cpte_CN Act.Spé.'!GC20-'[1]cpte_CN Act.Spé.'!GC21-'[1]cpte_CN Act.Spé.'!GC278)</f>
        <v>0</v>
      </c>
      <c r="GA46" s="16">
        <f>IF([1]Identification!$E$23="NON",'[1]CN Act.Spé.'!GD17+'[1]CN Act.Spé.'!GD159-'[1]CN Act.Spé.'!GD18-'[1]CN Act.Spé.'!GD19-'[1]CN Act.Spé.'!GD20-'[1]CN Act.Spé.'!GD21-'[1]CN Act.Spé.'!GD200,'[1]cpte_CN Act.Spé.'!GD17+'[1]cpte_CN Act.Spé.'!GD165-'[1]cpte_CN Act.Spé.'!GD18-'[1]cpte_CN Act.Spé.'!GD19-'[1]cpte_CN Act.Spé.'!GD20-'[1]cpte_CN Act.Spé.'!GD21-'[1]cpte_CN Act.Spé.'!GD278)</f>
        <v>0</v>
      </c>
      <c r="GB46" s="16">
        <f>IF([1]Identification!$E$23="NON",'[1]CN Act.Spé.'!GE17+'[1]CN Act.Spé.'!GE159-'[1]CN Act.Spé.'!GE18-'[1]CN Act.Spé.'!GE19-'[1]CN Act.Spé.'!GE20-'[1]CN Act.Spé.'!GE21-'[1]CN Act.Spé.'!GE200,'[1]cpte_CN Act.Spé.'!GE17+'[1]cpte_CN Act.Spé.'!GE165-'[1]cpte_CN Act.Spé.'!GE18-'[1]cpte_CN Act.Spé.'!GE19-'[1]cpte_CN Act.Spé.'!GE20-'[1]cpte_CN Act.Spé.'!GE21-'[1]cpte_CN Act.Spé.'!GE278)</f>
        <v>0</v>
      </c>
      <c r="GC46" s="16">
        <f>IF([1]Identification!$E$23="NON",'[1]CN Act.Spé.'!GF17+'[1]CN Act.Spé.'!GF159-'[1]CN Act.Spé.'!GF18-'[1]CN Act.Spé.'!GF19-'[1]CN Act.Spé.'!GF20-'[1]CN Act.Spé.'!GF21-'[1]CN Act.Spé.'!GF200,'[1]cpte_CN Act.Spé.'!GF17+'[1]cpte_CN Act.Spé.'!GF165-'[1]cpte_CN Act.Spé.'!GF18-'[1]cpte_CN Act.Spé.'!GF19-'[1]cpte_CN Act.Spé.'!GF20-'[1]cpte_CN Act.Spé.'!GF21-'[1]cpte_CN Act.Spé.'!GF278)</f>
        <v>0</v>
      </c>
      <c r="GD46" s="16">
        <f>IF([1]Identification!$E$23="NON",'[1]CN Act.Spé.'!GG17+'[1]CN Act.Spé.'!GG159-'[1]CN Act.Spé.'!GG18-'[1]CN Act.Spé.'!GG19-'[1]CN Act.Spé.'!GG20-'[1]CN Act.Spé.'!GG21-'[1]CN Act.Spé.'!GG200,'[1]cpte_CN Act.Spé.'!GG17+'[1]cpte_CN Act.Spé.'!GG165-'[1]cpte_CN Act.Spé.'!GG18-'[1]cpte_CN Act.Spé.'!GG19-'[1]cpte_CN Act.Spé.'!GG20-'[1]cpte_CN Act.Spé.'!GG21-'[1]cpte_CN Act.Spé.'!GG278)</f>
        <v>0</v>
      </c>
      <c r="GE46" s="16">
        <f>IF([1]Identification!$E$23="NON",'[1]CN Act.Spé.'!GH17+'[1]CN Act.Spé.'!GH159-'[1]CN Act.Spé.'!GH18-'[1]CN Act.Spé.'!GH19-'[1]CN Act.Spé.'!GH20-'[1]CN Act.Spé.'!GH21-'[1]CN Act.Spé.'!GH200,'[1]cpte_CN Act.Spé.'!GH17+'[1]cpte_CN Act.Spé.'!GH165-'[1]cpte_CN Act.Spé.'!GH18-'[1]cpte_CN Act.Spé.'!GH19-'[1]cpte_CN Act.Spé.'!GH20-'[1]cpte_CN Act.Spé.'!GH21-'[1]cpte_CN Act.Spé.'!GH278)</f>
        <v>0</v>
      </c>
      <c r="GF46" s="16">
        <f>IF([1]Identification!$E$23="NON",'[1]CN Act.Spé.'!GI17+'[1]CN Act.Spé.'!GI159-'[1]CN Act.Spé.'!GI18-'[1]CN Act.Spé.'!GI19-'[1]CN Act.Spé.'!GI20-'[1]CN Act.Spé.'!GI21-'[1]CN Act.Spé.'!GI200,'[1]cpte_CN Act.Spé.'!GI17+'[1]cpte_CN Act.Spé.'!GI165-'[1]cpte_CN Act.Spé.'!GI18-'[1]cpte_CN Act.Spé.'!GI19-'[1]cpte_CN Act.Spé.'!GI20-'[1]cpte_CN Act.Spé.'!GI21-'[1]cpte_CN Act.Spé.'!GI278)</f>
        <v>0</v>
      </c>
      <c r="GG46" s="16">
        <f>IF([1]Identification!$E$23="NON",'[1]CN Act.Spé.'!GJ17+'[1]CN Act.Spé.'!GJ159-'[1]CN Act.Spé.'!GJ18-'[1]CN Act.Spé.'!GJ19-'[1]CN Act.Spé.'!GJ20-'[1]CN Act.Spé.'!GJ21-'[1]CN Act.Spé.'!GJ200,'[1]cpte_CN Act.Spé.'!GJ17+'[1]cpte_CN Act.Spé.'!GJ165-'[1]cpte_CN Act.Spé.'!GJ18-'[1]cpte_CN Act.Spé.'!GJ19-'[1]cpte_CN Act.Spé.'!GJ20-'[1]cpte_CN Act.Spé.'!GJ21-'[1]cpte_CN Act.Spé.'!GJ278)</f>
        <v>0</v>
      </c>
      <c r="GH46" s="16">
        <f>IF([1]Identification!$E$23="NON",'[1]CN Act.Spé.'!GK17+'[1]CN Act.Spé.'!GK159-'[1]CN Act.Spé.'!GK18-'[1]CN Act.Spé.'!GK19-'[1]CN Act.Spé.'!GK20-'[1]CN Act.Spé.'!GK21-'[1]CN Act.Spé.'!GK200,'[1]cpte_CN Act.Spé.'!GK17+'[1]cpte_CN Act.Spé.'!GK165-'[1]cpte_CN Act.Spé.'!GK18-'[1]cpte_CN Act.Spé.'!GK19-'[1]cpte_CN Act.Spé.'!GK20-'[1]cpte_CN Act.Spé.'!GK21-'[1]cpte_CN Act.Spé.'!GK278)</f>
        <v>0</v>
      </c>
      <c r="GI46" s="16">
        <f>IF([1]Identification!$E$23="NON",'[1]CN Act.Spé.'!GL17+'[1]CN Act.Spé.'!GL159-'[1]CN Act.Spé.'!GL18-'[1]CN Act.Spé.'!GL19-'[1]CN Act.Spé.'!GL20-'[1]CN Act.Spé.'!GL21-'[1]CN Act.Spé.'!GL200,'[1]cpte_CN Act.Spé.'!GL17+'[1]cpte_CN Act.Spé.'!GL165-'[1]cpte_CN Act.Spé.'!GL18-'[1]cpte_CN Act.Spé.'!GL19-'[1]cpte_CN Act.Spé.'!GL20-'[1]cpte_CN Act.Spé.'!GL21-'[1]cpte_CN Act.Spé.'!GL278)</f>
        <v>0</v>
      </c>
      <c r="GJ46" s="16">
        <f>IF([1]Identification!$E$23="NON",'[1]CN Act.Spé.'!GM17+'[1]CN Act.Spé.'!GM159-'[1]CN Act.Spé.'!GM18-'[1]CN Act.Spé.'!GM19-'[1]CN Act.Spé.'!GM20-'[1]CN Act.Spé.'!GM21-'[1]CN Act.Spé.'!GM200,'[1]cpte_CN Act.Spé.'!GM17+'[1]cpte_CN Act.Spé.'!GM165-'[1]cpte_CN Act.Spé.'!GM18-'[1]cpte_CN Act.Spé.'!GM19-'[1]cpte_CN Act.Spé.'!GM20-'[1]cpte_CN Act.Spé.'!GM21-'[1]cpte_CN Act.Spé.'!GM278)</f>
        <v>0</v>
      </c>
      <c r="GK46" s="16">
        <f>IF([1]Identification!$E$23="NON",'[1]CN Act.Spé.'!GN17+'[1]CN Act.Spé.'!GN159-'[1]CN Act.Spé.'!GN18-'[1]CN Act.Spé.'!GN19-'[1]CN Act.Spé.'!GN20-'[1]CN Act.Spé.'!GN21-'[1]CN Act.Spé.'!GN200,'[1]cpte_CN Act.Spé.'!GN17+'[1]cpte_CN Act.Spé.'!GN165-'[1]cpte_CN Act.Spé.'!GN18-'[1]cpte_CN Act.Spé.'!GN19-'[1]cpte_CN Act.Spé.'!GN20-'[1]cpte_CN Act.Spé.'!GN21-'[1]cpte_CN Act.Spé.'!GN278)</f>
        <v>0</v>
      </c>
      <c r="GL46" s="16">
        <f>IF([1]Identification!$E$23="NON",'[1]CN Act.Spé.'!GO17+'[1]CN Act.Spé.'!GO159-'[1]CN Act.Spé.'!GO18-'[1]CN Act.Spé.'!GO19-'[1]CN Act.Spé.'!GO20-'[1]CN Act.Spé.'!GO21-'[1]CN Act.Spé.'!GO200,'[1]cpte_CN Act.Spé.'!GO17+'[1]cpte_CN Act.Spé.'!GO165-'[1]cpte_CN Act.Spé.'!GO18-'[1]cpte_CN Act.Spé.'!GO19-'[1]cpte_CN Act.Spé.'!GO20-'[1]cpte_CN Act.Spé.'!GO21-'[1]cpte_CN Act.Spé.'!GO278)</f>
        <v>0</v>
      </c>
      <c r="GM46" s="16">
        <f>IF([1]Identification!$E$23="NON",'[1]CN Act.Spé.'!GP17+'[1]CN Act.Spé.'!GP159-'[1]CN Act.Spé.'!GP18-'[1]CN Act.Spé.'!GP19-'[1]CN Act.Spé.'!GP20-'[1]CN Act.Spé.'!GP21-'[1]CN Act.Spé.'!GP200,'[1]cpte_CN Act.Spé.'!GP17+'[1]cpte_CN Act.Spé.'!GP165-'[1]cpte_CN Act.Spé.'!GP18-'[1]cpte_CN Act.Spé.'!GP19-'[1]cpte_CN Act.Spé.'!GP20-'[1]cpte_CN Act.Spé.'!GP21-'[1]cpte_CN Act.Spé.'!GP278)</f>
        <v>0</v>
      </c>
      <c r="GN46" s="16">
        <f>IF([1]Identification!$E$23="NON",'[1]CN Act.Spé.'!GQ17+'[1]CN Act.Spé.'!GQ159-'[1]CN Act.Spé.'!GQ18-'[1]CN Act.Spé.'!GQ19-'[1]CN Act.Spé.'!GQ20-'[1]CN Act.Spé.'!GQ21-'[1]CN Act.Spé.'!GQ200,'[1]cpte_CN Act.Spé.'!GQ17+'[1]cpte_CN Act.Spé.'!GQ165-'[1]cpte_CN Act.Spé.'!GQ18-'[1]cpte_CN Act.Spé.'!GQ19-'[1]cpte_CN Act.Spé.'!GQ20-'[1]cpte_CN Act.Spé.'!GQ21-'[1]cpte_CN Act.Spé.'!GQ278)</f>
        <v>0</v>
      </c>
      <c r="GO46" s="16">
        <f>IF([1]Identification!$E$23="NON",'[1]CN Act.Spé.'!GR17+'[1]CN Act.Spé.'!GR159-'[1]CN Act.Spé.'!GR18-'[1]CN Act.Spé.'!GR19-'[1]CN Act.Spé.'!GR20-'[1]CN Act.Spé.'!GR21-'[1]CN Act.Spé.'!GR200,'[1]cpte_CN Act.Spé.'!GR17+'[1]cpte_CN Act.Spé.'!GR165-'[1]cpte_CN Act.Spé.'!GR18-'[1]cpte_CN Act.Spé.'!GR19-'[1]cpte_CN Act.Spé.'!GR20-'[1]cpte_CN Act.Spé.'!GR21-'[1]cpte_CN Act.Spé.'!GR278)</f>
        <v>0</v>
      </c>
      <c r="GP46" s="16">
        <f>IF([1]Identification!$E$23="NON",'[1]CN Act.Spé.'!GS17+'[1]CN Act.Spé.'!GS159-'[1]CN Act.Spé.'!GS18-'[1]CN Act.Spé.'!GS19-'[1]CN Act.Spé.'!GS20-'[1]CN Act.Spé.'!GS21-'[1]CN Act.Spé.'!GS200,'[1]cpte_CN Act.Spé.'!GS17+'[1]cpte_CN Act.Spé.'!GS165-'[1]cpte_CN Act.Spé.'!GS18-'[1]cpte_CN Act.Spé.'!GS19-'[1]cpte_CN Act.Spé.'!GS20-'[1]cpte_CN Act.Spé.'!GS21-'[1]cpte_CN Act.Spé.'!GS278)</f>
        <v>0</v>
      </c>
      <c r="GQ46" s="16">
        <f>IF([1]Identification!$E$23="NON",'[1]CN Act.Spé.'!GT17+'[1]CN Act.Spé.'!GT159-'[1]CN Act.Spé.'!GT18-'[1]CN Act.Spé.'!GT19-'[1]CN Act.Spé.'!GT20-'[1]CN Act.Spé.'!GT21-'[1]CN Act.Spé.'!GT200,'[1]cpte_CN Act.Spé.'!GT17+'[1]cpte_CN Act.Spé.'!GT165-'[1]cpte_CN Act.Spé.'!GT18-'[1]cpte_CN Act.Spé.'!GT19-'[1]cpte_CN Act.Spé.'!GT20-'[1]cpte_CN Act.Spé.'!GT21-'[1]cpte_CN Act.Spé.'!GT278)</f>
        <v>0</v>
      </c>
      <c r="GR46" s="16">
        <f>IF([1]Identification!$E$23="NON",'[1]CN Act.Spé.'!GU17+'[1]CN Act.Spé.'!GU159-'[1]CN Act.Spé.'!GU18-'[1]CN Act.Spé.'!GU19-'[1]CN Act.Spé.'!GU20-'[1]CN Act.Spé.'!GU21-'[1]CN Act.Spé.'!GU200,'[1]cpte_CN Act.Spé.'!GU17+'[1]cpte_CN Act.Spé.'!GU165-'[1]cpte_CN Act.Spé.'!GU18-'[1]cpte_CN Act.Spé.'!GU19-'[1]cpte_CN Act.Spé.'!GU20-'[1]cpte_CN Act.Spé.'!GU21-'[1]cpte_CN Act.Spé.'!GU278)</f>
        <v>0</v>
      </c>
      <c r="GS46" s="16">
        <f>IF([1]Identification!$E$23="NON",'[1]CN Act.Spé.'!GV17+'[1]CN Act.Spé.'!GV159-'[1]CN Act.Spé.'!GV18-'[1]CN Act.Spé.'!GV19-'[1]CN Act.Spé.'!GV20-'[1]CN Act.Spé.'!GV21-'[1]CN Act.Spé.'!GV200,'[1]cpte_CN Act.Spé.'!GV17+'[1]cpte_CN Act.Spé.'!GV165-'[1]cpte_CN Act.Spé.'!GV18-'[1]cpte_CN Act.Spé.'!GV19-'[1]cpte_CN Act.Spé.'!GV20-'[1]cpte_CN Act.Spé.'!GV21-'[1]cpte_CN Act.Spé.'!GV278)</f>
        <v>0</v>
      </c>
      <c r="GT46" s="16">
        <f>IF([1]Identification!$E$23="NON",'[1]CN Act.Spé.'!GW17+'[1]CN Act.Spé.'!GW159-'[1]CN Act.Spé.'!GW18-'[1]CN Act.Spé.'!GW19-'[1]CN Act.Spé.'!GW20-'[1]CN Act.Spé.'!GW21-'[1]CN Act.Spé.'!GW200,'[1]cpte_CN Act.Spé.'!GW17+'[1]cpte_CN Act.Spé.'!GW165-'[1]cpte_CN Act.Spé.'!GW18-'[1]cpte_CN Act.Spé.'!GW19-'[1]cpte_CN Act.Spé.'!GW20-'[1]cpte_CN Act.Spé.'!GW21-'[1]cpte_CN Act.Spé.'!GW278)</f>
        <v>0</v>
      </c>
      <c r="GU46" s="16">
        <f>IF([1]Identification!$E$23="NON",'[1]CN Act.Spé.'!GX17+'[1]CN Act.Spé.'!GX159-'[1]CN Act.Spé.'!GX18-'[1]CN Act.Spé.'!GX19-'[1]CN Act.Spé.'!GX20-'[1]CN Act.Spé.'!GX21-'[1]CN Act.Spé.'!GX200,'[1]cpte_CN Act.Spé.'!GX17+'[1]cpte_CN Act.Spé.'!GX165-'[1]cpte_CN Act.Spé.'!GX18-'[1]cpte_CN Act.Spé.'!GX19-'[1]cpte_CN Act.Spé.'!GX20-'[1]cpte_CN Act.Spé.'!GX21-'[1]cpte_CN Act.Spé.'!GX278)</f>
        <v>0</v>
      </c>
      <c r="GV46" s="16">
        <f>IF([1]Identification!$E$23="NON",'[1]CN Act.Spé.'!GY17+'[1]CN Act.Spé.'!GY159-'[1]CN Act.Spé.'!GY18-'[1]CN Act.Spé.'!GY19-'[1]CN Act.Spé.'!GY20-'[1]CN Act.Spé.'!GY21-'[1]CN Act.Spé.'!GY200,'[1]cpte_CN Act.Spé.'!GY17+'[1]cpte_CN Act.Spé.'!GY165-'[1]cpte_CN Act.Spé.'!GY18-'[1]cpte_CN Act.Spé.'!GY19-'[1]cpte_CN Act.Spé.'!GY20-'[1]cpte_CN Act.Spé.'!GY21-'[1]cpte_CN Act.Spé.'!GY278)</f>
        <v>0</v>
      </c>
      <c r="GW46" s="16">
        <f>IF([1]Identification!$E$23="NON",'[1]CN Act.Spé.'!GZ17+'[1]CN Act.Spé.'!GZ159-'[1]CN Act.Spé.'!GZ18-'[1]CN Act.Spé.'!GZ19-'[1]CN Act.Spé.'!GZ20-'[1]CN Act.Spé.'!GZ21-'[1]CN Act.Spé.'!GZ200,'[1]cpte_CN Act.Spé.'!GZ17+'[1]cpte_CN Act.Spé.'!GZ165-'[1]cpte_CN Act.Spé.'!GZ18-'[1]cpte_CN Act.Spé.'!GZ19-'[1]cpte_CN Act.Spé.'!GZ20-'[1]cpte_CN Act.Spé.'!GZ21-'[1]cpte_CN Act.Spé.'!GZ278)</f>
        <v>0</v>
      </c>
      <c r="GX46" s="16">
        <f>IF([1]Identification!$E$23="NON",'[1]CN Act.Spé.'!HA17+'[1]CN Act.Spé.'!HA159-'[1]CN Act.Spé.'!HA18-'[1]CN Act.Spé.'!HA19-'[1]CN Act.Spé.'!HA20-'[1]CN Act.Spé.'!HA21-'[1]CN Act.Spé.'!HA200,'[1]cpte_CN Act.Spé.'!HA17+'[1]cpte_CN Act.Spé.'!HA165-'[1]cpte_CN Act.Spé.'!HA18-'[1]cpte_CN Act.Spé.'!HA19-'[1]cpte_CN Act.Spé.'!HA20-'[1]cpte_CN Act.Spé.'!HA21-'[1]cpte_CN Act.Spé.'!HA278)</f>
        <v>0</v>
      </c>
      <c r="GY46" s="16">
        <f>IF([1]Identification!$E$23="NON",'[1]CN Act.Spé.'!HB17+'[1]CN Act.Spé.'!HB159-'[1]CN Act.Spé.'!HB18-'[1]CN Act.Spé.'!HB19-'[1]CN Act.Spé.'!HB20-'[1]CN Act.Spé.'!HB21-'[1]CN Act.Spé.'!HB200,'[1]cpte_CN Act.Spé.'!HB17+'[1]cpte_CN Act.Spé.'!HB165-'[1]cpte_CN Act.Spé.'!HB18-'[1]cpte_CN Act.Spé.'!HB19-'[1]cpte_CN Act.Spé.'!HB20-'[1]cpte_CN Act.Spé.'!HB21-'[1]cpte_CN Act.Spé.'!HB278)</f>
        <v>0</v>
      </c>
      <c r="GZ46" s="16">
        <f>IF([1]Identification!$E$23="NON",'[1]CN Act.Spé.'!HC17+'[1]CN Act.Spé.'!HC159-'[1]CN Act.Spé.'!HC18-'[1]CN Act.Spé.'!HC19-'[1]CN Act.Spé.'!HC20-'[1]CN Act.Spé.'!HC21-'[1]CN Act.Spé.'!HC200,'[1]cpte_CN Act.Spé.'!HC17+'[1]cpte_CN Act.Spé.'!HC165-'[1]cpte_CN Act.Spé.'!HC18-'[1]cpte_CN Act.Spé.'!HC19-'[1]cpte_CN Act.Spé.'!HC20-'[1]cpte_CN Act.Spé.'!HC21-'[1]cpte_CN Act.Spé.'!HC278)</f>
        <v>0</v>
      </c>
      <c r="HA46" s="16">
        <f>IF([1]Identification!$E$23="NON",'[1]CN Act.Spé.'!HD17+'[1]CN Act.Spé.'!HD159-'[1]CN Act.Spé.'!HD18-'[1]CN Act.Spé.'!HD19-'[1]CN Act.Spé.'!HD20-'[1]CN Act.Spé.'!HD21-'[1]CN Act.Spé.'!HD200,'[1]cpte_CN Act.Spé.'!HD17+'[1]cpte_CN Act.Spé.'!HD165-'[1]cpte_CN Act.Spé.'!HD18-'[1]cpte_CN Act.Spé.'!HD19-'[1]cpte_CN Act.Spé.'!HD20-'[1]cpte_CN Act.Spé.'!HD21-'[1]cpte_CN Act.Spé.'!HD278)</f>
        <v>0</v>
      </c>
      <c r="HB46" s="16">
        <f>IF([1]Identification!$E$23="NON",'[1]CN Act.Spé.'!HE17+'[1]CN Act.Spé.'!HE159-'[1]CN Act.Spé.'!HE18-'[1]CN Act.Spé.'!HE19-'[1]CN Act.Spé.'!HE20-'[1]CN Act.Spé.'!HE21-'[1]CN Act.Spé.'!HE200,'[1]cpte_CN Act.Spé.'!HE17+'[1]cpte_CN Act.Spé.'!HE165-'[1]cpte_CN Act.Spé.'!HE18-'[1]cpte_CN Act.Spé.'!HE19-'[1]cpte_CN Act.Spé.'!HE20-'[1]cpte_CN Act.Spé.'!HE21-'[1]cpte_CN Act.Spé.'!HE278)</f>
        <v>0</v>
      </c>
      <c r="HC46" s="16">
        <f>IF([1]Identification!$E$23="NON",'[1]CN Act.Spé.'!HF17+'[1]CN Act.Spé.'!HF159-'[1]CN Act.Spé.'!HF18-'[1]CN Act.Spé.'!HF19-'[1]CN Act.Spé.'!HF20-'[1]CN Act.Spé.'!HF21-'[1]CN Act.Spé.'!HF200,'[1]cpte_CN Act.Spé.'!HF17+'[1]cpte_CN Act.Spé.'!HF165-'[1]cpte_CN Act.Spé.'!HF18-'[1]cpte_CN Act.Spé.'!HF19-'[1]cpte_CN Act.Spé.'!HF20-'[1]cpte_CN Act.Spé.'!HF21-'[1]cpte_CN Act.Spé.'!HF278)</f>
        <v>0</v>
      </c>
      <c r="HD46" s="16">
        <f>IF([1]Identification!$E$23="NON",'[1]CN Act.Spé.'!HG17+'[1]CN Act.Spé.'!HG159-'[1]CN Act.Spé.'!HG18-'[1]CN Act.Spé.'!HG19-'[1]CN Act.Spé.'!HG20-'[1]CN Act.Spé.'!HG21-'[1]CN Act.Spé.'!HG200,'[1]cpte_CN Act.Spé.'!HG17+'[1]cpte_CN Act.Spé.'!HG165-'[1]cpte_CN Act.Spé.'!HG18-'[1]cpte_CN Act.Spé.'!HG19-'[1]cpte_CN Act.Spé.'!HG20-'[1]cpte_CN Act.Spé.'!HG21-'[1]cpte_CN Act.Spé.'!HG278)</f>
        <v>0</v>
      </c>
      <c r="HE46" s="16">
        <f>IF([1]Identification!$E$23="NON",'[1]CN Act.Spé.'!HH17+'[1]CN Act.Spé.'!HH159-'[1]CN Act.Spé.'!HH18-'[1]CN Act.Spé.'!HH19-'[1]CN Act.Spé.'!HH20-'[1]CN Act.Spé.'!HH21-'[1]CN Act.Spé.'!HH200,'[1]cpte_CN Act.Spé.'!HH17+'[1]cpte_CN Act.Spé.'!HH165-'[1]cpte_CN Act.Spé.'!HH18-'[1]cpte_CN Act.Spé.'!HH19-'[1]cpte_CN Act.Spé.'!HH20-'[1]cpte_CN Act.Spé.'!HH21-'[1]cpte_CN Act.Spé.'!HH278)</f>
        <v>0</v>
      </c>
      <c r="HF46" s="16">
        <f>IF([1]Identification!$E$23="NON",'[1]CN Act.Spé.'!HI17+'[1]CN Act.Spé.'!HI159-'[1]CN Act.Spé.'!HI18-'[1]CN Act.Spé.'!HI19-'[1]CN Act.Spé.'!HI20-'[1]CN Act.Spé.'!HI21-'[1]CN Act.Spé.'!HI200,'[1]cpte_CN Act.Spé.'!HI17+'[1]cpte_CN Act.Spé.'!HI165-'[1]cpte_CN Act.Spé.'!HI18-'[1]cpte_CN Act.Spé.'!HI19-'[1]cpte_CN Act.Spé.'!HI20-'[1]cpte_CN Act.Spé.'!HI21-'[1]cpte_CN Act.Spé.'!HI278)</f>
        <v>0</v>
      </c>
      <c r="HG46" s="16">
        <f>IF([1]Identification!$E$23="NON",'[1]CN Act.Spé.'!HJ17+'[1]CN Act.Spé.'!HJ159-'[1]CN Act.Spé.'!HJ18-'[1]CN Act.Spé.'!HJ19-'[1]CN Act.Spé.'!HJ20-'[1]CN Act.Spé.'!HJ21-'[1]CN Act.Spé.'!HJ200,'[1]cpte_CN Act.Spé.'!HJ17+'[1]cpte_CN Act.Spé.'!HJ165-'[1]cpte_CN Act.Spé.'!HJ18-'[1]cpte_CN Act.Spé.'!HJ19-'[1]cpte_CN Act.Spé.'!HJ20-'[1]cpte_CN Act.Spé.'!HJ21-'[1]cpte_CN Act.Spé.'!HJ278)</f>
        <v>0</v>
      </c>
      <c r="HH46" s="16">
        <f>IF([1]Identification!$E$23="NON",'[1]CN Act.Spé.'!HK17+'[1]CN Act.Spé.'!HK159-'[1]CN Act.Spé.'!HK18-'[1]CN Act.Spé.'!HK19-'[1]CN Act.Spé.'!HK20-'[1]CN Act.Spé.'!HK21-'[1]CN Act.Spé.'!HK200,'[1]cpte_CN Act.Spé.'!HK17+'[1]cpte_CN Act.Spé.'!HK165-'[1]cpte_CN Act.Spé.'!HK18-'[1]cpte_CN Act.Spé.'!HK19-'[1]cpte_CN Act.Spé.'!HK20-'[1]cpte_CN Act.Spé.'!HK21-'[1]cpte_CN Act.Spé.'!HK278)</f>
        <v>0</v>
      </c>
      <c r="HI46" s="16">
        <f>IF([1]Identification!$E$23="NON",'[1]CN Act.Spé.'!HL17+'[1]CN Act.Spé.'!HL159-'[1]CN Act.Spé.'!HL18-'[1]CN Act.Spé.'!HL19-'[1]CN Act.Spé.'!HL20-'[1]CN Act.Spé.'!HL21-'[1]CN Act.Spé.'!HL200,'[1]cpte_CN Act.Spé.'!HL17+'[1]cpte_CN Act.Spé.'!HL165-'[1]cpte_CN Act.Spé.'!HL18-'[1]cpte_CN Act.Spé.'!HL19-'[1]cpte_CN Act.Spé.'!HL20-'[1]cpte_CN Act.Spé.'!HL21-'[1]cpte_CN Act.Spé.'!HL278)</f>
        <v>0</v>
      </c>
      <c r="HJ46" s="16">
        <f>IF([1]Identification!$E$23="NON",'[1]CN Act.Spé.'!HM17+'[1]CN Act.Spé.'!HM159-'[1]CN Act.Spé.'!HM18-'[1]CN Act.Spé.'!HM19-'[1]CN Act.Spé.'!HM20-'[1]CN Act.Spé.'!HM21-'[1]CN Act.Spé.'!HM200,'[1]cpte_CN Act.Spé.'!HM17+'[1]cpte_CN Act.Spé.'!HM165-'[1]cpte_CN Act.Spé.'!HM18-'[1]cpte_CN Act.Spé.'!HM19-'[1]cpte_CN Act.Spé.'!HM20-'[1]cpte_CN Act.Spé.'!HM21-'[1]cpte_CN Act.Spé.'!HM278)</f>
        <v>0</v>
      </c>
      <c r="HK46" s="16">
        <f>IF([1]Identification!$E$23="NON",'[1]CN Act.Spé.'!HN17+'[1]CN Act.Spé.'!HN159-'[1]CN Act.Spé.'!HN18-'[1]CN Act.Spé.'!HN19-'[1]CN Act.Spé.'!HN20-'[1]CN Act.Spé.'!HN21-'[1]CN Act.Spé.'!HN200,'[1]cpte_CN Act.Spé.'!HN17+'[1]cpte_CN Act.Spé.'!HN165-'[1]cpte_CN Act.Spé.'!HN18-'[1]cpte_CN Act.Spé.'!HN19-'[1]cpte_CN Act.Spé.'!HN20-'[1]cpte_CN Act.Spé.'!HN21-'[1]cpte_CN Act.Spé.'!HN278)</f>
        <v>0</v>
      </c>
      <c r="HL46" s="16">
        <f>IF([1]Identification!$E$23="NON",'[1]CN Act.Spé.'!HO17+'[1]CN Act.Spé.'!HO159-'[1]CN Act.Spé.'!HO18-'[1]CN Act.Spé.'!HO19-'[1]CN Act.Spé.'!HO20-'[1]CN Act.Spé.'!HO21-'[1]CN Act.Spé.'!HO200,'[1]cpte_CN Act.Spé.'!HO17+'[1]cpte_CN Act.Spé.'!HO165-'[1]cpte_CN Act.Spé.'!HO18-'[1]cpte_CN Act.Spé.'!HO19-'[1]cpte_CN Act.Spé.'!HO20-'[1]cpte_CN Act.Spé.'!HO21-'[1]cpte_CN Act.Spé.'!HO278)</f>
        <v>0</v>
      </c>
      <c r="HM46" s="16">
        <f>IF([1]Identification!$E$23="NON",'[1]CN Act.Spé.'!HP17+'[1]CN Act.Spé.'!HP159-'[1]CN Act.Spé.'!HP18-'[1]CN Act.Spé.'!HP19-'[1]CN Act.Spé.'!HP20-'[1]CN Act.Spé.'!HP21-'[1]CN Act.Spé.'!HP200,'[1]cpte_CN Act.Spé.'!HP17+'[1]cpte_CN Act.Spé.'!HP165-'[1]cpte_CN Act.Spé.'!HP18-'[1]cpte_CN Act.Spé.'!HP19-'[1]cpte_CN Act.Spé.'!HP20-'[1]cpte_CN Act.Spé.'!HP21-'[1]cpte_CN Act.Spé.'!HP278)</f>
        <v>0</v>
      </c>
      <c r="HN46" s="16">
        <f>IF([1]Identification!$E$23="NON",'[1]CN Act.Spé.'!HQ17+'[1]CN Act.Spé.'!HQ159-'[1]CN Act.Spé.'!HQ18-'[1]CN Act.Spé.'!HQ19-'[1]CN Act.Spé.'!HQ20-'[1]CN Act.Spé.'!HQ21-'[1]CN Act.Spé.'!HQ200,'[1]cpte_CN Act.Spé.'!HQ17+'[1]cpte_CN Act.Spé.'!HQ165-'[1]cpte_CN Act.Spé.'!HQ18-'[1]cpte_CN Act.Spé.'!HQ19-'[1]cpte_CN Act.Spé.'!HQ20-'[1]cpte_CN Act.Spé.'!HQ21-'[1]cpte_CN Act.Spé.'!HQ278)</f>
        <v>0</v>
      </c>
      <c r="HO46" s="16">
        <f>IF([1]Identification!$E$23="NON",'[1]CN Act.Spé.'!HR17+'[1]CN Act.Spé.'!HR159-'[1]CN Act.Spé.'!HR18-'[1]CN Act.Spé.'!HR19-'[1]CN Act.Spé.'!HR20-'[1]CN Act.Spé.'!HR21-'[1]CN Act.Spé.'!HR200,'[1]cpte_CN Act.Spé.'!HR17+'[1]cpte_CN Act.Spé.'!HR165-'[1]cpte_CN Act.Spé.'!HR18-'[1]cpte_CN Act.Spé.'!HR19-'[1]cpte_CN Act.Spé.'!HR20-'[1]cpte_CN Act.Spé.'!HR21-'[1]cpte_CN Act.Spé.'!HR278)</f>
        <v>0</v>
      </c>
      <c r="HP46" s="16">
        <f>IF([1]Identification!$E$23="NON",'[1]CN Act.Spé.'!HS17+'[1]CN Act.Spé.'!HS159-'[1]CN Act.Spé.'!HS18-'[1]CN Act.Spé.'!HS19-'[1]CN Act.Spé.'!HS20-'[1]CN Act.Spé.'!HS21-'[1]CN Act.Spé.'!HS200,'[1]cpte_CN Act.Spé.'!HS17+'[1]cpte_CN Act.Spé.'!HS165-'[1]cpte_CN Act.Spé.'!HS18-'[1]cpte_CN Act.Spé.'!HS19-'[1]cpte_CN Act.Spé.'!HS20-'[1]cpte_CN Act.Spé.'!HS21-'[1]cpte_CN Act.Spé.'!HS278)</f>
        <v>0</v>
      </c>
      <c r="HQ46" s="16">
        <f>IF([1]Identification!$E$23="NON",'[1]CN Act.Spé.'!HT17+'[1]CN Act.Spé.'!HT159-'[1]CN Act.Spé.'!HT18-'[1]CN Act.Spé.'!HT19-'[1]CN Act.Spé.'!HT20-'[1]CN Act.Spé.'!HT21-'[1]CN Act.Spé.'!HT200,'[1]cpte_CN Act.Spé.'!HT17+'[1]cpte_CN Act.Spé.'!HT165-'[1]cpte_CN Act.Spé.'!HT18-'[1]cpte_CN Act.Spé.'!HT19-'[1]cpte_CN Act.Spé.'!HT20-'[1]cpte_CN Act.Spé.'!HT21-'[1]cpte_CN Act.Spé.'!HT278)</f>
        <v>0</v>
      </c>
      <c r="HR46" s="16">
        <f>IF([1]Identification!$E$23="NON",'[1]CN Act.Spé.'!HU17+'[1]CN Act.Spé.'!HU159-'[1]CN Act.Spé.'!HU18-'[1]CN Act.Spé.'!HU19-'[1]CN Act.Spé.'!HU20-'[1]CN Act.Spé.'!HU21-'[1]CN Act.Spé.'!HU200,'[1]cpte_CN Act.Spé.'!HU17+'[1]cpte_CN Act.Spé.'!HU165-'[1]cpte_CN Act.Spé.'!HU18-'[1]cpte_CN Act.Spé.'!HU19-'[1]cpte_CN Act.Spé.'!HU20-'[1]cpte_CN Act.Spé.'!HU21-'[1]cpte_CN Act.Spé.'!HU278)</f>
        <v>0</v>
      </c>
      <c r="HS46" s="16">
        <f>IF([1]Identification!$E$23="NON",'[1]CN Act.Spé.'!HV17+'[1]CN Act.Spé.'!HV159-'[1]CN Act.Spé.'!HV18-'[1]CN Act.Spé.'!HV19-'[1]CN Act.Spé.'!HV20-'[1]CN Act.Spé.'!HV21-'[1]CN Act.Spé.'!HV200,'[1]cpte_CN Act.Spé.'!HV17+'[1]cpte_CN Act.Spé.'!HV165-'[1]cpte_CN Act.Spé.'!HV18-'[1]cpte_CN Act.Spé.'!HV19-'[1]cpte_CN Act.Spé.'!HV20-'[1]cpte_CN Act.Spé.'!HV21-'[1]cpte_CN Act.Spé.'!HV278)</f>
        <v>0</v>
      </c>
      <c r="HT46" s="16">
        <f>IF([1]Identification!$E$23="NON",'[1]CN Act.Spé.'!HW17+'[1]CN Act.Spé.'!HW159-'[1]CN Act.Spé.'!HW18-'[1]CN Act.Spé.'!HW19-'[1]CN Act.Spé.'!HW20-'[1]CN Act.Spé.'!HW21-'[1]CN Act.Spé.'!HW200,'[1]cpte_CN Act.Spé.'!HW17+'[1]cpte_CN Act.Spé.'!HW165-'[1]cpte_CN Act.Spé.'!HW18-'[1]cpte_CN Act.Spé.'!HW19-'[1]cpte_CN Act.Spé.'!HW20-'[1]cpte_CN Act.Spé.'!HW21-'[1]cpte_CN Act.Spé.'!HW278)</f>
        <v>0</v>
      </c>
      <c r="HU46" s="16">
        <f>IF([1]Identification!$E$23="NON",'[1]CN Act.Spé.'!HX17+'[1]CN Act.Spé.'!HX159-'[1]CN Act.Spé.'!HX18-'[1]CN Act.Spé.'!HX19-'[1]CN Act.Spé.'!HX20-'[1]CN Act.Spé.'!HX21-'[1]CN Act.Spé.'!HX200,'[1]cpte_CN Act.Spé.'!HX17+'[1]cpte_CN Act.Spé.'!HX165-'[1]cpte_CN Act.Spé.'!HX18-'[1]cpte_CN Act.Spé.'!HX19-'[1]cpte_CN Act.Spé.'!HX20-'[1]cpte_CN Act.Spé.'!HX21-'[1]cpte_CN Act.Spé.'!HX278)</f>
        <v>0</v>
      </c>
      <c r="HV46" s="16">
        <f>IF([1]Identification!$E$23="NON",'[1]CN Act.Spé.'!HY17+'[1]CN Act.Spé.'!HY159-'[1]CN Act.Spé.'!HY18-'[1]CN Act.Spé.'!HY19-'[1]CN Act.Spé.'!HY20-'[1]CN Act.Spé.'!HY21-'[1]CN Act.Spé.'!HY200,'[1]cpte_CN Act.Spé.'!HY17+'[1]cpte_CN Act.Spé.'!HY165-'[1]cpte_CN Act.Spé.'!HY18-'[1]cpte_CN Act.Spé.'!HY19-'[1]cpte_CN Act.Spé.'!HY20-'[1]cpte_CN Act.Spé.'!HY21-'[1]cpte_CN Act.Spé.'!HY278)</f>
        <v>0</v>
      </c>
      <c r="HW46" s="16">
        <f>IF([1]Identification!$E$23="NON",'[1]CN Act.Spé.'!HZ17+'[1]CN Act.Spé.'!HZ159-'[1]CN Act.Spé.'!HZ18-'[1]CN Act.Spé.'!HZ19-'[1]CN Act.Spé.'!HZ20-'[1]CN Act.Spé.'!HZ21-'[1]CN Act.Spé.'!HZ200,'[1]cpte_CN Act.Spé.'!HZ17+'[1]cpte_CN Act.Spé.'!HZ165-'[1]cpte_CN Act.Spé.'!HZ18-'[1]cpte_CN Act.Spé.'!HZ19-'[1]cpte_CN Act.Spé.'!HZ20-'[1]cpte_CN Act.Spé.'!HZ21-'[1]cpte_CN Act.Spé.'!HZ278)</f>
        <v>0</v>
      </c>
      <c r="HX46" s="16">
        <f>IF([1]Identification!$E$23="NON",'[1]CN Act.Spé.'!IA17+'[1]CN Act.Spé.'!IA159-'[1]CN Act.Spé.'!IA18-'[1]CN Act.Spé.'!IA19-'[1]CN Act.Spé.'!IA20-'[1]CN Act.Spé.'!IA21-'[1]CN Act.Spé.'!IA200,'[1]cpte_CN Act.Spé.'!IA17+'[1]cpte_CN Act.Spé.'!IA165-'[1]cpte_CN Act.Spé.'!IA18-'[1]cpte_CN Act.Spé.'!IA19-'[1]cpte_CN Act.Spé.'!IA20-'[1]cpte_CN Act.Spé.'!IA21-'[1]cpte_CN Act.Spé.'!IA278)</f>
        <v>0</v>
      </c>
      <c r="HY46" s="16">
        <f>IF([1]Identification!$E$23="NON",'[1]CN Act.Spé.'!IB17+'[1]CN Act.Spé.'!IB159-'[1]CN Act.Spé.'!IB18-'[1]CN Act.Spé.'!IB19-'[1]CN Act.Spé.'!IB20-'[1]CN Act.Spé.'!IB21-'[1]CN Act.Spé.'!IB200,'[1]cpte_CN Act.Spé.'!IB17+'[1]cpte_CN Act.Spé.'!IB165-'[1]cpte_CN Act.Spé.'!IB18-'[1]cpte_CN Act.Spé.'!IB19-'[1]cpte_CN Act.Spé.'!IB20-'[1]cpte_CN Act.Spé.'!IB21-'[1]cpte_CN Act.Spé.'!IB278)</f>
        <v>0</v>
      </c>
      <c r="HZ46" s="176"/>
    </row>
    <row r="47" spans="1:234" s="170" customFormat="1" ht="30" customHeight="1">
      <c r="A47" s="153"/>
      <c r="B47" s="197" t="s">
        <v>1056</v>
      </c>
      <c r="C47" s="115" t="s">
        <v>1732</v>
      </c>
      <c r="D47" s="153"/>
      <c r="E47" s="1050"/>
      <c r="F47" s="478"/>
      <c r="G47" s="1074" t="s">
        <v>667</v>
      </c>
      <c r="H47" s="1075"/>
      <c r="I47" s="33" t="str">
        <f t="shared" ref="I47:Z47" si="35">IF(AND(I$26=0,I46=0),"non concerné",IF(AND(I$26=0,I46&gt;0),"Il manque les ETP",IF(AND(I$26&gt;0,I46=0),"Il manque les charges",IF(AND(I$26&gt;0,I46&gt;0),I46/(I$26-SUM(I$28:I$29))))))</f>
        <v>non concerné</v>
      </c>
      <c r="J47" s="33" t="str">
        <f t="shared" si="35"/>
        <v>non concerné</v>
      </c>
      <c r="K47" s="33" t="str">
        <f t="shared" si="35"/>
        <v>non concerné</v>
      </c>
      <c r="L47" s="33" t="str">
        <f t="shared" si="35"/>
        <v>non concerné</v>
      </c>
      <c r="M47" s="33" t="str">
        <f t="shared" si="35"/>
        <v>non concerné</v>
      </c>
      <c r="N47" s="33" t="str">
        <f t="shared" si="35"/>
        <v>non concerné</v>
      </c>
      <c r="O47" s="33" t="str">
        <f t="shared" si="35"/>
        <v>non concerné</v>
      </c>
      <c r="P47" s="33" t="str">
        <f t="shared" si="35"/>
        <v>non concerné</v>
      </c>
      <c r="Q47" s="33" t="str">
        <f t="shared" si="35"/>
        <v>non concerné</v>
      </c>
      <c r="R47" s="33" t="str">
        <f t="shared" si="35"/>
        <v>non concerné</v>
      </c>
      <c r="S47" s="33" t="str">
        <f t="shared" si="35"/>
        <v>non concerné</v>
      </c>
      <c r="T47" s="33" t="str">
        <f t="shared" si="35"/>
        <v>non concerné</v>
      </c>
      <c r="U47" s="33" t="str">
        <f t="shared" si="35"/>
        <v>non concerné</v>
      </c>
      <c r="V47" s="33" t="str">
        <f t="shared" si="35"/>
        <v>non concerné</v>
      </c>
      <c r="W47" s="33" t="str">
        <f t="shared" si="35"/>
        <v>non concerné</v>
      </c>
      <c r="X47" s="33" t="str">
        <f t="shared" si="35"/>
        <v>non concerné</v>
      </c>
      <c r="Y47" s="33" t="str">
        <f t="shared" si="35"/>
        <v>non concerné</v>
      </c>
      <c r="Z47" s="33" t="str">
        <f t="shared" si="35"/>
        <v>non concerné</v>
      </c>
      <c r="AA47" s="33" t="str">
        <f t="shared" ref="AA47:CL47" si="36">IF(AND(AA$26=0,AA46=0),"non concerné",IF(AND(AA$26=0,AA46&gt;0),"Il manque les ETP",IF(AND(AA$26&gt;0,AA46=0),"Il manque les charges",IF(AND(AA$26&gt;0,AA46&gt;0),AA46/(AA$26-SUM(AA$28:AA$29))))))</f>
        <v>non concerné</v>
      </c>
      <c r="AB47" s="33" t="str">
        <f t="shared" si="36"/>
        <v>non concerné</v>
      </c>
      <c r="AC47" s="33" t="str">
        <f t="shared" si="36"/>
        <v>non concerné</v>
      </c>
      <c r="AD47" s="33" t="str">
        <f t="shared" si="36"/>
        <v>non concerné</v>
      </c>
      <c r="AE47" s="33" t="str">
        <f t="shared" si="36"/>
        <v>non concerné</v>
      </c>
      <c r="AF47" s="33" t="str">
        <f t="shared" si="36"/>
        <v>non concerné</v>
      </c>
      <c r="AG47" s="33" t="str">
        <f t="shared" si="36"/>
        <v>non concerné</v>
      </c>
      <c r="AH47" s="33" t="str">
        <f t="shared" si="36"/>
        <v>non concerné</v>
      </c>
      <c r="AI47" s="33" t="str">
        <f t="shared" si="36"/>
        <v>non concerné</v>
      </c>
      <c r="AJ47" s="33" t="str">
        <f t="shared" si="36"/>
        <v>non concerné</v>
      </c>
      <c r="AK47" s="33" t="str">
        <f t="shared" si="36"/>
        <v>non concerné</v>
      </c>
      <c r="AL47" s="33" t="str">
        <f t="shared" si="36"/>
        <v>non concerné</v>
      </c>
      <c r="AM47" s="33" t="str">
        <f t="shared" si="36"/>
        <v>non concerné</v>
      </c>
      <c r="AN47" s="33" t="str">
        <f t="shared" si="36"/>
        <v>non concerné</v>
      </c>
      <c r="AO47" s="33" t="str">
        <f t="shared" si="36"/>
        <v>non concerné</v>
      </c>
      <c r="AP47" s="33" t="str">
        <f t="shared" si="36"/>
        <v>non concerné</v>
      </c>
      <c r="AQ47" s="33" t="str">
        <f t="shared" si="36"/>
        <v>non concerné</v>
      </c>
      <c r="AR47" s="33" t="str">
        <f t="shared" si="36"/>
        <v>non concerné</v>
      </c>
      <c r="AS47" s="33" t="str">
        <f t="shared" si="36"/>
        <v>non concerné</v>
      </c>
      <c r="AT47" s="33" t="str">
        <f t="shared" si="36"/>
        <v>non concerné</v>
      </c>
      <c r="AU47" s="33" t="str">
        <f t="shared" si="36"/>
        <v>non concerné</v>
      </c>
      <c r="AV47" s="33" t="str">
        <f t="shared" si="36"/>
        <v>non concerné</v>
      </c>
      <c r="AW47" s="33" t="str">
        <f t="shared" si="36"/>
        <v>non concerné</v>
      </c>
      <c r="AX47" s="33" t="str">
        <f t="shared" si="36"/>
        <v>non concerné</v>
      </c>
      <c r="AY47" s="33" t="str">
        <f t="shared" si="36"/>
        <v>non concerné</v>
      </c>
      <c r="AZ47" s="33" t="str">
        <f t="shared" si="36"/>
        <v>non concerné</v>
      </c>
      <c r="BA47" s="33" t="str">
        <f t="shared" si="36"/>
        <v>non concerné</v>
      </c>
      <c r="BB47" s="33" t="str">
        <f t="shared" si="36"/>
        <v>non concerné</v>
      </c>
      <c r="BC47" s="33" t="str">
        <f t="shared" si="36"/>
        <v>non concerné</v>
      </c>
      <c r="BD47" s="33" t="str">
        <f t="shared" si="36"/>
        <v>non concerné</v>
      </c>
      <c r="BE47" s="33" t="str">
        <f t="shared" si="36"/>
        <v>non concerné</v>
      </c>
      <c r="BF47" s="33" t="str">
        <f t="shared" si="36"/>
        <v>non concerné</v>
      </c>
      <c r="BG47" s="33" t="str">
        <f t="shared" si="36"/>
        <v>non concerné</v>
      </c>
      <c r="BH47" s="33" t="str">
        <f t="shared" si="36"/>
        <v>non concerné</v>
      </c>
      <c r="BI47" s="33" t="str">
        <f t="shared" si="36"/>
        <v>non concerné</v>
      </c>
      <c r="BJ47" s="33" t="str">
        <f t="shared" si="36"/>
        <v>non concerné</v>
      </c>
      <c r="BK47" s="33" t="str">
        <f t="shared" si="36"/>
        <v>non concerné</v>
      </c>
      <c r="BL47" s="33" t="str">
        <f t="shared" si="36"/>
        <v>non concerné</v>
      </c>
      <c r="BM47" s="33" t="str">
        <f t="shared" si="36"/>
        <v>non concerné</v>
      </c>
      <c r="BN47" s="33" t="str">
        <f t="shared" si="36"/>
        <v>non concerné</v>
      </c>
      <c r="BO47" s="33" t="str">
        <f t="shared" si="36"/>
        <v>non concerné</v>
      </c>
      <c r="BP47" s="33" t="str">
        <f t="shared" si="36"/>
        <v>non concerné</v>
      </c>
      <c r="BQ47" s="33" t="str">
        <f t="shared" si="36"/>
        <v>non concerné</v>
      </c>
      <c r="BR47" s="33" t="str">
        <f t="shared" si="36"/>
        <v>non concerné</v>
      </c>
      <c r="BS47" s="33" t="str">
        <f t="shared" si="36"/>
        <v>non concerné</v>
      </c>
      <c r="BT47" s="33" t="str">
        <f t="shared" si="36"/>
        <v>non concerné</v>
      </c>
      <c r="BU47" s="33" t="str">
        <f t="shared" si="36"/>
        <v>non concerné</v>
      </c>
      <c r="BV47" s="33" t="str">
        <f t="shared" si="36"/>
        <v>non concerné</v>
      </c>
      <c r="BW47" s="33" t="str">
        <f t="shared" si="36"/>
        <v>non concerné</v>
      </c>
      <c r="BX47" s="33" t="str">
        <f t="shared" si="36"/>
        <v>non concerné</v>
      </c>
      <c r="BY47" s="33" t="str">
        <f t="shared" si="36"/>
        <v>non concerné</v>
      </c>
      <c r="BZ47" s="33" t="str">
        <f t="shared" si="36"/>
        <v>non concerné</v>
      </c>
      <c r="CA47" s="33" t="str">
        <f t="shared" si="36"/>
        <v>non concerné</v>
      </c>
      <c r="CB47" s="33" t="str">
        <f t="shared" si="36"/>
        <v>non concerné</v>
      </c>
      <c r="CC47" s="33" t="str">
        <f t="shared" si="36"/>
        <v>non concerné</v>
      </c>
      <c r="CD47" s="33" t="str">
        <f t="shared" si="36"/>
        <v>non concerné</v>
      </c>
      <c r="CE47" s="33" t="str">
        <f t="shared" si="36"/>
        <v>non concerné</v>
      </c>
      <c r="CF47" s="33" t="str">
        <f t="shared" si="36"/>
        <v>non concerné</v>
      </c>
      <c r="CG47" s="33" t="str">
        <f t="shared" si="36"/>
        <v>non concerné</v>
      </c>
      <c r="CH47" s="33" t="str">
        <f t="shared" si="36"/>
        <v>non concerné</v>
      </c>
      <c r="CI47" s="33" t="str">
        <f t="shared" si="36"/>
        <v>non concerné</v>
      </c>
      <c r="CJ47" s="33" t="str">
        <f t="shared" si="36"/>
        <v>non concerné</v>
      </c>
      <c r="CK47" s="33" t="str">
        <f t="shared" si="36"/>
        <v>non concerné</v>
      </c>
      <c r="CL47" s="33" t="str">
        <f t="shared" si="36"/>
        <v>non concerné</v>
      </c>
      <c r="CM47" s="33" t="str">
        <f t="shared" ref="CM47:EX47" si="37">IF(AND(CM$26=0,CM46=0),"non concerné",IF(AND(CM$26=0,CM46&gt;0),"Il manque les ETP",IF(AND(CM$26&gt;0,CM46=0),"Il manque les charges",IF(AND(CM$26&gt;0,CM46&gt;0),CM46/(CM$26-SUM(CM$28:CM$29))))))</f>
        <v>non concerné</v>
      </c>
      <c r="CN47" s="33" t="str">
        <f t="shared" si="37"/>
        <v>non concerné</v>
      </c>
      <c r="CO47" s="33" t="str">
        <f t="shared" si="37"/>
        <v>non concerné</v>
      </c>
      <c r="CP47" s="33" t="str">
        <f t="shared" si="37"/>
        <v>non concerné</v>
      </c>
      <c r="CQ47" s="33" t="str">
        <f t="shared" si="37"/>
        <v>non concerné</v>
      </c>
      <c r="CR47" s="33" t="str">
        <f t="shared" si="37"/>
        <v>non concerné</v>
      </c>
      <c r="CS47" s="33" t="str">
        <f t="shared" si="37"/>
        <v>non concerné</v>
      </c>
      <c r="CT47" s="33" t="str">
        <f t="shared" si="37"/>
        <v>non concerné</v>
      </c>
      <c r="CU47" s="33" t="str">
        <f t="shared" si="37"/>
        <v>non concerné</v>
      </c>
      <c r="CV47" s="33" t="str">
        <f t="shared" si="37"/>
        <v>non concerné</v>
      </c>
      <c r="CW47" s="33" t="str">
        <f t="shared" si="37"/>
        <v>non concerné</v>
      </c>
      <c r="CX47" s="33" t="str">
        <f t="shared" si="37"/>
        <v>non concerné</v>
      </c>
      <c r="CY47" s="33" t="str">
        <f t="shared" si="37"/>
        <v>non concerné</v>
      </c>
      <c r="CZ47" s="33" t="str">
        <f t="shared" si="37"/>
        <v>non concerné</v>
      </c>
      <c r="DA47" s="33" t="str">
        <f t="shared" si="37"/>
        <v>non concerné</v>
      </c>
      <c r="DB47" s="33" t="str">
        <f t="shared" si="37"/>
        <v>non concerné</v>
      </c>
      <c r="DC47" s="33" t="str">
        <f t="shared" si="37"/>
        <v>non concerné</v>
      </c>
      <c r="DD47" s="33" t="str">
        <f t="shared" si="37"/>
        <v>non concerné</v>
      </c>
      <c r="DE47" s="33" t="str">
        <f t="shared" si="37"/>
        <v>non concerné</v>
      </c>
      <c r="DF47" s="33" t="str">
        <f t="shared" si="37"/>
        <v>non concerné</v>
      </c>
      <c r="DG47" s="33" t="str">
        <f t="shared" si="37"/>
        <v>non concerné</v>
      </c>
      <c r="DH47" s="33" t="str">
        <f t="shared" si="37"/>
        <v>non concerné</v>
      </c>
      <c r="DI47" s="33" t="str">
        <f t="shared" si="37"/>
        <v>non concerné</v>
      </c>
      <c r="DJ47" s="33" t="str">
        <f t="shared" si="37"/>
        <v>non concerné</v>
      </c>
      <c r="DK47" s="33" t="str">
        <f t="shared" si="37"/>
        <v>non concerné</v>
      </c>
      <c r="DL47" s="33" t="str">
        <f t="shared" si="37"/>
        <v>non concerné</v>
      </c>
      <c r="DM47" s="33" t="str">
        <f t="shared" si="37"/>
        <v>non concerné</v>
      </c>
      <c r="DN47" s="33" t="str">
        <f t="shared" si="37"/>
        <v>non concerné</v>
      </c>
      <c r="DO47" s="33" t="str">
        <f t="shared" si="37"/>
        <v>non concerné</v>
      </c>
      <c r="DP47" s="33" t="str">
        <f t="shared" si="37"/>
        <v>non concerné</v>
      </c>
      <c r="DQ47" s="33" t="str">
        <f t="shared" si="37"/>
        <v>non concerné</v>
      </c>
      <c r="DR47" s="33" t="str">
        <f t="shared" si="37"/>
        <v>non concerné</v>
      </c>
      <c r="DS47" s="33" t="str">
        <f t="shared" si="37"/>
        <v>non concerné</v>
      </c>
      <c r="DT47" s="33" t="str">
        <f t="shared" si="37"/>
        <v>non concerné</v>
      </c>
      <c r="DU47" s="33" t="str">
        <f t="shared" si="37"/>
        <v>non concerné</v>
      </c>
      <c r="DV47" s="33" t="str">
        <f t="shared" si="37"/>
        <v>non concerné</v>
      </c>
      <c r="DW47" s="33" t="str">
        <f t="shared" si="37"/>
        <v>non concerné</v>
      </c>
      <c r="DX47" s="33" t="str">
        <f t="shared" si="37"/>
        <v>non concerné</v>
      </c>
      <c r="DY47" s="33" t="str">
        <f t="shared" si="37"/>
        <v>non concerné</v>
      </c>
      <c r="DZ47" s="33" t="str">
        <f t="shared" si="37"/>
        <v>non concerné</v>
      </c>
      <c r="EA47" s="33" t="str">
        <f t="shared" si="37"/>
        <v>non concerné</v>
      </c>
      <c r="EB47" s="33" t="str">
        <f t="shared" si="37"/>
        <v>non concerné</v>
      </c>
      <c r="EC47" s="33" t="str">
        <f t="shared" si="37"/>
        <v>non concerné</v>
      </c>
      <c r="ED47" s="33" t="str">
        <f t="shared" si="37"/>
        <v>non concerné</v>
      </c>
      <c r="EE47" s="33" t="str">
        <f t="shared" si="37"/>
        <v>non concerné</v>
      </c>
      <c r="EF47" s="33" t="str">
        <f t="shared" si="37"/>
        <v>non concerné</v>
      </c>
      <c r="EG47" s="33" t="str">
        <f t="shared" si="37"/>
        <v>non concerné</v>
      </c>
      <c r="EH47" s="33" t="str">
        <f t="shared" si="37"/>
        <v>non concerné</v>
      </c>
      <c r="EI47" s="33" t="str">
        <f t="shared" si="37"/>
        <v>non concerné</v>
      </c>
      <c r="EJ47" s="33" t="str">
        <f t="shared" si="37"/>
        <v>non concerné</v>
      </c>
      <c r="EK47" s="33" t="str">
        <f t="shared" si="37"/>
        <v>non concerné</v>
      </c>
      <c r="EL47" s="33" t="str">
        <f t="shared" si="37"/>
        <v>non concerné</v>
      </c>
      <c r="EM47" s="33" t="str">
        <f t="shared" si="37"/>
        <v>non concerné</v>
      </c>
      <c r="EN47" s="33" t="str">
        <f t="shared" si="37"/>
        <v>non concerné</v>
      </c>
      <c r="EO47" s="33" t="str">
        <f t="shared" si="37"/>
        <v>non concerné</v>
      </c>
      <c r="EP47" s="33" t="str">
        <f t="shared" si="37"/>
        <v>non concerné</v>
      </c>
      <c r="EQ47" s="33" t="str">
        <f t="shared" si="37"/>
        <v>non concerné</v>
      </c>
      <c r="ER47" s="33" t="str">
        <f t="shared" si="37"/>
        <v>non concerné</v>
      </c>
      <c r="ES47" s="33" t="str">
        <f t="shared" si="37"/>
        <v>non concerné</v>
      </c>
      <c r="ET47" s="33" t="str">
        <f t="shared" si="37"/>
        <v>non concerné</v>
      </c>
      <c r="EU47" s="33" t="str">
        <f t="shared" si="37"/>
        <v>non concerné</v>
      </c>
      <c r="EV47" s="33" t="str">
        <f t="shared" si="37"/>
        <v>non concerné</v>
      </c>
      <c r="EW47" s="33" t="str">
        <f t="shared" si="37"/>
        <v>non concerné</v>
      </c>
      <c r="EX47" s="33" t="str">
        <f t="shared" si="37"/>
        <v>non concerné</v>
      </c>
      <c r="EY47" s="33" t="str">
        <f t="shared" ref="EY47:HJ47" si="38">IF(AND(EY$26=0,EY46=0),"non concerné",IF(AND(EY$26=0,EY46&gt;0),"Il manque les ETP",IF(AND(EY$26&gt;0,EY46=0),"Il manque les charges",IF(AND(EY$26&gt;0,EY46&gt;0),EY46/(EY$26-SUM(EY$28:EY$29))))))</f>
        <v>non concerné</v>
      </c>
      <c r="EZ47" s="33" t="str">
        <f t="shared" si="38"/>
        <v>non concerné</v>
      </c>
      <c r="FA47" s="33" t="str">
        <f t="shared" si="38"/>
        <v>non concerné</v>
      </c>
      <c r="FB47" s="33" t="str">
        <f t="shared" si="38"/>
        <v>non concerné</v>
      </c>
      <c r="FC47" s="33" t="str">
        <f t="shared" si="38"/>
        <v>non concerné</v>
      </c>
      <c r="FD47" s="33" t="str">
        <f t="shared" si="38"/>
        <v>non concerné</v>
      </c>
      <c r="FE47" s="33" t="str">
        <f t="shared" si="38"/>
        <v>non concerné</v>
      </c>
      <c r="FF47" s="33" t="str">
        <f t="shared" si="38"/>
        <v>non concerné</v>
      </c>
      <c r="FG47" s="33" t="str">
        <f t="shared" si="38"/>
        <v>non concerné</v>
      </c>
      <c r="FH47" s="33" t="str">
        <f t="shared" si="38"/>
        <v>non concerné</v>
      </c>
      <c r="FI47" s="33" t="str">
        <f t="shared" si="38"/>
        <v>non concerné</v>
      </c>
      <c r="FJ47" s="33" t="str">
        <f t="shared" si="38"/>
        <v>non concerné</v>
      </c>
      <c r="FK47" s="33" t="str">
        <f t="shared" si="38"/>
        <v>non concerné</v>
      </c>
      <c r="FL47" s="33" t="str">
        <f t="shared" si="38"/>
        <v>non concerné</v>
      </c>
      <c r="FM47" s="33" t="str">
        <f t="shared" si="38"/>
        <v>non concerné</v>
      </c>
      <c r="FN47" s="33" t="str">
        <f t="shared" si="38"/>
        <v>non concerné</v>
      </c>
      <c r="FO47" s="33" t="str">
        <f t="shared" si="38"/>
        <v>non concerné</v>
      </c>
      <c r="FP47" s="33" t="str">
        <f t="shared" si="38"/>
        <v>non concerné</v>
      </c>
      <c r="FQ47" s="33" t="str">
        <f t="shared" si="38"/>
        <v>non concerné</v>
      </c>
      <c r="FR47" s="33" t="str">
        <f t="shared" si="38"/>
        <v>non concerné</v>
      </c>
      <c r="FS47" s="33" t="str">
        <f t="shared" si="38"/>
        <v>non concerné</v>
      </c>
      <c r="FT47" s="33" t="str">
        <f t="shared" si="38"/>
        <v>non concerné</v>
      </c>
      <c r="FU47" s="33" t="str">
        <f t="shared" si="38"/>
        <v>non concerné</v>
      </c>
      <c r="FV47" s="33" t="str">
        <f t="shared" si="38"/>
        <v>non concerné</v>
      </c>
      <c r="FW47" s="33" t="str">
        <f t="shared" si="38"/>
        <v>non concerné</v>
      </c>
      <c r="FX47" s="33" t="str">
        <f t="shared" si="38"/>
        <v>non concerné</v>
      </c>
      <c r="FY47" s="33" t="str">
        <f t="shared" si="38"/>
        <v>non concerné</v>
      </c>
      <c r="FZ47" s="33" t="str">
        <f t="shared" si="38"/>
        <v>non concerné</v>
      </c>
      <c r="GA47" s="33" t="str">
        <f t="shared" si="38"/>
        <v>non concerné</v>
      </c>
      <c r="GB47" s="33" t="str">
        <f t="shared" si="38"/>
        <v>non concerné</v>
      </c>
      <c r="GC47" s="33" t="str">
        <f t="shared" si="38"/>
        <v>non concerné</v>
      </c>
      <c r="GD47" s="33" t="str">
        <f t="shared" si="38"/>
        <v>non concerné</v>
      </c>
      <c r="GE47" s="33" t="str">
        <f t="shared" si="38"/>
        <v>non concerné</v>
      </c>
      <c r="GF47" s="33" t="str">
        <f t="shared" si="38"/>
        <v>non concerné</v>
      </c>
      <c r="GG47" s="33" t="str">
        <f t="shared" si="38"/>
        <v>non concerné</v>
      </c>
      <c r="GH47" s="33" t="str">
        <f t="shared" si="38"/>
        <v>non concerné</v>
      </c>
      <c r="GI47" s="33" t="str">
        <f t="shared" si="38"/>
        <v>non concerné</v>
      </c>
      <c r="GJ47" s="33" t="str">
        <f t="shared" si="38"/>
        <v>non concerné</v>
      </c>
      <c r="GK47" s="33" t="str">
        <f t="shared" si="38"/>
        <v>non concerné</v>
      </c>
      <c r="GL47" s="33" t="str">
        <f t="shared" si="38"/>
        <v>non concerné</v>
      </c>
      <c r="GM47" s="33" t="str">
        <f t="shared" si="38"/>
        <v>non concerné</v>
      </c>
      <c r="GN47" s="33" t="str">
        <f t="shared" si="38"/>
        <v>non concerné</v>
      </c>
      <c r="GO47" s="33" t="str">
        <f t="shared" si="38"/>
        <v>non concerné</v>
      </c>
      <c r="GP47" s="33" t="str">
        <f t="shared" si="38"/>
        <v>non concerné</v>
      </c>
      <c r="GQ47" s="33" t="str">
        <f t="shared" si="38"/>
        <v>non concerné</v>
      </c>
      <c r="GR47" s="33" t="str">
        <f t="shared" si="38"/>
        <v>non concerné</v>
      </c>
      <c r="GS47" s="33" t="str">
        <f t="shared" si="38"/>
        <v>non concerné</v>
      </c>
      <c r="GT47" s="33" t="str">
        <f t="shared" si="38"/>
        <v>non concerné</v>
      </c>
      <c r="GU47" s="33" t="str">
        <f t="shared" si="38"/>
        <v>non concerné</v>
      </c>
      <c r="GV47" s="33" t="str">
        <f t="shared" si="38"/>
        <v>non concerné</v>
      </c>
      <c r="GW47" s="33" t="str">
        <f t="shared" si="38"/>
        <v>non concerné</v>
      </c>
      <c r="GX47" s="33" t="str">
        <f t="shared" si="38"/>
        <v>non concerné</v>
      </c>
      <c r="GY47" s="33" t="str">
        <f t="shared" si="38"/>
        <v>non concerné</v>
      </c>
      <c r="GZ47" s="33" t="str">
        <f t="shared" si="38"/>
        <v>non concerné</v>
      </c>
      <c r="HA47" s="33" t="str">
        <f t="shared" si="38"/>
        <v>non concerné</v>
      </c>
      <c r="HB47" s="33" t="str">
        <f t="shared" si="38"/>
        <v>non concerné</v>
      </c>
      <c r="HC47" s="33" t="str">
        <f t="shared" si="38"/>
        <v>non concerné</v>
      </c>
      <c r="HD47" s="33" t="str">
        <f t="shared" si="38"/>
        <v>non concerné</v>
      </c>
      <c r="HE47" s="33" t="str">
        <f t="shared" si="38"/>
        <v>non concerné</v>
      </c>
      <c r="HF47" s="33" t="str">
        <f t="shared" si="38"/>
        <v>non concerné</v>
      </c>
      <c r="HG47" s="33" t="str">
        <f t="shared" si="38"/>
        <v>non concerné</v>
      </c>
      <c r="HH47" s="33" t="str">
        <f t="shared" si="38"/>
        <v>non concerné</v>
      </c>
      <c r="HI47" s="33" t="str">
        <f t="shared" si="38"/>
        <v>non concerné</v>
      </c>
      <c r="HJ47" s="33" t="str">
        <f t="shared" si="38"/>
        <v>non concerné</v>
      </c>
      <c r="HK47" s="33" t="str">
        <f t="shared" ref="HK47:HY47" si="39">IF(AND(HK$26=0,HK46=0),"non concerné",IF(AND(HK$26=0,HK46&gt;0),"Il manque les ETP",IF(AND(HK$26&gt;0,HK46=0),"Il manque les charges",IF(AND(HK$26&gt;0,HK46&gt;0),HK46/(HK$26-SUM(HK$28:HK$29))))))</f>
        <v>non concerné</v>
      </c>
      <c r="HL47" s="33" t="str">
        <f t="shared" si="39"/>
        <v>non concerné</v>
      </c>
      <c r="HM47" s="33" t="str">
        <f t="shared" si="39"/>
        <v>non concerné</v>
      </c>
      <c r="HN47" s="33" t="str">
        <f t="shared" si="39"/>
        <v>non concerné</v>
      </c>
      <c r="HO47" s="33" t="str">
        <f t="shared" si="39"/>
        <v>non concerné</v>
      </c>
      <c r="HP47" s="33" t="str">
        <f t="shared" si="39"/>
        <v>non concerné</v>
      </c>
      <c r="HQ47" s="33" t="str">
        <f t="shared" si="39"/>
        <v>non concerné</v>
      </c>
      <c r="HR47" s="33" t="str">
        <f t="shared" si="39"/>
        <v>non concerné</v>
      </c>
      <c r="HS47" s="33" t="str">
        <f t="shared" si="39"/>
        <v>non concerné</v>
      </c>
      <c r="HT47" s="33" t="str">
        <f t="shared" si="39"/>
        <v>non concerné</v>
      </c>
      <c r="HU47" s="33" t="str">
        <f t="shared" si="39"/>
        <v>non concerné</v>
      </c>
      <c r="HV47" s="33" t="str">
        <f t="shared" si="39"/>
        <v>non concerné</v>
      </c>
      <c r="HW47" s="33" t="str">
        <f t="shared" si="39"/>
        <v>non concerné</v>
      </c>
      <c r="HX47" s="33" t="str">
        <f t="shared" si="39"/>
        <v>non concerné</v>
      </c>
      <c r="HY47" s="33" t="str">
        <f t="shared" si="39"/>
        <v>non concerné</v>
      </c>
      <c r="HZ47" s="176"/>
    </row>
    <row r="48" spans="1:234" ht="258" customHeight="1">
      <c r="E48" s="4"/>
      <c r="F48" s="4"/>
      <c r="G48" s="4"/>
      <c r="H48" s="4"/>
      <c r="I48" s="4">
        <v>0</v>
      </c>
      <c r="J48" s="4">
        <v>0</v>
      </c>
      <c r="K48" s="4"/>
      <c r="L48" s="4"/>
      <c r="M48" s="4">
        <v>0</v>
      </c>
      <c r="N48" s="4">
        <v>0</v>
      </c>
      <c r="O48" s="4"/>
      <c r="P48" s="4"/>
      <c r="Q48" s="4">
        <v>0</v>
      </c>
      <c r="R48" s="4">
        <v>0</v>
      </c>
      <c r="S48" s="4"/>
      <c r="T48" s="4">
        <v>0</v>
      </c>
      <c r="U48" s="4">
        <v>0</v>
      </c>
      <c r="V48" s="4"/>
      <c r="W48" s="4"/>
      <c r="X48" s="4">
        <v>0</v>
      </c>
      <c r="Y48" s="4"/>
      <c r="Z48" s="4"/>
      <c r="AA48" s="4">
        <v>0</v>
      </c>
      <c r="AB48" s="4"/>
      <c r="AC48" s="4">
        <v>0</v>
      </c>
      <c r="AD48" s="4">
        <v>0</v>
      </c>
      <c r="AE48" s="4"/>
      <c r="AF48" s="4"/>
      <c r="AG48" s="4">
        <v>0</v>
      </c>
      <c r="AH48" s="4">
        <v>0</v>
      </c>
      <c r="AI48" s="4"/>
      <c r="AJ48" s="4"/>
      <c r="AK48" s="4">
        <v>0</v>
      </c>
      <c r="AL48" s="4">
        <v>0</v>
      </c>
      <c r="AM48" s="4"/>
      <c r="AN48" s="4">
        <v>0</v>
      </c>
      <c r="AO48" s="4">
        <v>0</v>
      </c>
      <c r="AP48" s="4"/>
      <c r="AQ48" s="4"/>
      <c r="AR48" s="4">
        <v>0</v>
      </c>
      <c r="AS48" s="4">
        <v>0</v>
      </c>
      <c r="AT48" s="4"/>
      <c r="AU48" s="4"/>
      <c r="AV48" s="4">
        <v>0</v>
      </c>
      <c r="AW48" s="4"/>
      <c r="AX48" s="4">
        <v>0</v>
      </c>
      <c r="AY48" s="4">
        <v>0</v>
      </c>
      <c r="AZ48" s="4"/>
      <c r="BA48" s="4">
        <v>0</v>
      </c>
      <c r="BB48" s="4">
        <v>0</v>
      </c>
      <c r="BC48" s="4"/>
      <c r="BD48" s="4"/>
      <c r="BE48" s="4">
        <v>0</v>
      </c>
      <c r="BF48" s="4">
        <v>0</v>
      </c>
      <c r="BG48" s="4"/>
      <c r="BH48" s="4">
        <v>0</v>
      </c>
      <c r="BI48" s="4">
        <v>0</v>
      </c>
      <c r="BJ48" s="4"/>
      <c r="BK48" s="4">
        <v>0</v>
      </c>
      <c r="BL48" s="4">
        <v>0</v>
      </c>
      <c r="BM48" s="4"/>
      <c r="BN48" s="4"/>
      <c r="BO48" s="4">
        <v>0</v>
      </c>
      <c r="BP48" s="4">
        <v>0</v>
      </c>
      <c r="BQ48" s="4"/>
      <c r="BR48" s="4"/>
      <c r="BS48" s="4">
        <v>0</v>
      </c>
      <c r="BT48" s="4">
        <v>0</v>
      </c>
      <c r="BU48" s="4"/>
      <c r="BV48" s="4">
        <v>0</v>
      </c>
      <c r="BW48" s="4">
        <v>0</v>
      </c>
      <c r="BX48" s="4"/>
      <c r="BY48" s="4"/>
      <c r="BZ48" s="4">
        <v>0</v>
      </c>
      <c r="CA48" s="4">
        <v>0</v>
      </c>
      <c r="CB48" s="4">
        <v>0</v>
      </c>
      <c r="CC48" s="4"/>
      <c r="CD48" s="4"/>
      <c r="CE48" s="4">
        <v>0</v>
      </c>
      <c r="CF48" s="4">
        <v>0</v>
      </c>
      <c r="CG48" s="4"/>
      <c r="CH48" s="4">
        <v>0</v>
      </c>
      <c r="CI48" s="4">
        <v>0</v>
      </c>
      <c r="CJ48" s="4"/>
      <c r="CK48" s="4"/>
      <c r="CL48" s="4">
        <v>0</v>
      </c>
      <c r="CM48" s="4">
        <v>0</v>
      </c>
      <c r="CN48" s="4"/>
      <c r="CO48" s="4"/>
      <c r="CP48" s="4">
        <v>0</v>
      </c>
      <c r="CQ48" s="4">
        <v>0</v>
      </c>
      <c r="CR48" s="4"/>
      <c r="CS48" s="4">
        <v>0</v>
      </c>
      <c r="CT48" s="4">
        <v>0</v>
      </c>
      <c r="CU48" s="4"/>
      <c r="CV48" s="4"/>
      <c r="CW48" s="4">
        <v>0</v>
      </c>
      <c r="CX48" s="4">
        <v>0</v>
      </c>
      <c r="CY48" s="4"/>
      <c r="CZ48" s="4"/>
      <c r="DA48" s="4">
        <v>0</v>
      </c>
      <c r="DB48" s="4">
        <v>0</v>
      </c>
      <c r="DC48" s="4"/>
      <c r="DD48" s="4">
        <v>0</v>
      </c>
      <c r="DE48" s="4">
        <v>0</v>
      </c>
      <c r="DF48" s="4"/>
      <c r="DG48" s="4"/>
      <c r="DH48" s="4">
        <v>0</v>
      </c>
      <c r="DI48" s="4">
        <v>0</v>
      </c>
      <c r="DJ48" s="4"/>
      <c r="DK48" s="4"/>
      <c r="DL48" s="4">
        <v>0</v>
      </c>
      <c r="DM48" s="4">
        <v>0</v>
      </c>
      <c r="DN48" s="4"/>
      <c r="DO48" s="4"/>
      <c r="DP48" s="4">
        <v>0</v>
      </c>
      <c r="DQ48" s="4">
        <v>0</v>
      </c>
      <c r="DR48" s="4"/>
      <c r="DS48" s="4"/>
      <c r="DT48" s="4">
        <v>0</v>
      </c>
      <c r="DU48" s="4">
        <v>0</v>
      </c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</row>
    <row r="49" spans="1:4" s="697" customFormat="1" ht="12" customHeight="1">
      <c r="A49" s="177"/>
      <c r="B49" s="177"/>
      <c r="C49" s="177"/>
      <c r="D49" s="177"/>
    </row>
    <row r="112" spans="1:4">
      <c r="A112" s="205"/>
      <c r="D112" s="205"/>
    </row>
    <row r="113" spans="1:4">
      <c r="A113" s="205"/>
      <c r="D113" s="205"/>
    </row>
    <row r="114" spans="1:4">
      <c r="A114" s="205"/>
      <c r="D114" s="205"/>
    </row>
    <row r="115" spans="1:4">
      <c r="A115" s="205"/>
      <c r="D115" s="205"/>
    </row>
    <row r="116" spans="1:4">
      <c r="A116" s="205"/>
      <c r="D116" s="205"/>
    </row>
    <row r="117" spans="1:4">
      <c r="A117" s="205"/>
      <c r="D117" s="205"/>
    </row>
  </sheetData>
  <mergeCells count="18">
    <mergeCell ref="E3:G5"/>
    <mergeCell ref="E2:DU2"/>
    <mergeCell ref="E7:E17"/>
    <mergeCell ref="E19:E29"/>
    <mergeCell ref="G37:H37"/>
    <mergeCell ref="G38:H38"/>
    <mergeCell ref="E40:E47"/>
    <mergeCell ref="G40:H40"/>
    <mergeCell ref="G41:H41"/>
    <mergeCell ref="G43:H43"/>
    <mergeCell ref="G44:H44"/>
    <mergeCell ref="G46:H46"/>
    <mergeCell ref="G47:H47"/>
    <mergeCell ref="E31:E38"/>
    <mergeCell ref="G31:H31"/>
    <mergeCell ref="G32:H32"/>
    <mergeCell ref="G34:H34"/>
    <mergeCell ref="G35:H35"/>
  </mergeCells>
  <hyperlinks>
    <hyperlink ref="E2" location="Paramétrage!A1" display="Retour vers le paramétrage "/>
    <hyperlink ref="E2:DU2" location="Identification!A1" display="Retour vers l'identification"/>
    <hyperlink ref="CA2" location="Identification!A1" display="Retour vers l'identification"/>
    <hyperlink ref="AX2" location="Identification!A1" display="Retour vers l'identification"/>
  </hyperlinks>
  <pageMargins left="0.70866141732283472" right="0.70866141732283472" top="0.74803149606299213" bottom="0.74803149606299213" header="0.31496062992125984" footer="0.31496062992125984"/>
  <pageSetup paperSize="9" scale="35" fitToWidth="0" orientation="landscape"/>
  <rowBreaks count="1" manualBreakCount="1">
    <brk id="46" max="16383" man="1"/>
  </rowBreaks>
  <colBreaks count="1" manualBreakCount="1">
    <brk id="232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7030A0"/>
  </sheetPr>
  <dimension ref="A1:DZ105"/>
  <sheetViews>
    <sheetView topLeftCell="D2" workbookViewId="0">
      <selection activeCell="D1" sqref="A1:XFD1"/>
    </sheetView>
  </sheetViews>
  <sheetFormatPr baseColWidth="10" defaultColWidth="11.42578125" defaultRowHeight="15"/>
  <cols>
    <col min="1" max="1" width="0" hidden="1" customWidth="1"/>
    <col min="2" max="2" width="19.7109375" hidden="1" customWidth="1"/>
    <col min="3" max="3" width="22.7109375" hidden="1" customWidth="1"/>
    <col min="4" max="5" width="14.85546875" style="25" customWidth="1"/>
    <col min="6" max="6" width="31.28515625" style="25" customWidth="1"/>
    <col min="7" max="7" width="32.7109375" style="25" customWidth="1"/>
    <col min="8" max="8" width="20.5703125" style="25" customWidth="1"/>
    <col min="9" max="9" width="22.28515625" style="317" customWidth="1"/>
    <col min="10" max="129" width="15.85546875" customWidth="1"/>
    <col min="130" max="130" width="133.42578125" customWidth="1"/>
  </cols>
  <sheetData>
    <row r="1" spans="1:130" hidden="1">
      <c r="A1" s="115" t="s">
        <v>41</v>
      </c>
      <c r="B1" s="115" t="s">
        <v>41</v>
      </c>
      <c r="C1" s="115" t="s">
        <v>1057</v>
      </c>
      <c r="D1" s="115" t="s">
        <v>1508</v>
      </c>
      <c r="E1" s="115" t="s">
        <v>1054</v>
      </c>
      <c r="H1" s="115" t="s">
        <v>41</v>
      </c>
      <c r="J1" s="30" t="s">
        <v>1408</v>
      </c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 t="s">
        <v>1412</v>
      </c>
      <c r="DZ1" s="30"/>
    </row>
    <row r="2" spans="1:130" s="272" customFormat="1" ht="20.25" customHeight="1">
      <c r="A2" s="61"/>
      <c r="B2" s="115"/>
      <c r="C2" s="115"/>
      <c r="D2" s="207" t="s">
        <v>1418</v>
      </c>
      <c r="E2" s="207"/>
      <c r="F2" s="207"/>
      <c r="G2" s="207"/>
      <c r="H2" s="497" t="s">
        <v>991</v>
      </c>
      <c r="I2" s="207"/>
      <c r="J2" s="139" t="str">
        <f>CONCATENATE('[1]Recueil des UO'!AK$9,";",'[1]Recueil des UO'!AK$10,";",'[1]Recueil des UO'!AK$11,";",'[1]Recueil des UO'!AK$12)</f>
        <v>;;;</v>
      </c>
      <c r="K2" s="139" t="str">
        <f>CONCATENATE('[1]Recueil des UO'!AL$9,";",'[1]Recueil des UO'!AL$10,";",'[1]Recueil des UO'!AL$11,";",'[1]Recueil des UO'!AL$12)</f>
        <v>;;;</v>
      </c>
      <c r="L2" s="139" t="str">
        <f>CONCATENATE('[1]Recueil des UO'!AM$9,";",'[1]Recueil des UO'!AM$10,";",'[1]Recueil des UO'!AM$11,";",'[1]Recueil des UO'!AM$12)</f>
        <v>;;;</v>
      </c>
      <c r="M2" s="139" t="str">
        <f>CONCATENATE('[1]Recueil des UO'!AN$9,";",'[1]Recueil des UO'!AN$10,";",'[1]Recueil des UO'!AN$11,";",'[1]Recueil des UO'!AN$12)</f>
        <v>;;;</v>
      </c>
      <c r="N2" s="139" t="str">
        <f>CONCATENATE('[1]Recueil des UO'!AO$9,";",'[1]Recueil des UO'!AO$10,";",'[1]Recueil des UO'!AO$11,";",'[1]Recueil des UO'!AO$12)</f>
        <v>;;;</v>
      </c>
      <c r="O2" s="139" t="str">
        <f>CONCATENATE('[1]Recueil des UO'!AP$9,";",'[1]Recueil des UO'!AP$10,";",'[1]Recueil des UO'!AP$11,";",'[1]Recueil des UO'!AP$12)</f>
        <v>;;;</v>
      </c>
      <c r="P2" s="139" t="str">
        <f>CONCATENATE('[1]Recueil des UO'!AQ$9,";",'[1]Recueil des UO'!AQ$10,";",'[1]Recueil des UO'!AQ$11,";",'[1]Recueil des UO'!AQ$12)</f>
        <v>;;;</v>
      </c>
      <c r="Q2" s="139" t="str">
        <f>CONCATENATE('[1]Recueil des UO'!AR$9,";",'[1]Recueil des UO'!AR$10,";",'[1]Recueil des UO'!AR$11,";",'[1]Recueil des UO'!AR$12)</f>
        <v>;;;</v>
      </c>
      <c r="R2" s="139" t="str">
        <f>CONCATENATE('[1]Recueil des UO'!AS$9,";",'[1]Recueil des UO'!AS$10,";",'[1]Recueil des UO'!AS$11,";",'[1]Recueil des UO'!AS$12)</f>
        <v>;;;</v>
      </c>
      <c r="S2" s="139" t="str">
        <f>CONCATENATE('[1]Recueil des UO'!AT$9,";",'[1]Recueil des UO'!AT$10,";",'[1]Recueil des UO'!AT$11,";",'[1]Recueil des UO'!AT$12)</f>
        <v>;;;</v>
      </c>
      <c r="T2" s="139" t="str">
        <f>CONCATENATE('[1]Recueil des UO'!AU$9,";",'[1]Recueil des UO'!AU$10,";",'[1]Recueil des UO'!AU$11,";",'[1]Recueil des UO'!AU$12)</f>
        <v>;;;</v>
      </c>
      <c r="U2" s="139" t="str">
        <f>CONCATENATE('[1]Recueil des UO'!AV$9,";",'[1]Recueil des UO'!AV$10,";",'[1]Recueil des UO'!AV$11,";",'[1]Recueil des UO'!AV$12)</f>
        <v>;;;</v>
      </c>
      <c r="V2" s="139" t="str">
        <f>CONCATENATE('[1]Recueil des UO'!AW$9,";",'[1]Recueil des UO'!AW$10,";",'[1]Recueil des UO'!AW$11,";",'[1]Recueil des UO'!AW$12)</f>
        <v>;;;</v>
      </c>
      <c r="W2" s="139" t="str">
        <f>CONCATENATE('[1]Recueil des UO'!AX$9,";",'[1]Recueil des UO'!AX$10,";",'[1]Recueil des UO'!AX$11,";",'[1]Recueil des UO'!AX$12)</f>
        <v>;;;</v>
      </c>
      <c r="X2" s="139" t="str">
        <f>CONCATENATE('[1]Recueil des UO'!AY$9,";",'[1]Recueil des UO'!AY$10,";",'[1]Recueil des UO'!AY$11,";",'[1]Recueil des UO'!AY$12)</f>
        <v>;;;</v>
      </c>
      <c r="Y2" s="139" t="str">
        <f>CONCATENATE('[1]Recueil des UO'!AZ$9,";",'[1]Recueil des UO'!AZ$10,";",'[1]Recueil des UO'!AZ$11,";",'[1]Recueil des UO'!AZ$12)</f>
        <v>;;;</v>
      </c>
      <c r="Z2" s="139" t="str">
        <f>CONCATENATE('[1]Recueil des UO'!BA$9,";",'[1]Recueil des UO'!BA$10,";",'[1]Recueil des UO'!BA$11,";",'[1]Recueil des UO'!BA$12)</f>
        <v>;;;</v>
      </c>
      <c r="AA2" s="139" t="str">
        <f>CONCATENATE('[1]Recueil des UO'!BB$9,";",'[1]Recueil des UO'!BB$10,";",'[1]Recueil des UO'!BB$11,";",'[1]Recueil des UO'!BB$12)</f>
        <v>;;;</v>
      </c>
      <c r="AB2" s="139" t="str">
        <f>CONCATENATE('[1]Recueil des UO'!BC$9,";",'[1]Recueil des UO'!BC$10,";",'[1]Recueil des UO'!BC$11,";",'[1]Recueil des UO'!BC$12)</f>
        <v>;;;</v>
      </c>
      <c r="AC2" s="139" t="str">
        <f>CONCATENATE('[1]Recueil des UO'!BD$9,";",'[1]Recueil des UO'!BD$10,";",'[1]Recueil des UO'!BD$11,";",'[1]Recueil des UO'!BD$12)</f>
        <v>;;;</v>
      </c>
      <c r="AD2" s="139" t="str">
        <f>CONCATENATE('[1]Recueil des UO'!BE$9,";",'[1]Recueil des UO'!BE$10,";",'[1]Recueil des UO'!BE$11,";",'[1]Recueil des UO'!BE$12)</f>
        <v>;;;</v>
      </c>
      <c r="AE2" s="139" t="str">
        <f>CONCATENATE('[1]Recueil des UO'!BF$9,";",'[1]Recueil des UO'!BF$10,";",'[1]Recueil des UO'!BF$11,";",'[1]Recueil des UO'!BF$12)</f>
        <v>;;;</v>
      </c>
      <c r="AF2" s="139" t="str">
        <f>CONCATENATE('[1]Recueil des UO'!BG$9,";",'[1]Recueil des UO'!BG$10,";",'[1]Recueil des UO'!BG$11,";",'[1]Recueil des UO'!BG$12)</f>
        <v>;;;</v>
      </c>
      <c r="AG2" s="139" t="str">
        <f>CONCATENATE('[1]Recueil des UO'!BH$9,";",'[1]Recueil des UO'!BH$10,";",'[1]Recueil des UO'!BH$11,";",'[1]Recueil des UO'!BH$12)</f>
        <v>;;;</v>
      </c>
      <c r="AH2" s="139" t="str">
        <f>CONCATENATE('[1]Recueil des UO'!BI$9,";",'[1]Recueil des UO'!BI$10,";",'[1]Recueil des UO'!BI$11,";",'[1]Recueil des UO'!BI$12)</f>
        <v>;;;</v>
      </c>
      <c r="AI2" s="139" t="str">
        <f>CONCATENATE('[1]Recueil des UO'!BJ$9,";",'[1]Recueil des UO'!BJ$10,";",'[1]Recueil des UO'!BJ$11,";",'[1]Recueil des UO'!BJ$12)</f>
        <v>;;;</v>
      </c>
      <c r="AJ2" s="139" t="str">
        <f>CONCATENATE('[1]Recueil des UO'!BK$9,";",'[1]Recueil des UO'!BK$10,";",'[1]Recueil des UO'!BK$11,";",'[1]Recueil des UO'!BK$12)</f>
        <v>;;;</v>
      </c>
      <c r="AK2" s="139" t="str">
        <f>CONCATENATE('[1]Recueil des UO'!BL$9,";",'[1]Recueil des UO'!BL$10,";",'[1]Recueil des UO'!BL$11,";",'[1]Recueil des UO'!BL$12)</f>
        <v>;;;</v>
      </c>
      <c r="AL2" s="139" t="str">
        <f>CONCATENATE('[1]Recueil des UO'!BM$9,";",'[1]Recueil des UO'!BM$10,";",'[1]Recueil des UO'!BM$11,";",'[1]Recueil des UO'!BM$12)</f>
        <v>;;;</v>
      </c>
      <c r="AM2" s="139" t="str">
        <f>CONCATENATE('[1]Recueil des UO'!BN$9,";",'[1]Recueil des UO'!BN$10,";",'[1]Recueil des UO'!BN$11,";",'[1]Recueil des UO'!BN$12)</f>
        <v>;;;</v>
      </c>
      <c r="AN2" s="139" t="str">
        <f>CONCATENATE('[1]Recueil des UO'!BO$9,";",'[1]Recueil des UO'!BO$10,";",'[1]Recueil des UO'!BO$11,";",'[1]Recueil des UO'!BO$12)</f>
        <v>;;;</v>
      </c>
      <c r="AO2" s="139" t="str">
        <f>CONCATENATE('[1]Recueil des UO'!BP$9,";",'[1]Recueil des UO'!BP$10,";",'[1]Recueil des UO'!BP$11,";",'[1]Recueil des UO'!BP$12)</f>
        <v>;;;</v>
      </c>
      <c r="AP2" s="139" t="str">
        <f>CONCATENATE('[1]Recueil des UO'!BQ$9,";",'[1]Recueil des UO'!BQ$10,";",'[1]Recueil des UO'!BQ$11,";",'[1]Recueil des UO'!BQ$12)</f>
        <v>;;;</v>
      </c>
      <c r="AQ2" s="139" t="str">
        <f>CONCATENATE('[1]Recueil des UO'!BR$9,";",'[1]Recueil des UO'!BR$10,";",'[1]Recueil des UO'!BR$11,";",'[1]Recueil des UO'!BR$12)</f>
        <v>;;;</v>
      </c>
      <c r="AR2" s="139" t="str">
        <f>CONCATENATE('[1]Recueil des UO'!BS$9,";",'[1]Recueil des UO'!BS$10,";",'[1]Recueil des UO'!BS$11,";",'[1]Recueil des UO'!BS$12)</f>
        <v>;;;</v>
      </c>
      <c r="AS2" s="139" t="str">
        <f>CONCATENATE('[1]Recueil des UO'!BT$9,";",'[1]Recueil des UO'!BT$10,";",'[1]Recueil des UO'!BT$11,";",'[1]Recueil des UO'!BT$12)</f>
        <v>;;;</v>
      </c>
      <c r="AT2" s="139" t="str">
        <f>CONCATENATE('[1]Recueil des UO'!BU$9,";",'[1]Recueil des UO'!BU$10,";",'[1]Recueil des UO'!BU$11,";",'[1]Recueil des UO'!BU$12)</f>
        <v>;;;</v>
      </c>
      <c r="AU2" s="139" t="str">
        <f>CONCATENATE('[1]Recueil des UO'!BV$9,";",'[1]Recueil des UO'!BV$10,";",'[1]Recueil des UO'!BV$11,";",'[1]Recueil des UO'!BV$12)</f>
        <v>;;;</v>
      </c>
      <c r="AV2" s="139" t="str">
        <f>CONCATENATE('[1]Recueil des UO'!BW$9,";",'[1]Recueil des UO'!BW$10,";",'[1]Recueil des UO'!BW$11,";",'[1]Recueil des UO'!BW$12)</f>
        <v>;;;</v>
      </c>
      <c r="AW2" s="139" t="str">
        <f>CONCATENATE('[1]Recueil des UO'!BX$9,";",'[1]Recueil des UO'!BX$10,";",'[1]Recueil des UO'!BX$11,";",'[1]Recueil des UO'!BX$12)</f>
        <v>;;;</v>
      </c>
      <c r="AX2" s="139" t="str">
        <f>CONCATENATE('[1]Recueil des UO'!BY$9,";",'[1]Recueil des UO'!BY$10,";",'[1]Recueil des UO'!BY$11,";",'[1]Recueil des UO'!BY$12)</f>
        <v>;;;</v>
      </c>
      <c r="AY2" s="139" t="str">
        <f>CONCATENATE('[1]Recueil des UO'!BZ$9,";",'[1]Recueil des UO'!BZ$10,";",'[1]Recueil des UO'!BZ$11,";",'[1]Recueil des UO'!BZ$12)</f>
        <v>;;;</v>
      </c>
      <c r="AZ2" s="139" t="str">
        <f>CONCATENATE('[1]Recueil des UO'!CA$9,";",'[1]Recueil des UO'!CA$10,";",'[1]Recueil des UO'!CA$11,";",'[1]Recueil des UO'!CA$12)</f>
        <v>;;;</v>
      </c>
      <c r="BA2" s="139" t="str">
        <f>CONCATENATE('[1]Recueil des UO'!CB$9,";",'[1]Recueil des UO'!CB$10,";",'[1]Recueil des UO'!CB$11,";",'[1]Recueil des UO'!CB$12)</f>
        <v>;;;</v>
      </c>
      <c r="BB2" s="139" t="str">
        <f>CONCATENATE('[1]Recueil des UO'!CC$9,";",'[1]Recueil des UO'!CC$10,";",'[1]Recueil des UO'!CC$11,";",'[1]Recueil des UO'!CC$12)</f>
        <v>;;;</v>
      </c>
      <c r="BC2" s="139" t="str">
        <f>CONCATENATE('[1]Recueil des UO'!CD$9,";",'[1]Recueil des UO'!CD$10,";",'[1]Recueil des UO'!CD$11,";",'[1]Recueil des UO'!CD$12)</f>
        <v>;;;</v>
      </c>
      <c r="BD2" s="139" t="str">
        <f>CONCATENATE('[1]Recueil des UO'!CE$9,";",'[1]Recueil des UO'!CE$10,";",'[1]Recueil des UO'!CE$11,";",'[1]Recueil des UO'!CE$12)</f>
        <v>;;;</v>
      </c>
      <c r="BE2" s="139" t="str">
        <f>CONCATENATE('[1]Recueil des UO'!CF$9,";",'[1]Recueil des UO'!CF$10,";",'[1]Recueil des UO'!CF$11,";",'[1]Recueil des UO'!CF$12)</f>
        <v>;;;</v>
      </c>
      <c r="BF2" s="139" t="str">
        <f>CONCATENATE('[1]Recueil des UO'!CG$9,";",'[1]Recueil des UO'!CG$10,";",'[1]Recueil des UO'!CG$11,";",'[1]Recueil des UO'!CG$12)</f>
        <v>;;;</v>
      </c>
      <c r="BG2" s="139" t="str">
        <f>CONCATENATE('[1]Recueil des UO'!CH$9,";",'[1]Recueil des UO'!CH$10,";",'[1]Recueil des UO'!CH$11,";",'[1]Recueil des UO'!CH$12)</f>
        <v>;;;</v>
      </c>
      <c r="BH2" s="139" t="str">
        <f>CONCATENATE('[1]Recueil des UO'!CI$9,";",'[1]Recueil des UO'!CI$10,";",'[1]Recueil des UO'!CI$11,";",'[1]Recueil des UO'!CI$12)</f>
        <v>;;;</v>
      </c>
      <c r="BI2" s="139" t="str">
        <f>CONCATENATE('[1]Recueil des UO'!CJ$9,";",'[1]Recueil des UO'!CJ$10,";",'[1]Recueil des UO'!CJ$11,";",'[1]Recueil des UO'!CJ$12)</f>
        <v>;;;</v>
      </c>
      <c r="BJ2" s="139" t="str">
        <f>CONCATENATE('[1]Recueil des UO'!CK$9,";",'[1]Recueil des UO'!CK$10,";",'[1]Recueil des UO'!CK$11,";",'[1]Recueil des UO'!CK$12)</f>
        <v>;;;</v>
      </c>
      <c r="BK2" s="139" t="str">
        <f>CONCATENATE('[1]Recueil des UO'!CL$9,";",'[1]Recueil des UO'!CL$10,";",'[1]Recueil des UO'!CL$11,";",'[1]Recueil des UO'!CL$12)</f>
        <v>;;;</v>
      </c>
      <c r="BL2" s="139" t="str">
        <f>CONCATENATE('[1]Recueil des UO'!CM$9,";",'[1]Recueil des UO'!CM$10,";",'[1]Recueil des UO'!CM$11,";",'[1]Recueil des UO'!CM$12)</f>
        <v>;;;</v>
      </c>
      <c r="BM2" s="139" t="str">
        <f>CONCATENATE('[1]Recueil des UO'!CN$9,";",'[1]Recueil des UO'!CN$10,";",'[1]Recueil des UO'!CN$11,";",'[1]Recueil des UO'!CN$12)</f>
        <v>;;;</v>
      </c>
      <c r="BN2" s="139" t="str">
        <f>CONCATENATE('[1]Recueil des UO'!CO$9,";",'[1]Recueil des UO'!CO$10,";",'[1]Recueil des UO'!CO$11,";",'[1]Recueil des UO'!CO$12)</f>
        <v>;;;</v>
      </c>
      <c r="BO2" s="139" t="str">
        <f>CONCATENATE('[1]Recueil des UO'!CP$9,";",'[1]Recueil des UO'!CP$10,";",'[1]Recueil des UO'!CP$11,";",'[1]Recueil des UO'!CP$12)</f>
        <v>;;;</v>
      </c>
      <c r="BP2" s="139" t="str">
        <f>CONCATENATE('[1]Recueil des UO'!CQ$9,";",'[1]Recueil des UO'!CQ$10,";",'[1]Recueil des UO'!CQ$11,";",'[1]Recueil des UO'!CQ$12)</f>
        <v>;;;</v>
      </c>
      <c r="BQ2" s="139" t="str">
        <f>CONCATENATE('[1]Recueil des UO'!CR$9,";",'[1]Recueil des UO'!CR$10,";",'[1]Recueil des UO'!CR$11,";",'[1]Recueil des UO'!CR$12)</f>
        <v>;;;</v>
      </c>
      <c r="BR2" s="139" t="str">
        <f>CONCATENATE('[1]Recueil des UO'!CS$9,";",'[1]Recueil des UO'!CS$10,";",'[1]Recueil des UO'!CS$11,";",'[1]Recueil des UO'!CS$12)</f>
        <v>;;;</v>
      </c>
      <c r="BS2" s="139" t="str">
        <f>CONCATENATE('[1]Recueil des UO'!CT$9,";",'[1]Recueil des UO'!CT$10,";",'[1]Recueil des UO'!CT$11,";",'[1]Recueil des UO'!CT$12)</f>
        <v>;;;</v>
      </c>
      <c r="BT2" s="139" t="str">
        <f>CONCATENATE('[1]Recueil des UO'!CU$9,";",'[1]Recueil des UO'!CU$10,";",'[1]Recueil des UO'!CU$11,";",'[1]Recueil des UO'!CU$12)</f>
        <v>;;;</v>
      </c>
      <c r="BU2" s="139" t="str">
        <f>CONCATENATE('[1]Recueil des UO'!CV$9,";",'[1]Recueil des UO'!CV$10,";",'[1]Recueil des UO'!CV$11,";",'[1]Recueil des UO'!CV$12)</f>
        <v>;;;</v>
      </c>
      <c r="BV2" s="139" t="str">
        <f>CONCATENATE('[1]Recueil des UO'!CW$9,";",'[1]Recueil des UO'!CW$10,";",'[1]Recueil des UO'!CW$11,";",'[1]Recueil des UO'!CW$12)</f>
        <v>;;;</v>
      </c>
      <c r="BW2" s="139" t="str">
        <f>CONCATENATE('[1]Recueil des UO'!CX$9,";",'[1]Recueil des UO'!CX$10,";",'[1]Recueil des UO'!CX$11,";",'[1]Recueil des UO'!CX$12)</f>
        <v>;;;</v>
      </c>
      <c r="BX2" s="139" t="str">
        <f>CONCATENATE('[1]Recueil des UO'!CY$9,";",'[1]Recueil des UO'!CY$10,";",'[1]Recueil des UO'!CY$11,";",'[1]Recueil des UO'!CY$12)</f>
        <v>;;;</v>
      </c>
      <c r="BY2" s="139" t="str">
        <f>CONCATENATE('[1]Recueil des UO'!CZ$9,";",'[1]Recueil des UO'!CZ$10,";",'[1]Recueil des UO'!CZ$11,";",'[1]Recueil des UO'!CZ$12)</f>
        <v>;;;</v>
      </c>
      <c r="BZ2" s="139" t="str">
        <f>CONCATENATE('[1]Recueil des UO'!DA$9,";",'[1]Recueil des UO'!DA$10,";",'[1]Recueil des UO'!DA$11,";",'[1]Recueil des UO'!DA$12)</f>
        <v>;;;</v>
      </c>
      <c r="CA2" s="139" t="str">
        <f>CONCATENATE('[1]Recueil des UO'!DB$9,";",'[1]Recueil des UO'!DB$10,";",'[1]Recueil des UO'!DB$11,";",'[1]Recueil des UO'!DB$12)</f>
        <v>;;;</v>
      </c>
      <c r="CB2" s="139" t="str">
        <f>CONCATENATE('[1]Recueil des UO'!DC$9,";",'[1]Recueil des UO'!DC$10,";",'[1]Recueil des UO'!DC$11,";",'[1]Recueil des UO'!DC$12)</f>
        <v>;;;</v>
      </c>
      <c r="CC2" s="139" t="str">
        <f>CONCATENATE('[1]Recueil des UO'!DD$9,";",'[1]Recueil des UO'!DD$10,";",'[1]Recueil des UO'!DD$11,";",'[1]Recueil des UO'!DD$12)</f>
        <v>;;;</v>
      </c>
      <c r="CD2" s="139" t="str">
        <f>CONCATENATE('[1]Recueil des UO'!DE$9,";",'[1]Recueil des UO'!DE$10,";",'[1]Recueil des UO'!DE$11,";",'[1]Recueil des UO'!DE$12)</f>
        <v>;;;</v>
      </c>
      <c r="CE2" s="139" t="str">
        <f>CONCATENATE('[1]Recueil des UO'!DF$9,";",'[1]Recueil des UO'!DF$10,";",'[1]Recueil des UO'!DF$11,";",'[1]Recueil des UO'!DF$12)</f>
        <v>;;;</v>
      </c>
      <c r="CF2" s="139" t="str">
        <f>CONCATENATE('[1]Recueil des UO'!DG$9,";",'[1]Recueil des UO'!DG$10,";",'[1]Recueil des UO'!DG$11,";",'[1]Recueil des UO'!DG$12)</f>
        <v>;;;</v>
      </c>
      <c r="CG2" s="139" t="str">
        <f>CONCATENATE('[1]Recueil des UO'!DH$9,";",'[1]Recueil des UO'!DH$10,";",'[1]Recueil des UO'!DH$11,";",'[1]Recueil des UO'!DH$12)</f>
        <v>;;;</v>
      </c>
      <c r="CH2" s="139" t="str">
        <f>CONCATENATE('[1]Recueil des UO'!DI$9,";",'[1]Recueil des UO'!DI$10,";",'[1]Recueil des UO'!DI$11,";",'[1]Recueil des UO'!DI$12)</f>
        <v>;;;</v>
      </c>
      <c r="CI2" s="139" t="str">
        <f>CONCATENATE('[1]Recueil des UO'!DJ$9,";",'[1]Recueil des UO'!DJ$10,";",'[1]Recueil des UO'!DJ$11,";",'[1]Recueil des UO'!DJ$12)</f>
        <v>;;;</v>
      </c>
      <c r="CJ2" s="139" t="str">
        <f>CONCATENATE('[1]Recueil des UO'!DK$9,";",'[1]Recueil des UO'!DK$10,";",'[1]Recueil des UO'!DK$11,";",'[1]Recueil des UO'!DK$12)</f>
        <v>;;;</v>
      </c>
      <c r="CK2" s="139" t="str">
        <f>CONCATENATE('[1]Recueil des UO'!DL$9,";",'[1]Recueil des UO'!DL$10,";",'[1]Recueil des UO'!DL$11,";",'[1]Recueil des UO'!DL$12)</f>
        <v>;;;</v>
      </c>
      <c r="CL2" s="139" t="str">
        <f>CONCATENATE('[1]Recueil des UO'!DM$9,";",'[1]Recueil des UO'!DM$10,";",'[1]Recueil des UO'!DM$11,";",'[1]Recueil des UO'!DM$12)</f>
        <v>;;;</v>
      </c>
      <c r="CM2" s="139" t="str">
        <f>CONCATENATE('[1]Recueil des UO'!DN$9,";",'[1]Recueil des UO'!DN$10,";",'[1]Recueil des UO'!DN$11,";",'[1]Recueil des UO'!DN$12)</f>
        <v>;;;</v>
      </c>
      <c r="CN2" s="139" t="str">
        <f>CONCATENATE('[1]Recueil des UO'!DO$9,";",'[1]Recueil des UO'!DO$10,";",'[1]Recueil des UO'!DO$11,";",'[1]Recueil des UO'!DO$12)</f>
        <v>;;;</v>
      </c>
      <c r="CO2" s="139" t="str">
        <f>CONCATENATE('[1]Recueil des UO'!DP$9,";",'[1]Recueil des UO'!DP$10,";",'[1]Recueil des UO'!DP$11,";",'[1]Recueil des UO'!DP$12)</f>
        <v>;;;</v>
      </c>
      <c r="CP2" s="139" t="str">
        <f>CONCATENATE('[1]Recueil des UO'!DQ$9,";",'[1]Recueil des UO'!DQ$10,";",'[1]Recueil des UO'!DQ$11,";",'[1]Recueil des UO'!DQ$12)</f>
        <v>;;;</v>
      </c>
      <c r="CQ2" s="139" t="str">
        <f>CONCATENATE('[1]Recueil des UO'!DR$9,";",'[1]Recueil des UO'!DR$10,";",'[1]Recueil des UO'!DR$11,";",'[1]Recueil des UO'!DR$12)</f>
        <v>;;;</v>
      </c>
      <c r="CR2" s="139" t="str">
        <f>CONCATENATE('[1]Recueil des UO'!DS$9,";",'[1]Recueil des UO'!DS$10,";",'[1]Recueil des UO'!DS$11,";",'[1]Recueil des UO'!DS$12)</f>
        <v>;;;</v>
      </c>
      <c r="CS2" s="139" t="str">
        <f>CONCATENATE('[1]Recueil des UO'!DT$9,";",'[1]Recueil des UO'!DT$10,";",'[1]Recueil des UO'!DT$11,";",'[1]Recueil des UO'!DT$12)</f>
        <v>;;;</v>
      </c>
      <c r="CT2" s="139" t="str">
        <f>CONCATENATE('[1]Recueil des UO'!DU$9,";",'[1]Recueil des UO'!DU$10,";",'[1]Recueil des UO'!DU$11,";",'[1]Recueil des UO'!DU$12)</f>
        <v>;;;</v>
      </c>
      <c r="CU2" s="139" t="str">
        <f>CONCATENATE('[1]Recueil des UO'!DV$9,";",'[1]Recueil des UO'!DV$10,";",'[1]Recueil des UO'!DV$11,";",'[1]Recueil des UO'!DV$12)</f>
        <v>;;;</v>
      </c>
      <c r="CV2" s="139" t="str">
        <f>CONCATENATE('[1]Recueil des UO'!DW$9,";",'[1]Recueil des UO'!DW$10,";",'[1]Recueil des UO'!DW$11,";",'[1]Recueil des UO'!DW$12)</f>
        <v>;;;</v>
      </c>
      <c r="CW2" s="139" t="str">
        <f>CONCATENATE('[1]Recueil des UO'!DX$9,";",'[1]Recueil des UO'!DX$10,";",'[1]Recueil des UO'!DX$11,";",'[1]Recueil des UO'!DX$12)</f>
        <v>;;;</v>
      </c>
      <c r="CX2" s="139" t="str">
        <f>CONCATENATE('[1]Recueil des UO'!DY$9,";",'[1]Recueil des UO'!DY$10,";",'[1]Recueil des UO'!DY$11,";",'[1]Recueil des UO'!DY$12)</f>
        <v>;;;</v>
      </c>
      <c r="CY2" s="139" t="str">
        <f>CONCATENATE('[1]Recueil des UO'!DZ$9,";",'[1]Recueil des UO'!DZ$10,";",'[1]Recueil des UO'!DZ$11,";",'[1]Recueil des UO'!DZ$12)</f>
        <v>;;;</v>
      </c>
      <c r="CZ2" s="139" t="str">
        <f>CONCATENATE('[1]Recueil des UO'!EA$9,";",'[1]Recueil des UO'!EA$10,";",'[1]Recueil des UO'!EA$11,";",'[1]Recueil des UO'!EA$12)</f>
        <v>;;;</v>
      </c>
      <c r="DA2" s="139" t="str">
        <f>CONCATENATE('[1]Recueil des UO'!EB$9,";",'[1]Recueil des UO'!EB$10,";",'[1]Recueil des UO'!EB$11,";",'[1]Recueil des UO'!EB$12)</f>
        <v>;;;</v>
      </c>
      <c r="DB2" s="139" t="str">
        <f>CONCATENATE('[1]Recueil des UO'!EC$9,";",'[1]Recueil des UO'!EC$10,";",'[1]Recueil des UO'!EC$11,";",'[1]Recueil des UO'!EC$12)</f>
        <v>;;;</v>
      </c>
      <c r="DC2" s="139" t="str">
        <f>CONCATENATE('[1]Recueil des UO'!ED$9,";",'[1]Recueil des UO'!ED$10,";",'[1]Recueil des UO'!ED$11,";",'[1]Recueil des UO'!ED$12)</f>
        <v>;;;</v>
      </c>
      <c r="DD2" s="139" t="str">
        <f>CONCATENATE('[1]Recueil des UO'!EE$9,";",'[1]Recueil des UO'!EE$10,";",'[1]Recueil des UO'!EE$11,";",'[1]Recueil des UO'!EE$12)</f>
        <v>;;;</v>
      </c>
      <c r="DE2" s="139" t="str">
        <f>CONCATENATE('[1]Recueil des UO'!EF$9,";",'[1]Recueil des UO'!EF$10,";",'[1]Recueil des UO'!EF$11,";",'[1]Recueil des UO'!EF$12)</f>
        <v>;;;</v>
      </c>
      <c r="DF2" s="139" t="str">
        <f>CONCATENATE('[1]Recueil des UO'!EG$9,";",'[1]Recueil des UO'!EG$10,";",'[1]Recueil des UO'!EG$11,";",'[1]Recueil des UO'!EG$12)</f>
        <v>;;;</v>
      </c>
      <c r="DG2" s="139" t="str">
        <f>CONCATENATE('[1]Recueil des UO'!EH$9,";",'[1]Recueil des UO'!EH$10,";",'[1]Recueil des UO'!EH$11,";",'[1]Recueil des UO'!EH$12)</f>
        <v>;;;</v>
      </c>
      <c r="DH2" s="139" t="str">
        <f>CONCATENATE('[1]Recueil des UO'!EI$9,";",'[1]Recueil des UO'!EI$10,";",'[1]Recueil des UO'!EI$11,";",'[1]Recueil des UO'!EI$12)</f>
        <v>;;;</v>
      </c>
      <c r="DI2" s="139" t="str">
        <f>CONCATENATE('[1]Recueil des UO'!EJ$9,";",'[1]Recueil des UO'!EJ$10,";",'[1]Recueil des UO'!EJ$11,";",'[1]Recueil des UO'!EJ$12)</f>
        <v>;;;</v>
      </c>
      <c r="DJ2" s="139" t="str">
        <f>CONCATENATE('[1]Recueil des UO'!EK$9,";",'[1]Recueil des UO'!EK$10,";",'[1]Recueil des UO'!EK$11,";",'[1]Recueil des UO'!EK$12)</f>
        <v>;;;</v>
      </c>
      <c r="DK2" s="139" t="str">
        <f>CONCATENATE('[1]Recueil des UO'!EL$9,";",'[1]Recueil des UO'!EL$10,";",'[1]Recueil des UO'!EL$11,";",'[1]Recueil des UO'!EL$12)</f>
        <v>;;;</v>
      </c>
      <c r="DL2" s="139" t="str">
        <f>CONCATENATE('[1]Recueil des UO'!EM$9,";",'[1]Recueil des UO'!EM$10,";",'[1]Recueil des UO'!EM$11,";",'[1]Recueil des UO'!EM$12)</f>
        <v>;;;</v>
      </c>
      <c r="DM2" s="139" t="str">
        <f>CONCATENATE('[1]Recueil des UO'!EN$9,";",'[1]Recueil des UO'!EN$10,";",'[1]Recueil des UO'!EN$11,";",'[1]Recueil des UO'!EN$12)</f>
        <v>;;;</v>
      </c>
      <c r="DN2" s="139" t="str">
        <f>CONCATENATE('[1]Recueil des UO'!EO$9,";",'[1]Recueil des UO'!EO$10,";",'[1]Recueil des UO'!EO$11,";",'[1]Recueil des UO'!EO$12)</f>
        <v>;;;</v>
      </c>
      <c r="DO2" s="139" t="str">
        <f>CONCATENATE('[1]Recueil des UO'!EP$9,";",'[1]Recueil des UO'!EP$10,";",'[1]Recueil des UO'!EP$11,";",'[1]Recueil des UO'!EP$12)</f>
        <v>;;;</v>
      </c>
      <c r="DP2" s="139" t="str">
        <f>CONCATENATE('[1]Recueil des UO'!EQ$9,";",'[1]Recueil des UO'!EQ$10,";",'[1]Recueil des UO'!EQ$11,";",'[1]Recueil des UO'!EQ$12)</f>
        <v>;;;</v>
      </c>
      <c r="DQ2" s="139" t="str">
        <f>CONCATENATE('[1]Recueil des UO'!ER$9,";",'[1]Recueil des UO'!ER$10,";",'[1]Recueil des UO'!ER$11,";",'[1]Recueil des UO'!ER$12)</f>
        <v>;;;</v>
      </c>
      <c r="DR2" s="139" t="str">
        <f>CONCATENATE('[1]Recueil des UO'!ES$9,";",'[1]Recueil des UO'!ES$10,";",'[1]Recueil des UO'!ES$11,";",'[1]Recueil des UO'!ES$12)</f>
        <v>;;;</v>
      </c>
      <c r="DS2" s="139" t="str">
        <f>CONCATENATE('[1]Recueil des UO'!ET$9,";",'[1]Recueil des UO'!ET$10,";",'[1]Recueil des UO'!ET$11,";",'[1]Recueil des UO'!ET$12)</f>
        <v>;;;</v>
      </c>
      <c r="DT2" s="139" t="str">
        <f>CONCATENATE('[1]Recueil des UO'!EU$9,";",'[1]Recueil des UO'!EU$10,";",'[1]Recueil des UO'!EU$11,";",'[1]Recueil des UO'!EU$12)</f>
        <v>;;;</v>
      </c>
      <c r="DU2" s="139" t="str">
        <f>CONCATENATE('[1]Recueil des UO'!EV$9,";",'[1]Recueil des UO'!EV$10,";",'[1]Recueil des UO'!EV$11,";",'[1]Recueil des UO'!EV$12)</f>
        <v>;;;</v>
      </c>
      <c r="DV2" s="139" t="str">
        <f>CONCATENATE('[1]Recueil des UO'!EW$9,";",'[1]Recueil des UO'!EW$10,";",'[1]Recueil des UO'!EW$11,";",'[1]Recueil des UO'!EW$12)</f>
        <v>;;;</v>
      </c>
      <c r="DW2" s="139" t="str">
        <f>CONCATENATE('[1]Recueil des UO'!EX$9,";",'[1]Recueil des UO'!EX$10,";",'[1]Recueil des UO'!EX$11,";",'[1]Recueil des UO'!EX$12)</f>
        <v>;;;</v>
      </c>
      <c r="DX2" s="139" t="str">
        <f>CONCATENATE('[1]Recueil des UO'!EY$9,";",'[1]Recueil des UO'!EY$10,";",'[1]Recueil des UO'!EY$11,";",'[1]Recueil des UO'!EY$12)</f>
        <v>;;;</v>
      </c>
      <c r="DY2" s="139" t="str">
        <f>CONCATENATE('[1]Recueil des UO'!EZ$9,";",'[1]Recueil des UO'!EZ$10,";",'[1]Recueil des UO'!EZ$11,";",'[1]Recueil des UO'!EZ$12)</f>
        <v>;;;</v>
      </c>
    </row>
    <row r="3" spans="1:130">
      <c r="A3" s="519"/>
      <c r="B3" s="215" t="s">
        <v>1400</v>
      </c>
      <c r="C3" s="115" t="s">
        <v>1708</v>
      </c>
      <c r="D3" s="1080" t="s">
        <v>1557</v>
      </c>
      <c r="E3" s="1081"/>
      <c r="F3" s="1081"/>
      <c r="G3" s="1082"/>
      <c r="H3" s="882"/>
      <c r="I3" s="297" t="s">
        <v>1101</v>
      </c>
      <c r="J3" s="18" t="s">
        <v>1670</v>
      </c>
      <c r="K3" s="18" t="s">
        <v>1670</v>
      </c>
      <c r="L3" s="18" t="s">
        <v>1670</v>
      </c>
      <c r="M3" s="18" t="s">
        <v>1670</v>
      </c>
      <c r="N3" s="18" t="s">
        <v>1670</v>
      </c>
      <c r="O3" s="18" t="s">
        <v>1670</v>
      </c>
      <c r="P3" s="18" t="s">
        <v>1670</v>
      </c>
      <c r="Q3" s="18" t="s">
        <v>1670</v>
      </c>
      <c r="R3" s="18" t="s">
        <v>1670</v>
      </c>
      <c r="S3" s="18" t="s">
        <v>1670</v>
      </c>
      <c r="T3" s="18" t="s">
        <v>1670</v>
      </c>
      <c r="U3" s="18" t="s">
        <v>1670</v>
      </c>
      <c r="V3" s="18" t="s">
        <v>1670</v>
      </c>
      <c r="W3" s="18" t="s">
        <v>1670</v>
      </c>
      <c r="X3" s="18" t="s">
        <v>1670</v>
      </c>
      <c r="Y3" s="18" t="s">
        <v>1670</v>
      </c>
      <c r="Z3" s="18" t="s">
        <v>1670</v>
      </c>
      <c r="AA3" s="18" t="s">
        <v>1670</v>
      </c>
      <c r="AB3" s="18" t="s">
        <v>1670</v>
      </c>
      <c r="AC3" s="18" t="s">
        <v>1670</v>
      </c>
      <c r="AD3" s="18" t="s">
        <v>1670</v>
      </c>
      <c r="AE3" s="18" t="s">
        <v>1670</v>
      </c>
      <c r="AF3" s="18" t="s">
        <v>1670</v>
      </c>
      <c r="AG3" s="18" t="s">
        <v>1670</v>
      </c>
      <c r="AH3" s="18" t="s">
        <v>1670</v>
      </c>
      <c r="AI3" s="18" t="s">
        <v>1670</v>
      </c>
      <c r="AJ3" s="18" t="s">
        <v>1670</v>
      </c>
      <c r="AK3" s="18" t="s">
        <v>1670</v>
      </c>
      <c r="AL3" s="18" t="s">
        <v>1670</v>
      </c>
      <c r="AM3" s="18" t="s">
        <v>1670</v>
      </c>
      <c r="AN3" s="18" t="s">
        <v>1670</v>
      </c>
      <c r="AO3" s="18" t="s">
        <v>1670</v>
      </c>
      <c r="AP3" s="18" t="s">
        <v>1670</v>
      </c>
      <c r="AQ3" s="18" t="s">
        <v>1670</v>
      </c>
      <c r="AR3" s="18" t="s">
        <v>1670</v>
      </c>
      <c r="AS3" s="18" t="s">
        <v>1670</v>
      </c>
      <c r="AT3" s="18" t="s">
        <v>1670</v>
      </c>
      <c r="AU3" s="18" t="s">
        <v>1670</v>
      </c>
      <c r="AV3" s="18" t="s">
        <v>1670</v>
      </c>
      <c r="AW3" s="18" t="s">
        <v>1670</v>
      </c>
      <c r="AX3" s="18" t="s">
        <v>1670</v>
      </c>
      <c r="AY3" s="18" t="s">
        <v>1670</v>
      </c>
      <c r="AZ3" s="18" t="s">
        <v>1670</v>
      </c>
      <c r="BA3" s="18" t="s">
        <v>1670</v>
      </c>
      <c r="BB3" s="18" t="s">
        <v>1670</v>
      </c>
      <c r="BC3" s="18" t="s">
        <v>1670</v>
      </c>
      <c r="BD3" s="18" t="s">
        <v>1670</v>
      </c>
      <c r="BE3" s="18" t="s">
        <v>1670</v>
      </c>
      <c r="BF3" s="18" t="s">
        <v>1670</v>
      </c>
      <c r="BG3" s="18" t="s">
        <v>1670</v>
      </c>
      <c r="BH3" s="18" t="s">
        <v>1670</v>
      </c>
      <c r="BI3" s="18" t="s">
        <v>1670</v>
      </c>
      <c r="BJ3" s="18" t="s">
        <v>1670</v>
      </c>
      <c r="BK3" s="18" t="s">
        <v>1670</v>
      </c>
      <c r="BL3" s="18" t="s">
        <v>1670</v>
      </c>
      <c r="BM3" s="18" t="s">
        <v>1670</v>
      </c>
      <c r="BN3" s="18" t="s">
        <v>1670</v>
      </c>
      <c r="BO3" s="18" t="s">
        <v>1670</v>
      </c>
      <c r="BP3" s="18" t="s">
        <v>1670</v>
      </c>
      <c r="BQ3" s="18" t="s">
        <v>1670</v>
      </c>
      <c r="BR3" s="18" t="s">
        <v>1670</v>
      </c>
      <c r="BS3" s="18" t="s">
        <v>1670</v>
      </c>
      <c r="BT3" s="18" t="s">
        <v>1670</v>
      </c>
      <c r="BU3" s="18" t="s">
        <v>1670</v>
      </c>
      <c r="BV3" s="18" t="s">
        <v>1670</v>
      </c>
      <c r="BW3" s="18" t="s">
        <v>1670</v>
      </c>
      <c r="BX3" s="18" t="s">
        <v>1670</v>
      </c>
      <c r="BY3" s="18" t="s">
        <v>1670</v>
      </c>
      <c r="BZ3" s="18" t="s">
        <v>1670</v>
      </c>
      <c r="CA3" s="18" t="s">
        <v>1670</v>
      </c>
      <c r="CB3" s="18" t="s">
        <v>1670</v>
      </c>
      <c r="CC3" s="18" t="s">
        <v>1670</v>
      </c>
      <c r="CD3" s="18" t="s">
        <v>1670</v>
      </c>
      <c r="CE3" s="18" t="s">
        <v>1670</v>
      </c>
      <c r="CF3" s="18" t="s">
        <v>1670</v>
      </c>
      <c r="CG3" s="18" t="s">
        <v>1670</v>
      </c>
      <c r="CH3" s="18" t="s">
        <v>1670</v>
      </c>
      <c r="CI3" s="18" t="s">
        <v>1670</v>
      </c>
      <c r="CJ3" s="18" t="s">
        <v>1670</v>
      </c>
      <c r="CK3" s="18" t="s">
        <v>1670</v>
      </c>
      <c r="CL3" s="18" t="s">
        <v>1670</v>
      </c>
      <c r="CM3" s="18" t="s">
        <v>1670</v>
      </c>
      <c r="CN3" s="18" t="s">
        <v>1670</v>
      </c>
      <c r="CO3" s="18" t="s">
        <v>1670</v>
      </c>
      <c r="CP3" s="18" t="s">
        <v>1670</v>
      </c>
      <c r="CQ3" s="18" t="s">
        <v>1670</v>
      </c>
      <c r="CR3" s="18" t="s">
        <v>1670</v>
      </c>
      <c r="CS3" s="18" t="s">
        <v>1670</v>
      </c>
      <c r="CT3" s="18" t="s">
        <v>1670</v>
      </c>
      <c r="CU3" s="18" t="s">
        <v>1670</v>
      </c>
      <c r="CV3" s="18" t="s">
        <v>1670</v>
      </c>
      <c r="CW3" s="18" t="s">
        <v>1670</v>
      </c>
      <c r="CX3" s="18" t="s">
        <v>1670</v>
      </c>
      <c r="CY3" s="18" t="s">
        <v>1670</v>
      </c>
      <c r="CZ3" s="18" t="s">
        <v>1670</v>
      </c>
      <c r="DA3" s="18" t="s">
        <v>1670</v>
      </c>
      <c r="DB3" s="18" t="s">
        <v>1670</v>
      </c>
      <c r="DC3" s="18" t="s">
        <v>1670</v>
      </c>
      <c r="DD3" s="18" t="s">
        <v>1670</v>
      </c>
      <c r="DE3" s="18" t="s">
        <v>1670</v>
      </c>
      <c r="DF3" s="18" t="s">
        <v>1671</v>
      </c>
      <c r="DG3" s="18" t="s">
        <v>1671</v>
      </c>
      <c r="DH3" s="18" t="s">
        <v>1671</v>
      </c>
      <c r="DI3" s="18" t="s">
        <v>1671</v>
      </c>
      <c r="DJ3" s="18" t="s">
        <v>1671</v>
      </c>
      <c r="DK3" s="18" t="s">
        <v>1671</v>
      </c>
      <c r="DL3" s="18" t="s">
        <v>1671</v>
      </c>
      <c r="DM3" s="18" t="s">
        <v>1671</v>
      </c>
      <c r="DN3" s="18" t="s">
        <v>1671</v>
      </c>
      <c r="DO3" s="18" t="s">
        <v>1671</v>
      </c>
      <c r="DP3" s="18" t="s">
        <v>1671</v>
      </c>
      <c r="DQ3" s="18" t="s">
        <v>1671</v>
      </c>
      <c r="DR3" s="18" t="s">
        <v>1671</v>
      </c>
      <c r="DS3" s="18" t="s">
        <v>1671</v>
      </c>
      <c r="DT3" s="18" t="s">
        <v>1671</v>
      </c>
      <c r="DU3" s="18" t="s">
        <v>1671</v>
      </c>
      <c r="DV3" s="18" t="s">
        <v>1671</v>
      </c>
      <c r="DW3" s="18" t="s">
        <v>1671</v>
      </c>
      <c r="DX3" s="18" t="s">
        <v>1671</v>
      </c>
      <c r="DY3" s="18" t="s">
        <v>1671</v>
      </c>
      <c r="DZ3" s="475"/>
    </row>
    <row r="4" spans="1:130" ht="41.25" customHeight="1">
      <c r="A4" s="519"/>
      <c r="B4" s="188"/>
      <c r="C4" s="115" t="s">
        <v>1503</v>
      </c>
      <c r="D4" s="1083"/>
      <c r="E4" s="1060"/>
      <c r="F4" s="1060"/>
      <c r="G4" s="1061"/>
      <c r="H4" s="880"/>
      <c r="I4" s="297" t="s">
        <v>573</v>
      </c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140"/>
      <c r="CR4" s="140"/>
      <c r="CS4" s="140"/>
      <c r="CT4" s="140"/>
      <c r="CU4" s="140"/>
      <c r="CV4" s="140"/>
      <c r="CW4" s="140"/>
      <c r="CX4" s="140"/>
      <c r="CY4" s="140"/>
      <c r="CZ4" s="140"/>
      <c r="DA4" s="140"/>
      <c r="DB4" s="140"/>
      <c r="DC4" s="140"/>
      <c r="DD4" s="140"/>
      <c r="DE4" s="140"/>
      <c r="DF4" s="140"/>
      <c r="DG4" s="140"/>
      <c r="DH4" s="140"/>
      <c r="DI4" s="140"/>
      <c r="DJ4" s="140"/>
      <c r="DK4" s="140"/>
      <c r="DL4" s="140"/>
      <c r="DM4" s="140"/>
      <c r="DN4" s="140"/>
      <c r="DO4" s="140"/>
      <c r="DP4" s="140"/>
      <c r="DQ4" s="140"/>
      <c r="DR4" s="140"/>
      <c r="DS4" s="140"/>
      <c r="DT4" s="140"/>
      <c r="DU4" s="140"/>
      <c r="DV4" s="140"/>
      <c r="DW4" s="140"/>
      <c r="DX4" s="140"/>
      <c r="DY4" s="140"/>
      <c r="DZ4" s="475"/>
    </row>
    <row r="5" spans="1:130" s="673" customFormat="1" ht="21.75" customHeight="1">
      <c r="A5" s="519"/>
      <c r="B5" s="115" t="s">
        <v>1407</v>
      </c>
      <c r="C5" s="174"/>
      <c r="D5" s="1084"/>
      <c r="E5" s="1063"/>
      <c r="F5" s="1063"/>
      <c r="G5" s="1064"/>
      <c r="H5" s="881"/>
      <c r="I5" s="382" t="s">
        <v>1073</v>
      </c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561"/>
    </row>
    <row r="6" spans="1:130" s="673" customFormat="1" ht="21.75" customHeight="1">
      <c r="A6" s="115" t="s">
        <v>41</v>
      </c>
      <c r="B6" s="180"/>
      <c r="C6" s="115" t="s">
        <v>1520</v>
      </c>
      <c r="D6" s="883"/>
      <c r="E6" s="881"/>
      <c r="F6" s="880"/>
      <c r="G6" s="880"/>
      <c r="H6" s="881"/>
      <c r="I6" s="382"/>
      <c r="J6" s="12">
        <f>IF(J$5&lt;&gt;"",HLOOKUP(J$5,'[1]Recueil des UO'!$I$5:$AEI$12,4,FALSE),0)</f>
        <v>0</v>
      </c>
      <c r="K6" s="12">
        <f>IF(K$5&lt;&gt;"",HLOOKUP(K$5,'[1]Recueil des UO'!$I$5:$AEI$12,4,FALSE),0)</f>
        <v>0</v>
      </c>
      <c r="L6" s="12">
        <f>IF(L$5&lt;&gt;"",HLOOKUP(L$5,'[1]Recueil des UO'!$I$5:$AEI$12,4,FALSE),0)</f>
        <v>0</v>
      </c>
      <c r="M6" s="12">
        <f>IF(M$5&lt;&gt;"",HLOOKUP(M$5,'[1]Recueil des UO'!$I$5:$AEI$12,4,FALSE),0)</f>
        <v>0</v>
      </c>
      <c r="N6" s="12">
        <f>IF(N$5&lt;&gt;"",HLOOKUP(N$5,'[1]Recueil des UO'!$I$5:$AEI$12,4,FALSE),0)</f>
        <v>0</v>
      </c>
      <c r="O6" s="12">
        <f>IF(O$5&lt;&gt;"",HLOOKUP(O$5,'[1]Recueil des UO'!$I$5:$AEI$12,4,FALSE),0)</f>
        <v>0</v>
      </c>
      <c r="P6" s="12">
        <f>IF(P$5&lt;&gt;"",HLOOKUP(P$5,'[1]Recueil des UO'!$I$5:$AEI$12,4,FALSE),0)</f>
        <v>0</v>
      </c>
      <c r="Q6" s="12">
        <f>IF(Q$5&lt;&gt;"",HLOOKUP(Q$5,'[1]Recueil des UO'!$I$5:$AEI$12,4,FALSE),0)</f>
        <v>0</v>
      </c>
      <c r="R6" s="12">
        <f>IF(R$5&lt;&gt;"",HLOOKUP(R$5,'[1]Recueil des UO'!$I$5:$AEI$12,4,FALSE),0)</f>
        <v>0</v>
      </c>
      <c r="S6" s="12">
        <f>IF(S$5&lt;&gt;"",HLOOKUP(S$5,'[1]Recueil des UO'!$I$5:$AEI$12,4,FALSE),0)</f>
        <v>0</v>
      </c>
      <c r="T6" s="12">
        <f>IF(T$5&lt;&gt;"",HLOOKUP(T$5,'[1]Recueil des UO'!$I$5:$AEI$12,4,FALSE),0)</f>
        <v>0</v>
      </c>
      <c r="U6" s="12">
        <f>IF(U$5&lt;&gt;"",HLOOKUP(U$5,'[1]Recueil des UO'!$I$5:$AEI$12,4,FALSE),0)</f>
        <v>0</v>
      </c>
      <c r="V6" s="12">
        <f>IF(V$5&lt;&gt;"",HLOOKUP(V$5,'[1]Recueil des UO'!$I$5:$AEI$12,4,FALSE),0)</f>
        <v>0</v>
      </c>
      <c r="W6" s="12">
        <f>IF(W$5&lt;&gt;"",HLOOKUP(W$5,'[1]Recueil des UO'!$I$5:$AEI$12,4,FALSE),0)</f>
        <v>0</v>
      </c>
      <c r="X6" s="12">
        <f>IF(X$5&lt;&gt;"",HLOOKUP(X$5,'[1]Recueil des UO'!$I$5:$AEI$12,4,FALSE),0)</f>
        <v>0</v>
      </c>
      <c r="Y6" s="12">
        <f>IF(Y$5&lt;&gt;"",HLOOKUP(Y$5,'[1]Recueil des UO'!$I$5:$AEI$12,4,FALSE),0)</f>
        <v>0</v>
      </c>
      <c r="Z6" s="12">
        <f>IF(Z$5&lt;&gt;"",HLOOKUP(Z$5,'[1]Recueil des UO'!$I$5:$AEI$12,4,FALSE),0)</f>
        <v>0</v>
      </c>
      <c r="AA6" s="12">
        <f>IF(AA$5&lt;&gt;"",HLOOKUP(AA$5,'[1]Recueil des UO'!$I$5:$AEI$12,4,FALSE),0)</f>
        <v>0</v>
      </c>
      <c r="AB6" s="12">
        <f>IF(AB$5&lt;&gt;"",HLOOKUP(AB$5,'[1]Recueil des UO'!$I$5:$AEI$12,4,FALSE),0)</f>
        <v>0</v>
      </c>
      <c r="AC6" s="12">
        <f>IF(AC$5&lt;&gt;"",HLOOKUP(AC$5,'[1]Recueil des UO'!$I$5:$AEI$12,4,FALSE),0)</f>
        <v>0</v>
      </c>
      <c r="AD6" s="12">
        <f>IF(AD$5&lt;&gt;"",HLOOKUP(AD$5,'[1]Recueil des UO'!$I$5:$AEI$12,4,FALSE),0)</f>
        <v>0</v>
      </c>
      <c r="AE6" s="12">
        <f>IF(AE$5&lt;&gt;"",HLOOKUP(AE$5,'[1]Recueil des UO'!$I$5:$AEI$12,4,FALSE),0)</f>
        <v>0</v>
      </c>
      <c r="AF6" s="12">
        <f>IF(AF$5&lt;&gt;"",HLOOKUP(AF$5,'[1]Recueil des UO'!$I$5:$AEI$12,4,FALSE),0)</f>
        <v>0</v>
      </c>
      <c r="AG6" s="12">
        <f>IF(AG$5&lt;&gt;"",HLOOKUP(AG$5,'[1]Recueil des UO'!$I$5:$AEI$12,4,FALSE),0)</f>
        <v>0</v>
      </c>
      <c r="AH6" s="12">
        <f>IF(AH$5&lt;&gt;"",HLOOKUP(AH$5,'[1]Recueil des UO'!$I$5:$AEI$12,4,FALSE),0)</f>
        <v>0</v>
      </c>
      <c r="AI6" s="12">
        <f>IF(AI$5&lt;&gt;"",HLOOKUP(AI$5,'[1]Recueil des UO'!$I$5:$AEI$12,4,FALSE),0)</f>
        <v>0</v>
      </c>
      <c r="AJ6" s="12">
        <f>IF(AJ$5&lt;&gt;"",HLOOKUP(AJ$5,'[1]Recueil des UO'!$I$5:$AEI$12,4,FALSE),0)</f>
        <v>0</v>
      </c>
      <c r="AK6" s="12">
        <f>IF(AK$5&lt;&gt;"",HLOOKUP(AK$5,'[1]Recueil des UO'!$I$5:$AEI$12,4,FALSE),0)</f>
        <v>0</v>
      </c>
      <c r="AL6" s="12">
        <f>IF(AL$5&lt;&gt;"",HLOOKUP(AL$5,'[1]Recueil des UO'!$I$5:$AEI$12,4,FALSE),0)</f>
        <v>0</v>
      </c>
      <c r="AM6" s="12">
        <f>IF(AM$5&lt;&gt;"",HLOOKUP(AM$5,'[1]Recueil des UO'!$I$5:$AEI$12,4,FALSE),0)</f>
        <v>0</v>
      </c>
      <c r="AN6" s="12">
        <f>IF(AN$5&lt;&gt;"",HLOOKUP(AN$5,'[1]Recueil des UO'!$I$5:$AEI$12,4,FALSE),0)</f>
        <v>0</v>
      </c>
      <c r="AO6" s="12">
        <f>IF(AO$5&lt;&gt;"",HLOOKUP(AO$5,'[1]Recueil des UO'!$I$5:$AEI$12,4,FALSE),0)</f>
        <v>0</v>
      </c>
      <c r="AP6" s="12">
        <f>IF(AP$5&lt;&gt;"",HLOOKUP(AP$5,'[1]Recueil des UO'!$I$5:$AEI$12,4,FALSE),0)</f>
        <v>0</v>
      </c>
      <c r="AQ6" s="12">
        <f>IF(AQ$5&lt;&gt;"",HLOOKUP(AQ$5,'[1]Recueil des UO'!$I$5:$AEI$12,4,FALSE),0)</f>
        <v>0</v>
      </c>
      <c r="AR6" s="12">
        <f>IF(AR$5&lt;&gt;"",HLOOKUP(AR$5,'[1]Recueil des UO'!$I$5:$AEI$12,4,FALSE),0)</f>
        <v>0</v>
      </c>
      <c r="AS6" s="12">
        <f>IF(AS$5&lt;&gt;"",HLOOKUP(AS$5,'[1]Recueil des UO'!$I$5:$AEI$12,4,FALSE),0)</f>
        <v>0</v>
      </c>
      <c r="AT6" s="12">
        <f>IF(AT$5&lt;&gt;"",HLOOKUP(AT$5,'[1]Recueil des UO'!$I$5:$AEI$12,4,FALSE),0)</f>
        <v>0</v>
      </c>
      <c r="AU6" s="12">
        <f>IF(AU$5&lt;&gt;"",HLOOKUP(AU$5,'[1]Recueil des UO'!$I$5:$AEI$12,4,FALSE),0)</f>
        <v>0</v>
      </c>
      <c r="AV6" s="12">
        <f>IF(AV$5&lt;&gt;"",HLOOKUP(AV$5,'[1]Recueil des UO'!$I$5:$AEI$12,4,FALSE),0)</f>
        <v>0</v>
      </c>
      <c r="AW6" s="12">
        <f>IF(AW$5&lt;&gt;"",HLOOKUP(AW$5,'[1]Recueil des UO'!$I$5:$AEI$12,4,FALSE),0)</f>
        <v>0</v>
      </c>
      <c r="AX6" s="12">
        <f>IF(AX$5&lt;&gt;"",HLOOKUP(AX$5,'[1]Recueil des UO'!$I$5:$AEI$12,4,FALSE),0)</f>
        <v>0</v>
      </c>
      <c r="AY6" s="12">
        <f>IF(AY$5&lt;&gt;"",HLOOKUP(AY$5,'[1]Recueil des UO'!$I$5:$AEI$12,4,FALSE),0)</f>
        <v>0</v>
      </c>
      <c r="AZ6" s="12">
        <f>IF(AZ$5&lt;&gt;"",HLOOKUP(AZ$5,'[1]Recueil des UO'!$I$5:$AEI$12,4,FALSE),0)</f>
        <v>0</v>
      </c>
      <c r="BA6" s="12">
        <f>IF(BA$5&lt;&gt;"",HLOOKUP(BA$5,'[1]Recueil des UO'!$I$5:$AEI$12,4,FALSE),0)</f>
        <v>0</v>
      </c>
      <c r="BB6" s="12">
        <f>IF(BB$5&lt;&gt;"",HLOOKUP(BB$5,'[1]Recueil des UO'!$I$5:$AEI$12,4,FALSE),0)</f>
        <v>0</v>
      </c>
      <c r="BC6" s="12">
        <f>IF(BC$5&lt;&gt;"",HLOOKUP(BC$5,'[1]Recueil des UO'!$I$5:$AEI$12,4,FALSE),0)</f>
        <v>0</v>
      </c>
      <c r="BD6" s="12">
        <f>IF(BD$5&lt;&gt;"",HLOOKUP(BD$5,'[1]Recueil des UO'!$I$5:$AEI$12,4,FALSE),0)</f>
        <v>0</v>
      </c>
      <c r="BE6" s="12">
        <f>IF(BE$5&lt;&gt;"",HLOOKUP(BE$5,'[1]Recueil des UO'!$I$5:$AEI$12,4,FALSE),0)</f>
        <v>0</v>
      </c>
      <c r="BF6" s="12">
        <f>IF(BF$5&lt;&gt;"",HLOOKUP(BF$5,'[1]Recueil des UO'!$I$5:$AEI$12,4,FALSE),0)</f>
        <v>0</v>
      </c>
      <c r="BG6" s="12">
        <f>IF(BG$5&lt;&gt;"",HLOOKUP(BG$5,'[1]Recueil des UO'!$I$5:$AEI$12,4,FALSE),0)</f>
        <v>0</v>
      </c>
      <c r="BH6" s="12">
        <f>IF(BH$5&lt;&gt;"",HLOOKUP(BH$5,'[1]Recueil des UO'!$I$5:$AEI$12,4,FALSE),0)</f>
        <v>0</v>
      </c>
      <c r="BI6" s="12">
        <f>IF(BI$5&lt;&gt;"",HLOOKUP(BI$5,'[1]Recueil des UO'!$I$5:$AEI$12,4,FALSE),0)</f>
        <v>0</v>
      </c>
      <c r="BJ6" s="12">
        <f>IF(BJ$5&lt;&gt;"",HLOOKUP(BJ$5,'[1]Recueil des UO'!$I$5:$AEI$12,4,FALSE),0)</f>
        <v>0</v>
      </c>
      <c r="BK6" s="12">
        <f>IF(BK$5&lt;&gt;"",HLOOKUP(BK$5,'[1]Recueil des UO'!$I$5:$AEI$12,4,FALSE),0)</f>
        <v>0</v>
      </c>
      <c r="BL6" s="12">
        <f>IF(BL$5&lt;&gt;"",HLOOKUP(BL$5,'[1]Recueil des UO'!$I$5:$AEI$12,4,FALSE),0)</f>
        <v>0</v>
      </c>
      <c r="BM6" s="12">
        <f>IF(BM$5&lt;&gt;"",HLOOKUP(BM$5,'[1]Recueil des UO'!$I$5:$AEI$12,4,FALSE),0)</f>
        <v>0</v>
      </c>
      <c r="BN6" s="12">
        <f>IF(BN$5&lt;&gt;"",HLOOKUP(BN$5,'[1]Recueil des UO'!$I$5:$AEI$12,4,FALSE),0)</f>
        <v>0</v>
      </c>
      <c r="BO6" s="12">
        <f>IF(BO$5&lt;&gt;"",HLOOKUP(BO$5,'[1]Recueil des UO'!$I$5:$AEI$12,4,FALSE),0)</f>
        <v>0</v>
      </c>
      <c r="BP6" s="12">
        <f>IF(BP$5&lt;&gt;"",HLOOKUP(BP$5,'[1]Recueil des UO'!$I$5:$AEI$12,4,FALSE),0)</f>
        <v>0</v>
      </c>
      <c r="BQ6" s="12">
        <f>IF(BQ$5&lt;&gt;"",HLOOKUP(BQ$5,'[1]Recueil des UO'!$I$5:$AEI$12,4,FALSE),0)</f>
        <v>0</v>
      </c>
      <c r="BR6" s="12">
        <f>IF(BR$5&lt;&gt;"",HLOOKUP(BR$5,'[1]Recueil des UO'!$I$5:$AEI$12,4,FALSE),0)</f>
        <v>0</v>
      </c>
      <c r="BS6" s="12">
        <f>IF(BS$5&lt;&gt;"",HLOOKUP(BS$5,'[1]Recueil des UO'!$I$5:$AEI$12,4,FALSE),0)</f>
        <v>0</v>
      </c>
      <c r="BT6" s="12">
        <f>IF(BT$5&lt;&gt;"",HLOOKUP(BT$5,'[1]Recueil des UO'!$I$5:$AEI$12,4,FALSE),0)</f>
        <v>0</v>
      </c>
      <c r="BU6" s="12">
        <f>IF(BU$5&lt;&gt;"",HLOOKUP(BU$5,'[1]Recueil des UO'!$I$5:$AEI$12,4,FALSE),0)</f>
        <v>0</v>
      </c>
      <c r="BV6" s="12">
        <f>IF(BV$5&lt;&gt;"",HLOOKUP(BV$5,'[1]Recueil des UO'!$I$5:$AEI$12,4,FALSE),0)</f>
        <v>0</v>
      </c>
      <c r="BW6" s="12">
        <f>IF(BW$5&lt;&gt;"",HLOOKUP(BW$5,'[1]Recueil des UO'!$I$5:$AEI$12,4,FALSE),0)</f>
        <v>0</v>
      </c>
      <c r="BX6" s="12">
        <f>IF(BX$5&lt;&gt;"",HLOOKUP(BX$5,'[1]Recueil des UO'!$I$5:$AEI$12,4,FALSE),0)</f>
        <v>0</v>
      </c>
      <c r="BY6" s="12">
        <f>IF(BY$5&lt;&gt;"",HLOOKUP(BY$5,'[1]Recueil des UO'!$I$5:$AEI$12,4,FALSE),0)</f>
        <v>0</v>
      </c>
      <c r="BZ6" s="12">
        <f>IF(BZ$5&lt;&gt;"",HLOOKUP(BZ$5,'[1]Recueil des UO'!$I$5:$AEI$12,4,FALSE),0)</f>
        <v>0</v>
      </c>
      <c r="CA6" s="12">
        <f>IF(CA$5&lt;&gt;"",HLOOKUP(CA$5,'[1]Recueil des UO'!$I$5:$AEI$12,4,FALSE),0)</f>
        <v>0</v>
      </c>
      <c r="CB6" s="12">
        <f>IF(CB$5&lt;&gt;"",HLOOKUP(CB$5,'[1]Recueil des UO'!$I$5:$AEI$12,4,FALSE),0)</f>
        <v>0</v>
      </c>
      <c r="CC6" s="12">
        <f>IF(CC$5&lt;&gt;"",HLOOKUP(CC$5,'[1]Recueil des UO'!$I$5:$AEI$12,4,FALSE),0)</f>
        <v>0</v>
      </c>
      <c r="CD6" s="12">
        <f>IF(CD$5&lt;&gt;"",HLOOKUP(CD$5,'[1]Recueil des UO'!$I$5:$AEI$12,4,FALSE),0)</f>
        <v>0</v>
      </c>
      <c r="CE6" s="12">
        <f>IF(CE$5&lt;&gt;"",HLOOKUP(CE$5,'[1]Recueil des UO'!$I$5:$AEI$12,4,FALSE),0)</f>
        <v>0</v>
      </c>
      <c r="CF6" s="12">
        <f>IF(CF$5&lt;&gt;"",HLOOKUP(CF$5,'[1]Recueil des UO'!$I$5:$AEI$12,4,FALSE),0)</f>
        <v>0</v>
      </c>
      <c r="CG6" s="12">
        <f>IF(CG$5&lt;&gt;"",HLOOKUP(CG$5,'[1]Recueil des UO'!$I$5:$AEI$12,4,FALSE),0)</f>
        <v>0</v>
      </c>
      <c r="CH6" s="12">
        <f>IF(CH$5&lt;&gt;"",HLOOKUP(CH$5,'[1]Recueil des UO'!$I$5:$AEI$12,4,FALSE),0)</f>
        <v>0</v>
      </c>
      <c r="CI6" s="12">
        <f>IF(CI$5&lt;&gt;"",HLOOKUP(CI$5,'[1]Recueil des UO'!$I$5:$AEI$12,4,FALSE),0)</f>
        <v>0</v>
      </c>
      <c r="CJ6" s="12">
        <f>IF(CJ$5&lt;&gt;"",HLOOKUP(CJ$5,'[1]Recueil des UO'!$I$5:$AEI$12,4,FALSE),0)</f>
        <v>0</v>
      </c>
      <c r="CK6" s="12">
        <f>IF(CK$5&lt;&gt;"",HLOOKUP(CK$5,'[1]Recueil des UO'!$I$5:$AEI$12,4,FALSE),0)</f>
        <v>0</v>
      </c>
      <c r="CL6" s="12">
        <f>IF(CL$5&lt;&gt;"",HLOOKUP(CL$5,'[1]Recueil des UO'!$I$5:$AEI$12,4,FALSE),0)</f>
        <v>0</v>
      </c>
      <c r="CM6" s="12">
        <f>IF(CM$5&lt;&gt;"",HLOOKUP(CM$5,'[1]Recueil des UO'!$I$5:$AEI$12,4,FALSE),0)</f>
        <v>0</v>
      </c>
      <c r="CN6" s="12">
        <f>IF(CN$5&lt;&gt;"",HLOOKUP(CN$5,'[1]Recueil des UO'!$I$5:$AEI$12,4,FALSE),0)</f>
        <v>0</v>
      </c>
      <c r="CO6" s="12">
        <f>IF(CO$5&lt;&gt;"",HLOOKUP(CO$5,'[1]Recueil des UO'!$I$5:$AEI$12,4,FALSE),0)</f>
        <v>0</v>
      </c>
      <c r="CP6" s="12">
        <f>IF(CP$5&lt;&gt;"",HLOOKUP(CP$5,'[1]Recueil des UO'!$I$5:$AEI$12,4,FALSE),0)</f>
        <v>0</v>
      </c>
      <c r="CQ6" s="12">
        <f>IF(CQ$5&lt;&gt;"",HLOOKUP(CQ$5,'[1]Recueil des UO'!$I$5:$AEI$12,4,FALSE),0)</f>
        <v>0</v>
      </c>
      <c r="CR6" s="12">
        <f>IF(CR$5&lt;&gt;"",HLOOKUP(CR$5,'[1]Recueil des UO'!$I$5:$AEI$12,4,FALSE),0)</f>
        <v>0</v>
      </c>
      <c r="CS6" s="12">
        <f>IF(CS$5&lt;&gt;"",HLOOKUP(CS$5,'[1]Recueil des UO'!$I$5:$AEI$12,4,FALSE),0)</f>
        <v>0</v>
      </c>
      <c r="CT6" s="12">
        <f>IF(CT$5&lt;&gt;"",HLOOKUP(CT$5,'[1]Recueil des UO'!$I$5:$AEI$12,4,FALSE),0)</f>
        <v>0</v>
      </c>
      <c r="CU6" s="12">
        <f>IF(CU$5&lt;&gt;"",HLOOKUP(CU$5,'[1]Recueil des UO'!$I$5:$AEI$12,4,FALSE),0)</f>
        <v>0</v>
      </c>
      <c r="CV6" s="12">
        <f>IF(CV$5&lt;&gt;"",HLOOKUP(CV$5,'[1]Recueil des UO'!$I$5:$AEI$12,4,FALSE),0)</f>
        <v>0</v>
      </c>
      <c r="CW6" s="12">
        <f>IF(CW$5&lt;&gt;"",HLOOKUP(CW$5,'[1]Recueil des UO'!$I$5:$AEI$12,4,FALSE),0)</f>
        <v>0</v>
      </c>
      <c r="CX6" s="12">
        <f>IF(CX$5&lt;&gt;"",HLOOKUP(CX$5,'[1]Recueil des UO'!$I$5:$AEI$12,4,FALSE),0)</f>
        <v>0</v>
      </c>
      <c r="CY6" s="12">
        <f>IF(CY$5&lt;&gt;"",HLOOKUP(CY$5,'[1]Recueil des UO'!$I$5:$AEI$12,4,FALSE),0)</f>
        <v>0</v>
      </c>
      <c r="CZ6" s="12">
        <f>IF(CZ$5&lt;&gt;"",HLOOKUP(CZ$5,'[1]Recueil des UO'!$I$5:$AEI$12,4,FALSE),0)</f>
        <v>0</v>
      </c>
      <c r="DA6" s="12">
        <f>IF(DA$5&lt;&gt;"",HLOOKUP(DA$5,'[1]Recueil des UO'!$I$5:$AEI$12,4,FALSE),0)</f>
        <v>0</v>
      </c>
      <c r="DB6" s="12">
        <f>IF(DB$5&lt;&gt;"",HLOOKUP(DB$5,'[1]Recueil des UO'!$I$5:$AEI$12,4,FALSE),0)</f>
        <v>0</v>
      </c>
      <c r="DC6" s="12">
        <f>IF(DC$5&lt;&gt;"",HLOOKUP(DC$5,'[1]Recueil des UO'!$I$5:$AEI$12,4,FALSE),0)</f>
        <v>0</v>
      </c>
      <c r="DD6" s="12">
        <f>IF(DD$5&lt;&gt;"",HLOOKUP(DD$5,'[1]Recueil des UO'!$I$5:$AEI$12,4,FALSE),0)</f>
        <v>0</v>
      </c>
      <c r="DE6" s="12">
        <f>IF(DE$5&lt;&gt;"",HLOOKUP(DE$5,'[1]Recueil des UO'!$I$5:$AEI$12,4,FALSE),0)</f>
        <v>0</v>
      </c>
      <c r="DF6" s="12">
        <f>IF(DF$5&lt;&gt;"",HLOOKUP(DF$5,'[1]Recueil des UO'!$I$5:$AEI$12,4,FALSE),0)</f>
        <v>0</v>
      </c>
      <c r="DG6" s="12">
        <f>IF(DG$5&lt;&gt;"",HLOOKUP(DG$5,'[1]Recueil des UO'!$I$5:$AEI$12,4,FALSE),0)</f>
        <v>0</v>
      </c>
      <c r="DH6" s="12">
        <f>IF(DH$5&lt;&gt;"",HLOOKUP(DH$5,'[1]Recueil des UO'!$I$5:$AEI$12,4,FALSE),0)</f>
        <v>0</v>
      </c>
      <c r="DI6" s="12">
        <f>IF(DI$5&lt;&gt;"",HLOOKUP(DI$5,'[1]Recueil des UO'!$I$5:$AEI$12,4,FALSE),0)</f>
        <v>0</v>
      </c>
      <c r="DJ6" s="12">
        <f>IF(DJ$5&lt;&gt;"",HLOOKUP(DJ$5,'[1]Recueil des UO'!$I$5:$AEI$12,4,FALSE),0)</f>
        <v>0</v>
      </c>
      <c r="DK6" s="12">
        <f>IF(DK$5&lt;&gt;"",HLOOKUP(DK$5,'[1]Recueil des UO'!$I$5:$AEI$12,4,FALSE),0)</f>
        <v>0</v>
      </c>
      <c r="DL6" s="12">
        <f>IF(DL$5&lt;&gt;"",HLOOKUP(DL$5,'[1]Recueil des UO'!$I$5:$AEI$12,4,FALSE),0)</f>
        <v>0</v>
      </c>
      <c r="DM6" s="12">
        <f>IF(DM$5&lt;&gt;"",HLOOKUP(DM$5,'[1]Recueil des UO'!$I$5:$AEI$12,4,FALSE),0)</f>
        <v>0</v>
      </c>
      <c r="DN6" s="12">
        <f>IF(DN$5&lt;&gt;"",HLOOKUP(DN$5,'[1]Recueil des UO'!$I$5:$AEI$12,4,FALSE),0)</f>
        <v>0</v>
      </c>
      <c r="DO6" s="12">
        <f>IF(DO$5&lt;&gt;"",HLOOKUP(DO$5,'[1]Recueil des UO'!$I$5:$AEI$12,4,FALSE),0)</f>
        <v>0</v>
      </c>
      <c r="DP6" s="12">
        <f>IF(DP$5&lt;&gt;"",HLOOKUP(DP$5,'[1]Recueil des UO'!$I$5:$AEI$12,4,FALSE),0)</f>
        <v>0</v>
      </c>
      <c r="DQ6" s="12">
        <f>IF(DQ$5&lt;&gt;"",HLOOKUP(DQ$5,'[1]Recueil des UO'!$I$5:$AEI$12,4,FALSE),0)</f>
        <v>0</v>
      </c>
      <c r="DR6" s="12">
        <f>IF(DR$5&lt;&gt;"",HLOOKUP(DR$5,'[1]Recueil des UO'!$I$5:$AEI$12,4,FALSE),0)</f>
        <v>0</v>
      </c>
      <c r="DS6" s="12">
        <f>IF(DS$5&lt;&gt;"",HLOOKUP(DS$5,'[1]Recueil des UO'!$I$5:$AEI$12,4,FALSE),0)</f>
        <v>0</v>
      </c>
      <c r="DT6" s="12">
        <f>IF(DT$5&lt;&gt;"",HLOOKUP(DT$5,'[1]Recueil des UO'!$I$5:$AEI$12,4,FALSE),0)</f>
        <v>0</v>
      </c>
      <c r="DU6" s="12">
        <f>IF(DU$5&lt;&gt;"",HLOOKUP(DU$5,'[1]Recueil des UO'!$I$5:$AEI$12,4,FALSE),0)</f>
        <v>0</v>
      </c>
      <c r="DV6" s="12">
        <f>IF(DV$5&lt;&gt;"",HLOOKUP(DV$5,'[1]Recueil des UO'!$I$5:$AEI$12,4,FALSE),0)</f>
        <v>0</v>
      </c>
      <c r="DW6" s="12">
        <f>IF(DW$5&lt;&gt;"",HLOOKUP(DW$5,'[1]Recueil des UO'!$I$5:$AEI$12,4,FALSE),0)</f>
        <v>0</v>
      </c>
      <c r="DX6" s="12">
        <f>IF(DX$5&lt;&gt;"",HLOOKUP(DX$5,'[1]Recueil des UO'!$I$5:$AEI$12,4,FALSE),0)</f>
        <v>0</v>
      </c>
      <c r="DY6" s="12">
        <f>IF(DY$5&lt;&gt;"",HLOOKUP(DY$5,'[1]Recueil des UO'!$I$5:$AEI$12,4,FALSE),0)</f>
        <v>0</v>
      </c>
      <c r="DZ6" s="561"/>
    </row>
    <row r="7" spans="1:130" s="673" customFormat="1" ht="21.75" customHeight="1">
      <c r="A7" s="115" t="s">
        <v>41</v>
      </c>
      <c r="B7" s="180"/>
      <c r="C7" s="115" t="s">
        <v>1521</v>
      </c>
      <c r="D7" s="883"/>
      <c r="E7" s="881"/>
      <c r="F7" s="880"/>
      <c r="G7" s="880"/>
      <c r="H7" s="881"/>
      <c r="I7" s="382"/>
      <c r="J7" s="12">
        <f>IF(J$5&lt;&gt;"",HLOOKUP(J$5,'[1]Recueil des UO'!$I$5:$AEI$12,5,FALSE),0)</f>
        <v>0</v>
      </c>
      <c r="K7" s="12">
        <f>IF(K$5&lt;&gt;"",HLOOKUP(K$5,'[1]Recueil des UO'!$I$5:$AEI$12,5,FALSE),0)</f>
        <v>0</v>
      </c>
      <c r="L7" s="12">
        <f>IF(L$5&lt;&gt;"",HLOOKUP(L$5,'[1]Recueil des UO'!$I$5:$AEI$12,5,FALSE),0)</f>
        <v>0</v>
      </c>
      <c r="M7" s="12">
        <f>IF(M$5&lt;&gt;"",HLOOKUP(M$5,'[1]Recueil des UO'!$I$5:$AEI$12,5,FALSE),0)</f>
        <v>0</v>
      </c>
      <c r="N7" s="12">
        <f>IF(N$5&lt;&gt;"",HLOOKUP(N$5,'[1]Recueil des UO'!$I$5:$AEI$12,5,FALSE),0)</f>
        <v>0</v>
      </c>
      <c r="O7" s="12">
        <f>IF(O$5&lt;&gt;"",HLOOKUP(O$5,'[1]Recueil des UO'!$I$5:$AEI$12,5,FALSE),0)</f>
        <v>0</v>
      </c>
      <c r="P7" s="12">
        <f>IF(P$5&lt;&gt;"",HLOOKUP(P$5,'[1]Recueil des UO'!$I$5:$AEI$12,5,FALSE),0)</f>
        <v>0</v>
      </c>
      <c r="Q7" s="12">
        <f>IF(Q$5&lt;&gt;"",HLOOKUP(Q$5,'[1]Recueil des UO'!$I$5:$AEI$12,5,FALSE),0)</f>
        <v>0</v>
      </c>
      <c r="R7" s="12">
        <f>IF(R$5&lt;&gt;"",HLOOKUP(R$5,'[1]Recueil des UO'!$I$5:$AEI$12,5,FALSE),0)</f>
        <v>0</v>
      </c>
      <c r="S7" s="12">
        <f>IF(S$5&lt;&gt;"",HLOOKUP(S$5,'[1]Recueil des UO'!$I$5:$AEI$12,5,FALSE),0)</f>
        <v>0</v>
      </c>
      <c r="T7" s="12">
        <f>IF(T$5&lt;&gt;"",HLOOKUP(T$5,'[1]Recueil des UO'!$I$5:$AEI$12,5,FALSE),0)</f>
        <v>0</v>
      </c>
      <c r="U7" s="12">
        <f>IF(U$5&lt;&gt;"",HLOOKUP(U$5,'[1]Recueil des UO'!$I$5:$AEI$12,5,FALSE),0)</f>
        <v>0</v>
      </c>
      <c r="V7" s="12">
        <f>IF(V$5&lt;&gt;"",HLOOKUP(V$5,'[1]Recueil des UO'!$I$5:$AEI$12,5,FALSE),0)</f>
        <v>0</v>
      </c>
      <c r="W7" s="12">
        <f>IF(W$5&lt;&gt;"",HLOOKUP(W$5,'[1]Recueil des UO'!$I$5:$AEI$12,5,FALSE),0)</f>
        <v>0</v>
      </c>
      <c r="X7" s="12">
        <f>IF(X$5&lt;&gt;"",HLOOKUP(X$5,'[1]Recueil des UO'!$I$5:$AEI$12,5,FALSE),0)</f>
        <v>0</v>
      </c>
      <c r="Y7" s="12">
        <f>IF(Y$5&lt;&gt;"",HLOOKUP(Y$5,'[1]Recueil des UO'!$I$5:$AEI$12,5,FALSE),0)</f>
        <v>0</v>
      </c>
      <c r="Z7" s="12">
        <f>IF(Z$5&lt;&gt;"",HLOOKUP(Z$5,'[1]Recueil des UO'!$I$5:$AEI$12,5,FALSE),0)</f>
        <v>0</v>
      </c>
      <c r="AA7" s="12">
        <f>IF(AA$5&lt;&gt;"",HLOOKUP(AA$5,'[1]Recueil des UO'!$I$5:$AEI$12,5,FALSE),0)</f>
        <v>0</v>
      </c>
      <c r="AB7" s="12">
        <f>IF(AB$5&lt;&gt;"",HLOOKUP(AB$5,'[1]Recueil des UO'!$I$5:$AEI$12,5,FALSE),0)</f>
        <v>0</v>
      </c>
      <c r="AC7" s="12">
        <f>IF(AC$5&lt;&gt;"",HLOOKUP(AC$5,'[1]Recueil des UO'!$I$5:$AEI$12,5,FALSE),0)</f>
        <v>0</v>
      </c>
      <c r="AD7" s="12">
        <f>IF(AD$5&lt;&gt;"",HLOOKUP(AD$5,'[1]Recueil des UO'!$I$5:$AEI$12,5,FALSE),0)</f>
        <v>0</v>
      </c>
      <c r="AE7" s="12">
        <f>IF(AE$5&lt;&gt;"",HLOOKUP(AE$5,'[1]Recueil des UO'!$I$5:$AEI$12,5,FALSE),0)</f>
        <v>0</v>
      </c>
      <c r="AF7" s="12">
        <f>IF(AF$5&lt;&gt;"",HLOOKUP(AF$5,'[1]Recueil des UO'!$I$5:$AEI$12,5,FALSE),0)</f>
        <v>0</v>
      </c>
      <c r="AG7" s="12">
        <f>IF(AG$5&lt;&gt;"",HLOOKUP(AG$5,'[1]Recueil des UO'!$I$5:$AEI$12,5,FALSE),0)</f>
        <v>0</v>
      </c>
      <c r="AH7" s="12">
        <f>IF(AH$5&lt;&gt;"",HLOOKUP(AH$5,'[1]Recueil des UO'!$I$5:$AEI$12,5,FALSE),0)</f>
        <v>0</v>
      </c>
      <c r="AI7" s="12">
        <f>IF(AI$5&lt;&gt;"",HLOOKUP(AI$5,'[1]Recueil des UO'!$I$5:$AEI$12,5,FALSE),0)</f>
        <v>0</v>
      </c>
      <c r="AJ7" s="12">
        <f>IF(AJ$5&lt;&gt;"",HLOOKUP(AJ$5,'[1]Recueil des UO'!$I$5:$AEI$12,5,FALSE),0)</f>
        <v>0</v>
      </c>
      <c r="AK7" s="12">
        <f>IF(AK$5&lt;&gt;"",HLOOKUP(AK$5,'[1]Recueil des UO'!$I$5:$AEI$12,5,FALSE),0)</f>
        <v>0</v>
      </c>
      <c r="AL7" s="12">
        <f>IF(AL$5&lt;&gt;"",HLOOKUP(AL$5,'[1]Recueil des UO'!$I$5:$AEI$12,5,FALSE),0)</f>
        <v>0</v>
      </c>
      <c r="AM7" s="12">
        <f>IF(AM$5&lt;&gt;"",HLOOKUP(AM$5,'[1]Recueil des UO'!$I$5:$AEI$12,5,FALSE),0)</f>
        <v>0</v>
      </c>
      <c r="AN7" s="12">
        <f>IF(AN$5&lt;&gt;"",HLOOKUP(AN$5,'[1]Recueil des UO'!$I$5:$AEI$12,5,FALSE),0)</f>
        <v>0</v>
      </c>
      <c r="AO7" s="12">
        <f>IF(AO$5&lt;&gt;"",HLOOKUP(AO$5,'[1]Recueil des UO'!$I$5:$AEI$12,5,FALSE),0)</f>
        <v>0</v>
      </c>
      <c r="AP7" s="12">
        <f>IF(AP$5&lt;&gt;"",HLOOKUP(AP$5,'[1]Recueil des UO'!$I$5:$AEI$12,5,FALSE),0)</f>
        <v>0</v>
      </c>
      <c r="AQ7" s="12">
        <f>IF(AQ$5&lt;&gt;"",HLOOKUP(AQ$5,'[1]Recueil des UO'!$I$5:$AEI$12,5,FALSE),0)</f>
        <v>0</v>
      </c>
      <c r="AR7" s="12">
        <f>IF(AR$5&lt;&gt;"",HLOOKUP(AR$5,'[1]Recueil des UO'!$I$5:$AEI$12,5,FALSE),0)</f>
        <v>0</v>
      </c>
      <c r="AS7" s="12">
        <f>IF(AS$5&lt;&gt;"",HLOOKUP(AS$5,'[1]Recueil des UO'!$I$5:$AEI$12,5,FALSE),0)</f>
        <v>0</v>
      </c>
      <c r="AT7" s="12">
        <f>IF(AT$5&lt;&gt;"",HLOOKUP(AT$5,'[1]Recueil des UO'!$I$5:$AEI$12,5,FALSE),0)</f>
        <v>0</v>
      </c>
      <c r="AU7" s="12">
        <f>IF(AU$5&lt;&gt;"",HLOOKUP(AU$5,'[1]Recueil des UO'!$I$5:$AEI$12,5,FALSE),0)</f>
        <v>0</v>
      </c>
      <c r="AV7" s="12">
        <f>IF(AV$5&lt;&gt;"",HLOOKUP(AV$5,'[1]Recueil des UO'!$I$5:$AEI$12,5,FALSE),0)</f>
        <v>0</v>
      </c>
      <c r="AW7" s="12">
        <f>IF(AW$5&lt;&gt;"",HLOOKUP(AW$5,'[1]Recueil des UO'!$I$5:$AEI$12,5,FALSE),0)</f>
        <v>0</v>
      </c>
      <c r="AX7" s="12">
        <f>IF(AX$5&lt;&gt;"",HLOOKUP(AX$5,'[1]Recueil des UO'!$I$5:$AEI$12,5,FALSE),0)</f>
        <v>0</v>
      </c>
      <c r="AY7" s="12">
        <f>IF(AY$5&lt;&gt;"",HLOOKUP(AY$5,'[1]Recueil des UO'!$I$5:$AEI$12,5,FALSE),0)</f>
        <v>0</v>
      </c>
      <c r="AZ7" s="12">
        <f>IF(AZ$5&lt;&gt;"",HLOOKUP(AZ$5,'[1]Recueil des UO'!$I$5:$AEI$12,5,FALSE),0)</f>
        <v>0</v>
      </c>
      <c r="BA7" s="12">
        <f>IF(BA$5&lt;&gt;"",HLOOKUP(BA$5,'[1]Recueil des UO'!$I$5:$AEI$12,5,FALSE),0)</f>
        <v>0</v>
      </c>
      <c r="BB7" s="12">
        <f>IF(BB$5&lt;&gt;"",HLOOKUP(BB$5,'[1]Recueil des UO'!$I$5:$AEI$12,5,FALSE),0)</f>
        <v>0</v>
      </c>
      <c r="BC7" s="12">
        <f>IF(BC$5&lt;&gt;"",HLOOKUP(BC$5,'[1]Recueil des UO'!$I$5:$AEI$12,5,FALSE),0)</f>
        <v>0</v>
      </c>
      <c r="BD7" s="12">
        <f>IF(BD$5&lt;&gt;"",HLOOKUP(BD$5,'[1]Recueil des UO'!$I$5:$AEI$12,5,FALSE),0)</f>
        <v>0</v>
      </c>
      <c r="BE7" s="12">
        <f>IF(BE$5&lt;&gt;"",HLOOKUP(BE$5,'[1]Recueil des UO'!$I$5:$AEI$12,5,FALSE),0)</f>
        <v>0</v>
      </c>
      <c r="BF7" s="12">
        <f>IF(BF$5&lt;&gt;"",HLOOKUP(BF$5,'[1]Recueil des UO'!$I$5:$AEI$12,5,FALSE),0)</f>
        <v>0</v>
      </c>
      <c r="BG7" s="12">
        <f>IF(BG$5&lt;&gt;"",HLOOKUP(BG$5,'[1]Recueil des UO'!$I$5:$AEI$12,5,FALSE),0)</f>
        <v>0</v>
      </c>
      <c r="BH7" s="12">
        <f>IF(BH$5&lt;&gt;"",HLOOKUP(BH$5,'[1]Recueil des UO'!$I$5:$AEI$12,5,FALSE),0)</f>
        <v>0</v>
      </c>
      <c r="BI7" s="12">
        <f>IF(BI$5&lt;&gt;"",HLOOKUP(BI$5,'[1]Recueil des UO'!$I$5:$AEI$12,5,FALSE),0)</f>
        <v>0</v>
      </c>
      <c r="BJ7" s="12">
        <f>IF(BJ$5&lt;&gt;"",HLOOKUP(BJ$5,'[1]Recueil des UO'!$I$5:$AEI$12,5,FALSE),0)</f>
        <v>0</v>
      </c>
      <c r="BK7" s="12">
        <f>IF(BK$5&lt;&gt;"",HLOOKUP(BK$5,'[1]Recueil des UO'!$I$5:$AEI$12,5,FALSE),0)</f>
        <v>0</v>
      </c>
      <c r="BL7" s="12">
        <f>IF(BL$5&lt;&gt;"",HLOOKUP(BL$5,'[1]Recueil des UO'!$I$5:$AEI$12,5,FALSE),0)</f>
        <v>0</v>
      </c>
      <c r="BM7" s="12">
        <f>IF(BM$5&lt;&gt;"",HLOOKUP(BM$5,'[1]Recueil des UO'!$I$5:$AEI$12,5,FALSE),0)</f>
        <v>0</v>
      </c>
      <c r="BN7" s="12">
        <f>IF(BN$5&lt;&gt;"",HLOOKUP(BN$5,'[1]Recueil des UO'!$I$5:$AEI$12,5,FALSE),0)</f>
        <v>0</v>
      </c>
      <c r="BO7" s="12">
        <f>IF(BO$5&lt;&gt;"",HLOOKUP(BO$5,'[1]Recueil des UO'!$I$5:$AEI$12,5,FALSE),0)</f>
        <v>0</v>
      </c>
      <c r="BP7" s="12">
        <f>IF(BP$5&lt;&gt;"",HLOOKUP(BP$5,'[1]Recueil des UO'!$I$5:$AEI$12,5,FALSE),0)</f>
        <v>0</v>
      </c>
      <c r="BQ7" s="12">
        <f>IF(BQ$5&lt;&gt;"",HLOOKUP(BQ$5,'[1]Recueil des UO'!$I$5:$AEI$12,5,FALSE),0)</f>
        <v>0</v>
      </c>
      <c r="BR7" s="12">
        <f>IF(BR$5&lt;&gt;"",HLOOKUP(BR$5,'[1]Recueil des UO'!$I$5:$AEI$12,5,FALSE),0)</f>
        <v>0</v>
      </c>
      <c r="BS7" s="12">
        <f>IF(BS$5&lt;&gt;"",HLOOKUP(BS$5,'[1]Recueil des UO'!$I$5:$AEI$12,5,FALSE),0)</f>
        <v>0</v>
      </c>
      <c r="BT7" s="12">
        <f>IF(BT$5&lt;&gt;"",HLOOKUP(BT$5,'[1]Recueil des UO'!$I$5:$AEI$12,5,FALSE),0)</f>
        <v>0</v>
      </c>
      <c r="BU7" s="12">
        <f>IF(BU$5&lt;&gt;"",HLOOKUP(BU$5,'[1]Recueil des UO'!$I$5:$AEI$12,5,FALSE),0)</f>
        <v>0</v>
      </c>
      <c r="BV7" s="12">
        <f>IF(BV$5&lt;&gt;"",HLOOKUP(BV$5,'[1]Recueil des UO'!$I$5:$AEI$12,5,FALSE),0)</f>
        <v>0</v>
      </c>
      <c r="BW7" s="12">
        <f>IF(BW$5&lt;&gt;"",HLOOKUP(BW$5,'[1]Recueil des UO'!$I$5:$AEI$12,5,FALSE),0)</f>
        <v>0</v>
      </c>
      <c r="BX7" s="12">
        <f>IF(BX$5&lt;&gt;"",HLOOKUP(BX$5,'[1]Recueil des UO'!$I$5:$AEI$12,5,FALSE),0)</f>
        <v>0</v>
      </c>
      <c r="BY7" s="12">
        <f>IF(BY$5&lt;&gt;"",HLOOKUP(BY$5,'[1]Recueil des UO'!$I$5:$AEI$12,5,FALSE),0)</f>
        <v>0</v>
      </c>
      <c r="BZ7" s="12">
        <f>IF(BZ$5&lt;&gt;"",HLOOKUP(BZ$5,'[1]Recueil des UO'!$I$5:$AEI$12,5,FALSE),0)</f>
        <v>0</v>
      </c>
      <c r="CA7" s="12">
        <f>IF(CA$5&lt;&gt;"",HLOOKUP(CA$5,'[1]Recueil des UO'!$I$5:$AEI$12,5,FALSE),0)</f>
        <v>0</v>
      </c>
      <c r="CB7" s="12">
        <f>IF(CB$5&lt;&gt;"",HLOOKUP(CB$5,'[1]Recueil des UO'!$I$5:$AEI$12,5,FALSE),0)</f>
        <v>0</v>
      </c>
      <c r="CC7" s="12">
        <f>IF(CC$5&lt;&gt;"",HLOOKUP(CC$5,'[1]Recueil des UO'!$I$5:$AEI$12,5,FALSE),0)</f>
        <v>0</v>
      </c>
      <c r="CD7" s="12">
        <f>IF(CD$5&lt;&gt;"",HLOOKUP(CD$5,'[1]Recueil des UO'!$I$5:$AEI$12,5,FALSE),0)</f>
        <v>0</v>
      </c>
      <c r="CE7" s="12">
        <f>IF(CE$5&lt;&gt;"",HLOOKUP(CE$5,'[1]Recueil des UO'!$I$5:$AEI$12,5,FALSE),0)</f>
        <v>0</v>
      </c>
      <c r="CF7" s="12">
        <f>IF(CF$5&lt;&gt;"",HLOOKUP(CF$5,'[1]Recueil des UO'!$I$5:$AEI$12,5,FALSE),0)</f>
        <v>0</v>
      </c>
      <c r="CG7" s="12">
        <f>IF(CG$5&lt;&gt;"",HLOOKUP(CG$5,'[1]Recueil des UO'!$I$5:$AEI$12,5,FALSE),0)</f>
        <v>0</v>
      </c>
      <c r="CH7" s="12">
        <f>IF(CH$5&lt;&gt;"",HLOOKUP(CH$5,'[1]Recueil des UO'!$I$5:$AEI$12,5,FALSE),0)</f>
        <v>0</v>
      </c>
      <c r="CI7" s="12">
        <f>IF(CI$5&lt;&gt;"",HLOOKUP(CI$5,'[1]Recueil des UO'!$I$5:$AEI$12,5,FALSE),0)</f>
        <v>0</v>
      </c>
      <c r="CJ7" s="12">
        <f>IF(CJ$5&lt;&gt;"",HLOOKUP(CJ$5,'[1]Recueil des UO'!$I$5:$AEI$12,5,FALSE),0)</f>
        <v>0</v>
      </c>
      <c r="CK7" s="12">
        <f>IF(CK$5&lt;&gt;"",HLOOKUP(CK$5,'[1]Recueil des UO'!$I$5:$AEI$12,5,FALSE),0)</f>
        <v>0</v>
      </c>
      <c r="CL7" s="12">
        <f>IF(CL$5&lt;&gt;"",HLOOKUP(CL$5,'[1]Recueil des UO'!$I$5:$AEI$12,5,FALSE),0)</f>
        <v>0</v>
      </c>
      <c r="CM7" s="12">
        <f>IF(CM$5&lt;&gt;"",HLOOKUP(CM$5,'[1]Recueil des UO'!$I$5:$AEI$12,5,FALSE),0)</f>
        <v>0</v>
      </c>
      <c r="CN7" s="12">
        <f>IF(CN$5&lt;&gt;"",HLOOKUP(CN$5,'[1]Recueil des UO'!$I$5:$AEI$12,5,FALSE),0)</f>
        <v>0</v>
      </c>
      <c r="CO7" s="12">
        <f>IF(CO$5&lt;&gt;"",HLOOKUP(CO$5,'[1]Recueil des UO'!$I$5:$AEI$12,5,FALSE),0)</f>
        <v>0</v>
      </c>
      <c r="CP7" s="12">
        <f>IF(CP$5&lt;&gt;"",HLOOKUP(CP$5,'[1]Recueil des UO'!$I$5:$AEI$12,5,FALSE),0)</f>
        <v>0</v>
      </c>
      <c r="CQ7" s="12">
        <f>IF(CQ$5&lt;&gt;"",HLOOKUP(CQ$5,'[1]Recueil des UO'!$I$5:$AEI$12,5,FALSE),0)</f>
        <v>0</v>
      </c>
      <c r="CR7" s="12">
        <f>IF(CR$5&lt;&gt;"",HLOOKUP(CR$5,'[1]Recueil des UO'!$I$5:$AEI$12,5,FALSE),0)</f>
        <v>0</v>
      </c>
      <c r="CS7" s="12">
        <f>IF(CS$5&lt;&gt;"",HLOOKUP(CS$5,'[1]Recueil des UO'!$I$5:$AEI$12,5,FALSE),0)</f>
        <v>0</v>
      </c>
      <c r="CT7" s="12">
        <f>IF(CT$5&lt;&gt;"",HLOOKUP(CT$5,'[1]Recueil des UO'!$I$5:$AEI$12,5,FALSE),0)</f>
        <v>0</v>
      </c>
      <c r="CU7" s="12">
        <f>IF(CU$5&lt;&gt;"",HLOOKUP(CU$5,'[1]Recueil des UO'!$I$5:$AEI$12,5,FALSE),0)</f>
        <v>0</v>
      </c>
      <c r="CV7" s="12">
        <f>IF(CV$5&lt;&gt;"",HLOOKUP(CV$5,'[1]Recueil des UO'!$I$5:$AEI$12,5,FALSE),0)</f>
        <v>0</v>
      </c>
      <c r="CW7" s="12">
        <f>IF(CW$5&lt;&gt;"",HLOOKUP(CW$5,'[1]Recueil des UO'!$I$5:$AEI$12,5,FALSE),0)</f>
        <v>0</v>
      </c>
      <c r="CX7" s="12">
        <f>IF(CX$5&lt;&gt;"",HLOOKUP(CX$5,'[1]Recueil des UO'!$I$5:$AEI$12,5,FALSE),0)</f>
        <v>0</v>
      </c>
      <c r="CY7" s="12">
        <f>IF(CY$5&lt;&gt;"",HLOOKUP(CY$5,'[1]Recueil des UO'!$I$5:$AEI$12,5,FALSE),0)</f>
        <v>0</v>
      </c>
      <c r="CZ7" s="12">
        <f>IF(CZ$5&lt;&gt;"",HLOOKUP(CZ$5,'[1]Recueil des UO'!$I$5:$AEI$12,5,FALSE),0)</f>
        <v>0</v>
      </c>
      <c r="DA7" s="12">
        <f>IF(DA$5&lt;&gt;"",HLOOKUP(DA$5,'[1]Recueil des UO'!$I$5:$AEI$12,5,FALSE),0)</f>
        <v>0</v>
      </c>
      <c r="DB7" s="12">
        <f>IF(DB$5&lt;&gt;"",HLOOKUP(DB$5,'[1]Recueil des UO'!$I$5:$AEI$12,5,FALSE),0)</f>
        <v>0</v>
      </c>
      <c r="DC7" s="12">
        <f>IF(DC$5&lt;&gt;"",HLOOKUP(DC$5,'[1]Recueil des UO'!$I$5:$AEI$12,5,FALSE),0)</f>
        <v>0</v>
      </c>
      <c r="DD7" s="12">
        <f>IF(DD$5&lt;&gt;"",HLOOKUP(DD$5,'[1]Recueil des UO'!$I$5:$AEI$12,5,FALSE),0)</f>
        <v>0</v>
      </c>
      <c r="DE7" s="12">
        <f>IF(DE$5&lt;&gt;"",HLOOKUP(DE$5,'[1]Recueil des UO'!$I$5:$AEI$12,5,FALSE),0)</f>
        <v>0</v>
      </c>
      <c r="DF7" s="12">
        <f>IF(DF$5&lt;&gt;"",HLOOKUP(DF$5,'[1]Recueil des UO'!$I$5:$AEI$12,5,FALSE),0)</f>
        <v>0</v>
      </c>
      <c r="DG7" s="12">
        <f>IF(DG$5&lt;&gt;"",HLOOKUP(DG$5,'[1]Recueil des UO'!$I$5:$AEI$12,5,FALSE),0)</f>
        <v>0</v>
      </c>
      <c r="DH7" s="12">
        <f>IF(DH$5&lt;&gt;"",HLOOKUP(DH$5,'[1]Recueil des UO'!$I$5:$AEI$12,5,FALSE),0)</f>
        <v>0</v>
      </c>
      <c r="DI7" s="12">
        <f>IF(DI$5&lt;&gt;"",HLOOKUP(DI$5,'[1]Recueil des UO'!$I$5:$AEI$12,5,FALSE),0)</f>
        <v>0</v>
      </c>
      <c r="DJ7" s="12">
        <f>IF(DJ$5&lt;&gt;"",HLOOKUP(DJ$5,'[1]Recueil des UO'!$I$5:$AEI$12,5,FALSE),0)</f>
        <v>0</v>
      </c>
      <c r="DK7" s="12">
        <f>IF(DK$5&lt;&gt;"",HLOOKUP(DK$5,'[1]Recueil des UO'!$I$5:$AEI$12,5,FALSE),0)</f>
        <v>0</v>
      </c>
      <c r="DL7" s="12">
        <f>IF(DL$5&lt;&gt;"",HLOOKUP(DL$5,'[1]Recueil des UO'!$I$5:$AEI$12,5,FALSE),0)</f>
        <v>0</v>
      </c>
      <c r="DM7" s="12">
        <f>IF(DM$5&lt;&gt;"",HLOOKUP(DM$5,'[1]Recueil des UO'!$I$5:$AEI$12,5,FALSE),0)</f>
        <v>0</v>
      </c>
      <c r="DN7" s="12">
        <f>IF(DN$5&lt;&gt;"",HLOOKUP(DN$5,'[1]Recueil des UO'!$I$5:$AEI$12,5,FALSE),0)</f>
        <v>0</v>
      </c>
      <c r="DO7" s="12">
        <f>IF(DO$5&lt;&gt;"",HLOOKUP(DO$5,'[1]Recueil des UO'!$I$5:$AEI$12,5,FALSE),0)</f>
        <v>0</v>
      </c>
      <c r="DP7" s="12">
        <f>IF(DP$5&lt;&gt;"",HLOOKUP(DP$5,'[1]Recueil des UO'!$I$5:$AEI$12,5,FALSE),0)</f>
        <v>0</v>
      </c>
      <c r="DQ7" s="12">
        <f>IF(DQ$5&lt;&gt;"",HLOOKUP(DQ$5,'[1]Recueil des UO'!$I$5:$AEI$12,5,FALSE),0)</f>
        <v>0</v>
      </c>
      <c r="DR7" s="12">
        <f>IF(DR$5&lt;&gt;"",HLOOKUP(DR$5,'[1]Recueil des UO'!$I$5:$AEI$12,5,FALSE),0)</f>
        <v>0</v>
      </c>
      <c r="DS7" s="12">
        <f>IF(DS$5&lt;&gt;"",HLOOKUP(DS$5,'[1]Recueil des UO'!$I$5:$AEI$12,5,FALSE),0)</f>
        <v>0</v>
      </c>
      <c r="DT7" s="12">
        <f>IF(DT$5&lt;&gt;"",HLOOKUP(DT$5,'[1]Recueil des UO'!$I$5:$AEI$12,5,FALSE),0)</f>
        <v>0</v>
      </c>
      <c r="DU7" s="12">
        <f>IF(DU$5&lt;&gt;"",HLOOKUP(DU$5,'[1]Recueil des UO'!$I$5:$AEI$12,5,FALSE),0)</f>
        <v>0</v>
      </c>
      <c r="DV7" s="12">
        <f>IF(DV$5&lt;&gt;"",HLOOKUP(DV$5,'[1]Recueil des UO'!$I$5:$AEI$12,5,FALSE),0)</f>
        <v>0</v>
      </c>
      <c r="DW7" s="12">
        <f>IF(DW$5&lt;&gt;"",HLOOKUP(DW$5,'[1]Recueil des UO'!$I$5:$AEI$12,5,FALSE),0)</f>
        <v>0</v>
      </c>
      <c r="DX7" s="12">
        <f>IF(DX$5&lt;&gt;"",HLOOKUP(DX$5,'[1]Recueil des UO'!$I$5:$AEI$12,5,FALSE),0)</f>
        <v>0</v>
      </c>
      <c r="DY7" s="12">
        <f>IF(DY$5&lt;&gt;"",HLOOKUP(DY$5,'[1]Recueil des UO'!$I$5:$AEI$12,5,FALSE),0)</f>
        <v>0</v>
      </c>
      <c r="DZ7" s="561"/>
    </row>
    <row r="8" spans="1:130" s="673" customFormat="1" ht="21.75" customHeight="1">
      <c r="A8" s="115" t="s">
        <v>41</v>
      </c>
      <c r="B8" s="180"/>
      <c r="C8" s="115" t="s">
        <v>1522</v>
      </c>
      <c r="D8" s="883"/>
      <c r="E8" s="881"/>
      <c r="F8" s="880"/>
      <c r="G8" s="880"/>
      <c r="H8" s="881"/>
      <c r="I8" s="382"/>
      <c r="J8" s="12">
        <f>IF(J$5&lt;&gt;"",HLOOKUP(J$5,'[1]Recueil des UO'!$I$5:$AEI$12,6,FALSE),0)</f>
        <v>0</v>
      </c>
      <c r="K8" s="12">
        <f>IF(K$5&lt;&gt;"",HLOOKUP(K$5,'[1]Recueil des UO'!$I$5:$AEI$12,6,FALSE),0)</f>
        <v>0</v>
      </c>
      <c r="L8" s="12">
        <f>IF(L$5&lt;&gt;"",HLOOKUP(L$5,'[1]Recueil des UO'!$I$5:$AEI$12,6,FALSE),0)</f>
        <v>0</v>
      </c>
      <c r="M8" s="12">
        <f>IF(M$5&lt;&gt;"",HLOOKUP(M$5,'[1]Recueil des UO'!$I$5:$AEI$12,6,FALSE),0)</f>
        <v>0</v>
      </c>
      <c r="N8" s="12">
        <f>IF(N$5&lt;&gt;"",HLOOKUP(N$5,'[1]Recueil des UO'!$I$5:$AEI$12,6,FALSE),0)</f>
        <v>0</v>
      </c>
      <c r="O8" s="12">
        <f>IF(O$5&lt;&gt;"",HLOOKUP(O$5,'[1]Recueil des UO'!$I$5:$AEI$12,6,FALSE),0)</f>
        <v>0</v>
      </c>
      <c r="P8" s="12">
        <f>IF(P$5&lt;&gt;"",HLOOKUP(P$5,'[1]Recueil des UO'!$I$5:$AEI$12,6,FALSE),0)</f>
        <v>0</v>
      </c>
      <c r="Q8" s="12">
        <f>IF(Q$5&lt;&gt;"",HLOOKUP(Q$5,'[1]Recueil des UO'!$I$5:$AEI$12,6,FALSE),0)</f>
        <v>0</v>
      </c>
      <c r="R8" s="12">
        <f>IF(R$5&lt;&gt;"",HLOOKUP(R$5,'[1]Recueil des UO'!$I$5:$AEI$12,6,FALSE),0)</f>
        <v>0</v>
      </c>
      <c r="S8" s="12">
        <f>IF(S$5&lt;&gt;"",HLOOKUP(S$5,'[1]Recueil des UO'!$I$5:$AEI$12,6,FALSE),0)</f>
        <v>0</v>
      </c>
      <c r="T8" s="12">
        <f>IF(T$5&lt;&gt;"",HLOOKUP(T$5,'[1]Recueil des UO'!$I$5:$AEI$12,6,FALSE),0)</f>
        <v>0</v>
      </c>
      <c r="U8" s="12">
        <f>IF(U$5&lt;&gt;"",HLOOKUP(U$5,'[1]Recueil des UO'!$I$5:$AEI$12,6,FALSE),0)</f>
        <v>0</v>
      </c>
      <c r="V8" s="12">
        <f>IF(V$5&lt;&gt;"",HLOOKUP(V$5,'[1]Recueil des UO'!$I$5:$AEI$12,6,FALSE),0)</f>
        <v>0</v>
      </c>
      <c r="W8" s="12">
        <f>IF(W$5&lt;&gt;"",HLOOKUP(W$5,'[1]Recueil des UO'!$I$5:$AEI$12,6,FALSE),0)</f>
        <v>0</v>
      </c>
      <c r="X8" s="12">
        <f>IF(X$5&lt;&gt;"",HLOOKUP(X$5,'[1]Recueil des UO'!$I$5:$AEI$12,6,FALSE),0)</f>
        <v>0</v>
      </c>
      <c r="Y8" s="12">
        <f>IF(Y$5&lt;&gt;"",HLOOKUP(Y$5,'[1]Recueil des UO'!$I$5:$AEI$12,6,FALSE),0)</f>
        <v>0</v>
      </c>
      <c r="Z8" s="12">
        <f>IF(Z$5&lt;&gt;"",HLOOKUP(Z$5,'[1]Recueil des UO'!$I$5:$AEI$12,6,FALSE),0)</f>
        <v>0</v>
      </c>
      <c r="AA8" s="12">
        <f>IF(AA$5&lt;&gt;"",HLOOKUP(AA$5,'[1]Recueil des UO'!$I$5:$AEI$12,6,FALSE),0)</f>
        <v>0</v>
      </c>
      <c r="AB8" s="12">
        <f>IF(AB$5&lt;&gt;"",HLOOKUP(AB$5,'[1]Recueil des UO'!$I$5:$AEI$12,6,FALSE),0)</f>
        <v>0</v>
      </c>
      <c r="AC8" s="12">
        <f>IF(AC$5&lt;&gt;"",HLOOKUP(AC$5,'[1]Recueil des UO'!$I$5:$AEI$12,6,FALSE),0)</f>
        <v>0</v>
      </c>
      <c r="AD8" s="12">
        <f>IF(AD$5&lt;&gt;"",HLOOKUP(AD$5,'[1]Recueil des UO'!$I$5:$AEI$12,6,FALSE),0)</f>
        <v>0</v>
      </c>
      <c r="AE8" s="12">
        <f>IF(AE$5&lt;&gt;"",HLOOKUP(AE$5,'[1]Recueil des UO'!$I$5:$AEI$12,6,FALSE),0)</f>
        <v>0</v>
      </c>
      <c r="AF8" s="12">
        <f>IF(AF$5&lt;&gt;"",HLOOKUP(AF$5,'[1]Recueil des UO'!$I$5:$AEI$12,6,FALSE),0)</f>
        <v>0</v>
      </c>
      <c r="AG8" s="12">
        <f>IF(AG$5&lt;&gt;"",HLOOKUP(AG$5,'[1]Recueil des UO'!$I$5:$AEI$12,6,FALSE),0)</f>
        <v>0</v>
      </c>
      <c r="AH8" s="12">
        <f>IF(AH$5&lt;&gt;"",HLOOKUP(AH$5,'[1]Recueil des UO'!$I$5:$AEI$12,6,FALSE),0)</f>
        <v>0</v>
      </c>
      <c r="AI8" s="12">
        <f>IF(AI$5&lt;&gt;"",HLOOKUP(AI$5,'[1]Recueil des UO'!$I$5:$AEI$12,6,FALSE),0)</f>
        <v>0</v>
      </c>
      <c r="AJ8" s="12">
        <f>IF(AJ$5&lt;&gt;"",HLOOKUP(AJ$5,'[1]Recueil des UO'!$I$5:$AEI$12,6,FALSE),0)</f>
        <v>0</v>
      </c>
      <c r="AK8" s="12">
        <f>IF(AK$5&lt;&gt;"",HLOOKUP(AK$5,'[1]Recueil des UO'!$I$5:$AEI$12,6,FALSE),0)</f>
        <v>0</v>
      </c>
      <c r="AL8" s="12">
        <f>IF(AL$5&lt;&gt;"",HLOOKUP(AL$5,'[1]Recueil des UO'!$I$5:$AEI$12,6,FALSE),0)</f>
        <v>0</v>
      </c>
      <c r="AM8" s="12">
        <f>IF(AM$5&lt;&gt;"",HLOOKUP(AM$5,'[1]Recueil des UO'!$I$5:$AEI$12,6,FALSE),0)</f>
        <v>0</v>
      </c>
      <c r="AN8" s="12">
        <f>IF(AN$5&lt;&gt;"",HLOOKUP(AN$5,'[1]Recueil des UO'!$I$5:$AEI$12,6,FALSE),0)</f>
        <v>0</v>
      </c>
      <c r="AO8" s="12">
        <f>IF(AO$5&lt;&gt;"",HLOOKUP(AO$5,'[1]Recueil des UO'!$I$5:$AEI$12,6,FALSE),0)</f>
        <v>0</v>
      </c>
      <c r="AP8" s="12">
        <f>IF(AP$5&lt;&gt;"",HLOOKUP(AP$5,'[1]Recueil des UO'!$I$5:$AEI$12,6,FALSE),0)</f>
        <v>0</v>
      </c>
      <c r="AQ8" s="12">
        <f>IF(AQ$5&lt;&gt;"",HLOOKUP(AQ$5,'[1]Recueil des UO'!$I$5:$AEI$12,6,FALSE),0)</f>
        <v>0</v>
      </c>
      <c r="AR8" s="12">
        <f>IF(AR$5&lt;&gt;"",HLOOKUP(AR$5,'[1]Recueil des UO'!$I$5:$AEI$12,6,FALSE),0)</f>
        <v>0</v>
      </c>
      <c r="AS8" s="12">
        <f>IF(AS$5&lt;&gt;"",HLOOKUP(AS$5,'[1]Recueil des UO'!$I$5:$AEI$12,6,FALSE),0)</f>
        <v>0</v>
      </c>
      <c r="AT8" s="12">
        <f>IF(AT$5&lt;&gt;"",HLOOKUP(AT$5,'[1]Recueil des UO'!$I$5:$AEI$12,6,FALSE),0)</f>
        <v>0</v>
      </c>
      <c r="AU8" s="12">
        <f>IF(AU$5&lt;&gt;"",HLOOKUP(AU$5,'[1]Recueil des UO'!$I$5:$AEI$12,6,FALSE),0)</f>
        <v>0</v>
      </c>
      <c r="AV8" s="12">
        <f>IF(AV$5&lt;&gt;"",HLOOKUP(AV$5,'[1]Recueil des UO'!$I$5:$AEI$12,6,FALSE),0)</f>
        <v>0</v>
      </c>
      <c r="AW8" s="12">
        <f>IF(AW$5&lt;&gt;"",HLOOKUP(AW$5,'[1]Recueil des UO'!$I$5:$AEI$12,6,FALSE),0)</f>
        <v>0</v>
      </c>
      <c r="AX8" s="12">
        <f>IF(AX$5&lt;&gt;"",HLOOKUP(AX$5,'[1]Recueil des UO'!$I$5:$AEI$12,6,FALSE),0)</f>
        <v>0</v>
      </c>
      <c r="AY8" s="12">
        <f>IF(AY$5&lt;&gt;"",HLOOKUP(AY$5,'[1]Recueil des UO'!$I$5:$AEI$12,6,FALSE),0)</f>
        <v>0</v>
      </c>
      <c r="AZ8" s="12">
        <f>IF(AZ$5&lt;&gt;"",HLOOKUP(AZ$5,'[1]Recueil des UO'!$I$5:$AEI$12,6,FALSE),0)</f>
        <v>0</v>
      </c>
      <c r="BA8" s="12">
        <f>IF(BA$5&lt;&gt;"",HLOOKUP(BA$5,'[1]Recueil des UO'!$I$5:$AEI$12,6,FALSE),0)</f>
        <v>0</v>
      </c>
      <c r="BB8" s="12">
        <f>IF(BB$5&lt;&gt;"",HLOOKUP(BB$5,'[1]Recueil des UO'!$I$5:$AEI$12,6,FALSE),0)</f>
        <v>0</v>
      </c>
      <c r="BC8" s="12">
        <f>IF(BC$5&lt;&gt;"",HLOOKUP(BC$5,'[1]Recueil des UO'!$I$5:$AEI$12,6,FALSE),0)</f>
        <v>0</v>
      </c>
      <c r="BD8" s="12">
        <f>IF(BD$5&lt;&gt;"",HLOOKUP(BD$5,'[1]Recueil des UO'!$I$5:$AEI$12,6,FALSE),0)</f>
        <v>0</v>
      </c>
      <c r="BE8" s="12">
        <f>IF(BE$5&lt;&gt;"",HLOOKUP(BE$5,'[1]Recueil des UO'!$I$5:$AEI$12,6,FALSE),0)</f>
        <v>0</v>
      </c>
      <c r="BF8" s="12">
        <f>IF(BF$5&lt;&gt;"",HLOOKUP(BF$5,'[1]Recueil des UO'!$I$5:$AEI$12,6,FALSE),0)</f>
        <v>0</v>
      </c>
      <c r="BG8" s="12">
        <f>IF(BG$5&lt;&gt;"",HLOOKUP(BG$5,'[1]Recueil des UO'!$I$5:$AEI$12,6,FALSE),0)</f>
        <v>0</v>
      </c>
      <c r="BH8" s="12">
        <f>IF(BH$5&lt;&gt;"",HLOOKUP(BH$5,'[1]Recueil des UO'!$I$5:$AEI$12,6,FALSE),0)</f>
        <v>0</v>
      </c>
      <c r="BI8" s="12">
        <f>IF(BI$5&lt;&gt;"",HLOOKUP(BI$5,'[1]Recueil des UO'!$I$5:$AEI$12,6,FALSE),0)</f>
        <v>0</v>
      </c>
      <c r="BJ8" s="12">
        <f>IF(BJ$5&lt;&gt;"",HLOOKUP(BJ$5,'[1]Recueil des UO'!$I$5:$AEI$12,6,FALSE),0)</f>
        <v>0</v>
      </c>
      <c r="BK8" s="12">
        <f>IF(BK$5&lt;&gt;"",HLOOKUP(BK$5,'[1]Recueil des UO'!$I$5:$AEI$12,6,FALSE),0)</f>
        <v>0</v>
      </c>
      <c r="BL8" s="12">
        <f>IF(BL$5&lt;&gt;"",HLOOKUP(BL$5,'[1]Recueil des UO'!$I$5:$AEI$12,6,FALSE),0)</f>
        <v>0</v>
      </c>
      <c r="BM8" s="12">
        <f>IF(BM$5&lt;&gt;"",HLOOKUP(BM$5,'[1]Recueil des UO'!$I$5:$AEI$12,6,FALSE),0)</f>
        <v>0</v>
      </c>
      <c r="BN8" s="12">
        <f>IF(BN$5&lt;&gt;"",HLOOKUP(BN$5,'[1]Recueil des UO'!$I$5:$AEI$12,6,FALSE),0)</f>
        <v>0</v>
      </c>
      <c r="BO8" s="12">
        <f>IF(BO$5&lt;&gt;"",HLOOKUP(BO$5,'[1]Recueil des UO'!$I$5:$AEI$12,6,FALSE),0)</f>
        <v>0</v>
      </c>
      <c r="BP8" s="12">
        <f>IF(BP$5&lt;&gt;"",HLOOKUP(BP$5,'[1]Recueil des UO'!$I$5:$AEI$12,6,FALSE),0)</f>
        <v>0</v>
      </c>
      <c r="BQ8" s="12">
        <f>IF(BQ$5&lt;&gt;"",HLOOKUP(BQ$5,'[1]Recueil des UO'!$I$5:$AEI$12,6,FALSE),0)</f>
        <v>0</v>
      </c>
      <c r="BR8" s="12">
        <f>IF(BR$5&lt;&gt;"",HLOOKUP(BR$5,'[1]Recueil des UO'!$I$5:$AEI$12,6,FALSE),0)</f>
        <v>0</v>
      </c>
      <c r="BS8" s="12">
        <f>IF(BS$5&lt;&gt;"",HLOOKUP(BS$5,'[1]Recueil des UO'!$I$5:$AEI$12,6,FALSE),0)</f>
        <v>0</v>
      </c>
      <c r="BT8" s="12">
        <f>IF(BT$5&lt;&gt;"",HLOOKUP(BT$5,'[1]Recueil des UO'!$I$5:$AEI$12,6,FALSE),0)</f>
        <v>0</v>
      </c>
      <c r="BU8" s="12">
        <f>IF(BU$5&lt;&gt;"",HLOOKUP(BU$5,'[1]Recueil des UO'!$I$5:$AEI$12,6,FALSE),0)</f>
        <v>0</v>
      </c>
      <c r="BV8" s="12">
        <f>IF(BV$5&lt;&gt;"",HLOOKUP(BV$5,'[1]Recueil des UO'!$I$5:$AEI$12,6,FALSE),0)</f>
        <v>0</v>
      </c>
      <c r="BW8" s="12">
        <f>IF(BW$5&lt;&gt;"",HLOOKUP(BW$5,'[1]Recueil des UO'!$I$5:$AEI$12,6,FALSE),0)</f>
        <v>0</v>
      </c>
      <c r="BX8" s="12">
        <f>IF(BX$5&lt;&gt;"",HLOOKUP(BX$5,'[1]Recueil des UO'!$I$5:$AEI$12,6,FALSE),0)</f>
        <v>0</v>
      </c>
      <c r="BY8" s="12">
        <f>IF(BY$5&lt;&gt;"",HLOOKUP(BY$5,'[1]Recueil des UO'!$I$5:$AEI$12,6,FALSE),0)</f>
        <v>0</v>
      </c>
      <c r="BZ8" s="12">
        <f>IF(BZ$5&lt;&gt;"",HLOOKUP(BZ$5,'[1]Recueil des UO'!$I$5:$AEI$12,6,FALSE),0)</f>
        <v>0</v>
      </c>
      <c r="CA8" s="12">
        <f>IF(CA$5&lt;&gt;"",HLOOKUP(CA$5,'[1]Recueil des UO'!$I$5:$AEI$12,6,FALSE),0)</f>
        <v>0</v>
      </c>
      <c r="CB8" s="12">
        <f>IF(CB$5&lt;&gt;"",HLOOKUP(CB$5,'[1]Recueil des UO'!$I$5:$AEI$12,6,FALSE),0)</f>
        <v>0</v>
      </c>
      <c r="CC8" s="12">
        <f>IF(CC$5&lt;&gt;"",HLOOKUP(CC$5,'[1]Recueil des UO'!$I$5:$AEI$12,6,FALSE),0)</f>
        <v>0</v>
      </c>
      <c r="CD8" s="12">
        <f>IF(CD$5&lt;&gt;"",HLOOKUP(CD$5,'[1]Recueil des UO'!$I$5:$AEI$12,6,FALSE),0)</f>
        <v>0</v>
      </c>
      <c r="CE8" s="12">
        <f>IF(CE$5&lt;&gt;"",HLOOKUP(CE$5,'[1]Recueil des UO'!$I$5:$AEI$12,6,FALSE),0)</f>
        <v>0</v>
      </c>
      <c r="CF8" s="12">
        <f>IF(CF$5&lt;&gt;"",HLOOKUP(CF$5,'[1]Recueil des UO'!$I$5:$AEI$12,6,FALSE),0)</f>
        <v>0</v>
      </c>
      <c r="CG8" s="12">
        <f>IF(CG$5&lt;&gt;"",HLOOKUP(CG$5,'[1]Recueil des UO'!$I$5:$AEI$12,6,FALSE),0)</f>
        <v>0</v>
      </c>
      <c r="CH8" s="12">
        <f>IF(CH$5&lt;&gt;"",HLOOKUP(CH$5,'[1]Recueil des UO'!$I$5:$AEI$12,6,FALSE),0)</f>
        <v>0</v>
      </c>
      <c r="CI8" s="12">
        <f>IF(CI$5&lt;&gt;"",HLOOKUP(CI$5,'[1]Recueil des UO'!$I$5:$AEI$12,6,FALSE),0)</f>
        <v>0</v>
      </c>
      <c r="CJ8" s="12">
        <f>IF(CJ$5&lt;&gt;"",HLOOKUP(CJ$5,'[1]Recueil des UO'!$I$5:$AEI$12,6,FALSE),0)</f>
        <v>0</v>
      </c>
      <c r="CK8" s="12">
        <f>IF(CK$5&lt;&gt;"",HLOOKUP(CK$5,'[1]Recueil des UO'!$I$5:$AEI$12,6,FALSE),0)</f>
        <v>0</v>
      </c>
      <c r="CL8" s="12">
        <f>IF(CL$5&lt;&gt;"",HLOOKUP(CL$5,'[1]Recueil des UO'!$I$5:$AEI$12,6,FALSE),0)</f>
        <v>0</v>
      </c>
      <c r="CM8" s="12">
        <f>IF(CM$5&lt;&gt;"",HLOOKUP(CM$5,'[1]Recueil des UO'!$I$5:$AEI$12,6,FALSE),0)</f>
        <v>0</v>
      </c>
      <c r="CN8" s="12">
        <f>IF(CN$5&lt;&gt;"",HLOOKUP(CN$5,'[1]Recueil des UO'!$I$5:$AEI$12,6,FALSE),0)</f>
        <v>0</v>
      </c>
      <c r="CO8" s="12">
        <f>IF(CO$5&lt;&gt;"",HLOOKUP(CO$5,'[1]Recueil des UO'!$I$5:$AEI$12,6,FALSE),0)</f>
        <v>0</v>
      </c>
      <c r="CP8" s="12">
        <f>IF(CP$5&lt;&gt;"",HLOOKUP(CP$5,'[1]Recueil des UO'!$I$5:$AEI$12,6,FALSE),0)</f>
        <v>0</v>
      </c>
      <c r="CQ8" s="12">
        <f>IF(CQ$5&lt;&gt;"",HLOOKUP(CQ$5,'[1]Recueil des UO'!$I$5:$AEI$12,6,FALSE),0)</f>
        <v>0</v>
      </c>
      <c r="CR8" s="12">
        <f>IF(CR$5&lt;&gt;"",HLOOKUP(CR$5,'[1]Recueil des UO'!$I$5:$AEI$12,6,FALSE),0)</f>
        <v>0</v>
      </c>
      <c r="CS8" s="12">
        <f>IF(CS$5&lt;&gt;"",HLOOKUP(CS$5,'[1]Recueil des UO'!$I$5:$AEI$12,6,FALSE),0)</f>
        <v>0</v>
      </c>
      <c r="CT8" s="12">
        <f>IF(CT$5&lt;&gt;"",HLOOKUP(CT$5,'[1]Recueil des UO'!$I$5:$AEI$12,6,FALSE),0)</f>
        <v>0</v>
      </c>
      <c r="CU8" s="12">
        <f>IF(CU$5&lt;&gt;"",HLOOKUP(CU$5,'[1]Recueil des UO'!$I$5:$AEI$12,6,FALSE),0)</f>
        <v>0</v>
      </c>
      <c r="CV8" s="12">
        <f>IF(CV$5&lt;&gt;"",HLOOKUP(CV$5,'[1]Recueil des UO'!$I$5:$AEI$12,6,FALSE),0)</f>
        <v>0</v>
      </c>
      <c r="CW8" s="12">
        <f>IF(CW$5&lt;&gt;"",HLOOKUP(CW$5,'[1]Recueil des UO'!$I$5:$AEI$12,6,FALSE),0)</f>
        <v>0</v>
      </c>
      <c r="CX8" s="12">
        <f>IF(CX$5&lt;&gt;"",HLOOKUP(CX$5,'[1]Recueil des UO'!$I$5:$AEI$12,6,FALSE),0)</f>
        <v>0</v>
      </c>
      <c r="CY8" s="12">
        <f>IF(CY$5&lt;&gt;"",HLOOKUP(CY$5,'[1]Recueil des UO'!$I$5:$AEI$12,6,FALSE),0)</f>
        <v>0</v>
      </c>
      <c r="CZ8" s="12">
        <f>IF(CZ$5&lt;&gt;"",HLOOKUP(CZ$5,'[1]Recueil des UO'!$I$5:$AEI$12,6,FALSE),0)</f>
        <v>0</v>
      </c>
      <c r="DA8" s="12">
        <f>IF(DA$5&lt;&gt;"",HLOOKUP(DA$5,'[1]Recueil des UO'!$I$5:$AEI$12,6,FALSE),0)</f>
        <v>0</v>
      </c>
      <c r="DB8" s="12">
        <f>IF(DB$5&lt;&gt;"",HLOOKUP(DB$5,'[1]Recueil des UO'!$I$5:$AEI$12,6,FALSE),0)</f>
        <v>0</v>
      </c>
      <c r="DC8" s="12">
        <f>IF(DC$5&lt;&gt;"",HLOOKUP(DC$5,'[1]Recueil des UO'!$I$5:$AEI$12,6,FALSE),0)</f>
        <v>0</v>
      </c>
      <c r="DD8" s="12">
        <f>IF(DD$5&lt;&gt;"",HLOOKUP(DD$5,'[1]Recueil des UO'!$I$5:$AEI$12,6,FALSE),0)</f>
        <v>0</v>
      </c>
      <c r="DE8" s="12">
        <f>IF(DE$5&lt;&gt;"",HLOOKUP(DE$5,'[1]Recueil des UO'!$I$5:$AEI$12,6,FALSE),0)</f>
        <v>0</v>
      </c>
      <c r="DF8" s="12">
        <f>IF(DF$5&lt;&gt;"",HLOOKUP(DF$5,'[1]Recueil des UO'!$I$5:$AEI$12,6,FALSE),0)</f>
        <v>0</v>
      </c>
      <c r="DG8" s="12">
        <f>IF(DG$5&lt;&gt;"",HLOOKUP(DG$5,'[1]Recueil des UO'!$I$5:$AEI$12,6,FALSE),0)</f>
        <v>0</v>
      </c>
      <c r="DH8" s="12">
        <f>IF(DH$5&lt;&gt;"",HLOOKUP(DH$5,'[1]Recueil des UO'!$I$5:$AEI$12,6,FALSE),0)</f>
        <v>0</v>
      </c>
      <c r="DI8" s="12">
        <f>IF(DI$5&lt;&gt;"",HLOOKUP(DI$5,'[1]Recueil des UO'!$I$5:$AEI$12,6,FALSE),0)</f>
        <v>0</v>
      </c>
      <c r="DJ8" s="12">
        <f>IF(DJ$5&lt;&gt;"",HLOOKUP(DJ$5,'[1]Recueil des UO'!$I$5:$AEI$12,6,FALSE),0)</f>
        <v>0</v>
      </c>
      <c r="DK8" s="12">
        <f>IF(DK$5&lt;&gt;"",HLOOKUP(DK$5,'[1]Recueil des UO'!$I$5:$AEI$12,6,FALSE),0)</f>
        <v>0</v>
      </c>
      <c r="DL8" s="12">
        <f>IF(DL$5&lt;&gt;"",HLOOKUP(DL$5,'[1]Recueil des UO'!$I$5:$AEI$12,6,FALSE),0)</f>
        <v>0</v>
      </c>
      <c r="DM8" s="12">
        <f>IF(DM$5&lt;&gt;"",HLOOKUP(DM$5,'[1]Recueil des UO'!$I$5:$AEI$12,6,FALSE),0)</f>
        <v>0</v>
      </c>
      <c r="DN8" s="12">
        <f>IF(DN$5&lt;&gt;"",HLOOKUP(DN$5,'[1]Recueil des UO'!$I$5:$AEI$12,6,FALSE),0)</f>
        <v>0</v>
      </c>
      <c r="DO8" s="12">
        <f>IF(DO$5&lt;&gt;"",HLOOKUP(DO$5,'[1]Recueil des UO'!$I$5:$AEI$12,6,FALSE),0)</f>
        <v>0</v>
      </c>
      <c r="DP8" s="12">
        <f>IF(DP$5&lt;&gt;"",HLOOKUP(DP$5,'[1]Recueil des UO'!$I$5:$AEI$12,6,FALSE),0)</f>
        <v>0</v>
      </c>
      <c r="DQ8" s="12">
        <f>IF(DQ$5&lt;&gt;"",HLOOKUP(DQ$5,'[1]Recueil des UO'!$I$5:$AEI$12,6,FALSE),0)</f>
        <v>0</v>
      </c>
      <c r="DR8" s="12">
        <f>IF(DR$5&lt;&gt;"",HLOOKUP(DR$5,'[1]Recueil des UO'!$I$5:$AEI$12,6,FALSE),0)</f>
        <v>0</v>
      </c>
      <c r="DS8" s="12">
        <f>IF(DS$5&lt;&gt;"",HLOOKUP(DS$5,'[1]Recueil des UO'!$I$5:$AEI$12,6,FALSE),0)</f>
        <v>0</v>
      </c>
      <c r="DT8" s="12">
        <f>IF(DT$5&lt;&gt;"",HLOOKUP(DT$5,'[1]Recueil des UO'!$I$5:$AEI$12,6,FALSE),0)</f>
        <v>0</v>
      </c>
      <c r="DU8" s="12">
        <f>IF(DU$5&lt;&gt;"",HLOOKUP(DU$5,'[1]Recueil des UO'!$I$5:$AEI$12,6,FALSE),0)</f>
        <v>0</v>
      </c>
      <c r="DV8" s="12">
        <f>IF(DV$5&lt;&gt;"",HLOOKUP(DV$5,'[1]Recueil des UO'!$I$5:$AEI$12,6,FALSE),0)</f>
        <v>0</v>
      </c>
      <c r="DW8" s="12">
        <f>IF(DW$5&lt;&gt;"",HLOOKUP(DW$5,'[1]Recueil des UO'!$I$5:$AEI$12,6,FALSE),0)</f>
        <v>0</v>
      </c>
      <c r="DX8" s="12">
        <f>IF(DX$5&lt;&gt;"",HLOOKUP(DX$5,'[1]Recueil des UO'!$I$5:$AEI$12,6,FALSE),0)</f>
        <v>0</v>
      </c>
      <c r="DY8" s="12">
        <f>IF(DY$5&lt;&gt;"",HLOOKUP(DY$5,'[1]Recueil des UO'!$I$5:$AEI$12,6,FALSE),0)</f>
        <v>0</v>
      </c>
      <c r="DZ8" s="561"/>
    </row>
    <row r="9" spans="1:130" s="673" customFormat="1" ht="21.75" customHeight="1">
      <c r="A9" s="115" t="s">
        <v>41</v>
      </c>
      <c r="B9" s="180"/>
      <c r="C9" s="115" t="s">
        <v>1523</v>
      </c>
      <c r="D9" s="883"/>
      <c r="E9" s="881"/>
      <c r="F9" s="880"/>
      <c r="G9" s="880"/>
      <c r="H9" s="881"/>
      <c r="I9" s="382"/>
      <c r="J9" s="12">
        <f>IF(J$5&lt;&gt;"",HLOOKUP(J$5,'[1]Recueil des UO'!$I$5:$AEI$12,7,FALSE),0)</f>
        <v>0</v>
      </c>
      <c r="K9" s="12">
        <f>IF(K$5&lt;&gt;"",HLOOKUP(K$5,'[1]Recueil des UO'!$I$5:$AEI$12,7,FALSE),0)</f>
        <v>0</v>
      </c>
      <c r="L9" s="12">
        <f>IF(L$5&lt;&gt;"",HLOOKUP(L$5,'[1]Recueil des UO'!$I$5:$AEI$12,7,FALSE),0)</f>
        <v>0</v>
      </c>
      <c r="M9" s="12">
        <f>IF(M$5&lt;&gt;"",HLOOKUP(M$5,'[1]Recueil des UO'!$I$5:$AEI$12,7,FALSE),0)</f>
        <v>0</v>
      </c>
      <c r="N9" s="12">
        <f>IF(N$5&lt;&gt;"",HLOOKUP(N$5,'[1]Recueil des UO'!$I$5:$AEI$12,7,FALSE),0)</f>
        <v>0</v>
      </c>
      <c r="O9" s="12">
        <f>IF(O$5&lt;&gt;"",HLOOKUP(O$5,'[1]Recueil des UO'!$I$5:$AEI$12,7,FALSE),0)</f>
        <v>0</v>
      </c>
      <c r="P9" s="12">
        <f>IF(P$5&lt;&gt;"",HLOOKUP(P$5,'[1]Recueil des UO'!$I$5:$AEI$12,7,FALSE),0)</f>
        <v>0</v>
      </c>
      <c r="Q9" s="12">
        <f>IF(Q$5&lt;&gt;"",HLOOKUP(Q$5,'[1]Recueil des UO'!$I$5:$AEI$12,7,FALSE),0)</f>
        <v>0</v>
      </c>
      <c r="R9" s="12">
        <f>IF(R$5&lt;&gt;"",HLOOKUP(R$5,'[1]Recueil des UO'!$I$5:$AEI$12,7,FALSE),0)</f>
        <v>0</v>
      </c>
      <c r="S9" s="12">
        <f>IF(S$5&lt;&gt;"",HLOOKUP(S$5,'[1]Recueil des UO'!$I$5:$AEI$12,7,FALSE),0)</f>
        <v>0</v>
      </c>
      <c r="T9" s="12">
        <f>IF(T$5&lt;&gt;"",HLOOKUP(T$5,'[1]Recueil des UO'!$I$5:$AEI$12,7,FALSE),0)</f>
        <v>0</v>
      </c>
      <c r="U9" s="12">
        <f>IF(U$5&lt;&gt;"",HLOOKUP(U$5,'[1]Recueil des UO'!$I$5:$AEI$12,7,FALSE),0)</f>
        <v>0</v>
      </c>
      <c r="V9" s="12">
        <f>IF(V$5&lt;&gt;"",HLOOKUP(V$5,'[1]Recueil des UO'!$I$5:$AEI$12,7,FALSE),0)</f>
        <v>0</v>
      </c>
      <c r="W9" s="12">
        <f>IF(W$5&lt;&gt;"",HLOOKUP(W$5,'[1]Recueil des UO'!$I$5:$AEI$12,7,FALSE),0)</f>
        <v>0</v>
      </c>
      <c r="X9" s="12">
        <f>IF(X$5&lt;&gt;"",HLOOKUP(X$5,'[1]Recueil des UO'!$I$5:$AEI$12,7,FALSE),0)</f>
        <v>0</v>
      </c>
      <c r="Y9" s="12">
        <f>IF(Y$5&lt;&gt;"",HLOOKUP(Y$5,'[1]Recueil des UO'!$I$5:$AEI$12,7,FALSE),0)</f>
        <v>0</v>
      </c>
      <c r="Z9" s="12">
        <f>IF(Z$5&lt;&gt;"",HLOOKUP(Z$5,'[1]Recueil des UO'!$I$5:$AEI$12,7,FALSE),0)</f>
        <v>0</v>
      </c>
      <c r="AA9" s="12">
        <f>IF(AA$5&lt;&gt;"",HLOOKUP(AA$5,'[1]Recueil des UO'!$I$5:$AEI$12,7,FALSE),0)</f>
        <v>0</v>
      </c>
      <c r="AB9" s="12">
        <f>IF(AB$5&lt;&gt;"",HLOOKUP(AB$5,'[1]Recueil des UO'!$I$5:$AEI$12,7,FALSE),0)</f>
        <v>0</v>
      </c>
      <c r="AC9" s="12">
        <f>IF(AC$5&lt;&gt;"",HLOOKUP(AC$5,'[1]Recueil des UO'!$I$5:$AEI$12,7,FALSE),0)</f>
        <v>0</v>
      </c>
      <c r="AD9" s="12">
        <f>IF(AD$5&lt;&gt;"",HLOOKUP(AD$5,'[1]Recueil des UO'!$I$5:$AEI$12,7,FALSE),0)</f>
        <v>0</v>
      </c>
      <c r="AE9" s="12">
        <f>IF(AE$5&lt;&gt;"",HLOOKUP(AE$5,'[1]Recueil des UO'!$I$5:$AEI$12,7,FALSE),0)</f>
        <v>0</v>
      </c>
      <c r="AF9" s="12">
        <f>IF(AF$5&lt;&gt;"",HLOOKUP(AF$5,'[1]Recueil des UO'!$I$5:$AEI$12,7,FALSE),0)</f>
        <v>0</v>
      </c>
      <c r="AG9" s="12">
        <f>IF(AG$5&lt;&gt;"",HLOOKUP(AG$5,'[1]Recueil des UO'!$I$5:$AEI$12,7,FALSE),0)</f>
        <v>0</v>
      </c>
      <c r="AH9" s="12">
        <f>IF(AH$5&lt;&gt;"",HLOOKUP(AH$5,'[1]Recueil des UO'!$I$5:$AEI$12,7,FALSE),0)</f>
        <v>0</v>
      </c>
      <c r="AI9" s="12">
        <f>IF(AI$5&lt;&gt;"",HLOOKUP(AI$5,'[1]Recueil des UO'!$I$5:$AEI$12,7,FALSE),0)</f>
        <v>0</v>
      </c>
      <c r="AJ9" s="12">
        <f>IF(AJ$5&lt;&gt;"",HLOOKUP(AJ$5,'[1]Recueil des UO'!$I$5:$AEI$12,7,FALSE),0)</f>
        <v>0</v>
      </c>
      <c r="AK9" s="12">
        <f>IF(AK$5&lt;&gt;"",HLOOKUP(AK$5,'[1]Recueil des UO'!$I$5:$AEI$12,7,FALSE),0)</f>
        <v>0</v>
      </c>
      <c r="AL9" s="12">
        <f>IF(AL$5&lt;&gt;"",HLOOKUP(AL$5,'[1]Recueil des UO'!$I$5:$AEI$12,7,FALSE),0)</f>
        <v>0</v>
      </c>
      <c r="AM9" s="12">
        <f>IF(AM$5&lt;&gt;"",HLOOKUP(AM$5,'[1]Recueil des UO'!$I$5:$AEI$12,7,FALSE),0)</f>
        <v>0</v>
      </c>
      <c r="AN9" s="12">
        <f>IF(AN$5&lt;&gt;"",HLOOKUP(AN$5,'[1]Recueil des UO'!$I$5:$AEI$12,7,FALSE),0)</f>
        <v>0</v>
      </c>
      <c r="AO9" s="12">
        <f>IF(AO$5&lt;&gt;"",HLOOKUP(AO$5,'[1]Recueil des UO'!$I$5:$AEI$12,7,FALSE),0)</f>
        <v>0</v>
      </c>
      <c r="AP9" s="12">
        <f>IF(AP$5&lt;&gt;"",HLOOKUP(AP$5,'[1]Recueil des UO'!$I$5:$AEI$12,7,FALSE),0)</f>
        <v>0</v>
      </c>
      <c r="AQ9" s="12">
        <f>IF(AQ$5&lt;&gt;"",HLOOKUP(AQ$5,'[1]Recueil des UO'!$I$5:$AEI$12,7,FALSE),0)</f>
        <v>0</v>
      </c>
      <c r="AR9" s="12">
        <f>IF(AR$5&lt;&gt;"",HLOOKUP(AR$5,'[1]Recueil des UO'!$I$5:$AEI$12,7,FALSE),0)</f>
        <v>0</v>
      </c>
      <c r="AS9" s="12">
        <f>IF(AS$5&lt;&gt;"",HLOOKUP(AS$5,'[1]Recueil des UO'!$I$5:$AEI$12,7,FALSE),0)</f>
        <v>0</v>
      </c>
      <c r="AT9" s="12">
        <f>IF(AT$5&lt;&gt;"",HLOOKUP(AT$5,'[1]Recueil des UO'!$I$5:$AEI$12,7,FALSE),0)</f>
        <v>0</v>
      </c>
      <c r="AU9" s="12">
        <f>IF(AU$5&lt;&gt;"",HLOOKUP(AU$5,'[1]Recueil des UO'!$I$5:$AEI$12,7,FALSE),0)</f>
        <v>0</v>
      </c>
      <c r="AV9" s="12">
        <f>IF(AV$5&lt;&gt;"",HLOOKUP(AV$5,'[1]Recueil des UO'!$I$5:$AEI$12,7,FALSE),0)</f>
        <v>0</v>
      </c>
      <c r="AW9" s="12">
        <f>IF(AW$5&lt;&gt;"",HLOOKUP(AW$5,'[1]Recueil des UO'!$I$5:$AEI$12,7,FALSE),0)</f>
        <v>0</v>
      </c>
      <c r="AX9" s="12">
        <f>IF(AX$5&lt;&gt;"",HLOOKUP(AX$5,'[1]Recueil des UO'!$I$5:$AEI$12,7,FALSE),0)</f>
        <v>0</v>
      </c>
      <c r="AY9" s="12">
        <f>IF(AY$5&lt;&gt;"",HLOOKUP(AY$5,'[1]Recueil des UO'!$I$5:$AEI$12,7,FALSE),0)</f>
        <v>0</v>
      </c>
      <c r="AZ9" s="12">
        <f>IF(AZ$5&lt;&gt;"",HLOOKUP(AZ$5,'[1]Recueil des UO'!$I$5:$AEI$12,7,FALSE),0)</f>
        <v>0</v>
      </c>
      <c r="BA9" s="12">
        <f>IF(BA$5&lt;&gt;"",HLOOKUP(BA$5,'[1]Recueil des UO'!$I$5:$AEI$12,7,FALSE),0)</f>
        <v>0</v>
      </c>
      <c r="BB9" s="12">
        <f>IF(BB$5&lt;&gt;"",HLOOKUP(BB$5,'[1]Recueil des UO'!$I$5:$AEI$12,7,FALSE),0)</f>
        <v>0</v>
      </c>
      <c r="BC9" s="12">
        <f>IF(BC$5&lt;&gt;"",HLOOKUP(BC$5,'[1]Recueil des UO'!$I$5:$AEI$12,7,FALSE),0)</f>
        <v>0</v>
      </c>
      <c r="BD9" s="12">
        <f>IF(BD$5&lt;&gt;"",HLOOKUP(BD$5,'[1]Recueil des UO'!$I$5:$AEI$12,7,FALSE),0)</f>
        <v>0</v>
      </c>
      <c r="BE9" s="12">
        <f>IF(BE$5&lt;&gt;"",HLOOKUP(BE$5,'[1]Recueil des UO'!$I$5:$AEI$12,7,FALSE),0)</f>
        <v>0</v>
      </c>
      <c r="BF9" s="12">
        <f>IF(BF$5&lt;&gt;"",HLOOKUP(BF$5,'[1]Recueil des UO'!$I$5:$AEI$12,7,FALSE),0)</f>
        <v>0</v>
      </c>
      <c r="BG9" s="12">
        <f>IF(BG$5&lt;&gt;"",HLOOKUP(BG$5,'[1]Recueil des UO'!$I$5:$AEI$12,7,FALSE),0)</f>
        <v>0</v>
      </c>
      <c r="BH9" s="12">
        <f>IF(BH$5&lt;&gt;"",HLOOKUP(BH$5,'[1]Recueil des UO'!$I$5:$AEI$12,7,FALSE),0)</f>
        <v>0</v>
      </c>
      <c r="BI9" s="12">
        <f>IF(BI$5&lt;&gt;"",HLOOKUP(BI$5,'[1]Recueil des UO'!$I$5:$AEI$12,7,FALSE),0)</f>
        <v>0</v>
      </c>
      <c r="BJ9" s="12">
        <f>IF(BJ$5&lt;&gt;"",HLOOKUP(BJ$5,'[1]Recueil des UO'!$I$5:$AEI$12,7,FALSE),0)</f>
        <v>0</v>
      </c>
      <c r="BK9" s="12">
        <f>IF(BK$5&lt;&gt;"",HLOOKUP(BK$5,'[1]Recueil des UO'!$I$5:$AEI$12,7,FALSE),0)</f>
        <v>0</v>
      </c>
      <c r="BL9" s="12">
        <f>IF(BL$5&lt;&gt;"",HLOOKUP(BL$5,'[1]Recueil des UO'!$I$5:$AEI$12,7,FALSE),0)</f>
        <v>0</v>
      </c>
      <c r="BM9" s="12">
        <f>IF(BM$5&lt;&gt;"",HLOOKUP(BM$5,'[1]Recueil des UO'!$I$5:$AEI$12,7,FALSE),0)</f>
        <v>0</v>
      </c>
      <c r="BN9" s="12">
        <f>IF(BN$5&lt;&gt;"",HLOOKUP(BN$5,'[1]Recueil des UO'!$I$5:$AEI$12,7,FALSE),0)</f>
        <v>0</v>
      </c>
      <c r="BO9" s="12">
        <f>IF(BO$5&lt;&gt;"",HLOOKUP(BO$5,'[1]Recueil des UO'!$I$5:$AEI$12,7,FALSE),0)</f>
        <v>0</v>
      </c>
      <c r="BP9" s="12">
        <f>IF(BP$5&lt;&gt;"",HLOOKUP(BP$5,'[1]Recueil des UO'!$I$5:$AEI$12,7,FALSE),0)</f>
        <v>0</v>
      </c>
      <c r="BQ9" s="12">
        <f>IF(BQ$5&lt;&gt;"",HLOOKUP(BQ$5,'[1]Recueil des UO'!$I$5:$AEI$12,7,FALSE),0)</f>
        <v>0</v>
      </c>
      <c r="BR9" s="12">
        <f>IF(BR$5&lt;&gt;"",HLOOKUP(BR$5,'[1]Recueil des UO'!$I$5:$AEI$12,7,FALSE),0)</f>
        <v>0</v>
      </c>
      <c r="BS9" s="12">
        <f>IF(BS$5&lt;&gt;"",HLOOKUP(BS$5,'[1]Recueil des UO'!$I$5:$AEI$12,7,FALSE),0)</f>
        <v>0</v>
      </c>
      <c r="BT9" s="12">
        <f>IF(BT$5&lt;&gt;"",HLOOKUP(BT$5,'[1]Recueil des UO'!$I$5:$AEI$12,7,FALSE),0)</f>
        <v>0</v>
      </c>
      <c r="BU9" s="12">
        <f>IF(BU$5&lt;&gt;"",HLOOKUP(BU$5,'[1]Recueil des UO'!$I$5:$AEI$12,7,FALSE),0)</f>
        <v>0</v>
      </c>
      <c r="BV9" s="12">
        <f>IF(BV$5&lt;&gt;"",HLOOKUP(BV$5,'[1]Recueil des UO'!$I$5:$AEI$12,7,FALSE),0)</f>
        <v>0</v>
      </c>
      <c r="BW9" s="12">
        <f>IF(BW$5&lt;&gt;"",HLOOKUP(BW$5,'[1]Recueil des UO'!$I$5:$AEI$12,7,FALSE),0)</f>
        <v>0</v>
      </c>
      <c r="BX9" s="12">
        <f>IF(BX$5&lt;&gt;"",HLOOKUP(BX$5,'[1]Recueil des UO'!$I$5:$AEI$12,7,FALSE),0)</f>
        <v>0</v>
      </c>
      <c r="BY9" s="12">
        <f>IF(BY$5&lt;&gt;"",HLOOKUP(BY$5,'[1]Recueil des UO'!$I$5:$AEI$12,7,FALSE),0)</f>
        <v>0</v>
      </c>
      <c r="BZ9" s="12">
        <f>IF(BZ$5&lt;&gt;"",HLOOKUP(BZ$5,'[1]Recueil des UO'!$I$5:$AEI$12,7,FALSE),0)</f>
        <v>0</v>
      </c>
      <c r="CA9" s="12">
        <f>IF(CA$5&lt;&gt;"",HLOOKUP(CA$5,'[1]Recueil des UO'!$I$5:$AEI$12,7,FALSE),0)</f>
        <v>0</v>
      </c>
      <c r="CB9" s="12">
        <f>IF(CB$5&lt;&gt;"",HLOOKUP(CB$5,'[1]Recueil des UO'!$I$5:$AEI$12,7,FALSE),0)</f>
        <v>0</v>
      </c>
      <c r="CC9" s="12">
        <f>IF(CC$5&lt;&gt;"",HLOOKUP(CC$5,'[1]Recueil des UO'!$I$5:$AEI$12,7,FALSE),0)</f>
        <v>0</v>
      </c>
      <c r="CD9" s="12">
        <f>IF(CD$5&lt;&gt;"",HLOOKUP(CD$5,'[1]Recueil des UO'!$I$5:$AEI$12,7,FALSE),0)</f>
        <v>0</v>
      </c>
      <c r="CE9" s="12">
        <f>IF(CE$5&lt;&gt;"",HLOOKUP(CE$5,'[1]Recueil des UO'!$I$5:$AEI$12,7,FALSE),0)</f>
        <v>0</v>
      </c>
      <c r="CF9" s="12">
        <f>IF(CF$5&lt;&gt;"",HLOOKUP(CF$5,'[1]Recueil des UO'!$I$5:$AEI$12,7,FALSE),0)</f>
        <v>0</v>
      </c>
      <c r="CG9" s="12">
        <f>IF(CG$5&lt;&gt;"",HLOOKUP(CG$5,'[1]Recueil des UO'!$I$5:$AEI$12,7,FALSE),0)</f>
        <v>0</v>
      </c>
      <c r="CH9" s="12">
        <f>IF(CH$5&lt;&gt;"",HLOOKUP(CH$5,'[1]Recueil des UO'!$I$5:$AEI$12,7,FALSE),0)</f>
        <v>0</v>
      </c>
      <c r="CI9" s="12">
        <f>IF(CI$5&lt;&gt;"",HLOOKUP(CI$5,'[1]Recueil des UO'!$I$5:$AEI$12,7,FALSE),0)</f>
        <v>0</v>
      </c>
      <c r="CJ9" s="12">
        <f>IF(CJ$5&lt;&gt;"",HLOOKUP(CJ$5,'[1]Recueil des UO'!$I$5:$AEI$12,7,FALSE),0)</f>
        <v>0</v>
      </c>
      <c r="CK9" s="12">
        <f>IF(CK$5&lt;&gt;"",HLOOKUP(CK$5,'[1]Recueil des UO'!$I$5:$AEI$12,7,FALSE),0)</f>
        <v>0</v>
      </c>
      <c r="CL9" s="12">
        <f>IF(CL$5&lt;&gt;"",HLOOKUP(CL$5,'[1]Recueil des UO'!$I$5:$AEI$12,7,FALSE),0)</f>
        <v>0</v>
      </c>
      <c r="CM9" s="12">
        <f>IF(CM$5&lt;&gt;"",HLOOKUP(CM$5,'[1]Recueil des UO'!$I$5:$AEI$12,7,FALSE),0)</f>
        <v>0</v>
      </c>
      <c r="CN9" s="12">
        <f>IF(CN$5&lt;&gt;"",HLOOKUP(CN$5,'[1]Recueil des UO'!$I$5:$AEI$12,7,FALSE),0)</f>
        <v>0</v>
      </c>
      <c r="CO9" s="12">
        <f>IF(CO$5&lt;&gt;"",HLOOKUP(CO$5,'[1]Recueil des UO'!$I$5:$AEI$12,7,FALSE),0)</f>
        <v>0</v>
      </c>
      <c r="CP9" s="12">
        <f>IF(CP$5&lt;&gt;"",HLOOKUP(CP$5,'[1]Recueil des UO'!$I$5:$AEI$12,7,FALSE),0)</f>
        <v>0</v>
      </c>
      <c r="CQ9" s="12">
        <f>IF(CQ$5&lt;&gt;"",HLOOKUP(CQ$5,'[1]Recueil des UO'!$I$5:$AEI$12,7,FALSE),0)</f>
        <v>0</v>
      </c>
      <c r="CR9" s="12">
        <f>IF(CR$5&lt;&gt;"",HLOOKUP(CR$5,'[1]Recueil des UO'!$I$5:$AEI$12,7,FALSE),0)</f>
        <v>0</v>
      </c>
      <c r="CS9" s="12">
        <f>IF(CS$5&lt;&gt;"",HLOOKUP(CS$5,'[1]Recueil des UO'!$I$5:$AEI$12,7,FALSE),0)</f>
        <v>0</v>
      </c>
      <c r="CT9" s="12">
        <f>IF(CT$5&lt;&gt;"",HLOOKUP(CT$5,'[1]Recueil des UO'!$I$5:$AEI$12,7,FALSE),0)</f>
        <v>0</v>
      </c>
      <c r="CU9" s="12">
        <f>IF(CU$5&lt;&gt;"",HLOOKUP(CU$5,'[1]Recueil des UO'!$I$5:$AEI$12,7,FALSE),0)</f>
        <v>0</v>
      </c>
      <c r="CV9" s="12">
        <f>IF(CV$5&lt;&gt;"",HLOOKUP(CV$5,'[1]Recueil des UO'!$I$5:$AEI$12,7,FALSE),0)</f>
        <v>0</v>
      </c>
      <c r="CW9" s="12">
        <f>IF(CW$5&lt;&gt;"",HLOOKUP(CW$5,'[1]Recueil des UO'!$I$5:$AEI$12,7,FALSE),0)</f>
        <v>0</v>
      </c>
      <c r="CX9" s="12">
        <f>IF(CX$5&lt;&gt;"",HLOOKUP(CX$5,'[1]Recueil des UO'!$I$5:$AEI$12,7,FALSE),0)</f>
        <v>0</v>
      </c>
      <c r="CY9" s="12">
        <f>IF(CY$5&lt;&gt;"",HLOOKUP(CY$5,'[1]Recueil des UO'!$I$5:$AEI$12,7,FALSE),0)</f>
        <v>0</v>
      </c>
      <c r="CZ9" s="12">
        <f>IF(CZ$5&lt;&gt;"",HLOOKUP(CZ$5,'[1]Recueil des UO'!$I$5:$AEI$12,7,FALSE),0)</f>
        <v>0</v>
      </c>
      <c r="DA9" s="12">
        <f>IF(DA$5&lt;&gt;"",HLOOKUP(DA$5,'[1]Recueil des UO'!$I$5:$AEI$12,7,FALSE),0)</f>
        <v>0</v>
      </c>
      <c r="DB9" s="12">
        <f>IF(DB$5&lt;&gt;"",HLOOKUP(DB$5,'[1]Recueil des UO'!$I$5:$AEI$12,7,FALSE),0)</f>
        <v>0</v>
      </c>
      <c r="DC9" s="12">
        <f>IF(DC$5&lt;&gt;"",HLOOKUP(DC$5,'[1]Recueil des UO'!$I$5:$AEI$12,7,FALSE),0)</f>
        <v>0</v>
      </c>
      <c r="DD9" s="12">
        <f>IF(DD$5&lt;&gt;"",HLOOKUP(DD$5,'[1]Recueil des UO'!$I$5:$AEI$12,7,FALSE),0)</f>
        <v>0</v>
      </c>
      <c r="DE9" s="12">
        <f>IF(DE$5&lt;&gt;"",HLOOKUP(DE$5,'[1]Recueil des UO'!$I$5:$AEI$12,7,FALSE),0)</f>
        <v>0</v>
      </c>
      <c r="DF9" s="12">
        <f>IF(DF$5&lt;&gt;"",HLOOKUP(DF$5,'[1]Recueil des UO'!$I$5:$AEI$12,7,FALSE),0)</f>
        <v>0</v>
      </c>
      <c r="DG9" s="12">
        <f>IF(DG$5&lt;&gt;"",HLOOKUP(DG$5,'[1]Recueil des UO'!$I$5:$AEI$12,7,FALSE),0)</f>
        <v>0</v>
      </c>
      <c r="DH9" s="12">
        <f>IF(DH$5&lt;&gt;"",HLOOKUP(DH$5,'[1]Recueil des UO'!$I$5:$AEI$12,7,FALSE),0)</f>
        <v>0</v>
      </c>
      <c r="DI9" s="12">
        <f>IF(DI$5&lt;&gt;"",HLOOKUP(DI$5,'[1]Recueil des UO'!$I$5:$AEI$12,7,FALSE),0)</f>
        <v>0</v>
      </c>
      <c r="DJ9" s="12">
        <f>IF(DJ$5&lt;&gt;"",HLOOKUP(DJ$5,'[1]Recueil des UO'!$I$5:$AEI$12,7,FALSE),0)</f>
        <v>0</v>
      </c>
      <c r="DK9" s="12">
        <f>IF(DK$5&lt;&gt;"",HLOOKUP(DK$5,'[1]Recueil des UO'!$I$5:$AEI$12,7,FALSE),0)</f>
        <v>0</v>
      </c>
      <c r="DL9" s="12">
        <f>IF(DL$5&lt;&gt;"",HLOOKUP(DL$5,'[1]Recueil des UO'!$I$5:$AEI$12,7,FALSE),0)</f>
        <v>0</v>
      </c>
      <c r="DM9" s="12">
        <f>IF(DM$5&lt;&gt;"",HLOOKUP(DM$5,'[1]Recueil des UO'!$I$5:$AEI$12,7,FALSE),0)</f>
        <v>0</v>
      </c>
      <c r="DN9" s="12">
        <f>IF(DN$5&lt;&gt;"",HLOOKUP(DN$5,'[1]Recueil des UO'!$I$5:$AEI$12,7,FALSE),0)</f>
        <v>0</v>
      </c>
      <c r="DO9" s="12">
        <f>IF(DO$5&lt;&gt;"",HLOOKUP(DO$5,'[1]Recueil des UO'!$I$5:$AEI$12,7,FALSE),0)</f>
        <v>0</v>
      </c>
      <c r="DP9" s="12">
        <f>IF(DP$5&lt;&gt;"",HLOOKUP(DP$5,'[1]Recueil des UO'!$I$5:$AEI$12,7,FALSE),0)</f>
        <v>0</v>
      </c>
      <c r="DQ9" s="12">
        <f>IF(DQ$5&lt;&gt;"",HLOOKUP(DQ$5,'[1]Recueil des UO'!$I$5:$AEI$12,7,FALSE),0)</f>
        <v>0</v>
      </c>
      <c r="DR9" s="12">
        <f>IF(DR$5&lt;&gt;"",HLOOKUP(DR$5,'[1]Recueil des UO'!$I$5:$AEI$12,7,FALSE),0)</f>
        <v>0</v>
      </c>
      <c r="DS9" s="12">
        <f>IF(DS$5&lt;&gt;"",HLOOKUP(DS$5,'[1]Recueil des UO'!$I$5:$AEI$12,7,FALSE),0)</f>
        <v>0</v>
      </c>
      <c r="DT9" s="12">
        <f>IF(DT$5&lt;&gt;"",HLOOKUP(DT$5,'[1]Recueil des UO'!$I$5:$AEI$12,7,FALSE),0)</f>
        <v>0</v>
      </c>
      <c r="DU9" s="12">
        <f>IF(DU$5&lt;&gt;"",HLOOKUP(DU$5,'[1]Recueil des UO'!$I$5:$AEI$12,7,FALSE),0)</f>
        <v>0</v>
      </c>
      <c r="DV9" s="12">
        <f>IF(DV$5&lt;&gt;"",HLOOKUP(DV$5,'[1]Recueil des UO'!$I$5:$AEI$12,7,FALSE),0)</f>
        <v>0</v>
      </c>
      <c r="DW9" s="12">
        <f>IF(DW$5&lt;&gt;"",HLOOKUP(DW$5,'[1]Recueil des UO'!$I$5:$AEI$12,7,FALSE),0)</f>
        <v>0</v>
      </c>
      <c r="DX9" s="12">
        <f>IF(DX$5&lt;&gt;"",HLOOKUP(DX$5,'[1]Recueil des UO'!$I$5:$AEI$12,7,FALSE),0)</f>
        <v>0</v>
      </c>
      <c r="DY9" s="12">
        <f>IF(DY$5&lt;&gt;"",HLOOKUP(DY$5,'[1]Recueil des UO'!$I$5:$AEI$12,7,FALSE),0)</f>
        <v>0</v>
      </c>
      <c r="DZ9" s="561"/>
    </row>
    <row r="10" spans="1:130" s="673" customFormat="1" ht="21.75" customHeight="1">
      <c r="A10" s="115" t="s">
        <v>41</v>
      </c>
      <c r="B10" s="180"/>
      <c r="C10" s="115" t="s">
        <v>1524</v>
      </c>
      <c r="D10" s="883"/>
      <c r="E10" s="881"/>
      <c r="F10" s="880"/>
      <c r="G10" s="880"/>
      <c r="H10" s="881"/>
      <c r="I10" s="382"/>
      <c r="J10" s="12">
        <f>IF(J$5&lt;&gt;"",HLOOKUP(J$5,'[1]Recueil des UO'!$I$5:$AEI$12,8,FALSE),0)</f>
        <v>0</v>
      </c>
      <c r="K10" s="12">
        <f>IF(K$5&lt;&gt;"",HLOOKUP(K$5,'[1]Recueil des UO'!$I$5:$AEI$12,8,FALSE),0)</f>
        <v>0</v>
      </c>
      <c r="L10" s="12">
        <f>IF(L$5&lt;&gt;"",HLOOKUP(L$5,'[1]Recueil des UO'!$I$5:$AEI$12,8,FALSE),0)</f>
        <v>0</v>
      </c>
      <c r="M10" s="12">
        <f>IF(M$5&lt;&gt;"",HLOOKUP(M$5,'[1]Recueil des UO'!$I$5:$AEI$12,8,FALSE),0)</f>
        <v>0</v>
      </c>
      <c r="N10" s="12">
        <f>IF(N$5&lt;&gt;"",HLOOKUP(N$5,'[1]Recueil des UO'!$I$5:$AEI$12,8,FALSE),0)</f>
        <v>0</v>
      </c>
      <c r="O10" s="12">
        <f>IF(O$5&lt;&gt;"",HLOOKUP(O$5,'[1]Recueil des UO'!$I$5:$AEI$12,8,FALSE),0)</f>
        <v>0</v>
      </c>
      <c r="P10" s="12">
        <f>IF(P$5&lt;&gt;"",HLOOKUP(P$5,'[1]Recueil des UO'!$I$5:$AEI$12,8,FALSE),0)</f>
        <v>0</v>
      </c>
      <c r="Q10" s="12">
        <f>IF(Q$5&lt;&gt;"",HLOOKUP(Q$5,'[1]Recueil des UO'!$I$5:$AEI$12,8,FALSE),0)</f>
        <v>0</v>
      </c>
      <c r="R10" s="12">
        <f>IF(R$5&lt;&gt;"",HLOOKUP(R$5,'[1]Recueil des UO'!$I$5:$AEI$12,8,FALSE),0)</f>
        <v>0</v>
      </c>
      <c r="S10" s="12">
        <f>IF(S$5&lt;&gt;"",HLOOKUP(S$5,'[1]Recueil des UO'!$I$5:$AEI$12,8,FALSE),0)</f>
        <v>0</v>
      </c>
      <c r="T10" s="12">
        <f>IF(T$5&lt;&gt;"",HLOOKUP(T$5,'[1]Recueil des UO'!$I$5:$AEI$12,8,FALSE),0)</f>
        <v>0</v>
      </c>
      <c r="U10" s="12">
        <f>IF(U$5&lt;&gt;"",HLOOKUP(U$5,'[1]Recueil des UO'!$I$5:$AEI$12,8,FALSE),0)</f>
        <v>0</v>
      </c>
      <c r="V10" s="12">
        <f>IF(V$5&lt;&gt;"",HLOOKUP(V$5,'[1]Recueil des UO'!$I$5:$AEI$12,8,FALSE),0)</f>
        <v>0</v>
      </c>
      <c r="W10" s="12">
        <f>IF(W$5&lt;&gt;"",HLOOKUP(W$5,'[1]Recueil des UO'!$I$5:$AEI$12,8,FALSE),0)</f>
        <v>0</v>
      </c>
      <c r="X10" s="12">
        <f>IF(X$5&lt;&gt;"",HLOOKUP(X$5,'[1]Recueil des UO'!$I$5:$AEI$12,8,FALSE),0)</f>
        <v>0</v>
      </c>
      <c r="Y10" s="12">
        <f>IF(Y$5&lt;&gt;"",HLOOKUP(Y$5,'[1]Recueil des UO'!$I$5:$AEI$12,8,FALSE),0)</f>
        <v>0</v>
      </c>
      <c r="Z10" s="12">
        <f>IF(Z$5&lt;&gt;"",HLOOKUP(Z$5,'[1]Recueil des UO'!$I$5:$AEI$12,8,FALSE),0)</f>
        <v>0</v>
      </c>
      <c r="AA10" s="12">
        <f>IF(AA$5&lt;&gt;"",HLOOKUP(AA$5,'[1]Recueil des UO'!$I$5:$AEI$12,8,FALSE),0)</f>
        <v>0</v>
      </c>
      <c r="AB10" s="12">
        <f>IF(AB$5&lt;&gt;"",HLOOKUP(AB$5,'[1]Recueil des UO'!$I$5:$AEI$12,8,FALSE),0)</f>
        <v>0</v>
      </c>
      <c r="AC10" s="12">
        <f>IF(AC$5&lt;&gt;"",HLOOKUP(AC$5,'[1]Recueil des UO'!$I$5:$AEI$12,8,FALSE),0)</f>
        <v>0</v>
      </c>
      <c r="AD10" s="12">
        <f>IF(AD$5&lt;&gt;"",HLOOKUP(AD$5,'[1]Recueil des UO'!$I$5:$AEI$12,8,FALSE),0)</f>
        <v>0</v>
      </c>
      <c r="AE10" s="12">
        <f>IF(AE$5&lt;&gt;"",HLOOKUP(AE$5,'[1]Recueil des UO'!$I$5:$AEI$12,8,FALSE),0)</f>
        <v>0</v>
      </c>
      <c r="AF10" s="12">
        <f>IF(AF$5&lt;&gt;"",HLOOKUP(AF$5,'[1]Recueil des UO'!$I$5:$AEI$12,8,FALSE),0)</f>
        <v>0</v>
      </c>
      <c r="AG10" s="12">
        <f>IF(AG$5&lt;&gt;"",HLOOKUP(AG$5,'[1]Recueil des UO'!$I$5:$AEI$12,8,FALSE),0)</f>
        <v>0</v>
      </c>
      <c r="AH10" s="12">
        <f>IF(AH$5&lt;&gt;"",HLOOKUP(AH$5,'[1]Recueil des UO'!$I$5:$AEI$12,8,FALSE),0)</f>
        <v>0</v>
      </c>
      <c r="AI10" s="12">
        <f>IF(AI$5&lt;&gt;"",HLOOKUP(AI$5,'[1]Recueil des UO'!$I$5:$AEI$12,8,FALSE),0)</f>
        <v>0</v>
      </c>
      <c r="AJ10" s="12">
        <f>IF(AJ$5&lt;&gt;"",HLOOKUP(AJ$5,'[1]Recueil des UO'!$I$5:$AEI$12,8,FALSE),0)</f>
        <v>0</v>
      </c>
      <c r="AK10" s="12">
        <f>IF(AK$5&lt;&gt;"",HLOOKUP(AK$5,'[1]Recueil des UO'!$I$5:$AEI$12,8,FALSE),0)</f>
        <v>0</v>
      </c>
      <c r="AL10" s="12">
        <f>IF(AL$5&lt;&gt;"",HLOOKUP(AL$5,'[1]Recueil des UO'!$I$5:$AEI$12,8,FALSE),0)</f>
        <v>0</v>
      </c>
      <c r="AM10" s="12">
        <f>IF(AM$5&lt;&gt;"",HLOOKUP(AM$5,'[1]Recueil des UO'!$I$5:$AEI$12,8,FALSE),0)</f>
        <v>0</v>
      </c>
      <c r="AN10" s="12">
        <f>IF(AN$5&lt;&gt;"",HLOOKUP(AN$5,'[1]Recueil des UO'!$I$5:$AEI$12,8,FALSE),0)</f>
        <v>0</v>
      </c>
      <c r="AO10" s="12">
        <f>IF(AO$5&lt;&gt;"",HLOOKUP(AO$5,'[1]Recueil des UO'!$I$5:$AEI$12,8,FALSE),0)</f>
        <v>0</v>
      </c>
      <c r="AP10" s="12">
        <f>IF(AP$5&lt;&gt;"",HLOOKUP(AP$5,'[1]Recueil des UO'!$I$5:$AEI$12,8,FALSE),0)</f>
        <v>0</v>
      </c>
      <c r="AQ10" s="12">
        <f>IF(AQ$5&lt;&gt;"",HLOOKUP(AQ$5,'[1]Recueil des UO'!$I$5:$AEI$12,8,FALSE),0)</f>
        <v>0</v>
      </c>
      <c r="AR10" s="12">
        <f>IF(AR$5&lt;&gt;"",HLOOKUP(AR$5,'[1]Recueil des UO'!$I$5:$AEI$12,8,FALSE),0)</f>
        <v>0</v>
      </c>
      <c r="AS10" s="12">
        <f>IF(AS$5&lt;&gt;"",HLOOKUP(AS$5,'[1]Recueil des UO'!$I$5:$AEI$12,8,FALSE),0)</f>
        <v>0</v>
      </c>
      <c r="AT10" s="12">
        <f>IF(AT$5&lt;&gt;"",HLOOKUP(AT$5,'[1]Recueil des UO'!$I$5:$AEI$12,8,FALSE),0)</f>
        <v>0</v>
      </c>
      <c r="AU10" s="12">
        <f>IF(AU$5&lt;&gt;"",HLOOKUP(AU$5,'[1]Recueil des UO'!$I$5:$AEI$12,8,FALSE),0)</f>
        <v>0</v>
      </c>
      <c r="AV10" s="12">
        <f>IF(AV$5&lt;&gt;"",HLOOKUP(AV$5,'[1]Recueil des UO'!$I$5:$AEI$12,8,FALSE),0)</f>
        <v>0</v>
      </c>
      <c r="AW10" s="12">
        <f>IF(AW$5&lt;&gt;"",HLOOKUP(AW$5,'[1]Recueil des UO'!$I$5:$AEI$12,8,FALSE),0)</f>
        <v>0</v>
      </c>
      <c r="AX10" s="12">
        <f>IF(AX$5&lt;&gt;"",HLOOKUP(AX$5,'[1]Recueil des UO'!$I$5:$AEI$12,8,FALSE),0)</f>
        <v>0</v>
      </c>
      <c r="AY10" s="12">
        <f>IF(AY$5&lt;&gt;"",HLOOKUP(AY$5,'[1]Recueil des UO'!$I$5:$AEI$12,8,FALSE),0)</f>
        <v>0</v>
      </c>
      <c r="AZ10" s="12">
        <f>IF(AZ$5&lt;&gt;"",HLOOKUP(AZ$5,'[1]Recueil des UO'!$I$5:$AEI$12,8,FALSE),0)</f>
        <v>0</v>
      </c>
      <c r="BA10" s="12">
        <f>IF(BA$5&lt;&gt;"",HLOOKUP(BA$5,'[1]Recueil des UO'!$I$5:$AEI$12,8,FALSE),0)</f>
        <v>0</v>
      </c>
      <c r="BB10" s="12">
        <f>IF(BB$5&lt;&gt;"",HLOOKUP(BB$5,'[1]Recueil des UO'!$I$5:$AEI$12,8,FALSE),0)</f>
        <v>0</v>
      </c>
      <c r="BC10" s="12">
        <f>IF(BC$5&lt;&gt;"",HLOOKUP(BC$5,'[1]Recueil des UO'!$I$5:$AEI$12,8,FALSE),0)</f>
        <v>0</v>
      </c>
      <c r="BD10" s="12">
        <f>IF(BD$5&lt;&gt;"",HLOOKUP(BD$5,'[1]Recueil des UO'!$I$5:$AEI$12,8,FALSE),0)</f>
        <v>0</v>
      </c>
      <c r="BE10" s="12">
        <f>IF(BE$5&lt;&gt;"",HLOOKUP(BE$5,'[1]Recueil des UO'!$I$5:$AEI$12,8,FALSE),0)</f>
        <v>0</v>
      </c>
      <c r="BF10" s="12">
        <f>IF(BF$5&lt;&gt;"",HLOOKUP(BF$5,'[1]Recueil des UO'!$I$5:$AEI$12,8,FALSE),0)</f>
        <v>0</v>
      </c>
      <c r="BG10" s="12">
        <f>IF(BG$5&lt;&gt;"",HLOOKUP(BG$5,'[1]Recueil des UO'!$I$5:$AEI$12,8,FALSE),0)</f>
        <v>0</v>
      </c>
      <c r="BH10" s="12">
        <f>IF(BH$5&lt;&gt;"",HLOOKUP(BH$5,'[1]Recueil des UO'!$I$5:$AEI$12,8,FALSE),0)</f>
        <v>0</v>
      </c>
      <c r="BI10" s="12">
        <f>IF(BI$5&lt;&gt;"",HLOOKUP(BI$5,'[1]Recueil des UO'!$I$5:$AEI$12,8,FALSE),0)</f>
        <v>0</v>
      </c>
      <c r="BJ10" s="12">
        <f>IF(BJ$5&lt;&gt;"",HLOOKUP(BJ$5,'[1]Recueil des UO'!$I$5:$AEI$12,8,FALSE),0)</f>
        <v>0</v>
      </c>
      <c r="BK10" s="12">
        <f>IF(BK$5&lt;&gt;"",HLOOKUP(BK$5,'[1]Recueil des UO'!$I$5:$AEI$12,8,FALSE),0)</f>
        <v>0</v>
      </c>
      <c r="BL10" s="12">
        <f>IF(BL$5&lt;&gt;"",HLOOKUP(BL$5,'[1]Recueil des UO'!$I$5:$AEI$12,8,FALSE),0)</f>
        <v>0</v>
      </c>
      <c r="BM10" s="12">
        <f>IF(BM$5&lt;&gt;"",HLOOKUP(BM$5,'[1]Recueil des UO'!$I$5:$AEI$12,8,FALSE),0)</f>
        <v>0</v>
      </c>
      <c r="BN10" s="12">
        <f>IF(BN$5&lt;&gt;"",HLOOKUP(BN$5,'[1]Recueil des UO'!$I$5:$AEI$12,8,FALSE),0)</f>
        <v>0</v>
      </c>
      <c r="BO10" s="12">
        <f>IF(BO$5&lt;&gt;"",HLOOKUP(BO$5,'[1]Recueil des UO'!$I$5:$AEI$12,8,FALSE),0)</f>
        <v>0</v>
      </c>
      <c r="BP10" s="12">
        <f>IF(BP$5&lt;&gt;"",HLOOKUP(BP$5,'[1]Recueil des UO'!$I$5:$AEI$12,8,FALSE),0)</f>
        <v>0</v>
      </c>
      <c r="BQ10" s="12">
        <f>IF(BQ$5&lt;&gt;"",HLOOKUP(BQ$5,'[1]Recueil des UO'!$I$5:$AEI$12,8,FALSE),0)</f>
        <v>0</v>
      </c>
      <c r="BR10" s="12">
        <f>IF(BR$5&lt;&gt;"",HLOOKUP(BR$5,'[1]Recueil des UO'!$I$5:$AEI$12,8,FALSE),0)</f>
        <v>0</v>
      </c>
      <c r="BS10" s="12">
        <f>IF(BS$5&lt;&gt;"",HLOOKUP(BS$5,'[1]Recueil des UO'!$I$5:$AEI$12,8,FALSE),0)</f>
        <v>0</v>
      </c>
      <c r="BT10" s="12">
        <f>IF(BT$5&lt;&gt;"",HLOOKUP(BT$5,'[1]Recueil des UO'!$I$5:$AEI$12,8,FALSE),0)</f>
        <v>0</v>
      </c>
      <c r="BU10" s="12">
        <f>IF(BU$5&lt;&gt;"",HLOOKUP(BU$5,'[1]Recueil des UO'!$I$5:$AEI$12,8,FALSE),0)</f>
        <v>0</v>
      </c>
      <c r="BV10" s="12">
        <f>IF(BV$5&lt;&gt;"",HLOOKUP(BV$5,'[1]Recueil des UO'!$I$5:$AEI$12,8,FALSE),0)</f>
        <v>0</v>
      </c>
      <c r="BW10" s="12">
        <f>IF(BW$5&lt;&gt;"",HLOOKUP(BW$5,'[1]Recueil des UO'!$I$5:$AEI$12,8,FALSE),0)</f>
        <v>0</v>
      </c>
      <c r="BX10" s="12">
        <f>IF(BX$5&lt;&gt;"",HLOOKUP(BX$5,'[1]Recueil des UO'!$I$5:$AEI$12,8,FALSE),0)</f>
        <v>0</v>
      </c>
      <c r="BY10" s="12">
        <f>IF(BY$5&lt;&gt;"",HLOOKUP(BY$5,'[1]Recueil des UO'!$I$5:$AEI$12,8,FALSE),0)</f>
        <v>0</v>
      </c>
      <c r="BZ10" s="12">
        <f>IF(BZ$5&lt;&gt;"",HLOOKUP(BZ$5,'[1]Recueil des UO'!$I$5:$AEI$12,8,FALSE),0)</f>
        <v>0</v>
      </c>
      <c r="CA10" s="12">
        <f>IF(CA$5&lt;&gt;"",HLOOKUP(CA$5,'[1]Recueil des UO'!$I$5:$AEI$12,8,FALSE),0)</f>
        <v>0</v>
      </c>
      <c r="CB10" s="12">
        <f>IF(CB$5&lt;&gt;"",HLOOKUP(CB$5,'[1]Recueil des UO'!$I$5:$AEI$12,8,FALSE),0)</f>
        <v>0</v>
      </c>
      <c r="CC10" s="12">
        <f>IF(CC$5&lt;&gt;"",HLOOKUP(CC$5,'[1]Recueil des UO'!$I$5:$AEI$12,8,FALSE),0)</f>
        <v>0</v>
      </c>
      <c r="CD10" s="12">
        <f>IF(CD$5&lt;&gt;"",HLOOKUP(CD$5,'[1]Recueil des UO'!$I$5:$AEI$12,8,FALSE),0)</f>
        <v>0</v>
      </c>
      <c r="CE10" s="12">
        <f>IF(CE$5&lt;&gt;"",HLOOKUP(CE$5,'[1]Recueil des UO'!$I$5:$AEI$12,8,FALSE),0)</f>
        <v>0</v>
      </c>
      <c r="CF10" s="12">
        <f>IF(CF$5&lt;&gt;"",HLOOKUP(CF$5,'[1]Recueil des UO'!$I$5:$AEI$12,8,FALSE),0)</f>
        <v>0</v>
      </c>
      <c r="CG10" s="12">
        <f>IF(CG$5&lt;&gt;"",HLOOKUP(CG$5,'[1]Recueil des UO'!$I$5:$AEI$12,8,FALSE),0)</f>
        <v>0</v>
      </c>
      <c r="CH10" s="12">
        <f>IF(CH$5&lt;&gt;"",HLOOKUP(CH$5,'[1]Recueil des UO'!$I$5:$AEI$12,8,FALSE),0)</f>
        <v>0</v>
      </c>
      <c r="CI10" s="12">
        <f>IF(CI$5&lt;&gt;"",HLOOKUP(CI$5,'[1]Recueil des UO'!$I$5:$AEI$12,8,FALSE),0)</f>
        <v>0</v>
      </c>
      <c r="CJ10" s="12">
        <f>IF(CJ$5&lt;&gt;"",HLOOKUP(CJ$5,'[1]Recueil des UO'!$I$5:$AEI$12,8,FALSE),0)</f>
        <v>0</v>
      </c>
      <c r="CK10" s="12">
        <f>IF(CK$5&lt;&gt;"",HLOOKUP(CK$5,'[1]Recueil des UO'!$I$5:$AEI$12,8,FALSE),0)</f>
        <v>0</v>
      </c>
      <c r="CL10" s="12">
        <f>IF(CL$5&lt;&gt;"",HLOOKUP(CL$5,'[1]Recueil des UO'!$I$5:$AEI$12,8,FALSE),0)</f>
        <v>0</v>
      </c>
      <c r="CM10" s="12">
        <f>IF(CM$5&lt;&gt;"",HLOOKUP(CM$5,'[1]Recueil des UO'!$I$5:$AEI$12,8,FALSE),0)</f>
        <v>0</v>
      </c>
      <c r="CN10" s="12">
        <f>IF(CN$5&lt;&gt;"",HLOOKUP(CN$5,'[1]Recueil des UO'!$I$5:$AEI$12,8,FALSE),0)</f>
        <v>0</v>
      </c>
      <c r="CO10" s="12">
        <f>IF(CO$5&lt;&gt;"",HLOOKUP(CO$5,'[1]Recueil des UO'!$I$5:$AEI$12,8,FALSE),0)</f>
        <v>0</v>
      </c>
      <c r="CP10" s="12">
        <f>IF(CP$5&lt;&gt;"",HLOOKUP(CP$5,'[1]Recueil des UO'!$I$5:$AEI$12,8,FALSE),0)</f>
        <v>0</v>
      </c>
      <c r="CQ10" s="12">
        <f>IF(CQ$5&lt;&gt;"",HLOOKUP(CQ$5,'[1]Recueil des UO'!$I$5:$AEI$12,8,FALSE),0)</f>
        <v>0</v>
      </c>
      <c r="CR10" s="12">
        <f>IF(CR$5&lt;&gt;"",HLOOKUP(CR$5,'[1]Recueil des UO'!$I$5:$AEI$12,8,FALSE),0)</f>
        <v>0</v>
      </c>
      <c r="CS10" s="12">
        <f>IF(CS$5&lt;&gt;"",HLOOKUP(CS$5,'[1]Recueil des UO'!$I$5:$AEI$12,8,FALSE),0)</f>
        <v>0</v>
      </c>
      <c r="CT10" s="12">
        <f>IF(CT$5&lt;&gt;"",HLOOKUP(CT$5,'[1]Recueil des UO'!$I$5:$AEI$12,8,FALSE),0)</f>
        <v>0</v>
      </c>
      <c r="CU10" s="12">
        <f>IF(CU$5&lt;&gt;"",HLOOKUP(CU$5,'[1]Recueil des UO'!$I$5:$AEI$12,8,FALSE),0)</f>
        <v>0</v>
      </c>
      <c r="CV10" s="12">
        <f>IF(CV$5&lt;&gt;"",HLOOKUP(CV$5,'[1]Recueil des UO'!$I$5:$AEI$12,8,FALSE),0)</f>
        <v>0</v>
      </c>
      <c r="CW10" s="12">
        <f>IF(CW$5&lt;&gt;"",HLOOKUP(CW$5,'[1]Recueil des UO'!$I$5:$AEI$12,8,FALSE),0)</f>
        <v>0</v>
      </c>
      <c r="CX10" s="12">
        <f>IF(CX$5&lt;&gt;"",HLOOKUP(CX$5,'[1]Recueil des UO'!$I$5:$AEI$12,8,FALSE),0)</f>
        <v>0</v>
      </c>
      <c r="CY10" s="12">
        <f>IF(CY$5&lt;&gt;"",HLOOKUP(CY$5,'[1]Recueil des UO'!$I$5:$AEI$12,8,FALSE),0)</f>
        <v>0</v>
      </c>
      <c r="CZ10" s="12">
        <f>IF(CZ$5&lt;&gt;"",HLOOKUP(CZ$5,'[1]Recueil des UO'!$I$5:$AEI$12,8,FALSE),0)</f>
        <v>0</v>
      </c>
      <c r="DA10" s="12">
        <f>IF(DA$5&lt;&gt;"",HLOOKUP(DA$5,'[1]Recueil des UO'!$I$5:$AEI$12,8,FALSE),0)</f>
        <v>0</v>
      </c>
      <c r="DB10" s="12">
        <f>IF(DB$5&lt;&gt;"",HLOOKUP(DB$5,'[1]Recueil des UO'!$I$5:$AEI$12,8,FALSE),0)</f>
        <v>0</v>
      </c>
      <c r="DC10" s="12">
        <f>IF(DC$5&lt;&gt;"",HLOOKUP(DC$5,'[1]Recueil des UO'!$I$5:$AEI$12,8,FALSE),0)</f>
        <v>0</v>
      </c>
      <c r="DD10" s="12">
        <f>IF(DD$5&lt;&gt;"",HLOOKUP(DD$5,'[1]Recueil des UO'!$I$5:$AEI$12,8,FALSE),0)</f>
        <v>0</v>
      </c>
      <c r="DE10" s="12">
        <f>IF(DE$5&lt;&gt;"",HLOOKUP(DE$5,'[1]Recueil des UO'!$I$5:$AEI$12,8,FALSE),0)</f>
        <v>0</v>
      </c>
      <c r="DF10" s="12">
        <f>IF(DF$5&lt;&gt;"",HLOOKUP(DF$5,'[1]Recueil des UO'!$I$5:$AEI$12,8,FALSE),0)</f>
        <v>0</v>
      </c>
      <c r="DG10" s="12">
        <f>IF(DG$5&lt;&gt;"",HLOOKUP(DG$5,'[1]Recueil des UO'!$I$5:$AEI$12,8,FALSE),0)</f>
        <v>0</v>
      </c>
      <c r="DH10" s="12">
        <f>IF(DH$5&lt;&gt;"",HLOOKUP(DH$5,'[1]Recueil des UO'!$I$5:$AEI$12,8,FALSE),0)</f>
        <v>0</v>
      </c>
      <c r="DI10" s="12">
        <f>IF(DI$5&lt;&gt;"",HLOOKUP(DI$5,'[1]Recueil des UO'!$I$5:$AEI$12,8,FALSE),0)</f>
        <v>0</v>
      </c>
      <c r="DJ10" s="12">
        <f>IF(DJ$5&lt;&gt;"",HLOOKUP(DJ$5,'[1]Recueil des UO'!$I$5:$AEI$12,8,FALSE),0)</f>
        <v>0</v>
      </c>
      <c r="DK10" s="12">
        <f>IF(DK$5&lt;&gt;"",HLOOKUP(DK$5,'[1]Recueil des UO'!$I$5:$AEI$12,8,FALSE),0)</f>
        <v>0</v>
      </c>
      <c r="DL10" s="12">
        <f>IF(DL$5&lt;&gt;"",HLOOKUP(DL$5,'[1]Recueil des UO'!$I$5:$AEI$12,8,FALSE),0)</f>
        <v>0</v>
      </c>
      <c r="DM10" s="12">
        <f>IF(DM$5&lt;&gt;"",HLOOKUP(DM$5,'[1]Recueil des UO'!$I$5:$AEI$12,8,FALSE),0)</f>
        <v>0</v>
      </c>
      <c r="DN10" s="12">
        <f>IF(DN$5&lt;&gt;"",HLOOKUP(DN$5,'[1]Recueil des UO'!$I$5:$AEI$12,8,FALSE),0)</f>
        <v>0</v>
      </c>
      <c r="DO10" s="12">
        <f>IF(DO$5&lt;&gt;"",HLOOKUP(DO$5,'[1]Recueil des UO'!$I$5:$AEI$12,8,FALSE),0)</f>
        <v>0</v>
      </c>
      <c r="DP10" s="12">
        <f>IF(DP$5&lt;&gt;"",HLOOKUP(DP$5,'[1]Recueil des UO'!$I$5:$AEI$12,8,FALSE),0)</f>
        <v>0</v>
      </c>
      <c r="DQ10" s="12">
        <f>IF(DQ$5&lt;&gt;"",HLOOKUP(DQ$5,'[1]Recueil des UO'!$I$5:$AEI$12,8,FALSE),0)</f>
        <v>0</v>
      </c>
      <c r="DR10" s="12">
        <f>IF(DR$5&lt;&gt;"",HLOOKUP(DR$5,'[1]Recueil des UO'!$I$5:$AEI$12,8,FALSE),0)</f>
        <v>0</v>
      </c>
      <c r="DS10" s="12">
        <f>IF(DS$5&lt;&gt;"",HLOOKUP(DS$5,'[1]Recueil des UO'!$I$5:$AEI$12,8,FALSE),0)</f>
        <v>0</v>
      </c>
      <c r="DT10" s="12">
        <f>IF(DT$5&lt;&gt;"",HLOOKUP(DT$5,'[1]Recueil des UO'!$I$5:$AEI$12,8,FALSE),0)</f>
        <v>0</v>
      </c>
      <c r="DU10" s="12">
        <f>IF(DU$5&lt;&gt;"",HLOOKUP(DU$5,'[1]Recueil des UO'!$I$5:$AEI$12,8,FALSE),0)</f>
        <v>0</v>
      </c>
      <c r="DV10" s="12">
        <f>IF(DV$5&lt;&gt;"",HLOOKUP(DV$5,'[1]Recueil des UO'!$I$5:$AEI$12,8,FALSE),0)</f>
        <v>0</v>
      </c>
      <c r="DW10" s="12">
        <f>IF(DW$5&lt;&gt;"",HLOOKUP(DW$5,'[1]Recueil des UO'!$I$5:$AEI$12,8,FALSE),0)</f>
        <v>0</v>
      </c>
      <c r="DX10" s="12">
        <f>IF(DX$5&lt;&gt;"",HLOOKUP(DX$5,'[1]Recueil des UO'!$I$5:$AEI$12,8,FALSE),0)</f>
        <v>0</v>
      </c>
      <c r="DY10" s="12">
        <f>IF(DY$5&lt;&gt;"",HLOOKUP(DY$5,'[1]Recueil des UO'!$I$5:$AEI$12,8,FALSE),0)</f>
        <v>0</v>
      </c>
      <c r="DZ10" s="561"/>
    </row>
    <row r="11" spans="1:130" ht="25.5">
      <c r="A11" s="519"/>
      <c r="B11" s="174"/>
      <c r="C11" s="115"/>
      <c r="D11" s="297" t="s">
        <v>1370</v>
      </c>
      <c r="E11" s="191" t="s">
        <v>1072</v>
      </c>
      <c r="F11" s="971" t="s">
        <v>1369</v>
      </c>
      <c r="G11" s="1088"/>
      <c r="H11" s="885"/>
      <c r="I11" s="885" t="s">
        <v>579</v>
      </c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  <c r="BW11" s="141"/>
      <c r="BX11" s="141"/>
      <c r="BY11" s="141"/>
      <c r="BZ11" s="141"/>
      <c r="CA11" s="141"/>
      <c r="CB11" s="141"/>
      <c r="CC11" s="141"/>
      <c r="CD11" s="141"/>
      <c r="CE11" s="141"/>
      <c r="CF11" s="141"/>
      <c r="CG11" s="141"/>
      <c r="CH11" s="141"/>
      <c r="CI11" s="141"/>
      <c r="CJ11" s="141"/>
      <c r="CK11" s="141"/>
      <c r="CL11" s="141"/>
      <c r="CM11" s="141"/>
      <c r="CN11" s="141"/>
      <c r="CO11" s="141"/>
      <c r="CP11" s="141"/>
      <c r="CQ11" s="141"/>
      <c r="CR11" s="141"/>
      <c r="CS11" s="141"/>
      <c r="CT11" s="141"/>
      <c r="CU11" s="141"/>
      <c r="CV11" s="141"/>
      <c r="CW11" s="141"/>
      <c r="CX11" s="141"/>
      <c r="CY11" s="141"/>
      <c r="CZ11" s="141"/>
      <c r="DA11" s="141"/>
      <c r="DB11" s="141"/>
      <c r="DC11" s="141"/>
      <c r="DD11" s="141"/>
      <c r="DE11" s="141"/>
      <c r="DF11" s="141"/>
      <c r="DG11" s="141"/>
      <c r="DH11" s="141"/>
      <c r="DI11" s="141"/>
      <c r="DJ11" s="141"/>
      <c r="DK11" s="141"/>
      <c r="DL11" s="141"/>
      <c r="DM11" s="141"/>
      <c r="DN11" s="141"/>
      <c r="DO11" s="141"/>
      <c r="DP11" s="141"/>
      <c r="DQ11" s="141"/>
      <c r="DR11" s="141"/>
      <c r="DS11" s="141"/>
      <c r="DT11" s="141"/>
      <c r="DU11" s="141"/>
      <c r="DV11" s="141"/>
      <c r="DW11" s="141"/>
      <c r="DX11" s="141"/>
      <c r="DY11" s="141"/>
      <c r="DZ11" s="475"/>
    </row>
    <row r="12" spans="1:130">
      <c r="A12" s="519"/>
      <c r="B12" s="197" t="s">
        <v>1055</v>
      </c>
      <c r="C12" s="115" t="str">
        <f t="shared" ref="C12:C16" si="0">CONCATENATE("n;",E12)</f>
        <v>n;9361</v>
      </c>
      <c r="D12" s="1085" t="s">
        <v>618</v>
      </c>
      <c r="E12" s="645">
        <v>9361</v>
      </c>
      <c r="F12" s="707" t="s">
        <v>1149</v>
      </c>
      <c r="G12" s="688" t="s">
        <v>683</v>
      </c>
      <c r="H12" s="48"/>
      <c r="I12" s="134">
        <f t="shared" ref="I12:I16" si="1">SUM(J12:DY12)</f>
        <v>0</v>
      </c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475"/>
    </row>
    <row r="13" spans="1:130">
      <c r="A13" s="519"/>
      <c r="B13" s="182"/>
      <c r="C13" s="115" t="str">
        <f t="shared" si="0"/>
        <v>n;9362</v>
      </c>
      <c r="D13" s="1086"/>
      <c r="E13" s="668">
        <v>9362</v>
      </c>
      <c r="F13" s="715" t="s">
        <v>1374</v>
      </c>
      <c r="G13" s="688" t="s">
        <v>671</v>
      </c>
      <c r="H13" s="48"/>
      <c r="I13" s="320">
        <f t="shared" si="1"/>
        <v>0</v>
      </c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475"/>
    </row>
    <row r="14" spans="1:130" ht="24">
      <c r="A14" s="519"/>
      <c r="B14" s="182"/>
      <c r="C14" s="115" t="str">
        <f t="shared" si="0"/>
        <v>n;9364</v>
      </c>
      <c r="D14" s="1086"/>
      <c r="E14" s="668">
        <v>9364</v>
      </c>
      <c r="F14" s="715" t="s">
        <v>1373</v>
      </c>
      <c r="G14" s="688" t="s">
        <v>1529</v>
      </c>
      <c r="H14" s="48"/>
      <c r="I14" s="320">
        <f t="shared" si="1"/>
        <v>0</v>
      </c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475"/>
    </row>
    <row r="15" spans="1:130">
      <c r="A15" s="519"/>
      <c r="B15" s="182"/>
      <c r="C15" s="115" t="str">
        <f t="shared" si="0"/>
        <v>n;9365</v>
      </c>
      <c r="D15" s="1086"/>
      <c r="E15" s="668">
        <v>9365</v>
      </c>
      <c r="F15" s="715" t="s">
        <v>1375</v>
      </c>
      <c r="G15" s="688" t="s">
        <v>683</v>
      </c>
      <c r="H15" s="48"/>
      <c r="I15" s="134">
        <f t="shared" si="1"/>
        <v>0</v>
      </c>
      <c r="J15" s="134">
        <f t="shared" ref="J15:DY15" si="2">J12</f>
        <v>0</v>
      </c>
      <c r="K15" s="134">
        <f t="shared" si="2"/>
        <v>0</v>
      </c>
      <c r="L15" s="134">
        <f t="shared" si="2"/>
        <v>0</v>
      </c>
      <c r="M15" s="134">
        <f t="shared" si="2"/>
        <v>0</v>
      </c>
      <c r="N15" s="134">
        <f t="shared" si="2"/>
        <v>0</v>
      </c>
      <c r="O15" s="134">
        <f t="shared" si="2"/>
        <v>0</v>
      </c>
      <c r="P15" s="134">
        <f t="shared" si="2"/>
        <v>0</v>
      </c>
      <c r="Q15" s="134">
        <f t="shared" si="2"/>
        <v>0</v>
      </c>
      <c r="R15" s="134">
        <f t="shared" si="2"/>
        <v>0</v>
      </c>
      <c r="S15" s="134">
        <f t="shared" si="2"/>
        <v>0</v>
      </c>
      <c r="T15" s="134">
        <f t="shared" si="2"/>
        <v>0</v>
      </c>
      <c r="U15" s="134">
        <f t="shared" si="2"/>
        <v>0</v>
      </c>
      <c r="V15" s="134">
        <f t="shared" si="2"/>
        <v>0</v>
      </c>
      <c r="W15" s="134">
        <f t="shared" si="2"/>
        <v>0</v>
      </c>
      <c r="X15" s="134">
        <f t="shared" si="2"/>
        <v>0</v>
      </c>
      <c r="Y15" s="134">
        <f t="shared" si="2"/>
        <v>0</v>
      </c>
      <c r="Z15" s="134">
        <f t="shared" si="2"/>
        <v>0</v>
      </c>
      <c r="AA15" s="134">
        <f t="shared" si="2"/>
        <v>0</v>
      </c>
      <c r="AB15" s="134">
        <f t="shared" si="2"/>
        <v>0</v>
      </c>
      <c r="AC15" s="134">
        <f t="shared" si="2"/>
        <v>0</v>
      </c>
      <c r="AD15" s="134">
        <f t="shared" si="2"/>
        <v>0</v>
      </c>
      <c r="AE15" s="134">
        <f t="shared" si="2"/>
        <v>0</v>
      </c>
      <c r="AF15" s="134">
        <f t="shared" si="2"/>
        <v>0</v>
      </c>
      <c r="AG15" s="134">
        <f t="shared" si="2"/>
        <v>0</v>
      </c>
      <c r="AH15" s="134">
        <f t="shared" si="2"/>
        <v>0</v>
      </c>
      <c r="AI15" s="134">
        <f t="shared" si="2"/>
        <v>0</v>
      </c>
      <c r="AJ15" s="134">
        <f t="shared" si="2"/>
        <v>0</v>
      </c>
      <c r="AK15" s="134">
        <f t="shared" si="2"/>
        <v>0</v>
      </c>
      <c r="AL15" s="134">
        <f t="shared" si="2"/>
        <v>0</v>
      </c>
      <c r="AM15" s="134">
        <f t="shared" si="2"/>
        <v>0</v>
      </c>
      <c r="AN15" s="134">
        <f t="shared" si="2"/>
        <v>0</v>
      </c>
      <c r="AO15" s="134">
        <f t="shared" si="2"/>
        <v>0</v>
      </c>
      <c r="AP15" s="134">
        <f t="shared" si="2"/>
        <v>0</v>
      </c>
      <c r="AQ15" s="134">
        <f t="shared" si="2"/>
        <v>0</v>
      </c>
      <c r="AR15" s="134">
        <f t="shared" si="2"/>
        <v>0</v>
      </c>
      <c r="AS15" s="134">
        <f t="shared" si="2"/>
        <v>0</v>
      </c>
      <c r="AT15" s="134">
        <f t="shared" si="2"/>
        <v>0</v>
      </c>
      <c r="AU15" s="134">
        <f t="shared" si="2"/>
        <v>0</v>
      </c>
      <c r="AV15" s="134">
        <f t="shared" si="2"/>
        <v>0</v>
      </c>
      <c r="AW15" s="134">
        <f t="shared" si="2"/>
        <v>0</v>
      </c>
      <c r="AX15" s="134">
        <f t="shared" si="2"/>
        <v>0</v>
      </c>
      <c r="AY15" s="134">
        <f t="shared" si="2"/>
        <v>0</v>
      </c>
      <c r="AZ15" s="134">
        <f t="shared" si="2"/>
        <v>0</v>
      </c>
      <c r="BA15" s="134">
        <f t="shared" si="2"/>
        <v>0</v>
      </c>
      <c r="BB15" s="134">
        <f t="shared" si="2"/>
        <v>0</v>
      </c>
      <c r="BC15" s="134">
        <f t="shared" si="2"/>
        <v>0</v>
      </c>
      <c r="BD15" s="134">
        <f t="shared" si="2"/>
        <v>0</v>
      </c>
      <c r="BE15" s="134">
        <f t="shared" si="2"/>
        <v>0</v>
      </c>
      <c r="BF15" s="134">
        <f t="shared" si="2"/>
        <v>0</v>
      </c>
      <c r="BG15" s="134">
        <f t="shared" si="2"/>
        <v>0</v>
      </c>
      <c r="BH15" s="134">
        <f t="shared" si="2"/>
        <v>0</v>
      </c>
      <c r="BI15" s="134">
        <f t="shared" si="2"/>
        <v>0</v>
      </c>
      <c r="BJ15" s="134">
        <f t="shared" si="2"/>
        <v>0</v>
      </c>
      <c r="BK15" s="134">
        <f t="shared" si="2"/>
        <v>0</v>
      </c>
      <c r="BL15" s="134">
        <f t="shared" si="2"/>
        <v>0</v>
      </c>
      <c r="BM15" s="134">
        <f t="shared" si="2"/>
        <v>0</v>
      </c>
      <c r="BN15" s="134">
        <f t="shared" si="2"/>
        <v>0</v>
      </c>
      <c r="BO15" s="134">
        <f t="shared" si="2"/>
        <v>0</v>
      </c>
      <c r="BP15" s="134">
        <f t="shared" si="2"/>
        <v>0</v>
      </c>
      <c r="BQ15" s="134">
        <f t="shared" si="2"/>
        <v>0</v>
      </c>
      <c r="BR15" s="134">
        <f t="shared" si="2"/>
        <v>0</v>
      </c>
      <c r="BS15" s="134">
        <f t="shared" si="2"/>
        <v>0</v>
      </c>
      <c r="BT15" s="134">
        <f t="shared" si="2"/>
        <v>0</v>
      </c>
      <c r="BU15" s="134">
        <f t="shared" si="2"/>
        <v>0</v>
      </c>
      <c r="BV15" s="134">
        <f t="shared" si="2"/>
        <v>0</v>
      </c>
      <c r="BW15" s="134">
        <f t="shared" si="2"/>
        <v>0</v>
      </c>
      <c r="BX15" s="134">
        <f t="shared" si="2"/>
        <v>0</v>
      </c>
      <c r="BY15" s="134">
        <f t="shared" si="2"/>
        <v>0</v>
      </c>
      <c r="BZ15" s="134">
        <f t="shared" si="2"/>
        <v>0</v>
      </c>
      <c r="CA15" s="134">
        <f t="shared" si="2"/>
        <v>0</v>
      </c>
      <c r="CB15" s="134">
        <f t="shared" si="2"/>
        <v>0</v>
      </c>
      <c r="CC15" s="134">
        <f t="shared" si="2"/>
        <v>0</v>
      </c>
      <c r="CD15" s="134">
        <f t="shared" si="2"/>
        <v>0</v>
      </c>
      <c r="CE15" s="134">
        <f t="shared" si="2"/>
        <v>0</v>
      </c>
      <c r="CF15" s="134">
        <f t="shared" si="2"/>
        <v>0</v>
      </c>
      <c r="CG15" s="134">
        <f t="shared" si="2"/>
        <v>0</v>
      </c>
      <c r="CH15" s="134">
        <f t="shared" si="2"/>
        <v>0</v>
      </c>
      <c r="CI15" s="134">
        <f t="shared" si="2"/>
        <v>0</v>
      </c>
      <c r="CJ15" s="134">
        <f t="shared" si="2"/>
        <v>0</v>
      </c>
      <c r="CK15" s="134">
        <f t="shared" si="2"/>
        <v>0</v>
      </c>
      <c r="CL15" s="134">
        <f t="shared" si="2"/>
        <v>0</v>
      </c>
      <c r="CM15" s="134">
        <f t="shared" si="2"/>
        <v>0</v>
      </c>
      <c r="CN15" s="134">
        <f t="shared" si="2"/>
        <v>0</v>
      </c>
      <c r="CO15" s="134">
        <f t="shared" si="2"/>
        <v>0</v>
      </c>
      <c r="CP15" s="134">
        <f t="shared" si="2"/>
        <v>0</v>
      </c>
      <c r="CQ15" s="134">
        <f t="shared" si="2"/>
        <v>0</v>
      </c>
      <c r="CR15" s="134">
        <f t="shared" si="2"/>
        <v>0</v>
      </c>
      <c r="CS15" s="134">
        <f t="shared" si="2"/>
        <v>0</v>
      </c>
      <c r="CT15" s="134">
        <f t="shared" si="2"/>
        <v>0</v>
      </c>
      <c r="CU15" s="134">
        <f t="shared" si="2"/>
        <v>0</v>
      </c>
      <c r="CV15" s="134">
        <f t="shared" si="2"/>
        <v>0</v>
      </c>
      <c r="CW15" s="134">
        <f t="shared" si="2"/>
        <v>0</v>
      </c>
      <c r="CX15" s="134">
        <f t="shared" si="2"/>
        <v>0</v>
      </c>
      <c r="CY15" s="134">
        <f t="shared" si="2"/>
        <v>0</v>
      </c>
      <c r="CZ15" s="134">
        <f t="shared" si="2"/>
        <v>0</v>
      </c>
      <c r="DA15" s="134">
        <f t="shared" si="2"/>
        <v>0</v>
      </c>
      <c r="DB15" s="134">
        <f t="shared" si="2"/>
        <v>0</v>
      </c>
      <c r="DC15" s="134">
        <f t="shared" si="2"/>
        <v>0</v>
      </c>
      <c r="DD15" s="134">
        <f t="shared" si="2"/>
        <v>0</v>
      </c>
      <c r="DE15" s="134">
        <f t="shared" si="2"/>
        <v>0</v>
      </c>
      <c r="DF15" s="134">
        <f t="shared" si="2"/>
        <v>0</v>
      </c>
      <c r="DG15" s="134">
        <f t="shared" si="2"/>
        <v>0</v>
      </c>
      <c r="DH15" s="134">
        <f t="shared" si="2"/>
        <v>0</v>
      </c>
      <c r="DI15" s="134">
        <f t="shared" si="2"/>
        <v>0</v>
      </c>
      <c r="DJ15" s="134">
        <f t="shared" si="2"/>
        <v>0</v>
      </c>
      <c r="DK15" s="134">
        <f t="shared" si="2"/>
        <v>0</v>
      </c>
      <c r="DL15" s="134">
        <f t="shared" si="2"/>
        <v>0</v>
      </c>
      <c r="DM15" s="134">
        <f t="shared" si="2"/>
        <v>0</v>
      </c>
      <c r="DN15" s="134">
        <f t="shared" si="2"/>
        <v>0</v>
      </c>
      <c r="DO15" s="134">
        <f t="shared" si="2"/>
        <v>0</v>
      </c>
      <c r="DP15" s="134">
        <f t="shared" si="2"/>
        <v>0</v>
      </c>
      <c r="DQ15" s="134">
        <f t="shared" si="2"/>
        <v>0</v>
      </c>
      <c r="DR15" s="134">
        <f t="shared" si="2"/>
        <v>0</v>
      </c>
      <c r="DS15" s="134">
        <f t="shared" si="2"/>
        <v>0</v>
      </c>
      <c r="DT15" s="134">
        <f t="shared" si="2"/>
        <v>0</v>
      </c>
      <c r="DU15" s="134">
        <f t="shared" si="2"/>
        <v>0</v>
      </c>
      <c r="DV15" s="134">
        <f t="shared" si="2"/>
        <v>0</v>
      </c>
      <c r="DW15" s="134">
        <f t="shared" si="2"/>
        <v>0</v>
      </c>
      <c r="DX15" s="134">
        <f t="shared" si="2"/>
        <v>0</v>
      </c>
      <c r="DY15" s="134">
        <f t="shared" si="2"/>
        <v>0</v>
      </c>
      <c r="DZ15" s="475"/>
    </row>
    <row r="16" spans="1:130">
      <c r="A16" s="519"/>
      <c r="C16" s="115" t="str">
        <f t="shared" si="0"/>
        <v>n;9366</v>
      </c>
      <c r="D16" s="1087"/>
      <c r="E16" s="719">
        <v>9366</v>
      </c>
      <c r="F16" s="674" t="s">
        <v>1152</v>
      </c>
      <c r="G16" s="601" t="s">
        <v>672</v>
      </c>
      <c r="H16" s="48"/>
      <c r="I16" s="134">
        <f t="shared" si="1"/>
        <v>0</v>
      </c>
      <c r="J16" s="134">
        <f>IF([1]Identification!$E$23="NON",'[1]CN LGG-MT-LM-STR-Clin'!AN197,'[1]cpte_CN LGG-MT-LM-STR-Clin'!AN197)</f>
        <v>0</v>
      </c>
      <c r="K16" s="134">
        <f>IF([1]Identification!$E$23="NON",'[1]CN LGG-MT-LM-STR-Clin'!AO197,'[1]cpte_CN LGG-MT-LM-STR-Clin'!AO197)</f>
        <v>0</v>
      </c>
      <c r="L16" s="134">
        <f>IF([1]Identification!$E$23="NON",'[1]CN LGG-MT-LM-STR-Clin'!AP197,'[1]cpte_CN LGG-MT-LM-STR-Clin'!AP197)</f>
        <v>0</v>
      </c>
      <c r="M16" s="134">
        <f>IF([1]Identification!$E$23="NON",'[1]CN LGG-MT-LM-STR-Clin'!AQ197,'[1]cpte_CN LGG-MT-LM-STR-Clin'!AQ197)</f>
        <v>0</v>
      </c>
      <c r="N16" s="134">
        <f>IF([1]Identification!$E$23="NON",'[1]CN LGG-MT-LM-STR-Clin'!AR197,'[1]cpte_CN LGG-MT-LM-STR-Clin'!AR197)</f>
        <v>0</v>
      </c>
      <c r="O16" s="134">
        <f>IF([1]Identification!$E$23="NON",'[1]CN LGG-MT-LM-STR-Clin'!AS197,'[1]cpte_CN LGG-MT-LM-STR-Clin'!AS197)</f>
        <v>0</v>
      </c>
      <c r="P16" s="134">
        <f>IF([1]Identification!$E$23="NON",'[1]CN LGG-MT-LM-STR-Clin'!AT197,'[1]cpte_CN LGG-MT-LM-STR-Clin'!AT197)</f>
        <v>0</v>
      </c>
      <c r="Q16" s="134">
        <f>IF([1]Identification!$E$23="NON",'[1]CN LGG-MT-LM-STR-Clin'!AU197,'[1]cpte_CN LGG-MT-LM-STR-Clin'!AU197)</f>
        <v>0</v>
      </c>
      <c r="R16" s="134">
        <f>IF([1]Identification!$E$23="NON",'[1]CN LGG-MT-LM-STR-Clin'!AV197,'[1]cpte_CN LGG-MT-LM-STR-Clin'!AV197)</f>
        <v>0</v>
      </c>
      <c r="S16" s="134">
        <f>IF([1]Identification!$E$23="NON",'[1]CN LGG-MT-LM-STR-Clin'!AW197,'[1]cpte_CN LGG-MT-LM-STR-Clin'!AW197)</f>
        <v>0</v>
      </c>
      <c r="T16" s="134">
        <f>IF([1]Identification!$E$23="NON",'[1]CN LGG-MT-LM-STR-Clin'!AX197,'[1]cpte_CN LGG-MT-LM-STR-Clin'!AX197)</f>
        <v>0</v>
      </c>
      <c r="U16" s="134">
        <f>IF([1]Identification!$E$23="NON",'[1]CN LGG-MT-LM-STR-Clin'!AY197,'[1]cpte_CN LGG-MT-LM-STR-Clin'!AY197)</f>
        <v>0</v>
      </c>
      <c r="V16" s="134">
        <f>IF([1]Identification!$E$23="NON",'[1]CN LGG-MT-LM-STR-Clin'!AZ197,'[1]cpte_CN LGG-MT-LM-STR-Clin'!AZ197)</f>
        <v>0</v>
      </c>
      <c r="W16" s="134">
        <f>IF([1]Identification!$E$23="NON",'[1]CN LGG-MT-LM-STR-Clin'!BA197,'[1]cpte_CN LGG-MT-LM-STR-Clin'!BA197)</f>
        <v>0</v>
      </c>
      <c r="X16" s="134">
        <f>IF([1]Identification!$E$23="NON",'[1]CN LGG-MT-LM-STR-Clin'!BB197,'[1]cpte_CN LGG-MT-LM-STR-Clin'!BB197)</f>
        <v>0</v>
      </c>
      <c r="Y16" s="134">
        <f>IF([1]Identification!$E$23="NON",'[1]CN LGG-MT-LM-STR-Clin'!BC197,'[1]cpte_CN LGG-MT-LM-STR-Clin'!BC197)</f>
        <v>0</v>
      </c>
      <c r="Z16" s="134">
        <f>IF([1]Identification!$E$23="NON",'[1]CN LGG-MT-LM-STR-Clin'!BD197,'[1]cpte_CN LGG-MT-LM-STR-Clin'!BD197)</f>
        <v>0</v>
      </c>
      <c r="AA16" s="134">
        <f>IF([1]Identification!$E$23="NON",'[1]CN LGG-MT-LM-STR-Clin'!BE197,'[1]cpte_CN LGG-MT-LM-STR-Clin'!BE197)</f>
        <v>0</v>
      </c>
      <c r="AB16" s="134">
        <f>IF([1]Identification!$E$23="NON",'[1]CN LGG-MT-LM-STR-Clin'!BF197,'[1]cpte_CN LGG-MT-LM-STR-Clin'!BF197)</f>
        <v>0</v>
      </c>
      <c r="AC16" s="134">
        <f>IF([1]Identification!$E$23="NON",'[1]CN LGG-MT-LM-STR-Clin'!BG197,'[1]cpte_CN LGG-MT-LM-STR-Clin'!BG197)</f>
        <v>0</v>
      </c>
      <c r="AD16" s="134">
        <f>IF([1]Identification!$E$23="NON",'[1]CN LGG-MT-LM-STR-Clin'!BH197,'[1]cpte_CN LGG-MT-LM-STR-Clin'!BH197)</f>
        <v>0</v>
      </c>
      <c r="AE16" s="134">
        <f>IF([1]Identification!$E$23="NON",'[1]CN LGG-MT-LM-STR-Clin'!BI197,'[1]cpte_CN LGG-MT-LM-STR-Clin'!BI197)</f>
        <v>0</v>
      </c>
      <c r="AF16" s="134">
        <f>IF([1]Identification!$E$23="NON",'[1]CN LGG-MT-LM-STR-Clin'!BJ197,'[1]cpte_CN LGG-MT-LM-STR-Clin'!BJ197)</f>
        <v>0</v>
      </c>
      <c r="AG16" s="134">
        <f>IF([1]Identification!$E$23="NON",'[1]CN LGG-MT-LM-STR-Clin'!BK197,'[1]cpte_CN LGG-MT-LM-STR-Clin'!BK197)</f>
        <v>0</v>
      </c>
      <c r="AH16" s="134">
        <f>IF([1]Identification!$E$23="NON",'[1]CN LGG-MT-LM-STR-Clin'!BL197,'[1]cpte_CN LGG-MT-LM-STR-Clin'!BL197)</f>
        <v>0</v>
      </c>
      <c r="AI16" s="134">
        <f>IF([1]Identification!$E$23="NON",'[1]CN LGG-MT-LM-STR-Clin'!BM197,'[1]cpte_CN LGG-MT-LM-STR-Clin'!BM197)</f>
        <v>0</v>
      </c>
      <c r="AJ16" s="134">
        <f>IF([1]Identification!$E$23="NON",'[1]CN LGG-MT-LM-STR-Clin'!BN197,'[1]cpte_CN LGG-MT-LM-STR-Clin'!BN197)</f>
        <v>0</v>
      </c>
      <c r="AK16" s="134">
        <f>IF([1]Identification!$E$23="NON",'[1]CN LGG-MT-LM-STR-Clin'!BO197,'[1]cpte_CN LGG-MT-LM-STR-Clin'!BO197)</f>
        <v>0</v>
      </c>
      <c r="AL16" s="134">
        <f>IF([1]Identification!$E$23="NON",'[1]CN LGG-MT-LM-STR-Clin'!BP197,'[1]cpte_CN LGG-MT-LM-STR-Clin'!BP197)</f>
        <v>0</v>
      </c>
      <c r="AM16" s="134">
        <f>IF([1]Identification!$E$23="NON",'[1]CN LGG-MT-LM-STR-Clin'!BQ197,'[1]cpte_CN LGG-MT-LM-STR-Clin'!BQ197)</f>
        <v>0</v>
      </c>
      <c r="AN16" s="134">
        <f>IF([1]Identification!$E$23="NON",'[1]CN LGG-MT-LM-STR-Clin'!BR197,'[1]cpte_CN LGG-MT-LM-STR-Clin'!BR197)</f>
        <v>0</v>
      </c>
      <c r="AO16" s="134">
        <f>IF([1]Identification!$E$23="NON",'[1]CN LGG-MT-LM-STR-Clin'!BS197,'[1]cpte_CN LGG-MT-LM-STR-Clin'!BS197)</f>
        <v>0</v>
      </c>
      <c r="AP16" s="134">
        <f>IF([1]Identification!$E$23="NON",'[1]CN LGG-MT-LM-STR-Clin'!BT197,'[1]cpte_CN LGG-MT-LM-STR-Clin'!BT197)</f>
        <v>0</v>
      </c>
      <c r="AQ16" s="134">
        <f>IF([1]Identification!$E$23="NON",'[1]CN LGG-MT-LM-STR-Clin'!BU197,'[1]cpte_CN LGG-MT-LM-STR-Clin'!BU197)</f>
        <v>0</v>
      </c>
      <c r="AR16" s="134">
        <f>IF([1]Identification!$E$23="NON",'[1]CN LGG-MT-LM-STR-Clin'!BV197,'[1]cpte_CN LGG-MT-LM-STR-Clin'!BV197)</f>
        <v>0</v>
      </c>
      <c r="AS16" s="134">
        <f>IF([1]Identification!$E$23="NON",'[1]CN LGG-MT-LM-STR-Clin'!BW197,'[1]cpte_CN LGG-MT-LM-STR-Clin'!BW197)</f>
        <v>0</v>
      </c>
      <c r="AT16" s="134">
        <f>IF([1]Identification!$E$23="NON",'[1]CN LGG-MT-LM-STR-Clin'!BX197,'[1]cpte_CN LGG-MT-LM-STR-Clin'!BX197)</f>
        <v>0</v>
      </c>
      <c r="AU16" s="134">
        <f>IF([1]Identification!$E$23="NON",'[1]CN LGG-MT-LM-STR-Clin'!BY197,'[1]cpte_CN LGG-MT-LM-STR-Clin'!BY197)</f>
        <v>0</v>
      </c>
      <c r="AV16" s="134">
        <f>IF([1]Identification!$E$23="NON",'[1]CN LGG-MT-LM-STR-Clin'!BZ197,'[1]cpte_CN LGG-MT-LM-STR-Clin'!BZ197)</f>
        <v>0</v>
      </c>
      <c r="AW16" s="134">
        <f>IF([1]Identification!$E$23="NON",'[1]CN LGG-MT-LM-STR-Clin'!CA197,'[1]cpte_CN LGG-MT-LM-STR-Clin'!CA197)</f>
        <v>0</v>
      </c>
      <c r="AX16" s="134">
        <f>IF([1]Identification!$E$23="NON",'[1]CN LGG-MT-LM-STR-Clin'!CB197,'[1]cpte_CN LGG-MT-LM-STR-Clin'!CB197)</f>
        <v>0</v>
      </c>
      <c r="AY16" s="134">
        <f>IF([1]Identification!$E$23="NON",'[1]CN LGG-MT-LM-STR-Clin'!CC197,'[1]cpte_CN LGG-MT-LM-STR-Clin'!CC197)</f>
        <v>0</v>
      </c>
      <c r="AZ16" s="134">
        <f>IF([1]Identification!$E$23="NON",'[1]CN LGG-MT-LM-STR-Clin'!CD197,'[1]cpte_CN LGG-MT-LM-STR-Clin'!CD197)</f>
        <v>0</v>
      </c>
      <c r="BA16" s="134">
        <f>IF([1]Identification!$E$23="NON",'[1]CN LGG-MT-LM-STR-Clin'!CE197,'[1]cpte_CN LGG-MT-LM-STR-Clin'!CE197)</f>
        <v>0</v>
      </c>
      <c r="BB16" s="134">
        <f>IF([1]Identification!$E$23="NON",'[1]CN LGG-MT-LM-STR-Clin'!CF197,'[1]cpte_CN LGG-MT-LM-STR-Clin'!CF197)</f>
        <v>0</v>
      </c>
      <c r="BC16" s="134">
        <f>IF([1]Identification!$E$23="NON",'[1]CN LGG-MT-LM-STR-Clin'!CG197,'[1]cpte_CN LGG-MT-LM-STR-Clin'!CG197)</f>
        <v>0</v>
      </c>
      <c r="BD16" s="134">
        <f>IF([1]Identification!$E$23="NON",'[1]CN LGG-MT-LM-STR-Clin'!CH197,'[1]cpte_CN LGG-MT-LM-STR-Clin'!CH197)</f>
        <v>0</v>
      </c>
      <c r="BE16" s="134">
        <f>IF([1]Identification!$E$23="NON",'[1]CN LGG-MT-LM-STR-Clin'!CI197,'[1]cpte_CN LGG-MT-LM-STR-Clin'!CI197)</f>
        <v>0</v>
      </c>
      <c r="BF16" s="134">
        <f>IF([1]Identification!$E$23="NON",'[1]CN LGG-MT-LM-STR-Clin'!CJ197,'[1]cpte_CN LGG-MT-LM-STR-Clin'!CJ197)</f>
        <v>0</v>
      </c>
      <c r="BG16" s="134">
        <f>IF([1]Identification!$E$23="NON",'[1]CN LGG-MT-LM-STR-Clin'!CK197,'[1]cpte_CN LGG-MT-LM-STR-Clin'!CK197)</f>
        <v>0</v>
      </c>
      <c r="BH16" s="134">
        <f>IF([1]Identification!$E$23="NON",'[1]CN LGG-MT-LM-STR-Clin'!CL197,'[1]cpte_CN LGG-MT-LM-STR-Clin'!CL197)</f>
        <v>0</v>
      </c>
      <c r="BI16" s="134">
        <f>IF([1]Identification!$E$23="NON",'[1]CN LGG-MT-LM-STR-Clin'!CM197,'[1]cpte_CN LGG-MT-LM-STR-Clin'!CM197)</f>
        <v>0</v>
      </c>
      <c r="BJ16" s="134">
        <f>IF([1]Identification!$E$23="NON",'[1]CN LGG-MT-LM-STR-Clin'!CN197,'[1]cpte_CN LGG-MT-LM-STR-Clin'!CN197)</f>
        <v>0</v>
      </c>
      <c r="BK16" s="134">
        <f>IF([1]Identification!$E$23="NON",'[1]CN LGG-MT-LM-STR-Clin'!CO197,'[1]cpte_CN LGG-MT-LM-STR-Clin'!CO197)</f>
        <v>0</v>
      </c>
      <c r="BL16" s="134">
        <f>IF([1]Identification!$E$23="NON",'[1]CN LGG-MT-LM-STR-Clin'!CP197,'[1]cpte_CN LGG-MT-LM-STR-Clin'!CP197)</f>
        <v>0</v>
      </c>
      <c r="BM16" s="134">
        <f>IF([1]Identification!$E$23="NON",'[1]CN LGG-MT-LM-STR-Clin'!CQ197,'[1]cpte_CN LGG-MT-LM-STR-Clin'!CQ197)</f>
        <v>0</v>
      </c>
      <c r="BN16" s="134">
        <f>IF([1]Identification!$E$23="NON",'[1]CN LGG-MT-LM-STR-Clin'!CR197,'[1]cpte_CN LGG-MT-LM-STR-Clin'!CR197)</f>
        <v>0</v>
      </c>
      <c r="BO16" s="134">
        <f>IF([1]Identification!$E$23="NON",'[1]CN LGG-MT-LM-STR-Clin'!CS197,'[1]cpte_CN LGG-MT-LM-STR-Clin'!CS197)</f>
        <v>0</v>
      </c>
      <c r="BP16" s="134">
        <f>IF([1]Identification!$E$23="NON",'[1]CN LGG-MT-LM-STR-Clin'!CT197,'[1]cpte_CN LGG-MT-LM-STR-Clin'!CT197)</f>
        <v>0</v>
      </c>
      <c r="BQ16" s="134">
        <f>IF([1]Identification!$E$23="NON",'[1]CN LGG-MT-LM-STR-Clin'!CU197,'[1]cpte_CN LGG-MT-LM-STR-Clin'!CU197)</f>
        <v>0</v>
      </c>
      <c r="BR16" s="134">
        <f>IF([1]Identification!$E$23="NON",'[1]CN LGG-MT-LM-STR-Clin'!CV197,'[1]cpte_CN LGG-MT-LM-STR-Clin'!CV197)</f>
        <v>0</v>
      </c>
      <c r="BS16" s="134">
        <f>IF([1]Identification!$E$23="NON",'[1]CN LGG-MT-LM-STR-Clin'!CW197,'[1]cpte_CN LGG-MT-LM-STR-Clin'!CW197)</f>
        <v>0</v>
      </c>
      <c r="BT16" s="134">
        <f>IF([1]Identification!$E$23="NON",'[1]CN LGG-MT-LM-STR-Clin'!CX197,'[1]cpte_CN LGG-MT-LM-STR-Clin'!CX197)</f>
        <v>0</v>
      </c>
      <c r="BU16" s="134">
        <f>IF([1]Identification!$E$23="NON",'[1]CN LGG-MT-LM-STR-Clin'!CY197,'[1]cpte_CN LGG-MT-LM-STR-Clin'!CY197)</f>
        <v>0</v>
      </c>
      <c r="BV16" s="134">
        <f>IF([1]Identification!$E$23="NON",'[1]CN LGG-MT-LM-STR-Clin'!CZ197,'[1]cpte_CN LGG-MT-LM-STR-Clin'!CZ197)</f>
        <v>0</v>
      </c>
      <c r="BW16" s="134">
        <f>IF([1]Identification!$E$23="NON",'[1]CN LGG-MT-LM-STR-Clin'!DA197,'[1]cpte_CN LGG-MT-LM-STR-Clin'!DA197)</f>
        <v>0</v>
      </c>
      <c r="BX16" s="134">
        <f>IF([1]Identification!$E$23="NON",'[1]CN LGG-MT-LM-STR-Clin'!DB197,'[1]cpte_CN LGG-MT-LM-STR-Clin'!DB197)</f>
        <v>0</v>
      </c>
      <c r="BY16" s="134">
        <f>IF([1]Identification!$E$23="NON",'[1]CN LGG-MT-LM-STR-Clin'!DC197,'[1]cpte_CN LGG-MT-LM-STR-Clin'!DC197)</f>
        <v>0</v>
      </c>
      <c r="BZ16" s="134">
        <f>IF([1]Identification!$E$23="NON",'[1]CN LGG-MT-LM-STR-Clin'!DD197,'[1]cpte_CN LGG-MT-LM-STR-Clin'!DD197)</f>
        <v>0</v>
      </c>
      <c r="CA16" s="134">
        <f>IF([1]Identification!$E$23="NON",'[1]CN LGG-MT-LM-STR-Clin'!DE197,'[1]cpte_CN LGG-MT-LM-STR-Clin'!DE197)</f>
        <v>0</v>
      </c>
      <c r="CB16" s="134">
        <f>IF([1]Identification!$E$23="NON",'[1]CN LGG-MT-LM-STR-Clin'!DF197,'[1]cpte_CN LGG-MT-LM-STR-Clin'!DF197)</f>
        <v>0</v>
      </c>
      <c r="CC16" s="134">
        <f>IF([1]Identification!$E$23="NON",'[1]CN LGG-MT-LM-STR-Clin'!DG197,'[1]cpte_CN LGG-MT-LM-STR-Clin'!DG197)</f>
        <v>0</v>
      </c>
      <c r="CD16" s="134">
        <f>IF([1]Identification!$E$23="NON",'[1]CN LGG-MT-LM-STR-Clin'!DH197,'[1]cpte_CN LGG-MT-LM-STR-Clin'!DH197)</f>
        <v>0</v>
      </c>
      <c r="CE16" s="134">
        <f>IF([1]Identification!$E$23="NON",'[1]CN LGG-MT-LM-STR-Clin'!DI197,'[1]cpte_CN LGG-MT-LM-STR-Clin'!DI197)</f>
        <v>0</v>
      </c>
      <c r="CF16" s="134">
        <f>IF([1]Identification!$E$23="NON",'[1]CN LGG-MT-LM-STR-Clin'!DJ197,'[1]cpte_CN LGG-MT-LM-STR-Clin'!DJ197)</f>
        <v>0</v>
      </c>
      <c r="CG16" s="134">
        <f>IF([1]Identification!$E$23="NON",'[1]CN LGG-MT-LM-STR-Clin'!DK197,'[1]cpte_CN LGG-MT-LM-STR-Clin'!DK197)</f>
        <v>0</v>
      </c>
      <c r="CH16" s="134">
        <f>IF([1]Identification!$E$23="NON",'[1]CN LGG-MT-LM-STR-Clin'!DL197,'[1]cpte_CN LGG-MT-LM-STR-Clin'!DL197)</f>
        <v>0</v>
      </c>
      <c r="CI16" s="134">
        <f>IF([1]Identification!$E$23="NON",'[1]CN LGG-MT-LM-STR-Clin'!DM197,'[1]cpte_CN LGG-MT-LM-STR-Clin'!DM197)</f>
        <v>0</v>
      </c>
      <c r="CJ16" s="134">
        <f>IF([1]Identification!$E$23="NON",'[1]CN LGG-MT-LM-STR-Clin'!DN197,'[1]cpte_CN LGG-MT-LM-STR-Clin'!DN197)</f>
        <v>0</v>
      </c>
      <c r="CK16" s="134">
        <f>IF([1]Identification!$E$23="NON",'[1]CN LGG-MT-LM-STR-Clin'!DO197,'[1]cpte_CN LGG-MT-LM-STR-Clin'!DO197)</f>
        <v>0</v>
      </c>
      <c r="CL16" s="134">
        <f>IF([1]Identification!$E$23="NON",'[1]CN LGG-MT-LM-STR-Clin'!DP197,'[1]cpte_CN LGG-MT-LM-STR-Clin'!DP197)</f>
        <v>0</v>
      </c>
      <c r="CM16" s="134">
        <f>IF([1]Identification!$E$23="NON",'[1]CN LGG-MT-LM-STR-Clin'!DQ197,'[1]cpte_CN LGG-MT-LM-STR-Clin'!DQ197)</f>
        <v>0</v>
      </c>
      <c r="CN16" s="134">
        <f>IF([1]Identification!$E$23="NON",'[1]CN LGG-MT-LM-STR-Clin'!DR197,'[1]cpte_CN LGG-MT-LM-STR-Clin'!DR197)</f>
        <v>0</v>
      </c>
      <c r="CO16" s="134">
        <f>IF([1]Identification!$E$23="NON",'[1]CN LGG-MT-LM-STR-Clin'!DS197,'[1]cpte_CN LGG-MT-LM-STR-Clin'!DS197)</f>
        <v>0</v>
      </c>
      <c r="CP16" s="134">
        <f>IF([1]Identification!$E$23="NON",'[1]CN LGG-MT-LM-STR-Clin'!DT197,'[1]cpte_CN LGG-MT-LM-STR-Clin'!DT197)</f>
        <v>0</v>
      </c>
      <c r="CQ16" s="134">
        <f>IF([1]Identification!$E$23="NON",'[1]CN LGG-MT-LM-STR-Clin'!DU197,'[1]cpte_CN LGG-MT-LM-STR-Clin'!DU197)</f>
        <v>0</v>
      </c>
      <c r="CR16" s="134">
        <f>IF([1]Identification!$E$23="NON",'[1]CN LGG-MT-LM-STR-Clin'!DV197,'[1]cpte_CN LGG-MT-LM-STR-Clin'!DV197)</f>
        <v>0</v>
      </c>
      <c r="CS16" s="134">
        <f>IF([1]Identification!$E$23="NON",'[1]CN LGG-MT-LM-STR-Clin'!DW197,'[1]cpte_CN LGG-MT-LM-STR-Clin'!DW197)</f>
        <v>0</v>
      </c>
      <c r="CT16" s="134">
        <f>IF([1]Identification!$E$23="NON",'[1]CN LGG-MT-LM-STR-Clin'!DX197,'[1]cpte_CN LGG-MT-LM-STR-Clin'!DX197)</f>
        <v>0</v>
      </c>
      <c r="CU16" s="134">
        <f>IF([1]Identification!$E$23="NON",'[1]CN LGG-MT-LM-STR-Clin'!DY197,'[1]cpte_CN LGG-MT-LM-STR-Clin'!DY197)</f>
        <v>0</v>
      </c>
      <c r="CV16" s="134">
        <f>IF([1]Identification!$E$23="NON",'[1]CN LGG-MT-LM-STR-Clin'!DZ197,'[1]cpte_CN LGG-MT-LM-STR-Clin'!DZ197)</f>
        <v>0</v>
      </c>
      <c r="CW16" s="134">
        <f>IF([1]Identification!$E$23="NON",'[1]CN LGG-MT-LM-STR-Clin'!EA197,'[1]cpte_CN LGG-MT-LM-STR-Clin'!EA197)</f>
        <v>0</v>
      </c>
      <c r="CX16" s="134">
        <f>IF([1]Identification!$E$23="NON",'[1]CN LGG-MT-LM-STR-Clin'!EB197,'[1]cpte_CN LGG-MT-LM-STR-Clin'!EB197)</f>
        <v>0</v>
      </c>
      <c r="CY16" s="134">
        <f>IF([1]Identification!$E$23="NON",'[1]CN LGG-MT-LM-STR-Clin'!EC197,'[1]cpte_CN LGG-MT-LM-STR-Clin'!EC197)</f>
        <v>0</v>
      </c>
      <c r="CZ16" s="134">
        <f>IF([1]Identification!$E$23="NON",'[1]CN LGG-MT-LM-STR-Clin'!ED197,'[1]cpte_CN LGG-MT-LM-STR-Clin'!ED197)</f>
        <v>0</v>
      </c>
      <c r="DA16" s="134">
        <f>IF([1]Identification!$E$23="NON",'[1]CN LGG-MT-LM-STR-Clin'!EE197,'[1]cpte_CN LGG-MT-LM-STR-Clin'!EE197)</f>
        <v>0</v>
      </c>
      <c r="DB16" s="134">
        <f>IF([1]Identification!$E$23="NON",'[1]CN LGG-MT-LM-STR-Clin'!EF197,'[1]cpte_CN LGG-MT-LM-STR-Clin'!EF197)</f>
        <v>0</v>
      </c>
      <c r="DC16" s="134">
        <f>IF([1]Identification!$E$23="NON",'[1]CN LGG-MT-LM-STR-Clin'!EG197,'[1]cpte_CN LGG-MT-LM-STR-Clin'!EG197)</f>
        <v>0</v>
      </c>
      <c r="DD16" s="134">
        <f>IF([1]Identification!$E$23="NON",'[1]CN LGG-MT-LM-STR-Clin'!EH197,'[1]cpte_CN LGG-MT-LM-STR-Clin'!EH197)</f>
        <v>0</v>
      </c>
      <c r="DE16" s="134">
        <f>IF([1]Identification!$E$23="NON",'[1]CN LGG-MT-LM-STR-Clin'!EI197,'[1]cpte_CN LGG-MT-LM-STR-Clin'!EI197)</f>
        <v>0</v>
      </c>
      <c r="DF16" s="134">
        <f>IF([1]Identification!$E$23="NON",'[1]CN LGG-MT-LM-STR-Clin'!EJ197,'[1]cpte_CN LGG-MT-LM-STR-Clin'!EJ197)</f>
        <v>0</v>
      </c>
      <c r="DG16" s="134">
        <f>IF([1]Identification!$E$23="NON",'[1]CN LGG-MT-LM-STR-Clin'!EK197,'[1]cpte_CN LGG-MT-LM-STR-Clin'!EK197)</f>
        <v>0</v>
      </c>
      <c r="DH16" s="134">
        <f>IF([1]Identification!$E$23="NON",'[1]CN LGG-MT-LM-STR-Clin'!EL197,'[1]cpte_CN LGG-MT-LM-STR-Clin'!EL197)</f>
        <v>0</v>
      </c>
      <c r="DI16" s="134">
        <f>IF([1]Identification!$E$23="NON",'[1]CN LGG-MT-LM-STR-Clin'!EM197,'[1]cpte_CN LGG-MT-LM-STR-Clin'!EM197)</f>
        <v>0</v>
      </c>
      <c r="DJ16" s="134">
        <f>IF([1]Identification!$E$23="NON",'[1]CN LGG-MT-LM-STR-Clin'!EN197,'[1]cpte_CN LGG-MT-LM-STR-Clin'!EN197)</f>
        <v>0</v>
      </c>
      <c r="DK16" s="134">
        <f>IF([1]Identification!$E$23="NON",'[1]CN LGG-MT-LM-STR-Clin'!EO197,'[1]cpte_CN LGG-MT-LM-STR-Clin'!EO197)</f>
        <v>0</v>
      </c>
      <c r="DL16" s="134">
        <f>IF([1]Identification!$E$23="NON",'[1]CN LGG-MT-LM-STR-Clin'!EP197,'[1]cpte_CN LGG-MT-LM-STR-Clin'!EP197)</f>
        <v>0</v>
      </c>
      <c r="DM16" s="134">
        <f>IF([1]Identification!$E$23="NON",'[1]CN LGG-MT-LM-STR-Clin'!EQ197,'[1]cpte_CN LGG-MT-LM-STR-Clin'!EQ197)</f>
        <v>0</v>
      </c>
      <c r="DN16" s="134">
        <f>IF([1]Identification!$E$23="NON",'[1]CN LGG-MT-LM-STR-Clin'!ER197,'[1]cpte_CN LGG-MT-LM-STR-Clin'!ER197)</f>
        <v>0</v>
      </c>
      <c r="DO16" s="134">
        <f>IF([1]Identification!$E$23="NON",'[1]CN LGG-MT-LM-STR-Clin'!ES197,'[1]cpte_CN LGG-MT-LM-STR-Clin'!ES197)</f>
        <v>0</v>
      </c>
      <c r="DP16" s="134">
        <f>IF([1]Identification!$E$23="NON",'[1]CN LGG-MT-LM-STR-Clin'!ET197,'[1]cpte_CN LGG-MT-LM-STR-Clin'!ET197)</f>
        <v>0</v>
      </c>
      <c r="DQ16" s="134">
        <f>IF([1]Identification!$E$23="NON",'[1]CN LGG-MT-LM-STR-Clin'!EU197,'[1]cpte_CN LGG-MT-LM-STR-Clin'!EU197)</f>
        <v>0</v>
      </c>
      <c r="DR16" s="134">
        <f>IF([1]Identification!$E$23="NON",'[1]CN LGG-MT-LM-STR-Clin'!EV197,'[1]cpte_CN LGG-MT-LM-STR-Clin'!EV197)</f>
        <v>0</v>
      </c>
      <c r="DS16" s="134">
        <f>IF([1]Identification!$E$23="NON",'[1]CN LGG-MT-LM-STR-Clin'!EW197,'[1]cpte_CN LGG-MT-LM-STR-Clin'!EW197)</f>
        <v>0</v>
      </c>
      <c r="DT16" s="134">
        <f>IF([1]Identification!$E$23="NON",'[1]CN LGG-MT-LM-STR-Clin'!EX197,'[1]cpte_CN LGG-MT-LM-STR-Clin'!EX197)</f>
        <v>0</v>
      </c>
      <c r="DU16" s="134">
        <f>IF([1]Identification!$E$23="NON",'[1]CN LGG-MT-LM-STR-Clin'!EY197,'[1]cpte_CN LGG-MT-LM-STR-Clin'!EY197)</f>
        <v>0</v>
      </c>
      <c r="DV16" s="134">
        <f>IF([1]Identification!$E$23="NON",'[1]CN LGG-MT-LM-STR-Clin'!EZ197,'[1]cpte_CN LGG-MT-LM-STR-Clin'!EZ197)</f>
        <v>0</v>
      </c>
      <c r="DW16" s="134">
        <f>IF([1]Identification!$E$23="NON",'[1]CN LGG-MT-LM-STR-Clin'!FA197,'[1]cpte_CN LGG-MT-LM-STR-Clin'!FA197)</f>
        <v>0</v>
      </c>
      <c r="DX16" s="134">
        <f>IF([1]Identification!$E$23="NON",'[1]CN LGG-MT-LM-STR-Clin'!FB197,'[1]cpte_CN LGG-MT-LM-STR-Clin'!FB197)</f>
        <v>0</v>
      </c>
      <c r="DY16" s="134">
        <f>IF([1]Identification!$E$23="NON",'[1]CN LGG-MT-LM-STR-Clin'!FC197,'[1]cpte_CN LGG-MT-LM-STR-Clin'!FC197)</f>
        <v>0</v>
      </c>
      <c r="DZ16" s="475"/>
    </row>
    <row r="17" spans="2:130"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75"/>
    </row>
    <row r="18" spans="2:130">
      <c r="I18" s="66"/>
    </row>
    <row r="19" spans="2:130" ht="29.25">
      <c r="B19" s="197" t="s">
        <v>1056</v>
      </c>
      <c r="C19" s="115" t="s">
        <v>1733</v>
      </c>
      <c r="F19" s="377" t="s">
        <v>1548</v>
      </c>
      <c r="G19" s="1089" t="s">
        <v>1547</v>
      </c>
      <c r="H19" s="1090"/>
      <c r="I19" s="1090"/>
      <c r="J19">
        <f>SUM('[1]cpte_CN LGG-MT-LM-STR-Clin'!AN23:AN41)</f>
        <v>0</v>
      </c>
      <c r="K19">
        <f>SUM('[1]cpte_CN LGG-MT-LM-STR-Clin'!AO23:AO41)</f>
        <v>0</v>
      </c>
      <c r="L19">
        <f>SUM('[1]cpte_CN LGG-MT-LM-STR-Clin'!AP23:AP41)</f>
        <v>0</v>
      </c>
      <c r="M19">
        <f>SUM('[1]cpte_CN LGG-MT-LM-STR-Clin'!AQ23:AQ41)</f>
        <v>0</v>
      </c>
      <c r="N19">
        <f>SUM('[1]cpte_CN LGG-MT-LM-STR-Clin'!AR23:AR41)</f>
        <v>0</v>
      </c>
      <c r="O19">
        <f>SUM('[1]cpte_CN LGG-MT-LM-STR-Clin'!AS23:AS41)</f>
        <v>0</v>
      </c>
      <c r="P19">
        <f>SUM('[1]cpte_CN LGG-MT-LM-STR-Clin'!AT23:AT41)</f>
        <v>0</v>
      </c>
      <c r="Q19">
        <f>SUM('[1]cpte_CN LGG-MT-LM-STR-Clin'!AU23:AU41)</f>
        <v>0</v>
      </c>
      <c r="R19">
        <f>SUM('[1]cpte_CN LGG-MT-LM-STR-Clin'!AV23:AV41)</f>
        <v>0</v>
      </c>
      <c r="S19">
        <f>SUM('[1]cpte_CN LGG-MT-LM-STR-Clin'!AW23:AW41)</f>
        <v>0</v>
      </c>
      <c r="T19">
        <f>SUM('[1]cpte_CN LGG-MT-LM-STR-Clin'!AX23:AX41)</f>
        <v>0</v>
      </c>
      <c r="U19">
        <f>SUM('[1]cpte_CN LGG-MT-LM-STR-Clin'!AY23:AY41)</f>
        <v>0</v>
      </c>
      <c r="V19">
        <f>SUM('[1]cpte_CN LGG-MT-LM-STR-Clin'!AZ23:AZ41)</f>
        <v>0</v>
      </c>
      <c r="W19">
        <f>SUM('[1]cpte_CN LGG-MT-LM-STR-Clin'!BA23:BA41)</f>
        <v>0</v>
      </c>
      <c r="X19">
        <f>SUM('[1]cpte_CN LGG-MT-LM-STR-Clin'!BB23:BB41)</f>
        <v>0</v>
      </c>
      <c r="Y19">
        <f>SUM('[1]cpte_CN LGG-MT-LM-STR-Clin'!BC23:BC41)</f>
        <v>0</v>
      </c>
      <c r="Z19">
        <f>SUM('[1]cpte_CN LGG-MT-LM-STR-Clin'!BD23:BD41)</f>
        <v>0</v>
      </c>
      <c r="AA19">
        <f>SUM('[1]cpte_CN LGG-MT-LM-STR-Clin'!BE23:BE41)</f>
        <v>0</v>
      </c>
      <c r="AB19">
        <f>SUM('[1]cpte_CN LGG-MT-LM-STR-Clin'!BF23:BF41)</f>
        <v>0</v>
      </c>
      <c r="AC19">
        <f>SUM('[1]cpte_CN LGG-MT-LM-STR-Clin'!BG23:BG41)</f>
        <v>0</v>
      </c>
      <c r="AD19">
        <f>SUM('[1]cpte_CN LGG-MT-LM-STR-Clin'!BH23:BH41)</f>
        <v>0</v>
      </c>
      <c r="AE19">
        <f>SUM('[1]cpte_CN LGG-MT-LM-STR-Clin'!BI23:BI41)</f>
        <v>0</v>
      </c>
      <c r="AF19">
        <f>SUM('[1]cpte_CN LGG-MT-LM-STR-Clin'!BJ23:BJ41)</f>
        <v>0</v>
      </c>
      <c r="AG19">
        <f>SUM('[1]cpte_CN LGG-MT-LM-STR-Clin'!BK23:BK41)</f>
        <v>0</v>
      </c>
      <c r="AH19">
        <f>SUM('[1]cpte_CN LGG-MT-LM-STR-Clin'!BL23:BL41)</f>
        <v>0</v>
      </c>
      <c r="AI19">
        <f>SUM('[1]cpte_CN LGG-MT-LM-STR-Clin'!BM23:BM41)</f>
        <v>0</v>
      </c>
      <c r="AJ19">
        <f>SUM('[1]cpte_CN LGG-MT-LM-STR-Clin'!BN23:BN41)</f>
        <v>0</v>
      </c>
      <c r="AK19">
        <f>SUM('[1]cpte_CN LGG-MT-LM-STR-Clin'!BO23:BO41)</f>
        <v>0</v>
      </c>
      <c r="AL19">
        <f>SUM('[1]cpte_CN LGG-MT-LM-STR-Clin'!BP23:BP41)</f>
        <v>0</v>
      </c>
      <c r="AM19">
        <f>SUM('[1]cpte_CN LGG-MT-LM-STR-Clin'!BQ23:BQ41)</f>
        <v>0</v>
      </c>
      <c r="AN19">
        <f>SUM('[1]cpte_CN LGG-MT-LM-STR-Clin'!BR23:BR41)</f>
        <v>0</v>
      </c>
      <c r="AO19">
        <f>SUM('[1]cpte_CN LGG-MT-LM-STR-Clin'!BS23:BS41)</f>
        <v>0</v>
      </c>
      <c r="AP19">
        <f>SUM('[1]cpte_CN LGG-MT-LM-STR-Clin'!BT23:BT41)</f>
        <v>0</v>
      </c>
      <c r="AQ19">
        <f>SUM('[1]cpte_CN LGG-MT-LM-STR-Clin'!BU23:BU41)</f>
        <v>0</v>
      </c>
      <c r="AR19">
        <f>SUM('[1]cpte_CN LGG-MT-LM-STR-Clin'!BV23:BV41)</f>
        <v>0</v>
      </c>
      <c r="AS19">
        <f>SUM('[1]cpte_CN LGG-MT-LM-STR-Clin'!BW23:BW41)</f>
        <v>0</v>
      </c>
      <c r="AT19">
        <f>SUM('[1]cpte_CN LGG-MT-LM-STR-Clin'!BX23:BX41)</f>
        <v>0</v>
      </c>
      <c r="AU19">
        <f>SUM('[1]cpte_CN LGG-MT-LM-STR-Clin'!BY23:BY41)</f>
        <v>0</v>
      </c>
      <c r="AV19">
        <f>SUM('[1]cpte_CN LGG-MT-LM-STR-Clin'!BZ23:BZ41)</f>
        <v>0</v>
      </c>
      <c r="AW19">
        <f>SUM('[1]cpte_CN LGG-MT-LM-STR-Clin'!CA23:CA41)</f>
        <v>0</v>
      </c>
      <c r="AX19">
        <f>SUM('[1]cpte_CN LGG-MT-LM-STR-Clin'!CB23:CB41)</f>
        <v>0</v>
      </c>
      <c r="AY19">
        <f>SUM('[1]cpte_CN LGG-MT-LM-STR-Clin'!CC23:CC41)</f>
        <v>0</v>
      </c>
      <c r="AZ19">
        <f>SUM('[1]cpte_CN LGG-MT-LM-STR-Clin'!CD23:CD41)</f>
        <v>0</v>
      </c>
      <c r="BA19">
        <f>SUM('[1]cpte_CN LGG-MT-LM-STR-Clin'!CE23:CE41)</f>
        <v>0</v>
      </c>
      <c r="BB19">
        <f>SUM('[1]cpte_CN LGG-MT-LM-STR-Clin'!CF23:CF41)</f>
        <v>0</v>
      </c>
      <c r="BC19">
        <f>SUM('[1]cpte_CN LGG-MT-LM-STR-Clin'!CG23:CG41)</f>
        <v>0</v>
      </c>
      <c r="BD19">
        <f>SUM('[1]cpte_CN LGG-MT-LM-STR-Clin'!CH23:CH41)</f>
        <v>0</v>
      </c>
      <c r="BE19">
        <f>SUM('[1]cpte_CN LGG-MT-LM-STR-Clin'!CI23:CI41)</f>
        <v>0</v>
      </c>
      <c r="BF19">
        <f>SUM('[1]cpte_CN LGG-MT-LM-STR-Clin'!CJ23:CJ41)</f>
        <v>0</v>
      </c>
      <c r="BG19">
        <f>SUM('[1]cpte_CN LGG-MT-LM-STR-Clin'!CK23:CK41)</f>
        <v>0</v>
      </c>
      <c r="BH19">
        <f>SUM('[1]cpte_CN LGG-MT-LM-STR-Clin'!CL23:CL41)</f>
        <v>0</v>
      </c>
      <c r="BI19">
        <f>SUM('[1]cpte_CN LGG-MT-LM-STR-Clin'!CM23:CM41)</f>
        <v>0</v>
      </c>
      <c r="BJ19">
        <f>SUM('[1]cpte_CN LGG-MT-LM-STR-Clin'!CN23:CN41)</f>
        <v>0</v>
      </c>
      <c r="BK19">
        <f>SUM('[1]cpte_CN LGG-MT-LM-STR-Clin'!CO23:CO41)</f>
        <v>0</v>
      </c>
      <c r="BL19">
        <f>SUM('[1]cpte_CN LGG-MT-LM-STR-Clin'!CP23:CP41)</f>
        <v>0</v>
      </c>
      <c r="BM19">
        <f>SUM('[1]cpte_CN LGG-MT-LM-STR-Clin'!CQ23:CQ41)</f>
        <v>0</v>
      </c>
      <c r="BN19">
        <f>SUM('[1]cpte_CN LGG-MT-LM-STR-Clin'!CR23:CR41)</f>
        <v>0</v>
      </c>
      <c r="BO19">
        <f>SUM('[1]cpte_CN LGG-MT-LM-STR-Clin'!CS23:CS41)</f>
        <v>0</v>
      </c>
      <c r="BP19">
        <f>SUM('[1]cpte_CN LGG-MT-LM-STR-Clin'!CT23:CT41)</f>
        <v>0</v>
      </c>
      <c r="BQ19">
        <f>SUM('[1]cpte_CN LGG-MT-LM-STR-Clin'!CU23:CU41)</f>
        <v>0</v>
      </c>
      <c r="BR19">
        <f>SUM('[1]cpte_CN LGG-MT-LM-STR-Clin'!CV23:CV41)</f>
        <v>0</v>
      </c>
      <c r="BS19">
        <f>SUM('[1]cpte_CN LGG-MT-LM-STR-Clin'!CW23:CW41)</f>
        <v>0</v>
      </c>
      <c r="BT19">
        <f>SUM('[1]cpte_CN LGG-MT-LM-STR-Clin'!CX23:CX41)</f>
        <v>0</v>
      </c>
      <c r="BU19">
        <f>SUM('[1]cpte_CN LGG-MT-LM-STR-Clin'!CY23:CY41)</f>
        <v>0</v>
      </c>
      <c r="BV19">
        <f>SUM('[1]cpte_CN LGG-MT-LM-STR-Clin'!CZ23:CZ41)</f>
        <v>0</v>
      </c>
      <c r="BW19">
        <f>SUM('[1]cpte_CN LGG-MT-LM-STR-Clin'!DA23:DA41)</f>
        <v>0</v>
      </c>
      <c r="BX19">
        <f>SUM('[1]cpte_CN LGG-MT-LM-STR-Clin'!DB23:DB41)</f>
        <v>0</v>
      </c>
      <c r="BY19">
        <f>SUM('[1]cpte_CN LGG-MT-LM-STR-Clin'!DC23:DC41)</f>
        <v>0</v>
      </c>
      <c r="BZ19">
        <f>SUM('[1]cpte_CN LGG-MT-LM-STR-Clin'!DD23:DD41)</f>
        <v>0</v>
      </c>
      <c r="CA19">
        <f>SUM('[1]cpte_CN LGG-MT-LM-STR-Clin'!DE23:DE41)</f>
        <v>0</v>
      </c>
      <c r="CB19">
        <f>SUM('[1]cpte_CN LGG-MT-LM-STR-Clin'!DF23:DF41)</f>
        <v>0</v>
      </c>
      <c r="CC19">
        <f>SUM('[1]cpte_CN LGG-MT-LM-STR-Clin'!DG23:DG41)</f>
        <v>0</v>
      </c>
      <c r="CD19">
        <f>SUM('[1]cpte_CN LGG-MT-LM-STR-Clin'!DH23:DH41)</f>
        <v>0</v>
      </c>
      <c r="CE19">
        <f>SUM('[1]cpte_CN LGG-MT-LM-STR-Clin'!DI23:DI41)</f>
        <v>0</v>
      </c>
      <c r="CF19">
        <f>SUM('[1]cpte_CN LGG-MT-LM-STR-Clin'!DJ23:DJ41)</f>
        <v>0</v>
      </c>
      <c r="CG19">
        <f>SUM('[1]cpte_CN LGG-MT-LM-STR-Clin'!DK23:DK41)</f>
        <v>0</v>
      </c>
      <c r="CH19">
        <f>SUM('[1]cpte_CN LGG-MT-LM-STR-Clin'!DL23:DL41)</f>
        <v>0</v>
      </c>
      <c r="CI19">
        <f>SUM('[1]cpte_CN LGG-MT-LM-STR-Clin'!DM23:DM41)</f>
        <v>0</v>
      </c>
      <c r="CJ19">
        <f>SUM('[1]cpte_CN LGG-MT-LM-STR-Clin'!DN23:DN41)</f>
        <v>0</v>
      </c>
      <c r="CK19">
        <f>SUM('[1]cpte_CN LGG-MT-LM-STR-Clin'!DO23:DO41)</f>
        <v>0</v>
      </c>
      <c r="CL19">
        <f>SUM('[1]cpte_CN LGG-MT-LM-STR-Clin'!DP23:DP41)</f>
        <v>0</v>
      </c>
      <c r="CM19">
        <f>SUM('[1]cpte_CN LGG-MT-LM-STR-Clin'!DQ23:DQ41)</f>
        <v>0</v>
      </c>
      <c r="CN19">
        <f>SUM('[1]cpte_CN LGG-MT-LM-STR-Clin'!DR23:DR41)</f>
        <v>0</v>
      </c>
      <c r="CO19">
        <f>SUM('[1]cpte_CN LGG-MT-LM-STR-Clin'!DS23:DS41)</f>
        <v>0</v>
      </c>
      <c r="CP19">
        <f>SUM('[1]cpte_CN LGG-MT-LM-STR-Clin'!DT23:DT41)</f>
        <v>0</v>
      </c>
      <c r="CQ19">
        <f>SUM('[1]cpte_CN LGG-MT-LM-STR-Clin'!DU23:DU41)</f>
        <v>0</v>
      </c>
      <c r="CR19">
        <f>SUM('[1]cpte_CN LGG-MT-LM-STR-Clin'!DV23:DV41)</f>
        <v>0</v>
      </c>
      <c r="CS19">
        <f>SUM('[1]cpte_CN LGG-MT-LM-STR-Clin'!DW23:DW41)</f>
        <v>0</v>
      </c>
      <c r="CT19">
        <f>SUM('[1]cpte_CN LGG-MT-LM-STR-Clin'!DX23:DX41)</f>
        <v>0</v>
      </c>
      <c r="CU19">
        <f>SUM('[1]cpte_CN LGG-MT-LM-STR-Clin'!DY23:DY41)</f>
        <v>0</v>
      </c>
      <c r="CV19">
        <f>SUM('[1]cpte_CN LGG-MT-LM-STR-Clin'!DZ23:DZ41)</f>
        <v>0</v>
      </c>
      <c r="CW19">
        <f>SUM('[1]cpte_CN LGG-MT-LM-STR-Clin'!EA23:EA41)</f>
        <v>0</v>
      </c>
      <c r="CX19">
        <f>SUM('[1]cpte_CN LGG-MT-LM-STR-Clin'!EB23:EB41)</f>
        <v>0</v>
      </c>
      <c r="CY19">
        <f>SUM('[1]cpte_CN LGG-MT-LM-STR-Clin'!EC23:EC41)</f>
        <v>0</v>
      </c>
      <c r="CZ19">
        <f>SUM('[1]cpte_CN LGG-MT-LM-STR-Clin'!ED23:ED41)</f>
        <v>0</v>
      </c>
      <c r="DA19">
        <f>SUM('[1]cpte_CN LGG-MT-LM-STR-Clin'!EE23:EE41)</f>
        <v>0</v>
      </c>
      <c r="DB19">
        <f>SUM('[1]cpte_CN LGG-MT-LM-STR-Clin'!EF23:EF41)</f>
        <v>0</v>
      </c>
      <c r="DC19">
        <f>SUM('[1]cpte_CN LGG-MT-LM-STR-Clin'!EG23:EG41)</f>
        <v>0</v>
      </c>
      <c r="DD19">
        <f>SUM('[1]cpte_CN LGG-MT-LM-STR-Clin'!EH23:EH41)</f>
        <v>0</v>
      </c>
      <c r="DE19">
        <f>SUM('[1]cpte_CN LGG-MT-LM-STR-Clin'!EI23:EI41)</f>
        <v>0</v>
      </c>
      <c r="DF19">
        <f>SUM('[1]cpte_CN LGG-MT-LM-STR-Clin'!EJ23:EJ41)</f>
        <v>0</v>
      </c>
      <c r="DG19">
        <f>SUM('[1]cpte_CN LGG-MT-LM-STR-Clin'!EK23:EK41)</f>
        <v>0</v>
      </c>
      <c r="DH19">
        <f>SUM('[1]cpte_CN LGG-MT-LM-STR-Clin'!EL23:EL41)</f>
        <v>0</v>
      </c>
      <c r="DI19">
        <f>SUM('[1]cpte_CN LGG-MT-LM-STR-Clin'!EM23:EM41)</f>
        <v>0</v>
      </c>
      <c r="DJ19">
        <f>SUM('[1]cpte_CN LGG-MT-LM-STR-Clin'!EN23:EN41)</f>
        <v>0</v>
      </c>
      <c r="DK19">
        <f>SUM('[1]cpte_CN LGG-MT-LM-STR-Clin'!EO23:EO41)</f>
        <v>0</v>
      </c>
      <c r="DL19">
        <f>SUM('[1]cpte_CN LGG-MT-LM-STR-Clin'!EP23:EP41)</f>
        <v>0</v>
      </c>
      <c r="DM19">
        <f>SUM('[1]cpte_CN LGG-MT-LM-STR-Clin'!EQ23:EQ41)</f>
        <v>0</v>
      </c>
      <c r="DN19">
        <f>SUM('[1]cpte_CN LGG-MT-LM-STR-Clin'!ER23:ER41)</f>
        <v>0</v>
      </c>
      <c r="DO19">
        <f>SUM('[1]cpte_CN LGG-MT-LM-STR-Clin'!ES23:ES41)</f>
        <v>0</v>
      </c>
      <c r="DP19">
        <f>SUM('[1]cpte_CN LGG-MT-LM-STR-Clin'!ET23:ET41)</f>
        <v>0</v>
      </c>
      <c r="DQ19">
        <f>SUM('[1]cpte_CN LGG-MT-LM-STR-Clin'!EU23:EU41)</f>
        <v>0</v>
      </c>
      <c r="DR19">
        <f>SUM('[1]cpte_CN LGG-MT-LM-STR-Clin'!EV23:EV41)</f>
        <v>0</v>
      </c>
      <c r="DS19">
        <f>SUM('[1]cpte_CN LGG-MT-LM-STR-Clin'!EW23:EW41)</f>
        <v>0</v>
      </c>
      <c r="DT19">
        <f>SUM('[1]cpte_CN LGG-MT-LM-STR-Clin'!EX23:EX41)</f>
        <v>0</v>
      </c>
      <c r="DU19">
        <f>SUM('[1]cpte_CN LGG-MT-LM-STR-Clin'!EY23:EY41)</f>
        <v>0</v>
      </c>
      <c r="DV19">
        <f>SUM('[1]cpte_CN LGG-MT-LM-STR-Clin'!EZ23:EZ41)</f>
        <v>0</v>
      </c>
      <c r="DW19">
        <f>SUM('[1]cpte_CN LGG-MT-LM-STR-Clin'!FA23:FA41)</f>
        <v>0</v>
      </c>
      <c r="DX19">
        <f>SUM('[1]cpte_CN LGG-MT-LM-STR-Clin'!FB23:FB41)</f>
        <v>0</v>
      </c>
      <c r="DY19">
        <f>SUM('[1]cpte_CN LGG-MT-LM-STR-Clin'!FC23:FC41)</f>
        <v>0</v>
      </c>
    </row>
    <row r="20" spans="2:130" ht="2.25" customHeight="1">
      <c r="I20" s="66"/>
    </row>
    <row r="21" spans="2:130" hidden="1">
      <c r="I21" s="66"/>
    </row>
    <row r="22" spans="2:130" hidden="1">
      <c r="D22"/>
      <c r="E22"/>
      <c r="F22"/>
      <c r="G22"/>
      <c r="H22"/>
      <c r="I22" s="66"/>
    </row>
    <row r="23" spans="2:130" hidden="1">
      <c r="D23"/>
      <c r="E23"/>
      <c r="F23"/>
      <c r="G23"/>
      <c r="H23"/>
      <c r="I23" s="66"/>
    </row>
    <row r="24" spans="2:130" hidden="1">
      <c r="D24"/>
      <c r="E24"/>
      <c r="F24"/>
      <c r="G24"/>
      <c r="H24"/>
      <c r="I24" s="66"/>
    </row>
    <row r="25" spans="2:130">
      <c r="D25"/>
      <c r="E25"/>
      <c r="F25"/>
      <c r="G25"/>
      <c r="H25"/>
      <c r="I25" s="66"/>
    </row>
    <row r="26" spans="2:130">
      <c r="D26"/>
      <c r="E26"/>
      <c r="F26"/>
      <c r="G26"/>
      <c r="H26"/>
      <c r="I26" s="66"/>
    </row>
    <row r="27" spans="2:130">
      <c r="D27"/>
      <c r="E27"/>
      <c r="F27"/>
      <c r="G27"/>
      <c r="H27"/>
      <c r="I27" s="66"/>
    </row>
    <row r="28" spans="2:130">
      <c r="D28"/>
      <c r="E28"/>
      <c r="F28"/>
      <c r="G28"/>
      <c r="H28"/>
      <c r="I28" s="66"/>
    </row>
    <row r="29" spans="2:130">
      <c r="D29"/>
      <c r="E29"/>
      <c r="F29"/>
      <c r="G29"/>
      <c r="H29"/>
      <c r="I29" s="66"/>
    </row>
    <row r="30" spans="2:130">
      <c r="D30"/>
      <c r="E30"/>
      <c r="F30"/>
      <c r="G30"/>
      <c r="H30"/>
      <c r="I30" s="66"/>
    </row>
    <row r="31" spans="2:130">
      <c r="D31"/>
      <c r="E31"/>
      <c r="F31"/>
      <c r="G31"/>
      <c r="H31"/>
      <c r="I31" s="66"/>
    </row>
    <row r="33" spans="4:9">
      <c r="D33"/>
      <c r="E33"/>
      <c r="F33"/>
      <c r="G33"/>
      <c r="H33"/>
      <c r="I33" s="66"/>
    </row>
    <row r="34" spans="4:9">
      <c r="D34"/>
      <c r="E34"/>
      <c r="F34"/>
      <c r="G34"/>
      <c r="H34"/>
      <c r="I34" s="66"/>
    </row>
    <row r="35" spans="4:9">
      <c r="D35"/>
      <c r="E35"/>
      <c r="F35"/>
      <c r="G35"/>
      <c r="H35"/>
      <c r="I35" s="66"/>
    </row>
    <row r="36" spans="4:9">
      <c r="D36"/>
      <c r="E36"/>
      <c r="F36"/>
      <c r="G36"/>
      <c r="H36"/>
      <c r="I36" s="66"/>
    </row>
    <row r="37" spans="4:9">
      <c r="D37"/>
      <c r="E37"/>
      <c r="F37"/>
      <c r="G37"/>
      <c r="H37"/>
      <c r="I37" s="66"/>
    </row>
    <row r="38" spans="4:9">
      <c r="D38"/>
      <c r="E38"/>
      <c r="F38"/>
      <c r="G38"/>
      <c r="H38"/>
      <c r="I38" s="66"/>
    </row>
    <row r="39" spans="4:9">
      <c r="D39"/>
      <c r="E39"/>
      <c r="F39"/>
      <c r="G39"/>
      <c r="H39"/>
      <c r="I39" s="66"/>
    </row>
    <row r="40" spans="4:9">
      <c r="D40"/>
      <c r="E40"/>
      <c r="F40"/>
      <c r="G40"/>
      <c r="H40"/>
      <c r="I40" s="66"/>
    </row>
    <row r="41" spans="4:9">
      <c r="D41"/>
      <c r="E41"/>
      <c r="F41"/>
      <c r="G41"/>
      <c r="H41"/>
      <c r="I41" s="66"/>
    </row>
    <row r="42" spans="4:9">
      <c r="D42"/>
      <c r="E42"/>
      <c r="F42"/>
      <c r="G42"/>
      <c r="H42"/>
      <c r="I42" s="66"/>
    </row>
    <row r="43" spans="4:9">
      <c r="D43"/>
      <c r="E43"/>
      <c r="F43"/>
      <c r="G43"/>
      <c r="H43"/>
      <c r="I43" s="66"/>
    </row>
    <row r="44" spans="4:9">
      <c r="D44"/>
      <c r="E44"/>
      <c r="F44"/>
      <c r="G44"/>
      <c r="H44"/>
      <c r="I44" s="66"/>
    </row>
    <row r="45" spans="4:9">
      <c r="D45"/>
      <c r="E45"/>
      <c r="F45"/>
      <c r="G45"/>
      <c r="H45"/>
      <c r="I45" s="66"/>
    </row>
    <row r="46" spans="4:9">
      <c r="D46"/>
      <c r="E46"/>
      <c r="F46"/>
      <c r="G46"/>
      <c r="H46"/>
      <c r="I46" s="66"/>
    </row>
    <row r="47" spans="4:9">
      <c r="D47"/>
      <c r="E47"/>
      <c r="F47"/>
      <c r="G47"/>
      <c r="H47"/>
      <c r="I47" s="66"/>
    </row>
    <row r="48" spans="4:9">
      <c r="D48"/>
      <c r="E48"/>
      <c r="F48"/>
      <c r="G48"/>
      <c r="H48"/>
      <c r="I48" s="66"/>
    </row>
    <row r="49" spans="4:9">
      <c r="D49"/>
      <c r="E49"/>
      <c r="F49"/>
      <c r="G49"/>
      <c r="H49"/>
      <c r="I49" s="66"/>
    </row>
    <row r="50" spans="4:9">
      <c r="D50"/>
      <c r="E50"/>
      <c r="F50"/>
      <c r="G50"/>
      <c r="H50"/>
      <c r="I50" s="66"/>
    </row>
    <row r="51" spans="4:9">
      <c r="D51"/>
      <c r="E51"/>
      <c r="F51"/>
      <c r="G51"/>
      <c r="H51"/>
      <c r="I51" s="66"/>
    </row>
    <row r="52" spans="4:9">
      <c r="D52"/>
      <c r="E52"/>
      <c r="F52"/>
      <c r="G52"/>
      <c r="H52"/>
      <c r="I52" s="66"/>
    </row>
    <row r="53" spans="4:9">
      <c r="D53"/>
      <c r="E53"/>
      <c r="F53"/>
      <c r="G53"/>
      <c r="H53"/>
      <c r="I53" s="66"/>
    </row>
    <row r="54" spans="4:9">
      <c r="D54"/>
      <c r="E54"/>
      <c r="F54"/>
      <c r="G54"/>
      <c r="H54"/>
      <c r="I54" s="66"/>
    </row>
    <row r="55" spans="4:9">
      <c r="D55"/>
      <c r="E55"/>
      <c r="F55"/>
      <c r="G55"/>
      <c r="H55"/>
      <c r="I55" s="66"/>
    </row>
    <row r="56" spans="4:9">
      <c r="D56"/>
      <c r="E56"/>
      <c r="F56"/>
      <c r="G56"/>
      <c r="H56"/>
      <c r="I56" s="66"/>
    </row>
    <row r="57" spans="4:9">
      <c r="D57"/>
      <c r="E57"/>
      <c r="F57"/>
      <c r="G57"/>
      <c r="H57"/>
      <c r="I57" s="66"/>
    </row>
    <row r="58" spans="4:9">
      <c r="D58"/>
      <c r="E58"/>
      <c r="F58"/>
      <c r="G58"/>
      <c r="H58"/>
      <c r="I58" s="66"/>
    </row>
    <row r="105" spans="4:9" s="534" customFormat="1">
      <c r="D105" s="172"/>
      <c r="E105" s="172"/>
      <c r="F105" s="172"/>
      <c r="G105" s="172" t="s">
        <v>673</v>
      </c>
      <c r="H105" s="172"/>
      <c r="I105" s="433"/>
    </row>
  </sheetData>
  <mergeCells count="4">
    <mergeCell ref="D12:D16"/>
    <mergeCell ref="F11:G11"/>
    <mergeCell ref="D3:G5"/>
    <mergeCell ref="G19:I19"/>
  </mergeCells>
  <dataValidations count="1">
    <dataValidation type="list" allowBlank="1" showInputMessage="1" showErrorMessage="1" sqref="H12:H16">
      <formula1>$H$1:$H$2</formula1>
    </dataValidation>
  </dataValidations>
  <hyperlinks>
    <hyperlink ref="D2" location="Paramétrage!A1" display="Retour vers le paramétrage "/>
  </hyperlinks>
  <pageMargins left="0.70866141732283472" right="0.70866141732283472" top="0.74803149606299213" bottom="0.74803149606299213" header="0.31496062992125984" footer="0.31496062992125984"/>
  <pageSetup paperSize="9" scale="5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7030A0"/>
  </sheetPr>
  <dimension ref="A1:QH169"/>
  <sheetViews>
    <sheetView topLeftCell="D2" workbookViewId="0">
      <selection activeCell="D6" sqref="A6:XFD10"/>
    </sheetView>
  </sheetViews>
  <sheetFormatPr baseColWidth="10" defaultColWidth="11.42578125" defaultRowHeight="14.25"/>
  <cols>
    <col min="1" max="2" width="17.28515625" style="177" hidden="1" customWidth="1"/>
    <col min="3" max="3" width="20.42578125" style="177" hidden="1" customWidth="1"/>
    <col min="4" max="4" width="14.85546875" style="25" customWidth="1"/>
    <col min="5" max="5" width="13" style="25" customWidth="1"/>
    <col min="6" max="6" width="39.85546875" style="25" customWidth="1"/>
    <col min="7" max="7" width="31.7109375" style="25" customWidth="1"/>
    <col min="8" max="8" width="20.85546875" style="25" customWidth="1"/>
    <col min="9" max="10" width="16.85546875" style="317" customWidth="1"/>
    <col min="11" max="11" width="27.42578125" style="317" customWidth="1"/>
    <col min="12" max="252" width="20.7109375" style="317" customWidth="1"/>
    <col min="253" max="253" width="14.28515625" style="317" customWidth="1"/>
    <col min="254" max="296" width="17.42578125" style="317" customWidth="1"/>
    <col min="297" max="446" width="19" style="317" customWidth="1"/>
    <col min="447" max="447" width="84.7109375" style="25" customWidth="1"/>
    <col min="448" max="16384" width="11.42578125" style="25"/>
  </cols>
  <sheetData>
    <row r="1" spans="1:447" hidden="1">
      <c r="A1" s="115" t="s">
        <v>41</v>
      </c>
      <c r="B1" s="115" t="s">
        <v>41</v>
      </c>
      <c r="C1" s="115" t="s">
        <v>1057</v>
      </c>
      <c r="D1" s="115" t="s">
        <v>1508</v>
      </c>
      <c r="E1" s="115" t="s">
        <v>1054</v>
      </c>
      <c r="H1" s="30" t="s">
        <v>1408</v>
      </c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MR1" s="30"/>
      <c r="NB1" s="30"/>
      <c r="NL1" s="30"/>
      <c r="NV1" s="30"/>
      <c r="OF1" s="30"/>
      <c r="OP1" s="30"/>
      <c r="OZ1" s="30"/>
      <c r="PJ1" s="30"/>
      <c r="PT1" s="30"/>
      <c r="QD1" s="30" t="s">
        <v>1409</v>
      </c>
    </row>
    <row r="2" spans="1:447" s="272" customFormat="1">
      <c r="A2" s="61"/>
      <c r="B2" s="61"/>
      <c r="C2" s="61"/>
      <c r="D2" s="207" t="s">
        <v>1418</v>
      </c>
      <c r="E2" s="207"/>
      <c r="F2" s="207"/>
      <c r="G2" s="207"/>
      <c r="H2" s="497"/>
      <c r="I2" s="207"/>
      <c r="J2" s="128"/>
      <c r="K2" s="128"/>
      <c r="L2" s="79" t="str">
        <f>CONCATENATE('Recueil des UO'!FA$9,";",'Recueil des UO'!FA$10,";",IF('Recueil des UO'!FA$11="Hospitalisation complète","01",IF('Recueil des UO'!FA$11="Hospitalisation complète de semaine","02",IF('Recueil des UO'!FA$11="Hospitalisation de Jour-Nuit (Bilan compris)","04",IF('Recueil des UO'!FA$11="Séances","05")))),";",IF('Recueil des UO'!FA$11="Hospitalisation complète","HC",IF('Recueil des UO'!FA$11="Hospitalisation complète de semaine","HS",IF('Recueil des UO'!FA$11="Hospitalisation de Jour-Nuit (Bilan compris)","HdJ",IF('Recueil des UO'!FA$11="Séances","Séances")))))</f>
        <v>;;FAUX;FAUX</v>
      </c>
      <c r="M2" s="79" t="str">
        <f>CONCATENATE('Recueil des UO'!FB$9,";",'Recueil des UO'!FB$10,";",IF('Recueil des UO'!FB$11="Hospitalisation complète","01",IF('Recueil des UO'!FB$11="Hospitalisation complète de semaine","02",IF('Recueil des UO'!FB$11="Hospitalisation de Jour-Nuit (Bilan compris)","04",IF('Recueil des UO'!FB$11="Séances","05")))),";",IF('Recueil des UO'!FB$11="Hospitalisation complète","HC",IF('Recueil des UO'!FB$11="Hospitalisation complète de semaine","HS",IF('Recueil des UO'!FB$11="Hospitalisation de Jour-Nuit (Bilan compris)","HdJ",IF('Recueil des UO'!FB$11="Séances","Séances")))))</f>
        <v>;;FAUX;FAUX</v>
      </c>
      <c r="N2" s="79" t="str">
        <f>CONCATENATE('Recueil des UO'!FC$9,";",'Recueil des UO'!FC$10,";",IF('Recueil des UO'!FC$11="Hospitalisation complète","01",IF('Recueil des UO'!FC$11="Hospitalisation complète de semaine","02",IF('Recueil des UO'!FC$11="Hospitalisation de Jour-Nuit (Bilan compris)","04",IF('Recueil des UO'!FC$11="Séances","05")))),";",IF('Recueil des UO'!FC$11="Hospitalisation complète","HC",IF('Recueil des UO'!FC$11="Hospitalisation complète de semaine","HS",IF('Recueil des UO'!FC$11="Hospitalisation de Jour-Nuit (Bilan compris)","HdJ",IF('Recueil des UO'!FC$11="Séances","Séances")))))</f>
        <v>;;FAUX;FAUX</v>
      </c>
      <c r="O2" s="79" t="str">
        <f>CONCATENATE('Recueil des UO'!FD$9,";",'Recueil des UO'!FD$10,";",IF('Recueil des UO'!FD$11="Hospitalisation complète","01",IF('Recueil des UO'!FD$11="Hospitalisation complète de semaine","02",IF('Recueil des UO'!FD$11="Hospitalisation de Jour-Nuit (Bilan compris)","04",IF('Recueil des UO'!FD$11="Séances","05")))),";",IF('Recueil des UO'!FD$11="Hospitalisation complète","HC",IF('Recueil des UO'!FD$11="Hospitalisation complète de semaine","HS",IF('Recueil des UO'!FD$11="Hospitalisation de Jour-Nuit (Bilan compris)","HdJ",IF('Recueil des UO'!FD$11="Séances","Séances")))))</f>
        <v>;;FAUX;FAUX</v>
      </c>
      <c r="P2" s="79" t="str">
        <f>CONCATENATE('Recueil des UO'!FE$9,";",'Recueil des UO'!FE$10,";",IF('Recueil des UO'!FE$11="Hospitalisation complète","01",IF('Recueil des UO'!FE$11="Hospitalisation complète de semaine","02",IF('Recueil des UO'!FE$11="Hospitalisation de Jour-Nuit (Bilan compris)","04",IF('Recueil des UO'!FE$11="Séances","05")))),";",IF('Recueil des UO'!FE$11="Hospitalisation complète","HC",IF('Recueil des UO'!FE$11="Hospitalisation complète de semaine","HS",IF('Recueil des UO'!FE$11="Hospitalisation de Jour-Nuit (Bilan compris)","HdJ",IF('Recueil des UO'!FE$11="Séances","Séances")))))</f>
        <v>;;FAUX;FAUX</v>
      </c>
      <c r="Q2" s="79" t="str">
        <f>CONCATENATE('Recueil des UO'!FF$9,";",'Recueil des UO'!FF$10,";",IF('Recueil des UO'!FF$11="Hospitalisation complète","01",IF('Recueil des UO'!FF$11="Hospitalisation complète de semaine","02",IF('Recueil des UO'!FF$11="Hospitalisation de Jour-Nuit (Bilan compris)","04",IF('Recueil des UO'!FF$11="Séances","05")))),";",IF('Recueil des UO'!FF$11="Hospitalisation complète","HC",IF('Recueil des UO'!FF$11="Hospitalisation complète de semaine","HS",IF('Recueil des UO'!FF$11="Hospitalisation de Jour-Nuit (Bilan compris)","HdJ",IF('Recueil des UO'!FF$11="Séances","Séances")))))</f>
        <v>;;FAUX;FAUX</v>
      </c>
      <c r="R2" s="79" t="str">
        <f>CONCATENATE('Recueil des UO'!FG$9,";",'Recueil des UO'!FG$10,";",IF('Recueil des UO'!FG$11="Hospitalisation complète","01",IF('Recueil des UO'!FG$11="Hospitalisation complète de semaine","02",IF('Recueil des UO'!FG$11="Hospitalisation de Jour-Nuit (Bilan compris)","04",IF('Recueil des UO'!FG$11="Séances","05")))),";",IF('Recueil des UO'!FG$11="Hospitalisation complète","HC",IF('Recueil des UO'!FG$11="Hospitalisation complète de semaine","HS",IF('Recueil des UO'!FG$11="Hospitalisation de Jour-Nuit (Bilan compris)","HdJ",IF('Recueil des UO'!FG$11="Séances","Séances")))))</f>
        <v>;;FAUX;FAUX</v>
      </c>
      <c r="S2" s="79" t="str">
        <f>CONCATENATE('Recueil des UO'!FH$9,";",'Recueil des UO'!FH$10,";",IF('Recueil des UO'!FH$11="Hospitalisation complète","01",IF('Recueil des UO'!FH$11="Hospitalisation complète de semaine","02",IF('Recueil des UO'!FH$11="Hospitalisation de Jour-Nuit (Bilan compris)","04",IF('Recueil des UO'!FH$11="Séances","05")))),";",IF('Recueil des UO'!FH$11="Hospitalisation complète","HC",IF('Recueil des UO'!FH$11="Hospitalisation complète de semaine","HS",IF('Recueil des UO'!FH$11="Hospitalisation de Jour-Nuit (Bilan compris)","HdJ",IF('Recueil des UO'!FH$11="Séances","Séances")))))</f>
        <v>;;FAUX;FAUX</v>
      </c>
      <c r="T2" s="79" t="str">
        <f>CONCATENATE('Recueil des UO'!FI$9,";",'Recueil des UO'!FI$10,";",IF('Recueil des UO'!FI$11="Hospitalisation complète","01",IF('Recueil des UO'!FI$11="Hospitalisation complète de semaine","02",IF('Recueil des UO'!FI$11="Hospitalisation de Jour-Nuit (Bilan compris)","04",IF('Recueil des UO'!FI$11="Séances","05")))),";",IF('Recueil des UO'!FI$11="Hospitalisation complète","HC",IF('Recueil des UO'!FI$11="Hospitalisation complète de semaine","HS",IF('Recueil des UO'!FI$11="Hospitalisation de Jour-Nuit (Bilan compris)","HdJ",IF('Recueil des UO'!FI$11="Séances","Séances")))))</f>
        <v>;;FAUX;FAUX</v>
      </c>
      <c r="U2" s="79" t="str">
        <f>CONCATENATE('Recueil des UO'!FJ$9,";",'Recueil des UO'!FJ$10,";",IF('Recueil des UO'!FJ$11="Hospitalisation complète","01",IF('Recueil des UO'!FJ$11="Hospitalisation complète de semaine","02",IF('Recueil des UO'!FJ$11="Hospitalisation de Jour-Nuit (Bilan compris)","04",IF('Recueil des UO'!FJ$11="Séances","05")))),";",IF('Recueil des UO'!FJ$11="Hospitalisation complète","HC",IF('Recueil des UO'!FJ$11="Hospitalisation complète de semaine","HS",IF('Recueil des UO'!FJ$11="Hospitalisation de Jour-Nuit (Bilan compris)","HdJ",IF('Recueil des UO'!FJ$11="Séances","Séances")))))</f>
        <v>;;FAUX;FAUX</v>
      </c>
      <c r="V2" s="79" t="str">
        <f>CONCATENATE('Recueil des UO'!FK$9,";",'Recueil des UO'!FK$10,";",IF('Recueil des UO'!FK$11="Hospitalisation complète","01",IF('Recueil des UO'!FK$11="Hospitalisation complète de semaine","02",IF('Recueil des UO'!FK$11="Hospitalisation de Jour-Nuit (Bilan compris)","04",IF('Recueil des UO'!FK$11="Séances","05")))),";",IF('Recueil des UO'!FK$11="Hospitalisation complète","HC",IF('Recueil des UO'!FK$11="Hospitalisation complète de semaine","HS",IF('Recueil des UO'!FK$11="Hospitalisation de Jour-Nuit (Bilan compris)","HdJ",IF('Recueil des UO'!FK$11="Séances","Séances")))))</f>
        <v>;;FAUX;FAUX</v>
      </c>
      <c r="W2" s="79" t="str">
        <f>CONCATENATE('Recueil des UO'!FL$9,";",'Recueil des UO'!FL$10,";",IF('Recueil des UO'!FL$11="Hospitalisation complète","01",IF('Recueil des UO'!FL$11="Hospitalisation complète de semaine","02",IF('Recueil des UO'!FL$11="Hospitalisation de Jour-Nuit (Bilan compris)","04",IF('Recueil des UO'!FL$11="Séances","05")))),";",IF('Recueil des UO'!FL$11="Hospitalisation complète","HC",IF('Recueil des UO'!FL$11="Hospitalisation complète de semaine","HS",IF('Recueil des UO'!FL$11="Hospitalisation de Jour-Nuit (Bilan compris)","HdJ",IF('Recueil des UO'!FL$11="Séances","Séances")))))</f>
        <v>;;FAUX;FAUX</v>
      </c>
      <c r="X2" s="79" t="str">
        <f>CONCATENATE('Recueil des UO'!FM$9,";",'Recueil des UO'!FM$10,";",IF('Recueil des UO'!FM$11="Hospitalisation complète","01",IF('Recueil des UO'!FM$11="Hospitalisation complète de semaine","02",IF('Recueil des UO'!FM$11="Hospitalisation de Jour-Nuit (Bilan compris)","04",IF('Recueil des UO'!FM$11="Séances","05")))),";",IF('Recueil des UO'!FM$11="Hospitalisation complète","HC",IF('Recueil des UO'!FM$11="Hospitalisation complète de semaine","HS",IF('Recueil des UO'!FM$11="Hospitalisation de Jour-Nuit (Bilan compris)","HdJ",IF('Recueil des UO'!FM$11="Séances","Séances")))))</f>
        <v>;;FAUX;FAUX</v>
      </c>
      <c r="Y2" s="79" t="str">
        <f>CONCATENATE('Recueil des UO'!FN$9,";",'Recueil des UO'!FN$10,";",IF('Recueil des UO'!FN$11="Hospitalisation complète","01",IF('Recueil des UO'!FN$11="Hospitalisation complète de semaine","02",IF('Recueil des UO'!FN$11="Hospitalisation de Jour-Nuit (Bilan compris)","04",IF('Recueil des UO'!FN$11="Séances","05")))),";",IF('Recueil des UO'!FN$11="Hospitalisation complète","HC",IF('Recueil des UO'!FN$11="Hospitalisation complète de semaine","HS",IF('Recueil des UO'!FN$11="Hospitalisation de Jour-Nuit (Bilan compris)","HdJ",IF('Recueil des UO'!FN$11="Séances","Séances")))))</f>
        <v>;;FAUX;FAUX</v>
      </c>
      <c r="Z2" s="79" t="str">
        <f>CONCATENATE('Recueil des UO'!FO$9,";",'Recueil des UO'!FO$10,";",IF('Recueil des UO'!FO$11="Hospitalisation complète","01",IF('Recueil des UO'!FO$11="Hospitalisation complète de semaine","02",IF('Recueil des UO'!FO$11="Hospitalisation de Jour-Nuit (Bilan compris)","04",IF('Recueil des UO'!FO$11="Séances","05")))),";",IF('Recueil des UO'!FO$11="Hospitalisation complète","HC",IF('Recueil des UO'!FO$11="Hospitalisation complète de semaine","HS",IF('Recueil des UO'!FO$11="Hospitalisation de Jour-Nuit (Bilan compris)","HdJ",IF('Recueil des UO'!FO$11="Séances","Séances")))))</f>
        <v>;;FAUX;FAUX</v>
      </c>
      <c r="AA2" s="79" t="str">
        <f>CONCATENATE('Recueil des UO'!FP$9,";",'Recueil des UO'!FP$10,";",IF('Recueil des UO'!FP$11="Hospitalisation complète","01",IF('Recueil des UO'!FP$11="Hospitalisation complète de semaine","02",IF('Recueil des UO'!FP$11="Hospitalisation de Jour-Nuit (Bilan compris)","04",IF('Recueil des UO'!FP$11="Séances","05")))),";",IF('Recueil des UO'!FP$11="Hospitalisation complète","HC",IF('Recueil des UO'!FP$11="Hospitalisation complète de semaine","HS",IF('Recueil des UO'!FP$11="Hospitalisation de Jour-Nuit (Bilan compris)","HdJ",IF('Recueil des UO'!FP$11="Séances","Séances")))))</f>
        <v>;;FAUX;FAUX</v>
      </c>
      <c r="AB2" s="79" t="str">
        <f>CONCATENATE('Recueil des UO'!FQ$9,";",'Recueil des UO'!FQ$10,";",IF('Recueil des UO'!FQ$11="Hospitalisation complète","01",IF('Recueil des UO'!FQ$11="Hospitalisation complète de semaine","02",IF('Recueil des UO'!FQ$11="Hospitalisation de Jour-Nuit (Bilan compris)","04",IF('Recueil des UO'!FQ$11="Séances","05")))),";",IF('Recueil des UO'!FQ$11="Hospitalisation complète","HC",IF('Recueil des UO'!FQ$11="Hospitalisation complète de semaine","HS",IF('Recueil des UO'!FQ$11="Hospitalisation de Jour-Nuit (Bilan compris)","HdJ",IF('Recueil des UO'!FQ$11="Séances","Séances")))))</f>
        <v>;;FAUX;FAUX</v>
      </c>
      <c r="AC2" s="79" t="str">
        <f>CONCATENATE('Recueil des UO'!FR$9,";",'Recueil des UO'!FR$10,";",IF('Recueil des UO'!FR$11="Hospitalisation complète","01",IF('Recueil des UO'!FR$11="Hospitalisation complète de semaine","02",IF('Recueil des UO'!FR$11="Hospitalisation de Jour-Nuit (Bilan compris)","04",IF('Recueil des UO'!FR$11="Séances","05")))),";",IF('Recueil des UO'!FR$11="Hospitalisation complète","HC",IF('Recueil des UO'!FR$11="Hospitalisation complète de semaine","HS",IF('Recueil des UO'!FR$11="Hospitalisation de Jour-Nuit (Bilan compris)","HdJ",IF('Recueil des UO'!FR$11="Séances","Séances")))))</f>
        <v>;;FAUX;FAUX</v>
      </c>
      <c r="AD2" s="79" t="str">
        <f>CONCATENATE('Recueil des UO'!FS$9,";",'Recueil des UO'!FS$10,";",IF('Recueil des UO'!FS$11="Hospitalisation complète","01",IF('Recueil des UO'!FS$11="Hospitalisation complète de semaine","02",IF('Recueil des UO'!FS$11="Hospitalisation de Jour-Nuit (Bilan compris)","04",IF('Recueil des UO'!FS$11="Séances","05")))),";",IF('Recueil des UO'!FS$11="Hospitalisation complète","HC",IF('Recueil des UO'!FS$11="Hospitalisation complète de semaine","HS",IF('Recueil des UO'!FS$11="Hospitalisation de Jour-Nuit (Bilan compris)","HdJ",IF('Recueil des UO'!FS$11="Séances","Séances")))))</f>
        <v>;;FAUX;FAUX</v>
      </c>
      <c r="AE2" s="79" t="str">
        <f>CONCATENATE('Recueil des UO'!FT$9,";",'Recueil des UO'!FT$10,";",IF('Recueil des UO'!FT$11="Hospitalisation complète","01",IF('Recueil des UO'!FT$11="Hospitalisation complète de semaine","02",IF('Recueil des UO'!FT$11="Hospitalisation de Jour-Nuit (Bilan compris)","04",IF('Recueil des UO'!FT$11="Séances","05")))),";",IF('Recueil des UO'!FT$11="Hospitalisation complète","HC",IF('Recueil des UO'!FT$11="Hospitalisation complète de semaine","HS",IF('Recueil des UO'!FT$11="Hospitalisation de Jour-Nuit (Bilan compris)","HdJ",IF('Recueil des UO'!FT$11="Séances","Séances")))))</f>
        <v>;;FAUX;FAUX</v>
      </c>
      <c r="AF2" s="79" t="str">
        <f>CONCATENATE('Recueil des UO'!FU$9,";",'Recueil des UO'!FU$10,";",IF('Recueil des UO'!FU$11="Hospitalisation complète","01",IF('Recueil des UO'!FU$11="Hospitalisation complète de semaine","02",IF('Recueil des UO'!FU$11="Hospitalisation de Jour-Nuit (Bilan compris)","04",IF('Recueil des UO'!FU$11="Séances","05")))),";",IF('Recueil des UO'!FU$11="Hospitalisation complète","HC",IF('Recueil des UO'!FU$11="Hospitalisation complète de semaine","HS",IF('Recueil des UO'!FU$11="Hospitalisation de Jour-Nuit (Bilan compris)","HdJ",IF('Recueil des UO'!FU$11="Séances","Séances")))))</f>
        <v>;;FAUX;FAUX</v>
      </c>
      <c r="AG2" s="79" t="str">
        <f>CONCATENATE('Recueil des UO'!FV$9,";",'Recueil des UO'!FV$10,";",IF('Recueil des UO'!FV$11="Hospitalisation complète","01",IF('Recueil des UO'!FV$11="Hospitalisation complète de semaine","02",IF('Recueil des UO'!FV$11="Hospitalisation de Jour-Nuit (Bilan compris)","04",IF('Recueil des UO'!FV$11="Séances","05")))),";",IF('Recueil des UO'!FV$11="Hospitalisation complète","HC",IF('Recueil des UO'!FV$11="Hospitalisation complète de semaine","HS",IF('Recueil des UO'!FV$11="Hospitalisation de Jour-Nuit (Bilan compris)","HdJ",IF('Recueil des UO'!FV$11="Séances","Séances")))))</f>
        <v>;;FAUX;FAUX</v>
      </c>
      <c r="AH2" s="79" t="str">
        <f>CONCATENATE('Recueil des UO'!FW$9,";",'Recueil des UO'!FW$10,";",IF('Recueil des UO'!FW$11="Hospitalisation complète","01",IF('Recueil des UO'!FW$11="Hospitalisation complète de semaine","02",IF('Recueil des UO'!FW$11="Hospitalisation de Jour-Nuit (Bilan compris)","04",IF('Recueil des UO'!FW$11="Séances","05")))),";",IF('Recueil des UO'!FW$11="Hospitalisation complète","HC",IF('Recueil des UO'!FW$11="Hospitalisation complète de semaine","HS",IF('Recueil des UO'!FW$11="Hospitalisation de Jour-Nuit (Bilan compris)","HdJ",IF('Recueil des UO'!FW$11="Séances","Séances")))))</f>
        <v>;;FAUX;FAUX</v>
      </c>
      <c r="AI2" s="79" t="str">
        <f>CONCATENATE('Recueil des UO'!FX$9,";",'Recueil des UO'!FX$10,";",IF('Recueil des UO'!FX$11="Hospitalisation complète","01",IF('Recueil des UO'!FX$11="Hospitalisation complète de semaine","02",IF('Recueil des UO'!FX$11="Hospitalisation de Jour-Nuit (Bilan compris)","04",IF('Recueil des UO'!FX$11="Séances","05")))),";",IF('Recueil des UO'!FX$11="Hospitalisation complète","HC",IF('Recueil des UO'!FX$11="Hospitalisation complète de semaine","HS",IF('Recueil des UO'!FX$11="Hospitalisation de Jour-Nuit (Bilan compris)","HdJ",IF('Recueil des UO'!FX$11="Séances","Séances")))))</f>
        <v>;;FAUX;FAUX</v>
      </c>
      <c r="AJ2" s="79" t="str">
        <f>CONCATENATE('Recueil des UO'!FY$9,";",'Recueil des UO'!FY$10,";",IF('Recueil des UO'!FY$11="Hospitalisation complète","01",IF('Recueil des UO'!FY$11="Hospitalisation complète de semaine","02",IF('Recueil des UO'!FY$11="Hospitalisation de Jour-Nuit (Bilan compris)","04",IF('Recueil des UO'!FY$11="Séances","05")))),";",IF('Recueil des UO'!FY$11="Hospitalisation complète","HC",IF('Recueil des UO'!FY$11="Hospitalisation complète de semaine","HS",IF('Recueil des UO'!FY$11="Hospitalisation de Jour-Nuit (Bilan compris)","HdJ",IF('Recueil des UO'!FY$11="Séances","Séances")))))</f>
        <v>;;FAUX;FAUX</v>
      </c>
      <c r="AK2" s="79" t="str">
        <f>CONCATENATE('Recueil des UO'!FZ$9,";",'Recueil des UO'!FZ$10,";",IF('Recueil des UO'!FZ$11="Hospitalisation complète","01",IF('Recueil des UO'!FZ$11="Hospitalisation complète de semaine","02",IF('Recueil des UO'!FZ$11="Hospitalisation de Jour-Nuit (Bilan compris)","04",IF('Recueil des UO'!FZ$11="Séances","05")))),";",IF('Recueil des UO'!FZ$11="Hospitalisation complète","HC",IF('Recueil des UO'!FZ$11="Hospitalisation complète de semaine","HS",IF('Recueil des UO'!FZ$11="Hospitalisation de Jour-Nuit (Bilan compris)","HdJ",IF('Recueil des UO'!FZ$11="Séances","Séances")))))</f>
        <v>;;FAUX;FAUX</v>
      </c>
      <c r="AL2" s="79" t="str">
        <f>CONCATENATE('Recueil des UO'!GA$9,";",'Recueil des UO'!GA$10,";",IF('Recueil des UO'!GA$11="Hospitalisation complète","01",IF('Recueil des UO'!GA$11="Hospitalisation complète de semaine","02",IF('Recueil des UO'!GA$11="Hospitalisation de Jour-Nuit (Bilan compris)","04",IF('Recueil des UO'!GA$11="Séances","05")))),";",IF('Recueil des UO'!GA$11="Hospitalisation complète","HC",IF('Recueil des UO'!GA$11="Hospitalisation complète de semaine","HS",IF('Recueil des UO'!GA$11="Hospitalisation de Jour-Nuit (Bilan compris)","HdJ",IF('Recueil des UO'!GA$11="Séances","Séances")))))</f>
        <v>;;FAUX;FAUX</v>
      </c>
      <c r="AM2" s="79" t="str">
        <f>CONCATENATE('Recueil des UO'!GB$9,";",'Recueil des UO'!GB$10,";",IF('Recueil des UO'!GB$11="Hospitalisation complète","01",IF('Recueil des UO'!GB$11="Hospitalisation complète de semaine","02",IF('Recueil des UO'!GB$11="Hospitalisation de Jour-Nuit (Bilan compris)","04",IF('Recueil des UO'!GB$11="Séances","05")))),";",IF('Recueil des UO'!GB$11="Hospitalisation complète","HC",IF('Recueil des UO'!GB$11="Hospitalisation complète de semaine","HS",IF('Recueil des UO'!GB$11="Hospitalisation de Jour-Nuit (Bilan compris)","HdJ",IF('Recueil des UO'!GB$11="Séances","Séances")))))</f>
        <v>;;FAUX;FAUX</v>
      </c>
      <c r="AN2" s="79" t="str">
        <f>CONCATENATE('Recueil des UO'!GC$9,";",'Recueil des UO'!GC$10,";",IF('Recueil des UO'!GC$11="Hospitalisation complète","01",IF('Recueil des UO'!GC$11="Hospitalisation complète de semaine","02",IF('Recueil des UO'!GC$11="Hospitalisation de Jour-Nuit (Bilan compris)","04",IF('Recueil des UO'!GC$11="Séances","05")))),";",IF('Recueil des UO'!GC$11="Hospitalisation complète","HC",IF('Recueil des UO'!GC$11="Hospitalisation complète de semaine","HS",IF('Recueil des UO'!GC$11="Hospitalisation de Jour-Nuit (Bilan compris)","HdJ",IF('Recueil des UO'!GC$11="Séances","Séances")))))</f>
        <v>;;FAUX;FAUX</v>
      </c>
      <c r="AO2" s="79" t="str">
        <f>CONCATENATE('Recueil des UO'!GD$9,";",'Recueil des UO'!GD$10,";",IF('Recueil des UO'!GD$11="Hospitalisation complète","01",IF('Recueil des UO'!GD$11="Hospitalisation complète de semaine","02",IF('Recueil des UO'!GD$11="Hospitalisation de Jour-Nuit (Bilan compris)","04",IF('Recueil des UO'!GD$11="Séances","05")))),";",IF('Recueil des UO'!GD$11="Hospitalisation complète","HC",IF('Recueil des UO'!GD$11="Hospitalisation complète de semaine","HS",IF('Recueil des UO'!GD$11="Hospitalisation de Jour-Nuit (Bilan compris)","HdJ",IF('Recueil des UO'!GD$11="Séances","Séances")))))</f>
        <v>;;FAUX;FAUX</v>
      </c>
      <c r="AP2" s="79" t="str">
        <f>CONCATENATE('Recueil des UO'!GE$9,";",'Recueil des UO'!GE$10,";",IF('Recueil des UO'!GE$11="Hospitalisation complète","01",IF('Recueil des UO'!GE$11="Hospitalisation complète de semaine","02",IF('Recueil des UO'!GE$11="Hospitalisation de Jour-Nuit (Bilan compris)","04",IF('Recueil des UO'!GE$11="Séances","05")))),";",IF('Recueil des UO'!GE$11="Hospitalisation complète","HC",IF('Recueil des UO'!GE$11="Hospitalisation complète de semaine","HS",IF('Recueil des UO'!GE$11="Hospitalisation de Jour-Nuit (Bilan compris)","HdJ",IF('Recueil des UO'!GE$11="Séances","Séances")))))</f>
        <v>;;FAUX;FAUX</v>
      </c>
      <c r="AQ2" s="79" t="str">
        <f>CONCATENATE('Recueil des UO'!GF$9,";",'Recueil des UO'!GF$10,";",IF('Recueil des UO'!GF$11="Hospitalisation complète","01",IF('Recueil des UO'!GF$11="Hospitalisation complète de semaine","02",IF('Recueil des UO'!GF$11="Hospitalisation de Jour-Nuit (Bilan compris)","04",IF('Recueil des UO'!GF$11="Séances","05")))),";",IF('Recueil des UO'!GF$11="Hospitalisation complète","HC",IF('Recueil des UO'!GF$11="Hospitalisation complète de semaine","HS",IF('Recueil des UO'!GF$11="Hospitalisation de Jour-Nuit (Bilan compris)","HdJ",IF('Recueil des UO'!GF$11="Séances","Séances")))))</f>
        <v>;;FAUX;FAUX</v>
      </c>
      <c r="AR2" s="79" t="str">
        <f>CONCATENATE('Recueil des UO'!GG$9,";",'Recueil des UO'!GG$10,";",IF('Recueil des UO'!GG$11="Hospitalisation complète","01",IF('Recueil des UO'!GG$11="Hospitalisation complète de semaine","02",IF('Recueil des UO'!GG$11="Hospitalisation de Jour-Nuit (Bilan compris)","04",IF('Recueil des UO'!GG$11="Séances","05")))),";",IF('Recueil des UO'!GG$11="Hospitalisation complète","HC",IF('Recueil des UO'!GG$11="Hospitalisation complète de semaine","HS",IF('Recueil des UO'!GG$11="Hospitalisation de Jour-Nuit (Bilan compris)","HdJ",IF('Recueil des UO'!GG$11="Séances","Séances")))))</f>
        <v>;;FAUX;FAUX</v>
      </c>
      <c r="AS2" s="79" t="str">
        <f>CONCATENATE('Recueil des UO'!GH$9,";",'Recueil des UO'!GH$10,";",IF('Recueil des UO'!GH$11="Hospitalisation complète","01",IF('Recueil des UO'!GH$11="Hospitalisation complète de semaine","02",IF('Recueil des UO'!GH$11="Hospitalisation de Jour-Nuit (Bilan compris)","04",IF('Recueil des UO'!GH$11="Séances","05")))),";",IF('Recueil des UO'!GH$11="Hospitalisation complète","HC",IF('Recueil des UO'!GH$11="Hospitalisation complète de semaine","HS",IF('Recueil des UO'!GH$11="Hospitalisation de Jour-Nuit (Bilan compris)","HdJ",IF('Recueil des UO'!GH$11="Séances","Séances")))))</f>
        <v>;;FAUX;FAUX</v>
      </c>
      <c r="AT2" s="79" t="str">
        <f>CONCATENATE('Recueil des UO'!GI$9,";",'Recueil des UO'!GI$10,";",IF('Recueil des UO'!GI$11="Hospitalisation complète","01",IF('Recueil des UO'!GI$11="Hospitalisation complète de semaine","02",IF('Recueil des UO'!GI$11="Hospitalisation de Jour-Nuit (Bilan compris)","04",IF('Recueil des UO'!GI$11="Séances","05")))),";",IF('Recueil des UO'!GI$11="Hospitalisation complète","HC",IF('Recueil des UO'!GI$11="Hospitalisation complète de semaine","HS",IF('Recueil des UO'!GI$11="Hospitalisation de Jour-Nuit (Bilan compris)","HdJ",IF('Recueil des UO'!GI$11="Séances","Séances")))))</f>
        <v>;;FAUX;FAUX</v>
      </c>
      <c r="AU2" s="79" t="str">
        <f>CONCATENATE('Recueil des UO'!GJ$9,";",'Recueil des UO'!GJ$10,";",IF('Recueil des UO'!GJ$11="Hospitalisation complète","01",IF('Recueil des UO'!GJ$11="Hospitalisation complète de semaine","02",IF('Recueil des UO'!GJ$11="Hospitalisation de Jour-Nuit (Bilan compris)","04",IF('Recueil des UO'!GJ$11="Séances","05")))),";",IF('Recueil des UO'!GJ$11="Hospitalisation complète","HC",IF('Recueil des UO'!GJ$11="Hospitalisation complète de semaine","HS",IF('Recueil des UO'!GJ$11="Hospitalisation de Jour-Nuit (Bilan compris)","HdJ",IF('Recueil des UO'!GJ$11="Séances","Séances")))))</f>
        <v>;;FAUX;FAUX</v>
      </c>
      <c r="AV2" s="79" t="str">
        <f>CONCATENATE('Recueil des UO'!GK$9,";",'Recueil des UO'!GK$10,";",IF('Recueil des UO'!GK$11="Hospitalisation complète","01",IF('Recueil des UO'!GK$11="Hospitalisation complète de semaine","02",IF('Recueil des UO'!GK$11="Hospitalisation de Jour-Nuit (Bilan compris)","04",IF('Recueil des UO'!GK$11="Séances","05")))),";",IF('Recueil des UO'!GK$11="Hospitalisation complète","HC",IF('Recueil des UO'!GK$11="Hospitalisation complète de semaine","HS",IF('Recueil des UO'!GK$11="Hospitalisation de Jour-Nuit (Bilan compris)","HdJ",IF('Recueil des UO'!GK$11="Séances","Séances")))))</f>
        <v>;;FAUX;FAUX</v>
      </c>
      <c r="AW2" s="79" t="str">
        <f>CONCATENATE('Recueil des UO'!GL$9,";",'Recueil des UO'!GL$10,";",IF('Recueil des UO'!GL$11="Hospitalisation complète","01",IF('Recueil des UO'!GL$11="Hospitalisation complète de semaine","02",IF('Recueil des UO'!GL$11="Hospitalisation de Jour-Nuit (Bilan compris)","04",IF('Recueil des UO'!GL$11="Séances","05")))),";",IF('Recueil des UO'!GL$11="Hospitalisation complète","HC",IF('Recueil des UO'!GL$11="Hospitalisation complète de semaine","HS",IF('Recueil des UO'!GL$11="Hospitalisation de Jour-Nuit (Bilan compris)","HdJ",IF('Recueil des UO'!GL$11="Séances","Séances")))))</f>
        <v>;;FAUX;FAUX</v>
      </c>
      <c r="AX2" s="79" t="str">
        <f>CONCATENATE('Recueil des UO'!GM$9,";",'Recueil des UO'!GM$10,";",IF('Recueil des UO'!GM$11="Hospitalisation complète","01",IF('Recueil des UO'!GM$11="Hospitalisation complète de semaine","02",IF('Recueil des UO'!GM$11="Hospitalisation de Jour-Nuit (Bilan compris)","04",IF('Recueil des UO'!GM$11="Séances","05")))),";",IF('Recueil des UO'!GM$11="Hospitalisation complète","HC",IF('Recueil des UO'!GM$11="Hospitalisation complète de semaine","HS",IF('Recueil des UO'!GM$11="Hospitalisation de Jour-Nuit (Bilan compris)","HdJ",IF('Recueil des UO'!GM$11="Séances","Séances")))))</f>
        <v>;;FAUX;FAUX</v>
      </c>
      <c r="AY2" s="79" t="str">
        <f>CONCATENATE('Recueil des UO'!GN$9,";",'Recueil des UO'!GN$10,";",IF('Recueil des UO'!GN$11="Hospitalisation complète","01",IF('Recueil des UO'!GN$11="Hospitalisation complète de semaine","02",IF('Recueil des UO'!GN$11="Hospitalisation de Jour-Nuit (Bilan compris)","04",IF('Recueil des UO'!GN$11="Séances","05")))),";",IF('Recueil des UO'!GN$11="Hospitalisation complète","HC",IF('Recueil des UO'!GN$11="Hospitalisation complète de semaine","HS",IF('Recueil des UO'!GN$11="Hospitalisation de Jour-Nuit (Bilan compris)","HdJ",IF('Recueil des UO'!GN$11="Séances","Séances")))))</f>
        <v>;;FAUX;FAUX</v>
      </c>
      <c r="AZ2" s="79" t="str">
        <f>CONCATENATE('Recueil des UO'!GO$9,";",'Recueil des UO'!GO$10,";",IF('Recueil des UO'!GO$11="Hospitalisation complète","01",IF('Recueil des UO'!GO$11="Hospitalisation complète de semaine","02",IF('Recueil des UO'!GO$11="Hospitalisation de Jour-Nuit (Bilan compris)","04",IF('Recueil des UO'!GO$11="Séances","05")))),";",IF('Recueil des UO'!GO$11="Hospitalisation complète","HC",IF('Recueil des UO'!GO$11="Hospitalisation complète de semaine","HS",IF('Recueil des UO'!GO$11="Hospitalisation de Jour-Nuit (Bilan compris)","HdJ",IF('Recueil des UO'!GO$11="Séances","Séances")))))</f>
        <v>;;FAUX;FAUX</v>
      </c>
      <c r="BA2" s="79" t="str">
        <f>CONCATENATE('Recueil des UO'!GP$9,";",'Recueil des UO'!GP$10,";",IF('Recueil des UO'!GP$11="Hospitalisation complète","01",IF('Recueil des UO'!GP$11="Hospitalisation complète de semaine","02",IF('Recueil des UO'!GP$11="Hospitalisation de Jour-Nuit (Bilan compris)","04",IF('Recueil des UO'!GP$11="Séances","05")))),";",IF('Recueil des UO'!GP$11="Hospitalisation complète","HC",IF('Recueil des UO'!GP$11="Hospitalisation complète de semaine","HS",IF('Recueil des UO'!GP$11="Hospitalisation de Jour-Nuit (Bilan compris)","HdJ",IF('Recueil des UO'!GP$11="Séances","Séances")))))</f>
        <v>;;FAUX;FAUX</v>
      </c>
      <c r="BB2" s="79" t="str">
        <f>CONCATENATE('Recueil des UO'!GQ$9,";",'Recueil des UO'!GQ$10,";",IF('Recueil des UO'!GQ$11="Hospitalisation complète","01",IF('Recueil des UO'!GQ$11="Hospitalisation complète de semaine","02",IF('Recueil des UO'!GQ$11="Hospitalisation de Jour-Nuit (Bilan compris)","04",IF('Recueil des UO'!GQ$11="Séances","05")))),";",IF('Recueil des UO'!GQ$11="Hospitalisation complète","HC",IF('Recueil des UO'!GQ$11="Hospitalisation complète de semaine","HS",IF('Recueil des UO'!GQ$11="Hospitalisation de Jour-Nuit (Bilan compris)","HdJ",IF('Recueil des UO'!GQ$11="Séances","Séances")))))</f>
        <v>;;FAUX;FAUX</v>
      </c>
      <c r="BC2" s="79" t="str">
        <f>CONCATENATE('Recueil des UO'!GR$9,";",'Recueil des UO'!GR$10,";",IF('Recueil des UO'!GR$11="Hospitalisation complète","01",IF('Recueil des UO'!GR$11="Hospitalisation complète de semaine","02",IF('Recueil des UO'!GR$11="Hospitalisation de Jour-Nuit (Bilan compris)","04",IF('Recueil des UO'!GR$11="Séances","05")))),";",IF('Recueil des UO'!GR$11="Hospitalisation complète","HC",IF('Recueil des UO'!GR$11="Hospitalisation complète de semaine","HS",IF('Recueil des UO'!GR$11="Hospitalisation de Jour-Nuit (Bilan compris)","HdJ",IF('Recueil des UO'!GR$11="Séances","Séances")))))</f>
        <v>;;FAUX;FAUX</v>
      </c>
      <c r="BD2" s="79" t="str">
        <f>CONCATENATE('Recueil des UO'!GS$9,";",'Recueil des UO'!GS$10,";",IF('Recueil des UO'!GS$11="Hospitalisation complète","01",IF('Recueil des UO'!GS$11="Hospitalisation complète de semaine","02",IF('Recueil des UO'!GS$11="Hospitalisation de Jour-Nuit (Bilan compris)","04",IF('Recueil des UO'!GS$11="Séances","05")))),";",IF('Recueil des UO'!GS$11="Hospitalisation complète","HC",IF('Recueil des UO'!GS$11="Hospitalisation complète de semaine","HS",IF('Recueil des UO'!GS$11="Hospitalisation de Jour-Nuit (Bilan compris)","HdJ",IF('Recueil des UO'!GS$11="Séances","Séances")))))</f>
        <v>;;FAUX;FAUX</v>
      </c>
      <c r="BE2" s="79" t="str">
        <f>CONCATENATE('Recueil des UO'!GT$9,";",'Recueil des UO'!GT$10,";",IF('Recueil des UO'!GT$11="Hospitalisation complète","01",IF('Recueil des UO'!GT$11="Hospitalisation complète de semaine","02",IF('Recueil des UO'!GT$11="Hospitalisation de Jour-Nuit (Bilan compris)","04",IF('Recueil des UO'!GT$11="Séances","05")))),";",IF('Recueil des UO'!GT$11="Hospitalisation complète","HC",IF('Recueil des UO'!GT$11="Hospitalisation complète de semaine","HS",IF('Recueil des UO'!GT$11="Hospitalisation de Jour-Nuit (Bilan compris)","HdJ",IF('Recueil des UO'!GT$11="Séances","Séances")))))</f>
        <v>;;FAUX;FAUX</v>
      </c>
      <c r="BF2" s="79" t="str">
        <f>CONCATENATE('Recueil des UO'!GU$9,";",'Recueil des UO'!GU$10,";",IF('Recueil des UO'!GU$11="Hospitalisation complète","01",IF('Recueil des UO'!GU$11="Hospitalisation complète de semaine","02",IF('Recueil des UO'!GU$11="Hospitalisation de Jour-Nuit (Bilan compris)","04",IF('Recueil des UO'!GU$11="Séances","05")))),";",IF('Recueil des UO'!GU$11="Hospitalisation complète","HC",IF('Recueil des UO'!GU$11="Hospitalisation complète de semaine","HS",IF('Recueil des UO'!GU$11="Hospitalisation de Jour-Nuit (Bilan compris)","HdJ",IF('Recueil des UO'!GU$11="Séances","Séances")))))</f>
        <v>;;FAUX;FAUX</v>
      </c>
      <c r="BG2" s="79" t="str">
        <f>CONCATENATE('Recueil des UO'!GV$9,";",'Recueil des UO'!GV$10,";",IF('Recueil des UO'!GV$11="Hospitalisation complète","01",IF('Recueil des UO'!GV$11="Hospitalisation complète de semaine","02",IF('Recueil des UO'!GV$11="Hospitalisation de Jour-Nuit (Bilan compris)","04",IF('Recueil des UO'!GV$11="Séances","05")))),";",IF('Recueil des UO'!GV$11="Hospitalisation complète","HC",IF('Recueil des UO'!GV$11="Hospitalisation complète de semaine","HS",IF('Recueil des UO'!GV$11="Hospitalisation de Jour-Nuit (Bilan compris)","HdJ",IF('Recueil des UO'!GV$11="Séances","Séances")))))</f>
        <v>;;FAUX;FAUX</v>
      </c>
      <c r="BH2" s="79" t="str">
        <f>CONCATENATE('Recueil des UO'!GW$9,";",'Recueil des UO'!GW$10,";",IF('Recueil des UO'!GW$11="Hospitalisation complète","01",IF('Recueil des UO'!GW$11="Hospitalisation complète de semaine","02",IF('Recueil des UO'!GW$11="Hospitalisation de Jour-Nuit (Bilan compris)","04",IF('Recueil des UO'!GW$11="Séances","05")))),";",IF('Recueil des UO'!GW$11="Hospitalisation complète","HC",IF('Recueil des UO'!GW$11="Hospitalisation complète de semaine","HS",IF('Recueil des UO'!GW$11="Hospitalisation de Jour-Nuit (Bilan compris)","HdJ",IF('Recueil des UO'!GW$11="Séances","Séances")))))</f>
        <v>;;FAUX;FAUX</v>
      </c>
      <c r="BI2" s="79" t="str">
        <f>CONCATENATE('Recueil des UO'!GX$9,";",'Recueil des UO'!GX$10,";",IF('Recueil des UO'!GX$11="Hospitalisation complète","01",IF('Recueil des UO'!GX$11="Hospitalisation complète de semaine","02",IF('Recueil des UO'!GX$11="Hospitalisation de Jour-Nuit (Bilan compris)","04",IF('Recueil des UO'!GX$11="Séances","05")))),";",IF('Recueil des UO'!GX$11="Hospitalisation complète","HC",IF('Recueil des UO'!GX$11="Hospitalisation complète de semaine","HS",IF('Recueil des UO'!GX$11="Hospitalisation de Jour-Nuit (Bilan compris)","HdJ",IF('Recueil des UO'!GX$11="Séances","Séances")))))</f>
        <v>;;FAUX;FAUX</v>
      </c>
      <c r="BJ2" s="79" t="str">
        <f>CONCATENATE('Recueil des UO'!GY$9,";",'Recueil des UO'!GY$10,";",IF('Recueil des UO'!GY$11="Hospitalisation complète","01",IF('Recueil des UO'!GY$11="Hospitalisation complète de semaine","02",IF('Recueil des UO'!GY$11="Hospitalisation de Jour-Nuit (Bilan compris)","04",IF('Recueil des UO'!GY$11="Séances","05")))),";",IF('Recueil des UO'!GY$11="Hospitalisation complète","HC",IF('Recueil des UO'!GY$11="Hospitalisation complète de semaine","HS",IF('Recueil des UO'!GY$11="Hospitalisation de Jour-Nuit (Bilan compris)","HdJ",IF('Recueil des UO'!GY$11="Séances","Séances")))))</f>
        <v>;;FAUX;FAUX</v>
      </c>
      <c r="BK2" s="79" t="str">
        <f>CONCATENATE('Recueil des UO'!GZ$9,";",'Recueil des UO'!GZ$10,";",IF('Recueil des UO'!GZ$11="Hospitalisation complète","01",IF('Recueil des UO'!GZ$11="Hospitalisation complète de semaine","02",IF('Recueil des UO'!GZ$11="Hospitalisation de Jour-Nuit (Bilan compris)","04",IF('Recueil des UO'!GZ$11="Séances","05")))),";",IF('Recueil des UO'!GZ$11="Hospitalisation complète","HC",IF('Recueil des UO'!GZ$11="Hospitalisation complète de semaine","HS",IF('Recueil des UO'!GZ$11="Hospitalisation de Jour-Nuit (Bilan compris)","HdJ",IF('Recueil des UO'!GZ$11="Séances","Séances")))))</f>
        <v>;;FAUX;FAUX</v>
      </c>
      <c r="BL2" s="79" t="str">
        <f>CONCATENATE('Recueil des UO'!HA$9,";",'Recueil des UO'!HA$10,";",IF('Recueil des UO'!HA$11="Hospitalisation complète","01",IF('Recueil des UO'!HA$11="Hospitalisation complète de semaine","02",IF('Recueil des UO'!HA$11="Hospitalisation de Jour-Nuit (Bilan compris)","04",IF('Recueil des UO'!HA$11="Séances","05")))),";",IF('Recueil des UO'!HA$11="Hospitalisation complète","HC",IF('Recueil des UO'!HA$11="Hospitalisation complète de semaine","HS",IF('Recueil des UO'!HA$11="Hospitalisation de Jour-Nuit (Bilan compris)","HdJ",IF('Recueil des UO'!HA$11="Séances","Séances")))))</f>
        <v>;;FAUX;FAUX</v>
      </c>
      <c r="BM2" s="79" t="str">
        <f>CONCATENATE('Recueil des UO'!HB$9,";",'Recueil des UO'!HB$10,";",IF('Recueil des UO'!HB$11="Hospitalisation complète","01",IF('Recueil des UO'!HB$11="Hospitalisation complète de semaine","02",IF('Recueil des UO'!HB$11="Hospitalisation de Jour-Nuit (Bilan compris)","04",IF('Recueil des UO'!HB$11="Séances","05")))),";",IF('Recueil des UO'!HB$11="Hospitalisation complète","HC",IF('Recueil des UO'!HB$11="Hospitalisation complète de semaine","HS",IF('Recueil des UO'!HB$11="Hospitalisation de Jour-Nuit (Bilan compris)","HdJ",IF('Recueil des UO'!HB$11="Séances","Séances")))))</f>
        <v>;;FAUX;FAUX</v>
      </c>
      <c r="BN2" s="79" t="str">
        <f>CONCATENATE('Recueil des UO'!HC$9,";",'Recueil des UO'!HC$10,";",IF('Recueil des UO'!HC$11="Hospitalisation complète","01",IF('Recueil des UO'!HC$11="Hospitalisation complète de semaine","02",IF('Recueil des UO'!HC$11="Hospitalisation de Jour-Nuit (Bilan compris)","04",IF('Recueil des UO'!HC$11="Séances","05")))),";",IF('Recueil des UO'!HC$11="Hospitalisation complète","HC",IF('Recueil des UO'!HC$11="Hospitalisation complète de semaine","HS",IF('Recueil des UO'!HC$11="Hospitalisation de Jour-Nuit (Bilan compris)","HdJ",IF('Recueil des UO'!HC$11="Séances","Séances")))))</f>
        <v>;;FAUX;FAUX</v>
      </c>
      <c r="BO2" s="79" t="str">
        <f>CONCATENATE('Recueil des UO'!HD$9,";",'Recueil des UO'!HD$10,";",IF('Recueil des UO'!HD$11="Hospitalisation complète","01",IF('Recueil des UO'!HD$11="Hospitalisation complète de semaine","02",IF('Recueil des UO'!HD$11="Hospitalisation de Jour-Nuit (Bilan compris)","04",IF('Recueil des UO'!HD$11="Séances","05")))),";",IF('Recueil des UO'!HD$11="Hospitalisation complète","HC",IF('Recueil des UO'!HD$11="Hospitalisation complète de semaine","HS",IF('Recueil des UO'!HD$11="Hospitalisation de Jour-Nuit (Bilan compris)","HdJ",IF('Recueil des UO'!HD$11="Séances","Séances")))))</f>
        <v>;;FAUX;FAUX</v>
      </c>
      <c r="BP2" s="79" t="str">
        <f>CONCATENATE('Recueil des UO'!HE$9,";",'Recueil des UO'!HE$10,";",IF('Recueil des UO'!HE$11="Hospitalisation complète","01",IF('Recueil des UO'!HE$11="Hospitalisation complète de semaine","02",IF('Recueil des UO'!HE$11="Hospitalisation de Jour-Nuit (Bilan compris)","04",IF('Recueil des UO'!HE$11="Séances","05")))),";",IF('Recueil des UO'!HE$11="Hospitalisation complète","HC",IF('Recueil des UO'!HE$11="Hospitalisation complète de semaine","HS",IF('Recueil des UO'!HE$11="Hospitalisation de Jour-Nuit (Bilan compris)","HdJ",IF('Recueil des UO'!HE$11="Séances","Séances")))))</f>
        <v>;;FAUX;FAUX</v>
      </c>
      <c r="BQ2" s="79" t="str">
        <f>CONCATENATE('Recueil des UO'!HF$9,";",'Recueil des UO'!HF$10,";",IF('Recueil des UO'!HF$11="Hospitalisation complète","01",IF('Recueil des UO'!HF$11="Hospitalisation complète de semaine","02",IF('Recueil des UO'!HF$11="Hospitalisation de Jour-Nuit (Bilan compris)","04",IF('Recueil des UO'!HF$11="Séances","05")))),";",IF('Recueil des UO'!HF$11="Hospitalisation complète","HC",IF('Recueil des UO'!HF$11="Hospitalisation complète de semaine","HS",IF('Recueil des UO'!HF$11="Hospitalisation de Jour-Nuit (Bilan compris)","HdJ",IF('Recueil des UO'!HF$11="Séances","Séances")))))</f>
        <v>;;FAUX;FAUX</v>
      </c>
      <c r="BR2" s="79" t="str">
        <f>CONCATENATE('Recueil des UO'!HG$9,";",'Recueil des UO'!HG$10,";",IF('Recueil des UO'!HG$11="Hospitalisation complète","01",IF('Recueil des UO'!HG$11="Hospitalisation complète de semaine","02",IF('Recueil des UO'!HG$11="Hospitalisation de Jour-Nuit (Bilan compris)","04",IF('Recueil des UO'!HG$11="Séances","05")))),";",IF('Recueil des UO'!HG$11="Hospitalisation complète","HC",IF('Recueil des UO'!HG$11="Hospitalisation complète de semaine","HS",IF('Recueil des UO'!HG$11="Hospitalisation de Jour-Nuit (Bilan compris)","HdJ",IF('Recueil des UO'!HG$11="Séances","Séances")))))</f>
        <v>;;FAUX;FAUX</v>
      </c>
      <c r="BS2" s="79" t="str">
        <f>CONCATENATE('Recueil des UO'!HH$9,";",'Recueil des UO'!HH$10,";",IF('Recueil des UO'!HH$11="Hospitalisation complète","01",IF('Recueil des UO'!HH$11="Hospitalisation complète de semaine","02",IF('Recueil des UO'!HH$11="Hospitalisation de Jour-Nuit (Bilan compris)","04",IF('Recueil des UO'!HH$11="Séances","05")))),";",IF('Recueil des UO'!HH$11="Hospitalisation complète","HC",IF('Recueil des UO'!HH$11="Hospitalisation complète de semaine","HS",IF('Recueil des UO'!HH$11="Hospitalisation de Jour-Nuit (Bilan compris)","HdJ",IF('Recueil des UO'!HH$11="Séances","Séances")))))</f>
        <v>;;FAUX;FAUX</v>
      </c>
      <c r="BT2" s="79" t="str">
        <f>CONCATENATE('Recueil des UO'!HI$9,";",'Recueil des UO'!HI$10,";",IF('Recueil des UO'!HI$11="Hospitalisation complète","01",IF('Recueil des UO'!HI$11="Hospitalisation complète de semaine","02",IF('Recueil des UO'!HI$11="Hospitalisation de Jour-Nuit (Bilan compris)","04",IF('Recueil des UO'!HI$11="Séances","05")))),";",IF('Recueil des UO'!HI$11="Hospitalisation complète","HC",IF('Recueil des UO'!HI$11="Hospitalisation complète de semaine","HS",IF('Recueil des UO'!HI$11="Hospitalisation de Jour-Nuit (Bilan compris)","HdJ",IF('Recueil des UO'!HI$11="Séances","Séances")))))</f>
        <v>;;FAUX;FAUX</v>
      </c>
      <c r="BU2" s="79" t="str">
        <f>CONCATENATE('Recueil des UO'!HJ$9,";",'Recueil des UO'!HJ$10,";",IF('Recueil des UO'!HJ$11="Hospitalisation complète","01",IF('Recueil des UO'!HJ$11="Hospitalisation complète de semaine","02",IF('Recueil des UO'!HJ$11="Hospitalisation de Jour-Nuit (Bilan compris)","04",IF('Recueil des UO'!HJ$11="Séances","05")))),";",IF('Recueil des UO'!HJ$11="Hospitalisation complète","HC",IF('Recueil des UO'!HJ$11="Hospitalisation complète de semaine","HS",IF('Recueil des UO'!HJ$11="Hospitalisation de Jour-Nuit (Bilan compris)","HdJ",IF('Recueil des UO'!HJ$11="Séances","Séances")))))</f>
        <v>;;FAUX;FAUX</v>
      </c>
      <c r="BV2" s="79" t="str">
        <f>CONCATENATE('Recueil des UO'!HK$9,";",'Recueil des UO'!HK$10,";",IF('Recueil des UO'!HK$11="Hospitalisation complète","01",IF('Recueil des UO'!HK$11="Hospitalisation complète de semaine","02",IF('Recueil des UO'!HK$11="Hospitalisation de Jour-Nuit (Bilan compris)","04",IF('Recueil des UO'!HK$11="Séances","05")))),";",IF('Recueil des UO'!HK$11="Hospitalisation complète","HC",IF('Recueil des UO'!HK$11="Hospitalisation complète de semaine","HS",IF('Recueil des UO'!HK$11="Hospitalisation de Jour-Nuit (Bilan compris)","HdJ",IF('Recueil des UO'!HK$11="Séances","Séances")))))</f>
        <v>;;FAUX;FAUX</v>
      </c>
      <c r="BW2" s="79" t="str">
        <f>CONCATENATE('Recueil des UO'!HL$9,";",'Recueil des UO'!HL$10,";",IF('Recueil des UO'!HL$11="Hospitalisation complète","01",IF('Recueil des UO'!HL$11="Hospitalisation complète de semaine","02",IF('Recueil des UO'!HL$11="Hospitalisation de Jour-Nuit (Bilan compris)","04",IF('Recueil des UO'!HL$11="Séances","05")))),";",IF('Recueil des UO'!HL$11="Hospitalisation complète","HC",IF('Recueil des UO'!HL$11="Hospitalisation complète de semaine","HS",IF('Recueil des UO'!HL$11="Hospitalisation de Jour-Nuit (Bilan compris)","HdJ",IF('Recueil des UO'!HL$11="Séances","Séances")))))</f>
        <v>;;FAUX;FAUX</v>
      </c>
      <c r="BX2" s="79" t="str">
        <f>CONCATENATE('Recueil des UO'!HM$9,";",'Recueil des UO'!HM$10,";",IF('Recueil des UO'!HM$11="Hospitalisation complète","01",IF('Recueil des UO'!HM$11="Hospitalisation complète de semaine","02",IF('Recueil des UO'!HM$11="Hospitalisation de Jour-Nuit (Bilan compris)","04",IF('Recueil des UO'!HM$11="Séances","05")))),";",IF('Recueil des UO'!HM$11="Hospitalisation complète","HC",IF('Recueil des UO'!HM$11="Hospitalisation complète de semaine","HS",IF('Recueil des UO'!HM$11="Hospitalisation de Jour-Nuit (Bilan compris)","HdJ",IF('Recueil des UO'!HM$11="Séances","Séances")))))</f>
        <v>;;FAUX;FAUX</v>
      </c>
      <c r="BY2" s="79" t="str">
        <f>CONCATENATE('Recueil des UO'!HN$9,";",'Recueil des UO'!HN$10,";",IF('Recueil des UO'!HN$11="Hospitalisation complète","01",IF('Recueil des UO'!HN$11="Hospitalisation complète de semaine","02",IF('Recueil des UO'!HN$11="Hospitalisation de Jour-Nuit (Bilan compris)","04",IF('Recueil des UO'!HN$11="Séances","05")))),";",IF('Recueil des UO'!HN$11="Hospitalisation complète","HC",IF('Recueil des UO'!HN$11="Hospitalisation complète de semaine","HS",IF('Recueil des UO'!HN$11="Hospitalisation de Jour-Nuit (Bilan compris)","HdJ",IF('Recueil des UO'!HN$11="Séances","Séances")))))</f>
        <v>;;FAUX;FAUX</v>
      </c>
      <c r="BZ2" s="79" t="str">
        <f>CONCATENATE('Recueil des UO'!HO$9,";",'Recueil des UO'!HO$10,";",IF('Recueil des UO'!HO$11="Hospitalisation complète","01",IF('Recueil des UO'!HO$11="Hospitalisation complète de semaine","02",IF('Recueil des UO'!HO$11="Hospitalisation de Jour-Nuit (Bilan compris)","04",IF('Recueil des UO'!HO$11="Séances","05")))),";",IF('Recueil des UO'!HO$11="Hospitalisation complète","HC",IF('Recueil des UO'!HO$11="Hospitalisation complète de semaine","HS",IF('Recueil des UO'!HO$11="Hospitalisation de Jour-Nuit (Bilan compris)","HdJ",IF('Recueil des UO'!HO$11="Séances","Séances")))))</f>
        <v>;;FAUX;FAUX</v>
      </c>
      <c r="CA2" s="79" t="str">
        <f>CONCATENATE('Recueil des UO'!HP$9,";",'Recueil des UO'!HP$10,";",IF('Recueil des UO'!HP$11="Hospitalisation complète","01",IF('Recueil des UO'!HP$11="Hospitalisation complète de semaine","02",IF('Recueil des UO'!HP$11="Hospitalisation de Jour-Nuit (Bilan compris)","04",IF('Recueil des UO'!HP$11="Séances","05")))),";",IF('Recueil des UO'!HP$11="Hospitalisation complète","HC",IF('Recueil des UO'!HP$11="Hospitalisation complète de semaine","HS",IF('Recueil des UO'!HP$11="Hospitalisation de Jour-Nuit (Bilan compris)","HdJ",IF('Recueil des UO'!HP$11="Séances","Séances")))))</f>
        <v>;;FAUX;FAUX</v>
      </c>
      <c r="CB2" s="79" t="str">
        <f>CONCATENATE('Recueil des UO'!HQ$9,";",'Recueil des UO'!HQ$10,";",IF('Recueil des UO'!HQ$11="Hospitalisation complète","01",IF('Recueil des UO'!HQ$11="Hospitalisation complète de semaine","02",IF('Recueil des UO'!HQ$11="Hospitalisation de Jour-Nuit (Bilan compris)","04",IF('Recueil des UO'!HQ$11="Séances","05")))),";",IF('Recueil des UO'!HQ$11="Hospitalisation complète","HC",IF('Recueil des UO'!HQ$11="Hospitalisation complète de semaine","HS",IF('Recueil des UO'!HQ$11="Hospitalisation de Jour-Nuit (Bilan compris)","HdJ",IF('Recueil des UO'!HQ$11="Séances","Séances")))))</f>
        <v>;;FAUX;FAUX</v>
      </c>
      <c r="CC2" s="79" t="str">
        <f>CONCATENATE('Recueil des UO'!HR$9,";",'Recueil des UO'!HR$10,";",IF('Recueil des UO'!HR$11="Hospitalisation complète","01",IF('Recueil des UO'!HR$11="Hospitalisation complète de semaine","02",IF('Recueil des UO'!HR$11="Hospitalisation de Jour-Nuit (Bilan compris)","04",IF('Recueil des UO'!HR$11="Séances","05")))),";",IF('Recueil des UO'!HR$11="Hospitalisation complète","HC",IF('Recueil des UO'!HR$11="Hospitalisation complète de semaine","HS",IF('Recueil des UO'!HR$11="Hospitalisation de Jour-Nuit (Bilan compris)","HdJ",IF('Recueil des UO'!HR$11="Séances","Séances")))))</f>
        <v>;;FAUX;FAUX</v>
      </c>
      <c r="CD2" s="79" t="str">
        <f>CONCATENATE('Recueil des UO'!HS$9,";",'Recueil des UO'!HS$10,";",IF('Recueil des UO'!HS$11="Hospitalisation complète","01",IF('Recueil des UO'!HS$11="Hospitalisation complète de semaine","02",IF('Recueil des UO'!HS$11="Hospitalisation de Jour-Nuit (Bilan compris)","04",IF('Recueil des UO'!HS$11="Séances","05")))),";",IF('Recueil des UO'!HS$11="Hospitalisation complète","HC",IF('Recueil des UO'!HS$11="Hospitalisation complète de semaine","HS",IF('Recueil des UO'!HS$11="Hospitalisation de Jour-Nuit (Bilan compris)","HdJ",IF('Recueil des UO'!HS$11="Séances","Séances")))))</f>
        <v>;;FAUX;FAUX</v>
      </c>
      <c r="CE2" s="79" t="str">
        <f>CONCATENATE('Recueil des UO'!HT$9,";",'Recueil des UO'!HT$10,";",IF('Recueil des UO'!HT$11="Hospitalisation complète","01",IF('Recueil des UO'!HT$11="Hospitalisation complète de semaine","02",IF('Recueil des UO'!HT$11="Hospitalisation de Jour-Nuit (Bilan compris)","04",IF('Recueil des UO'!HT$11="Séances","05")))),";",IF('Recueil des UO'!HT$11="Hospitalisation complète","HC",IF('Recueil des UO'!HT$11="Hospitalisation complète de semaine","HS",IF('Recueil des UO'!HT$11="Hospitalisation de Jour-Nuit (Bilan compris)","HdJ",IF('Recueil des UO'!HT$11="Séances","Séances")))))</f>
        <v>;;FAUX;FAUX</v>
      </c>
      <c r="CF2" s="79" t="str">
        <f>CONCATENATE('Recueil des UO'!HU$9,";",'Recueil des UO'!HU$10,";",IF('Recueil des UO'!HU$11="Hospitalisation complète","01",IF('Recueil des UO'!HU$11="Hospitalisation complète de semaine","02",IF('Recueil des UO'!HU$11="Hospitalisation de Jour-Nuit (Bilan compris)","04",IF('Recueil des UO'!HU$11="Séances","05")))),";",IF('Recueil des UO'!HU$11="Hospitalisation complète","HC",IF('Recueil des UO'!HU$11="Hospitalisation complète de semaine","HS",IF('Recueil des UO'!HU$11="Hospitalisation de Jour-Nuit (Bilan compris)","HdJ",IF('Recueil des UO'!HU$11="Séances","Séances")))))</f>
        <v>;;FAUX;FAUX</v>
      </c>
      <c r="CG2" s="79" t="str">
        <f>CONCATENATE('Recueil des UO'!HV$9,";",'Recueil des UO'!HV$10,";",IF('Recueil des UO'!HV$11="Hospitalisation complète","01",IF('Recueil des UO'!HV$11="Hospitalisation complète de semaine","02",IF('Recueil des UO'!HV$11="Hospitalisation de Jour-Nuit (Bilan compris)","04",IF('Recueil des UO'!HV$11="Séances","05")))),";",IF('Recueil des UO'!HV$11="Hospitalisation complète","HC",IF('Recueil des UO'!HV$11="Hospitalisation complète de semaine","HS",IF('Recueil des UO'!HV$11="Hospitalisation de Jour-Nuit (Bilan compris)","HdJ",IF('Recueil des UO'!HV$11="Séances","Séances")))))</f>
        <v>;;FAUX;FAUX</v>
      </c>
      <c r="CH2" s="79" t="str">
        <f>CONCATENATE('Recueil des UO'!HW$9,";",'Recueil des UO'!HW$10,";",IF('Recueil des UO'!HW$11="Hospitalisation complète","01",IF('Recueil des UO'!HW$11="Hospitalisation complète de semaine","02",IF('Recueil des UO'!HW$11="Hospitalisation de Jour-Nuit (Bilan compris)","04",IF('Recueil des UO'!HW$11="Séances","05")))),";",IF('Recueil des UO'!HW$11="Hospitalisation complète","HC",IF('Recueil des UO'!HW$11="Hospitalisation complète de semaine","HS",IF('Recueil des UO'!HW$11="Hospitalisation de Jour-Nuit (Bilan compris)","HdJ",IF('Recueil des UO'!HW$11="Séances","Séances")))))</f>
        <v>;;FAUX;FAUX</v>
      </c>
      <c r="CI2" s="79" t="str">
        <f>CONCATENATE('Recueil des UO'!HX$9,";",'Recueil des UO'!HX$10,";",IF('Recueil des UO'!HX$11="Hospitalisation complète","01",IF('Recueil des UO'!HX$11="Hospitalisation complète de semaine","02",IF('Recueil des UO'!HX$11="Hospitalisation de Jour-Nuit (Bilan compris)","04",IF('Recueil des UO'!HX$11="Séances","05")))),";",IF('Recueil des UO'!HX$11="Hospitalisation complète","HC",IF('Recueil des UO'!HX$11="Hospitalisation complète de semaine","HS",IF('Recueil des UO'!HX$11="Hospitalisation de Jour-Nuit (Bilan compris)","HdJ",IF('Recueil des UO'!HX$11="Séances","Séances")))))</f>
        <v>;;FAUX;FAUX</v>
      </c>
      <c r="CJ2" s="79" t="str">
        <f>CONCATENATE('Recueil des UO'!HY$9,";",'Recueil des UO'!HY$10,";",IF('Recueil des UO'!HY$11="Hospitalisation complète","01",IF('Recueil des UO'!HY$11="Hospitalisation complète de semaine","02",IF('Recueil des UO'!HY$11="Hospitalisation de Jour-Nuit (Bilan compris)","04",IF('Recueil des UO'!HY$11="Séances","05")))),";",IF('Recueil des UO'!HY$11="Hospitalisation complète","HC",IF('Recueil des UO'!HY$11="Hospitalisation complète de semaine","HS",IF('Recueil des UO'!HY$11="Hospitalisation de Jour-Nuit (Bilan compris)","HdJ",IF('Recueil des UO'!HY$11="Séances","Séances")))))</f>
        <v>;;FAUX;FAUX</v>
      </c>
      <c r="CK2" s="79" t="str">
        <f>CONCATENATE('Recueil des UO'!HZ$9,";",'Recueil des UO'!HZ$10,";",IF('Recueil des UO'!HZ$11="Hospitalisation complète","01",IF('Recueil des UO'!HZ$11="Hospitalisation complète de semaine","02",IF('Recueil des UO'!HZ$11="Hospitalisation de Jour-Nuit (Bilan compris)","04",IF('Recueil des UO'!HZ$11="Séances","05")))),";",IF('Recueil des UO'!HZ$11="Hospitalisation complète","HC",IF('Recueil des UO'!HZ$11="Hospitalisation complète de semaine","HS",IF('Recueil des UO'!HZ$11="Hospitalisation de Jour-Nuit (Bilan compris)","HdJ",IF('Recueil des UO'!HZ$11="Séances","Séances")))))</f>
        <v>;;FAUX;FAUX</v>
      </c>
      <c r="CL2" s="79" t="str">
        <f>CONCATENATE('Recueil des UO'!IA$9,";",'Recueil des UO'!IA$10,";",IF('Recueil des UO'!IA$11="Hospitalisation complète","01",IF('Recueil des UO'!IA$11="Hospitalisation complète de semaine","02",IF('Recueil des UO'!IA$11="Hospitalisation de Jour-Nuit (Bilan compris)","04",IF('Recueil des UO'!IA$11="Séances","05")))),";",IF('Recueil des UO'!IA$11="Hospitalisation complète","HC",IF('Recueil des UO'!IA$11="Hospitalisation complète de semaine","HS",IF('Recueil des UO'!IA$11="Hospitalisation de Jour-Nuit (Bilan compris)","HdJ",IF('Recueil des UO'!IA$11="Séances","Séances")))))</f>
        <v>;;FAUX;FAUX</v>
      </c>
      <c r="CM2" s="79" t="str">
        <f>CONCATENATE('Recueil des UO'!IB$9,";",'Recueil des UO'!IB$10,";",IF('Recueil des UO'!IB$11="Hospitalisation complète","01",IF('Recueil des UO'!IB$11="Hospitalisation complète de semaine","02",IF('Recueil des UO'!IB$11="Hospitalisation de Jour-Nuit (Bilan compris)","04",IF('Recueil des UO'!IB$11="Séances","05")))),";",IF('Recueil des UO'!IB$11="Hospitalisation complète","HC",IF('Recueil des UO'!IB$11="Hospitalisation complète de semaine","HS",IF('Recueil des UO'!IB$11="Hospitalisation de Jour-Nuit (Bilan compris)","HdJ",IF('Recueil des UO'!IB$11="Séances","Séances")))))</f>
        <v>;;FAUX;FAUX</v>
      </c>
      <c r="CN2" s="79" t="str">
        <f>CONCATENATE('Recueil des UO'!IC$9,";",'Recueil des UO'!IC$10,";",IF('Recueil des UO'!IC$11="Hospitalisation complète","01",IF('Recueil des UO'!IC$11="Hospitalisation complète de semaine","02",IF('Recueil des UO'!IC$11="Hospitalisation de Jour-Nuit (Bilan compris)","04",IF('Recueil des UO'!IC$11="Séances","05")))),";",IF('Recueil des UO'!IC$11="Hospitalisation complète","HC",IF('Recueil des UO'!IC$11="Hospitalisation complète de semaine","HS",IF('Recueil des UO'!IC$11="Hospitalisation de Jour-Nuit (Bilan compris)","HdJ",IF('Recueil des UO'!IC$11="Séances","Séances")))))</f>
        <v>;;FAUX;FAUX</v>
      </c>
      <c r="CO2" s="79" t="str">
        <f>CONCATENATE('Recueil des UO'!ID$9,";",'Recueil des UO'!ID$10,";",IF('Recueil des UO'!ID$11="Hospitalisation complète","01",IF('Recueil des UO'!ID$11="Hospitalisation complète de semaine","02",IF('Recueil des UO'!ID$11="Hospitalisation de Jour-Nuit (Bilan compris)","04",IF('Recueil des UO'!ID$11="Séances","05")))),";",IF('Recueil des UO'!ID$11="Hospitalisation complète","HC",IF('Recueil des UO'!ID$11="Hospitalisation complète de semaine","HS",IF('Recueil des UO'!ID$11="Hospitalisation de Jour-Nuit (Bilan compris)","HdJ",IF('Recueil des UO'!ID$11="Séances","Séances")))))</f>
        <v>;;FAUX;FAUX</v>
      </c>
      <c r="CP2" s="79" t="str">
        <f>CONCATENATE('Recueil des UO'!IE$9,";",'Recueil des UO'!IE$10,";",IF('Recueil des UO'!IE$11="Hospitalisation complète","01",IF('Recueil des UO'!IE$11="Hospitalisation complète de semaine","02",IF('Recueil des UO'!IE$11="Hospitalisation de Jour-Nuit (Bilan compris)","04",IF('Recueil des UO'!IE$11="Séances","05")))),";",IF('Recueil des UO'!IE$11="Hospitalisation complète","HC",IF('Recueil des UO'!IE$11="Hospitalisation complète de semaine","HS",IF('Recueil des UO'!IE$11="Hospitalisation de Jour-Nuit (Bilan compris)","HdJ",IF('Recueil des UO'!IE$11="Séances","Séances")))))</f>
        <v>;;FAUX;FAUX</v>
      </c>
      <c r="CQ2" s="79" t="str">
        <f>CONCATENATE('Recueil des UO'!IF$9,";",'Recueil des UO'!IF$10,";",IF('Recueil des UO'!IF$11="Hospitalisation complète","01",IF('Recueil des UO'!IF$11="Hospitalisation complète de semaine","02",IF('Recueil des UO'!IF$11="Hospitalisation de Jour-Nuit (Bilan compris)","04",IF('Recueil des UO'!IF$11="Séances","05")))),";",IF('Recueil des UO'!IF$11="Hospitalisation complète","HC",IF('Recueil des UO'!IF$11="Hospitalisation complète de semaine","HS",IF('Recueil des UO'!IF$11="Hospitalisation de Jour-Nuit (Bilan compris)","HdJ",IF('Recueil des UO'!IF$11="Séances","Séances")))))</f>
        <v>;;FAUX;FAUX</v>
      </c>
      <c r="CR2" s="79" t="str">
        <f>CONCATENATE('Recueil des UO'!IG$9,";",'Recueil des UO'!IG$10,";",IF('Recueil des UO'!IG$11="Hospitalisation complète","01",IF('Recueil des UO'!IG$11="Hospitalisation complète de semaine","02",IF('Recueil des UO'!IG$11="Hospitalisation de Jour-Nuit (Bilan compris)","04",IF('Recueil des UO'!IG$11="Séances","05")))),";",IF('Recueil des UO'!IG$11="Hospitalisation complète","HC",IF('Recueil des UO'!IG$11="Hospitalisation complète de semaine","HS",IF('Recueil des UO'!IG$11="Hospitalisation de Jour-Nuit (Bilan compris)","HdJ",IF('Recueil des UO'!IG$11="Séances","Séances")))))</f>
        <v>;;FAUX;FAUX</v>
      </c>
      <c r="CS2" s="79" t="str">
        <f>CONCATENATE('Recueil des UO'!IH$9,";",'Recueil des UO'!IH$10,";",IF('Recueil des UO'!IH$11="Hospitalisation complète","01",IF('Recueil des UO'!IH$11="Hospitalisation complète de semaine","02",IF('Recueil des UO'!IH$11="Hospitalisation de Jour-Nuit (Bilan compris)","04",IF('Recueil des UO'!IH$11="Séances","05")))),";",IF('Recueil des UO'!IH$11="Hospitalisation complète","HC",IF('Recueil des UO'!IH$11="Hospitalisation complète de semaine","HS",IF('Recueil des UO'!IH$11="Hospitalisation de Jour-Nuit (Bilan compris)","HdJ",IF('Recueil des UO'!IH$11="Séances","Séances")))))</f>
        <v>;;FAUX;FAUX</v>
      </c>
      <c r="CT2" s="79" t="str">
        <f>CONCATENATE('Recueil des UO'!II$9,";",'Recueil des UO'!II$10,";",IF('Recueil des UO'!II$11="Hospitalisation complète","01",IF('Recueil des UO'!II$11="Hospitalisation complète de semaine","02",IF('Recueil des UO'!II$11="Hospitalisation de Jour-Nuit (Bilan compris)","04",IF('Recueil des UO'!II$11="Séances","05")))),";",IF('Recueil des UO'!II$11="Hospitalisation complète","HC",IF('Recueil des UO'!II$11="Hospitalisation complète de semaine","HS",IF('Recueil des UO'!II$11="Hospitalisation de Jour-Nuit (Bilan compris)","HdJ",IF('Recueil des UO'!II$11="Séances","Séances")))))</f>
        <v>;;FAUX;FAUX</v>
      </c>
      <c r="CU2" s="79" t="str">
        <f>CONCATENATE('Recueil des UO'!IJ$9,";",'Recueil des UO'!IJ$10,";",IF('Recueil des UO'!IJ$11="Hospitalisation complète","01",IF('Recueil des UO'!IJ$11="Hospitalisation complète de semaine","02",IF('Recueil des UO'!IJ$11="Hospitalisation de Jour-Nuit (Bilan compris)","04",IF('Recueil des UO'!IJ$11="Séances","05")))),";",IF('Recueil des UO'!IJ$11="Hospitalisation complète","HC",IF('Recueil des UO'!IJ$11="Hospitalisation complète de semaine","HS",IF('Recueil des UO'!IJ$11="Hospitalisation de Jour-Nuit (Bilan compris)","HdJ",IF('Recueil des UO'!IJ$11="Séances","Séances")))))</f>
        <v>;;FAUX;FAUX</v>
      </c>
      <c r="CV2" s="79" t="str">
        <f>CONCATENATE('Recueil des UO'!IK$9,";",'Recueil des UO'!IK$10,";",IF('Recueil des UO'!IK$11="Hospitalisation complète","01",IF('Recueil des UO'!IK$11="Hospitalisation complète de semaine","02",IF('Recueil des UO'!IK$11="Hospitalisation de Jour-Nuit (Bilan compris)","04",IF('Recueil des UO'!IK$11="Séances","05")))),";",IF('Recueil des UO'!IK$11="Hospitalisation complète","HC",IF('Recueil des UO'!IK$11="Hospitalisation complète de semaine","HS",IF('Recueil des UO'!IK$11="Hospitalisation de Jour-Nuit (Bilan compris)","HdJ",IF('Recueil des UO'!IK$11="Séances","Séances")))))</f>
        <v>;;FAUX;FAUX</v>
      </c>
      <c r="CW2" s="79" t="str">
        <f>CONCATENATE('Recueil des UO'!IL$9,";",'Recueil des UO'!IL$10,";",IF('Recueil des UO'!IL$11="Hospitalisation complète","01",IF('Recueil des UO'!IL$11="Hospitalisation complète de semaine","02",IF('Recueil des UO'!IL$11="Hospitalisation de Jour-Nuit (Bilan compris)","04",IF('Recueil des UO'!IL$11="Séances","05")))),";",IF('Recueil des UO'!IL$11="Hospitalisation complète","HC",IF('Recueil des UO'!IL$11="Hospitalisation complète de semaine","HS",IF('Recueil des UO'!IL$11="Hospitalisation de Jour-Nuit (Bilan compris)","HdJ",IF('Recueil des UO'!IL$11="Séances","Séances")))))</f>
        <v>;;FAUX;FAUX</v>
      </c>
      <c r="CX2" s="79" t="str">
        <f>CONCATENATE('Recueil des UO'!IM$9,";",'Recueil des UO'!IM$10,";",IF('Recueil des UO'!IM$11="Hospitalisation complète","01",IF('Recueil des UO'!IM$11="Hospitalisation complète de semaine","02",IF('Recueil des UO'!IM$11="Hospitalisation de Jour-Nuit (Bilan compris)","04",IF('Recueil des UO'!IM$11="Séances","05")))),";",IF('Recueil des UO'!IM$11="Hospitalisation complète","HC",IF('Recueil des UO'!IM$11="Hospitalisation complète de semaine","HS",IF('Recueil des UO'!IM$11="Hospitalisation de Jour-Nuit (Bilan compris)","HdJ",IF('Recueil des UO'!IM$11="Séances","Séances")))))</f>
        <v>;;FAUX;FAUX</v>
      </c>
      <c r="CY2" s="79" t="str">
        <f>CONCATENATE('Recueil des UO'!IN$9,";",'Recueil des UO'!IN$10,";",IF('Recueil des UO'!IN$11="Hospitalisation complète","01",IF('Recueil des UO'!IN$11="Hospitalisation complète de semaine","02",IF('Recueil des UO'!IN$11="Hospitalisation de Jour-Nuit (Bilan compris)","04",IF('Recueil des UO'!IN$11="Séances","05")))),";",IF('Recueil des UO'!IN$11="Hospitalisation complète","HC",IF('Recueil des UO'!IN$11="Hospitalisation complète de semaine","HS",IF('Recueil des UO'!IN$11="Hospitalisation de Jour-Nuit (Bilan compris)","HdJ",IF('Recueil des UO'!IN$11="Séances","Séances")))))</f>
        <v>;;FAUX;FAUX</v>
      </c>
      <c r="CZ2" s="79" t="str">
        <f>CONCATENATE('Recueil des UO'!IO$9,";",'Recueil des UO'!IO$10,";",IF('Recueil des UO'!IO$11="Hospitalisation complète","01",IF('Recueil des UO'!IO$11="Hospitalisation complète de semaine","02",IF('Recueil des UO'!IO$11="Hospitalisation de Jour-Nuit (Bilan compris)","04",IF('Recueil des UO'!IO$11="Séances","05")))),";",IF('Recueil des UO'!IO$11="Hospitalisation complète","HC",IF('Recueil des UO'!IO$11="Hospitalisation complète de semaine","HS",IF('Recueil des UO'!IO$11="Hospitalisation de Jour-Nuit (Bilan compris)","HdJ",IF('Recueil des UO'!IO$11="Séances","Séances")))))</f>
        <v>;;FAUX;FAUX</v>
      </c>
      <c r="DA2" s="79" t="str">
        <f>CONCATENATE('Recueil des UO'!IP$9,";",'Recueil des UO'!IP$10,";",IF('Recueil des UO'!IP$11="Hospitalisation complète","01",IF('Recueil des UO'!IP$11="Hospitalisation complète de semaine","02",IF('Recueil des UO'!IP$11="Hospitalisation de Jour-Nuit (Bilan compris)","04",IF('Recueil des UO'!IP$11="Séances","05")))),";",IF('Recueil des UO'!IP$11="Hospitalisation complète","HC",IF('Recueil des UO'!IP$11="Hospitalisation complète de semaine","HS",IF('Recueil des UO'!IP$11="Hospitalisation de Jour-Nuit (Bilan compris)","HdJ",IF('Recueil des UO'!IP$11="Séances","Séances")))))</f>
        <v>;;FAUX;FAUX</v>
      </c>
      <c r="DB2" s="79" t="str">
        <f>CONCATENATE('Recueil des UO'!IQ$9,";",'Recueil des UO'!IQ$10,";",IF('Recueil des UO'!IQ$11="Hospitalisation complète","01",IF('Recueil des UO'!IQ$11="Hospitalisation complète de semaine","02",IF('Recueil des UO'!IQ$11="Hospitalisation de Jour-Nuit (Bilan compris)","04",IF('Recueil des UO'!IQ$11="Séances","05")))),";",IF('Recueil des UO'!IQ$11="Hospitalisation complète","HC",IF('Recueil des UO'!IQ$11="Hospitalisation complète de semaine","HS",IF('Recueil des UO'!IQ$11="Hospitalisation de Jour-Nuit (Bilan compris)","HdJ",IF('Recueil des UO'!IQ$11="Séances","Séances")))))</f>
        <v>;;FAUX;FAUX</v>
      </c>
      <c r="DC2" s="79" t="str">
        <f>CONCATENATE('Recueil des UO'!IR$9,";",'Recueil des UO'!IR$10,";",IF('Recueil des UO'!IR$11="Hospitalisation complète","01",IF('Recueil des UO'!IR$11="Hospitalisation complète de semaine","02",IF('Recueil des UO'!IR$11="Hospitalisation de Jour-Nuit (Bilan compris)","04",IF('Recueil des UO'!IR$11="Séances","05")))),";",IF('Recueil des UO'!IR$11="Hospitalisation complète","HC",IF('Recueil des UO'!IR$11="Hospitalisation complète de semaine","HS",IF('Recueil des UO'!IR$11="Hospitalisation de Jour-Nuit (Bilan compris)","HdJ",IF('Recueil des UO'!IR$11="Séances","Séances")))))</f>
        <v>;;FAUX;FAUX</v>
      </c>
      <c r="DD2" s="79" t="str">
        <f>CONCATENATE('Recueil des UO'!IS$9,";",'Recueil des UO'!IS$10,";",IF('Recueil des UO'!IS$11="Hospitalisation complète","01",IF('Recueil des UO'!IS$11="Hospitalisation complète de semaine","02",IF('Recueil des UO'!IS$11="Hospitalisation de Jour-Nuit (Bilan compris)","04",IF('Recueil des UO'!IS$11="Séances","05")))),";",IF('Recueil des UO'!IS$11="Hospitalisation complète","HC",IF('Recueil des UO'!IS$11="Hospitalisation complète de semaine","HS",IF('Recueil des UO'!IS$11="Hospitalisation de Jour-Nuit (Bilan compris)","HdJ",IF('Recueil des UO'!IS$11="Séances","Séances")))))</f>
        <v>;;FAUX;FAUX</v>
      </c>
      <c r="DE2" s="79" t="str">
        <f>CONCATENATE('Recueil des UO'!IT$9,";",'Recueil des UO'!IT$10,";",IF('Recueil des UO'!IT$11="Hospitalisation complète","01",IF('Recueil des UO'!IT$11="Hospitalisation complète de semaine","02",IF('Recueil des UO'!IT$11="Hospitalisation de Jour-Nuit (Bilan compris)","04",IF('Recueil des UO'!IT$11="Séances","05")))),";",IF('Recueil des UO'!IT$11="Hospitalisation complète","HC",IF('Recueil des UO'!IT$11="Hospitalisation complète de semaine","HS",IF('Recueil des UO'!IT$11="Hospitalisation de Jour-Nuit (Bilan compris)","HdJ",IF('Recueil des UO'!IT$11="Séances","Séances")))))</f>
        <v>;;FAUX;FAUX</v>
      </c>
      <c r="DF2" s="79" t="str">
        <f>CONCATENATE('Recueil des UO'!IU$9,";",'Recueil des UO'!IU$10,";",IF('Recueil des UO'!IU$11="Hospitalisation complète","01",IF('Recueil des UO'!IU$11="Hospitalisation complète de semaine","02",IF('Recueil des UO'!IU$11="Hospitalisation de Jour-Nuit (Bilan compris)","04",IF('Recueil des UO'!IU$11="Séances","05")))),";",IF('Recueil des UO'!IU$11="Hospitalisation complète","HC",IF('Recueil des UO'!IU$11="Hospitalisation complète de semaine","HS",IF('Recueil des UO'!IU$11="Hospitalisation de Jour-Nuit (Bilan compris)","HdJ",IF('Recueil des UO'!IU$11="Séances","Séances")))))</f>
        <v>;;FAUX;FAUX</v>
      </c>
      <c r="DG2" s="79" t="str">
        <f>CONCATENATE('Recueil des UO'!IV$9,";",'Recueil des UO'!IV$10,";",IF('Recueil des UO'!IV$11="Hospitalisation complète","01",IF('Recueil des UO'!IV$11="Hospitalisation complète de semaine","02",IF('Recueil des UO'!IV$11="Hospitalisation de Jour-Nuit (Bilan compris)","04",IF('Recueil des UO'!IV$11="Séances","05")))),";",IF('Recueil des UO'!IV$11="Hospitalisation complète","HC",IF('Recueil des UO'!IV$11="Hospitalisation complète de semaine","HS",IF('Recueil des UO'!IV$11="Hospitalisation de Jour-Nuit (Bilan compris)","HdJ",IF('Recueil des UO'!IV$11="Séances","Séances")))))</f>
        <v>;;FAUX;FAUX</v>
      </c>
      <c r="DH2" s="79" t="str">
        <f>CONCATENATE('Recueil des UO'!IW$9,";",'Recueil des UO'!IW$10,";",IF('Recueil des UO'!IW$11="Hospitalisation complète","01",IF('Recueil des UO'!IW$11="Hospitalisation complète de semaine","02",IF('Recueil des UO'!IW$11="Hospitalisation de Jour-Nuit (Bilan compris)","04",IF('Recueil des UO'!IW$11="Séances","05")))),";",IF('Recueil des UO'!IW$11="Hospitalisation complète","HC",IF('Recueil des UO'!IW$11="Hospitalisation complète de semaine","HS",IF('Recueil des UO'!IW$11="Hospitalisation de Jour-Nuit (Bilan compris)","HdJ",IF('Recueil des UO'!IW$11="Séances","Séances")))))</f>
        <v>;;FAUX;FAUX</v>
      </c>
      <c r="DI2" s="79" t="str">
        <f>CONCATENATE('Recueil des UO'!IX$9,";",'Recueil des UO'!IX$10,";",IF('Recueil des UO'!IX$11="Hospitalisation complète","01",IF('Recueil des UO'!IX$11="Hospitalisation complète de semaine","02",IF('Recueil des UO'!IX$11="Hospitalisation de Jour-Nuit (Bilan compris)","04",IF('Recueil des UO'!IX$11="Séances","05")))),";",IF('Recueil des UO'!IX$11="Hospitalisation complète","HC",IF('Recueil des UO'!IX$11="Hospitalisation complète de semaine","HS",IF('Recueil des UO'!IX$11="Hospitalisation de Jour-Nuit (Bilan compris)","HdJ",IF('Recueil des UO'!IX$11="Séances","Séances")))))</f>
        <v>;;FAUX;FAUX</v>
      </c>
      <c r="DJ2" s="79" t="str">
        <f>CONCATENATE('Recueil des UO'!IY$9,";",'Recueil des UO'!IY$10,";",IF('Recueil des UO'!IY$11="Hospitalisation complète","01",IF('Recueil des UO'!IY$11="Hospitalisation complète de semaine","02",IF('Recueil des UO'!IY$11="Hospitalisation de Jour-Nuit (Bilan compris)","04",IF('Recueil des UO'!IY$11="Séances","05")))),";",IF('Recueil des UO'!IY$11="Hospitalisation complète","HC",IF('Recueil des UO'!IY$11="Hospitalisation complète de semaine","HS",IF('Recueil des UO'!IY$11="Hospitalisation de Jour-Nuit (Bilan compris)","HdJ",IF('Recueil des UO'!IY$11="Séances","Séances")))))</f>
        <v>;;FAUX;FAUX</v>
      </c>
      <c r="DK2" s="79" t="str">
        <f>CONCATENATE('Recueil des UO'!IZ$9,";",'Recueil des UO'!IZ$10,";",IF('Recueil des UO'!IZ$11="Hospitalisation complète","01",IF('Recueil des UO'!IZ$11="Hospitalisation complète de semaine","02",IF('Recueil des UO'!IZ$11="Hospitalisation de Jour-Nuit (Bilan compris)","04",IF('Recueil des UO'!IZ$11="Séances","05")))),";",IF('Recueil des UO'!IZ$11="Hospitalisation complète","HC",IF('Recueil des UO'!IZ$11="Hospitalisation complète de semaine","HS",IF('Recueil des UO'!IZ$11="Hospitalisation de Jour-Nuit (Bilan compris)","HdJ",IF('Recueil des UO'!IZ$11="Séances","Séances")))))</f>
        <v>;;FAUX;FAUX</v>
      </c>
      <c r="DL2" s="79" t="str">
        <f>CONCATENATE('Recueil des UO'!JA$9,";",'Recueil des UO'!JA$10,";",IF('Recueil des UO'!JA$11="Hospitalisation complète","01",IF('Recueil des UO'!JA$11="Hospitalisation complète de semaine","02",IF('Recueil des UO'!JA$11="Hospitalisation de Jour-Nuit (Bilan compris)","04",IF('Recueil des UO'!JA$11="Séances","05")))),";",IF('Recueil des UO'!JA$11="Hospitalisation complète","HC",IF('Recueil des UO'!JA$11="Hospitalisation complète de semaine","HS",IF('Recueil des UO'!JA$11="Hospitalisation de Jour-Nuit (Bilan compris)","HdJ",IF('Recueil des UO'!JA$11="Séances","Séances")))))</f>
        <v>;;FAUX;FAUX</v>
      </c>
      <c r="DM2" s="79" t="str">
        <f>CONCATENATE('Recueil des UO'!JB$9,";",'Recueil des UO'!JB$10,";",IF('Recueil des UO'!JB$11="Hospitalisation complète","01",IF('Recueil des UO'!JB$11="Hospitalisation complète de semaine","02",IF('Recueil des UO'!JB$11="Hospitalisation de Jour-Nuit (Bilan compris)","04",IF('Recueil des UO'!JB$11="Séances","05")))),";",IF('Recueil des UO'!JB$11="Hospitalisation complète","HC",IF('Recueil des UO'!JB$11="Hospitalisation complète de semaine","HS",IF('Recueil des UO'!JB$11="Hospitalisation de Jour-Nuit (Bilan compris)","HdJ",IF('Recueil des UO'!JB$11="Séances","Séances")))))</f>
        <v>;;FAUX;FAUX</v>
      </c>
      <c r="DN2" s="79" t="str">
        <f>CONCATENATE('Recueil des UO'!JC$9,";",'Recueil des UO'!JC$10,";",IF('Recueil des UO'!JC$11="Hospitalisation complète","01",IF('Recueil des UO'!JC$11="Hospitalisation complète de semaine","02",IF('Recueil des UO'!JC$11="Hospitalisation de Jour-Nuit (Bilan compris)","04",IF('Recueil des UO'!JC$11="Séances","05")))),";",IF('Recueil des UO'!JC$11="Hospitalisation complète","HC",IF('Recueil des UO'!JC$11="Hospitalisation complète de semaine","HS",IF('Recueil des UO'!JC$11="Hospitalisation de Jour-Nuit (Bilan compris)","HdJ",IF('Recueil des UO'!JC$11="Séances","Séances")))))</f>
        <v>;;FAUX;FAUX</v>
      </c>
      <c r="DO2" s="79" t="str">
        <f>CONCATENATE('Recueil des UO'!JD$9,";",'Recueil des UO'!JD$10,";",IF('Recueil des UO'!JD$11="Hospitalisation complète","01",IF('Recueil des UO'!JD$11="Hospitalisation complète de semaine","02",IF('Recueil des UO'!JD$11="Hospitalisation de Jour-Nuit (Bilan compris)","04",IF('Recueil des UO'!JD$11="Séances","05")))),";",IF('Recueil des UO'!JD$11="Hospitalisation complète","HC",IF('Recueil des UO'!JD$11="Hospitalisation complète de semaine","HS",IF('Recueil des UO'!JD$11="Hospitalisation de Jour-Nuit (Bilan compris)","HdJ",IF('Recueil des UO'!JD$11="Séances","Séances")))))</f>
        <v>;;FAUX;FAUX</v>
      </c>
      <c r="DP2" s="79" t="str">
        <f>CONCATENATE('Recueil des UO'!JE$9,";",'Recueil des UO'!JE$10,";",IF('Recueil des UO'!JE$11="Hospitalisation complète","01",IF('Recueil des UO'!JE$11="Hospitalisation complète de semaine","02",IF('Recueil des UO'!JE$11="Hospitalisation de Jour-Nuit (Bilan compris)","04",IF('Recueil des UO'!JE$11="Séances","05")))),";",IF('Recueil des UO'!JE$11="Hospitalisation complète","HC",IF('Recueil des UO'!JE$11="Hospitalisation complète de semaine","HS",IF('Recueil des UO'!JE$11="Hospitalisation de Jour-Nuit (Bilan compris)","HdJ",IF('Recueil des UO'!JE$11="Séances","Séances")))))</f>
        <v>;;FAUX;FAUX</v>
      </c>
      <c r="DQ2" s="79" t="str">
        <f>CONCATENATE('Recueil des UO'!JF$9,";",'Recueil des UO'!JF$10,";",IF('Recueil des UO'!JF$11="Hospitalisation complète","01",IF('Recueil des UO'!JF$11="Hospitalisation complète de semaine","02",IF('Recueil des UO'!JF$11="Hospitalisation de Jour-Nuit (Bilan compris)","04",IF('Recueil des UO'!JF$11="Séances","05")))),";",IF('Recueil des UO'!JF$11="Hospitalisation complète","HC",IF('Recueil des UO'!JF$11="Hospitalisation complète de semaine","HS",IF('Recueil des UO'!JF$11="Hospitalisation de Jour-Nuit (Bilan compris)","HdJ",IF('Recueil des UO'!JF$11="Séances","Séances")))))</f>
        <v>;;FAUX;FAUX</v>
      </c>
      <c r="DR2" s="79" t="str">
        <f>CONCATENATE('Recueil des UO'!JG$9,";",'Recueil des UO'!JG$10,";",IF('Recueil des UO'!JG$11="Hospitalisation complète","01",IF('Recueil des UO'!JG$11="Hospitalisation complète de semaine","02",IF('Recueil des UO'!JG$11="Hospitalisation de Jour-Nuit (Bilan compris)","04",IF('Recueil des UO'!JG$11="Séances","05")))),";",IF('Recueil des UO'!JG$11="Hospitalisation complète","HC",IF('Recueil des UO'!JG$11="Hospitalisation complète de semaine","HS",IF('Recueil des UO'!JG$11="Hospitalisation de Jour-Nuit (Bilan compris)","HdJ",IF('Recueil des UO'!JG$11="Séances","Séances")))))</f>
        <v>;;FAUX;FAUX</v>
      </c>
      <c r="DS2" s="79" t="str">
        <f>CONCATENATE('Recueil des UO'!JH$9,";",'Recueil des UO'!JH$10,";",IF('Recueil des UO'!JH$11="Hospitalisation complète","01",IF('Recueil des UO'!JH$11="Hospitalisation complète de semaine","02",IF('Recueil des UO'!JH$11="Hospitalisation de Jour-Nuit (Bilan compris)","04",IF('Recueil des UO'!JH$11="Séances","05")))),";",IF('Recueil des UO'!JH$11="Hospitalisation complète","HC",IF('Recueil des UO'!JH$11="Hospitalisation complète de semaine","HS",IF('Recueil des UO'!JH$11="Hospitalisation de Jour-Nuit (Bilan compris)","HdJ",IF('Recueil des UO'!JH$11="Séances","Séances")))))</f>
        <v>;;FAUX;FAUX</v>
      </c>
      <c r="DT2" s="79" t="str">
        <f>CONCATENATE('Recueil des UO'!JI$9,";",'Recueil des UO'!JI$10,";",IF('Recueil des UO'!JI$11="Hospitalisation complète","01",IF('Recueil des UO'!JI$11="Hospitalisation complète de semaine","02",IF('Recueil des UO'!JI$11="Hospitalisation de Jour-Nuit (Bilan compris)","04",IF('Recueil des UO'!JI$11="Séances","05")))),";",IF('Recueil des UO'!JI$11="Hospitalisation complète","HC",IF('Recueil des UO'!JI$11="Hospitalisation complète de semaine","HS",IF('Recueil des UO'!JI$11="Hospitalisation de Jour-Nuit (Bilan compris)","HdJ",IF('Recueil des UO'!JI$11="Séances","Séances")))))</f>
        <v>;;FAUX;FAUX</v>
      </c>
      <c r="DU2" s="79" t="str">
        <f>CONCATENATE('Recueil des UO'!JJ$9,";",'Recueil des UO'!JJ$10,";",IF('Recueil des UO'!JJ$11="Hospitalisation complète","01",IF('Recueil des UO'!JJ$11="Hospitalisation complète de semaine","02",IF('Recueil des UO'!JJ$11="Hospitalisation de Jour-Nuit (Bilan compris)","04",IF('Recueil des UO'!JJ$11="Séances","05")))),";",IF('Recueil des UO'!JJ$11="Hospitalisation complète","HC",IF('Recueil des UO'!JJ$11="Hospitalisation complète de semaine","HS",IF('Recueil des UO'!JJ$11="Hospitalisation de Jour-Nuit (Bilan compris)","HdJ",IF('Recueil des UO'!JJ$11="Séances","Séances")))))</f>
        <v>;;FAUX;FAUX</v>
      </c>
      <c r="DV2" s="79" t="str">
        <f>CONCATENATE('Recueil des UO'!JK$9,";",'Recueil des UO'!JK$10,";",IF('Recueil des UO'!JK$11="Hospitalisation complète","01",IF('Recueil des UO'!JK$11="Hospitalisation complète de semaine","02",IF('Recueil des UO'!JK$11="Hospitalisation de Jour-Nuit (Bilan compris)","04",IF('Recueil des UO'!JK$11="Séances","05")))),";",IF('Recueil des UO'!JK$11="Hospitalisation complète","HC",IF('Recueil des UO'!JK$11="Hospitalisation complète de semaine","HS",IF('Recueil des UO'!JK$11="Hospitalisation de Jour-Nuit (Bilan compris)","HdJ",IF('Recueil des UO'!JK$11="Séances","Séances")))))</f>
        <v>;;FAUX;FAUX</v>
      </c>
      <c r="DW2" s="79" t="str">
        <f>CONCATENATE('Recueil des UO'!JL$9,";",'Recueil des UO'!JL$10,";",IF('Recueil des UO'!JL$11="Hospitalisation complète","01",IF('Recueil des UO'!JL$11="Hospitalisation complète de semaine","02",IF('Recueil des UO'!JL$11="Hospitalisation de Jour-Nuit (Bilan compris)","04",IF('Recueil des UO'!JL$11="Séances","05")))),";",IF('Recueil des UO'!JL$11="Hospitalisation complète","HC",IF('Recueil des UO'!JL$11="Hospitalisation complète de semaine","HS",IF('Recueil des UO'!JL$11="Hospitalisation de Jour-Nuit (Bilan compris)","HdJ",IF('Recueil des UO'!JL$11="Séances","Séances")))))</f>
        <v>;;FAUX;FAUX</v>
      </c>
      <c r="DX2" s="79" t="str">
        <f>CONCATENATE('Recueil des UO'!JM$9,";",'Recueil des UO'!JM$10,";",IF('Recueil des UO'!JM$11="Hospitalisation complète","01",IF('Recueil des UO'!JM$11="Hospitalisation complète de semaine","02",IF('Recueil des UO'!JM$11="Hospitalisation de Jour-Nuit (Bilan compris)","04",IF('Recueil des UO'!JM$11="Séances","05")))),";",IF('Recueil des UO'!JM$11="Hospitalisation complète","HC",IF('Recueil des UO'!JM$11="Hospitalisation complète de semaine","HS",IF('Recueil des UO'!JM$11="Hospitalisation de Jour-Nuit (Bilan compris)","HdJ",IF('Recueil des UO'!JM$11="Séances","Séances")))))</f>
        <v>;;FAUX;FAUX</v>
      </c>
      <c r="DY2" s="79" t="str">
        <f>CONCATENATE('Recueil des UO'!JN$9,";",'Recueil des UO'!JN$10,";",IF('Recueil des UO'!JN$11="Hospitalisation complète","01",IF('Recueil des UO'!JN$11="Hospitalisation complète de semaine","02",IF('Recueil des UO'!JN$11="Hospitalisation de Jour-Nuit (Bilan compris)","04",IF('Recueil des UO'!JN$11="Séances","05")))),";",IF('Recueil des UO'!JN$11="Hospitalisation complète","HC",IF('Recueil des UO'!JN$11="Hospitalisation complète de semaine","HS",IF('Recueil des UO'!JN$11="Hospitalisation de Jour-Nuit (Bilan compris)","HdJ",IF('Recueil des UO'!JN$11="Séances","Séances")))))</f>
        <v>;;FAUX;FAUX</v>
      </c>
      <c r="DZ2" s="79" t="str">
        <f>CONCATENATE('Recueil des UO'!JO$9,";",'Recueil des UO'!JO$10,";",IF('Recueil des UO'!JO$11="Hospitalisation complète","01",IF('Recueil des UO'!JO$11="Hospitalisation complète de semaine","02",IF('Recueil des UO'!JO$11="Hospitalisation de Jour-Nuit (Bilan compris)","04",IF('Recueil des UO'!JO$11="Séances","05")))),";",IF('Recueil des UO'!JO$11="Hospitalisation complète","HC",IF('Recueil des UO'!JO$11="Hospitalisation complète de semaine","HS",IF('Recueil des UO'!JO$11="Hospitalisation de Jour-Nuit (Bilan compris)","HdJ",IF('Recueil des UO'!JO$11="Séances","Séances")))))</f>
        <v>;;FAUX;FAUX</v>
      </c>
      <c r="EA2" s="79" t="str">
        <f>CONCATENATE('Recueil des UO'!JP$9,";",'Recueil des UO'!JP$10,";",IF('Recueil des UO'!JP$11="Hospitalisation complète","01",IF('Recueil des UO'!JP$11="Hospitalisation complète de semaine","02",IF('Recueil des UO'!JP$11="Hospitalisation de Jour-Nuit (Bilan compris)","04",IF('Recueil des UO'!JP$11="Séances","05")))),";",IF('Recueil des UO'!JP$11="Hospitalisation complète","HC",IF('Recueil des UO'!JP$11="Hospitalisation complète de semaine","HS",IF('Recueil des UO'!JP$11="Hospitalisation de Jour-Nuit (Bilan compris)","HdJ",IF('Recueil des UO'!JP$11="Séances","Séances")))))</f>
        <v>;;FAUX;FAUX</v>
      </c>
      <c r="EB2" s="79" t="str">
        <f>CONCATENATE('Recueil des UO'!JQ$9,";",'Recueil des UO'!JQ$10,";",IF('Recueil des UO'!JQ$11="Hospitalisation complète","01",IF('Recueil des UO'!JQ$11="Hospitalisation complète de semaine","02",IF('Recueil des UO'!JQ$11="Hospitalisation de Jour-Nuit (Bilan compris)","04",IF('Recueil des UO'!JQ$11="Séances","05")))),";",IF('Recueil des UO'!JQ$11="Hospitalisation complète","HC",IF('Recueil des UO'!JQ$11="Hospitalisation complète de semaine","HS",IF('Recueil des UO'!JQ$11="Hospitalisation de Jour-Nuit (Bilan compris)","HdJ",IF('Recueil des UO'!JQ$11="Séances","Séances")))))</f>
        <v>;;FAUX;FAUX</v>
      </c>
      <c r="EC2" s="79" t="str">
        <f>CONCATENATE('Recueil des UO'!JR$9,";",'Recueil des UO'!JR$10,";",IF('Recueil des UO'!JR$11="Hospitalisation complète","01",IF('Recueil des UO'!JR$11="Hospitalisation complète de semaine","02",IF('Recueil des UO'!JR$11="Hospitalisation de Jour-Nuit (Bilan compris)","04",IF('Recueil des UO'!JR$11="Séances","05")))),";",IF('Recueil des UO'!JR$11="Hospitalisation complète","HC",IF('Recueil des UO'!JR$11="Hospitalisation complète de semaine","HS",IF('Recueil des UO'!JR$11="Hospitalisation de Jour-Nuit (Bilan compris)","HdJ",IF('Recueil des UO'!JR$11="Séances","Séances")))))</f>
        <v>;;FAUX;FAUX</v>
      </c>
      <c r="ED2" s="79" t="str">
        <f>CONCATENATE('Recueil des UO'!JS$9,";",'Recueil des UO'!JS$10,";",IF('Recueil des UO'!JS$11="Hospitalisation complète","01",IF('Recueil des UO'!JS$11="Hospitalisation complète de semaine","02",IF('Recueil des UO'!JS$11="Hospitalisation de Jour-Nuit (Bilan compris)","04",IF('Recueil des UO'!JS$11="Séances","05")))),";",IF('Recueil des UO'!JS$11="Hospitalisation complète","HC",IF('Recueil des UO'!JS$11="Hospitalisation complète de semaine","HS",IF('Recueil des UO'!JS$11="Hospitalisation de Jour-Nuit (Bilan compris)","HdJ",IF('Recueil des UO'!JS$11="Séances","Séances")))))</f>
        <v>;;FAUX;FAUX</v>
      </c>
      <c r="EE2" s="79" t="str">
        <f>CONCATENATE('Recueil des UO'!JT$9,";",'Recueil des UO'!JT$10,";",IF('Recueil des UO'!JT$11="Hospitalisation complète","01",IF('Recueil des UO'!JT$11="Hospitalisation complète de semaine","02",IF('Recueil des UO'!JT$11="Hospitalisation de Jour-Nuit (Bilan compris)","04",IF('Recueil des UO'!JT$11="Séances","05")))),";",IF('Recueil des UO'!JT$11="Hospitalisation complète","HC",IF('Recueil des UO'!JT$11="Hospitalisation complète de semaine","HS",IF('Recueil des UO'!JT$11="Hospitalisation de Jour-Nuit (Bilan compris)","HdJ",IF('Recueil des UO'!JT$11="Séances","Séances")))))</f>
        <v>;;FAUX;FAUX</v>
      </c>
      <c r="EF2" s="79" t="str">
        <f>CONCATENATE('Recueil des UO'!JU$9,";",'Recueil des UO'!JU$10,";",IF('Recueil des UO'!JU$11="Hospitalisation complète","01",IF('Recueil des UO'!JU$11="Hospitalisation complète de semaine","02",IF('Recueil des UO'!JU$11="Hospitalisation de Jour-Nuit (Bilan compris)","04",IF('Recueil des UO'!JU$11="Séances","05")))),";",IF('Recueil des UO'!JU$11="Hospitalisation complète","HC",IF('Recueil des UO'!JU$11="Hospitalisation complète de semaine","HS",IF('Recueil des UO'!JU$11="Hospitalisation de Jour-Nuit (Bilan compris)","HdJ",IF('Recueil des UO'!JU$11="Séances","Séances")))))</f>
        <v>;;FAUX;FAUX</v>
      </c>
      <c r="EG2" s="79" t="str">
        <f>CONCATENATE('Recueil des UO'!JV$9,";",'Recueil des UO'!JV$10,";",IF('Recueil des UO'!JV$11="Hospitalisation complète","01",IF('Recueil des UO'!JV$11="Hospitalisation complète de semaine","02",IF('Recueil des UO'!JV$11="Hospitalisation de Jour-Nuit (Bilan compris)","04",IF('Recueil des UO'!JV$11="Séances","05")))),";",IF('Recueil des UO'!JV$11="Hospitalisation complète","HC",IF('Recueil des UO'!JV$11="Hospitalisation complète de semaine","HS",IF('Recueil des UO'!JV$11="Hospitalisation de Jour-Nuit (Bilan compris)","HdJ",IF('Recueil des UO'!JV$11="Séances","Séances")))))</f>
        <v>;;FAUX;FAUX</v>
      </c>
      <c r="EH2" s="79" t="str">
        <f>CONCATENATE('Recueil des UO'!JW$9,";",'Recueil des UO'!JW$10,";",IF('Recueil des UO'!JW$11="Hospitalisation complète","01",IF('Recueil des UO'!JW$11="Hospitalisation complète de semaine","02",IF('Recueil des UO'!JW$11="Hospitalisation de Jour-Nuit (Bilan compris)","04",IF('Recueil des UO'!JW$11="Séances","05")))),";",IF('Recueil des UO'!JW$11="Hospitalisation complète","HC",IF('Recueil des UO'!JW$11="Hospitalisation complète de semaine","HS",IF('Recueil des UO'!JW$11="Hospitalisation de Jour-Nuit (Bilan compris)","HdJ",IF('Recueil des UO'!JW$11="Séances","Séances")))))</f>
        <v>;;FAUX;FAUX</v>
      </c>
      <c r="EI2" s="79" t="str">
        <f>CONCATENATE('Recueil des UO'!JX$9,";",'Recueil des UO'!JX$10,";",IF('Recueil des UO'!JX$11="Hospitalisation complète","01",IF('Recueil des UO'!JX$11="Hospitalisation complète de semaine","02",IF('Recueil des UO'!JX$11="Hospitalisation de Jour-Nuit (Bilan compris)","04",IF('Recueil des UO'!JX$11="Séances","05")))),";",IF('Recueil des UO'!JX$11="Hospitalisation complète","HC",IF('Recueil des UO'!JX$11="Hospitalisation complète de semaine","HS",IF('Recueil des UO'!JX$11="Hospitalisation de Jour-Nuit (Bilan compris)","HdJ",IF('Recueil des UO'!JX$11="Séances","Séances")))))</f>
        <v>;;FAUX;FAUX</v>
      </c>
      <c r="EJ2" s="79" t="str">
        <f>CONCATENATE('Recueil des UO'!JY$9,";",'Recueil des UO'!JY$10,";",IF('Recueil des UO'!JY$11="Hospitalisation complète","01",IF('Recueil des UO'!JY$11="Hospitalisation complète de semaine","02",IF('Recueil des UO'!JY$11="Hospitalisation de Jour-Nuit (Bilan compris)","04",IF('Recueil des UO'!JY$11="Séances","05")))),";",IF('Recueil des UO'!JY$11="Hospitalisation complète","HC",IF('Recueil des UO'!JY$11="Hospitalisation complète de semaine","HS",IF('Recueil des UO'!JY$11="Hospitalisation de Jour-Nuit (Bilan compris)","HdJ",IF('Recueil des UO'!JY$11="Séances","Séances")))))</f>
        <v>;;FAUX;FAUX</v>
      </c>
      <c r="EK2" s="79" t="str">
        <f>CONCATENATE('Recueil des UO'!JZ$9,";",'Recueil des UO'!JZ$10,";",IF('Recueil des UO'!JZ$11="Hospitalisation complète","01",IF('Recueil des UO'!JZ$11="Hospitalisation complète de semaine","02",IF('Recueil des UO'!JZ$11="Hospitalisation de Jour-Nuit (Bilan compris)","04",IF('Recueil des UO'!JZ$11="Séances","05")))),";",IF('Recueil des UO'!JZ$11="Hospitalisation complète","HC",IF('Recueil des UO'!JZ$11="Hospitalisation complète de semaine","HS",IF('Recueil des UO'!JZ$11="Hospitalisation de Jour-Nuit (Bilan compris)","HdJ",IF('Recueil des UO'!JZ$11="Séances","Séances")))))</f>
        <v>;;FAUX;FAUX</v>
      </c>
      <c r="EL2" s="79" t="str">
        <f>CONCATENATE('Recueil des UO'!KA$9,";",'Recueil des UO'!KA$10,";",IF('Recueil des UO'!KA$11="Hospitalisation complète","01",IF('Recueil des UO'!KA$11="Hospitalisation complète de semaine","02",IF('Recueil des UO'!KA$11="Hospitalisation de Jour-Nuit (Bilan compris)","04",IF('Recueil des UO'!KA$11="Séances","05")))),";",IF('Recueil des UO'!KA$11="Hospitalisation complète","HC",IF('Recueil des UO'!KA$11="Hospitalisation complète de semaine","HS",IF('Recueil des UO'!KA$11="Hospitalisation de Jour-Nuit (Bilan compris)","HdJ",IF('Recueil des UO'!KA$11="Séances","Séances")))))</f>
        <v>;;FAUX;FAUX</v>
      </c>
      <c r="EM2" s="79" t="str">
        <f>CONCATENATE('Recueil des UO'!KB$9,";",'Recueil des UO'!KB$10,";",IF('Recueil des UO'!KB$11="Hospitalisation complète","01",IF('Recueil des UO'!KB$11="Hospitalisation complète de semaine","02",IF('Recueil des UO'!KB$11="Hospitalisation de Jour-Nuit (Bilan compris)","04",IF('Recueil des UO'!KB$11="Séances","05")))),";",IF('Recueil des UO'!KB$11="Hospitalisation complète","HC",IF('Recueil des UO'!KB$11="Hospitalisation complète de semaine","HS",IF('Recueil des UO'!KB$11="Hospitalisation de Jour-Nuit (Bilan compris)","HdJ",IF('Recueil des UO'!KB$11="Séances","Séances")))))</f>
        <v>;;FAUX;FAUX</v>
      </c>
      <c r="EN2" s="79" t="str">
        <f>CONCATENATE('Recueil des UO'!KC$9,";",'Recueil des UO'!KC$10,";",IF('Recueil des UO'!KC$11="Hospitalisation complète","01",IF('Recueil des UO'!KC$11="Hospitalisation complète de semaine","02",IF('Recueil des UO'!KC$11="Hospitalisation de Jour-Nuit (Bilan compris)","04",IF('Recueil des UO'!KC$11="Séances","05")))),";",IF('Recueil des UO'!KC$11="Hospitalisation complète","HC",IF('Recueil des UO'!KC$11="Hospitalisation complète de semaine","HS",IF('Recueil des UO'!KC$11="Hospitalisation de Jour-Nuit (Bilan compris)","HdJ",IF('Recueil des UO'!KC$11="Séances","Séances")))))</f>
        <v>;;FAUX;FAUX</v>
      </c>
      <c r="EO2" s="79" t="str">
        <f>CONCATENATE('Recueil des UO'!KD$9,";",'Recueil des UO'!KD$10,";",IF('Recueil des UO'!KD$11="Hospitalisation complète","01",IF('Recueil des UO'!KD$11="Hospitalisation complète de semaine","02",IF('Recueil des UO'!KD$11="Hospitalisation de Jour-Nuit (Bilan compris)","04",IF('Recueil des UO'!KD$11="Séances","05")))),";",IF('Recueil des UO'!KD$11="Hospitalisation complète","HC",IF('Recueil des UO'!KD$11="Hospitalisation complète de semaine","HS",IF('Recueil des UO'!KD$11="Hospitalisation de Jour-Nuit (Bilan compris)","HdJ",IF('Recueil des UO'!KD$11="Séances","Séances")))))</f>
        <v>;;FAUX;FAUX</v>
      </c>
      <c r="EP2" s="79" t="str">
        <f>CONCATENATE('Recueil des UO'!KE$9,";",'Recueil des UO'!KE$10,";",IF('Recueil des UO'!KE$11="Hospitalisation complète","01",IF('Recueil des UO'!KE$11="Hospitalisation complète de semaine","02",IF('Recueil des UO'!KE$11="Hospitalisation de Jour-Nuit (Bilan compris)","04",IF('Recueil des UO'!KE$11="Séances","05")))),";",IF('Recueil des UO'!KE$11="Hospitalisation complète","HC",IF('Recueil des UO'!KE$11="Hospitalisation complète de semaine","HS",IF('Recueil des UO'!KE$11="Hospitalisation de Jour-Nuit (Bilan compris)","HdJ",IF('Recueil des UO'!KE$11="Séances","Séances")))))</f>
        <v>;;FAUX;FAUX</v>
      </c>
      <c r="EQ2" s="79" t="str">
        <f>CONCATENATE('Recueil des UO'!KF$9,";",'Recueil des UO'!KF$10,";",IF('Recueil des UO'!KF$11="Hospitalisation complète","01",IF('Recueil des UO'!KF$11="Hospitalisation complète de semaine","02",IF('Recueil des UO'!KF$11="Hospitalisation de Jour-Nuit (Bilan compris)","04",IF('Recueil des UO'!KF$11="Séances","05")))),";",IF('Recueil des UO'!KF$11="Hospitalisation complète","HC",IF('Recueil des UO'!KF$11="Hospitalisation complète de semaine","HS",IF('Recueil des UO'!KF$11="Hospitalisation de Jour-Nuit (Bilan compris)","HdJ",IF('Recueil des UO'!KF$11="Séances","Séances")))))</f>
        <v>;;FAUX;FAUX</v>
      </c>
      <c r="ER2" s="79" t="str">
        <f>CONCATENATE('Recueil des UO'!KG$9,";",'Recueil des UO'!KG$10,";",IF('Recueil des UO'!KG$11="Hospitalisation complète","01",IF('Recueil des UO'!KG$11="Hospitalisation complète de semaine","02",IF('Recueil des UO'!KG$11="Hospitalisation de Jour-Nuit (Bilan compris)","04",IF('Recueil des UO'!KG$11="Séances","05")))),";",IF('Recueil des UO'!KG$11="Hospitalisation complète","HC",IF('Recueil des UO'!KG$11="Hospitalisation complète de semaine","HS",IF('Recueil des UO'!KG$11="Hospitalisation de Jour-Nuit (Bilan compris)","HdJ",IF('Recueil des UO'!KG$11="Séances","Séances")))))</f>
        <v>;;FAUX;FAUX</v>
      </c>
      <c r="ES2" s="79" t="str">
        <f>CONCATENATE('Recueil des UO'!KH$9,";",'Recueil des UO'!KH$10,";",IF('Recueil des UO'!KH$11="Hospitalisation complète","01",IF('Recueil des UO'!KH$11="Hospitalisation complète de semaine","02",IF('Recueil des UO'!KH$11="Hospitalisation de Jour-Nuit (Bilan compris)","04",IF('Recueil des UO'!KH$11="Séances","05")))),";",IF('Recueil des UO'!KH$11="Hospitalisation complète","HC",IF('Recueil des UO'!KH$11="Hospitalisation complète de semaine","HS",IF('Recueil des UO'!KH$11="Hospitalisation de Jour-Nuit (Bilan compris)","HdJ",IF('Recueil des UO'!KH$11="Séances","Séances")))))</f>
        <v>;;FAUX;FAUX</v>
      </c>
      <c r="ET2" s="79" t="str">
        <f>CONCATENATE('Recueil des UO'!KI$9,";",'Recueil des UO'!KI$10,";",IF('Recueil des UO'!KI$11="Hospitalisation complète","01",IF('Recueil des UO'!KI$11="Hospitalisation complète de semaine","02",IF('Recueil des UO'!KI$11="Hospitalisation de Jour-Nuit (Bilan compris)","04",IF('Recueil des UO'!KI$11="Séances","05")))),";",IF('Recueil des UO'!KI$11="Hospitalisation complète","HC",IF('Recueil des UO'!KI$11="Hospitalisation complète de semaine","HS",IF('Recueil des UO'!KI$11="Hospitalisation de Jour-Nuit (Bilan compris)","HdJ",IF('Recueil des UO'!KI$11="Séances","Séances")))))</f>
        <v>;;FAUX;FAUX</v>
      </c>
      <c r="EU2" s="79" t="str">
        <f>CONCATENATE('Recueil des UO'!KJ$9,";",'Recueil des UO'!KJ$10,";",IF('Recueil des UO'!KJ$11="Hospitalisation complète","01",IF('Recueil des UO'!KJ$11="Hospitalisation complète de semaine","02",IF('Recueil des UO'!KJ$11="Hospitalisation de Jour-Nuit (Bilan compris)","04",IF('Recueil des UO'!KJ$11="Séances","05")))),";",IF('Recueil des UO'!KJ$11="Hospitalisation complète","HC",IF('Recueil des UO'!KJ$11="Hospitalisation complète de semaine","HS",IF('Recueil des UO'!KJ$11="Hospitalisation de Jour-Nuit (Bilan compris)","HdJ",IF('Recueil des UO'!KJ$11="Séances","Séances")))))</f>
        <v>;;FAUX;FAUX</v>
      </c>
      <c r="EV2" s="79" t="str">
        <f>CONCATENATE('Recueil des UO'!KK$9,";",'Recueil des UO'!KK$10,";",IF('Recueil des UO'!KK$11="Hospitalisation complète","01",IF('Recueil des UO'!KK$11="Hospitalisation complète de semaine","02",IF('Recueil des UO'!KK$11="Hospitalisation de Jour-Nuit (Bilan compris)","04",IF('Recueil des UO'!KK$11="Séances","05")))),";",IF('Recueil des UO'!KK$11="Hospitalisation complète","HC",IF('Recueil des UO'!KK$11="Hospitalisation complète de semaine","HS",IF('Recueil des UO'!KK$11="Hospitalisation de Jour-Nuit (Bilan compris)","HdJ",IF('Recueil des UO'!KK$11="Séances","Séances")))))</f>
        <v>;;FAUX;FAUX</v>
      </c>
      <c r="EW2" s="79" t="str">
        <f>CONCATENATE('Recueil des UO'!KL$9,";",'Recueil des UO'!KL$10,";",IF('Recueil des UO'!KL$11="Hospitalisation complète","01",IF('Recueil des UO'!KL$11="Hospitalisation complète de semaine","02",IF('Recueil des UO'!KL$11="Hospitalisation de Jour-Nuit (Bilan compris)","04",IF('Recueil des UO'!KL$11="Séances","05")))),";",IF('Recueil des UO'!KL$11="Hospitalisation complète","HC",IF('Recueil des UO'!KL$11="Hospitalisation complète de semaine","HS",IF('Recueil des UO'!KL$11="Hospitalisation de Jour-Nuit (Bilan compris)","HdJ",IF('Recueil des UO'!KL$11="Séances","Séances")))))</f>
        <v>;;FAUX;FAUX</v>
      </c>
      <c r="EX2" s="79" t="str">
        <f>CONCATENATE('Recueil des UO'!KM$9,";",'Recueil des UO'!KM$10,";",IF('Recueil des UO'!KM$11="Hospitalisation complète","01",IF('Recueil des UO'!KM$11="Hospitalisation complète de semaine","02",IF('Recueil des UO'!KM$11="Hospitalisation de Jour-Nuit (Bilan compris)","04",IF('Recueil des UO'!KM$11="Séances","05")))),";",IF('Recueil des UO'!KM$11="Hospitalisation complète","HC",IF('Recueil des UO'!KM$11="Hospitalisation complète de semaine","HS",IF('Recueil des UO'!KM$11="Hospitalisation de Jour-Nuit (Bilan compris)","HdJ",IF('Recueil des UO'!KM$11="Séances","Séances")))))</f>
        <v>;;FAUX;FAUX</v>
      </c>
      <c r="EY2" s="79" t="str">
        <f>CONCATENATE('Recueil des UO'!KN$9,";",'Recueil des UO'!KN$10,";",IF('Recueil des UO'!KN$11="Hospitalisation complète","01",IF('Recueil des UO'!KN$11="Hospitalisation complète de semaine","02",IF('Recueil des UO'!KN$11="Hospitalisation de Jour-Nuit (Bilan compris)","04",IF('Recueil des UO'!KN$11="Séances","05")))),";",IF('Recueil des UO'!KN$11="Hospitalisation complète","HC",IF('Recueil des UO'!KN$11="Hospitalisation complète de semaine","HS",IF('Recueil des UO'!KN$11="Hospitalisation de Jour-Nuit (Bilan compris)","HdJ",IF('Recueil des UO'!KN$11="Séances","Séances")))))</f>
        <v>;;FAUX;FAUX</v>
      </c>
      <c r="EZ2" s="79" t="str">
        <f>CONCATENATE('Recueil des UO'!KO$9,";",'Recueil des UO'!KO$10,";",IF('Recueil des UO'!KO$11="Hospitalisation complète","01",IF('Recueil des UO'!KO$11="Hospitalisation complète de semaine","02",IF('Recueil des UO'!KO$11="Hospitalisation de Jour-Nuit (Bilan compris)","04",IF('Recueil des UO'!KO$11="Séances","05")))),";",IF('Recueil des UO'!KO$11="Hospitalisation complète","HC",IF('Recueil des UO'!KO$11="Hospitalisation complète de semaine","HS",IF('Recueil des UO'!KO$11="Hospitalisation de Jour-Nuit (Bilan compris)","HdJ",IF('Recueil des UO'!KO$11="Séances","Séances")))))</f>
        <v>;;FAUX;FAUX</v>
      </c>
      <c r="FA2" s="79" t="str">
        <f>CONCATENATE('Recueil des UO'!KP$9,";",'Recueil des UO'!KP$10,";",IF('Recueil des UO'!KP$11="Hospitalisation complète","01",IF('Recueil des UO'!KP$11="Hospitalisation complète de semaine","02",IF('Recueil des UO'!KP$11="Hospitalisation de Jour-Nuit (Bilan compris)","04",IF('Recueil des UO'!KP$11="Séances","05")))),";",IF('Recueil des UO'!KP$11="Hospitalisation complète","HC",IF('Recueil des UO'!KP$11="Hospitalisation complète de semaine","HS",IF('Recueil des UO'!KP$11="Hospitalisation de Jour-Nuit (Bilan compris)","HdJ",IF('Recueil des UO'!KP$11="Séances","Séances")))))</f>
        <v>;;FAUX;FAUX</v>
      </c>
      <c r="FB2" s="79" t="str">
        <f>CONCATENATE('Recueil des UO'!KQ$9,";",'Recueil des UO'!KQ$10,";",IF('Recueil des UO'!KQ$11="Hospitalisation complète","01",IF('Recueil des UO'!KQ$11="Hospitalisation complète de semaine","02",IF('Recueil des UO'!KQ$11="Hospitalisation de Jour-Nuit (Bilan compris)","04",IF('Recueil des UO'!KQ$11="Séances","05")))),";",IF('Recueil des UO'!KQ$11="Hospitalisation complète","HC",IF('Recueil des UO'!KQ$11="Hospitalisation complète de semaine","HS",IF('Recueil des UO'!KQ$11="Hospitalisation de Jour-Nuit (Bilan compris)","HdJ",IF('Recueil des UO'!KQ$11="Séances","Séances")))))</f>
        <v>;;FAUX;FAUX</v>
      </c>
      <c r="FC2" s="79" t="str">
        <f>CONCATENATE('Recueil des UO'!KR$9,";",'Recueil des UO'!KR$10,";",IF('Recueil des UO'!KR$11="Hospitalisation complète","01",IF('Recueil des UO'!KR$11="Hospitalisation complète de semaine","02",IF('Recueil des UO'!KR$11="Hospitalisation de Jour-Nuit (Bilan compris)","04",IF('Recueil des UO'!KR$11="Séances","05")))),";",IF('Recueil des UO'!KR$11="Hospitalisation complète","HC",IF('Recueil des UO'!KR$11="Hospitalisation complète de semaine","HS",IF('Recueil des UO'!KR$11="Hospitalisation de Jour-Nuit (Bilan compris)","HdJ",IF('Recueil des UO'!KR$11="Séances","Séances")))))</f>
        <v>;;FAUX;FAUX</v>
      </c>
      <c r="FD2" s="79" t="str">
        <f>CONCATENATE('Recueil des UO'!KS$9,";",'Recueil des UO'!KS$10,";",IF('Recueil des UO'!KS$11="Hospitalisation complète","01",IF('Recueil des UO'!KS$11="Hospitalisation complète de semaine","02",IF('Recueil des UO'!KS$11="Hospitalisation de Jour-Nuit (Bilan compris)","04",IF('Recueil des UO'!KS$11="Séances","05")))),";",IF('Recueil des UO'!KS$11="Hospitalisation complète","HC",IF('Recueil des UO'!KS$11="Hospitalisation complète de semaine","HS",IF('Recueil des UO'!KS$11="Hospitalisation de Jour-Nuit (Bilan compris)","HdJ",IF('Recueil des UO'!KS$11="Séances","Séances")))))</f>
        <v>;;FAUX;FAUX</v>
      </c>
      <c r="FE2" s="79" t="str">
        <f>CONCATENATE('Recueil des UO'!KT$9,";",'Recueil des UO'!KT$10,";",IF('Recueil des UO'!KT$11="Hospitalisation complète","01",IF('Recueil des UO'!KT$11="Hospitalisation complète de semaine","02",IF('Recueil des UO'!KT$11="Hospitalisation de Jour-Nuit (Bilan compris)","04",IF('Recueil des UO'!KT$11="Séances","05")))),";",IF('Recueil des UO'!KT$11="Hospitalisation complète","HC",IF('Recueil des UO'!KT$11="Hospitalisation complète de semaine","HS",IF('Recueil des UO'!KT$11="Hospitalisation de Jour-Nuit (Bilan compris)","HdJ",IF('Recueil des UO'!KT$11="Séances","Séances")))))</f>
        <v>;;FAUX;FAUX</v>
      </c>
      <c r="FF2" s="79" t="str">
        <f>CONCATENATE('Recueil des UO'!KU$9,";",'Recueil des UO'!KU$10,";",IF('Recueil des UO'!KU$11="Hospitalisation complète","01",IF('Recueil des UO'!KU$11="Hospitalisation complète de semaine","02",IF('Recueil des UO'!KU$11="Hospitalisation de Jour-Nuit (Bilan compris)","04",IF('Recueil des UO'!KU$11="Séances","05")))),";",IF('Recueil des UO'!KU$11="Hospitalisation complète","HC",IF('Recueil des UO'!KU$11="Hospitalisation complète de semaine","HS",IF('Recueil des UO'!KU$11="Hospitalisation de Jour-Nuit (Bilan compris)","HdJ",IF('Recueil des UO'!KU$11="Séances","Séances")))))</f>
        <v>;;FAUX;FAUX</v>
      </c>
      <c r="FG2" s="79" t="str">
        <f>CONCATENATE('Recueil des UO'!KV$9,";",'Recueil des UO'!KV$10,";",IF('Recueil des UO'!KV$11="Hospitalisation complète","01",IF('Recueil des UO'!KV$11="Hospitalisation complète de semaine","02",IF('Recueil des UO'!KV$11="Hospitalisation de Jour-Nuit (Bilan compris)","04",IF('Recueil des UO'!KV$11="Séances","05")))),";",IF('Recueil des UO'!KV$11="Hospitalisation complète","HC",IF('Recueil des UO'!KV$11="Hospitalisation complète de semaine","HS",IF('Recueil des UO'!KV$11="Hospitalisation de Jour-Nuit (Bilan compris)","HdJ",IF('Recueil des UO'!KV$11="Séances","Séances")))))</f>
        <v>;;FAUX;FAUX</v>
      </c>
      <c r="FH2" s="79" t="str">
        <f>CONCATENATE('Recueil des UO'!KW$9,";",'Recueil des UO'!KW$10,";",IF('Recueil des UO'!KW$11="Hospitalisation complète","01",IF('Recueil des UO'!KW$11="Hospitalisation complète de semaine","02",IF('Recueil des UO'!KW$11="Hospitalisation de Jour-Nuit (Bilan compris)","04",IF('Recueil des UO'!KW$11="Séances","05")))),";",IF('Recueil des UO'!KW$11="Hospitalisation complète","HC",IF('Recueil des UO'!KW$11="Hospitalisation complète de semaine","HS",IF('Recueil des UO'!KW$11="Hospitalisation de Jour-Nuit (Bilan compris)","HdJ",IF('Recueil des UO'!KW$11="Séances","Séances")))))</f>
        <v>;;FAUX;FAUX</v>
      </c>
      <c r="FI2" s="79" t="str">
        <f>CONCATENATE('Recueil des UO'!KX$9,";",'Recueil des UO'!KX$10,";",IF('Recueil des UO'!KX$11="Hospitalisation complète","01",IF('Recueil des UO'!KX$11="Hospitalisation complète de semaine","02",IF('Recueil des UO'!KX$11="Hospitalisation de Jour-Nuit (Bilan compris)","04",IF('Recueil des UO'!KX$11="Séances","05")))),";",IF('Recueil des UO'!KX$11="Hospitalisation complète","HC",IF('Recueil des UO'!KX$11="Hospitalisation complète de semaine","HS",IF('Recueil des UO'!KX$11="Hospitalisation de Jour-Nuit (Bilan compris)","HdJ",IF('Recueil des UO'!KX$11="Séances","Séances")))))</f>
        <v>;;FAUX;FAUX</v>
      </c>
      <c r="FJ2" s="79" t="str">
        <f>CONCATENATE('Recueil des UO'!KY$9,";",'Recueil des UO'!KY$10,";",IF('Recueil des UO'!KY$11="Hospitalisation complète","01",IF('Recueil des UO'!KY$11="Hospitalisation complète de semaine","02",IF('Recueil des UO'!KY$11="Hospitalisation de Jour-Nuit (Bilan compris)","04",IF('Recueil des UO'!KY$11="Séances","05")))),";",IF('Recueil des UO'!KY$11="Hospitalisation complète","HC",IF('Recueil des UO'!KY$11="Hospitalisation complète de semaine","HS",IF('Recueil des UO'!KY$11="Hospitalisation de Jour-Nuit (Bilan compris)","HdJ",IF('Recueil des UO'!KY$11="Séances","Séances")))))</f>
        <v>;;FAUX;FAUX</v>
      </c>
      <c r="FK2" s="79" t="str">
        <f>CONCATENATE('Recueil des UO'!KZ$9,";",'Recueil des UO'!KZ$10,";",IF('Recueil des UO'!KZ$11="Hospitalisation complète","01",IF('Recueil des UO'!KZ$11="Hospitalisation complète de semaine","02",IF('Recueil des UO'!KZ$11="Hospitalisation de Jour-Nuit (Bilan compris)","04",IF('Recueil des UO'!KZ$11="Séances","05")))),";",IF('Recueil des UO'!KZ$11="Hospitalisation complète","HC",IF('Recueil des UO'!KZ$11="Hospitalisation complète de semaine","HS",IF('Recueil des UO'!KZ$11="Hospitalisation de Jour-Nuit (Bilan compris)","HdJ",IF('Recueil des UO'!KZ$11="Séances","Séances")))))</f>
        <v>;;FAUX;FAUX</v>
      </c>
      <c r="FL2" s="79" t="str">
        <f>CONCATENATE('Recueil des UO'!LA$9,";",'Recueil des UO'!LA$10,";",IF('Recueil des UO'!LA$11="Hospitalisation complète","01",IF('Recueil des UO'!LA$11="Hospitalisation complète de semaine","02",IF('Recueil des UO'!LA$11="Hospitalisation de Jour-Nuit (Bilan compris)","04",IF('Recueil des UO'!LA$11="Séances","05")))),";",IF('Recueil des UO'!LA$11="Hospitalisation complète","HC",IF('Recueil des UO'!LA$11="Hospitalisation complète de semaine","HS",IF('Recueil des UO'!LA$11="Hospitalisation de Jour-Nuit (Bilan compris)","HdJ",IF('Recueil des UO'!LA$11="Séances","Séances")))))</f>
        <v>;;FAUX;FAUX</v>
      </c>
      <c r="FM2" s="79" t="str">
        <f>CONCATENATE('Recueil des UO'!LB$9,";",'Recueil des UO'!LB$10,";",IF('Recueil des UO'!LB$11="Hospitalisation complète","01",IF('Recueil des UO'!LB$11="Hospitalisation complète de semaine","02",IF('Recueil des UO'!LB$11="Hospitalisation de Jour-Nuit (Bilan compris)","04",IF('Recueil des UO'!LB$11="Séances","05")))),";",IF('Recueil des UO'!LB$11="Hospitalisation complète","HC",IF('Recueil des UO'!LB$11="Hospitalisation complète de semaine","HS",IF('Recueil des UO'!LB$11="Hospitalisation de Jour-Nuit (Bilan compris)","HdJ",IF('Recueil des UO'!LB$11="Séances","Séances")))))</f>
        <v>;;FAUX;FAUX</v>
      </c>
      <c r="FN2" s="79" t="str">
        <f>CONCATENATE('Recueil des UO'!LC$9,";",'Recueil des UO'!LC$10,";",IF('Recueil des UO'!LC$11="Hospitalisation complète","01",IF('Recueil des UO'!LC$11="Hospitalisation complète de semaine","02",IF('Recueil des UO'!LC$11="Hospitalisation de Jour-Nuit (Bilan compris)","04",IF('Recueil des UO'!LC$11="Séances","05")))),";",IF('Recueil des UO'!LC$11="Hospitalisation complète","HC",IF('Recueil des UO'!LC$11="Hospitalisation complète de semaine","HS",IF('Recueil des UO'!LC$11="Hospitalisation de Jour-Nuit (Bilan compris)","HdJ",IF('Recueil des UO'!LC$11="Séances","Séances")))))</f>
        <v>;;FAUX;FAUX</v>
      </c>
      <c r="FO2" s="79" t="str">
        <f>CONCATENATE('Recueil des UO'!LD$9,";",'Recueil des UO'!LD$10,";",IF('Recueil des UO'!LD$11="Hospitalisation complète","01",IF('Recueil des UO'!LD$11="Hospitalisation complète de semaine","02",IF('Recueil des UO'!LD$11="Hospitalisation de Jour-Nuit (Bilan compris)","04",IF('Recueil des UO'!LD$11="Séances","05")))),";",IF('Recueil des UO'!LD$11="Hospitalisation complète","HC",IF('Recueil des UO'!LD$11="Hospitalisation complète de semaine","HS",IF('Recueil des UO'!LD$11="Hospitalisation de Jour-Nuit (Bilan compris)","HdJ",IF('Recueil des UO'!LD$11="Séances","Séances")))))</f>
        <v>;;FAUX;FAUX</v>
      </c>
      <c r="FP2" s="79" t="str">
        <f>CONCATENATE('Recueil des UO'!LE$9,";",'Recueil des UO'!LE$10,";",IF('Recueil des UO'!LE$11="Hospitalisation complète","01",IF('Recueil des UO'!LE$11="Hospitalisation complète de semaine","02",IF('Recueil des UO'!LE$11="Hospitalisation de Jour-Nuit (Bilan compris)","04",IF('Recueil des UO'!LE$11="Séances","05")))),";",IF('Recueil des UO'!LE$11="Hospitalisation complète","HC",IF('Recueil des UO'!LE$11="Hospitalisation complète de semaine","HS",IF('Recueil des UO'!LE$11="Hospitalisation de Jour-Nuit (Bilan compris)","HdJ",IF('Recueil des UO'!LE$11="Séances","Séances")))))</f>
        <v>;;FAUX;FAUX</v>
      </c>
      <c r="FQ2" s="79" t="str">
        <f>CONCATENATE('Recueil des UO'!LF$9,";",'Recueil des UO'!LF$10,";",IF('Recueil des UO'!LF$11="Hospitalisation complète","01",IF('Recueil des UO'!LF$11="Hospitalisation complète de semaine","02",IF('Recueil des UO'!LF$11="Hospitalisation de Jour-Nuit (Bilan compris)","04",IF('Recueil des UO'!LF$11="Séances","05")))),";",IF('Recueil des UO'!LF$11="Hospitalisation complète","HC",IF('Recueil des UO'!LF$11="Hospitalisation complète de semaine","HS",IF('Recueil des UO'!LF$11="Hospitalisation de Jour-Nuit (Bilan compris)","HdJ",IF('Recueil des UO'!LF$11="Séances","Séances")))))</f>
        <v>;;FAUX;FAUX</v>
      </c>
      <c r="FR2" s="79" t="str">
        <f>CONCATENATE('Recueil des UO'!LG$9,";",'Recueil des UO'!LG$10,";",IF('Recueil des UO'!LG$11="Hospitalisation complète","01",IF('Recueil des UO'!LG$11="Hospitalisation complète de semaine","02",IF('Recueil des UO'!LG$11="Hospitalisation de Jour-Nuit (Bilan compris)","04",IF('Recueil des UO'!LG$11="Séances","05")))),";",IF('Recueil des UO'!LG$11="Hospitalisation complète","HC",IF('Recueil des UO'!LG$11="Hospitalisation complète de semaine","HS",IF('Recueil des UO'!LG$11="Hospitalisation de Jour-Nuit (Bilan compris)","HdJ",IF('Recueil des UO'!LG$11="Séances","Séances")))))</f>
        <v>;;FAUX;FAUX</v>
      </c>
      <c r="FS2" s="79" t="str">
        <f>CONCATENATE('Recueil des UO'!LH$9,";",'Recueil des UO'!LH$10,";",IF('Recueil des UO'!LH$11="Hospitalisation complète","01",IF('Recueil des UO'!LH$11="Hospitalisation complète de semaine","02",IF('Recueil des UO'!LH$11="Hospitalisation de Jour-Nuit (Bilan compris)","04",IF('Recueil des UO'!LH$11="Séances","05")))),";",IF('Recueil des UO'!LH$11="Hospitalisation complète","HC",IF('Recueil des UO'!LH$11="Hospitalisation complète de semaine","HS",IF('Recueil des UO'!LH$11="Hospitalisation de Jour-Nuit (Bilan compris)","HdJ",IF('Recueil des UO'!LH$11="Séances","Séances")))))</f>
        <v>;;FAUX;FAUX</v>
      </c>
      <c r="FT2" s="79" t="str">
        <f>CONCATENATE('Recueil des UO'!LI$9,";",'Recueil des UO'!LI$10,";",IF('Recueil des UO'!LI$11="Hospitalisation complète","01",IF('Recueil des UO'!LI$11="Hospitalisation complète de semaine","02",IF('Recueil des UO'!LI$11="Hospitalisation de Jour-Nuit (Bilan compris)","04",IF('Recueil des UO'!LI$11="Séances","05")))),";",IF('Recueil des UO'!LI$11="Hospitalisation complète","HC",IF('Recueil des UO'!LI$11="Hospitalisation complète de semaine","HS",IF('Recueil des UO'!LI$11="Hospitalisation de Jour-Nuit (Bilan compris)","HdJ",IF('Recueil des UO'!LI$11="Séances","Séances")))))</f>
        <v>;;FAUX;FAUX</v>
      </c>
      <c r="FU2" s="79" t="str">
        <f>CONCATENATE('Recueil des UO'!LJ$9,";",'Recueil des UO'!LJ$10,";",IF('Recueil des UO'!LJ$11="Hospitalisation complète","01",IF('Recueil des UO'!LJ$11="Hospitalisation complète de semaine","02",IF('Recueil des UO'!LJ$11="Hospitalisation de Jour-Nuit (Bilan compris)","04",IF('Recueil des UO'!LJ$11="Séances","05")))),";",IF('Recueil des UO'!LJ$11="Hospitalisation complète","HC",IF('Recueil des UO'!LJ$11="Hospitalisation complète de semaine","HS",IF('Recueil des UO'!LJ$11="Hospitalisation de Jour-Nuit (Bilan compris)","HdJ",IF('Recueil des UO'!LJ$11="Séances","Séances")))))</f>
        <v>;;FAUX;FAUX</v>
      </c>
      <c r="FV2" s="79" t="str">
        <f>CONCATENATE('Recueil des UO'!LK$9,";",'Recueil des UO'!LK$10,";",IF('Recueil des UO'!LK$11="Hospitalisation complète","01",IF('Recueil des UO'!LK$11="Hospitalisation complète de semaine","02",IF('Recueil des UO'!LK$11="Hospitalisation de Jour-Nuit (Bilan compris)","04",IF('Recueil des UO'!LK$11="Séances","05")))),";",IF('Recueil des UO'!LK$11="Hospitalisation complète","HC",IF('Recueil des UO'!LK$11="Hospitalisation complète de semaine","HS",IF('Recueil des UO'!LK$11="Hospitalisation de Jour-Nuit (Bilan compris)","HdJ",IF('Recueil des UO'!LK$11="Séances","Séances")))))</f>
        <v>;;FAUX;FAUX</v>
      </c>
      <c r="FW2" s="79" t="str">
        <f>CONCATENATE('Recueil des UO'!LL$9,";",'Recueil des UO'!LL$10,";",IF('Recueil des UO'!LL$11="Hospitalisation complète","01",IF('Recueil des UO'!LL$11="Hospitalisation complète de semaine","02",IF('Recueil des UO'!LL$11="Hospitalisation de Jour-Nuit (Bilan compris)","04",IF('Recueil des UO'!LL$11="Séances","05")))),";",IF('Recueil des UO'!LL$11="Hospitalisation complète","HC",IF('Recueil des UO'!LL$11="Hospitalisation complète de semaine","HS",IF('Recueil des UO'!LL$11="Hospitalisation de Jour-Nuit (Bilan compris)","HdJ",IF('Recueil des UO'!LL$11="Séances","Séances")))))</f>
        <v>;;FAUX;FAUX</v>
      </c>
      <c r="FX2" s="79" t="str">
        <f>CONCATENATE('Recueil des UO'!LM$9,";",'Recueil des UO'!LM$10,";",IF('Recueil des UO'!LM$11="Hospitalisation complète","01",IF('Recueil des UO'!LM$11="Hospitalisation complète de semaine","02",IF('Recueil des UO'!LM$11="Hospitalisation de Jour-Nuit (Bilan compris)","04",IF('Recueil des UO'!LM$11="Séances","05")))),";",IF('Recueil des UO'!LM$11="Hospitalisation complète","HC",IF('Recueil des UO'!LM$11="Hospitalisation complète de semaine","HS",IF('Recueil des UO'!LM$11="Hospitalisation de Jour-Nuit (Bilan compris)","HdJ",IF('Recueil des UO'!LM$11="Séances","Séances")))))</f>
        <v>;;FAUX;FAUX</v>
      </c>
      <c r="FY2" s="79" t="str">
        <f>CONCATENATE('Recueil des UO'!LN$9,";",'Recueil des UO'!LN$10,";",IF('Recueil des UO'!LN$11="Hospitalisation complète","01",IF('Recueil des UO'!LN$11="Hospitalisation complète de semaine","02",IF('Recueil des UO'!LN$11="Hospitalisation de Jour-Nuit (Bilan compris)","04",IF('Recueil des UO'!LN$11="Séances","05")))),";",IF('Recueil des UO'!LN$11="Hospitalisation complète","HC",IF('Recueil des UO'!LN$11="Hospitalisation complète de semaine","HS",IF('Recueil des UO'!LN$11="Hospitalisation de Jour-Nuit (Bilan compris)","HdJ",IF('Recueil des UO'!LN$11="Séances","Séances")))))</f>
        <v>;;FAUX;FAUX</v>
      </c>
      <c r="FZ2" s="79" t="str">
        <f>CONCATENATE('Recueil des UO'!LO$9,";",'Recueil des UO'!LO$10,";",IF('Recueil des UO'!LO$11="Hospitalisation complète","01",IF('Recueil des UO'!LO$11="Hospitalisation complète de semaine","02",IF('Recueil des UO'!LO$11="Hospitalisation de Jour-Nuit (Bilan compris)","04",IF('Recueil des UO'!LO$11="Séances","05")))),";",IF('Recueil des UO'!LO$11="Hospitalisation complète","HC",IF('Recueil des UO'!LO$11="Hospitalisation complète de semaine","HS",IF('Recueil des UO'!LO$11="Hospitalisation de Jour-Nuit (Bilan compris)","HdJ",IF('Recueil des UO'!LO$11="Séances","Séances")))))</f>
        <v>;;FAUX;FAUX</v>
      </c>
      <c r="GA2" s="79" t="str">
        <f>CONCATENATE('Recueil des UO'!LP$9,";",'Recueil des UO'!LP$10,";",IF('Recueil des UO'!LP$11="Hospitalisation complète","01",IF('Recueil des UO'!LP$11="Hospitalisation complète de semaine","02",IF('Recueil des UO'!LP$11="Hospitalisation de Jour-Nuit (Bilan compris)","04",IF('Recueil des UO'!LP$11="Séances","05")))),";",IF('Recueil des UO'!LP$11="Hospitalisation complète","HC",IF('Recueil des UO'!LP$11="Hospitalisation complète de semaine","HS",IF('Recueil des UO'!LP$11="Hospitalisation de Jour-Nuit (Bilan compris)","HdJ",IF('Recueil des UO'!LP$11="Séances","Séances")))))</f>
        <v>;;FAUX;FAUX</v>
      </c>
      <c r="GB2" s="79" t="str">
        <f>CONCATENATE('Recueil des UO'!LQ$9,";",'Recueil des UO'!LQ$10,";",IF('Recueil des UO'!LQ$11="Hospitalisation complète","01",IF('Recueil des UO'!LQ$11="Hospitalisation complète de semaine","02",IF('Recueil des UO'!LQ$11="Hospitalisation de Jour-Nuit (Bilan compris)","04",IF('Recueil des UO'!LQ$11="Séances","05")))),";",IF('Recueil des UO'!LQ$11="Hospitalisation complète","HC",IF('Recueil des UO'!LQ$11="Hospitalisation complète de semaine","HS",IF('Recueil des UO'!LQ$11="Hospitalisation de Jour-Nuit (Bilan compris)","HdJ",IF('Recueil des UO'!LQ$11="Séances","Séances")))))</f>
        <v>;;FAUX;FAUX</v>
      </c>
      <c r="GC2" s="79" t="str">
        <f>CONCATENATE('Recueil des UO'!LR$9,";",'Recueil des UO'!LR$10,";",IF('Recueil des UO'!LR$11="Hospitalisation complète","01",IF('Recueil des UO'!LR$11="Hospitalisation complète de semaine","02",IF('Recueil des UO'!LR$11="Hospitalisation de Jour-Nuit (Bilan compris)","04",IF('Recueil des UO'!LR$11="Séances","05")))),";",IF('Recueil des UO'!LR$11="Hospitalisation complète","HC",IF('Recueil des UO'!LR$11="Hospitalisation complète de semaine","HS",IF('Recueil des UO'!LR$11="Hospitalisation de Jour-Nuit (Bilan compris)","HdJ",IF('Recueil des UO'!LR$11="Séances","Séances")))))</f>
        <v>;;FAUX;FAUX</v>
      </c>
      <c r="GD2" s="79" t="str">
        <f>CONCATENATE('Recueil des UO'!LS$9,";",'Recueil des UO'!LS$10,";",IF('Recueil des UO'!LS$11="Hospitalisation complète","01",IF('Recueil des UO'!LS$11="Hospitalisation complète de semaine","02",IF('Recueil des UO'!LS$11="Hospitalisation de Jour-Nuit (Bilan compris)","04",IF('Recueil des UO'!LS$11="Séances","05")))),";",IF('Recueil des UO'!LS$11="Hospitalisation complète","HC",IF('Recueil des UO'!LS$11="Hospitalisation complète de semaine","HS",IF('Recueil des UO'!LS$11="Hospitalisation de Jour-Nuit (Bilan compris)","HdJ",IF('Recueil des UO'!LS$11="Séances","Séances")))))</f>
        <v>;;FAUX;FAUX</v>
      </c>
      <c r="GE2" s="79" t="str">
        <f>CONCATENATE('Recueil des UO'!LT$9,";",'Recueil des UO'!LT$10,";",IF('Recueil des UO'!LT$11="Hospitalisation complète","01",IF('Recueil des UO'!LT$11="Hospitalisation complète de semaine","02",IF('Recueil des UO'!LT$11="Hospitalisation de Jour-Nuit (Bilan compris)","04",IF('Recueil des UO'!LT$11="Séances","05")))),";",IF('Recueil des UO'!LT$11="Hospitalisation complète","HC",IF('Recueil des UO'!LT$11="Hospitalisation complète de semaine","HS",IF('Recueil des UO'!LT$11="Hospitalisation de Jour-Nuit (Bilan compris)","HdJ",IF('Recueil des UO'!LT$11="Séances","Séances")))))</f>
        <v>;;FAUX;FAUX</v>
      </c>
      <c r="GF2" s="79" t="str">
        <f>CONCATENATE('Recueil des UO'!LU$9,";",'Recueil des UO'!LU$10,";",IF('Recueil des UO'!LU$11="Hospitalisation complète","01",IF('Recueil des UO'!LU$11="Hospitalisation complète de semaine","02",IF('Recueil des UO'!LU$11="Hospitalisation de Jour-Nuit (Bilan compris)","04",IF('Recueil des UO'!LU$11="Séances","05")))),";",IF('Recueil des UO'!LU$11="Hospitalisation complète","HC",IF('Recueil des UO'!LU$11="Hospitalisation complète de semaine","HS",IF('Recueil des UO'!LU$11="Hospitalisation de Jour-Nuit (Bilan compris)","HdJ",IF('Recueil des UO'!LU$11="Séances","Séances")))))</f>
        <v>;;FAUX;FAUX</v>
      </c>
      <c r="GG2" s="79" t="str">
        <f>CONCATENATE('Recueil des UO'!LV$9,";",'Recueil des UO'!LV$10,";",IF('Recueil des UO'!LV$11="Hospitalisation complète","01",IF('Recueil des UO'!LV$11="Hospitalisation complète de semaine","02",IF('Recueil des UO'!LV$11="Hospitalisation de Jour-Nuit (Bilan compris)","04",IF('Recueil des UO'!LV$11="Séances","05")))),";",IF('Recueil des UO'!LV$11="Hospitalisation complète","HC",IF('Recueil des UO'!LV$11="Hospitalisation complète de semaine","HS",IF('Recueil des UO'!LV$11="Hospitalisation de Jour-Nuit (Bilan compris)","HdJ",IF('Recueil des UO'!LV$11="Séances","Séances")))))</f>
        <v>;;FAUX;FAUX</v>
      </c>
      <c r="GH2" s="79" t="str">
        <f>CONCATENATE('Recueil des UO'!LW$9,";",'Recueil des UO'!LW$10,";",IF('Recueil des UO'!LW$11="Hospitalisation complète","01",IF('Recueil des UO'!LW$11="Hospitalisation complète de semaine","02",IF('Recueil des UO'!LW$11="Hospitalisation de Jour-Nuit (Bilan compris)","04",IF('Recueil des UO'!LW$11="Séances","05")))),";",IF('Recueil des UO'!LW$11="Hospitalisation complète","HC",IF('Recueil des UO'!LW$11="Hospitalisation complète de semaine","HS",IF('Recueil des UO'!LW$11="Hospitalisation de Jour-Nuit (Bilan compris)","HdJ",IF('Recueil des UO'!LW$11="Séances","Séances")))))</f>
        <v>;;FAUX;FAUX</v>
      </c>
      <c r="GI2" s="79" t="str">
        <f>CONCATENATE('Recueil des UO'!LX$9,";",'Recueil des UO'!LX$10,";",IF('Recueil des UO'!LX$11="Hospitalisation complète","01",IF('Recueil des UO'!LX$11="Hospitalisation complète de semaine","02",IF('Recueil des UO'!LX$11="Hospitalisation de Jour-Nuit (Bilan compris)","04",IF('Recueil des UO'!LX$11="Séances","05")))),";",IF('Recueil des UO'!LX$11="Hospitalisation complète","HC",IF('Recueil des UO'!LX$11="Hospitalisation complète de semaine","HS",IF('Recueil des UO'!LX$11="Hospitalisation de Jour-Nuit (Bilan compris)","HdJ",IF('Recueil des UO'!LX$11="Séances","Séances")))))</f>
        <v>;;FAUX;FAUX</v>
      </c>
      <c r="GJ2" s="79" t="str">
        <f>CONCATENATE('Recueil des UO'!LY$9,";",'Recueil des UO'!LY$10,";",IF('Recueil des UO'!LY$11="Hospitalisation complète","01",IF('Recueil des UO'!LY$11="Hospitalisation complète de semaine","02",IF('Recueil des UO'!LY$11="Hospitalisation de Jour-Nuit (Bilan compris)","04",IF('Recueil des UO'!LY$11="Séances","05")))),";",IF('Recueil des UO'!LY$11="Hospitalisation complète","HC",IF('Recueil des UO'!LY$11="Hospitalisation complète de semaine","HS",IF('Recueil des UO'!LY$11="Hospitalisation de Jour-Nuit (Bilan compris)","HdJ",IF('Recueil des UO'!LY$11="Séances","Séances")))))</f>
        <v>;;FAUX;FAUX</v>
      </c>
      <c r="GK2" s="79" t="str">
        <f>CONCATENATE('Recueil des UO'!LZ$9,";",'Recueil des UO'!LZ$10,";",IF('Recueil des UO'!LZ$11="Hospitalisation complète","01",IF('Recueil des UO'!LZ$11="Hospitalisation complète de semaine","02",IF('Recueil des UO'!LZ$11="Hospitalisation de Jour-Nuit (Bilan compris)","04",IF('Recueil des UO'!LZ$11="Séances","05")))),";",IF('Recueil des UO'!LZ$11="Hospitalisation complète","HC",IF('Recueil des UO'!LZ$11="Hospitalisation complète de semaine","HS",IF('Recueil des UO'!LZ$11="Hospitalisation de Jour-Nuit (Bilan compris)","HdJ",IF('Recueil des UO'!LZ$11="Séances","Séances")))))</f>
        <v>;;FAUX;FAUX</v>
      </c>
      <c r="GL2" s="79" t="str">
        <f>CONCATENATE('Recueil des UO'!MA$9,";",'Recueil des UO'!MA$10,";",IF('Recueil des UO'!MA$11="Hospitalisation complète","01",IF('Recueil des UO'!MA$11="Hospitalisation complète de semaine","02",IF('Recueil des UO'!MA$11="Hospitalisation de Jour-Nuit (Bilan compris)","04",IF('Recueil des UO'!MA$11="Séances","05")))),";",IF('Recueil des UO'!MA$11="Hospitalisation complète","HC",IF('Recueil des UO'!MA$11="Hospitalisation complète de semaine","HS",IF('Recueil des UO'!MA$11="Hospitalisation de Jour-Nuit (Bilan compris)","HdJ",IF('Recueil des UO'!MA$11="Séances","Séances")))))</f>
        <v>;;FAUX;FAUX</v>
      </c>
      <c r="GM2" s="79" t="str">
        <f>CONCATENATE('Recueil des UO'!MB$9,";",'Recueil des UO'!MB$10,";",IF('Recueil des UO'!MB$11="Hospitalisation complète","01",IF('Recueil des UO'!MB$11="Hospitalisation complète de semaine","02",IF('Recueil des UO'!MB$11="Hospitalisation de Jour-Nuit (Bilan compris)","04",IF('Recueil des UO'!MB$11="Séances","05")))),";",IF('Recueil des UO'!MB$11="Hospitalisation complète","HC",IF('Recueil des UO'!MB$11="Hospitalisation complète de semaine","HS",IF('Recueil des UO'!MB$11="Hospitalisation de Jour-Nuit (Bilan compris)","HdJ",IF('Recueil des UO'!MB$11="Séances","Séances")))))</f>
        <v>;;FAUX;FAUX</v>
      </c>
      <c r="GN2" s="79" t="str">
        <f>CONCATENATE('Recueil des UO'!MC$9,";",'Recueil des UO'!MC$10,";",IF('Recueil des UO'!MC$11="Hospitalisation complète","01",IF('Recueil des UO'!MC$11="Hospitalisation complète de semaine","02",IF('Recueil des UO'!MC$11="Hospitalisation de Jour-Nuit (Bilan compris)","04",IF('Recueil des UO'!MC$11="Séances","05")))),";",IF('Recueil des UO'!MC$11="Hospitalisation complète","HC",IF('Recueil des UO'!MC$11="Hospitalisation complète de semaine","HS",IF('Recueil des UO'!MC$11="Hospitalisation de Jour-Nuit (Bilan compris)","HdJ",IF('Recueil des UO'!MC$11="Séances","Séances")))))</f>
        <v>;;FAUX;FAUX</v>
      </c>
      <c r="GO2" s="79" t="str">
        <f>CONCATENATE('Recueil des UO'!MD$9,";",'Recueil des UO'!MD$10,";",IF('Recueil des UO'!MD$11="Hospitalisation complète","01",IF('Recueil des UO'!MD$11="Hospitalisation complète de semaine","02",IF('Recueil des UO'!MD$11="Hospitalisation de Jour-Nuit (Bilan compris)","04",IF('Recueil des UO'!MD$11="Séances","05")))),";",IF('Recueil des UO'!MD$11="Hospitalisation complète","HC",IF('Recueil des UO'!MD$11="Hospitalisation complète de semaine","HS",IF('Recueil des UO'!MD$11="Hospitalisation de Jour-Nuit (Bilan compris)","HdJ",IF('Recueil des UO'!MD$11="Séances","Séances")))))</f>
        <v>;;FAUX;FAUX</v>
      </c>
      <c r="GP2" s="79" t="str">
        <f>CONCATENATE('Recueil des UO'!ME$9,";",'Recueil des UO'!ME$10,";",IF('Recueil des UO'!ME$11="Hospitalisation complète","01",IF('Recueil des UO'!ME$11="Hospitalisation complète de semaine","02",IF('Recueil des UO'!ME$11="Hospitalisation de Jour-Nuit (Bilan compris)","04",IF('Recueil des UO'!ME$11="Séances","05")))),";",IF('Recueil des UO'!ME$11="Hospitalisation complète","HC",IF('Recueil des UO'!ME$11="Hospitalisation complète de semaine","HS",IF('Recueil des UO'!ME$11="Hospitalisation de Jour-Nuit (Bilan compris)","HdJ",IF('Recueil des UO'!ME$11="Séances","Séances")))))</f>
        <v>;;FAUX;FAUX</v>
      </c>
      <c r="GQ2" s="79" t="str">
        <f>CONCATENATE('Recueil des UO'!MF$9,";",'Recueil des UO'!MF$10,";",IF('Recueil des UO'!MF$11="Hospitalisation complète","01",IF('Recueil des UO'!MF$11="Hospitalisation complète de semaine","02",IF('Recueil des UO'!MF$11="Hospitalisation de Jour-Nuit (Bilan compris)","04",IF('Recueil des UO'!MF$11="Séances","05")))),";",IF('Recueil des UO'!MF$11="Hospitalisation complète","HC",IF('Recueil des UO'!MF$11="Hospitalisation complète de semaine","HS",IF('Recueil des UO'!MF$11="Hospitalisation de Jour-Nuit (Bilan compris)","HdJ",IF('Recueil des UO'!MF$11="Séances","Séances")))))</f>
        <v>;;FAUX;FAUX</v>
      </c>
      <c r="GR2" s="79" t="str">
        <f>CONCATENATE('Recueil des UO'!MG$9,";",'Recueil des UO'!MG$10,";",IF('Recueil des UO'!MG$11="Hospitalisation complète","01",IF('Recueil des UO'!MG$11="Hospitalisation complète de semaine","02",IF('Recueil des UO'!MG$11="Hospitalisation de Jour-Nuit (Bilan compris)","04",IF('Recueil des UO'!MG$11="Séances","05")))),";",IF('Recueil des UO'!MG$11="Hospitalisation complète","HC",IF('Recueil des UO'!MG$11="Hospitalisation complète de semaine","HS",IF('Recueil des UO'!MG$11="Hospitalisation de Jour-Nuit (Bilan compris)","HdJ",IF('Recueil des UO'!MG$11="Séances","Séances")))))</f>
        <v>;;FAUX;FAUX</v>
      </c>
      <c r="GS2" s="79" t="str">
        <f>CONCATENATE('Recueil des UO'!MH$9,";",'Recueil des UO'!MH$10,";",IF('Recueil des UO'!MH$11="Hospitalisation complète","01",IF('Recueil des UO'!MH$11="Hospitalisation complète de semaine","02",IF('Recueil des UO'!MH$11="Hospitalisation de Jour-Nuit (Bilan compris)","04",IF('Recueil des UO'!MH$11="Séances","05")))),";",IF('Recueil des UO'!MH$11="Hospitalisation complète","HC",IF('Recueil des UO'!MH$11="Hospitalisation complète de semaine","HS",IF('Recueil des UO'!MH$11="Hospitalisation de Jour-Nuit (Bilan compris)","HdJ",IF('Recueil des UO'!MH$11="Séances","Séances")))))</f>
        <v>;;FAUX;FAUX</v>
      </c>
      <c r="GT2" s="79" t="str">
        <f>CONCATENATE('Recueil des UO'!MI$9,";",'Recueil des UO'!MI$10,";",IF('Recueil des UO'!MI$11="Hospitalisation complète","01",IF('Recueil des UO'!MI$11="Hospitalisation complète de semaine","02",IF('Recueil des UO'!MI$11="Hospitalisation de Jour-Nuit (Bilan compris)","04",IF('Recueil des UO'!MI$11="Séances","05")))),";",IF('Recueil des UO'!MI$11="Hospitalisation complète","HC",IF('Recueil des UO'!MI$11="Hospitalisation complète de semaine","HS",IF('Recueil des UO'!MI$11="Hospitalisation de Jour-Nuit (Bilan compris)","HdJ",IF('Recueil des UO'!MI$11="Séances","Séances")))))</f>
        <v>;;FAUX;FAUX</v>
      </c>
      <c r="GU2" s="79" t="str">
        <f>CONCATENATE('Recueil des UO'!MJ$9,";",'Recueil des UO'!MJ$10,";",IF('Recueil des UO'!MJ$11="Hospitalisation complète","01",IF('Recueil des UO'!MJ$11="Hospitalisation complète de semaine","02",IF('Recueil des UO'!MJ$11="Hospitalisation de Jour-Nuit (Bilan compris)","04",IF('Recueil des UO'!MJ$11="Séances","05")))),";",IF('Recueil des UO'!MJ$11="Hospitalisation complète","HC",IF('Recueil des UO'!MJ$11="Hospitalisation complète de semaine","HS",IF('Recueil des UO'!MJ$11="Hospitalisation de Jour-Nuit (Bilan compris)","HdJ",IF('Recueil des UO'!MJ$11="Séances","Séances")))))</f>
        <v>;;FAUX;FAUX</v>
      </c>
      <c r="GV2" s="79" t="str">
        <f>CONCATENATE('Recueil des UO'!MK$9,";",'Recueil des UO'!MK$10,";",IF('Recueil des UO'!MK$11="Hospitalisation complète","01",IF('Recueil des UO'!MK$11="Hospitalisation complète de semaine","02",IF('Recueil des UO'!MK$11="Hospitalisation de Jour-Nuit (Bilan compris)","04",IF('Recueil des UO'!MK$11="Séances","05")))),";",IF('Recueil des UO'!MK$11="Hospitalisation complète","HC",IF('Recueil des UO'!MK$11="Hospitalisation complète de semaine","HS",IF('Recueil des UO'!MK$11="Hospitalisation de Jour-Nuit (Bilan compris)","HdJ",IF('Recueil des UO'!MK$11="Séances","Séances")))))</f>
        <v>;;FAUX;FAUX</v>
      </c>
      <c r="GW2" s="79" t="str">
        <f>CONCATENATE('Recueil des UO'!ML$9,";",'Recueil des UO'!ML$10,";",IF('Recueil des UO'!ML$11="Hospitalisation complète","01",IF('Recueil des UO'!ML$11="Hospitalisation complète de semaine","02",IF('Recueil des UO'!ML$11="Hospitalisation de Jour-Nuit (Bilan compris)","04",IF('Recueil des UO'!ML$11="Séances","05")))),";",IF('Recueil des UO'!ML$11="Hospitalisation complète","HC",IF('Recueil des UO'!ML$11="Hospitalisation complète de semaine","HS",IF('Recueil des UO'!ML$11="Hospitalisation de Jour-Nuit (Bilan compris)","HdJ",IF('Recueil des UO'!ML$11="Séances","Séances")))))</f>
        <v>;;FAUX;FAUX</v>
      </c>
      <c r="GX2" s="79" t="str">
        <f>CONCATENATE('Recueil des UO'!MM$9,";",'Recueil des UO'!MM$10,";",IF('Recueil des UO'!MM$11="Hospitalisation complète","01",IF('Recueil des UO'!MM$11="Hospitalisation complète de semaine","02",IF('Recueil des UO'!MM$11="Hospitalisation de Jour-Nuit (Bilan compris)","04",IF('Recueil des UO'!MM$11="Séances","05")))),";",IF('Recueil des UO'!MM$11="Hospitalisation complète","HC",IF('Recueil des UO'!MM$11="Hospitalisation complète de semaine","HS",IF('Recueil des UO'!MM$11="Hospitalisation de Jour-Nuit (Bilan compris)","HdJ",IF('Recueil des UO'!MM$11="Séances","Séances")))))</f>
        <v>;;FAUX;FAUX</v>
      </c>
      <c r="GY2" s="79" t="str">
        <f>CONCATENATE('Recueil des UO'!MN$9,";",'Recueil des UO'!MN$10,";",IF('Recueil des UO'!MN$11="Hospitalisation complète","01",IF('Recueil des UO'!MN$11="Hospitalisation complète de semaine","02",IF('Recueil des UO'!MN$11="Hospitalisation de Jour-Nuit (Bilan compris)","04",IF('Recueil des UO'!MN$11="Séances","05")))),";",IF('Recueil des UO'!MN$11="Hospitalisation complète","HC",IF('Recueil des UO'!MN$11="Hospitalisation complète de semaine","HS",IF('Recueil des UO'!MN$11="Hospitalisation de Jour-Nuit (Bilan compris)","HdJ",IF('Recueil des UO'!MN$11="Séances","Séances")))))</f>
        <v>;;FAUX;FAUX</v>
      </c>
      <c r="GZ2" s="79" t="str">
        <f>CONCATENATE('Recueil des UO'!MO$9,";",'Recueil des UO'!MO$10,";",IF('Recueil des UO'!MO$11="Hospitalisation complète","01",IF('Recueil des UO'!MO$11="Hospitalisation complète de semaine","02",IF('Recueil des UO'!MO$11="Hospitalisation de Jour-Nuit (Bilan compris)","04",IF('Recueil des UO'!MO$11="Séances","05")))),";",IF('Recueil des UO'!MO$11="Hospitalisation complète","HC",IF('Recueil des UO'!MO$11="Hospitalisation complète de semaine","HS",IF('Recueil des UO'!MO$11="Hospitalisation de Jour-Nuit (Bilan compris)","HdJ",IF('Recueil des UO'!MO$11="Séances","Séances")))))</f>
        <v>;;FAUX;FAUX</v>
      </c>
      <c r="HA2" s="79" t="str">
        <f>CONCATENATE('Recueil des UO'!MP$9,";",'Recueil des UO'!MP$10,";",IF('Recueil des UO'!MP$11="Hospitalisation complète","01",IF('Recueil des UO'!MP$11="Hospitalisation complète de semaine","02",IF('Recueil des UO'!MP$11="Hospitalisation de Jour-Nuit (Bilan compris)","04",IF('Recueil des UO'!MP$11="Séances","05")))),";",IF('Recueil des UO'!MP$11="Hospitalisation complète","HC",IF('Recueil des UO'!MP$11="Hospitalisation complète de semaine","HS",IF('Recueil des UO'!MP$11="Hospitalisation de Jour-Nuit (Bilan compris)","HdJ",IF('Recueil des UO'!MP$11="Séances","Séances")))))</f>
        <v>;;FAUX;FAUX</v>
      </c>
      <c r="HB2" s="79" t="str">
        <f>CONCATENATE('Recueil des UO'!MQ$9,";",'Recueil des UO'!MQ$10,";",IF('Recueil des UO'!MQ$11="Hospitalisation complète","01",IF('Recueil des UO'!MQ$11="Hospitalisation complète de semaine","02",IF('Recueil des UO'!MQ$11="Hospitalisation de Jour-Nuit (Bilan compris)","04",IF('Recueil des UO'!MQ$11="Séances","05")))),";",IF('Recueil des UO'!MQ$11="Hospitalisation complète","HC",IF('Recueil des UO'!MQ$11="Hospitalisation complète de semaine","HS",IF('Recueil des UO'!MQ$11="Hospitalisation de Jour-Nuit (Bilan compris)","HdJ",IF('Recueil des UO'!MQ$11="Séances","Séances")))))</f>
        <v>;;FAUX;FAUX</v>
      </c>
      <c r="HC2" s="79" t="str">
        <f>CONCATENATE('Recueil des UO'!MR$9,";",'Recueil des UO'!MR$10,";",IF('Recueil des UO'!MR$11="Hospitalisation complète","01",IF('Recueil des UO'!MR$11="Hospitalisation complète de semaine","02",IF('Recueil des UO'!MR$11="Hospitalisation de Jour-Nuit (Bilan compris)","04",IF('Recueil des UO'!MR$11="Séances","05")))),";",IF('Recueil des UO'!MR$11="Hospitalisation complète","HC",IF('Recueil des UO'!MR$11="Hospitalisation complète de semaine","HS",IF('Recueil des UO'!MR$11="Hospitalisation de Jour-Nuit (Bilan compris)","HdJ",IF('Recueil des UO'!MR$11="Séances","Séances")))))</f>
        <v>;;FAUX;FAUX</v>
      </c>
      <c r="HD2" s="79" t="str">
        <f>CONCATENATE('Recueil des UO'!MS$9,";",'Recueil des UO'!MS$10,";",'Recueil des UO'!MS$11,";",'Recueil des UO'!MS$12)</f>
        <v>;;;</v>
      </c>
      <c r="HE2" s="79" t="str">
        <f>CONCATENATE('Recueil des UO'!MT$9,";",'Recueil des UO'!MT$10,";",'Recueil des UO'!MT$11,";",'Recueil des UO'!MT$12)</f>
        <v>;;;</v>
      </c>
      <c r="HF2" s="79" t="str">
        <f>CONCATENATE('Recueil des UO'!MU$9,";",'Recueil des UO'!MU$10,";",'Recueil des UO'!MU$11,";",'Recueil des UO'!MU$12)</f>
        <v>;;;</v>
      </c>
      <c r="HG2" s="79" t="str">
        <f>CONCATENATE('Recueil des UO'!MV$9,";",'Recueil des UO'!MV$10,";",'Recueil des UO'!MV$11,";",'Recueil des UO'!MV$12)</f>
        <v>;;;</v>
      </c>
      <c r="HH2" s="79" t="str">
        <f>CONCATENATE('Recueil des UO'!MW$9,";",'Recueil des UO'!MW$10,";",'Recueil des UO'!MW$11,";",'Recueil des UO'!MW$12)</f>
        <v>;;;</v>
      </c>
      <c r="HI2" s="79" t="str">
        <f>CONCATENATE('Recueil des UO'!MX$9,";",'Recueil des UO'!MX$10,";",'Recueil des UO'!MX$11,";",'Recueil des UO'!MX$12)</f>
        <v>;;;</v>
      </c>
      <c r="HJ2" s="79" t="str">
        <f>CONCATENATE('Recueil des UO'!MY$9,";",'Recueil des UO'!MY$10,";",'Recueil des UO'!MY$11,";",'Recueil des UO'!MY$12)</f>
        <v>;;;</v>
      </c>
      <c r="HK2" s="79" t="str">
        <f>CONCATENATE('Recueil des UO'!MZ$9,";",'Recueil des UO'!MZ$10,";",'Recueil des UO'!MZ$11,";",'Recueil des UO'!MZ$12)</f>
        <v>;;;</v>
      </c>
      <c r="HL2" s="79" t="str">
        <f>CONCATENATE('Recueil des UO'!NA$9,";",'Recueil des UO'!NA$10,";",'Recueil des UO'!NA$11,";",'Recueil des UO'!NA$12)</f>
        <v>;;;</v>
      </c>
      <c r="HM2" s="79" t="str">
        <f>CONCATENATE('Recueil des UO'!NB$9,";",'Recueil des UO'!NB$10,";",'Recueil des UO'!NB$11,";",'Recueil des UO'!NB$12)</f>
        <v>;;;</v>
      </c>
      <c r="HN2" s="79" t="str">
        <f>CONCATENATE('Recueil des UO'!NC$9,";",'Recueil des UO'!NC$10,";",'Recueil des UO'!NC$11,";",'Recueil des UO'!NC$12)</f>
        <v>;;;</v>
      </c>
      <c r="HO2" s="79" t="str">
        <f>CONCATENATE('Recueil des UO'!ND$9,";",'Recueil des UO'!ND$10,";",'Recueil des UO'!ND$11,";",'Recueil des UO'!ND$12)</f>
        <v>;;;</v>
      </c>
      <c r="HP2" s="79" t="str">
        <f>CONCATENATE('Recueil des UO'!NE$9,";",'Recueil des UO'!NE$10,";",'Recueil des UO'!NE$11,";",'Recueil des UO'!NE$12)</f>
        <v>;;;</v>
      </c>
      <c r="HQ2" s="79" t="str">
        <f>CONCATENATE('Recueil des UO'!NF$9,";",'Recueil des UO'!NF$10,";",'Recueil des UO'!NF$11,";",'Recueil des UO'!NF$12)</f>
        <v>;;;</v>
      </c>
      <c r="HR2" s="79" t="str">
        <f>CONCATENATE('Recueil des UO'!NG$9,";",'Recueil des UO'!NG$10,";",'Recueil des UO'!NG$11,";",'Recueil des UO'!NG$12)</f>
        <v>;;;</v>
      </c>
      <c r="HS2" s="79" t="str">
        <f>CONCATENATE('Recueil des UO'!NH$9,";",'Recueil des UO'!NH$10,";",'Recueil des UO'!NH$11,";",'Recueil des UO'!NH$12)</f>
        <v>;;;</v>
      </c>
      <c r="HT2" s="79" t="str">
        <f>CONCATENATE('Recueil des UO'!NI$9,";",'Recueil des UO'!NI$10,";",'Recueil des UO'!NI$11,";",'Recueil des UO'!NI$12)</f>
        <v>;;;</v>
      </c>
      <c r="HU2" s="79" t="str">
        <f>CONCATENATE('Recueil des UO'!NJ$9,";",'Recueil des UO'!NJ$10,";",'Recueil des UO'!NJ$11,";",'Recueil des UO'!NJ$12)</f>
        <v>;;;</v>
      </c>
      <c r="HV2" s="79" t="str">
        <f>CONCATENATE('Recueil des UO'!NK$9,";",'Recueil des UO'!NK$10,";",'Recueil des UO'!NK$11,";",'Recueil des UO'!NK$12)</f>
        <v>;;;</v>
      </c>
      <c r="HW2" s="79" t="str">
        <f>CONCATENATE('Recueil des UO'!NL$9,";",'Recueil des UO'!NL$10,";",'Recueil des UO'!NL$11,";",'Recueil des UO'!NL$12)</f>
        <v>;;;</v>
      </c>
      <c r="HX2" s="79" t="str">
        <f>CONCATENATE('Recueil des UO'!NM$9,";",'Recueil des UO'!NM$10,";",'Recueil des UO'!NM$11,";",'Recueil des UO'!NM$12)</f>
        <v>;;;</v>
      </c>
      <c r="HY2" s="79" t="str">
        <f>CONCATENATE('Recueil des UO'!NN$9,";",'Recueil des UO'!NN$10,";",'Recueil des UO'!NN$11,";",'Recueil des UO'!NN$12)</f>
        <v>;;;</v>
      </c>
      <c r="HZ2" s="79" t="str">
        <f>CONCATENATE('Recueil des UO'!NO$9,";",'Recueil des UO'!NO$10,";",'Recueil des UO'!NO$11,";",'Recueil des UO'!NO$12)</f>
        <v>;;;</v>
      </c>
      <c r="IA2" s="79" t="str">
        <f>CONCATENATE('Recueil des UO'!NP$9,";",'Recueil des UO'!NP$10,";",'Recueil des UO'!NP$11,";",'Recueil des UO'!NP$12)</f>
        <v>;;;</v>
      </c>
      <c r="IB2" s="79" t="str">
        <f>CONCATENATE('Recueil des UO'!NQ$9,";",'Recueil des UO'!NQ$10,";",'Recueil des UO'!NQ$11,";",'Recueil des UO'!NQ$12)</f>
        <v>;;;</v>
      </c>
      <c r="IC2" s="79" t="str">
        <f>CONCATENATE('Recueil des UO'!NR$9,";",'Recueil des UO'!NR$10,";",'Recueil des UO'!NR$11,";",'Recueil des UO'!NR$12)</f>
        <v>;;;</v>
      </c>
      <c r="ID2" s="79" t="str">
        <f>CONCATENATE('Recueil des UO'!NS$9,";",'Recueil des UO'!NS$10,";",'Recueil des UO'!NS$11,";",'Recueil des UO'!NS$12)</f>
        <v>;;;</v>
      </c>
      <c r="IE2" s="79" t="str">
        <f>CONCATENATE('Recueil des UO'!NT$9,";",'Recueil des UO'!NT$10,";",'Recueil des UO'!NT$11,";",'Recueil des UO'!NT$12)</f>
        <v>;;;</v>
      </c>
      <c r="IF2" s="79" t="str">
        <f>CONCATENATE('Recueil des UO'!NU$9,";",'Recueil des UO'!NU$10,";",'Recueil des UO'!NU$11,";",'Recueil des UO'!NU$12)</f>
        <v>;;;</v>
      </c>
      <c r="IG2" s="79" t="str">
        <f>CONCATENATE('Recueil des UO'!NV$9,";",'Recueil des UO'!NV$10,";",'Recueil des UO'!NV$11,";",'Recueil des UO'!NV$12)</f>
        <v>;;;</v>
      </c>
      <c r="IH2" s="79" t="str">
        <f>CONCATENATE('Recueil des UO'!NW$9,";",'Recueil des UO'!NW$10,";",'Recueil des UO'!NW$11,";",'Recueil des UO'!NW$12)</f>
        <v>;;;</v>
      </c>
      <c r="II2" s="79" t="str">
        <f>CONCATENATE('Recueil des UO'!NX$9,";",'Recueil des UO'!NX$10,";",'Recueil des UO'!NX$11,";",'Recueil des UO'!NX$12)</f>
        <v>;;;</v>
      </c>
      <c r="IJ2" s="79" t="str">
        <f>CONCATENATE('Recueil des UO'!NY$9,";",'Recueil des UO'!NY$10,";",'Recueil des UO'!NY$11,";",'Recueil des UO'!NY$12)</f>
        <v>;;;</v>
      </c>
      <c r="IK2" s="79" t="str">
        <f>CONCATENATE('Recueil des UO'!NZ$9,";",'Recueil des UO'!NZ$10,";",'Recueil des UO'!NZ$11,";",'Recueil des UO'!NZ$12)</f>
        <v>;;;</v>
      </c>
      <c r="IL2" s="79" t="str">
        <f>CONCATENATE('Recueil des UO'!OA$9,";",'Recueil des UO'!OA$10,";",'Recueil des UO'!OA$11,";",'Recueil des UO'!OA$12)</f>
        <v>;;;</v>
      </c>
      <c r="IM2" s="79" t="str">
        <f>CONCATENATE('Recueil des UO'!OB$9,";",'Recueil des UO'!OB$10,";",'Recueil des UO'!OB$11,";",'Recueil des UO'!OB$12)</f>
        <v>;;;</v>
      </c>
      <c r="IN2" s="79" t="str">
        <f>CONCATENATE('Recueil des UO'!OC$9,";",'Recueil des UO'!OC$10,";",'Recueil des UO'!OC$11,";",'Recueil des UO'!OC$12)</f>
        <v>;;;</v>
      </c>
      <c r="IO2" s="79" t="str">
        <f>CONCATENATE('Recueil des UO'!OD$9,";",'Recueil des UO'!OD$10,";",'Recueil des UO'!OD$11,";",'Recueil des UO'!OD$12)</f>
        <v>;;;</v>
      </c>
      <c r="IP2" s="79" t="str">
        <f>CONCATENATE('Recueil des UO'!OE$9,";",'Recueil des UO'!OE$10,";",'Recueil des UO'!OE$11,";",'Recueil des UO'!OE$12)</f>
        <v>;;;</v>
      </c>
      <c r="IQ2" s="79" t="str">
        <f>CONCATENATE('Recueil des UO'!OF$9,";",'Recueil des UO'!OF$10,";",'Recueil des UO'!OF$11,";",'Recueil des UO'!OF$12)</f>
        <v>;;;</v>
      </c>
      <c r="IR2" s="131"/>
      <c r="IT2" s="79" t="str">
        <f>CONCATENATE('Recueil des UO'!OI$9,";",'Recueil des UO'!OI$10)</f>
        <v>;</v>
      </c>
      <c r="IU2" s="79" t="str">
        <f>CONCATENATE('Recueil des UO'!OJ$9,";",'Recueil des UO'!OJ$10)</f>
        <v>;</v>
      </c>
      <c r="IV2" s="79" t="str">
        <f>CONCATENATE('Recueil des UO'!OK$9,";",'Recueil des UO'!OK$10)</f>
        <v>;</v>
      </c>
      <c r="IW2" s="79" t="str">
        <f>CONCATENATE('Recueil des UO'!OL$9,";",'Recueil des UO'!OL$10)</f>
        <v>;</v>
      </c>
      <c r="IX2" s="79" t="str">
        <f>CONCATENATE('Recueil des UO'!OM$9,";",'Recueil des UO'!OM$10)</f>
        <v>;</v>
      </c>
      <c r="IY2" s="79" t="str">
        <f>CONCATENATE('Recueil des UO'!ON$9,";",'Recueil des UO'!ON$10)</f>
        <v>;</v>
      </c>
      <c r="IZ2" s="79" t="str">
        <f>CONCATENATE('Recueil des UO'!OO$9,";",'Recueil des UO'!OO$10)</f>
        <v>;</v>
      </c>
      <c r="JA2" s="79" t="str">
        <f>CONCATENATE('Recueil des UO'!OP$9,";",'Recueil des UO'!OP$10)</f>
        <v>;</v>
      </c>
      <c r="JB2" s="79" t="str">
        <f>CONCATENATE('Recueil des UO'!OQ$9,";",'Recueil des UO'!OQ$10)</f>
        <v>;</v>
      </c>
      <c r="JC2" s="79" t="str">
        <f>CONCATENATE('Recueil des UO'!OR$9,";",'Recueil des UO'!OR$10)</f>
        <v>;</v>
      </c>
      <c r="JD2" s="79" t="str">
        <f>CONCATENATE('Recueil des UO'!OS$9,";",'Recueil des UO'!OS$10)</f>
        <v>;</v>
      </c>
      <c r="JE2" s="79" t="str">
        <f>CONCATENATE('Recueil des UO'!OT$9,";",'Recueil des UO'!OT$10)</f>
        <v>;</v>
      </c>
      <c r="JF2" s="79" t="str">
        <f>CONCATENATE('Recueil des UO'!OU$9,";",'Recueil des UO'!OU$10)</f>
        <v>;</v>
      </c>
      <c r="JG2" s="79" t="str">
        <f>CONCATENATE('Recueil des UO'!OV$9,";",'Recueil des UO'!OV$10)</f>
        <v>;</v>
      </c>
      <c r="JH2" s="79" t="str">
        <f>CONCATENATE('Recueil des UO'!OW$9,";",'Recueil des UO'!OW$10)</f>
        <v>;</v>
      </c>
      <c r="JI2" s="79" t="str">
        <f>CONCATENATE('Recueil des UO'!OX$9,";",'Recueil des UO'!OX$10)</f>
        <v>;</v>
      </c>
      <c r="JJ2" s="79" t="str">
        <f>CONCATENATE('Recueil des UO'!OY$9,";",'Recueil des UO'!OY$10)</f>
        <v>;</v>
      </c>
      <c r="JK2" s="79" t="str">
        <f>CONCATENATE('Recueil des UO'!OZ$9,";",'Recueil des UO'!OZ$10)</f>
        <v>;</v>
      </c>
      <c r="JL2" s="79" t="str">
        <f>CONCATENATE('Recueil des UO'!PA$9,";",'Recueil des UO'!PA$10)</f>
        <v>;</v>
      </c>
      <c r="JM2" s="79" t="str">
        <f>CONCATENATE('Recueil des UO'!PB$9,";",'Recueil des UO'!PB$10)</f>
        <v>;</v>
      </c>
      <c r="JN2" s="79" t="str">
        <f>CONCATENATE('Recueil des UO'!PC$9,";",'Recueil des UO'!PC$10)</f>
        <v>;</v>
      </c>
      <c r="JO2" s="79" t="str">
        <f>CONCATENATE('Recueil des UO'!PD$9,";",'Recueil des UO'!PD$10)</f>
        <v>;</v>
      </c>
      <c r="JP2" s="79" t="str">
        <f>CONCATENATE('Recueil des UO'!PE$9,";",'Recueil des UO'!PE$10)</f>
        <v>;</v>
      </c>
      <c r="JQ2" s="79" t="str">
        <f>CONCATENATE('Recueil des UO'!PF$9,";",'Recueil des UO'!PF$10)</f>
        <v>;</v>
      </c>
      <c r="JR2" s="79" t="str">
        <f>CONCATENATE('Recueil des UO'!PG$9,";",'Recueil des UO'!PG$10)</f>
        <v>;</v>
      </c>
      <c r="JS2" s="79" t="str">
        <f>CONCATENATE('Recueil des UO'!PH$9,";",'Recueil des UO'!PH$10)</f>
        <v>;</v>
      </c>
      <c r="JT2" s="79" t="str">
        <f>CONCATENATE('Recueil des UO'!PI$9,";",'Recueil des UO'!PI$10)</f>
        <v>;</v>
      </c>
      <c r="JU2" s="79" t="str">
        <f>CONCATENATE('Recueil des UO'!PJ$9,";",'Recueil des UO'!PJ$10)</f>
        <v>;</v>
      </c>
      <c r="JV2" s="79" t="str">
        <f>CONCATENATE('Recueil des UO'!PK$9,";",'Recueil des UO'!PK$10)</f>
        <v>;</v>
      </c>
      <c r="JW2" s="79" t="str">
        <f>CONCATENATE('Recueil des UO'!PL$9,";",'Recueil des UO'!PL$10)</f>
        <v>;</v>
      </c>
      <c r="JX2" s="79" t="str">
        <f>CONCATENATE('Recueil des UO'!PM$9,";",'Recueil des UO'!PM$10)</f>
        <v>;</v>
      </c>
      <c r="JY2" s="79" t="str">
        <f>CONCATENATE('Recueil des UO'!PN$9,";",'Recueil des UO'!PN$10)</f>
        <v>;</v>
      </c>
      <c r="JZ2" s="79" t="str">
        <f>CONCATENATE('Recueil des UO'!PO$9,";",'Recueil des UO'!PO$10)</f>
        <v>;</v>
      </c>
      <c r="KA2" s="79" t="str">
        <f>CONCATENATE('Recueil des UO'!PP$9,";",'Recueil des UO'!PP$10)</f>
        <v>;</v>
      </c>
      <c r="KB2" s="79" t="str">
        <f>CONCATENATE('Recueil des UO'!PQ$9,";",'Recueil des UO'!PQ$10)</f>
        <v>;</v>
      </c>
      <c r="KC2" s="79" t="str">
        <f>CONCATENATE('Recueil des UO'!PR$9,";",'Recueil des UO'!PR$10)</f>
        <v>;</v>
      </c>
      <c r="KD2" s="79" t="str">
        <f>CONCATENATE('Recueil des UO'!PS$9,";",'Recueil des UO'!PS$10)</f>
        <v>;</v>
      </c>
      <c r="KE2" s="79" t="str">
        <f>CONCATENATE('Recueil des UO'!PT$9,";",'Recueil des UO'!PT$10)</f>
        <v>;</v>
      </c>
      <c r="KF2" s="79" t="str">
        <f>CONCATENATE('Recueil des UO'!PU$9,";",'Recueil des UO'!PU$10)</f>
        <v>;</v>
      </c>
      <c r="KG2" s="79" t="str">
        <f>CONCATENATE('Recueil des UO'!PV$9,";",'Recueil des UO'!PV$10)</f>
        <v>;</v>
      </c>
      <c r="KK2" s="79" t="str">
        <f>CONCATENATE('Recueil des UO'!PZ$9,";",'Recueil des UO'!PZ$10)</f>
        <v>;</v>
      </c>
      <c r="KL2" s="79" t="str">
        <f>CONCATENATE('Recueil des UO'!QA$9,";",'Recueil des UO'!QA$10)</f>
        <v>;</v>
      </c>
      <c r="KM2" s="79" t="str">
        <f>CONCATENATE('Recueil des UO'!QB$9,";",'Recueil des UO'!QB$10)</f>
        <v>;</v>
      </c>
      <c r="KN2" s="79" t="str">
        <f>CONCATENATE('Recueil des UO'!QC$9,";",'Recueil des UO'!QC$10)</f>
        <v>;</v>
      </c>
      <c r="KO2" s="79" t="str">
        <f>CONCATENATE('Recueil des UO'!QD$9,";",'Recueil des UO'!QD$10)</f>
        <v>;</v>
      </c>
      <c r="KP2" s="79" t="str">
        <f>CONCATENATE('Recueil des UO'!QE$9,";",'Recueil des UO'!QE$10)</f>
        <v>;</v>
      </c>
      <c r="KQ2" s="79" t="str">
        <f>CONCATENATE('Recueil des UO'!QF$9,";",'Recueil des UO'!QF$10)</f>
        <v>;</v>
      </c>
      <c r="KR2" s="79" t="str">
        <f>CONCATENATE('Recueil des UO'!QG$9,";",'Recueil des UO'!QG$10)</f>
        <v>;</v>
      </c>
      <c r="KS2" s="79" t="str">
        <f>CONCATENATE('Recueil des UO'!QH$9,";",'Recueil des UO'!QH$10)</f>
        <v>;</v>
      </c>
      <c r="KT2" s="79" t="str">
        <f>CONCATENATE('Recueil des UO'!QI$9,";",'Recueil des UO'!QI$10)</f>
        <v>;</v>
      </c>
      <c r="KU2" s="79" t="str">
        <f>CONCATENATE('Recueil des UO'!QJ$9,";",'Recueil des UO'!QJ$10)</f>
        <v>;</v>
      </c>
      <c r="KV2" s="79" t="str">
        <f>CONCATENATE('Recueil des UO'!QK$9,";",'Recueil des UO'!QK$10)</f>
        <v>;</v>
      </c>
      <c r="KW2" s="79" t="str">
        <f>CONCATENATE('Recueil des UO'!QL$9,";",'Recueil des UO'!QL$10)</f>
        <v>;</v>
      </c>
      <c r="KX2" s="79" t="str">
        <f>CONCATENATE('Recueil des UO'!QM$9,";",'Recueil des UO'!QM$10)</f>
        <v>;</v>
      </c>
      <c r="KY2" s="79" t="str">
        <f>CONCATENATE('Recueil des UO'!QN$9,";",'Recueil des UO'!QN$10)</f>
        <v>;</v>
      </c>
      <c r="KZ2" s="79" t="str">
        <f>CONCATENATE('Recueil des UO'!QO$9,";",'Recueil des UO'!QO$10)</f>
        <v>;</v>
      </c>
      <c r="LA2" s="79" t="str">
        <f>CONCATENATE('Recueil des UO'!QP$9,";",'Recueil des UO'!QP$10)</f>
        <v>;</v>
      </c>
      <c r="LB2" s="79" t="str">
        <f>CONCATENATE('Recueil des UO'!QQ$9,";",'Recueil des UO'!QQ$10)</f>
        <v>;</v>
      </c>
      <c r="LC2" s="79" t="str">
        <f>CONCATENATE('Recueil des UO'!QR$9,";",'Recueil des UO'!QR$10)</f>
        <v>;</v>
      </c>
      <c r="LD2" s="79" t="str">
        <f>CONCATENATE('Recueil des UO'!QS$9,";",'Recueil des UO'!QS$10)</f>
        <v>;</v>
      </c>
      <c r="LE2" s="79" t="str">
        <f>CONCATENATE('Recueil des UO'!QJ$9,";",'Recueil des UO'!QJ$10)</f>
        <v>;</v>
      </c>
      <c r="LF2" s="79" t="str">
        <f>CONCATENATE('Recueil des UO'!QK$9,";",'Recueil des UO'!QK$10)</f>
        <v>;</v>
      </c>
      <c r="LG2" s="79" t="str">
        <f>CONCATENATE('Recueil des UO'!QL$9,";",'Recueil des UO'!QL$10)</f>
        <v>;</v>
      </c>
      <c r="LH2" s="79" t="str">
        <f>CONCATENATE('Recueil des UO'!QM$9,";",'Recueil des UO'!QM$10)</f>
        <v>;</v>
      </c>
      <c r="LI2" s="79" t="str">
        <f>CONCATENATE('Recueil des UO'!QN$9,";",'Recueil des UO'!QN$10)</f>
        <v>;</v>
      </c>
      <c r="LJ2" s="79" t="str">
        <f>CONCATENATE('Recueil des UO'!QO$9,";",'Recueil des UO'!QO$10)</f>
        <v>;</v>
      </c>
      <c r="LK2" s="79" t="str">
        <f>CONCATENATE('Recueil des UO'!QP$9,";",'Recueil des UO'!QP$10)</f>
        <v>;</v>
      </c>
      <c r="LL2" s="79" t="str">
        <f>CONCATENATE('Recueil des UO'!QQ$9,";",'Recueil des UO'!QQ$10)</f>
        <v>;</v>
      </c>
      <c r="LM2" s="79" t="str">
        <f>CONCATENATE('Recueil des UO'!QR$9,";",'Recueil des UO'!QR$10)</f>
        <v>;</v>
      </c>
      <c r="LN2" s="79" t="str">
        <f>CONCATENATE('Recueil des UO'!QS$9,";",'Recueil des UO'!QS$10)</f>
        <v>;</v>
      </c>
      <c r="LO2" s="79" t="str">
        <f>CONCATENATE('Recueil des UO'!QT$9,";",'Recueil des UO'!QT$10)</f>
        <v>;</v>
      </c>
      <c r="LP2" s="79" t="str">
        <f>CONCATENATE('Recueil des UO'!QU$9,";",'Recueil des UO'!QU$10)</f>
        <v>;</v>
      </c>
      <c r="LQ2" s="79" t="str">
        <f>CONCATENATE('Recueil des UO'!QV$9,";",'Recueil des UO'!QV$10)</f>
        <v>;</v>
      </c>
      <c r="LR2" s="79" t="str">
        <f>CONCATENATE('Recueil des UO'!RG$9,";",'Recueil des UO'!RG$10)</f>
        <v>;</v>
      </c>
      <c r="LS2" s="79" t="str">
        <f>CONCATENATE('Recueil des UO'!RH$9,";",'Recueil des UO'!RH$10)</f>
        <v>;</v>
      </c>
      <c r="LT2" s="79" t="str">
        <f>CONCATENATE('Recueil des UO'!RI$9,";",'Recueil des UO'!RI$10)</f>
        <v>;</v>
      </c>
      <c r="LU2" s="79" t="str">
        <f>CONCATENATE('Recueil des UO'!RJ$9,";",'Recueil des UO'!RJ$10)</f>
        <v>;</v>
      </c>
      <c r="LV2" s="79" t="str">
        <f>CONCATENATE('Recueil des UO'!RK$9,";",'Recueil des UO'!RK$10)</f>
        <v>;</v>
      </c>
      <c r="LW2" s="79" t="str">
        <f>CONCATENATE('Recueil des UO'!RL$9,";",'Recueil des UO'!RL$10)</f>
        <v>;</v>
      </c>
      <c r="LX2" s="79" t="str">
        <f>CONCATENATE('Recueil des UO'!RM$9,";",'Recueil des UO'!RM$10)</f>
        <v>;</v>
      </c>
      <c r="LY2" s="79" t="str">
        <f>CONCATENATE('Recueil des UO'!RN$9,";",'Recueil des UO'!RN$10)</f>
        <v>;</v>
      </c>
      <c r="LZ2" s="79" t="str">
        <f>CONCATENATE('Recueil des UO'!RO$9,";",'Recueil des UO'!RO$10)</f>
        <v>;</v>
      </c>
      <c r="MA2" s="79" t="str">
        <f>CONCATENATE('Recueil des UO'!RP$9,";",'Recueil des UO'!RP$10)</f>
        <v>;</v>
      </c>
      <c r="MB2" s="79" t="str">
        <f>CONCATENATE('Recueil des UO'!RQ$9,";",'Recueil des UO'!RQ$10)</f>
        <v>;</v>
      </c>
      <c r="MC2" s="79" t="str">
        <f>CONCATENATE('Recueil des UO'!RR$9,";",'Recueil des UO'!RR$10)</f>
        <v>;</v>
      </c>
      <c r="MD2" s="79" t="str">
        <f>CONCATENATE('Recueil des UO'!RS$9,";",'Recueil des UO'!RS$10)</f>
        <v>;</v>
      </c>
      <c r="ME2" s="79" t="str">
        <f>CONCATENATE('Recueil des UO'!RT$9,";",'Recueil des UO'!RT$10)</f>
        <v>;</v>
      </c>
      <c r="MF2" s="79" t="str">
        <f>CONCATENATE('Recueil des UO'!RU$9,";",'Recueil des UO'!RU$10)</f>
        <v>;</v>
      </c>
      <c r="MG2" s="79" t="str">
        <f>CONCATENATE('Recueil des UO'!RV$9,";",'Recueil des UO'!RV$10)</f>
        <v>;</v>
      </c>
      <c r="MH2" s="79" t="str">
        <f>CONCATENATE('Recueil des UO'!RW$9,";",'Recueil des UO'!RW$10)</f>
        <v>;</v>
      </c>
    </row>
    <row r="3" spans="1:447" s="180" customFormat="1" ht="14.25" customHeight="1">
      <c r="A3" s="188"/>
      <c r="B3" s="215" t="s">
        <v>1400</v>
      </c>
      <c r="C3" s="30" t="s">
        <v>1708</v>
      </c>
      <c r="D3" s="1096" t="s">
        <v>1563</v>
      </c>
      <c r="E3" s="1097"/>
      <c r="F3" s="1097"/>
      <c r="G3" s="854"/>
      <c r="H3" s="1102" t="s">
        <v>1862</v>
      </c>
      <c r="I3" s="856"/>
      <c r="J3" s="856"/>
      <c r="K3" s="297" t="s">
        <v>1101</v>
      </c>
      <c r="L3" s="114" t="s">
        <v>621</v>
      </c>
      <c r="M3" s="114" t="s">
        <v>621</v>
      </c>
      <c r="N3" s="114" t="s">
        <v>621</v>
      </c>
      <c r="O3" s="114" t="s">
        <v>621</v>
      </c>
      <c r="P3" s="114" t="s">
        <v>621</v>
      </c>
      <c r="Q3" s="114" t="s">
        <v>621</v>
      </c>
      <c r="R3" s="114" t="s">
        <v>621</v>
      </c>
      <c r="S3" s="114" t="s">
        <v>621</v>
      </c>
      <c r="T3" s="114" t="s">
        <v>621</v>
      </c>
      <c r="U3" s="114" t="s">
        <v>621</v>
      </c>
      <c r="V3" s="114" t="s">
        <v>621</v>
      </c>
      <c r="W3" s="114" t="s">
        <v>621</v>
      </c>
      <c r="X3" s="114" t="s">
        <v>621</v>
      </c>
      <c r="Y3" s="114" t="s">
        <v>621</v>
      </c>
      <c r="Z3" s="114" t="s">
        <v>621</v>
      </c>
      <c r="AA3" s="114" t="s">
        <v>621</v>
      </c>
      <c r="AB3" s="114" t="s">
        <v>621</v>
      </c>
      <c r="AC3" s="114" t="s">
        <v>621</v>
      </c>
      <c r="AD3" s="114" t="s">
        <v>621</v>
      </c>
      <c r="AE3" s="114" t="s">
        <v>621</v>
      </c>
      <c r="AF3" s="114" t="s">
        <v>621</v>
      </c>
      <c r="AG3" s="114" t="s">
        <v>621</v>
      </c>
      <c r="AH3" s="114" t="s">
        <v>621</v>
      </c>
      <c r="AI3" s="114" t="s">
        <v>621</v>
      </c>
      <c r="AJ3" s="114" t="s">
        <v>621</v>
      </c>
      <c r="AK3" s="114" t="s">
        <v>621</v>
      </c>
      <c r="AL3" s="114" t="s">
        <v>621</v>
      </c>
      <c r="AM3" s="114" t="s">
        <v>621</v>
      </c>
      <c r="AN3" s="114" t="s">
        <v>621</v>
      </c>
      <c r="AO3" s="114" t="s">
        <v>621</v>
      </c>
      <c r="AP3" s="114" t="s">
        <v>621</v>
      </c>
      <c r="AQ3" s="114" t="s">
        <v>621</v>
      </c>
      <c r="AR3" s="114" t="s">
        <v>621</v>
      </c>
      <c r="AS3" s="114" t="s">
        <v>621</v>
      </c>
      <c r="AT3" s="114" t="s">
        <v>621</v>
      </c>
      <c r="AU3" s="114" t="s">
        <v>621</v>
      </c>
      <c r="AV3" s="114" t="s">
        <v>621</v>
      </c>
      <c r="AW3" s="114" t="s">
        <v>621</v>
      </c>
      <c r="AX3" s="114" t="s">
        <v>621</v>
      </c>
      <c r="AY3" s="114" t="s">
        <v>621</v>
      </c>
      <c r="AZ3" s="114" t="s">
        <v>621</v>
      </c>
      <c r="BA3" s="114" t="s">
        <v>621</v>
      </c>
      <c r="BB3" s="114" t="s">
        <v>621</v>
      </c>
      <c r="BC3" s="114" t="s">
        <v>621</v>
      </c>
      <c r="BD3" s="114" t="s">
        <v>621</v>
      </c>
      <c r="BE3" s="114" t="s">
        <v>621</v>
      </c>
      <c r="BF3" s="114" t="s">
        <v>621</v>
      </c>
      <c r="BG3" s="114" t="s">
        <v>621</v>
      </c>
      <c r="BH3" s="114" t="s">
        <v>621</v>
      </c>
      <c r="BI3" s="114" t="s">
        <v>621</v>
      </c>
      <c r="BJ3" s="114" t="s">
        <v>621</v>
      </c>
      <c r="BK3" s="114" t="s">
        <v>621</v>
      </c>
      <c r="BL3" s="114" t="s">
        <v>621</v>
      </c>
      <c r="BM3" s="114" t="s">
        <v>621</v>
      </c>
      <c r="BN3" s="114" t="s">
        <v>621</v>
      </c>
      <c r="BO3" s="114" t="s">
        <v>621</v>
      </c>
      <c r="BP3" s="114" t="s">
        <v>621</v>
      </c>
      <c r="BQ3" s="114" t="s">
        <v>621</v>
      </c>
      <c r="BR3" s="114" t="s">
        <v>621</v>
      </c>
      <c r="BS3" s="114" t="s">
        <v>621</v>
      </c>
      <c r="BT3" s="114" t="s">
        <v>621</v>
      </c>
      <c r="BU3" s="114" t="s">
        <v>621</v>
      </c>
      <c r="BV3" s="114" t="s">
        <v>621</v>
      </c>
      <c r="BW3" s="114" t="s">
        <v>621</v>
      </c>
      <c r="BX3" s="114" t="s">
        <v>621</v>
      </c>
      <c r="BY3" s="114" t="s">
        <v>621</v>
      </c>
      <c r="BZ3" s="114" t="s">
        <v>621</v>
      </c>
      <c r="CA3" s="114" t="s">
        <v>621</v>
      </c>
      <c r="CB3" s="114" t="s">
        <v>621</v>
      </c>
      <c r="CC3" s="114" t="s">
        <v>621</v>
      </c>
      <c r="CD3" s="114" t="s">
        <v>621</v>
      </c>
      <c r="CE3" s="114" t="s">
        <v>621</v>
      </c>
      <c r="CF3" s="114" t="s">
        <v>621</v>
      </c>
      <c r="CG3" s="114" t="s">
        <v>621</v>
      </c>
      <c r="CH3" s="114" t="s">
        <v>621</v>
      </c>
      <c r="CI3" s="114" t="s">
        <v>621</v>
      </c>
      <c r="CJ3" s="114" t="s">
        <v>621</v>
      </c>
      <c r="CK3" s="114" t="s">
        <v>621</v>
      </c>
      <c r="CL3" s="114" t="s">
        <v>621</v>
      </c>
      <c r="CM3" s="114" t="s">
        <v>621</v>
      </c>
      <c r="CN3" s="114" t="s">
        <v>621</v>
      </c>
      <c r="CO3" s="114" t="s">
        <v>621</v>
      </c>
      <c r="CP3" s="114" t="s">
        <v>621</v>
      </c>
      <c r="CQ3" s="114" t="s">
        <v>621</v>
      </c>
      <c r="CR3" s="114" t="s">
        <v>621</v>
      </c>
      <c r="CS3" s="114" t="s">
        <v>621</v>
      </c>
      <c r="CT3" s="114" t="s">
        <v>621</v>
      </c>
      <c r="CU3" s="114" t="s">
        <v>621</v>
      </c>
      <c r="CV3" s="114" t="s">
        <v>621</v>
      </c>
      <c r="CW3" s="114" t="s">
        <v>621</v>
      </c>
      <c r="CX3" s="114" t="s">
        <v>621</v>
      </c>
      <c r="CY3" s="114" t="s">
        <v>621</v>
      </c>
      <c r="CZ3" s="114" t="s">
        <v>621</v>
      </c>
      <c r="DA3" s="114" t="s">
        <v>621</v>
      </c>
      <c r="DB3" s="114" t="s">
        <v>621</v>
      </c>
      <c r="DC3" s="114" t="s">
        <v>621</v>
      </c>
      <c r="DD3" s="114" t="s">
        <v>621</v>
      </c>
      <c r="DE3" s="114" t="s">
        <v>621</v>
      </c>
      <c r="DF3" s="114" t="s">
        <v>621</v>
      </c>
      <c r="DG3" s="114" t="s">
        <v>621</v>
      </c>
      <c r="DH3" s="114" t="s">
        <v>621</v>
      </c>
      <c r="DI3" s="114" t="s">
        <v>621</v>
      </c>
      <c r="DJ3" s="114" t="s">
        <v>621</v>
      </c>
      <c r="DK3" s="114" t="s">
        <v>621</v>
      </c>
      <c r="DL3" s="114" t="s">
        <v>621</v>
      </c>
      <c r="DM3" s="114" t="s">
        <v>621</v>
      </c>
      <c r="DN3" s="114" t="s">
        <v>621</v>
      </c>
      <c r="DO3" s="114" t="s">
        <v>621</v>
      </c>
      <c r="DP3" s="114" t="s">
        <v>621</v>
      </c>
      <c r="DQ3" s="114" t="s">
        <v>621</v>
      </c>
      <c r="DR3" s="114" t="s">
        <v>621</v>
      </c>
      <c r="DS3" s="114" t="s">
        <v>621</v>
      </c>
      <c r="DT3" s="114" t="s">
        <v>621</v>
      </c>
      <c r="DU3" s="114" t="s">
        <v>621</v>
      </c>
      <c r="DV3" s="114" t="s">
        <v>621</v>
      </c>
      <c r="DW3" s="114" t="s">
        <v>621</v>
      </c>
      <c r="DX3" s="114" t="s">
        <v>621</v>
      </c>
      <c r="DY3" s="114" t="s">
        <v>621</v>
      </c>
      <c r="DZ3" s="114" t="s">
        <v>621</v>
      </c>
      <c r="EA3" s="114" t="s">
        <v>621</v>
      </c>
      <c r="EB3" s="114" t="s">
        <v>621</v>
      </c>
      <c r="EC3" s="114" t="s">
        <v>621</v>
      </c>
      <c r="ED3" s="114" t="s">
        <v>621</v>
      </c>
      <c r="EE3" s="114" t="s">
        <v>621</v>
      </c>
      <c r="EF3" s="114" t="s">
        <v>621</v>
      </c>
      <c r="EG3" s="114" t="s">
        <v>621</v>
      </c>
      <c r="EH3" s="114" t="s">
        <v>621</v>
      </c>
      <c r="EI3" s="114" t="s">
        <v>621</v>
      </c>
      <c r="EJ3" s="114" t="s">
        <v>621</v>
      </c>
      <c r="EK3" s="114" t="s">
        <v>621</v>
      </c>
      <c r="EL3" s="114" t="s">
        <v>621</v>
      </c>
      <c r="EM3" s="114" t="s">
        <v>621</v>
      </c>
      <c r="EN3" s="114" t="s">
        <v>621</v>
      </c>
      <c r="EO3" s="114" t="s">
        <v>621</v>
      </c>
      <c r="EP3" s="114" t="s">
        <v>621</v>
      </c>
      <c r="EQ3" s="114" t="s">
        <v>621</v>
      </c>
      <c r="ER3" s="114" t="s">
        <v>621</v>
      </c>
      <c r="ES3" s="114" t="s">
        <v>621</v>
      </c>
      <c r="ET3" s="114" t="s">
        <v>621</v>
      </c>
      <c r="EU3" s="114" t="s">
        <v>621</v>
      </c>
      <c r="EV3" s="114" t="s">
        <v>621</v>
      </c>
      <c r="EW3" s="114" t="s">
        <v>621</v>
      </c>
      <c r="EX3" s="114" t="s">
        <v>621</v>
      </c>
      <c r="EY3" s="114" t="s">
        <v>621</v>
      </c>
      <c r="EZ3" s="114" t="s">
        <v>621</v>
      </c>
      <c r="FA3" s="114" t="s">
        <v>621</v>
      </c>
      <c r="FB3" s="114" t="s">
        <v>621</v>
      </c>
      <c r="FC3" s="114" t="s">
        <v>621</v>
      </c>
      <c r="FD3" s="114" t="s">
        <v>621</v>
      </c>
      <c r="FE3" s="114" t="s">
        <v>621</v>
      </c>
      <c r="FF3" s="114" t="s">
        <v>621</v>
      </c>
      <c r="FG3" s="114" t="s">
        <v>621</v>
      </c>
      <c r="FH3" s="114" t="s">
        <v>621</v>
      </c>
      <c r="FI3" s="114" t="s">
        <v>621</v>
      </c>
      <c r="FJ3" s="114" t="s">
        <v>621</v>
      </c>
      <c r="FK3" s="114" t="s">
        <v>621</v>
      </c>
      <c r="FL3" s="114" t="s">
        <v>621</v>
      </c>
      <c r="FM3" s="114" t="s">
        <v>621</v>
      </c>
      <c r="FN3" s="114" t="s">
        <v>621</v>
      </c>
      <c r="FO3" s="114" t="s">
        <v>621</v>
      </c>
      <c r="FP3" s="114" t="s">
        <v>621</v>
      </c>
      <c r="FQ3" s="114" t="s">
        <v>621</v>
      </c>
      <c r="FR3" s="114" t="s">
        <v>621</v>
      </c>
      <c r="FS3" s="114" t="s">
        <v>621</v>
      </c>
      <c r="FT3" s="114" t="s">
        <v>621</v>
      </c>
      <c r="FU3" s="114" t="s">
        <v>621</v>
      </c>
      <c r="FV3" s="114" t="s">
        <v>621</v>
      </c>
      <c r="FW3" s="114" t="s">
        <v>621</v>
      </c>
      <c r="FX3" s="114" t="s">
        <v>621</v>
      </c>
      <c r="FY3" s="114" t="s">
        <v>621</v>
      </c>
      <c r="FZ3" s="114" t="s">
        <v>621</v>
      </c>
      <c r="GA3" s="114" t="s">
        <v>621</v>
      </c>
      <c r="GB3" s="114" t="s">
        <v>621</v>
      </c>
      <c r="GC3" s="114" t="s">
        <v>621</v>
      </c>
      <c r="GD3" s="114" t="s">
        <v>621</v>
      </c>
      <c r="GE3" s="114" t="s">
        <v>621</v>
      </c>
      <c r="GF3" s="114" t="s">
        <v>621</v>
      </c>
      <c r="GG3" s="114" t="s">
        <v>621</v>
      </c>
      <c r="GH3" s="114" t="s">
        <v>621</v>
      </c>
      <c r="GI3" s="114" t="s">
        <v>621</v>
      </c>
      <c r="GJ3" s="114" t="s">
        <v>621</v>
      </c>
      <c r="GK3" s="114" t="s">
        <v>621</v>
      </c>
      <c r="GL3" s="114" t="s">
        <v>621</v>
      </c>
      <c r="GM3" s="114" t="s">
        <v>621</v>
      </c>
      <c r="GN3" s="114" t="s">
        <v>621</v>
      </c>
      <c r="GO3" s="114" t="s">
        <v>621</v>
      </c>
      <c r="GP3" s="114" t="s">
        <v>621</v>
      </c>
      <c r="GQ3" s="114" t="s">
        <v>621</v>
      </c>
      <c r="GR3" s="114" t="s">
        <v>621</v>
      </c>
      <c r="GS3" s="114" t="s">
        <v>621</v>
      </c>
      <c r="GT3" s="114" t="s">
        <v>621</v>
      </c>
      <c r="GU3" s="114" t="s">
        <v>621</v>
      </c>
      <c r="GV3" s="114" t="s">
        <v>621</v>
      </c>
      <c r="GW3" s="114" t="s">
        <v>621</v>
      </c>
      <c r="GX3" s="114" t="s">
        <v>621</v>
      </c>
      <c r="GY3" s="114" t="s">
        <v>621</v>
      </c>
      <c r="GZ3" s="114" t="s">
        <v>621</v>
      </c>
      <c r="HA3" s="114" t="s">
        <v>621</v>
      </c>
      <c r="HB3" s="114" t="s">
        <v>621</v>
      </c>
      <c r="HC3" s="114" t="s">
        <v>621</v>
      </c>
      <c r="HD3" s="95" t="s">
        <v>759</v>
      </c>
      <c r="HE3" s="95" t="s">
        <v>759</v>
      </c>
      <c r="HF3" s="95" t="s">
        <v>759</v>
      </c>
      <c r="HG3" s="95" t="s">
        <v>759</v>
      </c>
      <c r="HH3" s="95" t="s">
        <v>759</v>
      </c>
      <c r="HI3" s="95" t="s">
        <v>759</v>
      </c>
      <c r="HJ3" s="95" t="s">
        <v>759</v>
      </c>
      <c r="HK3" s="95" t="s">
        <v>759</v>
      </c>
      <c r="HL3" s="95" t="s">
        <v>759</v>
      </c>
      <c r="HM3" s="95" t="s">
        <v>759</v>
      </c>
      <c r="HN3" s="95" t="s">
        <v>759</v>
      </c>
      <c r="HO3" s="95" t="s">
        <v>759</v>
      </c>
      <c r="HP3" s="95" t="s">
        <v>759</v>
      </c>
      <c r="HQ3" s="95" t="s">
        <v>759</v>
      </c>
      <c r="HR3" s="95" t="s">
        <v>759</v>
      </c>
      <c r="HS3" s="95" t="s">
        <v>759</v>
      </c>
      <c r="HT3" s="95" t="s">
        <v>759</v>
      </c>
      <c r="HU3" s="95" t="s">
        <v>759</v>
      </c>
      <c r="HV3" s="95" t="s">
        <v>759</v>
      </c>
      <c r="HW3" s="95" t="s">
        <v>759</v>
      </c>
      <c r="HX3" s="95" t="s">
        <v>759</v>
      </c>
      <c r="HY3" s="95" t="s">
        <v>759</v>
      </c>
      <c r="HZ3" s="95" t="s">
        <v>759</v>
      </c>
      <c r="IA3" s="95" t="s">
        <v>759</v>
      </c>
      <c r="IB3" s="95" t="s">
        <v>759</v>
      </c>
      <c r="IC3" s="95" t="s">
        <v>759</v>
      </c>
      <c r="ID3" s="95" t="s">
        <v>759</v>
      </c>
      <c r="IE3" s="95" t="s">
        <v>759</v>
      </c>
      <c r="IF3" s="95" t="s">
        <v>759</v>
      </c>
      <c r="IG3" s="95" t="s">
        <v>759</v>
      </c>
      <c r="IH3" s="95" t="s">
        <v>759</v>
      </c>
      <c r="II3" s="95" t="s">
        <v>759</v>
      </c>
      <c r="IJ3" s="95" t="s">
        <v>759</v>
      </c>
      <c r="IK3" s="95" t="s">
        <v>759</v>
      </c>
      <c r="IL3" s="95" t="s">
        <v>759</v>
      </c>
      <c r="IM3" s="95" t="s">
        <v>759</v>
      </c>
      <c r="IN3" s="95" t="s">
        <v>759</v>
      </c>
      <c r="IO3" s="95" t="s">
        <v>759</v>
      </c>
      <c r="IP3" s="95" t="s">
        <v>759</v>
      </c>
      <c r="IQ3" s="95" t="s">
        <v>759</v>
      </c>
      <c r="IR3" s="95" t="s">
        <v>1423</v>
      </c>
      <c r="IS3" s="95" t="s">
        <v>620</v>
      </c>
      <c r="IT3" s="95" t="s">
        <v>622</v>
      </c>
      <c r="IU3" s="95" t="s">
        <v>622</v>
      </c>
      <c r="IV3" s="95" t="s">
        <v>622</v>
      </c>
      <c r="IW3" s="95" t="s">
        <v>622</v>
      </c>
      <c r="IX3" s="95" t="s">
        <v>622</v>
      </c>
      <c r="IY3" s="95" t="s">
        <v>622</v>
      </c>
      <c r="IZ3" s="95" t="s">
        <v>622</v>
      </c>
      <c r="JA3" s="95" t="s">
        <v>622</v>
      </c>
      <c r="JB3" s="95" t="s">
        <v>622</v>
      </c>
      <c r="JC3" s="95" t="s">
        <v>622</v>
      </c>
      <c r="JD3" s="95" t="s">
        <v>622</v>
      </c>
      <c r="JE3" s="95" t="s">
        <v>622</v>
      </c>
      <c r="JF3" s="95" t="s">
        <v>622</v>
      </c>
      <c r="JG3" s="95" t="s">
        <v>622</v>
      </c>
      <c r="JH3" s="95" t="s">
        <v>622</v>
      </c>
      <c r="JI3" s="95" t="s">
        <v>622</v>
      </c>
      <c r="JJ3" s="95" t="s">
        <v>622</v>
      </c>
      <c r="JK3" s="95" t="s">
        <v>622</v>
      </c>
      <c r="JL3" s="95" t="s">
        <v>622</v>
      </c>
      <c r="JM3" s="95" t="s">
        <v>622</v>
      </c>
      <c r="JN3" s="95" t="s">
        <v>622</v>
      </c>
      <c r="JO3" s="95" t="s">
        <v>622</v>
      </c>
      <c r="JP3" s="95" t="s">
        <v>622</v>
      </c>
      <c r="JQ3" s="95" t="s">
        <v>622</v>
      </c>
      <c r="JR3" s="95" t="s">
        <v>622</v>
      </c>
      <c r="JS3" s="95" t="s">
        <v>622</v>
      </c>
      <c r="JT3" s="95" t="s">
        <v>622</v>
      </c>
      <c r="JU3" s="95" t="s">
        <v>622</v>
      </c>
      <c r="JV3" s="95" t="s">
        <v>622</v>
      </c>
      <c r="JW3" s="95" t="s">
        <v>622</v>
      </c>
      <c r="JX3" s="95" t="s">
        <v>622</v>
      </c>
      <c r="JY3" s="95" t="s">
        <v>622</v>
      </c>
      <c r="JZ3" s="95" t="s">
        <v>622</v>
      </c>
      <c r="KA3" s="95" t="s">
        <v>622</v>
      </c>
      <c r="KB3" s="95" t="s">
        <v>622</v>
      </c>
      <c r="KC3" s="95" t="s">
        <v>622</v>
      </c>
      <c r="KD3" s="95" t="s">
        <v>622</v>
      </c>
      <c r="KE3" s="95" t="s">
        <v>622</v>
      </c>
      <c r="KF3" s="95" t="s">
        <v>622</v>
      </c>
      <c r="KG3" s="95" t="s">
        <v>622</v>
      </c>
      <c r="KH3" s="95" t="s">
        <v>1424</v>
      </c>
      <c r="KI3" s="95" t="s">
        <v>1424</v>
      </c>
      <c r="KJ3" s="95" t="s">
        <v>1424</v>
      </c>
      <c r="KK3" s="95" t="s">
        <v>623</v>
      </c>
      <c r="KL3" s="95" t="s">
        <v>623</v>
      </c>
      <c r="KM3" s="95" t="s">
        <v>623</v>
      </c>
      <c r="KN3" s="95" t="s">
        <v>623</v>
      </c>
      <c r="KO3" s="95" t="s">
        <v>623</v>
      </c>
      <c r="KP3" s="95" t="s">
        <v>623</v>
      </c>
      <c r="KQ3" s="95" t="s">
        <v>623</v>
      </c>
      <c r="KR3" s="95" t="s">
        <v>623</v>
      </c>
      <c r="KS3" s="95" t="s">
        <v>623</v>
      </c>
      <c r="KT3" s="95" t="s">
        <v>623</v>
      </c>
      <c r="KU3" s="95" t="s">
        <v>623</v>
      </c>
      <c r="KV3" s="95" t="s">
        <v>623</v>
      </c>
      <c r="KW3" s="95" t="s">
        <v>623</v>
      </c>
      <c r="KX3" s="95" t="s">
        <v>623</v>
      </c>
      <c r="KY3" s="95" t="s">
        <v>623</v>
      </c>
      <c r="KZ3" s="95" t="s">
        <v>623</v>
      </c>
      <c r="LA3" s="95" t="s">
        <v>623</v>
      </c>
      <c r="LB3" s="95" t="s">
        <v>623</v>
      </c>
      <c r="LC3" s="95" t="s">
        <v>623</v>
      </c>
      <c r="LD3" s="95" t="s">
        <v>623</v>
      </c>
      <c r="LE3" s="95" t="s">
        <v>623</v>
      </c>
      <c r="LF3" s="95" t="s">
        <v>623</v>
      </c>
      <c r="LG3" s="95" t="s">
        <v>623</v>
      </c>
      <c r="LH3" s="95" t="s">
        <v>623</v>
      </c>
      <c r="LI3" s="95" t="s">
        <v>623</v>
      </c>
      <c r="LJ3" s="95" t="s">
        <v>623</v>
      </c>
      <c r="LK3" s="95" t="s">
        <v>623</v>
      </c>
      <c r="LL3" s="95" t="s">
        <v>623</v>
      </c>
      <c r="LM3" s="95" t="s">
        <v>623</v>
      </c>
      <c r="LN3" s="95" t="s">
        <v>623</v>
      </c>
      <c r="LO3" s="95" t="s">
        <v>623</v>
      </c>
      <c r="LP3" s="95" t="s">
        <v>623</v>
      </c>
      <c r="LQ3" s="95" t="s">
        <v>623</v>
      </c>
      <c r="LR3" s="95" t="s">
        <v>623</v>
      </c>
      <c r="LS3" s="95" t="s">
        <v>623</v>
      </c>
      <c r="LT3" s="95" t="s">
        <v>623</v>
      </c>
      <c r="LU3" s="95" t="s">
        <v>623</v>
      </c>
      <c r="LV3" s="95" t="s">
        <v>623</v>
      </c>
      <c r="LW3" s="95" t="s">
        <v>623</v>
      </c>
      <c r="LX3" s="95" t="s">
        <v>623</v>
      </c>
      <c r="LY3" s="95" t="s">
        <v>623</v>
      </c>
      <c r="LZ3" s="95" t="s">
        <v>623</v>
      </c>
      <c r="MA3" s="95" t="s">
        <v>623</v>
      </c>
      <c r="MB3" s="95" t="s">
        <v>623</v>
      </c>
      <c r="MC3" s="95" t="s">
        <v>623</v>
      </c>
      <c r="MD3" s="95" t="s">
        <v>623</v>
      </c>
      <c r="ME3" s="95" t="s">
        <v>623</v>
      </c>
      <c r="MF3" s="95" t="s">
        <v>623</v>
      </c>
      <c r="MG3" s="95" t="s">
        <v>623</v>
      </c>
      <c r="MH3" s="95" t="s">
        <v>623</v>
      </c>
      <c r="MI3" s="95" t="s">
        <v>1425</v>
      </c>
      <c r="MJ3" s="95" t="s">
        <v>1425</v>
      </c>
      <c r="MK3" s="95" t="s">
        <v>1425</v>
      </c>
      <c r="ML3" s="95" t="s">
        <v>1425</v>
      </c>
      <c r="MM3" s="95" t="s">
        <v>1425</v>
      </c>
      <c r="MN3" s="95" t="s">
        <v>1425</v>
      </c>
      <c r="MO3" s="95" t="s">
        <v>1425</v>
      </c>
      <c r="MP3" s="95" t="s">
        <v>1425</v>
      </c>
      <c r="MQ3" s="95" t="s">
        <v>1425</v>
      </c>
      <c r="MR3" s="95" t="s">
        <v>1425</v>
      </c>
      <c r="MS3" s="95" t="s">
        <v>1425</v>
      </c>
      <c r="MT3" s="95" t="s">
        <v>1425</v>
      </c>
      <c r="MU3" s="95" t="s">
        <v>1425</v>
      </c>
      <c r="MV3" s="95" t="s">
        <v>1425</v>
      </c>
      <c r="MW3" s="95" t="s">
        <v>1425</v>
      </c>
      <c r="MX3" s="95" t="s">
        <v>1425</v>
      </c>
      <c r="MY3" s="95" t="s">
        <v>1425</v>
      </c>
      <c r="MZ3" s="95" t="s">
        <v>1425</v>
      </c>
      <c r="NA3" s="95" t="s">
        <v>1425</v>
      </c>
      <c r="NB3" s="95" t="s">
        <v>1425</v>
      </c>
      <c r="NC3" s="95" t="s">
        <v>1425</v>
      </c>
      <c r="ND3" s="95" t="s">
        <v>1425</v>
      </c>
      <c r="NE3" s="95" t="s">
        <v>1425</v>
      </c>
      <c r="NF3" s="95" t="s">
        <v>1425</v>
      </c>
      <c r="NG3" s="95" t="s">
        <v>1425</v>
      </c>
      <c r="NH3" s="95" t="s">
        <v>1425</v>
      </c>
      <c r="NI3" s="95" t="s">
        <v>1425</v>
      </c>
      <c r="NJ3" s="95" t="s">
        <v>1425</v>
      </c>
      <c r="NK3" s="95" t="s">
        <v>1425</v>
      </c>
      <c r="NL3" s="95" t="s">
        <v>1425</v>
      </c>
      <c r="NM3" s="95" t="s">
        <v>1425</v>
      </c>
      <c r="NN3" s="95" t="s">
        <v>1425</v>
      </c>
      <c r="NO3" s="95" t="s">
        <v>1425</v>
      </c>
      <c r="NP3" s="95" t="s">
        <v>1425</v>
      </c>
      <c r="NQ3" s="95" t="s">
        <v>1425</v>
      </c>
      <c r="NR3" s="95" t="s">
        <v>1425</v>
      </c>
      <c r="NS3" s="95" t="s">
        <v>1425</v>
      </c>
      <c r="NT3" s="95" t="s">
        <v>1425</v>
      </c>
      <c r="NU3" s="95" t="s">
        <v>1425</v>
      </c>
      <c r="NV3" s="95" t="s">
        <v>1425</v>
      </c>
      <c r="NW3" s="95" t="s">
        <v>1425</v>
      </c>
      <c r="NX3" s="95" t="s">
        <v>1425</v>
      </c>
      <c r="NY3" s="95" t="s">
        <v>1425</v>
      </c>
      <c r="NZ3" s="95" t="s">
        <v>1425</v>
      </c>
      <c r="OA3" s="95" t="s">
        <v>1425</v>
      </c>
      <c r="OB3" s="95" t="s">
        <v>1425</v>
      </c>
      <c r="OC3" s="95" t="s">
        <v>1425</v>
      </c>
      <c r="OD3" s="95" t="s">
        <v>1425</v>
      </c>
      <c r="OE3" s="95" t="s">
        <v>1425</v>
      </c>
      <c r="OF3" s="95" t="s">
        <v>1425</v>
      </c>
      <c r="OG3" s="95" t="s">
        <v>1425</v>
      </c>
      <c r="OH3" s="95" t="s">
        <v>1425</v>
      </c>
      <c r="OI3" s="95" t="s">
        <v>1425</v>
      </c>
      <c r="OJ3" s="95" t="s">
        <v>1425</v>
      </c>
      <c r="OK3" s="95" t="s">
        <v>1425</v>
      </c>
      <c r="OL3" s="95" t="s">
        <v>1425</v>
      </c>
      <c r="OM3" s="95" t="s">
        <v>1425</v>
      </c>
      <c r="ON3" s="95" t="s">
        <v>1425</v>
      </c>
      <c r="OO3" s="95" t="s">
        <v>1425</v>
      </c>
      <c r="OP3" s="95" t="s">
        <v>1425</v>
      </c>
      <c r="OQ3" s="95" t="s">
        <v>1425</v>
      </c>
      <c r="OR3" s="95" t="s">
        <v>1425</v>
      </c>
      <c r="OS3" s="95" t="s">
        <v>1425</v>
      </c>
      <c r="OT3" s="95" t="s">
        <v>1425</v>
      </c>
      <c r="OU3" s="95" t="s">
        <v>1425</v>
      </c>
      <c r="OV3" s="95" t="s">
        <v>1425</v>
      </c>
      <c r="OW3" s="95" t="s">
        <v>1425</v>
      </c>
      <c r="OX3" s="95" t="s">
        <v>1425</v>
      </c>
      <c r="OY3" s="95" t="s">
        <v>1425</v>
      </c>
      <c r="OZ3" s="95" t="s">
        <v>1425</v>
      </c>
      <c r="PA3" s="95" t="s">
        <v>1425</v>
      </c>
      <c r="PB3" s="95" t="s">
        <v>1425</v>
      </c>
      <c r="PC3" s="95" t="s">
        <v>1425</v>
      </c>
      <c r="PD3" s="95" t="s">
        <v>1425</v>
      </c>
      <c r="PE3" s="95" t="s">
        <v>1425</v>
      </c>
      <c r="PF3" s="95" t="s">
        <v>1425</v>
      </c>
      <c r="PG3" s="95" t="s">
        <v>1425</v>
      </c>
      <c r="PH3" s="95" t="s">
        <v>1425</v>
      </c>
      <c r="PI3" s="95" t="s">
        <v>1425</v>
      </c>
      <c r="PJ3" s="95" t="s">
        <v>1425</v>
      </c>
      <c r="PK3" s="95" t="s">
        <v>1425</v>
      </c>
      <c r="PL3" s="95" t="s">
        <v>1425</v>
      </c>
      <c r="PM3" s="95" t="s">
        <v>1425</v>
      </c>
      <c r="PN3" s="95" t="s">
        <v>1425</v>
      </c>
      <c r="PO3" s="95" t="s">
        <v>1425</v>
      </c>
      <c r="PP3" s="95" t="s">
        <v>1425</v>
      </c>
      <c r="PQ3" s="95" t="s">
        <v>1425</v>
      </c>
      <c r="PR3" s="95" t="s">
        <v>1425</v>
      </c>
      <c r="PS3" s="95" t="s">
        <v>1425</v>
      </c>
      <c r="PT3" s="95" t="s">
        <v>1425</v>
      </c>
      <c r="PU3" s="95" t="s">
        <v>1425</v>
      </c>
      <c r="PV3" s="95" t="s">
        <v>1425</v>
      </c>
      <c r="PW3" s="95" t="s">
        <v>1425</v>
      </c>
      <c r="PX3" s="95" t="s">
        <v>1425</v>
      </c>
      <c r="PY3" s="95" t="s">
        <v>1425</v>
      </c>
      <c r="PZ3" s="95" t="s">
        <v>1425</v>
      </c>
      <c r="QA3" s="95" t="s">
        <v>1425</v>
      </c>
      <c r="QB3" s="95" t="s">
        <v>1425</v>
      </c>
      <c r="QC3" s="95" t="s">
        <v>1425</v>
      </c>
      <c r="QD3" s="95" t="s">
        <v>1425</v>
      </c>
      <c r="QE3" s="267"/>
    </row>
    <row r="4" spans="1:447" s="245" customFormat="1" ht="108.75" customHeight="1">
      <c r="A4" s="259"/>
      <c r="B4" s="188"/>
      <c r="C4" s="115" t="s">
        <v>1503</v>
      </c>
      <c r="D4" s="1098"/>
      <c r="E4" s="1099"/>
      <c r="F4" s="1099"/>
      <c r="G4" s="855"/>
      <c r="H4" s="1103"/>
      <c r="I4" s="857"/>
      <c r="J4" s="857"/>
      <c r="K4" s="297" t="s">
        <v>573</v>
      </c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 t="s">
        <v>1566</v>
      </c>
      <c r="IS4" s="29" t="s">
        <v>620</v>
      </c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45" t="s">
        <v>1427</v>
      </c>
      <c r="KI4" s="45" t="s">
        <v>1428</v>
      </c>
      <c r="KJ4" s="45" t="s">
        <v>1429</v>
      </c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26"/>
      <c r="MS4" s="29"/>
      <c r="MT4" s="29"/>
      <c r="MU4" s="29"/>
      <c r="MV4" s="29"/>
      <c r="MW4" s="29"/>
      <c r="MX4" s="29"/>
      <c r="MY4" s="29"/>
      <c r="MZ4" s="29"/>
      <c r="NA4" s="29"/>
      <c r="NB4" s="226"/>
      <c r="NC4" s="29"/>
      <c r="ND4" s="29"/>
      <c r="NE4" s="29"/>
      <c r="NF4" s="29"/>
      <c r="NG4" s="29"/>
      <c r="NH4" s="29"/>
      <c r="NI4" s="29"/>
      <c r="NJ4" s="29"/>
      <c r="NK4" s="29"/>
      <c r="NL4" s="226"/>
      <c r="NM4" s="29"/>
      <c r="NN4" s="29"/>
      <c r="NO4" s="29"/>
      <c r="NP4" s="29"/>
      <c r="NQ4" s="29"/>
      <c r="NR4" s="29"/>
      <c r="NS4" s="29"/>
      <c r="NT4" s="29"/>
      <c r="NU4" s="29"/>
      <c r="NV4" s="226"/>
      <c r="NW4" s="29"/>
      <c r="NX4" s="29"/>
      <c r="NY4" s="29"/>
      <c r="NZ4" s="29"/>
      <c r="OA4" s="29"/>
      <c r="OB4" s="29"/>
      <c r="OC4" s="29"/>
      <c r="OD4" s="29"/>
      <c r="OE4" s="29"/>
      <c r="OF4" s="226"/>
      <c r="OG4" s="29"/>
      <c r="OH4" s="29"/>
      <c r="OI4" s="29"/>
      <c r="OJ4" s="29"/>
      <c r="OK4" s="29"/>
      <c r="OL4" s="29"/>
      <c r="OM4" s="29"/>
      <c r="ON4" s="29"/>
      <c r="OO4" s="29"/>
      <c r="OP4" s="226"/>
      <c r="OQ4" s="29"/>
      <c r="OR4" s="29"/>
      <c r="OS4" s="29"/>
      <c r="OT4" s="29"/>
      <c r="OU4" s="29"/>
      <c r="OV4" s="29"/>
      <c r="OW4" s="29"/>
      <c r="OX4" s="29"/>
      <c r="OY4" s="29"/>
      <c r="OZ4" s="226"/>
      <c r="PA4" s="29"/>
      <c r="PB4" s="29"/>
      <c r="PC4" s="29"/>
      <c r="PD4" s="29"/>
      <c r="PE4" s="29"/>
      <c r="PF4" s="29"/>
      <c r="PG4" s="29"/>
      <c r="PH4" s="29"/>
      <c r="PI4" s="29"/>
      <c r="PJ4" s="226"/>
      <c r="PK4" s="29"/>
      <c r="PL4" s="29"/>
      <c r="PM4" s="29"/>
      <c r="PN4" s="29"/>
      <c r="PO4" s="29"/>
      <c r="PP4" s="29"/>
      <c r="PQ4" s="29"/>
      <c r="PR4" s="29"/>
      <c r="PS4" s="29"/>
      <c r="PT4" s="226"/>
      <c r="PU4" s="29"/>
      <c r="PV4" s="29"/>
      <c r="PW4" s="29"/>
      <c r="PX4" s="29"/>
      <c r="PY4" s="29"/>
      <c r="PZ4" s="29"/>
      <c r="QA4" s="29"/>
      <c r="QB4" s="29"/>
      <c r="QC4" s="29"/>
      <c r="QD4" s="226"/>
      <c r="QE4" s="273"/>
    </row>
    <row r="5" spans="1:447" s="198" customFormat="1" ht="36.75" customHeight="1">
      <c r="A5" s="174"/>
      <c r="B5" s="115" t="s">
        <v>1407</v>
      </c>
      <c r="C5" s="174"/>
      <c r="D5" s="1100"/>
      <c r="E5" s="1101"/>
      <c r="F5" s="1101"/>
      <c r="G5" s="382" t="s">
        <v>1073</v>
      </c>
      <c r="H5" s="807" t="s">
        <v>1861</v>
      </c>
      <c r="I5" s="807" t="s">
        <v>1840</v>
      </c>
      <c r="J5" s="807" t="s">
        <v>1841</v>
      </c>
      <c r="K5" s="807" t="s">
        <v>1848</v>
      </c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  <c r="GK5" s="111"/>
      <c r="GL5" s="111"/>
      <c r="GM5" s="111"/>
      <c r="GN5" s="111"/>
      <c r="GO5" s="111"/>
      <c r="GP5" s="111"/>
      <c r="GQ5" s="111"/>
      <c r="GR5" s="111"/>
      <c r="GS5" s="111"/>
      <c r="GT5" s="111"/>
      <c r="GU5" s="111"/>
      <c r="GV5" s="111"/>
      <c r="GW5" s="111"/>
      <c r="GX5" s="111"/>
      <c r="GY5" s="111"/>
      <c r="GZ5" s="111"/>
      <c r="HA5" s="111"/>
      <c r="HB5" s="111"/>
      <c r="HC5" s="111"/>
      <c r="HD5" s="103"/>
      <c r="HE5" s="103"/>
      <c r="HF5" s="103"/>
      <c r="HG5" s="103"/>
      <c r="HH5" s="103"/>
      <c r="HI5" s="103"/>
      <c r="HJ5" s="103"/>
      <c r="HK5" s="103"/>
      <c r="HL5" s="103"/>
      <c r="HM5" s="103"/>
      <c r="HN5" s="103"/>
      <c r="HO5" s="103"/>
      <c r="HP5" s="103"/>
      <c r="HQ5" s="103"/>
      <c r="HR5" s="103"/>
      <c r="HS5" s="103"/>
      <c r="HT5" s="103"/>
      <c r="HU5" s="103"/>
      <c r="HV5" s="103"/>
      <c r="HW5" s="103"/>
      <c r="HX5" s="103"/>
      <c r="HY5" s="103"/>
      <c r="HZ5" s="103"/>
      <c r="IA5" s="103"/>
      <c r="IB5" s="103"/>
      <c r="IC5" s="103"/>
      <c r="ID5" s="103"/>
      <c r="IE5" s="103"/>
      <c r="IF5" s="103"/>
      <c r="IG5" s="103"/>
      <c r="IH5" s="103"/>
      <c r="II5" s="103"/>
      <c r="IJ5" s="103"/>
      <c r="IK5" s="103"/>
      <c r="IL5" s="103"/>
      <c r="IM5" s="103"/>
      <c r="IN5" s="103"/>
      <c r="IO5" s="103"/>
      <c r="IP5" s="103"/>
      <c r="IQ5" s="103"/>
      <c r="IR5" s="103" t="s">
        <v>624</v>
      </c>
      <c r="IS5" s="103">
        <v>93531</v>
      </c>
      <c r="IT5" s="103"/>
      <c r="IU5" s="103"/>
      <c r="IV5" s="103"/>
      <c r="IW5" s="103"/>
      <c r="IX5" s="103"/>
      <c r="IY5" s="103"/>
      <c r="IZ5" s="103"/>
      <c r="JA5" s="103"/>
      <c r="JB5" s="103"/>
      <c r="JC5" s="103"/>
      <c r="JD5" s="103"/>
      <c r="JE5" s="103"/>
      <c r="JF5" s="103"/>
      <c r="JG5" s="103"/>
      <c r="JH5" s="103"/>
      <c r="JI5" s="103"/>
      <c r="JJ5" s="103"/>
      <c r="JK5" s="103"/>
      <c r="JL5" s="103"/>
      <c r="JM5" s="103"/>
      <c r="JN5" s="103"/>
      <c r="JO5" s="103"/>
      <c r="JP5" s="103"/>
      <c r="JQ5" s="103"/>
      <c r="JR5" s="103"/>
      <c r="JS5" s="103"/>
      <c r="JT5" s="103"/>
      <c r="JU5" s="103"/>
      <c r="JV5" s="103"/>
      <c r="JW5" s="103"/>
      <c r="JX5" s="103"/>
      <c r="JY5" s="103"/>
      <c r="JZ5" s="103"/>
      <c r="KA5" s="103"/>
      <c r="KB5" s="103"/>
      <c r="KC5" s="103"/>
      <c r="KD5" s="103"/>
      <c r="KE5" s="103"/>
      <c r="KF5" s="103"/>
      <c r="KG5" s="103"/>
      <c r="KH5" s="103">
        <v>9347211</v>
      </c>
      <c r="KI5" s="103">
        <v>9347212</v>
      </c>
      <c r="KJ5" s="103">
        <v>93472</v>
      </c>
      <c r="KK5" s="103"/>
      <c r="KL5" s="103"/>
      <c r="KM5" s="103"/>
      <c r="KN5" s="103"/>
      <c r="KO5" s="103"/>
      <c r="KP5" s="103"/>
      <c r="KQ5" s="103"/>
      <c r="KR5" s="103"/>
      <c r="KS5" s="103"/>
      <c r="KT5" s="103"/>
      <c r="KU5" s="103"/>
      <c r="KV5" s="103"/>
      <c r="KW5" s="103"/>
      <c r="KX5" s="103"/>
      <c r="KY5" s="103"/>
      <c r="KZ5" s="103"/>
      <c r="LA5" s="103"/>
      <c r="LB5" s="103"/>
      <c r="LC5" s="103"/>
      <c r="LD5" s="103"/>
      <c r="LE5" s="103"/>
      <c r="LF5" s="103"/>
      <c r="LG5" s="103"/>
      <c r="LH5" s="103"/>
      <c r="LI5" s="103"/>
      <c r="LJ5" s="103"/>
      <c r="LK5" s="103"/>
      <c r="LL5" s="103"/>
      <c r="LM5" s="103"/>
      <c r="LN5" s="103"/>
      <c r="LO5" s="103"/>
      <c r="LP5" s="103"/>
      <c r="LQ5" s="103"/>
      <c r="LR5" s="103"/>
      <c r="LS5" s="103"/>
      <c r="LT5" s="103"/>
      <c r="LU5" s="103"/>
      <c r="LV5" s="103"/>
      <c r="LW5" s="103"/>
      <c r="LX5" s="103"/>
      <c r="LY5" s="103"/>
      <c r="LZ5" s="103"/>
      <c r="MA5" s="103"/>
      <c r="MB5" s="103"/>
      <c r="MC5" s="103"/>
      <c r="MD5" s="103"/>
      <c r="ME5" s="103"/>
      <c r="MF5" s="103"/>
      <c r="MG5" s="103"/>
      <c r="MH5" s="103"/>
      <c r="MI5" s="103"/>
      <c r="MJ5" s="103"/>
      <c r="MK5" s="103"/>
      <c r="ML5" s="103"/>
      <c r="MM5" s="103"/>
      <c r="MN5" s="103"/>
      <c r="MO5" s="103"/>
      <c r="MP5" s="103"/>
      <c r="MQ5" s="103"/>
      <c r="MR5" s="235"/>
      <c r="MS5" s="103"/>
      <c r="MT5" s="103"/>
      <c r="MU5" s="103"/>
      <c r="MV5" s="103"/>
      <c r="MW5" s="103"/>
      <c r="MX5" s="103"/>
      <c r="MY5" s="103"/>
      <c r="MZ5" s="103"/>
      <c r="NA5" s="103"/>
      <c r="NB5" s="235"/>
      <c r="NC5" s="103"/>
      <c r="ND5" s="103"/>
      <c r="NE5" s="103"/>
      <c r="NF5" s="103"/>
      <c r="NG5" s="103"/>
      <c r="NH5" s="103"/>
      <c r="NI5" s="103"/>
      <c r="NJ5" s="103"/>
      <c r="NK5" s="103"/>
      <c r="NL5" s="235"/>
      <c r="NM5" s="103"/>
      <c r="NN5" s="103"/>
      <c r="NO5" s="103"/>
      <c r="NP5" s="103"/>
      <c r="NQ5" s="103"/>
      <c r="NR5" s="103"/>
      <c r="NS5" s="103"/>
      <c r="NT5" s="103"/>
      <c r="NU5" s="103"/>
      <c r="NV5" s="235"/>
      <c r="NW5" s="103"/>
      <c r="NX5" s="103"/>
      <c r="NY5" s="103"/>
      <c r="NZ5" s="103"/>
      <c r="OA5" s="103"/>
      <c r="OB5" s="103"/>
      <c r="OC5" s="103"/>
      <c r="OD5" s="103"/>
      <c r="OE5" s="103"/>
      <c r="OF5" s="235"/>
      <c r="OG5" s="103"/>
      <c r="OH5" s="103"/>
      <c r="OI5" s="103"/>
      <c r="OJ5" s="103"/>
      <c r="OK5" s="103"/>
      <c r="OL5" s="103"/>
      <c r="OM5" s="103"/>
      <c r="ON5" s="103"/>
      <c r="OO5" s="103"/>
      <c r="OP5" s="235"/>
      <c r="OQ5" s="103"/>
      <c r="OR5" s="103"/>
      <c r="OS5" s="103"/>
      <c r="OT5" s="103"/>
      <c r="OU5" s="103"/>
      <c r="OV5" s="103"/>
      <c r="OW5" s="103"/>
      <c r="OX5" s="103"/>
      <c r="OY5" s="103"/>
      <c r="OZ5" s="235"/>
      <c r="PA5" s="103"/>
      <c r="PB5" s="103"/>
      <c r="PC5" s="103"/>
      <c r="PD5" s="103"/>
      <c r="PE5" s="103"/>
      <c r="PF5" s="103"/>
      <c r="PG5" s="103"/>
      <c r="PH5" s="103"/>
      <c r="PI5" s="103"/>
      <c r="PJ5" s="235"/>
      <c r="PK5" s="103"/>
      <c r="PL5" s="103"/>
      <c r="PM5" s="103"/>
      <c r="PN5" s="103"/>
      <c r="PO5" s="103"/>
      <c r="PP5" s="103"/>
      <c r="PQ5" s="103"/>
      <c r="PR5" s="103"/>
      <c r="PS5" s="103"/>
      <c r="PT5" s="235"/>
      <c r="PU5" s="103"/>
      <c r="PV5" s="103"/>
      <c r="PW5" s="103"/>
      <c r="PX5" s="103"/>
      <c r="PY5" s="103"/>
      <c r="PZ5" s="103"/>
      <c r="QA5" s="103"/>
      <c r="QB5" s="103"/>
      <c r="QC5" s="103"/>
      <c r="QD5" s="235"/>
      <c r="QE5" s="193"/>
    </row>
    <row r="6" spans="1:447" s="198" customFormat="1" ht="36" hidden="1">
      <c r="A6" s="115" t="s">
        <v>41</v>
      </c>
      <c r="B6" s="180"/>
      <c r="C6" s="115" t="s">
        <v>1520</v>
      </c>
      <c r="D6" s="265"/>
      <c r="E6" s="292"/>
      <c r="F6" s="219"/>
      <c r="G6" s="219"/>
      <c r="H6" s="292"/>
      <c r="I6" s="806"/>
      <c r="J6" s="806"/>
      <c r="K6" s="806"/>
      <c r="L6" s="12">
        <f>IF(L$5&lt;&gt;"",HLOOKUP(L$5,'Recueil des UO'!$I$5:$AEI$12,4,FALSE),0)</f>
        <v>0</v>
      </c>
      <c r="M6" s="12">
        <f>IF(M$5&lt;&gt;"",HLOOKUP(M$5,'Recueil des UO'!$I$5:$AEI$12,4,FALSE),0)</f>
        <v>0</v>
      </c>
      <c r="N6" s="12">
        <f>IF(N$5&lt;&gt;"",HLOOKUP(N$5,'Recueil des UO'!$I$5:$AEI$12,4,FALSE),0)</f>
        <v>0</v>
      </c>
      <c r="O6" s="12">
        <f>IF(O$5&lt;&gt;"",HLOOKUP(O$5,'Recueil des UO'!$I$5:$AEI$12,4,FALSE),0)</f>
        <v>0</v>
      </c>
      <c r="P6" s="12">
        <f>IF(P$5&lt;&gt;"",HLOOKUP(P$5,'Recueil des UO'!$I$5:$AEI$12,4,FALSE),0)</f>
        <v>0</v>
      </c>
      <c r="Q6" s="12">
        <f>IF(Q$5&lt;&gt;"",HLOOKUP(Q$5,'Recueil des UO'!$I$5:$AEI$12,4,FALSE),0)</f>
        <v>0</v>
      </c>
      <c r="R6" s="12">
        <f>IF(R$5&lt;&gt;"",HLOOKUP(R$5,'Recueil des UO'!$I$5:$AEI$12,4,FALSE),0)</f>
        <v>0</v>
      </c>
      <c r="S6" s="12">
        <f>IF(S$5&lt;&gt;"",HLOOKUP(S$5,'Recueil des UO'!$I$5:$AEI$12,4,FALSE),0)</f>
        <v>0</v>
      </c>
      <c r="T6" s="12">
        <f>IF(T$5&lt;&gt;"",HLOOKUP(T$5,'Recueil des UO'!$I$5:$AEI$12,4,FALSE),0)</f>
        <v>0</v>
      </c>
      <c r="U6" s="12">
        <f>IF(U$5&lt;&gt;"",HLOOKUP(U$5,'Recueil des UO'!$I$5:$AEI$12,4,FALSE),0)</f>
        <v>0</v>
      </c>
      <c r="V6" s="12">
        <f>IF(V$5&lt;&gt;"",HLOOKUP(V$5,'Recueil des UO'!$I$5:$AEI$12,4,FALSE),0)</f>
        <v>0</v>
      </c>
      <c r="W6" s="12">
        <f>IF(W$5&lt;&gt;"",HLOOKUP(W$5,'Recueil des UO'!$I$5:$AEI$12,4,FALSE),0)</f>
        <v>0</v>
      </c>
      <c r="X6" s="12">
        <f>IF(X$5&lt;&gt;"",HLOOKUP(X$5,'Recueil des UO'!$I$5:$AEI$12,4,FALSE),0)</f>
        <v>0</v>
      </c>
      <c r="Y6" s="12">
        <f>IF(Y$5&lt;&gt;"",HLOOKUP(Y$5,'Recueil des UO'!$I$5:$AEI$12,4,FALSE),0)</f>
        <v>0</v>
      </c>
      <c r="Z6" s="12">
        <f>IF(Z$5&lt;&gt;"",HLOOKUP(Z$5,'Recueil des UO'!$I$5:$AEI$12,4,FALSE),0)</f>
        <v>0</v>
      </c>
      <c r="AA6" s="12">
        <f>IF(AA$5&lt;&gt;"",HLOOKUP(AA$5,'Recueil des UO'!$I$5:$AEI$12,4,FALSE),0)</f>
        <v>0</v>
      </c>
      <c r="AB6" s="12">
        <f>IF(AB$5&lt;&gt;"",HLOOKUP(AB$5,'Recueil des UO'!$I$5:$AEI$12,4,FALSE),0)</f>
        <v>0</v>
      </c>
      <c r="AC6" s="12">
        <f>IF(AC$5&lt;&gt;"",HLOOKUP(AC$5,'Recueil des UO'!$I$5:$AEI$12,4,FALSE),0)</f>
        <v>0</v>
      </c>
      <c r="AD6" s="12">
        <f>IF(AD$5&lt;&gt;"",HLOOKUP(AD$5,'Recueil des UO'!$I$5:$AEI$12,4,FALSE),0)</f>
        <v>0</v>
      </c>
      <c r="AE6" s="12">
        <f>IF(AE$5&lt;&gt;"",HLOOKUP(AE$5,'Recueil des UO'!$I$5:$AEI$12,4,FALSE),0)</f>
        <v>0</v>
      </c>
      <c r="AF6" s="12">
        <f>IF(AF$5&lt;&gt;"",HLOOKUP(AF$5,'Recueil des UO'!$I$5:$AEI$12,4,FALSE),0)</f>
        <v>0</v>
      </c>
      <c r="AG6" s="12">
        <f>IF(AG$5&lt;&gt;"",HLOOKUP(AG$5,'Recueil des UO'!$I$5:$AEI$12,4,FALSE),0)</f>
        <v>0</v>
      </c>
      <c r="AH6" s="12">
        <f>IF(AH$5&lt;&gt;"",HLOOKUP(AH$5,'Recueil des UO'!$I$5:$AEI$12,4,FALSE),0)</f>
        <v>0</v>
      </c>
      <c r="AI6" s="12">
        <f>IF(AI$5&lt;&gt;"",HLOOKUP(AI$5,'Recueil des UO'!$I$5:$AEI$12,4,FALSE),0)</f>
        <v>0</v>
      </c>
      <c r="AJ6" s="12">
        <f>IF(AJ$5&lt;&gt;"",HLOOKUP(AJ$5,'Recueil des UO'!$I$5:$AEI$12,4,FALSE),0)</f>
        <v>0</v>
      </c>
      <c r="AK6" s="12">
        <f>IF(AK$5&lt;&gt;"",HLOOKUP(AK$5,'Recueil des UO'!$I$5:$AEI$12,4,FALSE),0)</f>
        <v>0</v>
      </c>
      <c r="AL6" s="12">
        <f>IF(AL$5&lt;&gt;"",HLOOKUP(AL$5,'Recueil des UO'!$I$5:$AEI$12,4,FALSE),0)</f>
        <v>0</v>
      </c>
      <c r="AM6" s="12">
        <f>IF(AM$5&lt;&gt;"",HLOOKUP(AM$5,'Recueil des UO'!$I$5:$AEI$12,4,FALSE),0)</f>
        <v>0</v>
      </c>
      <c r="AN6" s="12">
        <f>IF(AN$5&lt;&gt;"",HLOOKUP(AN$5,'Recueil des UO'!$I$5:$AEI$12,4,FALSE),0)</f>
        <v>0</v>
      </c>
      <c r="AO6" s="12">
        <f>IF(AO$5&lt;&gt;"",HLOOKUP(AO$5,'Recueil des UO'!$I$5:$AEI$12,4,FALSE),0)</f>
        <v>0</v>
      </c>
      <c r="AP6" s="12">
        <f>IF(AP$5&lt;&gt;"",HLOOKUP(AP$5,'Recueil des UO'!$I$5:$AEI$12,4,FALSE),0)</f>
        <v>0</v>
      </c>
      <c r="AQ6" s="12">
        <f>IF(AQ$5&lt;&gt;"",HLOOKUP(AQ$5,'Recueil des UO'!$I$5:$AEI$12,4,FALSE),0)</f>
        <v>0</v>
      </c>
      <c r="AR6" s="12">
        <f>IF(AR$5&lt;&gt;"",HLOOKUP(AR$5,'Recueil des UO'!$I$5:$AEI$12,4,FALSE),0)</f>
        <v>0</v>
      </c>
      <c r="AS6" s="12">
        <f>IF(AS$5&lt;&gt;"",HLOOKUP(AS$5,'Recueil des UO'!$I$5:$AEI$12,4,FALSE),0)</f>
        <v>0</v>
      </c>
      <c r="AT6" s="12">
        <f>IF(AT$5&lt;&gt;"",HLOOKUP(AT$5,'Recueil des UO'!$I$5:$AEI$12,4,FALSE),0)</f>
        <v>0</v>
      </c>
      <c r="AU6" s="12">
        <f>IF(AU$5&lt;&gt;"",HLOOKUP(AU$5,'Recueil des UO'!$I$5:$AEI$12,4,FALSE),0)</f>
        <v>0</v>
      </c>
      <c r="AV6" s="12">
        <f>IF(AV$5&lt;&gt;"",HLOOKUP(AV$5,'Recueil des UO'!$I$5:$AEI$12,4,FALSE),0)</f>
        <v>0</v>
      </c>
      <c r="AW6" s="12">
        <f>IF(AW$5&lt;&gt;"",HLOOKUP(AW$5,'Recueil des UO'!$I$5:$AEI$12,4,FALSE),0)</f>
        <v>0</v>
      </c>
      <c r="AX6" s="12">
        <f>IF(AX$5&lt;&gt;"",HLOOKUP(AX$5,'Recueil des UO'!$I$5:$AEI$12,4,FALSE),0)</f>
        <v>0</v>
      </c>
      <c r="AY6" s="12">
        <f>IF(AY$5&lt;&gt;"",HLOOKUP(AY$5,'Recueil des UO'!$I$5:$AEI$12,4,FALSE),0)</f>
        <v>0</v>
      </c>
      <c r="AZ6" s="12">
        <f>IF(AZ$5&lt;&gt;"",HLOOKUP(AZ$5,'Recueil des UO'!$I$5:$AEI$12,4,FALSE),0)</f>
        <v>0</v>
      </c>
      <c r="BA6" s="12">
        <f>IF(BA$5&lt;&gt;"",HLOOKUP(BA$5,'Recueil des UO'!$I$5:$AEI$12,4,FALSE),0)</f>
        <v>0</v>
      </c>
      <c r="BB6" s="12">
        <f>IF(BB$5&lt;&gt;"",HLOOKUP(BB$5,'Recueil des UO'!$I$5:$AEI$12,4,FALSE),0)</f>
        <v>0</v>
      </c>
      <c r="BC6" s="12">
        <f>IF(BC$5&lt;&gt;"",HLOOKUP(BC$5,'Recueil des UO'!$I$5:$AEI$12,4,FALSE),0)</f>
        <v>0</v>
      </c>
      <c r="BD6" s="12">
        <f>IF(BD$5&lt;&gt;"",HLOOKUP(BD$5,'Recueil des UO'!$I$5:$AEI$12,4,FALSE),0)</f>
        <v>0</v>
      </c>
      <c r="BE6" s="12">
        <f>IF(BE$5&lt;&gt;"",HLOOKUP(BE$5,'Recueil des UO'!$I$5:$AEI$12,4,FALSE),0)</f>
        <v>0</v>
      </c>
      <c r="BF6" s="12">
        <f>IF(BF$5&lt;&gt;"",HLOOKUP(BF$5,'Recueil des UO'!$I$5:$AEI$12,4,FALSE),0)</f>
        <v>0</v>
      </c>
      <c r="BG6" s="12">
        <f>IF(BG$5&lt;&gt;"",HLOOKUP(BG$5,'Recueil des UO'!$I$5:$AEI$12,4,FALSE),0)</f>
        <v>0</v>
      </c>
      <c r="BH6" s="12">
        <f>IF(BH$5&lt;&gt;"",HLOOKUP(BH$5,'Recueil des UO'!$I$5:$AEI$12,4,FALSE),0)</f>
        <v>0</v>
      </c>
      <c r="BI6" s="12">
        <f>IF(BI$5&lt;&gt;"",HLOOKUP(BI$5,'Recueil des UO'!$I$5:$AEI$12,4,FALSE),0)</f>
        <v>0</v>
      </c>
      <c r="BJ6" s="12">
        <f>IF(BJ$5&lt;&gt;"",HLOOKUP(BJ$5,'Recueil des UO'!$I$5:$AEI$12,4,FALSE),0)</f>
        <v>0</v>
      </c>
      <c r="BK6" s="12">
        <f>IF(BK$5&lt;&gt;"",HLOOKUP(BK$5,'Recueil des UO'!$I$5:$AEI$12,4,FALSE),0)</f>
        <v>0</v>
      </c>
      <c r="BL6" s="12">
        <f>IF(BL$5&lt;&gt;"",HLOOKUP(BL$5,'Recueil des UO'!$I$5:$AEI$12,4,FALSE),0)</f>
        <v>0</v>
      </c>
      <c r="BM6" s="12">
        <f>IF(BM$5&lt;&gt;"",HLOOKUP(BM$5,'Recueil des UO'!$I$5:$AEI$12,4,FALSE),0)</f>
        <v>0</v>
      </c>
      <c r="BN6" s="12">
        <f>IF(BN$5&lt;&gt;"",HLOOKUP(BN$5,'Recueil des UO'!$I$5:$AEI$12,4,FALSE),0)</f>
        <v>0</v>
      </c>
      <c r="BO6" s="12">
        <f>IF(BO$5&lt;&gt;"",HLOOKUP(BO$5,'Recueil des UO'!$I$5:$AEI$12,4,FALSE),0)</f>
        <v>0</v>
      </c>
      <c r="BP6" s="12">
        <f>IF(BP$5&lt;&gt;"",HLOOKUP(BP$5,'Recueil des UO'!$I$5:$AEI$12,4,FALSE),0)</f>
        <v>0</v>
      </c>
      <c r="BQ6" s="12">
        <f>IF(BQ$5&lt;&gt;"",HLOOKUP(BQ$5,'Recueil des UO'!$I$5:$AEI$12,4,FALSE),0)</f>
        <v>0</v>
      </c>
      <c r="BR6" s="12">
        <f>IF(BR$5&lt;&gt;"",HLOOKUP(BR$5,'Recueil des UO'!$I$5:$AEI$12,4,FALSE),0)</f>
        <v>0</v>
      </c>
      <c r="BS6" s="12">
        <f>IF(BS$5&lt;&gt;"",HLOOKUP(BS$5,'Recueil des UO'!$I$5:$AEI$12,4,FALSE),0)</f>
        <v>0</v>
      </c>
      <c r="BT6" s="12">
        <f>IF(BT$5&lt;&gt;"",HLOOKUP(BT$5,'Recueil des UO'!$I$5:$AEI$12,4,FALSE),0)</f>
        <v>0</v>
      </c>
      <c r="BU6" s="12">
        <f>IF(BU$5&lt;&gt;"",HLOOKUP(BU$5,'Recueil des UO'!$I$5:$AEI$12,4,FALSE),0)</f>
        <v>0</v>
      </c>
      <c r="BV6" s="12">
        <f>IF(BV$5&lt;&gt;"",HLOOKUP(BV$5,'Recueil des UO'!$I$5:$AEI$12,4,FALSE),0)</f>
        <v>0</v>
      </c>
      <c r="BW6" s="12">
        <f>IF(BW$5&lt;&gt;"",HLOOKUP(BW$5,'Recueil des UO'!$I$5:$AEI$12,4,FALSE),0)</f>
        <v>0</v>
      </c>
      <c r="BX6" s="12">
        <f>IF(BX$5&lt;&gt;"",HLOOKUP(BX$5,'Recueil des UO'!$I$5:$AEI$12,4,FALSE),0)</f>
        <v>0</v>
      </c>
      <c r="BY6" s="12">
        <f>IF(BY$5&lt;&gt;"",HLOOKUP(BY$5,'Recueil des UO'!$I$5:$AEI$12,4,FALSE),0)</f>
        <v>0</v>
      </c>
      <c r="BZ6" s="12">
        <f>IF(BZ$5&lt;&gt;"",HLOOKUP(BZ$5,'Recueil des UO'!$I$5:$AEI$12,4,FALSE),0)</f>
        <v>0</v>
      </c>
      <c r="CA6" s="12">
        <f>IF(CA$5&lt;&gt;"",HLOOKUP(CA$5,'Recueil des UO'!$I$5:$AEI$12,4,FALSE),0)</f>
        <v>0</v>
      </c>
      <c r="CB6" s="12">
        <f>IF(CB$5&lt;&gt;"",HLOOKUP(CB$5,'Recueil des UO'!$I$5:$AEI$12,4,FALSE),0)</f>
        <v>0</v>
      </c>
      <c r="CC6" s="12">
        <f>IF(CC$5&lt;&gt;"",HLOOKUP(CC$5,'Recueil des UO'!$I$5:$AEI$12,4,FALSE),0)</f>
        <v>0</v>
      </c>
      <c r="CD6" s="12">
        <f>IF(CD$5&lt;&gt;"",HLOOKUP(CD$5,'Recueil des UO'!$I$5:$AEI$12,4,FALSE),0)</f>
        <v>0</v>
      </c>
      <c r="CE6" s="12">
        <f>IF(CE$5&lt;&gt;"",HLOOKUP(CE$5,'Recueil des UO'!$I$5:$AEI$12,4,FALSE),0)</f>
        <v>0</v>
      </c>
      <c r="CF6" s="12">
        <f>IF(CF$5&lt;&gt;"",HLOOKUP(CF$5,'Recueil des UO'!$I$5:$AEI$12,4,FALSE),0)</f>
        <v>0</v>
      </c>
      <c r="CG6" s="12">
        <f>IF(CG$5&lt;&gt;"",HLOOKUP(CG$5,'Recueil des UO'!$I$5:$AEI$12,4,FALSE),0)</f>
        <v>0</v>
      </c>
      <c r="CH6" s="12">
        <f>IF(CH$5&lt;&gt;"",HLOOKUP(CH$5,'Recueil des UO'!$I$5:$AEI$12,4,FALSE),0)</f>
        <v>0</v>
      </c>
      <c r="CI6" s="12">
        <f>IF(CI$5&lt;&gt;"",HLOOKUP(CI$5,'Recueil des UO'!$I$5:$AEI$12,4,FALSE),0)</f>
        <v>0</v>
      </c>
      <c r="CJ6" s="12">
        <f>IF(CJ$5&lt;&gt;"",HLOOKUP(CJ$5,'Recueil des UO'!$I$5:$AEI$12,4,FALSE),0)</f>
        <v>0</v>
      </c>
      <c r="CK6" s="12">
        <f>IF(CK$5&lt;&gt;"",HLOOKUP(CK$5,'Recueil des UO'!$I$5:$AEI$12,4,FALSE),0)</f>
        <v>0</v>
      </c>
      <c r="CL6" s="12">
        <f>IF(CL$5&lt;&gt;"",HLOOKUP(CL$5,'Recueil des UO'!$I$5:$AEI$12,4,FALSE),0)</f>
        <v>0</v>
      </c>
      <c r="CM6" s="12">
        <f>IF(CM$5&lt;&gt;"",HLOOKUP(CM$5,'Recueil des UO'!$I$5:$AEI$12,4,FALSE),0)</f>
        <v>0</v>
      </c>
      <c r="CN6" s="12">
        <f>IF(CN$5&lt;&gt;"",HLOOKUP(CN$5,'Recueil des UO'!$I$5:$AEI$12,4,FALSE),0)</f>
        <v>0</v>
      </c>
      <c r="CO6" s="12">
        <f>IF(CO$5&lt;&gt;"",HLOOKUP(CO$5,'Recueil des UO'!$I$5:$AEI$12,4,FALSE),0)</f>
        <v>0</v>
      </c>
      <c r="CP6" s="12">
        <f>IF(CP$5&lt;&gt;"",HLOOKUP(CP$5,'Recueil des UO'!$I$5:$AEI$12,4,FALSE),0)</f>
        <v>0</v>
      </c>
      <c r="CQ6" s="12">
        <f>IF(CQ$5&lt;&gt;"",HLOOKUP(CQ$5,'Recueil des UO'!$I$5:$AEI$12,4,FALSE),0)</f>
        <v>0</v>
      </c>
      <c r="CR6" s="12">
        <f>IF(CR$5&lt;&gt;"",HLOOKUP(CR$5,'Recueil des UO'!$I$5:$AEI$12,4,FALSE),0)</f>
        <v>0</v>
      </c>
      <c r="CS6" s="12">
        <f>IF(CS$5&lt;&gt;"",HLOOKUP(CS$5,'Recueil des UO'!$I$5:$AEI$12,4,FALSE),0)</f>
        <v>0</v>
      </c>
      <c r="CT6" s="12">
        <f>IF(CT$5&lt;&gt;"",HLOOKUP(CT$5,'Recueil des UO'!$I$5:$AEI$12,4,FALSE),0)</f>
        <v>0</v>
      </c>
      <c r="CU6" s="12">
        <f>IF(CU$5&lt;&gt;"",HLOOKUP(CU$5,'Recueil des UO'!$I$5:$AEI$12,4,FALSE),0)</f>
        <v>0</v>
      </c>
      <c r="CV6" s="12">
        <f>IF(CV$5&lt;&gt;"",HLOOKUP(CV$5,'Recueil des UO'!$I$5:$AEI$12,4,FALSE),0)</f>
        <v>0</v>
      </c>
      <c r="CW6" s="12">
        <f>IF(CW$5&lt;&gt;"",HLOOKUP(CW$5,'Recueil des UO'!$I$5:$AEI$12,4,FALSE),0)</f>
        <v>0</v>
      </c>
      <c r="CX6" s="12">
        <f>IF(CX$5&lt;&gt;"",HLOOKUP(CX$5,'Recueil des UO'!$I$5:$AEI$12,4,FALSE),0)</f>
        <v>0</v>
      </c>
      <c r="CY6" s="12">
        <f>IF(CY$5&lt;&gt;"",HLOOKUP(CY$5,'Recueil des UO'!$I$5:$AEI$12,4,FALSE),0)</f>
        <v>0</v>
      </c>
      <c r="CZ6" s="12">
        <f>IF(CZ$5&lt;&gt;"",HLOOKUP(CZ$5,'Recueil des UO'!$I$5:$AEI$12,4,FALSE),0)</f>
        <v>0</v>
      </c>
      <c r="DA6" s="12">
        <f>IF(DA$5&lt;&gt;"",HLOOKUP(DA$5,'Recueil des UO'!$I$5:$AEI$12,4,FALSE),0)</f>
        <v>0</v>
      </c>
      <c r="DB6" s="12">
        <f>IF(DB$5&lt;&gt;"",HLOOKUP(DB$5,'Recueil des UO'!$I$5:$AEI$12,4,FALSE),0)</f>
        <v>0</v>
      </c>
      <c r="DC6" s="12">
        <f>IF(DC$5&lt;&gt;"",HLOOKUP(DC$5,'Recueil des UO'!$I$5:$AEI$12,4,FALSE),0)</f>
        <v>0</v>
      </c>
      <c r="DD6" s="12">
        <f>IF(DD$5&lt;&gt;"",HLOOKUP(DD$5,'Recueil des UO'!$I$5:$AEI$12,4,FALSE),0)</f>
        <v>0</v>
      </c>
      <c r="DE6" s="12">
        <f>IF(DE$5&lt;&gt;"",HLOOKUP(DE$5,'Recueil des UO'!$I$5:$AEI$12,4,FALSE),0)</f>
        <v>0</v>
      </c>
      <c r="DF6" s="12">
        <f>IF(DF$5&lt;&gt;"",HLOOKUP(DF$5,'Recueil des UO'!$I$5:$AEI$12,4,FALSE),0)</f>
        <v>0</v>
      </c>
      <c r="DG6" s="12">
        <f>IF(DG$5&lt;&gt;"",HLOOKUP(DG$5,'Recueil des UO'!$I$5:$AEI$12,4,FALSE),0)</f>
        <v>0</v>
      </c>
      <c r="DH6" s="12">
        <f>IF(DH$5&lt;&gt;"",HLOOKUP(DH$5,'Recueil des UO'!$I$5:$AEI$12,4,FALSE),0)</f>
        <v>0</v>
      </c>
      <c r="DI6" s="12">
        <f>IF(DI$5&lt;&gt;"",HLOOKUP(DI$5,'Recueil des UO'!$I$5:$AEI$12,4,FALSE),0)</f>
        <v>0</v>
      </c>
      <c r="DJ6" s="12">
        <f>IF(DJ$5&lt;&gt;"",HLOOKUP(DJ$5,'Recueil des UO'!$I$5:$AEI$12,4,FALSE),0)</f>
        <v>0</v>
      </c>
      <c r="DK6" s="12">
        <f>IF(DK$5&lt;&gt;"",HLOOKUP(DK$5,'Recueil des UO'!$I$5:$AEI$12,4,FALSE),0)</f>
        <v>0</v>
      </c>
      <c r="DL6" s="12">
        <f>IF(DL$5&lt;&gt;"",HLOOKUP(DL$5,'Recueil des UO'!$I$5:$AEI$12,4,FALSE),0)</f>
        <v>0</v>
      </c>
      <c r="DM6" s="12">
        <f>IF(DM$5&lt;&gt;"",HLOOKUP(DM$5,'Recueil des UO'!$I$5:$AEI$12,4,FALSE),0)</f>
        <v>0</v>
      </c>
      <c r="DN6" s="12">
        <f>IF(DN$5&lt;&gt;"",HLOOKUP(DN$5,'Recueil des UO'!$I$5:$AEI$12,4,FALSE),0)</f>
        <v>0</v>
      </c>
      <c r="DO6" s="12">
        <f>IF(DO$5&lt;&gt;"",HLOOKUP(DO$5,'Recueil des UO'!$I$5:$AEI$12,4,FALSE),0)</f>
        <v>0</v>
      </c>
      <c r="DP6" s="12">
        <f>IF(DP$5&lt;&gt;"",HLOOKUP(DP$5,'Recueil des UO'!$I$5:$AEI$12,4,FALSE),0)</f>
        <v>0</v>
      </c>
      <c r="DQ6" s="12">
        <f>IF(DQ$5&lt;&gt;"",HLOOKUP(DQ$5,'Recueil des UO'!$I$5:$AEI$12,4,FALSE),0)</f>
        <v>0</v>
      </c>
      <c r="DR6" s="12">
        <f>IF(DR$5&lt;&gt;"",HLOOKUP(DR$5,'Recueil des UO'!$I$5:$AEI$12,4,FALSE),0)</f>
        <v>0</v>
      </c>
      <c r="DS6" s="12">
        <f>IF(DS$5&lt;&gt;"",HLOOKUP(DS$5,'Recueil des UO'!$I$5:$AEI$12,4,FALSE),0)</f>
        <v>0</v>
      </c>
      <c r="DT6" s="12">
        <f>IF(DT$5&lt;&gt;"",HLOOKUP(DT$5,'Recueil des UO'!$I$5:$AEI$12,4,FALSE),0)</f>
        <v>0</v>
      </c>
      <c r="DU6" s="12">
        <f>IF(DU$5&lt;&gt;"",HLOOKUP(DU$5,'Recueil des UO'!$I$5:$AEI$12,4,FALSE),0)</f>
        <v>0</v>
      </c>
      <c r="DV6" s="12">
        <f>IF(DV$5&lt;&gt;"",HLOOKUP(DV$5,'Recueil des UO'!$I$5:$AEI$12,4,FALSE),0)</f>
        <v>0</v>
      </c>
      <c r="DW6" s="12">
        <f>IF(DW$5&lt;&gt;"",HLOOKUP(DW$5,'Recueil des UO'!$I$5:$AEI$12,4,FALSE),0)</f>
        <v>0</v>
      </c>
      <c r="DX6" s="12">
        <f>IF(DX$5&lt;&gt;"",HLOOKUP(DX$5,'Recueil des UO'!$I$5:$AEI$12,4,FALSE),0)</f>
        <v>0</v>
      </c>
      <c r="DY6" s="12">
        <f>IF(DY$5&lt;&gt;"",HLOOKUP(DY$5,'Recueil des UO'!$I$5:$AEI$12,4,FALSE),0)</f>
        <v>0</v>
      </c>
      <c r="DZ6" s="12">
        <f>IF(DZ$5&lt;&gt;"",HLOOKUP(DZ$5,'Recueil des UO'!$I$5:$AEI$12,4,FALSE),0)</f>
        <v>0</v>
      </c>
      <c r="EA6" s="12">
        <f>IF(EA$5&lt;&gt;"",HLOOKUP(EA$5,'Recueil des UO'!$I$5:$AEI$12,4,FALSE),0)</f>
        <v>0</v>
      </c>
      <c r="EB6" s="12">
        <f>IF(EB$5&lt;&gt;"",HLOOKUP(EB$5,'Recueil des UO'!$I$5:$AEI$12,4,FALSE),0)</f>
        <v>0</v>
      </c>
      <c r="EC6" s="12">
        <f>IF(EC$5&lt;&gt;"",HLOOKUP(EC$5,'Recueil des UO'!$I$5:$AEI$12,4,FALSE),0)</f>
        <v>0</v>
      </c>
      <c r="ED6" s="12">
        <f>IF(ED$5&lt;&gt;"",HLOOKUP(ED$5,'Recueil des UO'!$I$5:$AEI$12,4,FALSE),0)</f>
        <v>0</v>
      </c>
      <c r="EE6" s="12">
        <f>IF(EE$5&lt;&gt;"",HLOOKUP(EE$5,'Recueil des UO'!$I$5:$AEI$12,4,FALSE),0)</f>
        <v>0</v>
      </c>
      <c r="EF6" s="12">
        <f>IF(EF$5&lt;&gt;"",HLOOKUP(EF$5,'Recueil des UO'!$I$5:$AEI$12,4,FALSE),0)</f>
        <v>0</v>
      </c>
      <c r="EG6" s="12">
        <f>IF(EG$5&lt;&gt;"",HLOOKUP(EG$5,'Recueil des UO'!$I$5:$AEI$12,4,FALSE),0)</f>
        <v>0</v>
      </c>
      <c r="EH6" s="12">
        <f>IF(EH$5&lt;&gt;"",HLOOKUP(EH$5,'Recueil des UO'!$I$5:$AEI$12,4,FALSE),0)</f>
        <v>0</v>
      </c>
      <c r="EI6" s="12">
        <f>IF(EI$5&lt;&gt;"",HLOOKUP(EI$5,'Recueil des UO'!$I$5:$AEI$12,4,FALSE),0)</f>
        <v>0</v>
      </c>
      <c r="EJ6" s="12">
        <f>IF(EJ$5&lt;&gt;"",HLOOKUP(EJ$5,'Recueil des UO'!$I$5:$AEI$12,4,FALSE),0)</f>
        <v>0</v>
      </c>
      <c r="EK6" s="12">
        <f>IF(EK$5&lt;&gt;"",HLOOKUP(EK$5,'Recueil des UO'!$I$5:$AEI$12,4,FALSE),0)</f>
        <v>0</v>
      </c>
      <c r="EL6" s="12">
        <f>IF(EL$5&lt;&gt;"",HLOOKUP(EL$5,'Recueil des UO'!$I$5:$AEI$12,4,FALSE),0)</f>
        <v>0</v>
      </c>
      <c r="EM6" s="12">
        <f>IF(EM$5&lt;&gt;"",HLOOKUP(EM$5,'Recueil des UO'!$I$5:$AEI$12,4,FALSE),0)</f>
        <v>0</v>
      </c>
      <c r="EN6" s="12">
        <f>IF(EN$5&lt;&gt;"",HLOOKUP(EN$5,'Recueil des UO'!$I$5:$AEI$12,4,FALSE),0)</f>
        <v>0</v>
      </c>
      <c r="EO6" s="12">
        <f>IF(EO$5&lt;&gt;"",HLOOKUP(EO$5,'Recueil des UO'!$I$5:$AEI$12,4,FALSE),0)</f>
        <v>0</v>
      </c>
      <c r="EP6" s="12">
        <f>IF(EP$5&lt;&gt;"",HLOOKUP(EP$5,'Recueil des UO'!$I$5:$AEI$12,4,FALSE),0)</f>
        <v>0</v>
      </c>
      <c r="EQ6" s="12">
        <f>IF(EQ$5&lt;&gt;"",HLOOKUP(EQ$5,'Recueil des UO'!$I$5:$AEI$12,4,FALSE),0)</f>
        <v>0</v>
      </c>
      <c r="ER6" s="12">
        <f>IF(ER$5&lt;&gt;"",HLOOKUP(ER$5,'Recueil des UO'!$I$5:$AEI$12,4,FALSE),0)</f>
        <v>0</v>
      </c>
      <c r="ES6" s="12">
        <f>IF(ES$5&lt;&gt;"",HLOOKUP(ES$5,'Recueil des UO'!$I$5:$AEI$12,4,FALSE),0)</f>
        <v>0</v>
      </c>
      <c r="ET6" s="12">
        <f>IF(ET$5&lt;&gt;"",HLOOKUP(ET$5,'Recueil des UO'!$I$5:$AEI$12,4,FALSE),0)</f>
        <v>0</v>
      </c>
      <c r="EU6" s="12">
        <f>IF(EU$5&lt;&gt;"",HLOOKUP(EU$5,'Recueil des UO'!$I$5:$AEI$12,4,FALSE),0)</f>
        <v>0</v>
      </c>
      <c r="EV6" s="12">
        <f>IF(EV$5&lt;&gt;"",HLOOKUP(EV$5,'Recueil des UO'!$I$5:$AEI$12,4,FALSE),0)</f>
        <v>0</v>
      </c>
      <c r="EW6" s="12">
        <f>IF(EW$5&lt;&gt;"",HLOOKUP(EW$5,'Recueil des UO'!$I$5:$AEI$12,4,FALSE),0)</f>
        <v>0</v>
      </c>
      <c r="EX6" s="12">
        <f>IF(EX$5&lt;&gt;"",HLOOKUP(EX$5,'Recueil des UO'!$I$5:$AEI$12,4,FALSE),0)</f>
        <v>0</v>
      </c>
      <c r="EY6" s="12">
        <f>IF(EY$5&lt;&gt;"",HLOOKUP(EY$5,'Recueil des UO'!$I$5:$AEI$12,4,FALSE),0)</f>
        <v>0</v>
      </c>
      <c r="EZ6" s="12">
        <f>IF(EZ$5&lt;&gt;"",HLOOKUP(EZ$5,'Recueil des UO'!$I$5:$AEI$12,4,FALSE),0)</f>
        <v>0</v>
      </c>
      <c r="FA6" s="12">
        <f>IF(FA$5&lt;&gt;"",HLOOKUP(FA$5,'Recueil des UO'!$I$5:$AEI$12,4,FALSE),0)</f>
        <v>0</v>
      </c>
      <c r="FB6" s="12">
        <f>IF(FB$5&lt;&gt;"",HLOOKUP(FB$5,'Recueil des UO'!$I$5:$AEI$12,4,FALSE),0)</f>
        <v>0</v>
      </c>
      <c r="FC6" s="12">
        <f>IF(FC$5&lt;&gt;"",HLOOKUP(FC$5,'Recueil des UO'!$I$5:$AEI$12,4,FALSE),0)</f>
        <v>0</v>
      </c>
      <c r="FD6" s="12">
        <f>IF(FD$5&lt;&gt;"",HLOOKUP(FD$5,'Recueil des UO'!$I$5:$AEI$12,4,FALSE),0)</f>
        <v>0</v>
      </c>
      <c r="FE6" s="12">
        <f>IF(FE$5&lt;&gt;"",HLOOKUP(FE$5,'Recueil des UO'!$I$5:$AEI$12,4,FALSE),0)</f>
        <v>0</v>
      </c>
      <c r="FF6" s="12">
        <f>IF(FF$5&lt;&gt;"",HLOOKUP(FF$5,'Recueil des UO'!$I$5:$AEI$12,4,FALSE),0)</f>
        <v>0</v>
      </c>
      <c r="FG6" s="12">
        <f>IF(FG$5&lt;&gt;"",HLOOKUP(FG$5,'Recueil des UO'!$I$5:$AEI$12,4,FALSE),0)</f>
        <v>0</v>
      </c>
      <c r="FH6" s="12">
        <f>IF(FH$5&lt;&gt;"",HLOOKUP(FH$5,'Recueil des UO'!$I$5:$AEI$12,4,FALSE),0)</f>
        <v>0</v>
      </c>
      <c r="FI6" s="12">
        <f>IF(FI$5&lt;&gt;"",HLOOKUP(FI$5,'Recueil des UO'!$I$5:$AEI$12,4,FALSE),0)</f>
        <v>0</v>
      </c>
      <c r="FJ6" s="12">
        <f>IF(FJ$5&lt;&gt;"",HLOOKUP(FJ$5,'Recueil des UO'!$I$5:$AEI$12,4,FALSE),0)</f>
        <v>0</v>
      </c>
      <c r="FK6" s="12">
        <f>IF(FK$5&lt;&gt;"",HLOOKUP(FK$5,'Recueil des UO'!$I$5:$AEI$12,4,FALSE),0)</f>
        <v>0</v>
      </c>
      <c r="FL6" s="12">
        <f>IF(FL$5&lt;&gt;"",HLOOKUP(FL$5,'Recueil des UO'!$I$5:$AEI$12,4,FALSE),0)</f>
        <v>0</v>
      </c>
      <c r="FM6" s="12">
        <f>IF(FM$5&lt;&gt;"",HLOOKUP(FM$5,'Recueil des UO'!$I$5:$AEI$12,4,FALSE),0)</f>
        <v>0</v>
      </c>
      <c r="FN6" s="12">
        <f>IF(FN$5&lt;&gt;"",HLOOKUP(FN$5,'Recueil des UO'!$I$5:$AEI$12,4,FALSE),0)</f>
        <v>0</v>
      </c>
      <c r="FO6" s="12">
        <f>IF(FO$5&lt;&gt;"",HLOOKUP(FO$5,'Recueil des UO'!$I$5:$AEI$12,4,FALSE),0)</f>
        <v>0</v>
      </c>
      <c r="FP6" s="12">
        <f>IF(FP$5&lt;&gt;"",HLOOKUP(FP$5,'Recueil des UO'!$I$5:$AEI$12,4,FALSE),0)</f>
        <v>0</v>
      </c>
      <c r="FQ6" s="12">
        <f>IF(FQ$5&lt;&gt;"",HLOOKUP(FQ$5,'Recueil des UO'!$I$5:$AEI$12,4,FALSE),0)</f>
        <v>0</v>
      </c>
      <c r="FR6" s="12">
        <f>IF(FR$5&lt;&gt;"",HLOOKUP(FR$5,'Recueil des UO'!$I$5:$AEI$12,4,FALSE),0)</f>
        <v>0</v>
      </c>
      <c r="FS6" s="12">
        <f>IF(FS$5&lt;&gt;"",HLOOKUP(FS$5,'Recueil des UO'!$I$5:$AEI$12,4,FALSE),0)</f>
        <v>0</v>
      </c>
      <c r="FT6" s="12">
        <f>IF(FT$5&lt;&gt;"",HLOOKUP(FT$5,'Recueil des UO'!$I$5:$AEI$12,4,FALSE),0)</f>
        <v>0</v>
      </c>
      <c r="FU6" s="12">
        <f>IF(FU$5&lt;&gt;"",HLOOKUP(FU$5,'Recueil des UO'!$I$5:$AEI$12,4,FALSE),0)</f>
        <v>0</v>
      </c>
      <c r="FV6" s="12">
        <f>IF(FV$5&lt;&gt;"",HLOOKUP(FV$5,'Recueil des UO'!$I$5:$AEI$12,4,FALSE),0)</f>
        <v>0</v>
      </c>
      <c r="FW6" s="12">
        <f>IF(FW$5&lt;&gt;"",HLOOKUP(FW$5,'Recueil des UO'!$I$5:$AEI$12,4,FALSE),0)</f>
        <v>0</v>
      </c>
      <c r="FX6" s="12">
        <f>IF(FX$5&lt;&gt;"",HLOOKUP(FX$5,'Recueil des UO'!$I$5:$AEI$12,4,FALSE),0)</f>
        <v>0</v>
      </c>
      <c r="FY6" s="12">
        <f>IF(FY$5&lt;&gt;"",HLOOKUP(FY$5,'Recueil des UO'!$I$5:$AEI$12,4,FALSE),0)</f>
        <v>0</v>
      </c>
      <c r="FZ6" s="12">
        <f>IF(FZ$5&lt;&gt;"",HLOOKUP(FZ$5,'Recueil des UO'!$I$5:$AEI$12,4,FALSE),0)</f>
        <v>0</v>
      </c>
      <c r="GA6" s="12">
        <f>IF(GA$5&lt;&gt;"",HLOOKUP(GA$5,'Recueil des UO'!$I$5:$AEI$12,4,FALSE),0)</f>
        <v>0</v>
      </c>
      <c r="GB6" s="12">
        <f>IF(GB$5&lt;&gt;"",HLOOKUP(GB$5,'Recueil des UO'!$I$5:$AEI$12,4,FALSE),0)</f>
        <v>0</v>
      </c>
      <c r="GC6" s="12">
        <f>IF(GC$5&lt;&gt;"",HLOOKUP(GC$5,'Recueil des UO'!$I$5:$AEI$12,4,FALSE),0)</f>
        <v>0</v>
      </c>
      <c r="GD6" s="12">
        <f>IF(GD$5&lt;&gt;"",HLOOKUP(GD$5,'Recueil des UO'!$I$5:$AEI$12,4,FALSE),0)</f>
        <v>0</v>
      </c>
      <c r="GE6" s="12">
        <f>IF(GE$5&lt;&gt;"",HLOOKUP(GE$5,'Recueil des UO'!$I$5:$AEI$12,4,FALSE),0)</f>
        <v>0</v>
      </c>
      <c r="GF6" s="12">
        <f>IF(GF$5&lt;&gt;"",HLOOKUP(GF$5,'Recueil des UO'!$I$5:$AEI$12,4,FALSE),0)</f>
        <v>0</v>
      </c>
      <c r="GG6" s="12">
        <f>IF(GG$5&lt;&gt;"",HLOOKUP(GG$5,'Recueil des UO'!$I$5:$AEI$12,4,FALSE),0)</f>
        <v>0</v>
      </c>
      <c r="GH6" s="12">
        <f>IF(GH$5&lt;&gt;"",HLOOKUP(GH$5,'Recueil des UO'!$I$5:$AEI$12,4,FALSE),0)</f>
        <v>0</v>
      </c>
      <c r="GI6" s="12">
        <f>IF(GI$5&lt;&gt;"",HLOOKUP(GI$5,'Recueil des UO'!$I$5:$AEI$12,4,FALSE),0)</f>
        <v>0</v>
      </c>
      <c r="GJ6" s="12">
        <f>IF(GJ$5&lt;&gt;"",HLOOKUP(GJ$5,'Recueil des UO'!$I$5:$AEI$12,4,FALSE),0)</f>
        <v>0</v>
      </c>
      <c r="GK6" s="12">
        <f>IF(GK$5&lt;&gt;"",HLOOKUP(GK$5,'Recueil des UO'!$I$5:$AEI$12,4,FALSE),0)</f>
        <v>0</v>
      </c>
      <c r="GL6" s="12">
        <f>IF(GL$5&lt;&gt;"",HLOOKUP(GL$5,'Recueil des UO'!$I$5:$AEI$12,4,FALSE),0)</f>
        <v>0</v>
      </c>
      <c r="GM6" s="12">
        <f>IF(GM$5&lt;&gt;"",HLOOKUP(GM$5,'Recueil des UO'!$I$5:$AEI$12,4,FALSE),0)</f>
        <v>0</v>
      </c>
      <c r="GN6" s="12">
        <f>IF(GN$5&lt;&gt;"",HLOOKUP(GN$5,'Recueil des UO'!$I$5:$AEI$12,4,FALSE),0)</f>
        <v>0</v>
      </c>
      <c r="GO6" s="12">
        <f>IF(GO$5&lt;&gt;"",HLOOKUP(GO$5,'Recueil des UO'!$I$5:$AEI$12,4,FALSE),0)</f>
        <v>0</v>
      </c>
      <c r="GP6" s="12">
        <f>IF(GP$5&lt;&gt;"",HLOOKUP(GP$5,'Recueil des UO'!$I$5:$AEI$12,4,FALSE),0)</f>
        <v>0</v>
      </c>
      <c r="GQ6" s="12">
        <f>IF(GQ$5&lt;&gt;"",HLOOKUP(GQ$5,'Recueil des UO'!$I$5:$AEI$12,4,FALSE),0)</f>
        <v>0</v>
      </c>
      <c r="GR6" s="12">
        <f>IF(GR$5&lt;&gt;"",HLOOKUP(GR$5,'Recueil des UO'!$I$5:$AEI$12,4,FALSE),0)</f>
        <v>0</v>
      </c>
      <c r="GS6" s="12">
        <f>IF(GS$5&lt;&gt;"",HLOOKUP(GS$5,'Recueil des UO'!$I$5:$AEI$12,4,FALSE),0)</f>
        <v>0</v>
      </c>
      <c r="GT6" s="12">
        <f>IF(GT$5&lt;&gt;"",HLOOKUP(GT$5,'Recueil des UO'!$I$5:$AEI$12,4,FALSE),0)</f>
        <v>0</v>
      </c>
      <c r="GU6" s="12">
        <f>IF(GU$5&lt;&gt;"",HLOOKUP(GU$5,'Recueil des UO'!$I$5:$AEI$12,4,FALSE),0)</f>
        <v>0</v>
      </c>
      <c r="GV6" s="12">
        <f>IF(GV$5&lt;&gt;"",HLOOKUP(GV$5,'Recueil des UO'!$I$5:$AEI$12,4,FALSE),0)</f>
        <v>0</v>
      </c>
      <c r="GW6" s="12">
        <f>IF(GW$5&lt;&gt;"",HLOOKUP(GW$5,'Recueil des UO'!$I$5:$AEI$12,4,FALSE),0)</f>
        <v>0</v>
      </c>
      <c r="GX6" s="12">
        <f>IF(GX$5&lt;&gt;"",HLOOKUP(GX$5,'Recueil des UO'!$I$5:$AEI$12,4,FALSE),0)</f>
        <v>0</v>
      </c>
      <c r="GY6" s="12">
        <f>IF(GY$5&lt;&gt;"",HLOOKUP(GY$5,'Recueil des UO'!$I$5:$AEI$12,4,FALSE),0)</f>
        <v>0</v>
      </c>
      <c r="GZ6" s="12">
        <f>IF(GZ$5&lt;&gt;"",HLOOKUP(GZ$5,'Recueil des UO'!$I$5:$AEI$12,4,FALSE),0)</f>
        <v>0</v>
      </c>
      <c r="HA6" s="12">
        <f>IF(HA$5&lt;&gt;"",HLOOKUP(HA$5,'Recueil des UO'!$I$5:$AEI$12,4,FALSE),0)</f>
        <v>0</v>
      </c>
      <c r="HB6" s="12">
        <f>IF(HB$5&lt;&gt;"",HLOOKUP(HB$5,'Recueil des UO'!$I$5:$AEI$12,4,FALSE),0)</f>
        <v>0</v>
      </c>
      <c r="HC6" s="12">
        <f>IF(HC$5&lt;&gt;"",HLOOKUP(HC$5,'Recueil des UO'!$I$5:$AEI$12,4,FALSE),0)</f>
        <v>0</v>
      </c>
      <c r="HD6" s="12">
        <f>IF(HD$5&lt;&gt;"",HLOOKUP(HD$5,'Recueil des UO'!$I$5:$AEI$12,4,FALSE),0)</f>
        <v>0</v>
      </c>
      <c r="HE6" s="12">
        <f>IF(HE$5&lt;&gt;"",HLOOKUP(HE$5,'Recueil des UO'!$I$5:$AEI$12,4,FALSE),0)</f>
        <v>0</v>
      </c>
      <c r="HF6" s="12">
        <f>IF(HF$5&lt;&gt;"",HLOOKUP(HF$5,'Recueil des UO'!$I$5:$AEI$12,4,FALSE),0)</f>
        <v>0</v>
      </c>
      <c r="HG6" s="12">
        <f>IF(HG$5&lt;&gt;"",HLOOKUP(HG$5,'Recueil des UO'!$I$5:$AEI$12,4,FALSE),0)</f>
        <v>0</v>
      </c>
      <c r="HH6" s="12">
        <f>IF(HH$5&lt;&gt;"",HLOOKUP(HH$5,'Recueil des UO'!$I$5:$AEI$12,4,FALSE),0)</f>
        <v>0</v>
      </c>
      <c r="HI6" s="12">
        <f>IF(HI$5&lt;&gt;"",HLOOKUP(HI$5,'Recueil des UO'!$I$5:$AEI$12,4,FALSE),0)</f>
        <v>0</v>
      </c>
      <c r="HJ6" s="12">
        <f>IF(HJ$5&lt;&gt;"",HLOOKUP(HJ$5,'Recueil des UO'!$I$5:$AEI$12,4,FALSE),0)</f>
        <v>0</v>
      </c>
      <c r="HK6" s="12">
        <f>IF(HK$5&lt;&gt;"",HLOOKUP(HK$5,'Recueil des UO'!$I$5:$AEI$12,4,FALSE),0)</f>
        <v>0</v>
      </c>
      <c r="HL6" s="12">
        <f>IF(HL$5&lt;&gt;"",HLOOKUP(HL$5,'Recueil des UO'!$I$5:$AEI$12,4,FALSE),0)</f>
        <v>0</v>
      </c>
      <c r="HM6" s="12">
        <f>IF(HM$5&lt;&gt;"",HLOOKUP(HM$5,'Recueil des UO'!$I$5:$AEI$12,4,FALSE),0)</f>
        <v>0</v>
      </c>
      <c r="HN6" s="12">
        <f>IF(HN$5&lt;&gt;"",HLOOKUP(HN$5,'Recueil des UO'!$I$5:$AEI$12,4,FALSE),0)</f>
        <v>0</v>
      </c>
      <c r="HO6" s="12">
        <f>IF(HO$5&lt;&gt;"",HLOOKUP(HO$5,'Recueil des UO'!$I$5:$AEI$12,4,FALSE),0)</f>
        <v>0</v>
      </c>
      <c r="HP6" s="12">
        <f>IF(HP$5&lt;&gt;"",HLOOKUP(HP$5,'Recueil des UO'!$I$5:$AEI$12,4,FALSE),0)</f>
        <v>0</v>
      </c>
      <c r="HQ6" s="12">
        <f>IF(HQ$5&lt;&gt;"",HLOOKUP(HQ$5,'Recueil des UO'!$I$5:$AEI$12,4,FALSE),0)</f>
        <v>0</v>
      </c>
      <c r="HR6" s="12">
        <f>IF(HR$5&lt;&gt;"",HLOOKUP(HR$5,'Recueil des UO'!$I$5:$AEI$12,4,FALSE),0)</f>
        <v>0</v>
      </c>
      <c r="HS6" s="12">
        <f>IF(HS$5&lt;&gt;"",HLOOKUP(HS$5,'Recueil des UO'!$I$5:$AEI$12,4,FALSE),0)</f>
        <v>0</v>
      </c>
      <c r="HT6" s="12">
        <f>IF(HT$5&lt;&gt;"",HLOOKUP(HT$5,'Recueil des UO'!$I$5:$AEI$12,4,FALSE),0)</f>
        <v>0</v>
      </c>
      <c r="HU6" s="12">
        <f>IF(HU$5&lt;&gt;"",HLOOKUP(HU$5,'Recueil des UO'!$I$5:$AEI$12,4,FALSE),0)</f>
        <v>0</v>
      </c>
      <c r="HV6" s="12">
        <f>IF(HV$5&lt;&gt;"",HLOOKUP(HV$5,'Recueil des UO'!$I$5:$AEI$12,4,FALSE),0)</f>
        <v>0</v>
      </c>
      <c r="HW6" s="12">
        <f>IF(HW$5&lt;&gt;"",HLOOKUP(HW$5,'Recueil des UO'!$I$5:$AEI$12,4,FALSE),0)</f>
        <v>0</v>
      </c>
      <c r="HX6" s="12">
        <f>IF(HX$5&lt;&gt;"",HLOOKUP(HX$5,'Recueil des UO'!$I$5:$AEI$12,4,FALSE),0)</f>
        <v>0</v>
      </c>
      <c r="HY6" s="12">
        <f>IF(HY$5&lt;&gt;"",HLOOKUP(HY$5,'Recueil des UO'!$I$5:$AEI$12,4,FALSE),0)</f>
        <v>0</v>
      </c>
      <c r="HZ6" s="12">
        <f>IF(HZ$5&lt;&gt;"",HLOOKUP(HZ$5,'Recueil des UO'!$I$5:$AEI$12,4,FALSE),0)</f>
        <v>0</v>
      </c>
      <c r="IA6" s="12">
        <f>IF(IA$5&lt;&gt;"",HLOOKUP(IA$5,'Recueil des UO'!$I$5:$AEI$12,4,FALSE),0)</f>
        <v>0</v>
      </c>
      <c r="IB6" s="12">
        <f>IF(IB$5&lt;&gt;"",HLOOKUP(IB$5,'Recueil des UO'!$I$5:$AEI$12,4,FALSE),0)</f>
        <v>0</v>
      </c>
      <c r="IC6" s="12">
        <f>IF(IC$5&lt;&gt;"",HLOOKUP(IC$5,'Recueil des UO'!$I$5:$AEI$12,4,FALSE),0)</f>
        <v>0</v>
      </c>
      <c r="ID6" s="12">
        <f>IF(ID$5&lt;&gt;"",HLOOKUP(ID$5,'Recueil des UO'!$I$5:$AEI$12,4,FALSE),0)</f>
        <v>0</v>
      </c>
      <c r="IE6" s="12">
        <f>IF(IE$5&lt;&gt;"",HLOOKUP(IE$5,'Recueil des UO'!$I$5:$AEI$12,4,FALSE),0)</f>
        <v>0</v>
      </c>
      <c r="IF6" s="12">
        <f>IF(IF$5&lt;&gt;"",HLOOKUP(IF$5,'Recueil des UO'!$I$5:$AEI$12,4,FALSE),0)</f>
        <v>0</v>
      </c>
      <c r="IG6" s="12">
        <f>IF(IG$5&lt;&gt;"",HLOOKUP(IG$5,'Recueil des UO'!$I$5:$AEI$12,4,FALSE),0)</f>
        <v>0</v>
      </c>
      <c r="IH6" s="12">
        <f>IF(IH$5&lt;&gt;"",HLOOKUP(IH$5,'Recueil des UO'!$I$5:$AEI$12,4,FALSE),0)</f>
        <v>0</v>
      </c>
      <c r="II6" s="12">
        <f>IF(II$5&lt;&gt;"",HLOOKUP(II$5,'Recueil des UO'!$I$5:$AEI$12,4,FALSE),0)</f>
        <v>0</v>
      </c>
      <c r="IJ6" s="12">
        <f>IF(IJ$5&lt;&gt;"",HLOOKUP(IJ$5,'Recueil des UO'!$I$5:$AEI$12,4,FALSE),0)</f>
        <v>0</v>
      </c>
      <c r="IK6" s="12">
        <f>IF(IK$5&lt;&gt;"",HLOOKUP(IK$5,'Recueil des UO'!$I$5:$AEI$12,4,FALSE),0)</f>
        <v>0</v>
      </c>
      <c r="IL6" s="12">
        <f>IF(IL$5&lt;&gt;"",HLOOKUP(IL$5,'Recueil des UO'!$I$5:$AEI$12,4,FALSE),0)</f>
        <v>0</v>
      </c>
      <c r="IM6" s="12">
        <f>IF(IM$5&lt;&gt;"",HLOOKUP(IM$5,'Recueil des UO'!$I$5:$AEI$12,4,FALSE),0)</f>
        <v>0</v>
      </c>
      <c r="IN6" s="12">
        <f>IF(IN$5&lt;&gt;"",HLOOKUP(IN$5,'Recueil des UO'!$I$5:$AEI$12,4,FALSE),0)</f>
        <v>0</v>
      </c>
      <c r="IO6" s="12">
        <f>IF(IO$5&lt;&gt;"",HLOOKUP(IO$5,'Recueil des UO'!$I$5:$AEI$12,4,FALSE),0)</f>
        <v>0</v>
      </c>
      <c r="IP6" s="12">
        <f>IF(IP$5&lt;&gt;"",HLOOKUP(IP$5,'Recueil des UO'!$I$5:$AEI$12,4,FALSE),0)</f>
        <v>0</v>
      </c>
      <c r="IQ6" s="12">
        <f>IF(IQ$5&lt;&gt;"",HLOOKUP(IQ$5,'Recueil des UO'!$I$5:$AEI$12,4,FALSE),0)</f>
        <v>0</v>
      </c>
      <c r="IR6" s="12" t="str">
        <f>IR4</f>
        <v>Consultations et soins externes</v>
      </c>
      <c r="IS6" s="12" t="str">
        <f>IS4</f>
        <v>HAD</v>
      </c>
      <c r="IT6" s="12">
        <f>IF(IT$5&lt;&gt;"",HLOOKUP(IT$5,'Recueil des UO'!$I$5:$AEI$12,4,FALSE),0)</f>
        <v>0</v>
      </c>
      <c r="IU6" s="12">
        <f>IF(IU$5&lt;&gt;"",HLOOKUP(IU$5,'Recueil des UO'!$I$5:$AEI$12,4,FALSE),0)</f>
        <v>0</v>
      </c>
      <c r="IV6" s="12">
        <f>IF(IV$5&lt;&gt;"",HLOOKUP(IV$5,'Recueil des UO'!$I$5:$AEI$12,4,FALSE),0)</f>
        <v>0</v>
      </c>
      <c r="IW6" s="12">
        <f>IF(IW$5&lt;&gt;"",HLOOKUP(IW$5,'Recueil des UO'!$I$5:$AEI$12,4,FALSE),0)</f>
        <v>0</v>
      </c>
      <c r="IX6" s="12">
        <f>IF(IX$5&lt;&gt;"",HLOOKUP(IX$5,'Recueil des UO'!$I$5:$AEI$12,4,FALSE),0)</f>
        <v>0</v>
      </c>
      <c r="IY6" s="12">
        <f>IF(IY$5&lt;&gt;"",HLOOKUP(IY$5,'Recueil des UO'!$I$5:$AEI$12,4,FALSE),0)</f>
        <v>0</v>
      </c>
      <c r="IZ6" s="12">
        <f>IF(IZ$5&lt;&gt;"",HLOOKUP(IZ$5,'Recueil des UO'!$I$5:$AEI$12,4,FALSE),0)</f>
        <v>0</v>
      </c>
      <c r="JA6" s="12">
        <f>IF(JA$5&lt;&gt;"",HLOOKUP(JA$5,'Recueil des UO'!$I$5:$AEI$12,4,FALSE),0)</f>
        <v>0</v>
      </c>
      <c r="JB6" s="12">
        <f>IF(JB$5&lt;&gt;"",HLOOKUP(JB$5,'Recueil des UO'!$I$5:$AEI$12,4,FALSE),0)</f>
        <v>0</v>
      </c>
      <c r="JC6" s="12">
        <f>IF(JC$5&lt;&gt;"",HLOOKUP(JC$5,'Recueil des UO'!$I$5:$AEI$12,4,FALSE),0)</f>
        <v>0</v>
      </c>
      <c r="JD6" s="12">
        <f>IF(JD$5&lt;&gt;"",HLOOKUP(JD$5,'Recueil des UO'!$I$5:$AEI$12,4,FALSE),0)</f>
        <v>0</v>
      </c>
      <c r="JE6" s="12">
        <f>IF(JE$5&lt;&gt;"",HLOOKUP(JE$5,'Recueil des UO'!$I$5:$AEI$12,4,FALSE),0)</f>
        <v>0</v>
      </c>
      <c r="JF6" s="12">
        <f>IF(JF$5&lt;&gt;"",HLOOKUP(JF$5,'Recueil des UO'!$I$5:$AEI$12,4,FALSE),0)</f>
        <v>0</v>
      </c>
      <c r="JG6" s="12">
        <f>IF(JG$5&lt;&gt;"",HLOOKUP(JG$5,'Recueil des UO'!$I$5:$AEI$12,4,FALSE),0)</f>
        <v>0</v>
      </c>
      <c r="JH6" s="12">
        <f>IF(JH$5&lt;&gt;"",HLOOKUP(JH$5,'Recueil des UO'!$I$5:$AEI$12,4,FALSE),0)</f>
        <v>0</v>
      </c>
      <c r="JI6" s="12">
        <f>IF(JI$5&lt;&gt;"",HLOOKUP(JI$5,'Recueil des UO'!$I$5:$AEI$12,4,FALSE),0)</f>
        <v>0</v>
      </c>
      <c r="JJ6" s="12">
        <f>IF(JJ$5&lt;&gt;"",HLOOKUP(JJ$5,'Recueil des UO'!$I$5:$AEI$12,4,FALSE),0)</f>
        <v>0</v>
      </c>
      <c r="JK6" s="12">
        <f>IF(JK$5&lt;&gt;"",HLOOKUP(JK$5,'Recueil des UO'!$I$5:$AEI$12,4,FALSE),0)</f>
        <v>0</v>
      </c>
      <c r="JL6" s="12">
        <f>IF(JL$5&lt;&gt;"",HLOOKUP(JL$5,'Recueil des UO'!$I$5:$AEI$12,4,FALSE),0)</f>
        <v>0</v>
      </c>
      <c r="JM6" s="12">
        <f>IF(JM$5&lt;&gt;"",HLOOKUP(JM$5,'Recueil des UO'!$I$5:$AEI$12,4,FALSE),0)</f>
        <v>0</v>
      </c>
      <c r="JN6" s="12">
        <f>IF(JN$5&lt;&gt;"",HLOOKUP(JN$5,'Recueil des UO'!$I$5:$AEI$12,4,FALSE),0)</f>
        <v>0</v>
      </c>
      <c r="JO6" s="12">
        <f>IF(JO$5&lt;&gt;"",HLOOKUP(JO$5,'Recueil des UO'!$I$5:$AEI$12,4,FALSE),0)</f>
        <v>0</v>
      </c>
      <c r="JP6" s="12">
        <f>IF(JP$5&lt;&gt;"",HLOOKUP(JP$5,'Recueil des UO'!$I$5:$AEI$12,4,FALSE),0)</f>
        <v>0</v>
      </c>
      <c r="JQ6" s="12">
        <f>IF(JQ$5&lt;&gt;"",HLOOKUP(JQ$5,'Recueil des UO'!$I$5:$AEI$12,4,FALSE),0)</f>
        <v>0</v>
      </c>
      <c r="JR6" s="12">
        <f>IF(JR$5&lt;&gt;"",HLOOKUP(JR$5,'Recueil des UO'!$I$5:$AEI$12,4,FALSE),0)</f>
        <v>0</v>
      </c>
      <c r="JS6" s="12">
        <f>IF(JS$5&lt;&gt;"",HLOOKUP(JS$5,'Recueil des UO'!$I$5:$AEI$12,4,FALSE),0)</f>
        <v>0</v>
      </c>
      <c r="JT6" s="12">
        <f>IF(JT$5&lt;&gt;"",HLOOKUP(JT$5,'Recueil des UO'!$I$5:$AEI$12,4,FALSE),0)</f>
        <v>0</v>
      </c>
      <c r="JU6" s="12">
        <f>IF(JU$5&lt;&gt;"",HLOOKUP(JU$5,'Recueil des UO'!$I$5:$AEI$12,4,FALSE),0)</f>
        <v>0</v>
      </c>
      <c r="JV6" s="12">
        <f>IF(JV$5&lt;&gt;"",HLOOKUP(JV$5,'Recueil des UO'!$I$5:$AEI$12,4,FALSE),0)</f>
        <v>0</v>
      </c>
      <c r="JW6" s="12">
        <f>IF(JW$5&lt;&gt;"",HLOOKUP(JW$5,'Recueil des UO'!$I$5:$AEI$12,4,FALSE),0)</f>
        <v>0</v>
      </c>
      <c r="JX6" s="12">
        <f>IF(JX$5&lt;&gt;"",HLOOKUP(JX$5,'Recueil des UO'!$I$5:$AEI$12,4,FALSE),0)</f>
        <v>0</v>
      </c>
      <c r="JY6" s="12">
        <f>IF(JY$5&lt;&gt;"",HLOOKUP(JY$5,'Recueil des UO'!$I$5:$AEI$12,4,FALSE),0)</f>
        <v>0</v>
      </c>
      <c r="JZ6" s="12">
        <f>IF(JZ$5&lt;&gt;"",HLOOKUP(JZ$5,'Recueil des UO'!$I$5:$AEI$12,4,FALSE),0)</f>
        <v>0</v>
      </c>
      <c r="KA6" s="12">
        <f>IF(KA$5&lt;&gt;"",HLOOKUP(KA$5,'Recueil des UO'!$I$5:$AEI$12,4,FALSE),0)</f>
        <v>0</v>
      </c>
      <c r="KB6" s="12">
        <f>IF(KB$5&lt;&gt;"",HLOOKUP(KB$5,'Recueil des UO'!$I$5:$AEI$12,4,FALSE),0)</f>
        <v>0</v>
      </c>
      <c r="KC6" s="12">
        <f>IF(KC$5&lt;&gt;"",HLOOKUP(KC$5,'Recueil des UO'!$I$5:$AEI$12,4,FALSE),0)</f>
        <v>0</v>
      </c>
      <c r="KD6" s="12">
        <f>IF(KD$5&lt;&gt;"",HLOOKUP(KD$5,'Recueil des UO'!$I$5:$AEI$12,4,FALSE),0)</f>
        <v>0</v>
      </c>
      <c r="KE6" s="12">
        <f>IF(KE$5&lt;&gt;"",HLOOKUP(KE$5,'Recueil des UO'!$I$5:$AEI$12,4,FALSE),0)</f>
        <v>0</v>
      </c>
      <c r="KF6" s="12">
        <f>IF(KF$5&lt;&gt;"",HLOOKUP(KF$5,'Recueil des UO'!$I$5:$AEI$12,4,FALSE),0)</f>
        <v>0</v>
      </c>
      <c r="KG6" s="12">
        <f>IF(KG$5&lt;&gt;"",HLOOKUP(KG$5,'Recueil des UO'!$I$5:$AEI$12,4,FALSE),0)</f>
        <v>0</v>
      </c>
      <c r="KH6" s="12" t="str">
        <f>KH4</f>
        <v>Enfants et adolescents</v>
      </c>
      <c r="KI6" s="12" t="str">
        <f t="shared" ref="KI6:KJ6" si="0">KI4</f>
        <v>Adulte</v>
      </c>
      <c r="KJ6" s="12" t="str">
        <f t="shared" si="0"/>
        <v xml:space="preserve"> Indifférencié Adultes/Enfants et adolescents</v>
      </c>
      <c r="KK6" s="12">
        <f>IF(KK$5&lt;&gt;"",HLOOKUP(KK$5,'Recueil des UO'!$I$5:$AEI$12,4,FALSE),0)</f>
        <v>0</v>
      </c>
      <c r="KL6" s="12">
        <f>IF(KL$5&lt;&gt;"",HLOOKUP(KL$5,'Recueil des UO'!$I$5:$AEI$12,4,FALSE),0)</f>
        <v>0</v>
      </c>
      <c r="KM6" s="12">
        <f>IF(KM$5&lt;&gt;"",HLOOKUP(KM$5,'Recueil des UO'!$I$5:$AEI$12,4,FALSE),0)</f>
        <v>0</v>
      </c>
      <c r="KN6" s="12">
        <f>IF(KN$5&lt;&gt;"",HLOOKUP(KN$5,'Recueil des UO'!$I$5:$AEI$12,4,FALSE),0)</f>
        <v>0</v>
      </c>
      <c r="KO6" s="12">
        <f>IF(KO$5&lt;&gt;"",HLOOKUP(KO$5,'Recueil des UO'!$I$5:$AEI$12,4,FALSE),0)</f>
        <v>0</v>
      </c>
      <c r="KP6" s="12">
        <f>IF(KP$5&lt;&gt;"",HLOOKUP(KP$5,'Recueil des UO'!$I$5:$AEI$12,4,FALSE),0)</f>
        <v>0</v>
      </c>
      <c r="KQ6" s="12">
        <f>IF(KQ$5&lt;&gt;"",HLOOKUP(KQ$5,'Recueil des UO'!$I$5:$AEI$12,4,FALSE),0)</f>
        <v>0</v>
      </c>
      <c r="KR6" s="12">
        <f>IF(KR$5&lt;&gt;"",HLOOKUP(KR$5,'Recueil des UO'!$I$5:$AEI$12,4,FALSE),0)</f>
        <v>0</v>
      </c>
      <c r="KS6" s="12">
        <f>IF(KS$5&lt;&gt;"",HLOOKUP(KS$5,'Recueil des UO'!$I$5:$AEI$12,4,FALSE),0)</f>
        <v>0</v>
      </c>
      <c r="KT6" s="12">
        <f>IF(KT$5&lt;&gt;"",HLOOKUP(KT$5,'Recueil des UO'!$I$5:$AEI$12,4,FALSE),0)</f>
        <v>0</v>
      </c>
      <c r="KU6" s="12">
        <f>IF(KU$5&lt;&gt;"",HLOOKUP(KU$5,'Recueil des UO'!$I$5:$AEI$12,4,FALSE),0)</f>
        <v>0</v>
      </c>
      <c r="KV6" s="12">
        <f>IF(KV$5&lt;&gt;"",HLOOKUP(KV$5,'Recueil des UO'!$I$5:$AEI$12,4,FALSE),0)</f>
        <v>0</v>
      </c>
      <c r="KW6" s="12">
        <f>IF(KW$5&lt;&gt;"",HLOOKUP(KW$5,'Recueil des UO'!$I$5:$AEI$12,4,FALSE),0)</f>
        <v>0</v>
      </c>
      <c r="KX6" s="12">
        <f>IF(KX$5&lt;&gt;"",HLOOKUP(KX$5,'Recueil des UO'!$I$5:$AEI$12,4,FALSE),0)</f>
        <v>0</v>
      </c>
      <c r="KY6" s="12">
        <f>IF(KY$5&lt;&gt;"",HLOOKUP(KY$5,'Recueil des UO'!$I$5:$AEI$12,4,FALSE),0)</f>
        <v>0</v>
      </c>
      <c r="KZ6" s="12">
        <f>IF(KZ$5&lt;&gt;"",HLOOKUP(KZ$5,'Recueil des UO'!$I$5:$AEI$12,4,FALSE),0)</f>
        <v>0</v>
      </c>
      <c r="LA6" s="12">
        <f>IF(LA$5&lt;&gt;"",HLOOKUP(LA$5,'Recueil des UO'!$I$5:$AEI$12,4,FALSE),0)</f>
        <v>0</v>
      </c>
      <c r="LB6" s="12">
        <f>IF(LB$5&lt;&gt;"",HLOOKUP(LB$5,'Recueil des UO'!$I$5:$AEI$12,4,FALSE),0)</f>
        <v>0</v>
      </c>
      <c r="LC6" s="12">
        <f>IF(LC$5&lt;&gt;"",HLOOKUP(LC$5,'Recueil des UO'!$I$5:$AEI$12,4,FALSE),0)</f>
        <v>0</v>
      </c>
      <c r="LD6" s="12">
        <f>IF(LD$5&lt;&gt;"",HLOOKUP(LD$5,'Recueil des UO'!$I$5:$AEI$12,4,FALSE),0)</f>
        <v>0</v>
      </c>
      <c r="LE6" s="12">
        <f>IF(LE$5&lt;&gt;"",HLOOKUP(LE$5,'Recueil des UO'!$I$5:$AEI$12,4,FALSE),0)</f>
        <v>0</v>
      </c>
      <c r="LF6" s="12">
        <f>IF(LF$5&lt;&gt;"",HLOOKUP(LF$5,'Recueil des UO'!$I$5:$AEI$12,4,FALSE),0)</f>
        <v>0</v>
      </c>
      <c r="LG6" s="12">
        <f>IF(LG$5&lt;&gt;"",HLOOKUP(LG$5,'Recueil des UO'!$I$5:$AEI$12,4,FALSE),0)</f>
        <v>0</v>
      </c>
      <c r="LH6" s="12">
        <f>IF(LH$5&lt;&gt;"",HLOOKUP(LH$5,'Recueil des UO'!$I$5:$AEI$12,4,FALSE),0)</f>
        <v>0</v>
      </c>
      <c r="LI6" s="12">
        <f>IF(LI$5&lt;&gt;"",HLOOKUP(LI$5,'Recueil des UO'!$I$5:$AEI$12,4,FALSE),0)</f>
        <v>0</v>
      </c>
      <c r="LJ6" s="12">
        <f>IF(LJ$5&lt;&gt;"",HLOOKUP(LJ$5,'Recueil des UO'!$I$5:$AEI$12,4,FALSE),0)</f>
        <v>0</v>
      </c>
      <c r="LK6" s="12">
        <f>IF(LK$5&lt;&gt;"",HLOOKUP(LK$5,'Recueil des UO'!$I$5:$AEI$12,4,FALSE),0)</f>
        <v>0</v>
      </c>
      <c r="LL6" s="12">
        <f>IF(LL$5&lt;&gt;"",HLOOKUP(LL$5,'Recueil des UO'!$I$5:$AEI$12,4,FALSE),0)</f>
        <v>0</v>
      </c>
      <c r="LM6" s="12">
        <f>IF(LM$5&lt;&gt;"",HLOOKUP(LM$5,'Recueil des UO'!$I$5:$AEI$12,4,FALSE),0)</f>
        <v>0</v>
      </c>
      <c r="LN6" s="12">
        <f>IF(LN$5&lt;&gt;"",HLOOKUP(LN$5,'Recueil des UO'!$I$5:$AEI$12,4,FALSE),0)</f>
        <v>0</v>
      </c>
      <c r="LO6" s="12">
        <f>IF(LO$5&lt;&gt;"",HLOOKUP(LO$5,'Recueil des UO'!$I$5:$AEI$12,4,FALSE),0)</f>
        <v>0</v>
      </c>
      <c r="LP6" s="12">
        <f>IF(LP$5&lt;&gt;"",HLOOKUP(LP$5,'Recueil des UO'!$I$5:$AEI$12,4,FALSE),0)</f>
        <v>0</v>
      </c>
      <c r="LQ6" s="12">
        <f>IF(LQ$5&lt;&gt;"",HLOOKUP(LQ$5,'Recueil des UO'!$I$5:$AEI$12,4,FALSE),0)</f>
        <v>0</v>
      </c>
      <c r="LR6" s="12">
        <f>IF(LR$5&lt;&gt;"",HLOOKUP(LR$5,'Recueil des UO'!$I$5:$AEI$12,4,FALSE),0)</f>
        <v>0</v>
      </c>
      <c r="LS6" s="12">
        <f>IF(LS$5&lt;&gt;"",HLOOKUP(LS$5,'Recueil des UO'!$I$5:$AEI$12,4,FALSE),0)</f>
        <v>0</v>
      </c>
      <c r="LT6" s="12">
        <f>IF(LT$5&lt;&gt;"",HLOOKUP(LT$5,'Recueil des UO'!$I$5:$AEI$12,4,FALSE),0)</f>
        <v>0</v>
      </c>
      <c r="LU6" s="12">
        <f>IF(LU$5&lt;&gt;"",HLOOKUP(LU$5,'Recueil des UO'!$I$5:$AEI$12,4,FALSE),0)</f>
        <v>0</v>
      </c>
      <c r="LV6" s="12">
        <f>IF(LV$5&lt;&gt;"",HLOOKUP(LV$5,'Recueil des UO'!$I$5:$AEI$12,4,FALSE),0)</f>
        <v>0</v>
      </c>
      <c r="LW6" s="12">
        <f>IF(LW$5&lt;&gt;"",HLOOKUP(LW$5,'Recueil des UO'!$I$5:$AEI$12,4,FALSE),0)</f>
        <v>0</v>
      </c>
      <c r="LX6" s="12">
        <f>IF(LX$5&lt;&gt;"",HLOOKUP(LX$5,'Recueil des UO'!$I$5:$AEI$12,4,FALSE),0)</f>
        <v>0</v>
      </c>
      <c r="LY6" s="12">
        <f>IF(LY$5&lt;&gt;"",HLOOKUP(LY$5,'Recueil des UO'!$I$5:$AEI$12,4,FALSE),0)</f>
        <v>0</v>
      </c>
      <c r="LZ6" s="12">
        <f>IF(LZ$5&lt;&gt;"",HLOOKUP(LZ$5,'Recueil des UO'!$I$5:$AEI$12,4,FALSE),0)</f>
        <v>0</v>
      </c>
      <c r="MA6" s="12">
        <f>IF(MA$5&lt;&gt;"",HLOOKUP(MA$5,'Recueil des UO'!$I$5:$AEI$12,4,FALSE),0)</f>
        <v>0</v>
      </c>
      <c r="MB6" s="12">
        <f>IF(MB$5&lt;&gt;"",HLOOKUP(MB$5,'Recueil des UO'!$I$5:$AEI$12,4,FALSE),0)</f>
        <v>0</v>
      </c>
      <c r="MC6" s="12">
        <f>IF(MC$5&lt;&gt;"",HLOOKUP(MC$5,'Recueil des UO'!$I$5:$AEI$12,4,FALSE),0)</f>
        <v>0</v>
      </c>
      <c r="MD6" s="12">
        <f>IF(MD$5&lt;&gt;"",HLOOKUP(MD$5,'Recueil des UO'!$I$5:$AEI$12,4,FALSE),0)</f>
        <v>0</v>
      </c>
      <c r="ME6" s="12">
        <f>IF(ME$5&lt;&gt;"",HLOOKUP(ME$5,'Recueil des UO'!$I$5:$AEI$12,4,FALSE),0)</f>
        <v>0</v>
      </c>
      <c r="MF6" s="12">
        <f>IF(MF$5&lt;&gt;"",HLOOKUP(MF$5,'Recueil des UO'!$I$5:$AEI$12,4,FALSE),0)</f>
        <v>0</v>
      </c>
      <c r="MG6" s="12">
        <f>IF(MG$5&lt;&gt;"",HLOOKUP(MG$5,'Recueil des UO'!$I$5:$AEI$12,4,FALSE),0)</f>
        <v>0</v>
      </c>
      <c r="MH6" s="12">
        <f>IF(MH$5&lt;&gt;"",HLOOKUP(MH$5,'Recueil des UO'!$I$5:$AEI$12,4,FALSE),0)</f>
        <v>0</v>
      </c>
      <c r="MI6" s="12">
        <f>IF(MI$5&lt;&gt;"",HLOOKUP(MI$5,'Recueil des UO'!$I$5:$AEI$12,4,FALSE),0)</f>
        <v>0</v>
      </c>
      <c r="MJ6" s="12">
        <f>IF(MJ$5&lt;&gt;"",HLOOKUP(MJ$5,'Recueil des UO'!$I$5:$AEI$12,4,FALSE),0)</f>
        <v>0</v>
      </c>
      <c r="MK6" s="12">
        <f>IF(MK$5&lt;&gt;"",HLOOKUP(MK$5,'Recueil des UO'!$I$5:$AEI$12,4,FALSE),0)</f>
        <v>0</v>
      </c>
      <c r="ML6" s="12">
        <f>IF(ML$5&lt;&gt;"",HLOOKUP(ML$5,'Recueil des UO'!$I$5:$AEI$12,4,FALSE),0)</f>
        <v>0</v>
      </c>
      <c r="MM6" s="12">
        <f>IF(MM$5&lt;&gt;"",HLOOKUP(MM$5,'Recueil des UO'!$I$5:$AEI$12,4,FALSE),0)</f>
        <v>0</v>
      </c>
      <c r="MN6" s="12">
        <f>IF(MN$5&lt;&gt;"",HLOOKUP(MN$5,'Recueil des UO'!$I$5:$AEI$12,4,FALSE),0)</f>
        <v>0</v>
      </c>
      <c r="MO6" s="12">
        <f>IF(MO$5&lt;&gt;"",HLOOKUP(MO$5,'Recueil des UO'!$I$5:$AEI$12,4,FALSE),0)</f>
        <v>0</v>
      </c>
      <c r="MP6" s="12">
        <f>IF(MP$5&lt;&gt;"",HLOOKUP(MP$5,'Recueil des UO'!$I$5:$AEI$12,4,FALSE),0)</f>
        <v>0</v>
      </c>
      <c r="MQ6" s="12">
        <f>IF(MQ$5&lt;&gt;"",HLOOKUP(MQ$5,'Recueil des UO'!$I$5:$AEI$12,4,FALSE),0)</f>
        <v>0</v>
      </c>
      <c r="MR6" s="12">
        <f>IF(MR$5&lt;&gt;"",HLOOKUP(MR$5,'Recueil des UO'!$I$5:$AEI$12,4,FALSE),0)</f>
        <v>0</v>
      </c>
      <c r="MS6" s="12">
        <f>IF(MS$5&lt;&gt;"",HLOOKUP(MS$5,'Recueil des UO'!$I$5:$AEI$12,4,FALSE),0)</f>
        <v>0</v>
      </c>
      <c r="MT6" s="12">
        <f>IF(MT$5&lt;&gt;"",HLOOKUP(MT$5,'Recueil des UO'!$I$5:$AEI$12,4,FALSE),0)</f>
        <v>0</v>
      </c>
      <c r="MU6" s="12">
        <f>IF(MU$5&lt;&gt;"",HLOOKUP(MU$5,'Recueil des UO'!$I$5:$AEI$12,4,FALSE),0)</f>
        <v>0</v>
      </c>
      <c r="MV6" s="12">
        <f>IF(MV$5&lt;&gt;"",HLOOKUP(MV$5,'Recueil des UO'!$I$5:$AEI$12,4,FALSE),0)</f>
        <v>0</v>
      </c>
      <c r="MW6" s="12">
        <f>IF(MW$5&lt;&gt;"",HLOOKUP(MW$5,'Recueil des UO'!$I$5:$AEI$12,4,FALSE),0)</f>
        <v>0</v>
      </c>
      <c r="MX6" s="12">
        <f>IF(MX$5&lt;&gt;"",HLOOKUP(MX$5,'Recueil des UO'!$I$5:$AEI$12,4,FALSE),0)</f>
        <v>0</v>
      </c>
      <c r="MY6" s="12">
        <f>IF(MY$5&lt;&gt;"",HLOOKUP(MY$5,'Recueil des UO'!$I$5:$AEI$12,4,FALSE),0)</f>
        <v>0</v>
      </c>
      <c r="MZ6" s="12">
        <f>IF(MZ$5&lt;&gt;"",HLOOKUP(MZ$5,'Recueil des UO'!$I$5:$AEI$12,4,FALSE),0)</f>
        <v>0</v>
      </c>
      <c r="NA6" s="12">
        <f>IF(NA$5&lt;&gt;"",HLOOKUP(NA$5,'Recueil des UO'!$I$5:$AEI$12,4,FALSE),0)</f>
        <v>0</v>
      </c>
      <c r="NB6" s="12">
        <f>IF(NB$5&lt;&gt;"",HLOOKUP(NB$5,'Recueil des UO'!$I$5:$AEI$12,4,FALSE),0)</f>
        <v>0</v>
      </c>
      <c r="NC6" s="12">
        <f>IF(NC$5&lt;&gt;"",HLOOKUP(NC$5,'Recueil des UO'!$I$5:$AEI$12,4,FALSE),0)</f>
        <v>0</v>
      </c>
      <c r="ND6" s="12">
        <f>IF(ND$5&lt;&gt;"",HLOOKUP(ND$5,'Recueil des UO'!$I$5:$AEI$12,4,FALSE),0)</f>
        <v>0</v>
      </c>
      <c r="NE6" s="12">
        <f>IF(NE$5&lt;&gt;"",HLOOKUP(NE$5,'Recueil des UO'!$I$5:$AEI$12,4,FALSE),0)</f>
        <v>0</v>
      </c>
      <c r="NF6" s="12">
        <f>IF(NF$5&lt;&gt;"",HLOOKUP(NF$5,'Recueil des UO'!$I$5:$AEI$12,4,FALSE),0)</f>
        <v>0</v>
      </c>
      <c r="NG6" s="12">
        <f>IF(NG$5&lt;&gt;"",HLOOKUP(NG$5,'Recueil des UO'!$I$5:$AEI$12,4,FALSE),0)</f>
        <v>0</v>
      </c>
      <c r="NH6" s="12">
        <f>IF(NH$5&lt;&gt;"",HLOOKUP(NH$5,'Recueil des UO'!$I$5:$AEI$12,4,FALSE),0)</f>
        <v>0</v>
      </c>
      <c r="NI6" s="12">
        <f>IF(NI$5&lt;&gt;"",HLOOKUP(NI$5,'Recueil des UO'!$I$5:$AEI$12,4,FALSE),0)</f>
        <v>0</v>
      </c>
      <c r="NJ6" s="12">
        <f>IF(NJ$5&lt;&gt;"",HLOOKUP(NJ$5,'Recueil des UO'!$I$5:$AEI$12,4,FALSE),0)</f>
        <v>0</v>
      </c>
      <c r="NK6" s="12">
        <f>IF(NK$5&lt;&gt;"",HLOOKUP(NK$5,'Recueil des UO'!$I$5:$AEI$12,4,FALSE),0)</f>
        <v>0</v>
      </c>
      <c r="NL6" s="12">
        <f>IF(NL$5&lt;&gt;"",HLOOKUP(NL$5,'Recueil des UO'!$I$5:$AEI$12,4,FALSE),0)</f>
        <v>0</v>
      </c>
      <c r="NM6" s="12">
        <f>IF(NM$5&lt;&gt;"",HLOOKUP(NM$5,'Recueil des UO'!$I$5:$AEI$12,4,FALSE),0)</f>
        <v>0</v>
      </c>
      <c r="NN6" s="12">
        <f>IF(NN$5&lt;&gt;"",HLOOKUP(NN$5,'Recueil des UO'!$I$5:$AEI$12,4,FALSE),0)</f>
        <v>0</v>
      </c>
      <c r="NO6" s="12">
        <f>IF(NO$5&lt;&gt;"",HLOOKUP(NO$5,'Recueil des UO'!$I$5:$AEI$12,4,FALSE),0)</f>
        <v>0</v>
      </c>
      <c r="NP6" s="12">
        <f>IF(NP$5&lt;&gt;"",HLOOKUP(NP$5,'Recueil des UO'!$I$5:$AEI$12,4,FALSE),0)</f>
        <v>0</v>
      </c>
      <c r="NQ6" s="12">
        <f>IF(NQ$5&lt;&gt;"",HLOOKUP(NQ$5,'Recueil des UO'!$I$5:$AEI$12,4,FALSE),0)</f>
        <v>0</v>
      </c>
      <c r="NR6" s="12">
        <f>IF(NR$5&lt;&gt;"",HLOOKUP(NR$5,'Recueil des UO'!$I$5:$AEI$12,4,FALSE),0)</f>
        <v>0</v>
      </c>
      <c r="NS6" s="12">
        <f>IF(NS$5&lt;&gt;"",HLOOKUP(NS$5,'Recueil des UO'!$I$5:$AEI$12,4,FALSE),0)</f>
        <v>0</v>
      </c>
      <c r="NT6" s="12">
        <f>IF(NT$5&lt;&gt;"",HLOOKUP(NT$5,'Recueil des UO'!$I$5:$AEI$12,4,FALSE),0)</f>
        <v>0</v>
      </c>
      <c r="NU6" s="12">
        <f>IF(NU$5&lt;&gt;"",HLOOKUP(NU$5,'Recueil des UO'!$I$5:$AEI$12,4,FALSE),0)</f>
        <v>0</v>
      </c>
      <c r="NV6" s="12">
        <f>IF(NV$5&lt;&gt;"",HLOOKUP(NV$5,'Recueil des UO'!$I$5:$AEI$12,4,FALSE),0)</f>
        <v>0</v>
      </c>
      <c r="NW6" s="12">
        <f>IF(NW$5&lt;&gt;"",HLOOKUP(NW$5,'Recueil des UO'!$I$5:$AEI$12,4,FALSE),0)</f>
        <v>0</v>
      </c>
      <c r="NX6" s="12">
        <f>IF(NX$5&lt;&gt;"",HLOOKUP(NX$5,'Recueil des UO'!$I$5:$AEI$12,4,FALSE),0)</f>
        <v>0</v>
      </c>
      <c r="NY6" s="12">
        <f>IF(NY$5&lt;&gt;"",HLOOKUP(NY$5,'Recueil des UO'!$I$5:$AEI$12,4,FALSE),0)</f>
        <v>0</v>
      </c>
      <c r="NZ6" s="12">
        <f>IF(NZ$5&lt;&gt;"",HLOOKUP(NZ$5,'Recueil des UO'!$I$5:$AEI$12,4,FALSE),0)</f>
        <v>0</v>
      </c>
      <c r="OA6" s="12">
        <f>IF(OA$5&lt;&gt;"",HLOOKUP(OA$5,'Recueil des UO'!$I$5:$AEI$12,4,FALSE),0)</f>
        <v>0</v>
      </c>
      <c r="OB6" s="12">
        <f>IF(OB$5&lt;&gt;"",HLOOKUP(OB$5,'Recueil des UO'!$I$5:$AEI$12,4,FALSE),0)</f>
        <v>0</v>
      </c>
      <c r="OC6" s="12">
        <f>IF(OC$5&lt;&gt;"",HLOOKUP(OC$5,'Recueil des UO'!$I$5:$AEI$12,4,FALSE),0)</f>
        <v>0</v>
      </c>
      <c r="OD6" s="12">
        <f>IF(OD$5&lt;&gt;"",HLOOKUP(OD$5,'Recueil des UO'!$I$5:$AEI$12,4,FALSE),0)</f>
        <v>0</v>
      </c>
      <c r="OE6" s="12">
        <f>IF(OE$5&lt;&gt;"",HLOOKUP(OE$5,'Recueil des UO'!$I$5:$AEI$12,4,FALSE),0)</f>
        <v>0</v>
      </c>
      <c r="OF6" s="12">
        <f>IF(OF$5&lt;&gt;"",HLOOKUP(OF$5,'Recueil des UO'!$I$5:$AEI$12,4,FALSE),0)</f>
        <v>0</v>
      </c>
      <c r="OG6" s="12">
        <f>IF(OG$5&lt;&gt;"",HLOOKUP(OG$5,'Recueil des UO'!$I$5:$AEI$12,4,FALSE),0)</f>
        <v>0</v>
      </c>
      <c r="OH6" s="12">
        <f>IF(OH$5&lt;&gt;"",HLOOKUP(OH$5,'Recueil des UO'!$I$5:$AEI$12,4,FALSE),0)</f>
        <v>0</v>
      </c>
      <c r="OI6" s="12">
        <f>IF(OI$5&lt;&gt;"",HLOOKUP(OI$5,'Recueil des UO'!$I$5:$AEI$12,4,FALSE),0)</f>
        <v>0</v>
      </c>
      <c r="OJ6" s="12">
        <f>IF(OJ$5&lt;&gt;"",HLOOKUP(OJ$5,'Recueil des UO'!$I$5:$AEI$12,4,FALSE),0)</f>
        <v>0</v>
      </c>
      <c r="OK6" s="12">
        <f>IF(OK$5&lt;&gt;"",HLOOKUP(OK$5,'Recueil des UO'!$I$5:$AEI$12,4,FALSE),0)</f>
        <v>0</v>
      </c>
      <c r="OL6" s="12">
        <f>IF(OL$5&lt;&gt;"",HLOOKUP(OL$5,'Recueil des UO'!$I$5:$AEI$12,4,FALSE),0)</f>
        <v>0</v>
      </c>
      <c r="OM6" s="12">
        <f>IF(OM$5&lt;&gt;"",HLOOKUP(OM$5,'Recueil des UO'!$I$5:$AEI$12,4,FALSE),0)</f>
        <v>0</v>
      </c>
      <c r="ON6" s="12">
        <f>IF(ON$5&lt;&gt;"",HLOOKUP(ON$5,'Recueil des UO'!$I$5:$AEI$12,4,FALSE),0)</f>
        <v>0</v>
      </c>
      <c r="OO6" s="12">
        <f>IF(OO$5&lt;&gt;"",HLOOKUP(OO$5,'Recueil des UO'!$I$5:$AEI$12,4,FALSE),0)</f>
        <v>0</v>
      </c>
      <c r="OP6" s="12">
        <f>IF(OP$5&lt;&gt;"",HLOOKUP(OP$5,'Recueil des UO'!$I$5:$AEI$12,4,FALSE),0)</f>
        <v>0</v>
      </c>
      <c r="OQ6" s="12">
        <f>IF(OQ$5&lt;&gt;"",HLOOKUP(OQ$5,'Recueil des UO'!$I$5:$AEI$12,4,FALSE),0)</f>
        <v>0</v>
      </c>
      <c r="OR6" s="12">
        <f>IF(OR$5&lt;&gt;"",HLOOKUP(OR$5,'Recueil des UO'!$I$5:$AEI$12,4,FALSE),0)</f>
        <v>0</v>
      </c>
      <c r="OS6" s="12">
        <f>IF(OS$5&lt;&gt;"",HLOOKUP(OS$5,'Recueil des UO'!$I$5:$AEI$12,4,FALSE),0)</f>
        <v>0</v>
      </c>
      <c r="OT6" s="12">
        <f>IF(OT$5&lt;&gt;"",HLOOKUP(OT$5,'Recueil des UO'!$I$5:$AEI$12,4,FALSE),0)</f>
        <v>0</v>
      </c>
      <c r="OU6" s="12">
        <f>IF(OU$5&lt;&gt;"",HLOOKUP(OU$5,'Recueil des UO'!$I$5:$AEI$12,4,FALSE),0)</f>
        <v>0</v>
      </c>
      <c r="OV6" s="12">
        <f>IF(OV$5&lt;&gt;"",HLOOKUP(OV$5,'Recueil des UO'!$I$5:$AEI$12,4,FALSE),0)</f>
        <v>0</v>
      </c>
      <c r="OW6" s="12">
        <f>IF(OW$5&lt;&gt;"",HLOOKUP(OW$5,'Recueil des UO'!$I$5:$AEI$12,4,FALSE),0)</f>
        <v>0</v>
      </c>
      <c r="OX6" s="12">
        <f>IF(OX$5&lt;&gt;"",HLOOKUP(OX$5,'Recueil des UO'!$I$5:$AEI$12,4,FALSE),0)</f>
        <v>0</v>
      </c>
      <c r="OY6" s="12">
        <f>IF(OY$5&lt;&gt;"",HLOOKUP(OY$5,'Recueil des UO'!$I$5:$AEI$12,4,FALSE),0)</f>
        <v>0</v>
      </c>
      <c r="OZ6" s="12">
        <f>IF(OZ$5&lt;&gt;"",HLOOKUP(OZ$5,'Recueil des UO'!$I$5:$AEI$12,4,FALSE),0)</f>
        <v>0</v>
      </c>
      <c r="PA6" s="12">
        <f>IF(PA$5&lt;&gt;"",HLOOKUP(PA$5,'Recueil des UO'!$I$5:$AEI$12,4,FALSE),0)</f>
        <v>0</v>
      </c>
      <c r="PB6" s="12">
        <f>IF(PB$5&lt;&gt;"",HLOOKUP(PB$5,'Recueil des UO'!$I$5:$AEI$12,4,FALSE),0)</f>
        <v>0</v>
      </c>
      <c r="PC6" s="12">
        <f>IF(PC$5&lt;&gt;"",HLOOKUP(PC$5,'Recueil des UO'!$I$5:$AEI$12,4,FALSE),0)</f>
        <v>0</v>
      </c>
      <c r="PD6" s="12">
        <f>IF(PD$5&lt;&gt;"",HLOOKUP(PD$5,'Recueil des UO'!$I$5:$AEI$12,4,FALSE),0)</f>
        <v>0</v>
      </c>
      <c r="PE6" s="12">
        <f>IF(PE$5&lt;&gt;"",HLOOKUP(PE$5,'Recueil des UO'!$I$5:$AEI$12,4,FALSE),0)</f>
        <v>0</v>
      </c>
      <c r="PF6" s="12">
        <f>IF(PF$5&lt;&gt;"",HLOOKUP(PF$5,'Recueil des UO'!$I$5:$AEI$12,4,FALSE),0)</f>
        <v>0</v>
      </c>
      <c r="PG6" s="12">
        <f>IF(PG$5&lt;&gt;"",HLOOKUP(PG$5,'Recueil des UO'!$I$5:$AEI$12,4,FALSE),0)</f>
        <v>0</v>
      </c>
      <c r="PH6" s="12">
        <f>IF(PH$5&lt;&gt;"",HLOOKUP(PH$5,'Recueil des UO'!$I$5:$AEI$12,4,FALSE),0)</f>
        <v>0</v>
      </c>
      <c r="PI6" s="12">
        <f>IF(PI$5&lt;&gt;"",HLOOKUP(PI$5,'Recueil des UO'!$I$5:$AEI$12,4,FALSE),0)</f>
        <v>0</v>
      </c>
      <c r="PJ6" s="12">
        <f>IF(PJ$5&lt;&gt;"",HLOOKUP(PJ$5,'Recueil des UO'!$I$5:$AEI$12,4,FALSE),0)</f>
        <v>0</v>
      </c>
      <c r="PK6" s="12">
        <f>IF(PK$5&lt;&gt;"",HLOOKUP(PK$5,'Recueil des UO'!$I$5:$AEI$12,4,FALSE),0)</f>
        <v>0</v>
      </c>
      <c r="PL6" s="12">
        <f>IF(PL$5&lt;&gt;"",HLOOKUP(PL$5,'Recueil des UO'!$I$5:$AEI$12,4,FALSE),0)</f>
        <v>0</v>
      </c>
      <c r="PM6" s="12">
        <f>IF(PM$5&lt;&gt;"",HLOOKUP(PM$5,'Recueil des UO'!$I$5:$AEI$12,4,FALSE),0)</f>
        <v>0</v>
      </c>
      <c r="PN6" s="12">
        <f>IF(PN$5&lt;&gt;"",HLOOKUP(PN$5,'Recueil des UO'!$I$5:$AEI$12,4,FALSE),0)</f>
        <v>0</v>
      </c>
      <c r="PO6" s="12">
        <f>IF(PO$5&lt;&gt;"",HLOOKUP(PO$5,'Recueil des UO'!$I$5:$AEI$12,4,FALSE),0)</f>
        <v>0</v>
      </c>
      <c r="PP6" s="12">
        <f>IF(PP$5&lt;&gt;"",HLOOKUP(PP$5,'Recueil des UO'!$I$5:$AEI$12,4,FALSE),0)</f>
        <v>0</v>
      </c>
      <c r="PQ6" s="12">
        <f>IF(PQ$5&lt;&gt;"",HLOOKUP(PQ$5,'Recueil des UO'!$I$5:$AEI$12,4,FALSE),0)</f>
        <v>0</v>
      </c>
      <c r="PR6" s="12">
        <f>IF(PR$5&lt;&gt;"",HLOOKUP(PR$5,'Recueil des UO'!$I$5:$AEI$12,4,FALSE),0)</f>
        <v>0</v>
      </c>
      <c r="PS6" s="12">
        <f>IF(PS$5&lt;&gt;"",HLOOKUP(PS$5,'Recueil des UO'!$I$5:$AEI$12,4,FALSE),0)</f>
        <v>0</v>
      </c>
      <c r="PT6" s="12">
        <f>IF(PT$5&lt;&gt;"",HLOOKUP(PT$5,'Recueil des UO'!$I$5:$AEI$12,4,FALSE),0)</f>
        <v>0</v>
      </c>
      <c r="PU6" s="12">
        <f>IF(PU$5&lt;&gt;"",HLOOKUP(PU$5,'Recueil des UO'!$I$5:$AEI$12,4,FALSE),0)</f>
        <v>0</v>
      </c>
      <c r="PV6" s="12">
        <f>IF(PV$5&lt;&gt;"",HLOOKUP(PV$5,'Recueil des UO'!$I$5:$AEI$12,4,FALSE),0)</f>
        <v>0</v>
      </c>
      <c r="PW6" s="12">
        <f>IF(PW$5&lt;&gt;"",HLOOKUP(PW$5,'Recueil des UO'!$I$5:$AEI$12,4,FALSE),0)</f>
        <v>0</v>
      </c>
      <c r="PX6" s="12">
        <f>IF(PX$5&lt;&gt;"",HLOOKUP(PX$5,'Recueil des UO'!$I$5:$AEI$12,4,FALSE),0)</f>
        <v>0</v>
      </c>
      <c r="PY6" s="12">
        <f>IF(PY$5&lt;&gt;"",HLOOKUP(PY$5,'Recueil des UO'!$I$5:$AEI$12,4,FALSE),0)</f>
        <v>0</v>
      </c>
      <c r="PZ6" s="12">
        <f>IF(PZ$5&lt;&gt;"",HLOOKUP(PZ$5,'Recueil des UO'!$I$5:$AEI$12,4,FALSE),0)</f>
        <v>0</v>
      </c>
      <c r="QA6" s="12">
        <f>IF(QA$5&lt;&gt;"",HLOOKUP(QA$5,'Recueil des UO'!$I$5:$AEI$12,4,FALSE),0)</f>
        <v>0</v>
      </c>
      <c r="QB6" s="12">
        <f>IF(QB$5&lt;&gt;"",HLOOKUP(QB$5,'Recueil des UO'!$I$5:$AEI$12,4,FALSE),0)</f>
        <v>0</v>
      </c>
      <c r="QC6" s="12">
        <f>IF(QC$5&lt;&gt;"",HLOOKUP(QC$5,'Recueil des UO'!$I$5:$AEI$12,4,FALSE),0)</f>
        <v>0</v>
      </c>
      <c r="QD6" s="12">
        <f>IF(QD$5&lt;&gt;"",HLOOKUP(QD$5,'Recueil des UO'!$I$5:$AEI$12,4,FALSE),0)</f>
        <v>0</v>
      </c>
      <c r="QE6" s="193"/>
    </row>
    <row r="7" spans="1:447" s="198" customFormat="1" hidden="1">
      <c r="A7" s="115" t="s">
        <v>41</v>
      </c>
      <c r="B7" s="180"/>
      <c r="C7" s="115" t="s">
        <v>1521</v>
      </c>
      <c r="D7" s="265"/>
      <c r="E7" s="292"/>
      <c r="F7" s="219"/>
      <c r="G7" s="219"/>
      <c r="H7" s="292"/>
      <c r="I7" s="806"/>
      <c r="J7" s="806"/>
      <c r="K7" s="806"/>
      <c r="L7" s="12">
        <f>IF(L$5&lt;&gt;"",HLOOKUP(L$5,'Recueil des UO'!$I$5:$AEI$12,5,FALSE),0)</f>
        <v>0</v>
      </c>
      <c r="M7" s="12">
        <f>IF(M$5&lt;&gt;"",HLOOKUP(M$5,'Recueil des UO'!$I$5:$AEI$12,5,FALSE),0)</f>
        <v>0</v>
      </c>
      <c r="N7" s="12">
        <f>IF(N$5&lt;&gt;"",HLOOKUP(N$5,'Recueil des UO'!$I$5:$AEI$12,5,FALSE),0)</f>
        <v>0</v>
      </c>
      <c r="O7" s="12">
        <f>IF(O$5&lt;&gt;"",HLOOKUP(O$5,'Recueil des UO'!$I$5:$AEI$12,5,FALSE),0)</f>
        <v>0</v>
      </c>
      <c r="P7" s="12">
        <f>IF(P$5&lt;&gt;"",HLOOKUP(P$5,'Recueil des UO'!$I$5:$AEI$12,5,FALSE),0)</f>
        <v>0</v>
      </c>
      <c r="Q7" s="12">
        <f>IF(Q$5&lt;&gt;"",HLOOKUP(Q$5,'Recueil des UO'!$I$5:$AEI$12,5,FALSE),0)</f>
        <v>0</v>
      </c>
      <c r="R7" s="12">
        <f>IF(R$5&lt;&gt;"",HLOOKUP(R$5,'Recueil des UO'!$I$5:$AEI$12,5,FALSE),0)</f>
        <v>0</v>
      </c>
      <c r="S7" s="12">
        <f>IF(S$5&lt;&gt;"",HLOOKUP(S$5,'Recueil des UO'!$I$5:$AEI$12,5,FALSE),0)</f>
        <v>0</v>
      </c>
      <c r="T7" s="12">
        <f>IF(T$5&lt;&gt;"",HLOOKUP(T$5,'Recueil des UO'!$I$5:$AEI$12,5,FALSE),0)</f>
        <v>0</v>
      </c>
      <c r="U7" s="12">
        <f>IF(U$5&lt;&gt;"",HLOOKUP(U$5,'Recueil des UO'!$I$5:$AEI$12,5,FALSE),0)</f>
        <v>0</v>
      </c>
      <c r="V7" s="12">
        <f>IF(V$5&lt;&gt;"",HLOOKUP(V$5,'Recueil des UO'!$I$5:$AEI$12,5,FALSE),0)</f>
        <v>0</v>
      </c>
      <c r="W7" s="12">
        <f>IF(W$5&lt;&gt;"",HLOOKUP(W$5,'Recueil des UO'!$I$5:$AEI$12,5,FALSE),0)</f>
        <v>0</v>
      </c>
      <c r="X7" s="12">
        <f>IF(X$5&lt;&gt;"",HLOOKUP(X$5,'Recueil des UO'!$I$5:$AEI$12,5,FALSE),0)</f>
        <v>0</v>
      </c>
      <c r="Y7" s="12">
        <f>IF(Y$5&lt;&gt;"",HLOOKUP(Y$5,'Recueil des UO'!$I$5:$AEI$12,5,FALSE),0)</f>
        <v>0</v>
      </c>
      <c r="Z7" s="12">
        <f>IF(Z$5&lt;&gt;"",HLOOKUP(Z$5,'Recueil des UO'!$I$5:$AEI$12,5,FALSE),0)</f>
        <v>0</v>
      </c>
      <c r="AA7" s="12">
        <f>IF(AA$5&lt;&gt;"",HLOOKUP(AA$5,'Recueil des UO'!$I$5:$AEI$12,5,FALSE),0)</f>
        <v>0</v>
      </c>
      <c r="AB7" s="12">
        <f>IF(AB$5&lt;&gt;"",HLOOKUP(AB$5,'Recueil des UO'!$I$5:$AEI$12,5,FALSE),0)</f>
        <v>0</v>
      </c>
      <c r="AC7" s="12">
        <f>IF(AC$5&lt;&gt;"",HLOOKUP(AC$5,'Recueil des UO'!$I$5:$AEI$12,5,FALSE),0)</f>
        <v>0</v>
      </c>
      <c r="AD7" s="12">
        <f>IF(AD$5&lt;&gt;"",HLOOKUP(AD$5,'Recueil des UO'!$I$5:$AEI$12,5,FALSE),0)</f>
        <v>0</v>
      </c>
      <c r="AE7" s="12">
        <f>IF(AE$5&lt;&gt;"",HLOOKUP(AE$5,'Recueil des UO'!$I$5:$AEI$12,5,FALSE),0)</f>
        <v>0</v>
      </c>
      <c r="AF7" s="12">
        <f>IF(AF$5&lt;&gt;"",HLOOKUP(AF$5,'Recueil des UO'!$I$5:$AEI$12,5,FALSE),0)</f>
        <v>0</v>
      </c>
      <c r="AG7" s="12">
        <f>IF(AG$5&lt;&gt;"",HLOOKUP(AG$5,'Recueil des UO'!$I$5:$AEI$12,5,FALSE),0)</f>
        <v>0</v>
      </c>
      <c r="AH7" s="12">
        <f>IF(AH$5&lt;&gt;"",HLOOKUP(AH$5,'Recueil des UO'!$I$5:$AEI$12,5,FALSE),0)</f>
        <v>0</v>
      </c>
      <c r="AI7" s="12">
        <f>IF(AI$5&lt;&gt;"",HLOOKUP(AI$5,'Recueil des UO'!$I$5:$AEI$12,5,FALSE),0)</f>
        <v>0</v>
      </c>
      <c r="AJ7" s="12">
        <f>IF(AJ$5&lt;&gt;"",HLOOKUP(AJ$5,'Recueil des UO'!$I$5:$AEI$12,5,FALSE),0)</f>
        <v>0</v>
      </c>
      <c r="AK7" s="12">
        <f>IF(AK$5&lt;&gt;"",HLOOKUP(AK$5,'Recueil des UO'!$I$5:$AEI$12,5,FALSE),0)</f>
        <v>0</v>
      </c>
      <c r="AL7" s="12">
        <f>IF(AL$5&lt;&gt;"",HLOOKUP(AL$5,'Recueil des UO'!$I$5:$AEI$12,5,FALSE),0)</f>
        <v>0</v>
      </c>
      <c r="AM7" s="12">
        <f>IF(AM$5&lt;&gt;"",HLOOKUP(AM$5,'Recueil des UO'!$I$5:$AEI$12,5,FALSE),0)</f>
        <v>0</v>
      </c>
      <c r="AN7" s="12">
        <f>IF(AN$5&lt;&gt;"",HLOOKUP(AN$5,'Recueil des UO'!$I$5:$AEI$12,5,FALSE),0)</f>
        <v>0</v>
      </c>
      <c r="AO7" s="12">
        <f>IF(AO$5&lt;&gt;"",HLOOKUP(AO$5,'Recueil des UO'!$I$5:$AEI$12,5,FALSE),0)</f>
        <v>0</v>
      </c>
      <c r="AP7" s="12">
        <f>IF(AP$5&lt;&gt;"",HLOOKUP(AP$5,'Recueil des UO'!$I$5:$AEI$12,5,FALSE),0)</f>
        <v>0</v>
      </c>
      <c r="AQ7" s="12">
        <f>IF(AQ$5&lt;&gt;"",HLOOKUP(AQ$5,'Recueil des UO'!$I$5:$AEI$12,5,FALSE),0)</f>
        <v>0</v>
      </c>
      <c r="AR7" s="12">
        <f>IF(AR$5&lt;&gt;"",HLOOKUP(AR$5,'Recueil des UO'!$I$5:$AEI$12,5,FALSE),0)</f>
        <v>0</v>
      </c>
      <c r="AS7" s="12">
        <f>IF(AS$5&lt;&gt;"",HLOOKUP(AS$5,'Recueil des UO'!$I$5:$AEI$12,5,FALSE),0)</f>
        <v>0</v>
      </c>
      <c r="AT7" s="12">
        <f>IF(AT$5&lt;&gt;"",HLOOKUP(AT$5,'Recueil des UO'!$I$5:$AEI$12,5,FALSE),0)</f>
        <v>0</v>
      </c>
      <c r="AU7" s="12">
        <f>IF(AU$5&lt;&gt;"",HLOOKUP(AU$5,'Recueil des UO'!$I$5:$AEI$12,5,FALSE),0)</f>
        <v>0</v>
      </c>
      <c r="AV7" s="12">
        <f>IF(AV$5&lt;&gt;"",HLOOKUP(AV$5,'Recueil des UO'!$I$5:$AEI$12,5,FALSE),0)</f>
        <v>0</v>
      </c>
      <c r="AW7" s="12">
        <f>IF(AW$5&lt;&gt;"",HLOOKUP(AW$5,'Recueil des UO'!$I$5:$AEI$12,5,FALSE),0)</f>
        <v>0</v>
      </c>
      <c r="AX7" s="12">
        <f>IF(AX$5&lt;&gt;"",HLOOKUP(AX$5,'Recueil des UO'!$I$5:$AEI$12,5,FALSE),0)</f>
        <v>0</v>
      </c>
      <c r="AY7" s="12">
        <f>IF(AY$5&lt;&gt;"",HLOOKUP(AY$5,'Recueil des UO'!$I$5:$AEI$12,5,FALSE),0)</f>
        <v>0</v>
      </c>
      <c r="AZ7" s="12">
        <f>IF(AZ$5&lt;&gt;"",HLOOKUP(AZ$5,'Recueil des UO'!$I$5:$AEI$12,5,FALSE),0)</f>
        <v>0</v>
      </c>
      <c r="BA7" s="12">
        <f>IF(BA$5&lt;&gt;"",HLOOKUP(BA$5,'Recueil des UO'!$I$5:$AEI$12,5,FALSE),0)</f>
        <v>0</v>
      </c>
      <c r="BB7" s="12">
        <f>IF(BB$5&lt;&gt;"",HLOOKUP(BB$5,'Recueil des UO'!$I$5:$AEI$12,5,FALSE),0)</f>
        <v>0</v>
      </c>
      <c r="BC7" s="12">
        <f>IF(BC$5&lt;&gt;"",HLOOKUP(BC$5,'Recueil des UO'!$I$5:$AEI$12,5,FALSE),0)</f>
        <v>0</v>
      </c>
      <c r="BD7" s="12">
        <f>IF(BD$5&lt;&gt;"",HLOOKUP(BD$5,'Recueil des UO'!$I$5:$AEI$12,5,FALSE),0)</f>
        <v>0</v>
      </c>
      <c r="BE7" s="12">
        <f>IF(BE$5&lt;&gt;"",HLOOKUP(BE$5,'Recueil des UO'!$I$5:$AEI$12,5,FALSE),0)</f>
        <v>0</v>
      </c>
      <c r="BF7" s="12">
        <f>IF(BF$5&lt;&gt;"",HLOOKUP(BF$5,'Recueil des UO'!$I$5:$AEI$12,5,FALSE),0)</f>
        <v>0</v>
      </c>
      <c r="BG7" s="12">
        <f>IF(BG$5&lt;&gt;"",HLOOKUP(BG$5,'Recueil des UO'!$I$5:$AEI$12,5,FALSE),0)</f>
        <v>0</v>
      </c>
      <c r="BH7" s="12">
        <f>IF(BH$5&lt;&gt;"",HLOOKUP(BH$5,'Recueil des UO'!$I$5:$AEI$12,5,FALSE),0)</f>
        <v>0</v>
      </c>
      <c r="BI7" s="12">
        <f>IF(BI$5&lt;&gt;"",HLOOKUP(BI$5,'Recueil des UO'!$I$5:$AEI$12,5,FALSE),0)</f>
        <v>0</v>
      </c>
      <c r="BJ7" s="12">
        <f>IF(BJ$5&lt;&gt;"",HLOOKUP(BJ$5,'Recueil des UO'!$I$5:$AEI$12,5,FALSE),0)</f>
        <v>0</v>
      </c>
      <c r="BK7" s="12">
        <f>IF(BK$5&lt;&gt;"",HLOOKUP(BK$5,'Recueil des UO'!$I$5:$AEI$12,5,FALSE),0)</f>
        <v>0</v>
      </c>
      <c r="BL7" s="12">
        <f>IF(BL$5&lt;&gt;"",HLOOKUP(BL$5,'Recueil des UO'!$I$5:$AEI$12,5,FALSE),0)</f>
        <v>0</v>
      </c>
      <c r="BM7" s="12">
        <f>IF(BM$5&lt;&gt;"",HLOOKUP(BM$5,'Recueil des UO'!$I$5:$AEI$12,5,FALSE),0)</f>
        <v>0</v>
      </c>
      <c r="BN7" s="12">
        <f>IF(BN$5&lt;&gt;"",HLOOKUP(BN$5,'Recueil des UO'!$I$5:$AEI$12,5,FALSE),0)</f>
        <v>0</v>
      </c>
      <c r="BO7" s="12">
        <f>IF(BO$5&lt;&gt;"",HLOOKUP(BO$5,'Recueil des UO'!$I$5:$AEI$12,5,FALSE),0)</f>
        <v>0</v>
      </c>
      <c r="BP7" s="12">
        <f>IF(BP$5&lt;&gt;"",HLOOKUP(BP$5,'Recueil des UO'!$I$5:$AEI$12,5,FALSE),0)</f>
        <v>0</v>
      </c>
      <c r="BQ7" s="12">
        <f>IF(BQ$5&lt;&gt;"",HLOOKUP(BQ$5,'Recueil des UO'!$I$5:$AEI$12,5,FALSE),0)</f>
        <v>0</v>
      </c>
      <c r="BR7" s="12">
        <f>IF(BR$5&lt;&gt;"",HLOOKUP(BR$5,'Recueil des UO'!$I$5:$AEI$12,5,FALSE),0)</f>
        <v>0</v>
      </c>
      <c r="BS7" s="12">
        <f>IF(BS$5&lt;&gt;"",HLOOKUP(BS$5,'Recueil des UO'!$I$5:$AEI$12,5,FALSE),0)</f>
        <v>0</v>
      </c>
      <c r="BT7" s="12">
        <f>IF(BT$5&lt;&gt;"",HLOOKUP(BT$5,'Recueil des UO'!$I$5:$AEI$12,5,FALSE),0)</f>
        <v>0</v>
      </c>
      <c r="BU7" s="12">
        <f>IF(BU$5&lt;&gt;"",HLOOKUP(BU$5,'Recueil des UO'!$I$5:$AEI$12,5,FALSE),0)</f>
        <v>0</v>
      </c>
      <c r="BV7" s="12">
        <f>IF(BV$5&lt;&gt;"",HLOOKUP(BV$5,'Recueil des UO'!$I$5:$AEI$12,5,FALSE),0)</f>
        <v>0</v>
      </c>
      <c r="BW7" s="12">
        <f>IF(BW$5&lt;&gt;"",HLOOKUP(BW$5,'Recueil des UO'!$I$5:$AEI$12,5,FALSE),0)</f>
        <v>0</v>
      </c>
      <c r="BX7" s="12">
        <f>IF(BX$5&lt;&gt;"",HLOOKUP(BX$5,'Recueil des UO'!$I$5:$AEI$12,5,FALSE),0)</f>
        <v>0</v>
      </c>
      <c r="BY7" s="12">
        <f>IF(BY$5&lt;&gt;"",HLOOKUP(BY$5,'Recueil des UO'!$I$5:$AEI$12,5,FALSE),0)</f>
        <v>0</v>
      </c>
      <c r="BZ7" s="12">
        <f>IF(BZ$5&lt;&gt;"",HLOOKUP(BZ$5,'Recueil des UO'!$I$5:$AEI$12,5,FALSE),0)</f>
        <v>0</v>
      </c>
      <c r="CA7" s="12">
        <f>IF(CA$5&lt;&gt;"",HLOOKUP(CA$5,'Recueil des UO'!$I$5:$AEI$12,5,FALSE),0)</f>
        <v>0</v>
      </c>
      <c r="CB7" s="12">
        <f>IF(CB$5&lt;&gt;"",HLOOKUP(CB$5,'Recueil des UO'!$I$5:$AEI$12,5,FALSE),0)</f>
        <v>0</v>
      </c>
      <c r="CC7" s="12">
        <f>IF(CC$5&lt;&gt;"",HLOOKUP(CC$5,'Recueil des UO'!$I$5:$AEI$12,5,FALSE),0)</f>
        <v>0</v>
      </c>
      <c r="CD7" s="12">
        <f>IF(CD$5&lt;&gt;"",HLOOKUP(CD$5,'Recueil des UO'!$I$5:$AEI$12,5,FALSE),0)</f>
        <v>0</v>
      </c>
      <c r="CE7" s="12">
        <f>IF(CE$5&lt;&gt;"",HLOOKUP(CE$5,'Recueil des UO'!$I$5:$AEI$12,5,FALSE),0)</f>
        <v>0</v>
      </c>
      <c r="CF7" s="12">
        <f>IF(CF$5&lt;&gt;"",HLOOKUP(CF$5,'Recueil des UO'!$I$5:$AEI$12,5,FALSE),0)</f>
        <v>0</v>
      </c>
      <c r="CG7" s="12">
        <f>IF(CG$5&lt;&gt;"",HLOOKUP(CG$5,'Recueil des UO'!$I$5:$AEI$12,5,FALSE),0)</f>
        <v>0</v>
      </c>
      <c r="CH7" s="12">
        <f>IF(CH$5&lt;&gt;"",HLOOKUP(CH$5,'Recueil des UO'!$I$5:$AEI$12,5,FALSE),0)</f>
        <v>0</v>
      </c>
      <c r="CI7" s="12">
        <f>IF(CI$5&lt;&gt;"",HLOOKUP(CI$5,'Recueil des UO'!$I$5:$AEI$12,5,FALSE),0)</f>
        <v>0</v>
      </c>
      <c r="CJ7" s="12">
        <f>IF(CJ$5&lt;&gt;"",HLOOKUP(CJ$5,'Recueil des UO'!$I$5:$AEI$12,5,FALSE),0)</f>
        <v>0</v>
      </c>
      <c r="CK7" s="12">
        <f>IF(CK$5&lt;&gt;"",HLOOKUP(CK$5,'Recueil des UO'!$I$5:$AEI$12,5,FALSE),0)</f>
        <v>0</v>
      </c>
      <c r="CL7" s="12">
        <f>IF(CL$5&lt;&gt;"",HLOOKUP(CL$5,'Recueil des UO'!$I$5:$AEI$12,5,FALSE),0)</f>
        <v>0</v>
      </c>
      <c r="CM7" s="12">
        <f>IF(CM$5&lt;&gt;"",HLOOKUP(CM$5,'Recueil des UO'!$I$5:$AEI$12,5,FALSE),0)</f>
        <v>0</v>
      </c>
      <c r="CN7" s="12">
        <f>IF(CN$5&lt;&gt;"",HLOOKUP(CN$5,'Recueil des UO'!$I$5:$AEI$12,5,FALSE),0)</f>
        <v>0</v>
      </c>
      <c r="CO7" s="12">
        <f>IF(CO$5&lt;&gt;"",HLOOKUP(CO$5,'Recueil des UO'!$I$5:$AEI$12,5,FALSE),0)</f>
        <v>0</v>
      </c>
      <c r="CP7" s="12">
        <f>IF(CP$5&lt;&gt;"",HLOOKUP(CP$5,'Recueil des UO'!$I$5:$AEI$12,5,FALSE),0)</f>
        <v>0</v>
      </c>
      <c r="CQ7" s="12">
        <f>IF(CQ$5&lt;&gt;"",HLOOKUP(CQ$5,'Recueil des UO'!$I$5:$AEI$12,5,FALSE),0)</f>
        <v>0</v>
      </c>
      <c r="CR7" s="12">
        <f>IF(CR$5&lt;&gt;"",HLOOKUP(CR$5,'Recueil des UO'!$I$5:$AEI$12,5,FALSE),0)</f>
        <v>0</v>
      </c>
      <c r="CS7" s="12">
        <f>IF(CS$5&lt;&gt;"",HLOOKUP(CS$5,'Recueil des UO'!$I$5:$AEI$12,5,FALSE),0)</f>
        <v>0</v>
      </c>
      <c r="CT7" s="12">
        <f>IF(CT$5&lt;&gt;"",HLOOKUP(CT$5,'Recueil des UO'!$I$5:$AEI$12,5,FALSE),0)</f>
        <v>0</v>
      </c>
      <c r="CU7" s="12">
        <f>IF(CU$5&lt;&gt;"",HLOOKUP(CU$5,'Recueil des UO'!$I$5:$AEI$12,5,FALSE),0)</f>
        <v>0</v>
      </c>
      <c r="CV7" s="12">
        <f>IF(CV$5&lt;&gt;"",HLOOKUP(CV$5,'Recueil des UO'!$I$5:$AEI$12,5,FALSE),0)</f>
        <v>0</v>
      </c>
      <c r="CW7" s="12">
        <f>IF(CW$5&lt;&gt;"",HLOOKUP(CW$5,'Recueil des UO'!$I$5:$AEI$12,5,FALSE),0)</f>
        <v>0</v>
      </c>
      <c r="CX7" s="12">
        <f>IF(CX$5&lt;&gt;"",HLOOKUP(CX$5,'Recueil des UO'!$I$5:$AEI$12,5,FALSE),0)</f>
        <v>0</v>
      </c>
      <c r="CY7" s="12">
        <f>IF(CY$5&lt;&gt;"",HLOOKUP(CY$5,'Recueil des UO'!$I$5:$AEI$12,5,FALSE),0)</f>
        <v>0</v>
      </c>
      <c r="CZ7" s="12">
        <f>IF(CZ$5&lt;&gt;"",HLOOKUP(CZ$5,'Recueil des UO'!$I$5:$AEI$12,5,FALSE),0)</f>
        <v>0</v>
      </c>
      <c r="DA7" s="12">
        <f>IF(DA$5&lt;&gt;"",HLOOKUP(DA$5,'Recueil des UO'!$I$5:$AEI$12,5,FALSE),0)</f>
        <v>0</v>
      </c>
      <c r="DB7" s="12">
        <f>IF(DB$5&lt;&gt;"",HLOOKUP(DB$5,'Recueil des UO'!$I$5:$AEI$12,5,FALSE),0)</f>
        <v>0</v>
      </c>
      <c r="DC7" s="12">
        <f>IF(DC$5&lt;&gt;"",HLOOKUP(DC$5,'Recueil des UO'!$I$5:$AEI$12,5,FALSE),0)</f>
        <v>0</v>
      </c>
      <c r="DD7" s="12">
        <f>IF(DD$5&lt;&gt;"",HLOOKUP(DD$5,'Recueil des UO'!$I$5:$AEI$12,5,FALSE),0)</f>
        <v>0</v>
      </c>
      <c r="DE7" s="12">
        <f>IF(DE$5&lt;&gt;"",HLOOKUP(DE$5,'Recueil des UO'!$I$5:$AEI$12,5,FALSE),0)</f>
        <v>0</v>
      </c>
      <c r="DF7" s="12">
        <f>IF(DF$5&lt;&gt;"",HLOOKUP(DF$5,'Recueil des UO'!$I$5:$AEI$12,5,FALSE),0)</f>
        <v>0</v>
      </c>
      <c r="DG7" s="12">
        <f>IF(DG$5&lt;&gt;"",HLOOKUP(DG$5,'Recueil des UO'!$I$5:$AEI$12,5,FALSE),0)</f>
        <v>0</v>
      </c>
      <c r="DH7" s="12">
        <f>IF(DH$5&lt;&gt;"",HLOOKUP(DH$5,'Recueil des UO'!$I$5:$AEI$12,5,FALSE),0)</f>
        <v>0</v>
      </c>
      <c r="DI7" s="12">
        <f>IF(DI$5&lt;&gt;"",HLOOKUP(DI$5,'Recueil des UO'!$I$5:$AEI$12,5,FALSE),0)</f>
        <v>0</v>
      </c>
      <c r="DJ7" s="12">
        <f>IF(DJ$5&lt;&gt;"",HLOOKUP(DJ$5,'Recueil des UO'!$I$5:$AEI$12,5,FALSE),0)</f>
        <v>0</v>
      </c>
      <c r="DK7" s="12">
        <f>IF(DK$5&lt;&gt;"",HLOOKUP(DK$5,'Recueil des UO'!$I$5:$AEI$12,5,FALSE),0)</f>
        <v>0</v>
      </c>
      <c r="DL7" s="12">
        <f>IF(DL$5&lt;&gt;"",HLOOKUP(DL$5,'Recueil des UO'!$I$5:$AEI$12,5,FALSE),0)</f>
        <v>0</v>
      </c>
      <c r="DM7" s="12">
        <f>IF(DM$5&lt;&gt;"",HLOOKUP(DM$5,'Recueil des UO'!$I$5:$AEI$12,5,FALSE),0)</f>
        <v>0</v>
      </c>
      <c r="DN7" s="12">
        <f>IF(DN$5&lt;&gt;"",HLOOKUP(DN$5,'Recueil des UO'!$I$5:$AEI$12,5,FALSE),0)</f>
        <v>0</v>
      </c>
      <c r="DO7" s="12">
        <f>IF(DO$5&lt;&gt;"",HLOOKUP(DO$5,'Recueil des UO'!$I$5:$AEI$12,5,FALSE),0)</f>
        <v>0</v>
      </c>
      <c r="DP7" s="12">
        <f>IF(DP$5&lt;&gt;"",HLOOKUP(DP$5,'Recueil des UO'!$I$5:$AEI$12,5,FALSE),0)</f>
        <v>0</v>
      </c>
      <c r="DQ7" s="12">
        <f>IF(DQ$5&lt;&gt;"",HLOOKUP(DQ$5,'Recueil des UO'!$I$5:$AEI$12,5,FALSE),0)</f>
        <v>0</v>
      </c>
      <c r="DR7" s="12">
        <f>IF(DR$5&lt;&gt;"",HLOOKUP(DR$5,'Recueil des UO'!$I$5:$AEI$12,5,FALSE),0)</f>
        <v>0</v>
      </c>
      <c r="DS7" s="12">
        <f>IF(DS$5&lt;&gt;"",HLOOKUP(DS$5,'Recueil des UO'!$I$5:$AEI$12,5,FALSE),0)</f>
        <v>0</v>
      </c>
      <c r="DT7" s="12">
        <f>IF(DT$5&lt;&gt;"",HLOOKUP(DT$5,'Recueil des UO'!$I$5:$AEI$12,5,FALSE),0)</f>
        <v>0</v>
      </c>
      <c r="DU7" s="12">
        <f>IF(DU$5&lt;&gt;"",HLOOKUP(DU$5,'Recueil des UO'!$I$5:$AEI$12,5,FALSE),0)</f>
        <v>0</v>
      </c>
      <c r="DV7" s="12">
        <f>IF(DV$5&lt;&gt;"",HLOOKUP(DV$5,'Recueil des UO'!$I$5:$AEI$12,5,FALSE),0)</f>
        <v>0</v>
      </c>
      <c r="DW7" s="12">
        <f>IF(DW$5&lt;&gt;"",HLOOKUP(DW$5,'Recueil des UO'!$I$5:$AEI$12,5,FALSE),0)</f>
        <v>0</v>
      </c>
      <c r="DX7" s="12">
        <f>IF(DX$5&lt;&gt;"",HLOOKUP(DX$5,'Recueil des UO'!$I$5:$AEI$12,5,FALSE),0)</f>
        <v>0</v>
      </c>
      <c r="DY7" s="12">
        <f>IF(DY$5&lt;&gt;"",HLOOKUP(DY$5,'Recueil des UO'!$I$5:$AEI$12,5,FALSE),0)</f>
        <v>0</v>
      </c>
      <c r="DZ7" s="12">
        <f>IF(DZ$5&lt;&gt;"",HLOOKUP(DZ$5,'Recueil des UO'!$I$5:$AEI$12,5,FALSE),0)</f>
        <v>0</v>
      </c>
      <c r="EA7" s="12">
        <f>IF(EA$5&lt;&gt;"",HLOOKUP(EA$5,'Recueil des UO'!$I$5:$AEI$12,5,FALSE),0)</f>
        <v>0</v>
      </c>
      <c r="EB7" s="12">
        <f>IF(EB$5&lt;&gt;"",HLOOKUP(EB$5,'Recueil des UO'!$I$5:$AEI$12,5,FALSE),0)</f>
        <v>0</v>
      </c>
      <c r="EC7" s="12">
        <f>IF(EC$5&lt;&gt;"",HLOOKUP(EC$5,'Recueil des UO'!$I$5:$AEI$12,5,FALSE),0)</f>
        <v>0</v>
      </c>
      <c r="ED7" s="12">
        <f>IF(ED$5&lt;&gt;"",HLOOKUP(ED$5,'Recueil des UO'!$I$5:$AEI$12,5,FALSE),0)</f>
        <v>0</v>
      </c>
      <c r="EE7" s="12">
        <f>IF(EE$5&lt;&gt;"",HLOOKUP(EE$5,'Recueil des UO'!$I$5:$AEI$12,5,FALSE),0)</f>
        <v>0</v>
      </c>
      <c r="EF7" s="12">
        <f>IF(EF$5&lt;&gt;"",HLOOKUP(EF$5,'Recueil des UO'!$I$5:$AEI$12,5,FALSE),0)</f>
        <v>0</v>
      </c>
      <c r="EG7" s="12">
        <f>IF(EG$5&lt;&gt;"",HLOOKUP(EG$5,'Recueil des UO'!$I$5:$AEI$12,5,FALSE),0)</f>
        <v>0</v>
      </c>
      <c r="EH7" s="12">
        <f>IF(EH$5&lt;&gt;"",HLOOKUP(EH$5,'Recueil des UO'!$I$5:$AEI$12,5,FALSE),0)</f>
        <v>0</v>
      </c>
      <c r="EI7" s="12">
        <f>IF(EI$5&lt;&gt;"",HLOOKUP(EI$5,'Recueil des UO'!$I$5:$AEI$12,5,FALSE),0)</f>
        <v>0</v>
      </c>
      <c r="EJ7" s="12">
        <f>IF(EJ$5&lt;&gt;"",HLOOKUP(EJ$5,'Recueil des UO'!$I$5:$AEI$12,5,FALSE),0)</f>
        <v>0</v>
      </c>
      <c r="EK7" s="12">
        <f>IF(EK$5&lt;&gt;"",HLOOKUP(EK$5,'Recueil des UO'!$I$5:$AEI$12,5,FALSE),0)</f>
        <v>0</v>
      </c>
      <c r="EL7" s="12">
        <f>IF(EL$5&lt;&gt;"",HLOOKUP(EL$5,'Recueil des UO'!$I$5:$AEI$12,5,FALSE),0)</f>
        <v>0</v>
      </c>
      <c r="EM7" s="12">
        <f>IF(EM$5&lt;&gt;"",HLOOKUP(EM$5,'Recueil des UO'!$I$5:$AEI$12,5,FALSE),0)</f>
        <v>0</v>
      </c>
      <c r="EN7" s="12">
        <f>IF(EN$5&lt;&gt;"",HLOOKUP(EN$5,'Recueil des UO'!$I$5:$AEI$12,5,FALSE),0)</f>
        <v>0</v>
      </c>
      <c r="EO7" s="12">
        <f>IF(EO$5&lt;&gt;"",HLOOKUP(EO$5,'Recueil des UO'!$I$5:$AEI$12,5,FALSE),0)</f>
        <v>0</v>
      </c>
      <c r="EP7" s="12">
        <f>IF(EP$5&lt;&gt;"",HLOOKUP(EP$5,'Recueil des UO'!$I$5:$AEI$12,5,FALSE),0)</f>
        <v>0</v>
      </c>
      <c r="EQ7" s="12">
        <f>IF(EQ$5&lt;&gt;"",HLOOKUP(EQ$5,'Recueil des UO'!$I$5:$AEI$12,5,FALSE),0)</f>
        <v>0</v>
      </c>
      <c r="ER7" s="12">
        <f>IF(ER$5&lt;&gt;"",HLOOKUP(ER$5,'Recueil des UO'!$I$5:$AEI$12,5,FALSE),0)</f>
        <v>0</v>
      </c>
      <c r="ES7" s="12">
        <f>IF(ES$5&lt;&gt;"",HLOOKUP(ES$5,'Recueil des UO'!$I$5:$AEI$12,5,FALSE),0)</f>
        <v>0</v>
      </c>
      <c r="ET7" s="12">
        <f>IF(ET$5&lt;&gt;"",HLOOKUP(ET$5,'Recueil des UO'!$I$5:$AEI$12,5,FALSE),0)</f>
        <v>0</v>
      </c>
      <c r="EU7" s="12">
        <f>IF(EU$5&lt;&gt;"",HLOOKUP(EU$5,'Recueil des UO'!$I$5:$AEI$12,5,FALSE),0)</f>
        <v>0</v>
      </c>
      <c r="EV7" s="12">
        <f>IF(EV$5&lt;&gt;"",HLOOKUP(EV$5,'Recueil des UO'!$I$5:$AEI$12,5,FALSE),0)</f>
        <v>0</v>
      </c>
      <c r="EW7" s="12">
        <f>IF(EW$5&lt;&gt;"",HLOOKUP(EW$5,'Recueil des UO'!$I$5:$AEI$12,5,FALSE),0)</f>
        <v>0</v>
      </c>
      <c r="EX7" s="12">
        <f>IF(EX$5&lt;&gt;"",HLOOKUP(EX$5,'Recueil des UO'!$I$5:$AEI$12,5,FALSE),0)</f>
        <v>0</v>
      </c>
      <c r="EY7" s="12">
        <f>IF(EY$5&lt;&gt;"",HLOOKUP(EY$5,'Recueil des UO'!$I$5:$AEI$12,5,FALSE),0)</f>
        <v>0</v>
      </c>
      <c r="EZ7" s="12">
        <f>IF(EZ$5&lt;&gt;"",HLOOKUP(EZ$5,'Recueil des UO'!$I$5:$AEI$12,5,FALSE),0)</f>
        <v>0</v>
      </c>
      <c r="FA7" s="12">
        <f>IF(FA$5&lt;&gt;"",HLOOKUP(FA$5,'Recueil des UO'!$I$5:$AEI$12,5,FALSE),0)</f>
        <v>0</v>
      </c>
      <c r="FB7" s="12">
        <f>IF(FB$5&lt;&gt;"",HLOOKUP(FB$5,'Recueil des UO'!$I$5:$AEI$12,5,FALSE),0)</f>
        <v>0</v>
      </c>
      <c r="FC7" s="12">
        <f>IF(FC$5&lt;&gt;"",HLOOKUP(FC$5,'Recueil des UO'!$I$5:$AEI$12,5,FALSE),0)</f>
        <v>0</v>
      </c>
      <c r="FD7" s="12">
        <f>IF(FD$5&lt;&gt;"",HLOOKUP(FD$5,'Recueil des UO'!$I$5:$AEI$12,5,FALSE),0)</f>
        <v>0</v>
      </c>
      <c r="FE7" s="12">
        <f>IF(FE$5&lt;&gt;"",HLOOKUP(FE$5,'Recueil des UO'!$I$5:$AEI$12,5,FALSE),0)</f>
        <v>0</v>
      </c>
      <c r="FF7" s="12">
        <f>IF(FF$5&lt;&gt;"",HLOOKUP(FF$5,'Recueil des UO'!$I$5:$AEI$12,5,FALSE),0)</f>
        <v>0</v>
      </c>
      <c r="FG7" s="12">
        <f>IF(FG$5&lt;&gt;"",HLOOKUP(FG$5,'Recueil des UO'!$I$5:$AEI$12,5,FALSE),0)</f>
        <v>0</v>
      </c>
      <c r="FH7" s="12">
        <f>IF(FH$5&lt;&gt;"",HLOOKUP(FH$5,'Recueil des UO'!$I$5:$AEI$12,5,FALSE),0)</f>
        <v>0</v>
      </c>
      <c r="FI7" s="12">
        <f>IF(FI$5&lt;&gt;"",HLOOKUP(FI$5,'Recueil des UO'!$I$5:$AEI$12,5,FALSE),0)</f>
        <v>0</v>
      </c>
      <c r="FJ7" s="12">
        <f>IF(FJ$5&lt;&gt;"",HLOOKUP(FJ$5,'Recueil des UO'!$I$5:$AEI$12,5,FALSE),0)</f>
        <v>0</v>
      </c>
      <c r="FK7" s="12">
        <f>IF(FK$5&lt;&gt;"",HLOOKUP(FK$5,'Recueil des UO'!$I$5:$AEI$12,5,FALSE),0)</f>
        <v>0</v>
      </c>
      <c r="FL7" s="12">
        <f>IF(FL$5&lt;&gt;"",HLOOKUP(FL$5,'Recueil des UO'!$I$5:$AEI$12,5,FALSE),0)</f>
        <v>0</v>
      </c>
      <c r="FM7" s="12">
        <f>IF(FM$5&lt;&gt;"",HLOOKUP(FM$5,'Recueil des UO'!$I$5:$AEI$12,5,FALSE),0)</f>
        <v>0</v>
      </c>
      <c r="FN7" s="12">
        <f>IF(FN$5&lt;&gt;"",HLOOKUP(FN$5,'Recueil des UO'!$I$5:$AEI$12,5,FALSE),0)</f>
        <v>0</v>
      </c>
      <c r="FO7" s="12">
        <f>IF(FO$5&lt;&gt;"",HLOOKUP(FO$5,'Recueil des UO'!$I$5:$AEI$12,5,FALSE),0)</f>
        <v>0</v>
      </c>
      <c r="FP7" s="12">
        <f>IF(FP$5&lt;&gt;"",HLOOKUP(FP$5,'Recueil des UO'!$I$5:$AEI$12,5,FALSE),0)</f>
        <v>0</v>
      </c>
      <c r="FQ7" s="12">
        <f>IF(FQ$5&lt;&gt;"",HLOOKUP(FQ$5,'Recueil des UO'!$I$5:$AEI$12,5,FALSE),0)</f>
        <v>0</v>
      </c>
      <c r="FR7" s="12">
        <f>IF(FR$5&lt;&gt;"",HLOOKUP(FR$5,'Recueil des UO'!$I$5:$AEI$12,5,FALSE),0)</f>
        <v>0</v>
      </c>
      <c r="FS7" s="12">
        <f>IF(FS$5&lt;&gt;"",HLOOKUP(FS$5,'Recueil des UO'!$I$5:$AEI$12,5,FALSE),0)</f>
        <v>0</v>
      </c>
      <c r="FT7" s="12">
        <f>IF(FT$5&lt;&gt;"",HLOOKUP(FT$5,'Recueil des UO'!$I$5:$AEI$12,5,FALSE),0)</f>
        <v>0</v>
      </c>
      <c r="FU7" s="12">
        <f>IF(FU$5&lt;&gt;"",HLOOKUP(FU$5,'Recueil des UO'!$I$5:$AEI$12,5,FALSE),0)</f>
        <v>0</v>
      </c>
      <c r="FV7" s="12">
        <f>IF(FV$5&lt;&gt;"",HLOOKUP(FV$5,'Recueil des UO'!$I$5:$AEI$12,5,FALSE),0)</f>
        <v>0</v>
      </c>
      <c r="FW7" s="12">
        <f>IF(FW$5&lt;&gt;"",HLOOKUP(FW$5,'Recueil des UO'!$I$5:$AEI$12,5,FALSE),0)</f>
        <v>0</v>
      </c>
      <c r="FX7" s="12">
        <f>IF(FX$5&lt;&gt;"",HLOOKUP(FX$5,'Recueil des UO'!$I$5:$AEI$12,5,FALSE),0)</f>
        <v>0</v>
      </c>
      <c r="FY7" s="12">
        <f>IF(FY$5&lt;&gt;"",HLOOKUP(FY$5,'Recueil des UO'!$I$5:$AEI$12,5,FALSE),0)</f>
        <v>0</v>
      </c>
      <c r="FZ7" s="12">
        <f>IF(FZ$5&lt;&gt;"",HLOOKUP(FZ$5,'Recueil des UO'!$I$5:$AEI$12,5,FALSE),0)</f>
        <v>0</v>
      </c>
      <c r="GA7" s="12">
        <f>IF(GA$5&lt;&gt;"",HLOOKUP(GA$5,'Recueil des UO'!$I$5:$AEI$12,5,FALSE),0)</f>
        <v>0</v>
      </c>
      <c r="GB7" s="12">
        <f>IF(GB$5&lt;&gt;"",HLOOKUP(GB$5,'Recueil des UO'!$I$5:$AEI$12,5,FALSE),0)</f>
        <v>0</v>
      </c>
      <c r="GC7" s="12">
        <f>IF(GC$5&lt;&gt;"",HLOOKUP(GC$5,'Recueil des UO'!$I$5:$AEI$12,5,FALSE),0)</f>
        <v>0</v>
      </c>
      <c r="GD7" s="12">
        <f>IF(GD$5&lt;&gt;"",HLOOKUP(GD$5,'Recueil des UO'!$I$5:$AEI$12,5,FALSE),0)</f>
        <v>0</v>
      </c>
      <c r="GE7" s="12">
        <f>IF(GE$5&lt;&gt;"",HLOOKUP(GE$5,'Recueil des UO'!$I$5:$AEI$12,5,FALSE),0)</f>
        <v>0</v>
      </c>
      <c r="GF7" s="12">
        <f>IF(GF$5&lt;&gt;"",HLOOKUP(GF$5,'Recueil des UO'!$I$5:$AEI$12,5,FALSE),0)</f>
        <v>0</v>
      </c>
      <c r="GG7" s="12">
        <f>IF(GG$5&lt;&gt;"",HLOOKUP(GG$5,'Recueil des UO'!$I$5:$AEI$12,5,FALSE),0)</f>
        <v>0</v>
      </c>
      <c r="GH7" s="12">
        <f>IF(GH$5&lt;&gt;"",HLOOKUP(GH$5,'Recueil des UO'!$I$5:$AEI$12,5,FALSE),0)</f>
        <v>0</v>
      </c>
      <c r="GI7" s="12">
        <f>IF(GI$5&lt;&gt;"",HLOOKUP(GI$5,'Recueil des UO'!$I$5:$AEI$12,5,FALSE),0)</f>
        <v>0</v>
      </c>
      <c r="GJ7" s="12">
        <f>IF(GJ$5&lt;&gt;"",HLOOKUP(GJ$5,'Recueil des UO'!$I$5:$AEI$12,5,FALSE),0)</f>
        <v>0</v>
      </c>
      <c r="GK7" s="12">
        <f>IF(GK$5&lt;&gt;"",HLOOKUP(GK$5,'Recueil des UO'!$I$5:$AEI$12,5,FALSE),0)</f>
        <v>0</v>
      </c>
      <c r="GL7" s="12">
        <f>IF(GL$5&lt;&gt;"",HLOOKUP(GL$5,'Recueil des UO'!$I$5:$AEI$12,5,FALSE),0)</f>
        <v>0</v>
      </c>
      <c r="GM7" s="12">
        <f>IF(GM$5&lt;&gt;"",HLOOKUP(GM$5,'Recueil des UO'!$I$5:$AEI$12,5,FALSE),0)</f>
        <v>0</v>
      </c>
      <c r="GN7" s="12">
        <f>IF(GN$5&lt;&gt;"",HLOOKUP(GN$5,'Recueil des UO'!$I$5:$AEI$12,5,FALSE),0)</f>
        <v>0</v>
      </c>
      <c r="GO7" s="12">
        <f>IF(GO$5&lt;&gt;"",HLOOKUP(GO$5,'Recueil des UO'!$I$5:$AEI$12,5,FALSE),0)</f>
        <v>0</v>
      </c>
      <c r="GP7" s="12">
        <f>IF(GP$5&lt;&gt;"",HLOOKUP(GP$5,'Recueil des UO'!$I$5:$AEI$12,5,FALSE),0)</f>
        <v>0</v>
      </c>
      <c r="GQ7" s="12">
        <f>IF(GQ$5&lt;&gt;"",HLOOKUP(GQ$5,'Recueil des UO'!$I$5:$AEI$12,5,FALSE),0)</f>
        <v>0</v>
      </c>
      <c r="GR7" s="12">
        <f>IF(GR$5&lt;&gt;"",HLOOKUP(GR$5,'Recueil des UO'!$I$5:$AEI$12,5,FALSE),0)</f>
        <v>0</v>
      </c>
      <c r="GS7" s="12">
        <f>IF(GS$5&lt;&gt;"",HLOOKUP(GS$5,'Recueil des UO'!$I$5:$AEI$12,5,FALSE),0)</f>
        <v>0</v>
      </c>
      <c r="GT7" s="12">
        <f>IF(GT$5&lt;&gt;"",HLOOKUP(GT$5,'Recueil des UO'!$I$5:$AEI$12,5,FALSE),0)</f>
        <v>0</v>
      </c>
      <c r="GU7" s="12">
        <f>IF(GU$5&lt;&gt;"",HLOOKUP(GU$5,'Recueil des UO'!$I$5:$AEI$12,5,FALSE),0)</f>
        <v>0</v>
      </c>
      <c r="GV7" s="12">
        <f>IF(GV$5&lt;&gt;"",HLOOKUP(GV$5,'Recueil des UO'!$I$5:$AEI$12,5,FALSE),0)</f>
        <v>0</v>
      </c>
      <c r="GW7" s="12">
        <f>IF(GW$5&lt;&gt;"",HLOOKUP(GW$5,'Recueil des UO'!$I$5:$AEI$12,5,FALSE),0)</f>
        <v>0</v>
      </c>
      <c r="GX7" s="12">
        <f>IF(GX$5&lt;&gt;"",HLOOKUP(GX$5,'Recueil des UO'!$I$5:$AEI$12,5,FALSE),0)</f>
        <v>0</v>
      </c>
      <c r="GY7" s="12">
        <f>IF(GY$5&lt;&gt;"",HLOOKUP(GY$5,'Recueil des UO'!$I$5:$AEI$12,5,FALSE),0)</f>
        <v>0</v>
      </c>
      <c r="GZ7" s="12">
        <f>IF(GZ$5&lt;&gt;"",HLOOKUP(GZ$5,'Recueil des UO'!$I$5:$AEI$12,5,FALSE),0)</f>
        <v>0</v>
      </c>
      <c r="HA7" s="12">
        <f>IF(HA$5&lt;&gt;"",HLOOKUP(HA$5,'Recueil des UO'!$I$5:$AEI$12,5,FALSE),0)</f>
        <v>0</v>
      </c>
      <c r="HB7" s="12">
        <f>IF(HB$5&lt;&gt;"",HLOOKUP(HB$5,'Recueil des UO'!$I$5:$AEI$12,5,FALSE),0)</f>
        <v>0</v>
      </c>
      <c r="HC7" s="12">
        <f>IF(HC$5&lt;&gt;"",HLOOKUP(HC$5,'Recueil des UO'!$I$5:$AEI$12,5,FALSE),0)</f>
        <v>0</v>
      </c>
      <c r="HD7" s="12">
        <f>IF(HD$5&lt;&gt;"",HLOOKUP(HD$5,'Recueil des UO'!$I$5:$AEI$12,5,FALSE),0)</f>
        <v>0</v>
      </c>
      <c r="HE7" s="12">
        <f>IF(HE$5&lt;&gt;"",HLOOKUP(HE$5,'Recueil des UO'!$I$5:$AEI$12,5,FALSE),0)</f>
        <v>0</v>
      </c>
      <c r="HF7" s="12">
        <f>IF(HF$5&lt;&gt;"",HLOOKUP(HF$5,'Recueil des UO'!$I$5:$AEI$12,5,FALSE),0)</f>
        <v>0</v>
      </c>
      <c r="HG7" s="12">
        <f>IF(HG$5&lt;&gt;"",HLOOKUP(HG$5,'Recueil des UO'!$I$5:$AEI$12,5,FALSE),0)</f>
        <v>0</v>
      </c>
      <c r="HH7" s="12">
        <f>IF(HH$5&lt;&gt;"",HLOOKUP(HH$5,'Recueil des UO'!$I$5:$AEI$12,5,FALSE),0)</f>
        <v>0</v>
      </c>
      <c r="HI7" s="12">
        <f>IF(HI$5&lt;&gt;"",HLOOKUP(HI$5,'Recueil des UO'!$I$5:$AEI$12,5,FALSE),0)</f>
        <v>0</v>
      </c>
      <c r="HJ7" s="12">
        <f>IF(HJ$5&lt;&gt;"",HLOOKUP(HJ$5,'Recueil des UO'!$I$5:$AEI$12,5,FALSE),0)</f>
        <v>0</v>
      </c>
      <c r="HK7" s="12">
        <f>IF(HK$5&lt;&gt;"",HLOOKUP(HK$5,'Recueil des UO'!$I$5:$AEI$12,5,FALSE),0)</f>
        <v>0</v>
      </c>
      <c r="HL7" s="12">
        <f>IF(HL$5&lt;&gt;"",HLOOKUP(HL$5,'Recueil des UO'!$I$5:$AEI$12,5,FALSE),0)</f>
        <v>0</v>
      </c>
      <c r="HM7" s="12">
        <f>IF(HM$5&lt;&gt;"",HLOOKUP(HM$5,'Recueil des UO'!$I$5:$AEI$12,5,FALSE),0)</f>
        <v>0</v>
      </c>
      <c r="HN7" s="12">
        <f>IF(HN$5&lt;&gt;"",HLOOKUP(HN$5,'Recueil des UO'!$I$5:$AEI$12,5,FALSE),0)</f>
        <v>0</v>
      </c>
      <c r="HO7" s="12">
        <f>IF(HO$5&lt;&gt;"",HLOOKUP(HO$5,'Recueil des UO'!$I$5:$AEI$12,5,FALSE),0)</f>
        <v>0</v>
      </c>
      <c r="HP7" s="12">
        <f>IF(HP$5&lt;&gt;"",HLOOKUP(HP$5,'Recueil des UO'!$I$5:$AEI$12,5,FALSE),0)</f>
        <v>0</v>
      </c>
      <c r="HQ7" s="12">
        <f>IF(HQ$5&lt;&gt;"",HLOOKUP(HQ$5,'Recueil des UO'!$I$5:$AEI$12,5,FALSE),0)</f>
        <v>0</v>
      </c>
      <c r="HR7" s="12">
        <f>IF(HR$5&lt;&gt;"",HLOOKUP(HR$5,'Recueil des UO'!$I$5:$AEI$12,5,FALSE),0)</f>
        <v>0</v>
      </c>
      <c r="HS7" s="12">
        <f>IF(HS$5&lt;&gt;"",HLOOKUP(HS$5,'Recueil des UO'!$I$5:$AEI$12,5,FALSE),0)</f>
        <v>0</v>
      </c>
      <c r="HT7" s="12">
        <f>IF(HT$5&lt;&gt;"",HLOOKUP(HT$5,'Recueil des UO'!$I$5:$AEI$12,5,FALSE),0)</f>
        <v>0</v>
      </c>
      <c r="HU7" s="12">
        <f>IF(HU$5&lt;&gt;"",HLOOKUP(HU$5,'Recueil des UO'!$I$5:$AEI$12,5,FALSE),0)</f>
        <v>0</v>
      </c>
      <c r="HV7" s="12">
        <f>IF(HV$5&lt;&gt;"",HLOOKUP(HV$5,'Recueil des UO'!$I$5:$AEI$12,5,FALSE),0)</f>
        <v>0</v>
      </c>
      <c r="HW7" s="12">
        <f>IF(HW$5&lt;&gt;"",HLOOKUP(HW$5,'Recueil des UO'!$I$5:$AEI$12,5,FALSE),0)</f>
        <v>0</v>
      </c>
      <c r="HX7" s="12">
        <f>IF(HX$5&lt;&gt;"",HLOOKUP(HX$5,'Recueil des UO'!$I$5:$AEI$12,5,FALSE),0)</f>
        <v>0</v>
      </c>
      <c r="HY7" s="12">
        <f>IF(HY$5&lt;&gt;"",HLOOKUP(HY$5,'Recueil des UO'!$I$5:$AEI$12,5,FALSE),0)</f>
        <v>0</v>
      </c>
      <c r="HZ7" s="12">
        <f>IF(HZ$5&lt;&gt;"",HLOOKUP(HZ$5,'Recueil des UO'!$I$5:$AEI$12,5,FALSE),0)</f>
        <v>0</v>
      </c>
      <c r="IA7" s="12">
        <f>IF(IA$5&lt;&gt;"",HLOOKUP(IA$5,'Recueil des UO'!$I$5:$AEI$12,5,FALSE),0)</f>
        <v>0</v>
      </c>
      <c r="IB7" s="12">
        <f>IF(IB$5&lt;&gt;"",HLOOKUP(IB$5,'Recueil des UO'!$I$5:$AEI$12,5,FALSE),0)</f>
        <v>0</v>
      </c>
      <c r="IC7" s="12">
        <f>IF(IC$5&lt;&gt;"",HLOOKUP(IC$5,'Recueil des UO'!$I$5:$AEI$12,5,FALSE),0)</f>
        <v>0</v>
      </c>
      <c r="ID7" s="12">
        <f>IF(ID$5&lt;&gt;"",HLOOKUP(ID$5,'Recueil des UO'!$I$5:$AEI$12,5,FALSE),0)</f>
        <v>0</v>
      </c>
      <c r="IE7" s="12">
        <f>IF(IE$5&lt;&gt;"",HLOOKUP(IE$5,'Recueil des UO'!$I$5:$AEI$12,5,FALSE),0)</f>
        <v>0</v>
      </c>
      <c r="IF7" s="12">
        <f>IF(IF$5&lt;&gt;"",HLOOKUP(IF$5,'Recueil des UO'!$I$5:$AEI$12,5,FALSE),0)</f>
        <v>0</v>
      </c>
      <c r="IG7" s="12">
        <f>IF(IG$5&lt;&gt;"",HLOOKUP(IG$5,'Recueil des UO'!$I$5:$AEI$12,5,FALSE),0)</f>
        <v>0</v>
      </c>
      <c r="IH7" s="12">
        <f>IF(IH$5&lt;&gt;"",HLOOKUP(IH$5,'Recueil des UO'!$I$5:$AEI$12,5,FALSE),0)</f>
        <v>0</v>
      </c>
      <c r="II7" s="12">
        <f>IF(II$5&lt;&gt;"",HLOOKUP(II$5,'Recueil des UO'!$I$5:$AEI$12,5,FALSE),0)</f>
        <v>0</v>
      </c>
      <c r="IJ7" s="12">
        <f>IF(IJ$5&lt;&gt;"",HLOOKUP(IJ$5,'Recueil des UO'!$I$5:$AEI$12,5,FALSE),0)</f>
        <v>0</v>
      </c>
      <c r="IK7" s="12">
        <f>IF(IK$5&lt;&gt;"",HLOOKUP(IK$5,'Recueil des UO'!$I$5:$AEI$12,5,FALSE),0)</f>
        <v>0</v>
      </c>
      <c r="IL7" s="12">
        <f>IF(IL$5&lt;&gt;"",HLOOKUP(IL$5,'Recueil des UO'!$I$5:$AEI$12,5,FALSE),0)</f>
        <v>0</v>
      </c>
      <c r="IM7" s="12">
        <f>IF(IM$5&lt;&gt;"",HLOOKUP(IM$5,'Recueil des UO'!$I$5:$AEI$12,5,FALSE),0)</f>
        <v>0</v>
      </c>
      <c r="IN7" s="12">
        <f>IF(IN$5&lt;&gt;"",HLOOKUP(IN$5,'Recueil des UO'!$I$5:$AEI$12,5,FALSE),0)</f>
        <v>0</v>
      </c>
      <c r="IO7" s="12">
        <f>IF(IO$5&lt;&gt;"",HLOOKUP(IO$5,'Recueil des UO'!$I$5:$AEI$12,5,FALSE),0)</f>
        <v>0</v>
      </c>
      <c r="IP7" s="12">
        <f>IF(IP$5&lt;&gt;"",HLOOKUP(IP$5,'Recueil des UO'!$I$5:$AEI$12,5,FALSE),0)</f>
        <v>0</v>
      </c>
      <c r="IQ7" s="12">
        <f>IF(IQ$5&lt;&gt;"",HLOOKUP(IQ$5,'Recueil des UO'!$I$5:$AEI$12,5,FALSE),0)</f>
        <v>0</v>
      </c>
      <c r="IR7" s="12">
        <f>IF(IR$5&lt;&gt;"",HLOOKUP(IR$5,'Recueil des UO'!$I$5:$AEI$12,5,FALSE),0)</f>
        <v>0</v>
      </c>
      <c r="IS7" s="12">
        <f>IF(IS$5&lt;&gt;"",HLOOKUP(IS$5,'Recueil des UO'!$I$5:$AEI$12,5,FALSE),0)</f>
        <v>0</v>
      </c>
      <c r="IT7" s="12">
        <f>IF(IT$5&lt;&gt;"",HLOOKUP(IT$5,'Recueil des UO'!$I$5:$AEI$12,5,FALSE),0)</f>
        <v>0</v>
      </c>
      <c r="IU7" s="12">
        <f>IF(IU$5&lt;&gt;"",HLOOKUP(IU$5,'Recueil des UO'!$I$5:$AEI$12,5,FALSE),0)</f>
        <v>0</v>
      </c>
      <c r="IV7" s="12">
        <f>IF(IV$5&lt;&gt;"",HLOOKUP(IV$5,'Recueil des UO'!$I$5:$AEI$12,5,FALSE),0)</f>
        <v>0</v>
      </c>
      <c r="IW7" s="12">
        <f>IF(IW$5&lt;&gt;"",HLOOKUP(IW$5,'Recueil des UO'!$I$5:$AEI$12,5,FALSE),0)</f>
        <v>0</v>
      </c>
      <c r="IX7" s="12">
        <f>IF(IX$5&lt;&gt;"",HLOOKUP(IX$5,'Recueil des UO'!$I$5:$AEI$12,5,FALSE),0)</f>
        <v>0</v>
      </c>
      <c r="IY7" s="12">
        <f>IF(IY$5&lt;&gt;"",HLOOKUP(IY$5,'Recueil des UO'!$I$5:$AEI$12,5,FALSE),0)</f>
        <v>0</v>
      </c>
      <c r="IZ7" s="12">
        <f>IF(IZ$5&lt;&gt;"",HLOOKUP(IZ$5,'Recueil des UO'!$I$5:$AEI$12,5,FALSE),0)</f>
        <v>0</v>
      </c>
      <c r="JA7" s="12">
        <f>IF(JA$5&lt;&gt;"",HLOOKUP(JA$5,'Recueil des UO'!$I$5:$AEI$12,5,FALSE),0)</f>
        <v>0</v>
      </c>
      <c r="JB7" s="12">
        <f>IF(JB$5&lt;&gt;"",HLOOKUP(JB$5,'Recueil des UO'!$I$5:$AEI$12,5,FALSE),0)</f>
        <v>0</v>
      </c>
      <c r="JC7" s="12">
        <f>IF(JC$5&lt;&gt;"",HLOOKUP(JC$5,'Recueil des UO'!$I$5:$AEI$12,5,FALSE),0)</f>
        <v>0</v>
      </c>
      <c r="JD7" s="12">
        <f>IF(JD$5&lt;&gt;"",HLOOKUP(JD$5,'Recueil des UO'!$I$5:$AEI$12,5,FALSE),0)</f>
        <v>0</v>
      </c>
      <c r="JE7" s="12">
        <f>IF(JE$5&lt;&gt;"",HLOOKUP(JE$5,'Recueil des UO'!$I$5:$AEI$12,5,FALSE),0)</f>
        <v>0</v>
      </c>
      <c r="JF7" s="12">
        <f>IF(JF$5&lt;&gt;"",HLOOKUP(JF$5,'Recueil des UO'!$I$5:$AEI$12,5,FALSE),0)</f>
        <v>0</v>
      </c>
      <c r="JG7" s="12">
        <f>IF(JG$5&lt;&gt;"",HLOOKUP(JG$5,'Recueil des UO'!$I$5:$AEI$12,5,FALSE),0)</f>
        <v>0</v>
      </c>
      <c r="JH7" s="12">
        <f>IF(JH$5&lt;&gt;"",HLOOKUP(JH$5,'Recueil des UO'!$I$5:$AEI$12,5,FALSE),0)</f>
        <v>0</v>
      </c>
      <c r="JI7" s="12">
        <f>IF(JI$5&lt;&gt;"",HLOOKUP(JI$5,'Recueil des UO'!$I$5:$AEI$12,5,FALSE),0)</f>
        <v>0</v>
      </c>
      <c r="JJ7" s="12">
        <f>IF(JJ$5&lt;&gt;"",HLOOKUP(JJ$5,'Recueil des UO'!$I$5:$AEI$12,5,FALSE),0)</f>
        <v>0</v>
      </c>
      <c r="JK7" s="12">
        <f>IF(JK$5&lt;&gt;"",HLOOKUP(JK$5,'Recueil des UO'!$I$5:$AEI$12,5,FALSE),0)</f>
        <v>0</v>
      </c>
      <c r="JL7" s="12">
        <f>IF(JL$5&lt;&gt;"",HLOOKUP(JL$5,'Recueil des UO'!$I$5:$AEI$12,5,FALSE),0)</f>
        <v>0</v>
      </c>
      <c r="JM7" s="12">
        <f>IF(JM$5&lt;&gt;"",HLOOKUP(JM$5,'Recueil des UO'!$I$5:$AEI$12,5,FALSE),0)</f>
        <v>0</v>
      </c>
      <c r="JN7" s="12">
        <f>IF(JN$5&lt;&gt;"",HLOOKUP(JN$5,'Recueil des UO'!$I$5:$AEI$12,5,FALSE),0)</f>
        <v>0</v>
      </c>
      <c r="JO7" s="12">
        <f>IF(JO$5&lt;&gt;"",HLOOKUP(JO$5,'Recueil des UO'!$I$5:$AEI$12,5,FALSE),0)</f>
        <v>0</v>
      </c>
      <c r="JP7" s="12">
        <f>IF(JP$5&lt;&gt;"",HLOOKUP(JP$5,'Recueil des UO'!$I$5:$AEI$12,5,FALSE),0)</f>
        <v>0</v>
      </c>
      <c r="JQ7" s="12">
        <f>IF(JQ$5&lt;&gt;"",HLOOKUP(JQ$5,'Recueil des UO'!$I$5:$AEI$12,5,FALSE),0)</f>
        <v>0</v>
      </c>
      <c r="JR7" s="12">
        <f>IF(JR$5&lt;&gt;"",HLOOKUP(JR$5,'Recueil des UO'!$I$5:$AEI$12,5,FALSE),0)</f>
        <v>0</v>
      </c>
      <c r="JS7" s="12">
        <f>IF(JS$5&lt;&gt;"",HLOOKUP(JS$5,'Recueil des UO'!$I$5:$AEI$12,5,FALSE),0)</f>
        <v>0</v>
      </c>
      <c r="JT7" s="12">
        <f>IF(JT$5&lt;&gt;"",HLOOKUP(JT$5,'Recueil des UO'!$I$5:$AEI$12,5,FALSE),0)</f>
        <v>0</v>
      </c>
      <c r="JU7" s="12">
        <f>IF(JU$5&lt;&gt;"",HLOOKUP(JU$5,'Recueil des UO'!$I$5:$AEI$12,5,FALSE),0)</f>
        <v>0</v>
      </c>
      <c r="JV7" s="12">
        <f>IF(JV$5&lt;&gt;"",HLOOKUP(JV$5,'Recueil des UO'!$I$5:$AEI$12,5,FALSE),0)</f>
        <v>0</v>
      </c>
      <c r="JW7" s="12">
        <f>IF(JW$5&lt;&gt;"",HLOOKUP(JW$5,'Recueil des UO'!$I$5:$AEI$12,5,FALSE),0)</f>
        <v>0</v>
      </c>
      <c r="JX7" s="12">
        <f>IF(JX$5&lt;&gt;"",HLOOKUP(JX$5,'Recueil des UO'!$I$5:$AEI$12,5,FALSE),0)</f>
        <v>0</v>
      </c>
      <c r="JY7" s="12">
        <f>IF(JY$5&lt;&gt;"",HLOOKUP(JY$5,'Recueil des UO'!$I$5:$AEI$12,5,FALSE),0)</f>
        <v>0</v>
      </c>
      <c r="JZ7" s="12">
        <f>IF(JZ$5&lt;&gt;"",HLOOKUP(JZ$5,'Recueil des UO'!$I$5:$AEI$12,5,FALSE),0)</f>
        <v>0</v>
      </c>
      <c r="KA7" s="12">
        <f>IF(KA$5&lt;&gt;"",HLOOKUP(KA$5,'Recueil des UO'!$I$5:$AEI$12,5,FALSE),0)</f>
        <v>0</v>
      </c>
      <c r="KB7" s="12">
        <f>IF(KB$5&lt;&gt;"",HLOOKUP(KB$5,'Recueil des UO'!$I$5:$AEI$12,5,FALSE),0)</f>
        <v>0</v>
      </c>
      <c r="KC7" s="12">
        <f>IF(KC$5&lt;&gt;"",HLOOKUP(KC$5,'Recueil des UO'!$I$5:$AEI$12,5,FALSE),0)</f>
        <v>0</v>
      </c>
      <c r="KD7" s="12">
        <f>IF(KD$5&lt;&gt;"",HLOOKUP(KD$5,'Recueil des UO'!$I$5:$AEI$12,5,FALSE),0)</f>
        <v>0</v>
      </c>
      <c r="KE7" s="12">
        <f>IF(KE$5&lt;&gt;"",HLOOKUP(KE$5,'Recueil des UO'!$I$5:$AEI$12,5,FALSE),0)</f>
        <v>0</v>
      </c>
      <c r="KF7" s="12">
        <f>IF(KF$5&lt;&gt;"",HLOOKUP(KF$5,'Recueil des UO'!$I$5:$AEI$12,5,FALSE),0)</f>
        <v>0</v>
      </c>
      <c r="KG7" s="12">
        <f>IF(KG$5&lt;&gt;"",HLOOKUP(KG$5,'Recueil des UO'!$I$5:$AEI$12,5,FALSE),0)</f>
        <v>0</v>
      </c>
      <c r="KH7" s="12">
        <f>IF(KH$5&lt;&gt;"",HLOOKUP(KH$5,'Recueil des UO'!$I$5:$AEI$12,5,FALSE),0)</f>
        <v>0</v>
      </c>
      <c r="KI7" s="12">
        <f>IF(KI$5&lt;&gt;"",HLOOKUP(KI$5,'Recueil des UO'!$I$5:$AEI$12,5,FALSE),0)</f>
        <v>0</v>
      </c>
      <c r="KJ7" s="12">
        <f>IF(KJ$5&lt;&gt;"",HLOOKUP(KJ$5,'Recueil des UO'!$I$5:$AEI$12,5,FALSE),0)</f>
        <v>0</v>
      </c>
      <c r="KK7" s="12">
        <f>IF(KK$5&lt;&gt;"",HLOOKUP(KK$5,'Recueil des UO'!$I$5:$AEI$12,5,FALSE),0)</f>
        <v>0</v>
      </c>
      <c r="KL7" s="12">
        <f>IF(KL$5&lt;&gt;"",HLOOKUP(KL$5,'Recueil des UO'!$I$5:$AEI$12,5,FALSE),0)</f>
        <v>0</v>
      </c>
      <c r="KM7" s="12">
        <f>IF(KM$5&lt;&gt;"",HLOOKUP(KM$5,'Recueil des UO'!$I$5:$AEI$12,5,FALSE),0)</f>
        <v>0</v>
      </c>
      <c r="KN7" s="12">
        <f>IF(KN$5&lt;&gt;"",HLOOKUP(KN$5,'Recueil des UO'!$I$5:$AEI$12,5,FALSE),0)</f>
        <v>0</v>
      </c>
      <c r="KO7" s="12">
        <f>IF(KO$5&lt;&gt;"",HLOOKUP(KO$5,'Recueil des UO'!$I$5:$AEI$12,5,FALSE),0)</f>
        <v>0</v>
      </c>
      <c r="KP7" s="12">
        <f>IF(KP$5&lt;&gt;"",HLOOKUP(KP$5,'Recueil des UO'!$I$5:$AEI$12,5,FALSE),0)</f>
        <v>0</v>
      </c>
      <c r="KQ7" s="12">
        <f>IF(KQ$5&lt;&gt;"",HLOOKUP(KQ$5,'Recueil des UO'!$I$5:$AEI$12,5,FALSE),0)</f>
        <v>0</v>
      </c>
      <c r="KR7" s="12">
        <f>IF(KR$5&lt;&gt;"",HLOOKUP(KR$5,'Recueil des UO'!$I$5:$AEI$12,5,FALSE),0)</f>
        <v>0</v>
      </c>
      <c r="KS7" s="12">
        <f>IF(KS$5&lt;&gt;"",HLOOKUP(KS$5,'Recueil des UO'!$I$5:$AEI$12,5,FALSE),0)</f>
        <v>0</v>
      </c>
      <c r="KT7" s="12">
        <f>IF(KT$5&lt;&gt;"",HLOOKUP(KT$5,'Recueil des UO'!$I$5:$AEI$12,5,FALSE),0)</f>
        <v>0</v>
      </c>
      <c r="KU7" s="12">
        <f>IF(KU$5&lt;&gt;"",HLOOKUP(KU$5,'Recueil des UO'!$I$5:$AEI$12,5,FALSE),0)</f>
        <v>0</v>
      </c>
      <c r="KV7" s="12">
        <f>IF(KV$5&lt;&gt;"",HLOOKUP(KV$5,'Recueil des UO'!$I$5:$AEI$12,5,FALSE),0)</f>
        <v>0</v>
      </c>
      <c r="KW7" s="12">
        <f>IF(KW$5&lt;&gt;"",HLOOKUP(KW$5,'Recueil des UO'!$I$5:$AEI$12,5,FALSE),0)</f>
        <v>0</v>
      </c>
      <c r="KX7" s="12">
        <f>IF(KX$5&lt;&gt;"",HLOOKUP(KX$5,'Recueil des UO'!$I$5:$AEI$12,5,FALSE),0)</f>
        <v>0</v>
      </c>
      <c r="KY7" s="12">
        <f>IF(KY$5&lt;&gt;"",HLOOKUP(KY$5,'Recueil des UO'!$I$5:$AEI$12,5,FALSE),0)</f>
        <v>0</v>
      </c>
      <c r="KZ7" s="12">
        <f>IF(KZ$5&lt;&gt;"",HLOOKUP(KZ$5,'Recueil des UO'!$I$5:$AEI$12,5,FALSE),0)</f>
        <v>0</v>
      </c>
      <c r="LA7" s="12">
        <f>IF(LA$5&lt;&gt;"",HLOOKUP(LA$5,'Recueil des UO'!$I$5:$AEI$12,5,FALSE),0)</f>
        <v>0</v>
      </c>
      <c r="LB7" s="12">
        <f>IF(LB$5&lt;&gt;"",HLOOKUP(LB$5,'Recueil des UO'!$I$5:$AEI$12,5,FALSE),0)</f>
        <v>0</v>
      </c>
      <c r="LC7" s="12">
        <f>IF(LC$5&lt;&gt;"",HLOOKUP(LC$5,'Recueil des UO'!$I$5:$AEI$12,5,FALSE),0)</f>
        <v>0</v>
      </c>
      <c r="LD7" s="12">
        <f>IF(LD$5&lt;&gt;"",HLOOKUP(LD$5,'Recueil des UO'!$I$5:$AEI$12,5,FALSE),0)</f>
        <v>0</v>
      </c>
      <c r="LE7" s="12">
        <f>IF(LE$5&lt;&gt;"",HLOOKUP(LE$5,'Recueil des UO'!$I$5:$AEI$12,5,FALSE),0)</f>
        <v>0</v>
      </c>
      <c r="LF7" s="12">
        <f>IF(LF$5&lt;&gt;"",HLOOKUP(LF$5,'Recueil des UO'!$I$5:$AEI$12,5,FALSE),0)</f>
        <v>0</v>
      </c>
      <c r="LG7" s="12">
        <f>IF(LG$5&lt;&gt;"",HLOOKUP(LG$5,'Recueil des UO'!$I$5:$AEI$12,5,FALSE),0)</f>
        <v>0</v>
      </c>
      <c r="LH7" s="12">
        <f>IF(LH$5&lt;&gt;"",HLOOKUP(LH$5,'Recueil des UO'!$I$5:$AEI$12,5,FALSE),0)</f>
        <v>0</v>
      </c>
      <c r="LI7" s="12">
        <f>IF(LI$5&lt;&gt;"",HLOOKUP(LI$5,'Recueil des UO'!$I$5:$AEI$12,5,FALSE),0)</f>
        <v>0</v>
      </c>
      <c r="LJ7" s="12">
        <f>IF(LJ$5&lt;&gt;"",HLOOKUP(LJ$5,'Recueil des UO'!$I$5:$AEI$12,5,FALSE),0)</f>
        <v>0</v>
      </c>
      <c r="LK7" s="12">
        <f>IF(LK$5&lt;&gt;"",HLOOKUP(LK$5,'Recueil des UO'!$I$5:$AEI$12,5,FALSE),0)</f>
        <v>0</v>
      </c>
      <c r="LL7" s="12">
        <f>IF(LL$5&lt;&gt;"",HLOOKUP(LL$5,'Recueil des UO'!$I$5:$AEI$12,5,FALSE),0)</f>
        <v>0</v>
      </c>
      <c r="LM7" s="12">
        <f>IF(LM$5&lt;&gt;"",HLOOKUP(LM$5,'Recueil des UO'!$I$5:$AEI$12,5,FALSE),0)</f>
        <v>0</v>
      </c>
      <c r="LN7" s="12">
        <f>IF(LN$5&lt;&gt;"",HLOOKUP(LN$5,'Recueil des UO'!$I$5:$AEI$12,5,FALSE),0)</f>
        <v>0</v>
      </c>
      <c r="LO7" s="12">
        <f>IF(LO$5&lt;&gt;"",HLOOKUP(LO$5,'Recueil des UO'!$I$5:$AEI$12,5,FALSE),0)</f>
        <v>0</v>
      </c>
      <c r="LP7" s="12">
        <f>IF(LP$5&lt;&gt;"",HLOOKUP(LP$5,'Recueil des UO'!$I$5:$AEI$12,5,FALSE),0)</f>
        <v>0</v>
      </c>
      <c r="LQ7" s="12">
        <f>IF(LQ$5&lt;&gt;"",HLOOKUP(LQ$5,'Recueil des UO'!$I$5:$AEI$12,5,FALSE),0)</f>
        <v>0</v>
      </c>
      <c r="LR7" s="12">
        <f>IF(LR$5&lt;&gt;"",HLOOKUP(LR$5,'Recueil des UO'!$I$5:$AEI$12,5,FALSE),0)</f>
        <v>0</v>
      </c>
      <c r="LS7" s="12">
        <f>IF(LS$5&lt;&gt;"",HLOOKUP(LS$5,'Recueil des UO'!$I$5:$AEI$12,5,FALSE),0)</f>
        <v>0</v>
      </c>
      <c r="LT7" s="12">
        <f>IF(LT$5&lt;&gt;"",HLOOKUP(LT$5,'Recueil des UO'!$I$5:$AEI$12,5,FALSE),0)</f>
        <v>0</v>
      </c>
      <c r="LU7" s="12">
        <f>IF(LU$5&lt;&gt;"",HLOOKUP(LU$5,'Recueil des UO'!$I$5:$AEI$12,5,FALSE),0)</f>
        <v>0</v>
      </c>
      <c r="LV7" s="12">
        <f>IF(LV$5&lt;&gt;"",HLOOKUP(LV$5,'Recueil des UO'!$I$5:$AEI$12,5,FALSE),0)</f>
        <v>0</v>
      </c>
      <c r="LW7" s="12">
        <f>IF(LW$5&lt;&gt;"",HLOOKUP(LW$5,'Recueil des UO'!$I$5:$AEI$12,5,FALSE),0)</f>
        <v>0</v>
      </c>
      <c r="LX7" s="12">
        <f>IF(LX$5&lt;&gt;"",HLOOKUP(LX$5,'Recueil des UO'!$I$5:$AEI$12,5,FALSE),0)</f>
        <v>0</v>
      </c>
      <c r="LY7" s="12">
        <f>IF(LY$5&lt;&gt;"",HLOOKUP(LY$5,'Recueil des UO'!$I$5:$AEI$12,5,FALSE),0)</f>
        <v>0</v>
      </c>
      <c r="LZ7" s="12">
        <f>IF(LZ$5&lt;&gt;"",HLOOKUP(LZ$5,'Recueil des UO'!$I$5:$AEI$12,5,FALSE),0)</f>
        <v>0</v>
      </c>
      <c r="MA7" s="12">
        <f>IF(MA$5&lt;&gt;"",HLOOKUP(MA$5,'Recueil des UO'!$I$5:$AEI$12,5,FALSE),0)</f>
        <v>0</v>
      </c>
      <c r="MB7" s="12">
        <f>IF(MB$5&lt;&gt;"",HLOOKUP(MB$5,'Recueil des UO'!$I$5:$AEI$12,5,FALSE),0)</f>
        <v>0</v>
      </c>
      <c r="MC7" s="12">
        <f>IF(MC$5&lt;&gt;"",HLOOKUP(MC$5,'Recueil des UO'!$I$5:$AEI$12,5,FALSE),0)</f>
        <v>0</v>
      </c>
      <c r="MD7" s="12">
        <f>IF(MD$5&lt;&gt;"",HLOOKUP(MD$5,'Recueil des UO'!$I$5:$AEI$12,5,FALSE),0)</f>
        <v>0</v>
      </c>
      <c r="ME7" s="12">
        <f>IF(ME$5&lt;&gt;"",HLOOKUP(ME$5,'Recueil des UO'!$I$5:$AEI$12,5,FALSE),0)</f>
        <v>0</v>
      </c>
      <c r="MF7" s="12">
        <f>IF(MF$5&lt;&gt;"",HLOOKUP(MF$5,'Recueil des UO'!$I$5:$AEI$12,5,FALSE),0)</f>
        <v>0</v>
      </c>
      <c r="MG7" s="12">
        <f>IF(MG$5&lt;&gt;"",HLOOKUP(MG$5,'Recueil des UO'!$I$5:$AEI$12,5,FALSE),0)</f>
        <v>0</v>
      </c>
      <c r="MH7" s="12">
        <f>IF(MH$5&lt;&gt;"",HLOOKUP(MH$5,'Recueil des UO'!$I$5:$AEI$12,5,FALSE),0)</f>
        <v>0</v>
      </c>
      <c r="MI7" s="12">
        <f>IF(MI$5&lt;&gt;"",HLOOKUP(MI$5,'Recueil des UO'!$I$5:$AEI$12,5,FALSE),0)</f>
        <v>0</v>
      </c>
      <c r="MJ7" s="12">
        <f>IF(MJ$5&lt;&gt;"",HLOOKUP(MJ$5,'Recueil des UO'!$I$5:$AEI$12,5,FALSE),0)</f>
        <v>0</v>
      </c>
      <c r="MK7" s="12">
        <f>IF(MK$5&lt;&gt;"",HLOOKUP(MK$5,'Recueil des UO'!$I$5:$AEI$12,5,FALSE),0)</f>
        <v>0</v>
      </c>
      <c r="ML7" s="12">
        <f>IF(ML$5&lt;&gt;"",HLOOKUP(ML$5,'Recueil des UO'!$I$5:$AEI$12,5,FALSE),0)</f>
        <v>0</v>
      </c>
      <c r="MM7" s="12">
        <f>IF(MM$5&lt;&gt;"",HLOOKUP(MM$5,'Recueil des UO'!$I$5:$AEI$12,5,FALSE),0)</f>
        <v>0</v>
      </c>
      <c r="MN7" s="12">
        <f>IF(MN$5&lt;&gt;"",HLOOKUP(MN$5,'Recueil des UO'!$I$5:$AEI$12,5,FALSE),0)</f>
        <v>0</v>
      </c>
      <c r="MO7" s="12">
        <f>IF(MO$5&lt;&gt;"",HLOOKUP(MO$5,'Recueil des UO'!$I$5:$AEI$12,5,FALSE),0)</f>
        <v>0</v>
      </c>
      <c r="MP7" s="12">
        <f>IF(MP$5&lt;&gt;"",HLOOKUP(MP$5,'Recueil des UO'!$I$5:$AEI$12,5,FALSE),0)</f>
        <v>0</v>
      </c>
      <c r="MQ7" s="12">
        <f>IF(MQ$5&lt;&gt;"",HLOOKUP(MQ$5,'Recueil des UO'!$I$5:$AEI$12,5,FALSE),0)</f>
        <v>0</v>
      </c>
      <c r="MR7" s="12">
        <f>IF(MR$5&lt;&gt;"",HLOOKUP(MR$5,'Recueil des UO'!$I$5:$AEI$12,5,FALSE),0)</f>
        <v>0</v>
      </c>
      <c r="MS7" s="12">
        <f>IF(MS$5&lt;&gt;"",HLOOKUP(MS$5,'Recueil des UO'!$I$5:$AEI$12,5,FALSE),0)</f>
        <v>0</v>
      </c>
      <c r="MT7" s="12">
        <f>IF(MT$5&lt;&gt;"",HLOOKUP(MT$5,'Recueil des UO'!$I$5:$AEI$12,5,FALSE),0)</f>
        <v>0</v>
      </c>
      <c r="MU7" s="12">
        <f>IF(MU$5&lt;&gt;"",HLOOKUP(MU$5,'Recueil des UO'!$I$5:$AEI$12,5,FALSE),0)</f>
        <v>0</v>
      </c>
      <c r="MV7" s="12">
        <f>IF(MV$5&lt;&gt;"",HLOOKUP(MV$5,'Recueil des UO'!$I$5:$AEI$12,5,FALSE),0)</f>
        <v>0</v>
      </c>
      <c r="MW7" s="12">
        <f>IF(MW$5&lt;&gt;"",HLOOKUP(MW$5,'Recueil des UO'!$I$5:$AEI$12,5,FALSE),0)</f>
        <v>0</v>
      </c>
      <c r="MX7" s="12">
        <f>IF(MX$5&lt;&gt;"",HLOOKUP(MX$5,'Recueil des UO'!$I$5:$AEI$12,5,FALSE),0)</f>
        <v>0</v>
      </c>
      <c r="MY7" s="12">
        <f>IF(MY$5&lt;&gt;"",HLOOKUP(MY$5,'Recueil des UO'!$I$5:$AEI$12,5,FALSE),0)</f>
        <v>0</v>
      </c>
      <c r="MZ7" s="12">
        <f>IF(MZ$5&lt;&gt;"",HLOOKUP(MZ$5,'Recueil des UO'!$I$5:$AEI$12,5,FALSE),0)</f>
        <v>0</v>
      </c>
      <c r="NA7" s="12">
        <f>IF(NA$5&lt;&gt;"",HLOOKUP(NA$5,'Recueil des UO'!$I$5:$AEI$12,5,FALSE),0)</f>
        <v>0</v>
      </c>
      <c r="NB7" s="12">
        <f>IF(NB$5&lt;&gt;"",HLOOKUP(NB$5,'Recueil des UO'!$I$5:$AEI$12,5,FALSE),0)</f>
        <v>0</v>
      </c>
      <c r="NC7" s="12">
        <f>IF(NC$5&lt;&gt;"",HLOOKUP(NC$5,'Recueil des UO'!$I$5:$AEI$12,5,FALSE),0)</f>
        <v>0</v>
      </c>
      <c r="ND7" s="12">
        <f>IF(ND$5&lt;&gt;"",HLOOKUP(ND$5,'Recueil des UO'!$I$5:$AEI$12,5,FALSE),0)</f>
        <v>0</v>
      </c>
      <c r="NE7" s="12">
        <f>IF(NE$5&lt;&gt;"",HLOOKUP(NE$5,'Recueil des UO'!$I$5:$AEI$12,5,FALSE),0)</f>
        <v>0</v>
      </c>
      <c r="NF7" s="12">
        <f>IF(NF$5&lt;&gt;"",HLOOKUP(NF$5,'Recueil des UO'!$I$5:$AEI$12,5,FALSE),0)</f>
        <v>0</v>
      </c>
      <c r="NG7" s="12">
        <f>IF(NG$5&lt;&gt;"",HLOOKUP(NG$5,'Recueil des UO'!$I$5:$AEI$12,5,FALSE),0)</f>
        <v>0</v>
      </c>
      <c r="NH7" s="12">
        <f>IF(NH$5&lt;&gt;"",HLOOKUP(NH$5,'Recueil des UO'!$I$5:$AEI$12,5,FALSE),0)</f>
        <v>0</v>
      </c>
      <c r="NI7" s="12">
        <f>IF(NI$5&lt;&gt;"",HLOOKUP(NI$5,'Recueil des UO'!$I$5:$AEI$12,5,FALSE),0)</f>
        <v>0</v>
      </c>
      <c r="NJ7" s="12">
        <f>IF(NJ$5&lt;&gt;"",HLOOKUP(NJ$5,'Recueil des UO'!$I$5:$AEI$12,5,FALSE),0)</f>
        <v>0</v>
      </c>
      <c r="NK7" s="12">
        <f>IF(NK$5&lt;&gt;"",HLOOKUP(NK$5,'Recueil des UO'!$I$5:$AEI$12,5,FALSE),0)</f>
        <v>0</v>
      </c>
      <c r="NL7" s="12">
        <f>IF(NL$5&lt;&gt;"",HLOOKUP(NL$5,'Recueil des UO'!$I$5:$AEI$12,5,FALSE),0)</f>
        <v>0</v>
      </c>
      <c r="NM7" s="12">
        <f>IF(NM$5&lt;&gt;"",HLOOKUP(NM$5,'Recueil des UO'!$I$5:$AEI$12,5,FALSE),0)</f>
        <v>0</v>
      </c>
      <c r="NN7" s="12">
        <f>IF(NN$5&lt;&gt;"",HLOOKUP(NN$5,'Recueil des UO'!$I$5:$AEI$12,5,FALSE),0)</f>
        <v>0</v>
      </c>
      <c r="NO7" s="12">
        <f>IF(NO$5&lt;&gt;"",HLOOKUP(NO$5,'Recueil des UO'!$I$5:$AEI$12,5,FALSE),0)</f>
        <v>0</v>
      </c>
      <c r="NP7" s="12">
        <f>IF(NP$5&lt;&gt;"",HLOOKUP(NP$5,'Recueil des UO'!$I$5:$AEI$12,5,FALSE),0)</f>
        <v>0</v>
      </c>
      <c r="NQ7" s="12">
        <f>IF(NQ$5&lt;&gt;"",HLOOKUP(NQ$5,'Recueil des UO'!$I$5:$AEI$12,5,FALSE),0)</f>
        <v>0</v>
      </c>
      <c r="NR7" s="12">
        <f>IF(NR$5&lt;&gt;"",HLOOKUP(NR$5,'Recueil des UO'!$I$5:$AEI$12,5,FALSE),0)</f>
        <v>0</v>
      </c>
      <c r="NS7" s="12">
        <f>IF(NS$5&lt;&gt;"",HLOOKUP(NS$5,'Recueil des UO'!$I$5:$AEI$12,5,FALSE),0)</f>
        <v>0</v>
      </c>
      <c r="NT7" s="12">
        <f>IF(NT$5&lt;&gt;"",HLOOKUP(NT$5,'Recueil des UO'!$I$5:$AEI$12,5,FALSE),0)</f>
        <v>0</v>
      </c>
      <c r="NU7" s="12">
        <f>IF(NU$5&lt;&gt;"",HLOOKUP(NU$5,'Recueil des UO'!$I$5:$AEI$12,5,FALSE),0)</f>
        <v>0</v>
      </c>
      <c r="NV7" s="12">
        <f>IF(NV$5&lt;&gt;"",HLOOKUP(NV$5,'Recueil des UO'!$I$5:$AEI$12,5,FALSE),0)</f>
        <v>0</v>
      </c>
      <c r="NW7" s="12">
        <f>IF(NW$5&lt;&gt;"",HLOOKUP(NW$5,'Recueil des UO'!$I$5:$AEI$12,5,FALSE),0)</f>
        <v>0</v>
      </c>
      <c r="NX7" s="12">
        <f>IF(NX$5&lt;&gt;"",HLOOKUP(NX$5,'Recueil des UO'!$I$5:$AEI$12,5,FALSE),0)</f>
        <v>0</v>
      </c>
      <c r="NY7" s="12">
        <f>IF(NY$5&lt;&gt;"",HLOOKUP(NY$5,'Recueil des UO'!$I$5:$AEI$12,5,FALSE),0)</f>
        <v>0</v>
      </c>
      <c r="NZ7" s="12">
        <f>IF(NZ$5&lt;&gt;"",HLOOKUP(NZ$5,'Recueil des UO'!$I$5:$AEI$12,5,FALSE),0)</f>
        <v>0</v>
      </c>
      <c r="OA7" s="12">
        <f>IF(OA$5&lt;&gt;"",HLOOKUP(OA$5,'Recueil des UO'!$I$5:$AEI$12,5,FALSE),0)</f>
        <v>0</v>
      </c>
      <c r="OB7" s="12">
        <f>IF(OB$5&lt;&gt;"",HLOOKUP(OB$5,'Recueil des UO'!$I$5:$AEI$12,5,FALSE),0)</f>
        <v>0</v>
      </c>
      <c r="OC7" s="12">
        <f>IF(OC$5&lt;&gt;"",HLOOKUP(OC$5,'Recueil des UO'!$I$5:$AEI$12,5,FALSE),0)</f>
        <v>0</v>
      </c>
      <c r="OD7" s="12">
        <f>IF(OD$5&lt;&gt;"",HLOOKUP(OD$5,'Recueil des UO'!$I$5:$AEI$12,5,FALSE),0)</f>
        <v>0</v>
      </c>
      <c r="OE7" s="12">
        <f>IF(OE$5&lt;&gt;"",HLOOKUP(OE$5,'Recueil des UO'!$I$5:$AEI$12,5,FALSE),0)</f>
        <v>0</v>
      </c>
      <c r="OF7" s="12">
        <f>IF(OF$5&lt;&gt;"",HLOOKUP(OF$5,'Recueil des UO'!$I$5:$AEI$12,5,FALSE),0)</f>
        <v>0</v>
      </c>
      <c r="OG7" s="12">
        <f>IF(OG$5&lt;&gt;"",HLOOKUP(OG$5,'Recueil des UO'!$I$5:$AEI$12,5,FALSE),0)</f>
        <v>0</v>
      </c>
      <c r="OH7" s="12">
        <f>IF(OH$5&lt;&gt;"",HLOOKUP(OH$5,'Recueil des UO'!$I$5:$AEI$12,5,FALSE),0)</f>
        <v>0</v>
      </c>
      <c r="OI7" s="12">
        <f>IF(OI$5&lt;&gt;"",HLOOKUP(OI$5,'Recueil des UO'!$I$5:$AEI$12,5,FALSE),0)</f>
        <v>0</v>
      </c>
      <c r="OJ7" s="12">
        <f>IF(OJ$5&lt;&gt;"",HLOOKUP(OJ$5,'Recueil des UO'!$I$5:$AEI$12,5,FALSE),0)</f>
        <v>0</v>
      </c>
      <c r="OK7" s="12">
        <f>IF(OK$5&lt;&gt;"",HLOOKUP(OK$5,'Recueil des UO'!$I$5:$AEI$12,5,FALSE),0)</f>
        <v>0</v>
      </c>
      <c r="OL7" s="12">
        <f>IF(OL$5&lt;&gt;"",HLOOKUP(OL$5,'Recueil des UO'!$I$5:$AEI$12,5,FALSE),0)</f>
        <v>0</v>
      </c>
      <c r="OM7" s="12">
        <f>IF(OM$5&lt;&gt;"",HLOOKUP(OM$5,'Recueil des UO'!$I$5:$AEI$12,5,FALSE),0)</f>
        <v>0</v>
      </c>
      <c r="ON7" s="12">
        <f>IF(ON$5&lt;&gt;"",HLOOKUP(ON$5,'Recueil des UO'!$I$5:$AEI$12,5,FALSE),0)</f>
        <v>0</v>
      </c>
      <c r="OO7" s="12">
        <f>IF(OO$5&lt;&gt;"",HLOOKUP(OO$5,'Recueil des UO'!$I$5:$AEI$12,5,FALSE),0)</f>
        <v>0</v>
      </c>
      <c r="OP7" s="12">
        <f>IF(OP$5&lt;&gt;"",HLOOKUP(OP$5,'Recueil des UO'!$I$5:$AEI$12,5,FALSE),0)</f>
        <v>0</v>
      </c>
      <c r="OQ7" s="12">
        <f>IF(OQ$5&lt;&gt;"",HLOOKUP(OQ$5,'Recueil des UO'!$I$5:$AEI$12,5,FALSE),0)</f>
        <v>0</v>
      </c>
      <c r="OR7" s="12">
        <f>IF(OR$5&lt;&gt;"",HLOOKUP(OR$5,'Recueil des UO'!$I$5:$AEI$12,5,FALSE),0)</f>
        <v>0</v>
      </c>
      <c r="OS7" s="12">
        <f>IF(OS$5&lt;&gt;"",HLOOKUP(OS$5,'Recueil des UO'!$I$5:$AEI$12,5,FALSE),0)</f>
        <v>0</v>
      </c>
      <c r="OT7" s="12">
        <f>IF(OT$5&lt;&gt;"",HLOOKUP(OT$5,'Recueil des UO'!$I$5:$AEI$12,5,FALSE),0)</f>
        <v>0</v>
      </c>
      <c r="OU7" s="12">
        <f>IF(OU$5&lt;&gt;"",HLOOKUP(OU$5,'Recueil des UO'!$I$5:$AEI$12,5,FALSE),0)</f>
        <v>0</v>
      </c>
      <c r="OV7" s="12">
        <f>IF(OV$5&lt;&gt;"",HLOOKUP(OV$5,'Recueil des UO'!$I$5:$AEI$12,5,FALSE),0)</f>
        <v>0</v>
      </c>
      <c r="OW7" s="12">
        <f>IF(OW$5&lt;&gt;"",HLOOKUP(OW$5,'Recueil des UO'!$I$5:$AEI$12,5,FALSE),0)</f>
        <v>0</v>
      </c>
      <c r="OX7" s="12">
        <f>IF(OX$5&lt;&gt;"",HLOOKUP(OX$5,'Recueil des UO'!$I$5:$AEI$12,5,FALSE),0)</f>
        <v>0</v>
      </c>
      <c r="OY7" s="12">
        <f>IF(OY$5&lt;&gt;"",HLOOKUP(OY$5,'Recueil des UO'!$I$5:$AEI$12,5,FALSE),0)</f>
        <v>0</v>
      </c>
      <c r="OZ7" s="12">
        <f>IF(OZ$5&lt;&gt;"",HLOOKUP(OZ$5,'Recueil des UO'!$I$5:$AEI$12,5,FALSE),0)</f>
        <v>0</v>
      </c>
      <c r="PA7" s="12">
        <f>IF(PA$5&lt;&gt;"",HLOOKUP(PA$5,'Recueil des UO'!$I$5:$AEI$12,5,FALSE),0)</f>
        <v>0</v>
      </c>
      <c r="PB7" s="12">
        <f>IF(PB$5&lt;&gt;"",HLOOKUP(PB$5,'Recueil des UO'!$I$5:$AEI$12,5,FALSE),0)</f>
        <v>0</v>
      </c>
      <c r="PC7" s="12">
        <f>IF(PC$5&lt;&gt;"",HLOOKUP(PC$5,'Recueil des UO'!$I$5:$AEI$12,5,FALSE),0)</f>
        <v>0</v>
      </c>
      <c r="PD7" s="12">
        <f>IF(PD$5&lt;&gt;"",HLOOKUP(PD$5,'Recueil des UO'!$I$5:$AEI$12,5,FALSE),0)</f>
        <v>0</v>
      </c>
      <c r="PE7" s="12">
        <f>IF(PE$5&lt;&gt;"",HLOOKUP(PE$5,'Recueil des UO'!$I$5:$AEI$12,5,FALSE),0)</f>
        <v>0</v>
      </c>
      <c r="PF7" s="12">
        <f>IF(PF$5&lt;&gt;"",HLOOKUP(PF$5,'Recueil des UO'!$I$5:$AEI$12,5,FALSE),0)</f>
        <v>0</v>
      </c>
      <c r="PG7" s="12">
        <f>IF(PG$5&lt;&gt;"",HLOOKUP(PG$5,'Recueil des UO'!$I$5:$AEI$12,5,FALSE),0)</f>
        <v>0</v>
      </c>
      <c r="PH7" s="12">
        <f>IF(PH$5&lt;&gt;"",HLOOKUP(PH$5,'Recueil des UO'!$I$5:$AEI$12,5,FALSE),0)</f>
        <v>0</v>
      </c>
      <c r="PI7" s="12">
        <f>IF(PI$5&lt;&gt;"",HLOOKUP(PI$5,'Recueil des UO'!$I$5:$AEI$12,5,FALSE),0)</f>
        <v>0</v>
      </c>
      <c r="PJ7" s="12">
        <f>IF(PJ$5&lt;&gt;"",HLOOKUP(PJ$5,'Recueil des UO'!$I$5:$AEI$12,5,FALSE),0)</f>
        <v>0</v>
      </c>
      <c r="PK7" s="12">
        <f>IF(PK$5&lt;&gt;"",HLOOKUP(PK$5,'Recueil des UO'!$I$5:$AEI$12,5,FALSE),0)</f>
        <v>0</v>
      </c>
      <c r="PL7" s="12">
        <f>IF(PL$5&lt;&gt;"",HLOOKUP(PL$5,'Recueil des UO'!$I$5:$AEI$12,5,FALSE),0)</f>
        <v>0</v>
      </c>
      <c r="PM7" s="12">
        <f>IF(PM$5&lt;&gt;"",HLOOKUP(PM$5,'Recueil des UO'!$I$5:$AEI$12,5,FALSE),0)</f>
        <v>0</v>
      </c>
      <c r="PN7" s="12">
        <f>IF(PN$5&lt;&gt;"",HLOOKUP(PN$5,'Recueil des UO'!$I$5:$AEI$12,5,FALSE),0)</f>
        <v>0</v>
      </c>
      <c r="PO7" s="12">
        <f>IF(PO$5&lt;&gt;"",HLOOKUP(PO$5,'Recueil des UO'!$I$5:$AEI$12,5,FALSE),0)</f>
        <v>0</v>
      </c>
      <c r="PP7" s="12">
        <f>IF(PP$5&lt;&gt;"",HLOOKUP(PP$5,'Recueil des UO'!$I$5:$AEI$12,5,FALSE),0)</f>
        <v>0</v>
      </c>
      <c r="PQ7" s="12">
        <f>IF(PQ$5&lt;&gt;"",HLOOKUP(PQ$5,'Recueil des UO'!$I$5:$AEI$12,5,FALSE),0)</f>
        <v>0</v>
      </c>
      <c r="PR7" s="12">
        <f>IF(PR$5&lt;&gt;"",HLOOKUP(PR$5,'Recueil des UO'!$I$5:$AEI$12,5,FALSE),0)</f>
        <v>0</v>
      </c>
      <c r="PS7" s="12">
        <f>IF(PS$5&lt;&gt;"",HLOOKUP(PS$5,'Recueil des UO'!$I$5:$AEI$12,5,FALSE),0)</f>
        <v>0</v>
      </c>
      <c r="PT7" s="12">
        <f>IF(PT$5&lt;&gt;"",HLOOKUP(PT$5,'Recueil des UO'!$I$5:$AEI$12,5,FALSE),0)</f>
        <v>0</v>
      </c>
      <c r="PU7" s="12">
        <f>IF(PU$5&lt;&gt;"",HLOOKUP(PU$5,'Recueil des UO'!$I$5:$AEI$12,5,FALSE),0)</f>
        <v>0</v>
      </c>
      <c r="PV7" s="12">
        <f>IF(PV$5&lt;&gt;"",HLOOKUP(PV$5,'Recueil des UO'!$I$5:$AEI$12,5,FALSE),0)</f>
        <v>0</v>
      </c>
      <c r="PW7" s="12">
        <f>IF(PW$5&lt;&gt;"",HLOOKUP(PW$5,'Recueil des UO'!$I$5:$AEI$12,5,FALSE),0)</f>
        <v>0</v>
      </c>
      <c r="PX7" s="12">
        <f>IF(PX$5&lt;&gt;"",HLOOKUP(PX$5,'Recueil des UO'!$I$5:$AEI$12,5,FALSE),0)</f>
        <v>0</v>
      </c>
      <c r="PY7" s="12">
        <f>IF(PY$5&lt;&gt;"",HLOOKUP(PY$5,'Recueil des UO'!$I$5:$AEI$12,5,FALSE),0)</f>
        <v>0</v>
      </c>
      <c r="PZ7" s="12">
        <f>IF(PZ$5&lt;&gt;"",HLOOKUP(PZ$5,'Recueil des UO'!$I$5:$AEI$12,5,FALSE),0)</f>
        <v>0</v>
      </c>
      <c r="QA7" s="12">
        <f>IF(QA$5&lt;&gt;"",HLOOKUP(QA$5,'Recueil des UO'!$I$5:$AEI$12,5,FALSE),0)</f>
        <v>0</v>
      </c>
      <c r="QB7" s="12">
        <f>IF(QB$5&lt;&gt;"",HLOOKUP(QB$5,'Recueil des UO'!$I$5:$AEI$12,5,FALSE),0)</f>
        <v>0</v>
      </c>
      <c r="QC7" s="12">
        <f>IF(QC$5&lt;&gt;"",HLOOKUP(QC$5,'Recueil des UO'!$I$5:$AEI$12,5,FALSE),0)</f>
        <v>0</v>
      </c>
      <c r="QD7" s="12">
        <f>IF(QD$5&lt;&gt;"",HLOOKUP(QD$5,'Recueil des UO'!$I$5:$AEI$12,5,FALSE),0)</f>
        <v>0</v>
      </c>
      <c r="QE7" s="193"/>
    </row>
    <row r="8" spans="1:447" s="198" customFormat="1" hidden="1">
      <c r="A8" s="115" t="s">
        <v>41</v>
      </c>
      <c r="B8" s="180"/>
      <c r="C8" s="115" t="s">
        <v>1522</v>
      </c>
      <c r="D8" s="265"/>
      <c r="E8" s="292"/>
      <c r="F8" s="219"/>
      <c r="G8" s="219"/>
      <c r="H8" s="292"/>
      <c r="I8" s="806"/>
      <c r="J8" s="806"/>
      <c r="K8" s="806"/>
      <c r="L8" s="12">
        <f>IF(L$5&lt;&gt;"",HLOOKUP(L$5,'Recueil des UO'!$I$5:$AEI$12,6,FALSE),0)</f>
        <v>0</v>
      </c>
      <c r="M8" s="12">
        <f>IF(M$5&lt;&gt;"",HLOOKUP(M$5,'Recueil des UO'!$I$5:$AEI$12,6,FALSE),0)</f>
        <v>0</v>
      </c>
      <c r="N8" s="12">
        <f>IF(N$5&lt;&gt;"",HLOOKUP(N$5,'Recueil des UO'!$I$5:$AEI$12,6,FALSE),0)</f>
        <v>0</v>
      </c>
      <c r="O8" s="12">
        <f>IF(O$5&lt;&gt;"",HLOOKUP(O$5,'Recueil des UO'!$I$5:$AEI$12,6,FALSE),0)</f>
        <v>0</v>
      </c>
      <c r="P8" s="12">
        <f>IF(P$5&lt;&gt;"",HLOOKUP(P$5,'Recueil des UO'!$I$5:$AEI$12,6,FALSE),0)</f>
        <v>0</v>
      </c>
      <c r="Q8" s="12">
        <f>IF(Q$5&lt;&gt;"",HLOOKUP(Q$5,'Recueil des UO'!$I$5:$AEI$12,6,FALSE),0)</f>
        <v>0</v>
      </c>
      <c r="R8" s="12">
        <f>IF(R$5&lt;&gt;"",HLOOKUP(R$5,'Recueil des UO'!$I$5:$AEI$12,6,FALSE),0)</f>
        <v>0</v>
      </c>
      <c r="S8" s="12">
        <f>IF(S$5&lt;&gt;"",HLOOKUP(S$5,'Recueil des UO'!$I$5:$AEI$12,6,FALSE),0)</f>
        <v>0</v>
      </c>
      <c r="T8" s="12">
        <f>IF(T$5&lt;&gt;"",HLOOKUP(T$5,'Recueil des UO'!$I$5:$AEI$12,6,FALSE),0)</f>
        <v>0</v>
      </c>
      <c r="U8" s="12">
        <f>IF(U$5&lt;&gt;"",HLOOKUP(U$5,'Recueil des UO'!$I$5:$AEI$12,6,FALSE),0)</f>
        <v>0</v>
      </c>
      <c r="V8" s="12">
        <f>IF(V$5&lt;&gt;"",HLOOKUP(V$5,'Recueil des UO'!$I$5:$AEI$12,6,FALSE),0)</f>
        <v>0</v>
      </c>
      <c r="W8" s="12">
        <f>IF(W$5&lt;&gt;"",HLOOKUP(W$5,'Recueil des UO'!$I$5:$AEI$12,6,FALSE),0)</f>
        <v>0</v>
      </c>
      <c r="X8" s="12">
        <f>IF(X$5&lt;&gt;"",HLOOKUP(X$5,'Recueil des UO'!$I$5:$AEI$12,6,FALSE),0)</f>
        <v>0</v>
      </c>
      <c r="Y8" s="12">
        <f>IF(Y$5&lt;&gt;"",HLOOKUP(Y$5,'Recueil des UO'!$I$5:$AEI$12,6,FALSE),0)</f>
        <v>0</v>
      </c>
      <c r="Z8" s="12">
        <f>IF(Z$5&lt;&gt;"",HLOOKUP(Z$5,'Recueil des UO'!$I$5:$AEI$12,6,FALSE),0)</f>
        <v>0</v>
      </c>
      <c r="AA8" s="12">
        <f>IF(AA$5&lt;&gt;"",HLOOKUP(AA$5,'Recueil des UO'!$I$5:$AEI$12,6,FALSE),0)</f>
        <v>0</v>
      </c>
      <c r="AB8" s="12">
        <f>IF(AB$5&lt;&gt;"",HLOOKUP(AB$5,'Recueil des UO'!$I$5:$AEI$12,6,FALSE),0)</f>
        <v>0</v>
      </c>
      <c r="AC8" s="12">
        <f>IF(AC$5&lt;&gt;"",HLOOKUP(AC$5,'Recueil des UO'!$I$5:$AEI$12,6,FALSE),0)</f>
        <v>0</v>
      </c>
      <c r="AD8" s="12">
        <f>IF(AD$5&lt;&gt;"",HLOOKUP(AD$5,'Recueil des UO'!$I$5:$AEI$12,6,FALSE),0)</f>
        <v>0</v>
      </c>
      <c r="AE8" s="12">
        <f>IF(AE$5&lt;&gt;"",HLOOKUP(AE$5,'Recueil des UO'!$I$5:$AEI$12,6,FALSE),0)</f>
        <v>0</v>
      </c>
      <c r="AF8" s="12">
        <f>IF(AF$5&lt;&gt;"",HLOOKUP(AF$5,'Recueil des UO'!$I$5:$AEI$12,6,FALSE),0)</f>
        <v>0</v>
      </c>
      <c r="AG8" s="12">
        <f>IF(AG$5&lt;&gt;"",HLOOKUP(AG$5,'Recueil des UO'!$I$5:$AEI$12,6,FALSE),0)</f>
        <v>0</v>
      </c>
      <c r="AH8" s="12">
        <f>IF(AH$5&lt;&gt;"",HLOOKUP(AH$5,'Recueil des UO'!$I$5:$AEI$12,6,FALSE),0)</f>
        <v>0</v>
      </c>
      <c r="AI8" s="12">
        <f>IF(AI$5&lt;&gt;"",HLOOKUP(AI$5,'Recueil des UO'!$I$5:$AEI$12,6,FALSE),0)</f>
        <v>0</v>
      </c>
      <c r="AJ8" s="12">
        <f>IF(AJ$5&lt;&gt;"",HLOOKUP(AJ$5,'Recueil des UO'!$I$5:$AEI$12,6,FALSE),0)</f>
        <v>0</v>
      </c>
      <c r="AK8" s="12">
        <f>IF(AK$5&lt;&gt;"",HLOOKUP(AK$5,'Recueil des UO'!$I$5:$AEI$12,6,FALSE),0)</f>
        <v>0</v>
      </c>
      <c r="AL8" s="12">
        <f>IF(AL$5&lt;&gt;"",HLOOKUP(AL$5,'Recueil des UO'!$I$5:$AEI$12,6,FALSE),0)</f>
        <v>0</v>
      </c>
      <c r="AM8" s="12">
        <f>IF(AM$5&lt;&gt;"",HLOOKUP(AM$5,'Recueil des UO'!$I$5:$AEI$12,6,FALSE),0)</f>
        <v>0</v>
      </c>
      <c r="AN8" s="12">
        <f>IF(AN$5&lt;&gt;"",HLOOKUP(AN$5,'Recueil des UO'!$I$5:$AEI$12,6,FALSE),0)</f>
        <v>0</v>
      </c>
      <c r="AO8" s="12">
        <f>IF(AO$5&lt;&gt;"",HLOOKUP(AO$5,'Recueil des UO'!$I$5:$AEI$12,6,FALSE),0)</f>
        <v>0</v>
      </c>
      <c r="AP8" s="12">
        <f>IF(AP$5&lt;&gt;"",HLOOKUP(AP$5,'Recueil des UO'!$I$5:$AEI$12,6,FALSE),0)</f>
        <v>0</v>
      </c>
      <c r="AQ8" s="12">
        <f>IF(AQ$5&lt;&gt;"",HLOOKUP(AQ$5,'Recueil des UO'!$I$5:$AEI$12,6,FALSE),0)</f>
        <v>0</v>
      </c>
      <c r="AR8" s="12">
        <f>IF(AR$5&lt;&gt;"",HLOOKUP(AR$5,'Recueil des UO'!$I$5:$AEI$12,6,FALSE),0)</f>
        <v>0</v>
      </c>
      <c r="AS8" s="12">
        <f>IF(AS$5&lt;&gt;"",HLOOKUP(AS$5,'Recueil des UO'!$I$5:$AEI$12,6,FALSE),0)</f>
        <v>0</v>
      </c>
      <c r="AT8" s="12">
        <f>IF(AT$5&lt;&gt;"",HLOOKUP(AT$5,'Recueil des UO'!$I$5:$AEI$12,6,FALSE),0)</f>
        <v>0</v>
      </c>
      <c r="AU8" s="12">
        <f>IF(AU$5&lt;&gt;"",HLOOKUP(AU$5,'Recueil des UO'!$I$5:$AEI$12,6,FALSE),0)</f>
        <v>0</v>
      </c>
      <c r="AV8" s="12">
        <f>IF(AV$5&lt;&gt;"",HLOOKUP(AV$5,'Recueil des UO'!$I$5:$AEI$12,6,FALSE),0)</f>
        <v>0</v>
      </c>
      <c r="AW8" s="12">
        <f>IF(AW$5&lt;&gt;"",HLOOKUP(AW$5,'Recueil des UO'!$I$5:$AEI$12,6,FALSE),0)</f>
        <v>0</v>
      </c>
      <c r="AX8" s="12">
        <f>IF(AX$5&lt;&gt;"",HLOOKUP(AX$5,'Recueil des UO'!$I$5:$AEI$12,6,FALSE),0)</f>
        <v>0</v>
      </c>
      <c r="AY8" s="12">
        <f>IF(AY$5&lt;&gt;"",HLOOKUP(AY$5,'Recueil des UO'!$I$5:$AEI$12,6,FALSE),0)</f>
        <v>0</v>
      </c>
      <c r="AZ8" s="12">
        <f>IF(AZ$5&lt;&gt;"",HLOOKUP(AZ$5,'Recueil des UO'!$I$5:$AEI$12,6,FALSE),0)</f>
        <v>0</v>
      </c>
      <c r="BA8" s="12">
        <f>IF(BA$5&lt;&gt;"",HLOOKUP(BA$5,'Recueil des UO'!$I$5:$AEI$12,6,FALSE),0)</f>
        <v>0</v>
      </c>
      <c r="BB8" s="12">
        <f>IF(BB$5&lt;&gt;"",HLOOKUP(BB$5,'Recueil des UO'!$I$5:$AEI$12,6,FALSE),0)</f>
        <v>0</v>
      </c>
      <c r="BC8" s="12">
        <f>IF(BC$5&lt;&gt;"",HLOOKUP(BC$5,'Recueil des UO'!$I$5:$AEI$12,6,FALSE),0)</f>
        <v>0</v>
      </c>
      <c r="BD8" s="12">
        <f>IF(BD$5&lt;&gt;"",HLOOKUP(BD$5,'Recueil des UO'!$I$5:$AEI$12,6,FALSE),0)</f>
        <v>0</v>
      </c>
      <c r="BE8" s="12">
        <f>IF(BE$5&lt;&gt;"",HLOOKUP(BE$5,'Recueil des UO'!$I$5:$AEI$12,6,FALSE),0)</f>
        <v>0</v>
      </c>
      <c r="BF8" s="12">
        <f>IF(BF$5&lt;&gt;"",HLOOKUP(BF$5,'Recueil des UO'!$I$5:$AEI$12,6,FALSE),0)</f>
        <v>0</v>
      </c>
      <c r="BG8" s="12">
        <f>IF(BG$5&lt;&gt;"",HLOOKUP(BG$5,'Recueil des UO'!$I$5:$AEI$12,6,FALSE),0)</f>
        <v>0</v>
      </c>
      <c r="BH8" s="12">
        <f>IF(BH$5&lt;&gt;"",HLOOKUP(BH$5,'Recueil des UO'!$I$5:$AEI$12,6,FALSE),0)</f>
        <v>0</v>
      </c>
      <c r="BI8" s="12">
        <f>IF(BI$5&lt;&gt;"",HLOOKUP(BI$5,'Recueil des UO'!$I$5:$AEI$12,6,FALSE),0)</f>
        <v>0</v>
      </c>
      <c r="BJ8" s="12">
        <f>IF(BJ$5&lt;&gt;"",HLOOKUP(BJ$5,'Recueil des UO'!$I$5:$AEI$12,6,FALSE),0)</f>
        <v>0</v>
      </c>
      <c r="BK8" s="12">
        <f>IF(BK$5&lt;&gt;"",HLOOKUP(BK$5,'Recueil des UO'!$I$5:$AEI$12,6,FALSE),0)</f>
        <v>0</v>
      </c>
      <c r="BL8" s="12">
        <f>IF(BL$5&lt;&gt;"",HLOOKUP(BL$5,'Recueil des UO'!$I$5:$AEI$12,6,FALSE),0)</f>
        <v>0</v>
      </c>
      <c r="BM8" s="12">
        <f>IF(BM$5&lt;&gt;"",HLOOKUP(BM$5,'Recueil des UO'!$I$5:$AEI$12,6,FALSE),0)</f>
        <v>0</v>
      </c>
      <c r="BN8" s="12">
        <f>IF(BN$5&lt;&gt;"",HLOOKUP(BN$5,'Recueil des UO'!$I$5:$AEI$12,6,FALSE),0)</f>
        <v>0</v>
      </c>
      <c r="BO8" s="12">
        <f>IF(BO$5&lt;&gt;"",HLOOKUP(BO$5,'Recueil des UO'!$I$5:$AEI$12,6,FALSE),0)</f>
        <v>0</v>
      </c>
      <c r="BP8" s="12">
        <f>IF(BP$5&lt;&gt;"",HLOOKUP(BP$5,'Recueil des UO'!$I$5:$AEI$12,6,FALSE),0)</f>
        <v>0</v>
      </c>
      <c r="BQ8" s="12">
        <f>IF(BQ$5&lt;&gt;"",HLOOKUP(BQ$5,'Recueil des UO'!$I$5:$AEI$12,6,FALSE),0)</f>
        <v>0</v>
      </c>
      <c r="BR8" s="12">
        <f>IF(BR$5&lt;&gt;"",HLOOKUP(BR$5,'Recueil des UO'!$I$5:$AEI$12,6,FALSE),0)</f>
        <v>0</v>
      </c>
      <c r="BS8" s="12">
        <f>IF(BS$5&lt;&gt;"",HLOOKUP(BS$5,'Recueil des UO'!$I$5:$AEI$12,6,FALSE),0)</f>
        <v>0</v>
      </c>
      <c r="BT8" s="12">
        <f>IF(BT$5&lt;&gt;"",HLOOKUP(BT$5,'Recueil des UO'!$I$5:$AEI$12,6,FALSE),0)</f>
        <v>0</v>
      </c>
      <c r="BU8" s="12">
        <f>IF(BU$5&lt;&gt;"",HLOOKUP(BU$5,'Recueil des UO'!$I$5:$AEI$12,6,FALSE),0)</f>
        <v>0</v>
      </c>
      <c r="BV8" s="12">
        <f>IF(BV$5&lt;&gt;"",HLOOKUP(BV$5,'Recueil des UO'!$I$5:$AEI$12,6,FALSE),0)</f>
        <v>0</v>
      </c>
      <c r="BW8" s="12">
        <f>IF(BW$5&lt;&gt;"",HLOOKUP(BW$5,'Recueil des UO'!$I$5:$AEI$12,6,FALSE),0)</f>
        <v>0</v>
      </c>
      <c r="BX8" s="12">
        <f>IF(BX$5&lt;&gt;"",HLOOKUP(BX$5,'Recueil des UO'!$I$5:$AEI$12,6,FALSE),0)</f>
        <v>0</v>
      </c>
      <c r="BY8" s="12">
        <f>IF(BY$5&lt;&gt;"",HLOOKUP(BY$5,'Recueil des UO'!$I$5:$AEI$12,6,FALSE),0)</f>
        <v>0</v>
      </c>
      <c r="BZ8" s="12">
        <f>IF(BZ$5&lt;&gt;"",HLOOKUP(BZ$5,'Recueil des UO'!$I$5:$AEI$12,6,FALSE),0)</f>
        <v>0</v>
      </c>
      <c r="CA8" s="12">
        <f>IF(CA$5&lt;&gt;"",HLOOKUP(CA$5,'Recueil des UO'!$I$5:$AEI$12,6,FALSE),0)</f>
        <v>0</v>
      </c>
      <c r="CB8" s="12">
        <f>IF(CB$5&lt;&gt;"",HLOOKUP(CB$5,'Recueil des UO'!$I$5:$AEI$12,6,FALSE),0)</f>
        <v>0</v>
      </c>
      <c r="CC8" s="12">
        <f>IF(CC$5&lt;&gt;"",HLOOKUP(CC$5,'Recueil des UO'!$I$5:$AEI$12,6,FALSE),0)</f>
        <v>0</v>
      </c>
      <c r="CD8" s="12">
        <f>IF(CD$5&lt;&gt;"",HLOOKUP(CD$5,'Recueil des UO'!$I$5:$AEI$12,6,FALSE),0)</f>
        <v>0</v>
      </c>
      <c r="CE8" s="12">
        <f>IF(CE$5&lt;&gt;"",HLOOKUP(CE$5,'Recueil des UO'!$I$5:$AEI$12,6,FALSE),0)</f>
        <v>0</v>
      </c>
      <c r="CF8" s="12">
        <f>IF(CF$5&lt;&gt;"",HLOOKUP(CF$5,'Recueil des UO'!$I$5:$AEI$12,6,FALSE),0)</f>
        <v>0</v>
      </c>
      <c r="CG8" s="12">
        <f>IF(CG$5&lt;&gt;"",HLOOKUP(CG$5,'Recueil des UO'!$I$5:$AEI$12,6,FALSE),0)</f>
        <v>0</v>
      </c>
      <c r="CH8" s="12">
        <f>IF(CH$5&lt;&gt;"",HLOOKUP(CH$5,'Recueil des UO'!$I$5:$AEI$12,6,FALSE),0)</f>
        <v>0</v>
      </c>
      <c r="CI8" s="12">
        <f>IF(CI$5&lt;&gt;"",HLOOKUP(CI$5,'Recueil des UO'!$I$5:$AEI$12,6,FALSE),0)</f>
        <v>0</v>
      </c>
      <c r="CJ8" s="12">
        <f>IF(CJ$5&lt;&gt;"",HLOOKUP(CJ$5,'Recueil des UO'!$I$5:$AEI$12,6,FALSE),0)</f>
        <v>0</v>
      </c>
      <c r="CK8" s="12">
        <f>IF(CK$5&lt;&gt;"",HLOOKUP(CK$5,'Recueil des UO'!$I$5:$AEI$12,6,FALSE),0)</f>
        <v>0</v>
      </c>
      <c r="CL8" s="12">
        <f>IF(CL$5&lt;&gt;"",HLOOKUP(CL$5,'Recueil des UO'!$I$5:$AEI$12,6,FALSE),0)</f>
        <v>0</v>
      </c>
      <c r="CM8" s="12">
        <f>IF(CM$5&lt;&gt;"",HLOOKUP(CM$5,'Recueil des UO'!$I$5:$AEI$12,6,FALSE),0)</f>
        <v>0</v>
      </c>
      <c r="CN8" s="12">
        <f>IF(CN$5&lt;&gt;"",HLOOKUP(CN$5,'Recueil des UO'!$I$5:$AEI$12,6,FALSE),0)</f>
        <v>0</v>
      </c>
      <c r="CO8" s="12">
        <f>IF(CO$5&lt;&gt;"",HLOOKUP(CO$5,'Recueil des UO'!$I$5:$AEI$12,6,FALSE),0)</f>
        <v>0</v>
      </c>
      <c r="CP8" s="12">
        <f>IF(CP$5&lt;&gt;"",HLOOKUP(CP$5,'Recueil des UO'!$I$5:$AEI$12,6,FALSE),0)</f>
        <v>0</v>
      </c>
      <c r="CQ8" s="12">
        <f>IF(CQ$5&lt;&gt;"",HLOOKUP(CQ$5,'Recueil des UO'!$I$5:$AEI$12,6,FALSE),0)</f>
        <v>0</v>
      </c>
      <c r="CR8" s="12">
        <f>IF(CR$5&lt;&gt;"",HLOOKUP(CR$5,'Recueil des UO'!$I$5:$AEI$12,6,FALSE),0)</f>
        <v>0</v>
      </c>
      <c r="CS8" s="12">
        <f>IF(CS$5&lt;&gt;"",HLOOKUP(CS$5,'Recueil des UO'!$I$5:$AEI$12,6,FALSE),0)</f>
        <v>0</v>
      </c>
      <c r="CT8" s="12">
        <f>IF(CT$5&lt;&gt;"",HLOOKUP(CT$5,'Recueil des UO'!$I$5:$AEI$12,6,FALSE),0)</f>
        <v>0</v>
      </c>
      <c r="CU8" s="12">
        <f>IF(CU$5&lt;&gt;"",HLOOKUP(CU$5,'Recueil des UO'!$I$5:$AEI$12,6,FALSE),0)</f>
        <v>0</v>
      </c>
      <c r="CV8" s="12">
        <f>IF(CV$5&lt;&gt;"",HLOOKUP(CV$5,'Recueil des UO'!$I$5:$AEI$12,6,FALSE),0)</f>
        <v>0</v>
      </c>
      <c r="CW8" s="12">
        <f>IF(CW$5&lt;&gt;"",HLOOKUP(CW$5,'Recueil des UO'!$I$5:$AEI$12,6,FALSE),0)</f>
        <v>0</v>
      </c>
      <c r="CX8" s="12">
        <f>IF(CX$5&lt;&gt;"",HLOOKUP(CX$5,'Recueil des UO'!$I$5:$AEI$12,6,FALSE),0)</f>
        <v>0</v>
      </c>
      <c r="CY8" s="12">
        <f>IF(CY$5&lt;&gt;"",HLOOKUP(CY$5,'Recueil des UO'!$I$5:$AEI$12,6,FALSE),0)</f>
        <v>0</v>
      </c>
      <c r="CZ8" s="12">
        <f>IF(CZ$5&lt;&gt;"",HLOOKUP(CZ$5,'Recueil des UO'!$I$5:$AEI$12,6,FALSE),0)</f>
        <v>0</v>
      </c>
      <c r="DA8" s="12">
        <f>IF(DA$5&lt;&gt;"",HLOOKUP(DA$5,'Recueil des UO'!$I$5:$AEI$12,6,FALSE),0)</f>
        <v>0</v>
      </c>
      <c r="DB8" s="12">
        <f>IF(DB$5&lt;&gt;"",HLOOKUP(DB$5,'Recueil des UO'!$I$5:$AEI$12,6,FALSE),0)</f>
        <v>0</v>
      </c>
      <c r="DC8" s="12">
        <f>IF(DC$5&lt;&gt;"",HLOOKUP(DC$5,'Recueil des UO'!$I$5:$AEI$12,6,FALSE),0)</f>
        <v>0</v>
      </c>
      <c r="DD8" s="12">
        <f>IF(DD$5&lt;&gt;"",HLOOKUP(DD$5,'Recueil des UO'!$I$5:$AEI$12,6,FALSE),0)</f>
        <v>0</v>
      </c>
      <c r="DE8" s="12">
        <f>IF(DE$5&lt;&gt;"",HLOOKUP(DE$5,'Recueil des UO'!$I$5:$AEI$12,6,FALSE),0)</f>
        <v>0</v>
      </c>
      <c r="DF8" s="12">
        <f>IF(DF$5&lt;&gt;"",HLOOKUP(DF$5,'Recueil des UO'!$I$5:$AEI$12,6,FALSE),0)</f>
        <v>0</v>
      </c>
      <c r="DG8" s="12">
        <f>IF(DG$5&lt;&gt;"",HLOOKUP(DG$5,'Recueil des UO'!$I$5:$AEI$12,6,FALSE),0)</f>
        <v>0</v>
      </c>
      <c r="DH8" s="12">
        <f>IF(DH$5&lt;&gt;"",HLOOKUP(DH$5,'Recueil des UO'!$I$5:$AEI$12,6,FALSE),0)</f>
        <v>0</v>
      </c>
      <c r="DI8" s="12">
        <f>IF(DI$5&lt;&gt;"",HLOOKUP(DI$5,'Recueil des UO'!$I$5:$AEI$12,6,FALSE),0)</f>
        <v>0</v>
      </c>
      <c r="DJ8" s="12">
        <f>IF(DJ$5&lt;&gt;"",HLOOKUP(DJ$5,'Recueil des UO'!$I$5:$AEI$12,6,FALSE),0)</f>
        <v>0</v>
      </c>
      <c r="DK8" s="12">
        <f>IF(DK$5&lt;&gt;"",HLOOKUP(DK$5,'Recueil des UO'!$I$5:$AEI$12,6,FALSE),0)</f>
        <v>0</v>
      </c>
      <c r="DL8" s="12">
        <f>IF(DL$5&lt;&gt;"",HLOOKUP(DL$5,'Recueil des UO'!$I$5:$AEI$12,6,FALSE),0)</f>
        <v>0</v>
      </c>
      <c r="DM8" s="12">
        <f>IF(DM$5&lt;&gt;"",HLOOKUP(DM$5,'Recueil des UO'!$I$5:$AEI$12,6,FALSE),0)</f>
        <v>0</v>
      </c>
      <c r="DN8" s="12">
        <f>IF(DN$5&lt;&gt;"",HLOOKUP(DN$5,'Recueil des UO'!$I$5:$AEI$12,6,FALSE),0)</f>
        <v>0</v>
      </c>
      <c r="DO8" s="12">
        <f>IF(DO$5&lt;&gt;"",HLOOKUP(DO$5,'Recueil des UO'!$I$5:$AEI$12,6,FALSE),0)</f>
        <v>0</v>
      </c>
      <c r="DP8" s="12">
        <f>IF(DP$5&lt;&gt;"",HLOOKUP(DP$5,'Recueil des UO'!$I$5:$AEI$12,6,FALSE),0)</f>
        <v>0</v>
      </c>
      <c r="DQ8" s="12">
        <f>IF(DQ$5&lt;&gt;"",HLOOKUP(DQ$5,'Recueil des UO'!$I$5:$AEI$12,6,FALSE),0)</f>
        <v>0</v>
      </c>
      <c r="DR8" s="12">
        <f>IF(DR$5&lt;&gt;"",HLOOKUP(DR$5,'Recueil des UO'!$I$5:$AEI$12,6,FALSE),0)</f>
        <v>0</v>
      </c>
      <c r="DS8" s="12">
        <f>IF(DS$5&lt;&gt;"",HLOOKUP(DS$5,'Recueil des UO'!$I$5:$AEI$12,6,FALSE),0)</f>
        <v>0</v>
      </c>
      <c r="DT8" s="12">
        <f>IF(DT$5&lt;&gt;"",HLOOKUP(DT$5,'Recueil des UO'!$I$5:$AEI$12,6,FALSE),0)</f>
        <v>0</v>
      </c>
      <c r="DU8" s="12">
        <f>IF(DU$5&lt;&gt;"",HLOOKUP(DU$5,'Recueil des UO'!$I$5:$AEI$12,6,FALSE),0)</f>
        <v>0</v>
      </c>
      <c r="DV8" s="12">
        <f>IF(DV$5&lt;&gt;"",HLOOKUP(DV$5,'Recueil des UO'!$I$5:$AEI$12,6,FALSE),0)</f>
        <v>0</v>
      </c>
      <c r="DW8" s="12">
        <f>IF(DW$5&lt;&gt;"",HLOOKUP(DW$5,'Recueil des UO'!$I$5:$AEI$12,6,FALSE),0)</f>
        <v>0</v>
      </c>
      <c r="DX8" s="12">
        <f>IF(DX$5&lt;&gt;"",HLOOKUP(DX$5,'Recueil des UO'!$I$5:$AEI$12,6,FALSE),0)</f>
        <v>0</v>
      </c>
      <c r="DY8" s="12">
        <f>IF(DY$5&lt;&gt;"",HLOOKUP(DY$5,'Recueil des UO'!$I$5:$AEI$12,6,FALSE),0)</f>
        <v>0</v>
      </c>
      <c r="DZ8" s="12">
        <f>IF(DZ$5&lt;&gt;"",HLOOKUP(DZ$5,'Recueil des UO'!$I$5:$AEI$12,6,FALSE),0)</f>
        <v>0</v>
      </c>
      <c r="EA8" s="12">
        <f>IF(EA$5&lt;&gt;"",HLOOKUP(EA$5,'Recueil des UO'!$I$5:$AEI$12,6,FALSE),0)</f>
        <v>0</v>
      </c>
      <c r="EB8" s="12">
        <f>IF(EB$5&lt;&gt;"",HLOOKUP(EB$5,'Recueil des UO'!$I$5:$AEI$12,6,FALSE),0)</f>
        <v>0</v>
      </c>
      <c r="EC8" s="12">
        <f>IF(EC$5&lt;&gt;"",HLOOKUP(EC$5,'Recueil des UO'!$I$5:$AEI$12,6,FALSE),0)</f>
        <v>0</v>
      </c>
      <c r="ED8" s="12">
        <f>IF(ED$5&lt;&gt;"",HLOOKUP(ED$5,'Recueil des UO'!$I$5:$AEI$12,6,FALSE),0)</f>
        <v>0</v>
      </c>
      <c r="EE8" s="12">
        <f>IF(EE$5&lt;&gt;"",HLOOKUP(EE$5,'Recueil des UO'!$I$5:$AEI$12,6,FALSE),0)</f>
        <v>0</v>
      </c>
      <c r="EF8" s="12">
        <f>IF(EF$5&lt;&gt;"",HLOOKUP(EF$5,'Recueil des UO'!$I$5:$AEI$12,6,FALSE),0)</f>
        <v>0</v>
      </c>
      <c r="EG8" s="12">
        <f>IF(EG$5&lt;&gt;"",HLOOKUP(EG$5,'Recueil des UO'!$I$5:$AEI$12,6,FALSE),0)</f>
        <v>0</v>
      </c>
      <c r="EH8" s="12">
        <f>IF(EH$5&lt;&gt;"",HLOOKUP(EH$5,'Recueil des UO'!$I$5:$AEI$12,6,FALSE),0)</f>
        <v>0</v>
      </c>
      <c r="EI8" s="12">
        <f>IF(EI$5&lt;&gt;"",HLOOKUP(EI$5,'Recueil des UO'!$I$5:$AEI$12,6,FALSE),0)</f>
        <v>0</v>
      </c>
      <c r="EJ8" s="12">
        <f>IF(EJ$5&lt;&gt;"",HLOOKUP(EJ$5,'Recueil des UO'!$I$5:$AEI$12,6,FALSE),0)</f>
        <v>0</v>
      </c>
      <c r="EK8" s="12">
        <f>IF(EK$5&lt;&gt;"",HLOOKUP(EK$5,'Recueil des UO'!$I$5:$AEI$12,6,FALSE),0)</f>
        <v>0</v>
      </c>
      <c r="EL8" s="12">
        <f>IF(EL$5&lt;&gt;"",HLOOKUP(EL$5,'Recueil des UO'!$I$5:$AEI$12,6,FALSE),0)</f>
        <v>0</v>
      </c>
      <c r="EM8" s="12">
        <f>IF(EM$5&lt;&gt;"",HLOOKUP(EM$5,'Recueil des UO'!$I$5:$AEI$12,6,FALSE),0)</f>
        <v>0</v>
      </c>
      <c r="EN8" s="12">
        <f>IF(EN$5&lt;&gt;"",HLOOKUP(EN$5,'Recueil des UO'!$I$5:$AEI$12,6,FALSE),0)</f>
        <v>0</v>
      </c>
      <c r="EO8" s="12">
        <f>IF(EO$5&lt;&gt;"",HLOOKUP(EO$5,'Recueil des UO'!$I$5:$AEI$12,6,FALSE),0)</f>
        <v>0</v>
      </c>
      <c r="EP8" s="12">
        <f>IF(EP$5&lt;&gt;"",HLOOKUP(EP$5,'Recueil des UO'!$I$5:$AEI$12,6,FALSE),0)</f>
        <v>0</v>
      </c>
      <c r="EQ8" s="12">
        <f>IF(EQ$5&lt;&gt;"",HLOOKUP(EQ$5,'Recueil des UO'!$I$5:$AEI$12,6,FALSE),0)</f>
        <v>0</v>
      </c>
      <c r="ER8" s="12">
        <f>IF(ER$5&lt;&gt;"",HLOOKUP(ER$5,'Recueil des UO'!$I$5:$AEI$12,6,FALSE),0)</f>
        <v>0</v>
      </c>
      <c r="ES8" s="12">
        <f>IF(ES$5&lt;&gt;"",HLOOKUP(ES$5,'Recueil des UO'!$I$5:$AEI$12,6,FALSE),0)</f>
        <v>0</v>
      </c>
      <c r="ET8" s="12">
        <f>IF(ET$5&lt;&gt;"",HLOOKUP(ET$5,'Recueil des UO'!$I$5:$AEI$12,6,FALSE),0)</f>
        <v>0</v>
      </c>
      <c r="EU8" s="12">
        <f>IF(EU$5&lt;&gt;"",HLOOKUP(EU$5,'Recueil des UO'!$I$5:$AEI$12,6,FALSE),0)</f>
        <v>0</v>
      </c>
      <c r="EV8" s="12">
        <f>IF(EV$5&lt;&gt;"",HLOOKUP(EV$5,'Recueil des UO'!$I$5:$AEI$12,6,FALSE),0)</f>
        <v>0</v>
      </c>
      <c r="EW8" s="12">
        <f>IF(EW$5&lt;&gt;"",HLOOKUP(EW$5,'Recueil des UO'!$I$5:$AEI$12,6,FALSE),0)</f>
        <v>0</v>
      </c>
      <c r="EX8" s="12">
        <f>IF(EX$5&lt;&gt;"",HLOOKUP(EX$5,'Recueil des UO'!$I$5:$AEI$12,6,FALSE),0)</f>
        <v>0</v>
      </c>
      <c r="EY8" s="12">
        <f>IF(EY$5&lt;&gt;"",HLOOKUP(EY$5,'Recueil des UO'!$I$5:$AEI$12,6,FALSE),0)</f>
        <v>0</v>
      </c>
      <c r="EZ8" s="12">
        <f>IF(EZ$5&lt;&gt;"",HLOOKUP(EZ$5,'Recueil des UO'!$I$5:$AEI$12,6,FALSE),0)</f>
        <v>0</v>
      </c>
      <c r="FA8" s="12">
        <f>IF(FA$5&lt;&gt;"",HLOOKUP(FA$5,'Recueil des UO'!$I$5:$AEI$12,6,FALSE),0)</f>
        <v>0</v>
      </c>
      <c r="FB8" s="12">
        <f>IF(FB$5&lt;&gt;"",HLOOKUP(FB$5,'Recueil des UO'!$I$5:$AEI$12,6,FALSE),0)</f>
        <v>0</v>
      </c>
      <c r="FC8" s="12">
        <f>IF(FC$5&lt;&gt;"",HLOOKUP(FC$5,'Recueil des UO'!$I$5:$AEI$12,6,FALSE),0)</f>
        <v>0</v>
      </c>
      <c r="FD8" s="12">
        <f>IF(FD$5&lt;&gt;"",HLOOKUP(FD$5,'Recueil des UO'!$I$5:$AEI$12,6,FALSE),0)</f>
        <v>0</v>
      </c>
      <c r="FE8" s="12">
        <f>IF(FE$5&lt;&gt;"",HLOOKUP(FE$5,'Recueil des UO'!$I$5:$AEI$12,6,FALSE),0)</f>
        <v>0</v>
      </c>
      <c r="FF8" s="12">
        <f>IF(FF$5&lt;&gt;"",HLOOKUP(FF$5,'Recueil des UO'!$I$5:$AEI$12,6,FALSE),0)</f>
        <v>0</v>
      </c>
      <c r="FG8" s="12">
        <f>IF(FG$5&lt;&gt;"",HLOOKUP(FG$5,'Recueil des UO'!$I$5:$AEI$12,6,FALSE),0)</f>
        <v>0</v>
      </c>
      <c r="FH8" s="12">
        <f>IF(FH$5&lt;&gt;"",HLOOKUP(FH$5,'Recueil des UO'!$I$5:$AEI$12,6,FALSE),0)</f>
        <v>0</v>
      </c>
      <c r="FI8" s="12">
        <f>IF(FI$5&lt;&gt;"",HLOOKUP(FI$5,'Recueil des UO'!$I$5:$AEI$12,6,FALSE),0)</f>
        <v>0</v>
      </c>
      <c r="FJ8" s="12">
        <f>IF(FJ$5&lt;&gt;"",HLOOKUP(FJ$5,'Recueil des UO'!$I$5:$AEI$12,6,FALSE),0)</f>
        <v>0</v>
      </c>
      <c r="FK8" s="12">
        <f>IF(FK$5&lt;&gt;"",HLOOKUP(FK$5,'Recueil des UO'!$I$5:$AEI$12,6,FALSE),0)</f>
        <v>0</v>
      </c>
      <c r="FL8" s="12">
        <f>IF(FL$5&lt;&gt;"",HLOOKUP(FL$5,'Recueil des UO'!$I$5:$AEI$12,6,FALSE),0)</f>
        <v>0</v>
      </c>
      <c r="FM8" s="12">
        <f>IF(FM$5&lt;&gt;"",HLOOKUP(FM$5,'Recueil des UO'!$I$5:$AEI$12,6,FALSE),0)</f>
        <v>0</v>
      </c>
      <c r="FN8" s="12">
        <f>IF(FN$5&lt;&gt;"",HLOOKUP(FN$5,'Recueil des UO'!$I$5:$AEI$12,6,FALSE),0)</f>
        <v>0</v>
      </c>
      <c r="FO8" s="12">
        <f>IF(FO$5&lt;&gt;"",HLOOKUP(FO$5,'Recueil des UO'!$I$5:$AEI$12,6,FALSE),0)</f>
        <v>0</v>
      </c>
      <c r="FP8" s="12">
        <f>IF(FP$5&lt;&gt;"",HLOOKUP(FP$5,'Recueil des UO'!$I$5:$AEI$12,6,FALSE),0)</f>
        <v>0</v>
      </c>
      <c r="FQ8" s="12">
        <f>IF(FQ$5&lt;&gt;"",HLOOKUP(FQ$5,'Recueil des UO'!$I$5:$AEI$12,6,FALSE),0)</f>
        <v>0</v>
      </c>
      <c r="FR8" s="12">
        <f>IF(FR$5&lt;&gt;"",HLOOKUP(FR$5,'Recueil des UO'!$I$5:$AEI$12,6,FALSE),0)</f>
        <v>0</v>
      </c>
      <c r="FS8" s="12">
        <f>IF(FS$5&lt;&gt;"",HLOOKUP(FS$5,'Recueil des UO'!$I$5:$AEI$12,6,FALSE),0)</f>
        <v>0</v>
      </c>
      <c r="FT8" s="12">
        <f>IF(FT$5&lt;&gt;"",HLOOKUP(FT$5,'Recueil des UO'!$I$5:$AEI$12,6,FALSE),0)</f>
        <v>0</v>
      </c>
      <c r="FU8" s="12">
        <f>IF(FU$5&lt;&gt;"",HLOOKUP(FU$5,'Recueil des UO'!$I$5:$AEI$12,6,FALSE),0)</f>
        <v>0</v>
      </c>
      <c r="FV8" s="12">
        <f>IF(FV$5&lt;&gt;"",HLOOKUP(FV$5,'Recueil des UO'!$I$5:$AEI$12,6,FALSE),0)</f>
        <v>0</v>
      </c>
      <c r="FW8" s="12">
        <f>IF(FW$5&lt;&gt;"",HLOOKUP(FW$5,'Recueil des UO'!$I$5:$AEI$12,6,FALSE),0)</f>
        <v>0</v>
      </c>
      <c r="FX8" s="12">
        <f>IF(FX$5&lt;&gt;"",HLOOKUP(FX$5,'Recueil des UO'!$I$5:$AEI$12,6,FALSE),0)</f>
        <v>0</v>
      </c>
      <c r="FY8" s="12">
        <f>IF(FY$5&lt;&gt;"",HLOOKUP(FY$5,'Recueil des UO'!$I$5:$AEI$12,6,FALSE),0)</f>
        <v>0</v>
      </c>
      <c r="FZ8" s="12">
        <f>IF(FZ$5&lt;&gt;"",HLOOKUP(FZ$5,'Recueil des UO'!$I$5:$AEI$12,6,FALSE),0)</f>
        <v>0</v>
      </c>
      <c r="GA8" s="12">
        <f>IF(GA$5&lt;&gt;"",HLOOKUP(GA$5,'Recueil des UO'!$I$5:$AEI$12,6,FALSE),0)</f>
        <v>0</v>
      </c>
      <c r="GB8" s="12">
        <f>IF(GB$5&lt;&gt;"",HLOOKUP(GB$5,'Recueil des UO'!$I$5:$AEI$12,6,FALSE),0)</f>
        <v>0</v>
      </c>
      <c r="GC8" s="12">
        <f>IF(GC$5&lt;&gt;"",HLOOKUP(GC$5,'Recueil des UO'!$I$5:$AEI$12,6,FALSE),0)</f>
        <v>0</v>
      </c>
      <c r="GD8" s="12">
        <f>IF(GD$5&lt;&gt;"",HLOOKUP(GD$5,'Recueil des UO'!$I$5:$AEI$12,6,FALSE),0)</f>
        <v>0</v>
      </c>
      <c r="GE8" s="12">
        <f>IF(GE$5&lt;&gt;"",HLOOKUP(GE$5,'Recueil des UO'!$I$5:$AEI$12,6,FALSE),0)</f>
        <v>0</v>
      </c>
      <c r="GF8" s="12">
        <f>IF(GF$5&lt;&gt;"",HLOOKUP(GF$5,'Recueil des UO'!$I$5:$AEI$12,6,FALSE),0)</f>
        <v>0</v>
      </c>
      <c r="GG8" s="12">
        <f>IF(GG$5&lt;&gt;"",HLOOKUP(GG$5,'Recueil des UO'!$I$5:$AEI$12,6,FALSE),0)</f>
        <v>0</v>
      </c>
      <c r="GH8" s="12">
        <f>IF(GH$5&lt;&gt;"",HLOOKUP(GH$5,'Recueil des UO'!$I$5:$AEI$12,6,FALSE),0)</f>
        <v>0</v>
      </c>
      <c r="GI8" s="12">
        <f>IF(GI$5&lt;&gt;"",HLOOKUP(GI$5,'Recueil des UO'!$I$5:$AEI$12,6,FALSE),0)</f>
        <v>0</v>
      </c>
      <c r="GJ8" s="12">
        <f>IF(GJ$5&lt;&gt;"",HLOOKUP(GJ$5,'Recueil des UO'!$I$5:$AEI$12,6,FALSE),0)</f>
        <v>0</v>
      </c>
      <c r="GK8" s="12">
        <f>IF(GK$5&lt;&gt;"",HLOOKUP(GK$5,'Recueil des UO'!$I$5:$AEI$12,6,FALSE),0)</f>
        <v>0</v>
      </c>
      <c r="GL8" s="12">
        <f>IF(GL$5&lt;&gt;"",HLOOKUP(GL$5,'Recueil des UO'!$I$5:$AEI$12,6,FALSE),0)</f>
        <v>0</v>
      </c>
      <c r="GM8" s="12">
        <f>IF(GM$5&lt;&gt;"",HLOOKUP(GM$5,'Recueil des UO'!$I$5:$AEI$12,6,FALSE),0)</f>
        <v>0</v>
      </c>
      <c r="GN8" s="12">
        <f>IF(GN$5&lt;&gt;"",HLOOKUP(GN$5,'Recueil des UO'!$I$5:$AEI$12,6,FALSE),0)</f>
        <v>0</v>
      </c>
      <c r="GO8" s="12">
        <f>IF(GO$5&lt;&gt;"",HLOOKUP(GO$5,'Recueil des UO'!$I$5:$AEI$12,6,FALSE),0)</f>
        <v>0</v>
      </c>
      <c r="GP8" s="12">
        <f>IF(GP$5&lt;&gt;"",HLOOKUP(GP$5,'Recueil des UO'!$I$5:$AEI$12,6,FALSE),0)</f>
        <v>0</v>
      </c>
      <c r="GQ8" s="12">
        <f>IF(GQ$5&lt;&gt;"",HLOOKUP(GQ$5,'Recueil des UO'!$I$5:$AEI$12,6,FALSE),0)</f>
        <v>0</v>
      </c>
      <c r="GR8" s="12">
        <f>IF(GR$5&lt;&gt;"",HLOOKUP(GR$5,'Recueil des UO'!$I$5:$AEI$12,6,FALSE),0)</f>
        <v>0</v>
      </c>
      <c r="GS8" s="12">
        <f>IF(GS$5&lt;&gt;"",HLOOKUP(GS$5,'Recueil des UO'!$I$5:$AEI$12,6,FALSE),0)</f>
        <v>0</v>
      </c>
      <c r="GT8" s="12">
        <f>IF(GT$5&lt;&gt;"",HLOOKUP(GT$5,'Recueil des UO'!$I$5:$AEI$12,6,FALSE),0)</f>
        <v>0</v>
      </c>
      <c r="GU8" s="12">
        <f>IF(GU$5&lt;&gt;"",HLOOKUP(GU$5,'Recueil des UO'!$I$5:$AEI$12,6,FALSE),0)</f>
        <v>0</v>
      </c>
      <c r="GV8" s="12">
        <f>IF(GV$5&lt;&gt;"",HLOOKUP(GV$5,'Recueil des UO'!$I$5:$AEI$12,6,FALSE),0)</f>
        <v>0</v>
      </c>
      <c r="GW8" s="12">
        <f>IF(GW$5&lt;&gt;"",HLOOKUP(GW$5,'Recueil des UO'!$I$5:$AEI$12,6,FALSE),0)</f>
        <v>0</v>
      </c>
      <c r="GX8" s="12">
        <f>IF(GX$5&lt;&gt;"",HLOOKUP(GX$5,'Recueil des UO'!$I$5:$AEI$12,6,FALSE),0)</f>
        <v>0</v>
      </c>
      <c r="GY8" s="12">
        <f>IF(GY$5&lt;&gt;"",HLOOKUP(GY$5,'Recueil des UO'!$I$5:$AEI$12,6,FALSE),0)</f>
        <v>0</v>
      </c>
      <c r="GZ8" s="12">
        <f>IF(GZ$5&lt;&gt;"",HLOOKUP(GZ$5,'Recueil des UO'!$I$5:$AEI$12,6,FALSE),0)</f>
        <v>0</v>
      </c>
      <c r="HA8" s="12">
        <f>IF(HA$5&lt;&gt;"",HLOOKUP(HA$5,'Recueil des UO'!$I$5:$AEI$12,6,FALSE),0)</f>
        <v>0</v>
      </c>
      <c r="HB8" s="12">
        <f>IF(HB$5&lt;&gt;"",HLOOKUP(HB$5,'Recueil des UO'!$I$5:$AEI$12,6,FALSE),0)</f>
        <v>0</v>
      </c>
      <c r="HC8" s="12">
        <f>IF(HC$5&lt;&gt;"",HLOOKUP(HC$5,'Recueil des UO'!$I$5:$AEI$12,6,FALSE),0)</f>
        <v>0</v>
      </c>
      <c r="HD8" s="12">
        <f>IF(HD$5&lt;&gt;"",HLOOKUP(HD$5,'Recueil des UO'!$I$5:$AEI$12,6,FALSE),0)</f>
        <v>0</v>
      </c>
      <c r="HE8" s="12">
        <f>IF(HE$5&lt;&gt;"",HLOOKUP(HE$5,'Recueil des UO'!$I$5:$AEI$12,6,FALSE),0)</f>
        <v>0</v>
      </c>
      <c r="HF8" s="12">
        <f>IF(HF$5&lt;&gt;"",HLOOKUP(HF$5,'Recueil des UO'!$I$5:$AEI$12,6,FALSE),0)</f>
        <v>0</v>
      </c>
      <c r="HG8" s="12">
        <f>IF(HG$5&lt;&gt;"",HLOOKUP(HG$5,'Recueil des UO'!$I$5:$AEI$12,6,FALSE),0)</f>
        <v>0</v>
      </c>
      <c r="HH8" s="12">
        <f>IF(HH$5&lt;&gt;"",HLOOKUP(HH$5,'Recueil des UO'!$I$5:$AEI$12,6,FALSE),0)</f>
        <v>0</v>
      </c>
      <c r="HI8" s="12">
        <f>IF(HI$5&lt;&gt;"",HLOOKUP(HI$5,'Recueil des UO'!$I$5:$AEI$12,6,FALSE),0)</f>
        <v>0</v>
      </c>
      <c r="HJ8" s="12">
        <f>IF(HJ$5&lt;&gt;"",HLOOKUP(HJ$5,'Recueil des UO'!$I$5:$AEI$12,6,FALSE),0)</f>
        <v>0</v>
      </c>
      <c r="HK8" s="12">
        <f>IF(HK$5&lt;&gt;"",HLOOKUP(HK$5,'Recueil des UO'!$I$5:$AEI$12,6,FALSE),0)</f>
        <v>0</v>
      </c>
      <c r="HL8" s="12">
        <f>IF(HL$5&lt;&gt;"",HLOOKUP(HL$5,'Recueil des UO'!$I$5:$AEI$12,6,FALSE),0)</f>
        <v>0</v>
      </c>
      <c r="HM8" s="12">
        <f>IF(HM$5&lt;&gt;"",HLOOKUP(HM$5,'Recueil des UO'!$I$5:$AEI$12,6,FALSE),0)</f>
        <v>0</v>
      </c>
      <c r="HN8" s="12">
        <f>IF(HN$5&lt;&gt;"",HLOOKUP(HN$5,'Recueil des UO'!$I$5:$AEI$12,6,FALSE),0)</f>
        <v>0</v>
      </c>
      <c r="HO8" s="12">
        <f>IF(HO$5&lt;&gt;"",HLOOKUP(HO$5,'Recueil des UO'!$I$5:$AEI$12,6,FALSE),0)</f>
        <v>0</v>
      </c>
      <c r="HP8" s="12">
        <f>IF(HP$5&lt;&gt;"",HLOOKUP(HP$5,'Recueil des UO'!$I$5:$AEI$12,6,FALSE),0)</f>
        <v>0</v>
      </c>
      <c r="HQ8" s="12">
        <f>IF(HQ$5&lt;&gt;"",HLOOKUP(HQ$5,'Recueil des UO'!$I$5:$AEI$12,6,FALSE),0)</f>
        <v>0</v>
      </c>
      <c r="HR8" s="12">
        <f>IF(HR$5&lt;&gt;"",HLOOKUP(HR$5,'Recueil des UO'!$I$5:$AEI$12,6,FALSE),0)</f>
        <v>0</v>
      </c>
      <c r="HS8" s="12">
        <f>IF(HS$5&lt;&gt;"",HLOOKUP(HS$5,'Recueil des UO'!$I$5:$AEI$12,6,FALSE),0)</f>
        <v>0</v>
      </c>
      <c r="HT8" s="12">
        <f>IF(HT$5&lt;&gt;"",HLOOKUP(HT$5,'Recueil des UO'!$I$5:$AEI$12,6,FALSE),0)</f>
        <v>0</v>
      </c>
      <c r="HU8" s="12">
        <f>IF(HU$5&lt;&gt;"",HLOOKUP(HU$5,'Recueil des UO'!$I$5:$AEI$12,6,FALSE),0)</f>
        <v>0</v>
      </c>
      <c r="HV8" s="12">
        <f>IF(HV$5&lt;&gt;"",HLOOKUP(HV$5,'Recueil des UO'!$I$5:$AEI$12,6,FALSE),0)</f>
        <v>0</v>
      </c>
      <c r="HW8" s="12">
        <f>IF(HW$5&lt;&gt;"",HLOOKUP(HW$5,'Recueil des UO'!$I$5:$AEI$12,6,FALSE),0)</f>
        <v>0</v>
      </c>
      <c r="HX8" s="12">
        <f>IF(HX$5&lt;&gt;"",HLOOKUP(HX$5,'Recueil des UO'!$I$5:$AEI$12,6,FALSE),0)</f>
        <v>0</v>
      </c>
      <c r="HY8" s="12">
        <f>IF(HY$5&lt;&gt;"",HLOOKUP(HY$5,'Recueil des UO'!$I$5:$AEI$12,6,FALSE),0)</f>
        <v>0</v>
      </c>
      <c r="HZ8" s="12">
        <f>IF(HZ$5&lt;&gt;"",HLOOKUP(HZ$5,'Recueil des UO'!$I$5:$AEI$12,6,FALSE),0)</f>
        <v>0</v>
      </c>
      <c r="IA8" s="12">
        <f>IF(IA$5&lt;&gt;"",HLOOKUP(IA$5,'Recueil des UO'!$I$5:$AEI$12,6,FALSE),0)</f>
        <v>0</v>
      </c>
      <c r="IB8" s="12">
        <f>IF(IB$5&lt;&gt;"",HLOOKUP(IB$5,'Recueil des UO'!$I$5:$AEI$12,6,FALSE),0)</f>
        <v>0</v>
      </c>
      <c r="IC8" s="12">
        <f>IF(IC$5&lt;&gt;"",HLOOKUP(IC$5,'Recueil des UO'!$I$5:$AEI$12,6,FALSE),0)</f>
        <v>0</v>
      </c>
      <c r="ID8" s="12">
        <f>IF(ID$5&lt;&gt;"",HLOOKUP(ID$5,'Recueil des UO'!$I$5:$AEI$12,6,FALSE),0)</f>
        <v>0</v>
      </c>
      <c r="IE8" s="12">
        <f>IF(IE$5&lt;&gt;"",HLOOKUP(IE$5,'Recueil des UO'!$I$5:$AEI$12,6,FALSE),0)</f>
        <v>0</v>
      </c>
      <c r="IF8" s="12">
        <f>IF(IF$5&lt;&gt;"",HLOOKUP(IF$5,'Recueil des UO'!$I$5:$AEI$12,6,FALSE),0)</f>
        <v>0</v>
      </c>
      <c r="IG8" s="12">
        <f>IF(IG$5&lt;&gt;"",HLOOKUP(IG$5,'Recueil des UO'!$I$5:$AEI$12,6,FALSE),0)</f>
        <v>0</v>
      </c>
      <c r="IH8" s="12">
        <f>IF(IH$5&lt;&gt;"",HLOOKUP(IH$5,'Recueil des UO'!$I$5:$AEI$12,6,FALSE),0)</f>
        <v>0</v>
      </c>
      <c r="II8" s="12">
        <f>IF(II$5&lt;&gt;"",HLOOKUP(II$5,'Recueil des UO'!$I$5:$AEI$12,6,FALSE),0)</f>
        <v>0</v>
      </c>
      <c r="IJ8" s="12">
        <f>IF(IJ$5&lt;&gt;"",HLOOKUP(IJ$5,'Recueil des UO'!$I$5:$AEI$12,6,FALSE),0)</f>
        <v>0</v>
      </c>
      <c r="IK8" s="12">
        <f>IF(IK$5&lt;&gt;"",HLOOKUP(IK$5,'Recueil des UO'!$I$5:$AEI$12,6,FALSE),0)</f>
        <v>0</v>
      </c>
      <c r="IL8" s="12">
        <f>IF(IL$5&lt;&gt;"",HLOOKUP(IL$5,'Recueil des UO'!$I$5:$AEI$12,6,FALSE),0)</f>
        <v>0</v>
      </c>
      <c r="IM8" s="12">
        <f>IF(IM$5&lt;&gt;"",HLOOKUP(IM$5,'Recueil des UO'!$I$5:$AEI$12,6,FALSE),0)</f>
        <v>0</v>
      </c>
      <c r="IN8" s="12">
        <f>IF(IN$5&lt;&gt;"",HLOOKUP(IN$5,'Recueil des UO'!$I$5:$AEI$12,6,FALSE),0)</f>
        <v>0</v>
      </c>
      <c r="IO8" s="12">
        <f>IF(IO$5&lt;&gt;"",HLOOKUP(IO$5,'Recueil des UO'!$I$5:$AEI$12,6,FALSE),0)</f>
        <v>0</v>
      </c>
      <c r="IP8" s="12">
        <f>IF(IP$5&lt;&gt;"",HLOOKUP(IP$5,'Recueil des UO'!$I$5:$AEI$12,6,FALSE),0)</f>
        <v>0</v>
      </c>
      <c r="IQ8" s="12">
        <f>IF(IQ$5&lt;&gt;"",HLOOKUP(IQ$5,'Recueil des UO'!$I$5:$AEI$12,6,FALSE),0)</f>
        <v>0</v>
      </c>
      <c r="IR8" s="12">
        <f>IF(IR$5&lt;&gt;"",HLOOKUP(IR$5,'Recueil des UO'!$I$5:$AEI$12,6,FALSE),0)</f>
        <v>0</v>
      </c>
      <c r="IS8" s="12">
        <f>IF(IS$5&lt;&gt;"",HLOOKUP(IS$5,'Recueil des UO'!$I$5:$AEI$12,6,FALSE),0)</f>
        <v>0</v>
      </c>
      <c r="IT8" s="12">
        <f>IF(IT$5&lt;&gt;"",HLOOKUP(IT$5,'Recueil des UO'!$I$5:$AEI$12,6,FALSE),0)</f>
        <v>0</v>
      </c>
      <c r="IU8" s="12">
        <f>IF(IU$5&lt;&gt;"",HLOOKUP(IU$5,'Recueil des UO'!$I$5:$AEI$12,6,FALSE),0)</f>
        <v>0</v>
      </c>
      <c r="IV8" s="12">
        <f>IF(IV$5&lt;&gt;"",HLOOKUP(IV$5,'Recueil des UO'!$I$5:$AEI$12,6,FALSE),0)</f>
        <v>0</v>
      </c>
      <c r="IW8" s="12">
        <f>IF(IW$5&lt;&gt;"",HLOOKUP(IW$5,'Recueil des UO'!$I$5:$AEI$12,6,FALSE),0)</f>
        <v>0</v>
      </c>
      <c r="IX8" s="12">
        <f>IF(IX$5&lt;&gt;"",HLOOKUP(IX$5,'Recueil des UO'!$I$5:$AEI$12,6,FALSE),0)</f>
        <v>0</v>
      </c>
      <c r="IY8" s="12">
        <f>IF(IY$5&lt;&gt;"",HLOOKUP(IY$5,'Recueil des UO'!$I$5:$AEI$12,6,FALSE),0)</f>
        <v>0</v>
      </c>
      <c r="IZ8" s="12">
        <f>IF(IZ$5&lt;&gt;"",HLOOKUP(IZ$5,'Recueil des UO'!$I$5:$AEI$12,6,FALSE),0)</f>
        <v>0</v>
      </c>
      <c r="JA8" s="12">
        <f>IF(JA$5&lt;&gt;"",HLOOKUP(JA$5,'Recueil des UO'!$I$5:$AEI$12,6,FALSE),0)</f>
        <v>0</v>
      </c>
      <c r="JB8" s="12">
        <f>IF(JB$5&lt;&gt;"",HLOOKUP(JB$5,'Recueil des UO'!$I$5:$AEI$12,6,FALSE),0)</f>
        <v>0</v>
      </c>
      <c r="JC8" s="12">
        <f>IF(JC$5&lt;&gt;"",HLOOKUP(JC$5,'Recueil des UO'!$I$5:$AEI$12,6,FALSE),0)</f>
        <v>0</v>
      </c>
      <c r="JD8" s="12">
        <f>IF(JD$5&lt;&gt;"",HLOOKUP(JD$5,'Recueil des UO'!$I$5:$AEI$12,6,FALSE),0)</f>
        <v>0</v>
      </c>
      <c r="JE8" s="12">
        <f>IF(JE$5&lt;&gt;"",HLOOKUP(JE$5,'Recueil des UO'!$I$5:$AEI$12,6,FALSE),0)</f>
        <v>0</v>
      </c>
      <c r="JF8" s="12">
        <f>IF(JF$5&lt;&gt;"",HLOOKUP(JF$5,'Recueil des UO'!$I$5:$AEI$12,6,FALSE),0)</f>
        <v>0</v>
      </c>
      <c r="JG8" s="12">
        <f>IF(JG$5&lt;&gt;"",HLOOKUP(JG$5,'Recueil des UO'!$I$5:$AEI$12,6,FALSE),0)</f>
        <v>0</v>
      </c>
      <c r="JH8" s="12">
        <f>IF(JH$5&lt;&gt;"",HLOOKUP(JH$5,'Recueil des UO'!$I$5:$AEI$12,6,FALSE),0)</f>
        <v>0</v>
      </c>
      <c r="JI8" s="12">
        <f>IF(JI$5&lt;&gt;"",HLOOKUP(JI$5,'Recueil des UO'!$I$5:$AEI$12,6,FALSE),0)</f>
        <v>0</v>
      </c>
      <c r="JJ8" s="12">
        <f>IF(JJ$5&lt;&gt;"",HLOOKUP(JJ$5,'Recueil des UO'!$I$5:$AEI$12,6,FALSE),0)</f>
        <v>0</v>
      </c>
      <c r="JK8" s="12">
        <f>IF(JK$5&lt;&gt;"",HLOOKUP(JK$5,'Recueil des UO'!$I$5:$AEI$12,6,FALSE),0)</f>
        <v>0</v>
      </c>
      <c r="JL8" s="12">
        <f>IF(JL$5&lt;&gt;"",HLOOKUP(JL$5,'Recueil des UO'!$I$5:$AEI$12,6,FALSE),0)</f>
        <v>0</v>
      </c>
      <c r="JM8" s="12">
        <f>IF(JM$5&lt;&gt;"",HLOOKUP(JM$5,'Recueil des UO'!$I$5:$AEI$12,6,FALSE),0)</f>
        <v>0</v>
      </c>
      <c r="JN8" s="12">
        <f>IF(JN$5&lt;&gt;"",HLOOKUP(JN$5,'Recueil des UO'!$I$5:$AEI$12,6,FALSE),0)</f>
        <v>0</v>
      </c>
      <c r="JO8" s="12">
        <f>IF(JO$5&lt;&gt;"",HLOOKUP(JO$5,'Recueil des UO'!$I$5:$AEI$12,6,FALSE),0)</f>
        <v>0</v>
      </c>
      <c r="JP8" s="12">
        <f>IF(JP$5&lt;&gt;"",HLOOKUP(JP$5,'Recueil des UO'!$I$5:$AEI$12,6,FALSE),0)</f>
        <v>0</v>
      </c>
      <c r="JQ8" s="12">
        <f>IF(JQ$5&lt;&gt;"",HLOOKUP(JQ$5,'Recueil des UO'!$I$5:$AEI$12,6,FALSE),0)</f>
        <v>0</v>
      </c>
      <c r="JR8" s="12">
        <f>IF(JR$5&lt;&gt;"",HLOOKUP(JR$5,'Recueil des UO'!$I$5:$AEI$12,6,FALSE),0)</f>
        <v>0</v>
      </c>
      <c r="JS8" s="12">
        <f>IF(JS$5&lt;&gt;"",HLOOKUP(JS$5,'Recueil des UO'!$I$5:$AEI$12,6,FALSE),0)</f>
        <v>0</v>
      </c>
      <c r="JT8" s="12">
        <f>IF(JT$5&lt;&gt;"",HLOOKUP(JT$5,'Recueil des UO'!$I$5:$AEI$12,6,FALSE),0)</f>
        <v>0</v>
      </c>
      <c r="JU8" s="12">
        <f>IF(JU$5&lt;&gt;"",HLOOKUP(JU$5,'Recueil des UO'!$I$5:$AEI$12,6,FALSE),0)</f>
        <v>0</v>
      </c>
      <c r="JV8" s="12">
        <f>IF(JV$5&lt;&gt;"",HLOOKUP(JV$5,'Recueil des UO'!$I$5:$AEI$12,6,FALSE),0)</f>
        <v>0</v>
      </c>
      <c r="JW8" s="12">
        <f>IF(JW$5&lt;&gt;"",HLOOKUP(JW$5,'Recueil des UO'!$I$5:$AEI$12,6,FALSE),0)</f>
        <v>0</v>
      </c>
      <c r="JX8" s="12">
        <f>IF(JX$5&lt;&gt;"",HLOOKUP(JX$5,'Recueil des UO'!$I$5:$AEI$12,6,FALSE),0)</f>
        <v>0</v>
      </c>
      <c r="JY8" s="12">
        <f>IF(JY$5&lt;&gt;"",HLOOKUP(JY$5,'Recueil des UO'!$I$5:$AEI$12,6,FALSE),0)</f>
        <v>0</v>
      </c>
      <c r="JZ8" s="12">
        <f>IF(JZ$5&lt;&gt;"",HLOOKUP(JZ$5,'Recueil des UO'!$I$5:$AEI$12,6,FALSE),0)</f>
        <v>0</v>
      </c>
      <c r="KA8" s="12">
        <f>IF(KA$5&lt;&gt;"",HLOOKUP(KA$5,'Recueil des UO'!$I$5:$AEI$12,6,FALSE),0)</f>
        <v>0</v>
      </c>
      <c r="KB8" s="12">
        <f>IF(KB$5&lt;&gt;"",HLOOKUP(KB$5,'Recueil des UO'!$I$5:$AEI$12,6,FALSE),0)</f>
        <v>0</v>
      </c>
      <c r="KC8" s="12">
        <f>IF(KC$5&lt;&gt;"",HLOOKUP(KC$5,'Recueil des UO'!$I$5:$AEI$12,6,FALSE),0)</f>
        <v>0</v>
      </c>
      <c r="KD8" s="12">
        <f>IF(KD$5&lt;&gt;"",HLOOKUP(KD$5,'Recueil des UO'!$I$5:$AEI$12,6,FALSE),0)</f>
        <v>0</v>
      </c>
      <c r="KE8" s="12">
        <f>IF(KE$5&lt;&gt;"",HLOOKUP(KE$5,'Recueil des UO'!$I$5:$AEI$12,6,FALSE),0)</f>
        <v>0</v>
      </c>
      <c r="KF8" s="12">
        <f>IF(KF$5&lt;&gt;"",HLOOKUP(KF$5,'Recueil des UO'!$I$5:$AEI$12,6,FALSE),0)</f>
        <v>0</v>
      </c>
      <c r="KG8" s="12">
        <f>IF(KG$5&lt;&gt;"",HLOOKUP(KG$5,'Recueil des UO'!$I$5:$AEI$12,6,FALSE),0)</f>
        <v>0</v>
      </c>
      <c r="KH8" s="12">
        <f>IF(KH$5&lt;&gt;"",HLOOKUP(KH$5,'Recueil des UO'!$I$5:$AEI$12,6,FALSE),0)</f>
        <v>0</v>
      </c>
      <c r="KI8" s="12">
        <f>IF(KI$5&lt;&gt;"",HLOOKUP(KI$5,'Recueil des UO'!$I$5:$AEI$12,6,FALSE),0)</f>
        <v>0</v>
      </c>
      <c r="KJ8" s="12">
        <f>IF(KJ$5&lt;&gt;"",HLOOKUP(KJ$5,'Recueil des UO'!$I$5:$AEI$12,6,FALSE),0)</f>
        <v>0</v>
      </c>
      <c r="KK8" s="12">
        <f>IF(KK$5&lt;&gt;"",HLOOKUP(KK$5,'Recueil des UO'!$I$5:$AEI$12,6,FALSE),0)</f>
        <v>0</v>
      </c>
      <c r="KL8" s="12">
        <f>IF(KL$5&lt;&gt;"",HLOOKUP(KL$5,'Recueil des UO'!$I$5:$AEI$12,6,FALSE),0)</f>
        <v>0</v>
      </c>
      <c r="KM8" s="12">
        <f>IF(KM$5&lt;&gt;"",HLOOKUP(KM$5,'Recueil des UO'!$I$5:$AEI$12,6,FALSE),0)</f>
        <v>0</v>
      </c>
      <c r="KN8" s="12">
        <f>IF(KN$5&lt;&gt;"",HLOOKUP(KN$5,'Recueil des UO'!$I$5:$AEI$12,6,FALSE),0)</f>
        <v>0</v>
      </c>
      <c r="KO8" s="12">
        <f>IF(KO$5&lt;&gt;"",HLOOKUP(KO$5,'Recueil des UO'!$I$5:$AEI$12,6,FALSE),0)</f>
        <v>0</v>
      </c>
      <c r="KP8" s="12">
        <f>IF(KP$5&lt;&gt;"",HLOOKUP(KP$5,'Recueil des UO'!$I$5:$AEI$12,6,FALSE),0)</f>
        <v>0</v>
      </c>
      <c r="KQ8" s="12">
        <f>IF(KQ$5&lt;&gt;"",HLOOKUP(KQ$5,'Recueil des UO'!$I$5:$AEI$12,6,FALSE),0)</f>
        <v>0</v>
      </c>
      <c r="KR8" s="12">
        <f>IF(KR$5&lt;&gt;"",HLOOKUP(KR$5,'Recueil des UO'!$I$5:$AEI$12,6,FALSE),0)</f>
        <v>0</v>
      </c>
      <c r="KS8" s="12">
        <f>IF(KS$5&lt;&gt;"",HLOOKUP(KS$5,'Recueil des UO'!$I$5:$AEI$12,6,FALSE),0)</f>
        <v>0</v>
      </c>
      <c r="KT8" s="12">
        <f>IF(KT$5&lt;&gt;"",HLOOKUP(KT$5,'Recueil des UO'!$I$5:$AEI$12,6,FALSE),0)</f>
        <v>0</v>
      </c>
      <c r="KU8" s="12">
        <f>IF(KU$5&lt;&gt;"",HLOOKUP(KU$5,'Recueil des UO'!$I$5:$AEI$12,6,FALSE),0)</f>
        <v>0</v>
      </c>
      <c r="KV8" s="12">
        <f>IF(KV$5&lt;&gt;"",HLOOKUP(KV$5,'Recueil des UO'!$I$5:$AEI$12,6,FALSE),0)</f>
        <v>0</v>
      </c>
      <c r="KW8" s="12">
        <f>IF(KW$5&lt;&gt;"",HLOOKUP(KW$5,'Recueil des UO'!$I$5:$AEI$12,6,FALSE),0)</f>
        <v>0</v>
      </c>
      <c r="KX8" s="12">
        <f>IF(KX$5&lt;&gt;"",HLOOKUP(KX$5,'Recueil des UO'!$I$5:$AEI$12,6,FALSE),0)</f>
        <v>0</v>
      </c>
      <c r="KY8" s="12">
        <f>IF(KY$5&lt;&gt;"",HLOOKUP(KY$5,'Recueil des UO'!$I$5:$AEI$12,6,FALSE),0)</f>
        <v>0</v>
      </c>
      <c r="KZ8" s="12">
        <f>IF(KZ$5&lt;&gt;"",HLOOKUP(KZ$5,'Recueil des UO'!$I$5:$AEI$12,6,FALSE),0)</f>
        <v>0</v>
      </c>
      <c r="LA8" s="12">
        <f>IF(LA$5&lt;&gt;"",HLOOKUP(LA$5,'Recueil des UO'!$I$5:$AEI$12,6,FALSE),0)</f>
        <v>0</v>
      </c>
      <c r="LB8" s="12">
        <f>IF(LB$5&lt;&gt;"",HLOOKUP(LB$5,'Recueil des UO'!$I$5:$AEI$12,6,FALSE),0)</f>
        <v>0</v>
      </c>
      <c r="LC8" s="12">
        <f>IF(LC$5&lt;&gt;"",HLOOKUP(LC$5,'Recueil des UO'!$I$5:$AEI$12,6,FALSE),0)</f>
        <v>0</v>
      </c>
      <c r="LD8" s="12">
        <f>IF(LD$5&lt;&gt;"",HLOOKUP(LD$5,'Recueil des UO'!$I$5:$AEI$12,6,FALSE),0)</f>
        <v>0</v>
      </c>
      <c r="LE8" s="12">
        <f>IF(LE$5&lt;&gt;"",HLOOKUP(LE$5,'Recueil des UO'!$I$5:$AEI$12,6,FALSE),0)</f>
        <v>0</v>
      </c>
      <c r="LF8" s="12">
        <f>IF(LF$5&lt;&gt;"",HLOOKUP(LF$5,'Recueil des UO'!$I$5:$AEI$12,6,FALSE),0)</f>
        <v>0</v>
      </c>
      <c r="LG8" s="12">
        <f>IF(LG$5&lt;&gt;"",HLOOKUP(LG$5,'Recueil des UO'!$I$5:$AEI$12,6,FALSE),0)</f>
        <v>0</v>
      </c>
      <c r="LH8" s="12">
        <f>IF(LH$5&lt;&gt;"",HLOOKUP(LH$5,'Recueil des UO'!$I$5:$AEI$12,6,FALSE),0)</f>
        <v>0</v>
      </c>
      <c r="LI8" s="12">
        <f>IF(LI$5&lt;&gt;"",HLOOKUP(LI$5,'Recueil des UO'!$I$5:$AEI$12,6,FALSE),0)</f>
        <v>0</v>
      </c>
      <c r="LJ8" s="12">
        <f>IF(LJ$5&lt;&gt;"",HLOOKUP(LJ$5,'Recueil des UO'!$I$5:$AEI$12,6,FALSE),0)</f>
        <v>0</v>
      </c>
      <c r="LK8" s="12">
        <f>IF(LK$5&lt;&gt;"",HLOOKUP(LK$5,'Recueil des UO'!$I$5:$AEI$12,6,FALSE),0)</f>
        <v>0</v>
      </c>
      <c r="LL8" s="12">
        <f>IF(LL$5&lt;&gt;"",HLOOKUP(LL$5,'Recueil des UO'!$I$5:$AEI$12,6,FALSE),0)</f>
        <v>0</v>
      </c>
      <c r="LM8" s="12">
        <f>IF(LM$5&lt;&gt;"",HLOOKUP(LM$5,'Recueil des UO'!$I$5:$AEI$12,6,FALSE),0)</f>
        <v>0</v>
      </c>
      <c r="LN8" s="12">
        <f>IF(LN$5&lt;&gt;"",HLOOKUP(LN$5,'Recueil des UO'!$I$5:$AEI$12,6,FALSE),0)</f>
        <v>0</v>
      </c>
      <c r="LO8" s="12">
        <f>IF(LO$5&lt;&gt;"",HLOOKUP(LO$5,'Recueil des UO'!$I$5:$AEI$12,6,FALSE),0)</f>
        <v>0</v>
      </c>
      <c r="LP8" s="12">
        <f>IF(LP$5&lt;&gt;"",HLOOKUP(LP$5,'Recueil des UO'!$I$5:$AEI$12,6,FALSE),0)</f>
        <v>0</v>
      </c>
      <c r="LQ8" s="12">
        <f>IF(LQ$5&lt;&gt;"",HLOOKUP(LQ$5,'Recueil des UO'!$I$5:$AEI$12,6,FALSE),0)</f>
        <v>0</v>
      </c>
      <c r="LR8" s="12">
        <f>IF(LR$5&lt;&gt;"",HLOOKUP(LR$5,'Recueil des UO'!$I$5:$AEI$12,6,FALSE),0)</f>
        <v>0</v>
      </c>
      <c r="LS8" s="12">
        <f>IF(LS$5&lt;&gt;"",HLOOKUP(LS$5,'Recueil des UO'!$I$5:$AEI$12,6,FALSE),0)</f>
        <v>0</v>
      </c>
      <c r="LT8" s="12">
        <f>IF(LT$5&lt;&gt;"",HLOOKUP(LT$5,'Recueil des UO'!$I$5:$AEI$12,6,FALSE),0)</f>
        <v>0</v>
      </c>
      <c r="LU8" s="12">
        <f>IF(LU$5&lt;&gt;"",HLOOKUP(LU$5,'Recueil des UO'!$I$5:$AEI$12,6,FALSE),0)</f>
        <v>0</v>
      </c>
      <c r="LV8" s="12">
        <f>IF(LV$5&lt;&gt;"",HLOOKUP(LV$5,'Recueil des UO'!$I$5:$AEI$12,6,FALSE),0)</f>
        <v>0</v>
      </c>
      <c r="LW8" s="12">
        <f>IF(LW$5&lt;&gt;"",HLOOKUP(LW$5,'Recueil des UO'!$I$5:$AEI$12,6,FALSE),0)</f>
        <v>0</v>
      </c>
      <c r="LX8" s="12">
        <f>IF(LX$5&lt;&gt;"",HLOOKUP(LX$5,'Recueil des UO'!$I$5:$AEI$12,6,FALSE),0)</f>
        <v>0</v>
      </c>
      <c r="LY8" s="12">
        <f>IF(LY$5&lt;&gt;"",HLOOKUP(LY$5,'Recueil des UO'!$I$5:$AEI$12,6,FALSE),0)</f>
        <v>0</v>
      </c>
      <c r="LZ8" s="12">
        <f>IF(LZ$5&lt;&gt;"",HLOOKUP(LZ$5,'Recueil des UO'!$I$5:$AEI$12,6,FALSE),0)</f>
        <v>0</v>
      </c>
      <c r="MA8" s="12">
        <f>IF(MA$5&lt;&gt;"",HLOOKUP(MA$5,'Recueil des UO'!$I$5:$AEI$12,6,FALSE),0)</f>
        <v>0</v>
      </c>
      <c r="MB8" s="12">
        <f>IF(MB$5&lt;&gt;"",HLOOKUP(MB$5,'Recueil des UO'!$I$5:$AEI$12,6,FALSE),0)</f>
        <v>0</v>
      </c>
      <c r="MC8" s="12">
        <f>IF(MC$5&lt;&gt;"",HLOOKUP(MC$5,'Recueil des UO'!$I$5:$AEI$12,6,FALSE),0)</f>
        <v>0</v>
      </c>
      <c r="MD8" s="12">
        <f>IF(MD$5&lt;&gt;"",HLOOKUP(MD$5,'Recueil des UO'!$I$5:$AEI$12,6,FALSE),0)</f>
        <v>0</v>
      </c>
      <c r="ME8" s="12">
        <f>IF(ME$5&lt;&gt;"",HLOOKUP(ME$5,'Recueil des UO'!$I$5:$AEI$12,6,FALSE),0)</f>
        <v>0</v>
      </c>
      <c r="MF8" s="12">
        <f>IF(MF$5&lt;&gt;"",HLOOKUP(MF$5,'Recueil des UO'!$I$5:$AEI$12,6,FALSE),0)</f>
        <v>0</v>
      </c>
      <c r="MG8" s="12">
        <f>IF(MG$5&lt;&gt;"",HLOOKUP(MG$5,'Recueil des UO'!$I$5:$AEI$12,6,FALSE),0)</f>
        <v>0</v>
      </c>
      <c r="MH8" s="12">
        <f>IF(MH$5&lt;&gt;"",HLOOKUP(MH$5,'Recueil des UO'!$I$5:$AEI$12,6,FALSE),0)</f>
        <v>0</v>
      </c>
      <c r="MI8" s="12">
        <f>IF(MI$5&lt;&gt;"",HLOOKUP(MI$5,'Recueil des UO'!$I$5:$AEI$12,6,FALSE),0)</f>
        <v>0</v>
      </c>
      <c r="MJ8" s="12">
        <f>IF(MJ$5&lt;&gt;"",HLOOKUP(MJ$5,'Recueil des UO'!$I$5:$AEI$12,6,FALSE),0)</f>
        <v>0</v>
      </c>
      <c r="MK8" s="12">
        <f>IF(MK$5&lt;&gt;"",HLOOKUP(MK$5,'Recueil des UO'!$I$5:$AEI$12,6,FALSE),0)</f>
        <v>0</v>
      </c>
      <c r="ML8" s="12">
        <f>IF(ML$5&lt;&gt;"",HLOOKUP(ML$5,'Recueil des UO'!$I$5:$AEI$12,6,FALSE),0)</f>
        <v>0</v>
      </c>
      <c r="MM8" s="12">
        <f>IF(MM$5&lt;&gt;"",HLOOKUP(MM$5,'Recueil des UO'!$I$5:$AEI$12,6,FALSE),0)</f>
        <v>0</v>
      </c>
      <c r="MN8" s="12">
        <f>IF(MN$5&lt;&gt;"",HLOOKUP(MN$5,'Recueil des UO'!$I$5:$AEI$12,6,FALSE),0)</f>
        <v>0</v>
      </c>
      <c r="MO8" s="12">
        <f>IF(MO$5&lt;&gt;"",HLOOKUP(MO$5,'Recueil des UO'!$I$5:$AEI$12,6,FALSE),0)</f>
        <v>0</v>
      </c>
      <c r="MP8" s="12">
        <f>IF(MP$5&lt;&gt;"",HLOOKUP(MP$5,'Recueil des UO'!$I$5:$AEI$12,6,FALSE),0)</f>
        <v>0</v>
      </c>
      <c r="MQ8" s="12">
        <f>IF(MQ$5&lt;&gt;"",HLOOKUP(MQ$5,'Recueil des UO'!$I$5:$AEI$12,6,FALSE),0)</f>
        <v>0</v>
      </c>
      <c r="MR8" s="12">
        <f>IF(MR$5&lt;&gt;"",HLOOKUP(MR$5,'Recueil des UO'!$I$5:$AEI$12,6,FALSE),0)</f>
        <v>0</v>
      </c>
      <c r="MS8" s="12">
        <f>IF(MS$5&lt;&gt;"",HLOOKUP(MS$5,'Recueil des UO'!$I$5:$AEI$12,6,FALSE),0)</f>
        <v>0</v>
      </c>
      <c r="MT8" s="12">
        <f>IF(MT$5&lt;&gt;"",HLOOKUP(MT$5,'Recueil des UO'!$I$5:$AEI$12,6,FALSE),0)</f>
        <v>0</v>
      </c>
      <c r="MU8" s="12">
        <f>IF(MU$5&lt;&gt;"",HLOOKUP(MU$5,'Recueil des UO'!$I$5:$AEI$12,6,FALSE),0)</f>
        <v>0</v>
      </c>
      <c r="MV8" s="12">
        <f>IF(MV$5&lt;&gt;"",HLOOKUP(MV$5,'Recueil des UO'!$I$5:$AEI$12,6,FALSE),0)</f>
        <v>0</v>
      </c>
      <c r="MW8" s="12">
        <f>IF(MW$5&lt;&gt;"",HLOOKUP(MW$5,'Recueil des UO'!$I$5:$AEI$12,6,FALSE),0)</f>
        <v>0</v>
      </c>
      <c r="MX8" s="12">
        <f>IF(MX$5&lt;&gt;"",HLOOKUP(MX$5,'Recueil des UO'!$I$5:$AEI$12,6,FALSE),0)</f>
        <v>0</v>
      </c>
      <c r="MY8" s="12">
        <f>IF(MY$5&lt;&gt;"",HLOOKUP(MY$5,'Recueil des UO'!$I$5:$AEI$12,6,FALSE),0)</f>
        <v>0</v>
      </c>
      <c r="MZ8" s="12">
        <f>IF(MZ$5&lt;&gt;"",HLOOKUP(MZ$5,'Recueil des UO'!$I$5:$AEI$12,6,FALSE),0)</f>
        <v>0</v>
      </c>
      <c r="NA8" s="12">
        <f>IF(NA$5&lt;&gt;"",HLOOKUP(NA$5,'Recueil des UO'!$I$5:$AEI$12,6,FALSE),0)</f>
        <v>0</v>
      </c>
      <c r="NB8" s="12">
        <f>IF(NB$5&lt;&gt;"",HLOOKUP(NB$5,'Recueil des UO'!$I$5:$AEI$12,6,FALSE),0)</f>
        <v>0</v>
      </c>
      <c r="NC8" s="12">
        <f>IF(NC$5&lt;&gt;"",HLOOKUP(NC$5,'Recueil des UO'!$I$5:$AEI$12,6,FALSE),0)</f>
        <v>0</v>
      </c>
      <c r="ND8" s="12">
        <f>IF(ND$5&lt;&gt;"",HLOOKUP(ND$5,'Recueil des UO'!$I$5:$AEI$12,6,FALSE),0)</f>
        <v>0</v>
      </c>
      <c r="NE8" s="12">
        <f>IF(NE$5&lt;&gt;"",HLOOKUP(NE$5,'Recueil des UO'!$I$5:$AEI$12,6,FALSE),0)</f>
        <v>0</v>
      </c>
      <c r="NF8" s="12">
        <f>IF(NF$5&lt;&gt;"",HLOOKUP(NF$5,'Recueil des UO'!$I$5:$AEI$12,6,FALSE),0)</f>
        <v>0</v>
      </c>
      <c r="NG8" s="12">
        <f>IF(NG$5&lt;&gt;"",HLOOKUP(NG$5,'Recueil des UO'!$I$5:$AEI$12,6,FALSE),0)</f>
        <v>0</v>
      </c>
      <c r="NH8" s="12">
        <f>IF(NH$5&lt;&gt;"",HLOOKUP(NH$5,'Recueil des UO'!$I$5:$AEI$12,6,FALSE),0)</f>
        <v>0</v>
      </c>
      <c r="NI8" s="12">
        <f>IF(NI$5&lt;&gt;"",HLOOKUP(NI$5,'Recueil des UO'!$I$5:$AEI$12,6,FALSE),0)</f>
        <v>0</v>
      </c>
      <c r="NJ8" s="12">
        <f>IF(NJ$5&lt;&gt;"",HLOOKUP(NJ$5,'Recueil des UO'!$I$5:$AEI$12,6,FALSE),0)</f>
        <v>0</v>
      </c>
      <c r="NK8" s="12">
        <f>IF(NK$5&lt;&gt;"",HLOOKUP(NK$5,'Recueil des UO'!$I$5:$AEI$12,6,FALSE),0)</f>
        <v>0</v>
      </c>
      <c r="NL8" s="12">
        <f>IF(NL$5&lt;&gt;"",HLOOKUP(NL$5,'Recueil des UO'!$I$5:$AEI$12,6,FALSE),0)</f>
        <v>0</v>
      </c>
      <c r="NM8" s="12">
        <f>IF(NM$5&lt;&gt;"",HLOOKUP(NM$5,'Recueil des UO'!$I$5:$AEI$12,6,FALSE),0)</f>
        <v>0</v>
      </c>
      <c r="NN8" s="12">
        <f>IF(NN$5&lt;&gt;"",HLOOKUP(NN$5,'Recueil des UO'!$I$5:$AEI$12,6,FALSE),0)</f>
        <v>0</v>
      </c>
      <c r="NO8" s="12">
        <f>IF(NO$5&lt;&gt;"",HLOOKUP(NO$5,'Recueil des UO'!$I$5:$AEI$12,6,FALSE),0)</f>
        <v>0</v>
      </c>
      <c r="NP8" s="12">
        <f>IF(NP$5&lt;&gt;"",HLOOKUP(NP$5,'Recueil des UO'!$I$5:$AEI$12,6,FALSE),0)</f>
        <v>0</v>
      </c>
      <c r="NQ8" s="12">
        <f>IF(NQ$5&lt;&gt;"",HLOOKUP(NQ$5,'Recueil des UO'!$I$5:$AEI$12,6,FALSE),0)</f>
        <v>0</v>
      </c>
      <c r="NR8" s="12">
        <f>IF(NR$5&lt;&gt;"",HLOOKUP(NR$5,'Recueil des UO'!$I$5:$AEI$12,6,FALSE),0)</f>
        <v>0</v>
      </c>
      <c r="NS8" s="12">
        <f>IF(NS$5&lt;&gt;"",HLOOKUP(NS$5,'Recueil des UO'!$I$5:$AEI$12,6,FALSE),0)</f>
        <v>0</v>
      </c>
      <c r="NT8" s="12">
        <f>IF(NT$5&lt;&gt;"",HLOOKUP(NT$5,'Recueil des UO'!$I$5:$AEI$12,6,FALSE),0)</f>
        <v>0</v>
      </c>
      <c r="NU8" s="12">
        <f>IF(NU$5&lt;&gt;"",HLOOKUP(NU$5,'Recueil des UO'!$I$5:$AEI$12,6,FALSE),0)</f>
        <v>0</v>
      </c>
      <c r="NV8" s="12">
        <f>IF(NV$5&lt;&gt;"",HLOOKUP(NV$5,'Recueil des UO'!$I$5:$AEI$12,6,FALSE),0)</f>
        <v>0</v>
      </c>
      <c r="NW8" s="12">
        <f>IF(NW$5&lt;&gt;"",HLOOKUP(NW$5,'Recueil des UO'!$I$5:$AEI$12,6,FALSE),0)</f>
        <v>0</v>
      </c>
      <c r="NX8" s="12">
        <f>IF(NX$5&lt;&gt;"",HLOOKUP(NX$5,'Recueil des UO'!$I$5:$AEI$12,6,FALSE),0)</f>
        <v>0</v>
      </c>
      <c r="NY8" s="12">
        <f>IF(NY$5&lt;&gt;"",HLOOKUP(NY$5,'Recueil des UO'!$I$5:$AEI$12,6,FALSE),0)</f>
        <v>0</v>
      </c>
      <c r="NZ8" s="12">
        <f>IF(NZ$5&lt;&gt;"",HLOOKUP(NZ$5,'Recueil des UO'!$I$5:$AEI$12,6,FALSE),0)</f>
        <v>0</v>
      </c>
      <c r="OA8" s="12">
        <f>IF(OA$5&lt;&gt;"",HLOOKUP(OA$5,'Recueil des UO'!$I$5:$AEI$12,6,FALSE),0)</f>
        <v>0</v>
      </c>
      <c r="OB8" s="12">
        <f>IF(OB$5&lt;&gt;"",HLOOKUP(OB$5,'Recueil des UO'!$I$5:$AEI$12,6,FALSE),0)</f>
        <v>0</v>
      </c>
      <c r="OC8" s="12">
        <f>IF(OC$5&lt;&gt;"",HLOOKUP(OC$5,'Recueil des UO'!$I$5:$AEI$12,6,FALSE),0)</f>
        <v>0</v>
      </c>
      <c r="OD8" s="12">
        <f>IF(OD$5&lt;&gt;"",HLOOKUP(OD$5,'Recueil des UO'!$I$5:$AEI$12,6,FALSE),0)</f>
        <v>0</v>
      </c>
      <c r="OE8" s="12">
        <f>IF(OE$5&lt;&gt;"",HLOOKUP(OE$5,'Recueil des UO'!$I$5:$AEI$12,6,FALSE),0)</f>
        <v>0</v>
      </c>
      <c r="OF8" s="12">
        <f>IF(OF$5&lt;&gt;"",HLOOKUP(OF$5,'Recueil des UO'!$I$5:$AEI$12,6,FALSE),0)</f>
        <v>0</v>
      </c>
      <c r="OG8" s="12">
        <f>IF(OG$5&lt;&gt;"",HLOOKUP(OG$5,'Recueil des UO'!$I$5:$AEI$12,6,FALSE),0)</f>
        <v>0</v>
      </c>
      <c r="OH8" s="12">
        <f>IF(OH$5&lt;&gt;"",HLOOKUP(OH$5,'Recueil des UO'!$I$5:$AEI$12,6,FALSE),0)</f>
        <v>0</v>
      </c>
      <c r="OI8" s="12">
        <f>IF(OI$5&lt;&gt;"",HLOOKUP(OI$5,'Recueil des UO'!$I$5:$AEI$12,6,FALSE),0)</f>
        <v>0</v>
      </c>
      <c r="OJ8" s="12">
        <f>IF(OJ$5&lt;&gt;"",HLOOKUP(OJ$5,'Recueil des UO'!$I$5:$AEI$12,6,FALSE),0)</f>
        <v>0</v>
      </c>
      <c r="OK8" s="12">
        <f>IF(OK$5&lt;&gt;"",HLOOKUP(OK$5,'Recueil des UO'!$I$5:$AEI$12,6,FALSE),0)</f>
        <v>0</v>
      </c>
      <c r="OL8" s="12">
        <f>IF(OL$5&lt;&gt;"",HLOOKUP(OL$5,'Recueil des UO'!$I$5:$AEI$12,6,FALSE),0)</f>
        <v>0</v>
      </c>
      <c r="OM8" s="12">
        <f>IF(OM$5&lt;&gt;"",HLOOKUP(OM$5,'Recueil des UO'!$I$5:$AEI$12,6,FALSE),0)</f>
        <v>0</v>
      </c>
      <c r="ON8" s="12">
        <f>IF(ON$5&lt;&gt;"",HLOOKUP(ON$5,'Recueil des UO'!$I$5:$AEI$12,6,FALSE),0)</f>
        <v>0</v>
      </c>
      <c r="OO8" s="12">
        <f>IF(OO$5&lt;&gt;"",HLOOKUP(OO$5,'Recueil des UO'!$I$5:$AEI$12,6,FALSE),0)</f>
        <v>0</v>
      </c>
      <c r="OP8" s="12">
        <f>IF(OP$5&lt;&gt;"",HLOOKUP(OP$5,'Recueil des UO'!$I$5:$AEI$12,6,FALSE),0)</f>
        <v>0</v>
      </c>
      <c r="OQ8" s="12">
        <f>IF(OQ$5&lt;&gt;"",HLOOKUP(OQ$5,'Recueil des UO'!$I$5:$AEI$12,6,FALSE),0)</f>
        <v>0</v>
      </c>
      <c r="OR8" s="12">
        <f>IF(OR$5&lt;&gt;"",HLOOKUP(OR$5,'Recueil des UO'!$I$5:$AEI$12,6,FALSE),0)</f>
        <v>0</v>
      </c>
      <c r="OS8" s="12">
        <f>IF(OS$5&lt;&gt;"",HLOOKUP(OS$5,'Recueil des UO'!$I$5:$AEI$12,6,FALSE),0)</f>
        <v>0</v>
      </c>
      <c r="OT8" s="12">
        <f>IF(OT$5&lt;&gt;"",HLOOKUP(OT$5,'Recueil des UO'!$I$5:$AEI$12,6,FALSE),0)</f>
        <v>0</v>
      </c>
      <c r="OU8" s="12">
        <f>IF(OU$5&lt;&gt;"",HLOOKUP(OU$5,'Recueil des UO'!$I$5:$AEI$12,6,FALSE),0)</f>
        <v>0</v>
      </c>
      <c r="OV8" s="12">
        <f>IF(OV$5&lt;&gt;"",HLOOKUP(OV$5,'Recueil des UO'!$I$5:$AEI$12,6,FALSE),0)</f>
        <v>0</v>
      </c>
      <c r="OW8" s="12">
        <f>IF(OW$5&lt;&gt;"",HLOOKUP(OW$5,'Recueil des UO'!$I$5:$AEI$12,6,FALSE),0)</f>
        <v>0</v>
      </c>
      <c r="OX8" s="12">
        <f>IF(OX$5&lt;&gt;"",HLOOKUP(OX$5,'Recueil des UO'!$I$5:$AEI$12,6,FALSE),0)</f>
        <v>0</v>
      </c>
      <c r="OY8" s="12">
        <f>IF(OY$5&lt;&gt;"",HLOOKUP(OY$5,'Recueil des UO'!$I$5:$AEI$12,6,FALSE),0)</f>
        <v>0</v>
      </c>
      <c r="OZ8" s="12">
        <f>IF(OZ$5&lt;&gt;"",HLOOKUP(OZ$5,'Recueil des UO'!$I$5:$AEI$12,6,FALSE),0)</f>
        <v>0</v>
      </c>
      <c r="PA8" s="12">
        <f>IF(PA$5&lt;&gt;"",HLOOKUP(PA$5,'Recueil des UO'!$I$5:$AEI$12,6,FALSE),0)</f>
        <v>0</v>
      </c>
      <c r="PB8" s="12">
        <f>IF(PB$5&lt;&gt;"",HLOOKUP(PB$5,'Recueil des UO'!$I$5:$AEI$12,6,FALSE),0)</f>
        <v>0</v>
      </c>
      <c r="PC8" s="12">
        <f>IF(PC$5&lt;&gt;"",HLOOKUP(PC$5,'Recueil des UO'!$I$5:$AEI$12,6,FALSE),0)</f>
        <v>0</v>
      </c>
      <c r="PD8" s="12">
        <f>IF(PD$5&lt;&gt;"",HLOOKUP(PD$5,'Recueil des UO'!$I$5:$AEI$12,6,FALSE),0)</f>
        <v>0</v>
      </c>
      <c r="PE8" s="12">
        <f>IF(PE$5&lt;&gt;"",HLOOKUP(PE$5,'Recueil des UO'!$I$5:$AEI$12,6,FALSE),0)</f>
        <v>0</v>
      </c>
      <c r="PF8" s="12">
        <f>IF(PF$5&lt;&gt;"",HLOOKUP(PF$5,'Recueil des UO'!$I$5:$AEI$12,6,FALSE),0)</f>
        <v>0</v>
      </c>
      <c r="PG8" s="12">
        <f>IF(PG$5&lt;&gt;"",HLOOKUP(PG$5,'Recueil des UO'!$I$5:$AEI$12,6,FALSE),0)</f>
        <v>0</v>
      </c>
      <c r="PH8" s="12">
        <f>IF(PH$5&lt;&gt;"",HLOOKUP(PH$5,'Recueil des UO'!$I$5:$AEI$12,6,FALSE),0)</f>
        <v>0</v>
      </c>
      <c r="PI8" s="12">
        <f>IF(PI$5&lt;&gt;"",HLOOKUP(PI$5,'Recueil des UO'!$I$5:$AEI$12,6,FALSE),0)</f>
        <v>0</v>
      </c>
      <c r="PJ8" s="12">
        <f>IF(PJ$5&lt;&gt;"",HLOOKUP(PJ$5,'Recueil des UO'!$I$5:$AEI$12,6,FALSE),0)</f>
        <v>0</v>
      </c>
      <c r="PK8" s="12">
        <f>IF(PK$5&lt;&gt;"",HLOOKUP(PK$5,'Recueil des UO'!$I$5:$AEI$12,6,FALSE),0)</f>
        <v>0</v>
      </c>
      <c r="PL8" s="12">
        <f>IF(PL$5&lt;&gt;"",HLOOKUP(PL$5,'Recueil des UO'!$I$5:$AEI$12,6,FALSE),0)</f>
        <v>0</v>
      </c>
      <c r="PM8" s="12">
        <f>IF(PM$5&lt;&gt;"",HLOOKUP(PM$5,'Recueil des UO'!$I$5:$AEI$12,6,FALSE),0)</f>
        <v>0</v>
      </c>
      <c r="PN8" s="12">
        <f>IF(PN$5&lt;&gt;"",HLOOKUP(PN$5,'Recueil des UO'!$I$5:$AEI$12,6,FALSE),0)</f>
        <v>0</v>
      </c>
      <c r="PO8" s="12">
        <f>IF(PO$5&lt;&gt;"",HLOOKUP(PO$5,'Recueil des UO'!$I$5:$AEI$12,6,FALSE),0)</f>
        <v>0</v>
      </c>
      <c r="PP8" s="12">
        <f>IF(PP$5&lt;&gt;"",HLOOKUP(PP$5,'Recueil des UO'!$I$5:$AEI$12,6,FALSE),0)</f>
        <v>0</v>
      </c>
      <c r="PQ8" s="12">
        <f>IF(PQ$5&lt;&gt;"",HLOOKUP(PQ$5,'Recueil des UO'!$I$5:$AEI$12,6,FALSE),0)</f>
        <v>0</v>
      </c>
      <c r="PR8" s="12">
        <f>IF(PR$5&lt;&gt;"",HLOOKUP(PR$5,'Recueil des UO'!$I$5:$AEI$12,6,FALSE),0)</f>
        <v>0</v>
      </c>
      <c r="PS8" s="12">
        <f>IF(PS$5&lt;&gt;"",HLOOKUP(PS$5,'Recueil des UO'!$I$5:$AEI$12,6,FALSE),0)</f>
        <v>0</v>
      </c>
      <c r="PT8" s="12">
        <f>IF(PT$5&lt;&gt;"",HLOOKUP(PT$5,'Recueil des UO'!$I$5:$AEI$12,6,FALSE),0)</f>
        <v>0</v>
      </c>
      <c r="PU8" s="12">
        <f>IF(PU$5&lt;&gt;"",HLOOKUP(PU$5,'Recueil des UO'!$I$5:$AEI$12,6,FALSE),0)</f>
        <v>0</v>
      </c>
      <c r="PV8" s="12">
        <f>IF(PV$5&lt;&gt;"",HLOOKUP(PV$5,'Recueil des UO'!$I$5:$AEI$12,6,FALSE),0)</f>
        <v>0</v>
      </c>
      <c r="PW8" s="12">
        <f>IF(PW$5&lt;&gt;"",HLOOKUP(PW$5,'Recueil des UO'!$I$5:$AEI$12,6,FALSE),0)</f>
        <v>0</v>
      </c>
      <c r="PX8" s="12">
        <f>IF(PX$5&lt;&gt;"",HLOOKUP(PX$5,'Recueil des UO'!$I$5:$AEI$12,6,FALSE),0)</f>
        <v>0</v>
      </c>
      <c r="PY8" s="12">
        <f>IF(PY$5&lt;&gt;"",HLOOKUP(PY$5,'Recueil des UO'!$I$5:$AEI$12,6,FALSE),0)</f>
        <v>0</v>
      </c>
      <c r="PZ8" s="12">
        <f>IF(PZ$5&lt;&gt;"",HLOOKUP(PZ$5,'Recueil des UO'!$I$5:$AEI$12,6,FALSE),0)</f>
        <v>0</v>
      </c>
      <c r="QA8" s="12">
        <f>IF(QA$5&lt;&gt;"",HLOOKUP(QA$5,'Recueil des UO'!$I$5:$AEI$12,6,FALSE),0)</f>
        <v>0</v>
      </c>
      <c r="QB8" s="12">
        <f>IF(QB$5&lt;&gt;"",HLOOKUP(QB$5,'Recueil des UO'!$I$5:$AEI$12,6,FALSE),0)</f>
        <v>0</v>
      </c>
      <c r="QC8" s="12">
        <f>IF(QC$5&lt;&gt;"",HLOOKUP(QC$5,'Recueil des UO'!$I$5:$AEI$12,6,FALSE),0)</f>
        <v>0</v>
      </c>
      <c r="QD8" s="12">
        <f>IF(QD$5&lt;&gt;"",HLOOKUP(QD$5,'Recueil des UO'!$I$5:$AEI$12,6,FALSE),0)</f>
        <v>0</v>
      </c>
      <c r="QE8" s="193"/>
    </row>
    <row r="9" spans="1:447" s="198" customFormat="1" hidden="1">
      <c r="A9" s="115" t="s">
        <v>41</v>
      </c>
      <c r="B9" s="180"/>
      <c r="C9" s="115" t="s">
        <v>1523</v>
      </c>
      <c r="D9" s="265"/>
      <c r="E9" s="292"/>
      <c r="F9" s="219"/>
      <c r="G9" s="219"/>
      <c r="H9" s="292"/>
      <c r="I9" s="806"/>
      <c r="J9" s="806"/>
      <c r="K9" s="806"/>
      <c r="L9" s="12">
        <f>IF(L$5&lt;&gt;"",HLOOKUP(L$5,'Recueil des UO'!$I$5:$AEI$12,7,FALSE),0)</f>
        <v>0</v>
      </c>
      <c r="M9" s="12">
        <f>IF(M$5&lt;&gt;"",HLOOKUP(M$5,'Recueil des UO'!$I$5:$AEI$12,7,FALSE),0)</f>
        <v>0</v>
      </c>
      <c r="N9" s="12">
        <f>IF(N$5&lt;&gt;"",HLOOKUP(N$5,'Recueil des UO'!$I$5:$AEI$12,7,FALSE),0)</f>
        <v>0</v>
      </c>
      <c r="O9" s="12">
        <f>IF(O$5&lt;&gt;"",HLOOKUP(O$5,'Recueil des UO'!$I$5:$AEI$12,7,FALSE),0)</f>
        <v>0</v>
      </c>
      <c r="P9" s="12">
        <f>IF(P$5&lt;&gt;"",HLOOKUP(P$5,'Recueil des UO'!$I$5:$AEI$12,7,FALSE),0)</f>
        <v>0</v>
      </c>
      <c r="Q9" s="12">
        <f>IF(Q$5&lt;&gt;"",HLOOKUP(Q$5,'Recueil des UO'!$I$5:$AEI$12,7,FALSE),0)</f>
        <v>0</v>
      </c>
      <c r="R9" s="12">
        <f>IF(R$5&lt;&gt;"",HLOOKUP(R$5,'Recueil des UO'!$I$5:$AEI$12,7,FALSE),0)</f>
        <v>0</v>
      </c>
      <c r="S9" s="12">
        <f>IF(S$5&lt;&gt;"",HLOOKUP(S$5,'Recueil des UO'!$I$5:$AEI$12,7,FALSE),0)</f>
        <v>0</v>
      </c>
      <c r="T9" s="12">
        <f>IF(T$5&lt;&gt;"",HLOOKUP(T$5,'Recueil des UO'!$I$5:$AEI$12,7,FALSE),0)</f>
        <v>0</v>
      </c>
      <c r="U9" s="12">
        <f>IF(U$5&lt;&gt;"",HLOOKUP(U$5,'Recueil des UO'!$I$5:$AEI$12,7,FALSE),0)</f>
        <v>0</v>
      </c>
      <c r="V9" s="12">
        <f>IF(V$5&lt;&gt;"",HLOOKUP(V$5,'Recueil des UO'!$I$5:$AEI$12,7,FALSE),0)</f>
        <v>0</v>
      </c>
      <c r="W9" s="12">
        <f>IF(W$5&lt;&gt;"",HLOOKUP(W$5,'Recueil des UO'!$I$5:$AEI$12,7,FALSE),0)</f>
        <v>0</v>
      </c>
      <c r="X9" s="12">
        <f>IF(X$5&lt;&gt;"",HLOOKUP(X$5,'Recueil des UO'!$I$5:$AEI$12,7,FALSE),0)</f>
        <v>0</v>
      </c>
      <c r="Y9" s="12">
        <f>IF(Y$5&lt;&gt;"",HLOOKUP(Y$5,'Recueil des UO'!$I$5:$AEI$12,7,FALSE),0)</f>
        <v>0</v>
      </c>
      <c r="Z9" s="12">
        <f>IF(Z$5&lt;&gt;"",HLOOKUP(Z$5,'Recueil des UO'!$I$5:$AEI$12,7,FALSE),0)</f>
        <v>0</v>
      </c>
      <c r="AA9" s="12">
        <f>IF(AA$5&lt;&gt;"",HLOOKUP(AA$5,'Recueil des UO'!$I$5:$AEI$12,7,FALSE),0)</f>
        <v>0</v>
      </c>
      <c r="AB9" s="12">
        <f>IF(AB$5&lt;&gt;"",HLOOKUP(AB$5,'Recueil des UO'!$I$5:$AEI$12,7,FALSE),0)</f>
        <v>0</v>
      </c>
      <c r="AC9" s="12">
        <f>IF(AC$5&lt;&gt;"",HLOOKUP(AC$5,'Recueil des UO'!$I$5:$AEI$12,7,FALSE),0)</f>
        <v>0</v>
      </c>
      <c r="AD9" s="12">
        <f>IF(AD$5&lt;&gt;"",HLOOKUP(AD$5,'Recueil des UO'!$I$5:$AEI$12,7,FALSE),0)</f>
        <v>0</v>
      </c>
      <c r="AE9" s="12">
        <f>IF(AE$5&lt;&gt;"",HLOOKUP(AE$5,'Recueil des UO'!$I$5:$AEI$12,7,FALSE),0)</f>
        <v>0</v>
      </c>
      <c r="AF9" s="12">
        <f>IF(AF$5&lt;&gt;"",HLOOKUP(AF$5,'Recueil des UO'!$I$5:$AEI$12,7,FALSE),0)</f>
        <v>0</v>
      </c>
      <c r="AG9" s="12">
        <f>IF(AG$5&lt;&gt;"",HLOOKUP(AG$5,'Recueil des UO'!$I$5:$AEI$12,7,FALSE),0)</f>
        <v>0</v>
      </c>
      <c r="AH9" s="12">
        <f>IF(AH$5&lt;&gt;"",HLOOKUP(AH$5,'Recueil des UO'!$I$5:$AEI$12,7,FALSE),0)</f>
        <v>0</v>
      </c>
      <c r="AI9" s="12">
        <f>IF(AI$5&lt;&gt;"",HLOOKUP(AI$5,'Recueil des UO'!$I$5:$AEI$12,7,FALSE),0)</f>
        <v>0</v>
      </c>
      <c r="AJ9" s="12">
        <f>IF(AJ$5&lt;&gt;"",HLOOKUP(AJ$5,'Recueil des UO'!$I$5:$AEI$12,7,FALSE),0)</f>
        <v>0</v>
      </c>
      <c r="AK9" s="12">
        <f>IF(AK$5&lt;&gt;"",HLOOKUP(AK$5,'Recueil des UO'!$I$5:$AEI$12,7,FALSE),0)</f>
        <v>0</v>
      </c>
      <c r="AL9" s="12">
        <f>IF(AL$5&lt;&gt;"",HLOOKUP(AL$5,'Recueil des UO'!$I$5:$AEI$12,7,FALSE),0)</f>
        <v>0</v>
      </c>
      <c r="AM9" s="12">
        <f>IF(AM$5&lt;&gt;"",HLOOKUP(AM$5,'Recueil des UO'!$I$5:$AEI$12,7,FALSE),0)</f>
        <v>0</v>
      </c>
      <c r="AN9" s="12">
        <f>IF(AN$5&lt;&gt;"",HLOOKUP(AN$5,'Recueil des UO'!$I$5:$AEI$12,7,FALSE),0)</f>
        <v>0</v>
      </c>
      <c r="AO9" s="12">
        <f>IF(AO$5&lt;&gt;"",HLOOKUP(AO$5,'Recueil des UO'!$I$5:$AEI$12,7,FALSE),0)</f>
        <v>0</v>
      </c>
      <c r="AP9" s="12">
        <f>IF(AP$5&lt;&gt;"",HLOOKUP(AP$5,'Recueil des UO'!$I$5:$AEI$12,7,FALSE),0)</f>
        <v>0</v>
      </c>
      <c r="AQ9" s="12">
        <f>IF(AQ$5&lt;&gt;"",HLOOKUP(AQ$5,'Recueil des UO'!$I$5:$AEI$12,7,FALSE),0)</f>
        <v>0</v>
      </c>
      <c r="AR9" s="12">
        <f>IF(AR$5&lt;&gt;"",HLOOKUP(AR$5,'Recueil des UO'!$I$5:$AEI$12,7,FALSE),0)</f>
        <v>0</v>
      </c>
      <c r="AS9" s="12">
        <f>IF(AS$5&lt;&gt;"",HLOOKUP(AS$5,'Recueil des UO'!$I$5:$AEI$12,7,FALSE),0)</f>
        <v>0</v>
      </c>
      <c r="AT9" s="12">
        <f>IF(AT$5&lt;&gt;"",HLOOKUP(AT$5,'Recueil des UO'!$I$5:$AEI$12,7,FALSE),0)</f>
        <v>0</v>
      </c>
      <c r="AU9" s="12">
        <f>IF(AU$5&lt;&gt;"",HLOOKUP(AU$5,'Recueil des UO'!$I$5:$AEI$12,7,FALSE),0)</f>
        <v>0</v>
      </c>
      <c r="AV9" s="12">
        <f>IF(AV$5&lt;&gt;"",HLOOKUP(AV$5,'Recueil des UO'!$I$5:$AEI$12,7,FALSE),0)</f>
        <v>0</v>
      </c>
      <c r="AW9" s="12">
        <f>IF(AW$5&lt;&gt;"",HLOOKUP(AW$5,'Recueil des UO'!$I$5:$AEI$12,7,FALSE),0)</f>
        <v>0</v>
      </c>
      <c r="AX9" s="12">
        <f>IF(AX$5&lt;&gt;"",HLOOKUP(AX$5,'Recueil des UO'!$I$5:$AEI$12,7,FALSE),0)</f>
        <v>0</v>
      </c>
      <c r="AY9" s="12">
        <f>IF(AY$5&lt;&gt;"",HLOOKUP(AY$5,'Recueil des UO'!$I$5:$AEI$12,7,FALSE),0)</f>
        <v>0</v>
      </c>
      <c r="AZ9" s="12">
        <f>IF(AZ$5&lt;&gt;"",HLOOKUP(AZ$5,'Recueil des UO'!$I$5:$AEI$12,7,FALSE),0)</f>
        <v>0</v>
      </c>
      <c r="BA9" s="12">
        <f>IF(BA$5&lt;&gt;"",HLOOKUP(BA$5,'Recueil des UO'!$I$5:$AEI$12,7,FALSE),0)</f>
        <v>0</v>
      </c>
      <c r="BB9" s="12">
        <f>IF(BB$5&lt;&gt;"",HLOOKUP(BB$5,'Recueil des UO'!$I$5:$AEI$12,7,FALSE),0)</f>
        <v>0</v>
      </c>
      <c r="BC9" s="12">
        <f>IF(BC$5&lt;&gt;"",HLOOKUP(BC$5,'Recueil des UO'!$I$5:$AEI$12,7,FALSE),0)</f>
        <v>0</v>
      </c>
      <c r="BD9" s="12">
        <f>IF(BD$5&lt;&gt;"",HLOOKUP(BD$5,'Recueil des UO'!$I$5:$AEI$12,7,FALSE),0)</f>
        <v>0</v>
      </c>
      <c r="BE9" s="12">
        <f>IF(BE$5&lt;&gt;"",HLOOKUP(BE$5,'Recueil des UO'!$I$5:$AEI$12,7,FALSE),0)</f>
        <v>0</v>
      </c>
      <c r="BF9" s="12">
        <f>IF(BF$5&lt;&gt;"",HLOOKUP(BF$5,'Recueil des UO'!$I$5:$AEI$12,7,FALSE),0)</f>
        <v>0</v>
      </c>
      <c r="BG9" s="12">
        <f>IF(BG$5&lt;&gt;"",HLOOKUP(BG$5,'Recueil des UO'!$I$5:$AEI$12,7,FALSE),0)</f>
        <v>0</v>
      </c>
      <c r="BH9" s="12">
        <f>IF(BH$5&lt;&gt;"",HLOOKUP(BH$5,'Recueil des UO'!$I$5:$AEI$12,7,FALSE),0)</f>
        <v>0</v>
      </c>
      <c r="BI9" s="12">
        <f>IF(BI$5&lt;&gt;"",HLOOKUP(BI$5,'Recueil des UO'!$I$5:$AEI$12,7,FALSE),0)</f>
        <v>0</v>
      </c>
      <c r="BJ9" s="12">
        <f>IF(BJ$5&lt;&gt;"",HLOOKUP(BJ$5,'Recueil des UO'!$I$5:$AEI$12,7,FALSE),0)</f>
        <v>0</v>
      </c>
      <c r="BK9" s="12">
        <f>IF(BK$5&lt;&gt;"",HLOOKUP(BK$5,'Recueil des UO'!$I$5:$AEI$12,7,FALSE),0)</f>
        <v>0</v>
      </c>
      <c r="BL9" s="12">
        <f>IF(BL$5&lt;&gt;"",HLOOKUP(BL$5,'Recueil des UO'!$I$5:$AEI$12,7,FALSE),0)</f>
        <v>0</v>
      </c>
      <c r="BM9" s="12">
        <f>IF(BM$5&lt;&gt;"",HLOOKUP(BM$5,'Recueil des UO'!$I$5:$AEI$12,7,FALSE),0)</f>
        <v>0</v>
      </c>
      <c r="BN9" s="12">
        <f>IF(BN$5&lt;&gt;"",HLOOKUP(BN$5,'Recueil des UO'!$I$5:$AEI$12,7,FALSE),0)</f>
        <v>0</v>
      </c>
      <c r="BO9" s="12">
        <f>IF(BO$5&lt;&gt;"",HLOOKUP(BO$5,'Recueil des UO'!$I$5:$AEI$12,7,FALSE),0)</f>
        <v>0</v>
      </c>
      <c r="BP9" s="12">
        <f>IF(BP$5&lt;&gt;"",HLOOKUP(BP$5,'Recueil des UO'!$I$5:$AEI$12,7,FALSE),0)</f>
        <v>0</v>
      </c>
      <c r="BQ9" s="12">
        <f>IF(BQ$5&lt;&gt;"",HLOOKUP(BQ$5,'Recueil des UO'!$I$5:$AEI$12,7,FALSE),0)</f>
        <v>0</v>
      </c>
      <c r="BR9" s="12">
        <f>IF(BR$5&lt;&gt;"",HLOOKUP(BR$5,'Recueil des UO'!$I$5:$AEI$12,7,FALSE),0)</f>
        <v>0</v>
      </c>
      <c r="BS9" s="12">
        <f>IF(BS$5&lt;&gt;"",HLOOKUP(BS$5,'Recueil des UO'!$I$5:$AEI$12,7,FALSE),0)</f>
        <v>0</v>
      </c>
      <c r="BT9" s="12">
        <f>IF(BT$5&lt;&gt;"",HLOOKUP(BT$5,'Recueil des UO'!$I$5:$AEI$12,7,FALSE),0)</f>
        <v>0</v>
      </c>
      <c r="BU9" s="12">
        <f>IF(BU$5&lt;&gt;"",HLOOKUP(BU$5,'Recueil des UO'!$I$5:$AEI$12,7,FALSE),0)</f>
        <v>0</v>
      </c>
      <c r="BV9" s="12">
        <f>IF(BV$5&lt;&gt;"",HLOOKUP(BV$5,'Recueil des UO'!$I$5:$AEI$12,7,FALSE),0)</f>
        <v>0</v>
      </c>
      <c r="BW9" s="12">
        <f>IF(BW$5&lt;&gt;"",HLOOKUP(BW$5,'Recueil des UO'!$I$5:$AEI$12,7,FALSE),0)</f>
        <v>0</v>
      </c>
      <c r="BX9" s="12">
        <f>IF(BX$5&lt;&gt;"",HLOOKUP(BX$5,'Recueil des UO'!$I$5:$AEI$12,7,FALSE),0)</f>
        <v>0</v>
      </c>
      <c r="BY9" s="12">
        <f>IF(BY$5&lt;&gt;"",HLOOKUP(BY$5,'Recueil des UO'!$I$5:$AEI$12,7,FALSE),0)</f>
        <v>0</v>
      </c>
      <c r="BZ9" s="12">
        <f>IF(BZ$5&lt;&gt;"",HLOOKUP(BZ$5,'Recueil des UO'!$I$5:$AEI$12,7,FALSE),0)</f>
        <v>0</v>
      </c>
      <c r="CA9" s="12">
        <f>IF(CA$5&lt;&gt;"",HLOOKUP(CA$5,'Recueil des UO'!$I$5:$AEI$12,7,FALSE),0)</f>
        <v>0</v>
      </c>
      <c r="CB9" s="12">
        <f>IF(CB$5&lt;&gt;"",HLOOKUP(CB$5,'Recueil des UO'!$I$5:$AEI$12,7,FALSE),0)</f>
        <v>0</v>
      </c>
      <c r="CC9" s="12">
        <f>IF(CC$5&lt;&gt;"",HLOOKUP(CC$5,'Recueil des UO'!$I$5:$AEI$12,7,FALSE),0)</f>
        <v>0</v>
      </c>
      <c r="CD9" s="12">
        <f>IF(CD$5&lt;&gt;"",HLOOKUP(CD$5,'Recueil des UO'!$I$5:$AEI$12,7,FALSE),0)</f>
        <v>0</v>
      </c>
      <c r="CE9" s="12">
        <f>IF(CE$5&lt;&gt;"",HLOOKUP(CE$5,'Recueil des UO'!$I$5:$AEI$12,7,FALSE),0)</f>
        <v>0</v>
      </c>
      <c r="CF9" s="12">
        <f>IF(CF$5&lt;&gt;"",HLOOKUP(CF$5,'Recueil des UO'!$I$5:$AEI$12,7,FALSE),0)</f>
        <v>0</v>
      </c>
      <c r="CG9" s="12">
        <f>IF(CG$5&lt;&gt;"",HLOOKUP(CG$5,'Recueil des UO'!$I$5:$AEI$12,7,FALSE),0)</f>
        <v>0</v>
      </c>
      <c r="CH9" s="12">
        <f>IF(CH$5&lt;&gt;"",HLOOKUP(CH$5,'Recueil des UO'!$I$5:$AEI$12,7,FALSE),0)</f>
        <v>0</v>
      </c>
      <c r="CI9" s="12">
        <f>IF(CI$5&lt;&gt;"",HLOOKUP(CI$5,'Recueil des UO'!$I$5:$AEI$12,7,FALSE),0)</f>
        <v>0</v>
      </c>
      <c r="CJ9" s="12">
        <f>IF(CJ$5&lt;&gt;"",HLOOKUP(CJ$5,'Recueil des UO'!$I$5:$AEI$12,7,FALSE),0)</f>
        <v>0</v>
      </c>
      <c r="CK9" s="12">
        <f>IF(CK$5&lt;&gt;"",HLOOKUP(CK$5,'Recueil des UO'!$I$5:$AEI$12,7,FALSE),0)</f>
        <v>0</v>
      </c>
      <c r="CL9" s="12">
        <f>IF(CL$5&lt;&gt;"",HLOOKUP(CL$5,'Recueil des UO'!$I$5:$AEI$12,7,FALSE),0)</f>
        <v>0</v>
      </c>
      <c r="CM9" s="12">
        <f>IF(CM$5&lt;&gt;"",HLOOKUP(CM$5,'Recueil des UO'!$I$5:$AEI$12,7,FALSE),0)</f>
        <v>0</v>
      </c>
      <c r="CN9" s="12">
        <f>IF(CN$5&lt;&gt;"",HLOOKUP(CN$5,'Recueil des UO'!$I$5:$AEI$12,7,FALSE),0)</f>
        <v>0</v>
      </c>
      <c r="CO9" s="12">
        <f>IF(CO$5&lt;&gt;"",HLOOKUP(CO$5,'Recueil des UO'!$I$5:$AEI$12,7,FALSE),0)</f>
        <v>0</v>
      </c>
      <c r="CP9" s="12">
        <f>IF(CP$5&lt;&gt;"",HLOOKUP(CP$5,'Recueil des UO'!$I$5:$AEI$12,7,FALSE),0)</f>
        <v>0</v>
      </c>
      <c r="CQ9" s="12">
        <f>IF(CQ$5&lt;&gt;"",HLOOKUP(CQ$5,'Recueil des UO'!$I$5:$AEI$12,7,FALSE),0)</f>
        <v>0</v>
      </c>
      <c r="CR9" s="12">
        <f>IF(CR$5&lt;&gt;"",HLOOKUP(CR$5,'Recueil des UO'!$I$5:$AEI$12,7,FALSE),0)</f>
        <v>0</v>
      </c>
      <c r="CS9" s="12">
        <f>IF(CS$5&lt;&gt;"",HLOOKUP(CS$5,'Recueil des UO'!$I$5:$AEI$12,7,FALSE),0)</f>
        <v>0</v>
      </c>
      <c r="CT9" s="12">
        <f>IF(CT$5&lt;&gt;"",HLOOKUP(CT$5,'Recueil des UO'!$I$5:$AEI$12,7,FALSE),0)</f>
        <v>0</v>
      </c>
      <c r="CU9" s="12">
        <f>IF(CU$5&lt;&gt;"",HLOOKUP(CU$5,'Recueil des UO'!$I$5:$AEI$12,7,FALSE),0)</f>
        <v>0</v>
      </c>
      <c r="CV9" s="12">
        <f>IF(CV$5&lt;&gt;"",HLOOKUP(CV$5,'Recueil des UO'!$I$5:$AEI$12,7,FALSE),0)</f>
        <v>0</v>
      </c>
      <c r="CW9" s="12">
        <f>IF(CW$5&lt;&gt;"",HLOOKUP(CW$5,'Recueil des UO'!$I$5:$AEI$12,7,FALSE),0)</f>
        <v>0</v>
      </c>
      <c r="CX9" s="12">
        <f>IF(CX$5&lt;&gt;"",HLOOKUP(CX$5,'Recueil des UO'!$I$5:$AEI$12,7,FALSE),0)</f>
        <v>0</v>
      </c>
      <c r="CY9" s="12">
        <f>IF(CY$5&lt;&gt;"",HLOOKUP(CY$5,'Recueil des UO'!$I$5:$AEI$12,7,FALSE),0)</f>
        <v>0</v>
      </c>
      <c r="CZ9" s="12">
        <f>IF(CZ$5&lt;&gt;"",HLOOKUP(CZ$5,'Recueil des UO'!$I$5:$AEI$12,7,FALSE),0)</f>
        <v>0</v>
      </c>
      <c r="DA9" s="12">
        <f>IF(DA$5&lt;&gt;"",HLOOKUP(DA$5,'Recueil des UO'!$I$5:$AEI$12,7,FALSE),0)</f>
        <v>0</v>
      </c>
      <c r="DB9" s="12">
        <f>IF(DB$5&lt;&gt;"",HLOOKUP(DB$5,'Recueil des UO'!$I$5:$AEI$12,7,FALSE),0)</f>
        <v>0</v>
      </c>
      <c r="DC9" s="12">
        <f>IF(DC$5&lt;&gt;"",HLOOKUP(DC$5,'Recueil des UO'!$I$5:$AEI$12,7,FALSE),0)</f>
        <v>0</v>
      </c>
      <c r="DD9" s="12">
        <f>IF(DD$5&lt;&gt;"",HLOOKUP(DD$5,'Recueil des UO'!$I$5:$AEI$12,7,FALSE),0)</f>
        <v>0</v>
      </c>
      <c r="DE9" s="12">
        <f>IF(DE$5&lt;&gt;"",HLOOKUP(DE$5,'Recueil des UO'!$I$5:$AEI$12,7,FALSE),0)</f>
        <v>0</v>
      </c>
      <c r="DF9" s="12">
        <f>IF(DF$5&lt;&gt;"",HLOOKUP(DF$5,'Recueil des UO'!$I$5:$AEI$12,7,FALSE),0)</f>
        <v>0</v>
      </c>
      <c r="DG9" s="12">
        <f>IF(DG$5&lt;&gt;"",HLOOKUP(DG$5,'Recueil des UO'!$I$5:$AEI$12,7,FALSE),0)</f>
        <v>0</v>
      </c>
      <c r="DH9" s="12">
        <f>IF(DH$5&lt;&gt;"",HLOOKUP(DH$5,'Recueil des UO'!$I$5:$AEI$12,7,FALSE),0)</f>
        <v>0</v>
      </c>
      <c r="DI9" s="12">
        <f>IF(DI$5&lt;&gt;"",HLOOKUP(DI$5,'Recueil des UO'!$I$5:$AEI$12,7,FALSE),0)</f>
        <v>0</v>
      </c>
      <c r="DJ9" s="12">
        <f>IF(DJ$5&lt;&gt;"",HLOOKUP(DJ$5,'Recueil des UO'!$I$5:$AEI$12,7,FALSE),0)</f>
        <v>0</v>
      </c>
      <c r="DK9" s="12">
        <f>IF(DK$5&lt;&gt;"",HLOOKUP(DK$5,'Recueil des UO'!$I$5:$AEI$12,7,FALSE),0)</f>
        <v>0</v>
      </c>
      <c r="DL9" s="12">
        <f>IF(DL$5&lt;&gt;"",HLOOKUP(DL$5,'Recueil des UO'!$I$5:$AEI$12,7,FALSE),0)</f>
        <v>0</v>
      </c>
      <c r="DM9" s="12">
        <f>IF(DM$5&lt;&gt;"",HLOOKUP(DM$5,'Recueil des UO'!$I$5:$AEI$12,7,FALSE),0)</f>
        <v>0</v>
      </c>
      <c r="DN9" s="12">
        <f>IF(DN$5&lt;&gt;"",HLOOKUP(DN$5,'Recueil des UO'!$I$5:$AEI$12,7,FALSE),0)</f>
        <v>0</v>
      </c>
      <c r="DO9" s="12">
        <f>IF(DO$5&lt;&gt;"",HLOOKUP(DO$5,'Recueil des UO'!$I$5:$AEI$12,7,FALSE),0)</f>
        <v>0</v>
      </c>
      <c r="DP9" s="12">
        <f>IF(DP$5&lt;&gt;"",HLOOKUP(DP$5,'Recueil des UO'!$I$5:$AEI$12,7,FALSE),0)</f>
        <v>0</v>
      </c>
      <c r="DQ9" s="12">
        <f>IF(DQ$5&lt;&gt;"",HLOOKUP(DQ$5,'Recueil des UO'!$I$5:$AEI$12,7,FALSE),0)</f>
        <v>0</v>
      </c>
      <c r="DR9" s="12">
        <f>IF(DR$5&lt;&gt;"",HLOOKUP(DR$5,'Recueil des UO'!$I$5:$AEI$12,7,FALSE),0)</f>
        <v>0</v>
      </c>
      <c r="DS9" s="12">
        <f>IF(DS$5&lt;&gt;"",HLOOKUP(DS$5,'Recueil des UO'!$I$5:$AEI$12,7,FALSE),0)</f>
        <v>0</v>
      </c>
      <c r="DT9" s="12">
        <f>IF(DT$5&lt;&gt;"",HLOOKUP(DT$5,'Recueil des UO'!$I$5:$AEI$12,7,FALSE),0)</f>
        <v>0</v>
      </c>
      <c r="DU9" s="12">
        <f>IF(DU$5&lt;&gt;"",HLOOKUP(DU$5,'Recueil des UO'!$I$5:$AEI$12,7,FALSE),0)</f>
        <v>0</v>
      </c>
      <c r="DV9" s="12">
        <f>IF(DV$5&lt;&gt;"",HLOOKUP(DV$5,'Recueil des UO'!$I$5:$AEI$12,7,FALSE),0)</f>
        <v>0</v>
      </c>
      <c r="DW9" s="12">
        <f>IF(DW$5&lt;&gt;"",HLOOKUP(DW$5,'Recueil des UO'!$I$5:$AEI$12,7,FALSE),0)</f>
        <v>0</v>
      </c>
      <c r="DX9" s="12">
        <f>IF(DX$5&lt;&gt;"",HLOOKUP(DX$5,'Recueil des UO'!$I$5:$AEI$12,7,FALSE),0)</f>
        <v>0</v>
      </c>
      <c r="DY9" s="12">
        <f>IF(DY$5&lt;&gt;"",HLOOKUP(DY$5,'Recueil des UO'!$I$5:$AEI$12,7,FALSE),0)</f>
        <v>0</v>
      </c>
      <c r="DZ9" s="12">
        <f>IF(DZ$5&lt;&gt;"",HLOOKUP(DZ$5,'Recueil des UO'!$I$5:$AEI$12,7,FALSE),0)</f>
        <v>0</v>
      </c>
      <c r="EA9" s="12">
        <f>IF(EA$5&lt;&gt;"",HLOOKUP(EA$5,'Recueil des UO'!$I$5:$AEI$12,7,FALSE),0)</f>
        <v>0</v>
      </c>
      <c r="EB9" s="12">
        <f>IF(EB$5&lt;&gt;"",HLOOKUP(EB$5,'Recueil des UO'!$I$5:$AEI$12,7,FALSE),0)</f>
        <v>0</v>
      </c>
      <c r="EC9" s="12">
        <f>IF(EC$5&lt;&gt;"",HLOOKUP(EC$5,'Recueil des UO'!$I$5:$AEI$12,7,FALSE),0)</f>
        <v>0</v>
      </c>
      <c r="ED9" s="12">
        <f>IF(ED$5&lt;&gt;"",HLOOKUP(ED$5,'Recueil des UO'!$I$5:$AEI$12,7,FALSE),0)</f>
        <v>0</v>
      </c>
      <c r="EE9" s="12">
        <f>IF(EE$5&lt;&gt;"",HLOOKUP(EE$5,'Recueil des UO'!$I$5:$AEI$12,7,FALSE),0)</f>
        <v>0</v>
      </c>
      <c r="EF9" s="12">
        <f>IF(EF$5&lt;&gt;"",HLOOKUP(EF$5,'Recueil des UO'!$I$5:$AEI$12,7,FALSE),0)</f>
        <v>0</v>
      </c>
      <c r="EG9" s="12">
        <f>IF(EG$5&lt;&gt;"",HLOOKUP(EG$5,'Recueil des UO'!$I$5:$AEI$12,7,FALSE),0)</f>
        <v>0</v>
      </c>
      <c r="EH9" s="12">
        <f>IF(EH$5&lt;&gt;"",HLOOKUP(EH$5,'Recueil des UO'!$I$5:$AEI$12,7,FALSE),0)</f>
        <v>0</v>
      </c>
      <c r="EI9" s="12">
        <f>IF(EI$5&lt;&gt;"",HLOOKUP(EI$5,'Recueil des UO'!$I$5:$AEI$12,7,FALSE),0)</f>
        <v>0</v>
      </c>
      <c r="EJ9" s="12">
        <f>IF(EJ$5&lt;&gt;"",HLOOKUP(EJ$5,'Recueil des UO'!$I$5:$AEI$12,7,FALSE),0)</f>
        <v>0</v>
      </c>
      <c r="EK9" s="12">
        <f>IF(EK$5&lt;&gt;"",HLOOKUP(EK$5,'Recueil des UO'!$I$5:$AEI$12,7,FALSE),0)</f>
        <v>0</v>
      </c>
      <c r="EL9" s="12">
        <f>IF(EL$5&lt;&gt;"",HLOOKUP(EL$5,'Recueil des UO'!$I$5:$AEI$12,7,FALSE),0)</f>
        <v>0</v>
      </c>
      <c r="EM9" s="12">
        <f>IF(EM$5&lt;&gt;"",HLOOKUP(EM$5,'Recueil des UO'!$I$5:$AEI$12,7,FALSE),0)</f>
        <v>0</v>
      </c>
      <c r="EN9" s="12">
        <f>IF(EN$5&lt;&gt;"",HLOOKUP(EN$5,'Recueil des UO'!$I$5:$AEI$12,7,FALSE),0)</f>
        <v>0</v>
      </c>
      <c r="EO9" s="12">
        <f>IF(EO$5&lt;&gt;"",HLOOKUP(EO$5,'Recueil des UO'!$I$5:$AEI$12,7,FALSE),0)</f>
        <v>0</v>
      </c>
      <c r="EP9" s="12">
        <f>IF(EP$5&lt;&gt;"",HLOOKUP(EP$5,'Recueil des UO'!$I$5:$AEI$12,7,FALSE),0)</f>
        <v>0</v>
      </c>
      <c r="EQ9" s="12">
        <f>IF(EQ$5&lt;&gt;"",HLOOKUP(EQ$5,'Recueil des UO'!$I$5:$AEI$12,7,FALSE),0)</f>
        <v>0</v>
      </c>
      <c r="ER9" s="12">
        <f>IF(ER$5&lt;&gt;"",HLOOKUP(ER$5,'Recueil des UO'!$I$5:$AEI$12,7,FALSE),0)</f>
        <v>0</v>
      </c>
      <c r="ES9" s="12">
        <f>IF(ES$5&lt;&gt;"",HLOOKUP(ES$5,'Recueil des UO'!$I$5:$AEI$12,7,FALSE),0)</f>
        <v>0</v>
      </c>
      <c r="ET9" s="12">
        <f>IF(ET$5&lt;&gt;"",HLOOKUP(ET$5,'Recueil des UO'!$I$5:$AEI$12,7,FALSE),0)</f>
        <v>0</v>
      </c>
      <c r="EU9" s="12">
        <f>IF(EU$5&lt;&gt;"",HLOOKUP(EU$5,'Recueil des UO'!$I$5:$AEI$12,7,FALSE),0)</f>
        <v>0</v>
      </c>
      <c r="EV9" s="12">
        <f>IF(EV$5&lt;&gt;"",HLOOKUP(EV$5,'Recueil des UO'!$I$5:$AEI$12,7,FALSE),0)</f>
        <v>0</v>
      </c>
      <c r="EW9" s="12">
        <f>IF(EW$5&lt;&gt;"",HLOOKUP(EW$5,'Recueil des UO'!$I$5:$AEI$12,7,FALSE),0)</f>
        <v>0</v>
      </c>
      <c r="EX9" s="12">
        <f>IF(EX$5&lt;&gt;"",HLOOKUP(EX$5,'Recueil des UO'!$I$5:$AEI$12,7,FALSE),0)</f>
        <v>0</v>
      </c>
      <c r="EY9" s="12">
        <f>IF(EY$5&lt;&gt;"",HLOOKUP(EY$5,'Recueil des UO'!$I$5:$AEI$12,7,FALSE),0)</f>
        <v>0</v>
      </c>
      <c r="EZ9" s="12">
        <f>IF(EZ$5&lt;&gt;"",HLOOKUP(EZ$5,'Recueil des UO'!$I$5:$AEI$12,7,FALSE),0)</f>
        <v>0</v>
      </c>
      <c r="FA9" s="12">
        <f>IF(FA$5&lt;&gt;"",HLOOKUP(FA$5,'Recueil des UO'!$I$5:$AEI$12,7,FALSE),0)</f>
        <v>0</v>
      </c>
      <c r="FB9" s="12">
        <f>IF(FB$5&lt;&gt;"",HLOOKUP(FB$5,'Recueil des UO'!$I$5:$AEI$12,7,FALSE),0)</f>
        <v>0</v>
      </c>
      <c r="FC9" s="12">
        <f>IF(FC$5&lt;&gt;"",HLOOKUP(FC$5,'Recueil des UO'!$I$5:$AEI$12,7,FALSE),0)</f>
        <v>0</v>
      </c>
      <c r="FD9" s="12">
        <f>IF(FD$5&lt;&gt;"",HLOOKUP(FD$5,'Recueil des UO'!$I$5:$AEI$12,7,FALSE),0)</f>
        <v>0</v>
      </c>
      <c r="FE9" s="12">
        <f>IF(FE$5&lt;&gt;"",HLOOKUP(FE$5,'Recueil des UO'!$I$5:$AEI$12,7,FALSE),0)</f>
        <v>0</v>
      </c>
      <c r="FF9" s="12">
        <f>IF(FF$5&lt;&gt;"",HLOOKUP(FF$5,'Recueil des UO'!$I$5:$AEI$12,7,FALSE),0)</f>
        <v>0</v>
      </c>
      <c r="FG9" s="12">
        <f>IF(FG$5&lt;&gt;"",HLOOKUP(FG$5,'Recueil des UO'!$I$5:$AEI$12,7,FALSE),0)</f>
        <v>0</v>
      </c>
      <c r="FH9" s="12">
        <f>IF(FH$5&lt;&gt;"",HLOOKUP(FH$5,'Recueil des UO'!$I$5:$AEI$12,7,FALSE),0)</f>
        <v>0</v>
      </c>
      <c r="FI9" s="12">
        <f>IF(FI$5&lt;&gt;"",HLOOKUP(FI$5,'Recueil des UO'!$I$5:$AEI$12,7,FALSE),0)</f>
        <v>0</v>
      </c>
      <c r="FJ9" s="12">
        <f>IF(FJ$5&lt;&gt;"",HLOOKUP(FJ$5,'Recueil des UO'!$I$5:$AEI$12,7,FALSE),0)</f>
        <v>0</v>
      </c>
      <c r="FK9" s="12">
        <f>IF(FK$5&lt;&gt;"",HLOOKUP(FK$5,'Recueil des UO'!$I$5:$AEI$12,7,FALSE),0)</f>
        <v>0</v>
      </c>
      <c r="FL9" s="12">
        <f>IF(FL$5&lt;&gt;"",HLOOKUP(FL$5,'Recueil des UO'!$I$5:$AEI$12,7,FALSE),0)</f>
        <v>0</v>
      </c>
      <c r="FM9" s="12">
        <f>IF(FM$5&lt;&gt;"",HLOOKUP(FM$5,'Recueil des UO'!$I$5:$AEI$12,7,FALSE),0)</f>
        <v>0</v>
      </c>
      <c r="FN9" s="12">
        <f>IF(FN$5&lt;&gt;"",HLOOKUP(FN$5,'Recueil des UO'!$I$5:$AEI$12,7,FALSE),0)</f>
        <v>0</v>
      </c>
      <c r="FO9" s="12">
        <f>IF(FO$5&lt;&gt;"",HLOOKUP(FO$5,'Recueil des UO'!$I$5:$AEI$12,7,FALSE),0)</f>
        <v>0</v>
      </c>
      <c r="FP9" s="12">
        <f>IF(FP$5&lt;&gt;"",HLOOKUP(FP$5,'Recueil des UO'!$I$5:$AEI$12,7,FALSE),0)</f>
        <v>0</v>
      </c>
      <c r="FQ9" s="12">
        <f>IF(FQ$5&lt;&gt;"",HLOOKUP(FQ$5,'Recueil des UO'!$I$5:$AEI$12,7,FALSE),0)</f>
        <v>0</v>
      </c>
      <c r="FR9" s="12">
        <f>IF(FR$5&lt;&gt;"",HLOOKUP(FR$5,'Recueil des UO'!$I$5:$AEI$12,7,FALSE),0)</f>
        <v>0</v>
      </c>
      <c r="FS9" s="12">
        <f>IF(FS$5&lt;&gt;"",HLOOKUP(FS$5,'Recueil des UO'!$I$5:$AEI$12,7,FALSE),0)</f>
        <v>0</v>
      </c>
      <c r="FT9" s="12">
        <f>IF(FT$5&lt;&gt;"",HLOOKUP(FT$5,'Recueil des UO'!$I$5:$AEI$12,7,FALSE),0)</f>
        <v>0</v>
      </c>
      <c r="FU9" s="12">
        <f>IF(FU$5&lt;&gt;"",HLOOKUP(FU$5,'Recueil des UO'!$I$5:$AEI$12,7,FALSE),0)</f>
        <v>0</v>
      </c>
      <c r="FV9" s="12">
        <f>IF(FV$5&lt;&gt;"",HLOOKUP(FV$5,'Recueil des UO'!$I$5:$AEI$12,7,FALSE),0)</f>
        <v>0</v>
      </c>
      <c r="FW9" s="12">
        <f>IF(FW$5&lt;&gt;"",HLOOKUP(FW$5,'Recueil des UO'!$I$5:$AEI$12,7,FALSE),0)</f>
        <v>0</v>
      </c>
      <c r="FX9" s="12">
        <f>IF(FX$5&lt;&gt;"",HLOOKUP(FX$5,'Recueil des UO'!$I$5:$AEI$12,7,FALSE),0)</f>
        <v>0</v>
      </c>
      <c r="FY9" s="12">
        <f>IF(FY$5&lt;&gt;"",HLOOKUP(FY$5,'Recueil des UO'!$I$5:$AEI$12,7,FALSE),0)</f>
        <v>0</v>
      </c>
      <c r="FZ9" s="12">
        <f>IF(FZ$5&lt;&gt;"",HLOOKUP(FZ$5,'Recueil des UO'!$I$5:$AEI$12,7,FALSE),0)</f>
        <v>0</v>
      </c>
      <c r="GA9" s="12">
        <f>IF(GA$5&lt;&gt;"",HLOOKUP(GA$5,'Recueil des UO'!$I$5:$AEI$12,7,FALSE),0)</f>
        <v>0</v>
      </c>
      <c r="GB9" s="12">
        <f>IF(GB$5&lt;&gt;"",HLOOKUP(GB$5,'Recueil des UO'!$I$5:$AEI$12,7,FALSE),0)</f>
        <v>0</v>
      </c>
      <c r="GC9" s="12">
        <f>IF(GC$5&lt;&gt;"",HLOOKUP(GC$5,'Recueil des UO'!$I$5:$AEI$12,7,FALSE),0)</f>
        <v>0</v>
      </c>
      <c r="GD9" s="12">
        <f>IF(GD$5&lt;&gt;"",HLOOKUP(GD$5,'Recueil des UO'!$I$5:$AEI$12,7,FALSE),0)</f>
        <v>0</v>
      </c>
      <c r="GE9" s="12">
        <f>IF(GE$5&lt;&gt;"",HLOOKUP(GE$5,'Recueil des UO'!$I$5:$AEI$12,7,FALSE),0)</f>
        <v>0</v>
      </c>
      <c r="GF9" s="12">
        <f>IF(GF$5&lt;&gt;"",HLOOKUP(GF$5,'Recueil des UO'!$I$5:$AEI$12,7,FALSE),0)</f>
        <v>0</v>
      </c>
      <c r="GG9" s="12">
        <f>IF(GG$5&lt;&gt;"",HLOOKUP(GG$5,'Recueil des UO'!$I$5:$AEI$12,7,FALSE),0)</f>
        <v>0</v>
      </c>
      <c r="GH9" s="12">
        <f>IF(GH$5&lt;&gt;"",HLOOKUP(GH$5,'Recueil des UO'!$I$5:$AEI$12,7,FALSE),0)</f>
        <v>0</v>
      </c>
      <c r="GI9" s="12">
        <f>IF(GI$5&lt;&gt;"",HLOOKUP(GI$5,'Recueil des UO'!$I$5:$AEI$12,7,FALSE),0)</f>
        <v>0</v>
      </c>
      <c r="GJ9" s="12">
        <f>IF(GJ$5&lt;&gt;"",HLOOKUP(GJ$5,'Recueil des UO'!$I$5:$AEI$12,7,FALSE),0)</f>
        <v>0</v>
      </c>
      <c r="GK9" s="12">
        <f>IF(GK$5&lt;&gt;"",HLOOKUP(GK$5,'Recueil des UO'!$I$5:$AEI$12,7,FALSE),0)</f>
        <v>0</v>
      </c>
      <c r="GL9" s="12">
        <f>IF(GL$5&lt;&gt;"",HLOOKUP(GL$5,'Recueil des UO'!$I$5:$AEI$12,7,FALSE),0)</f>
        <v>0</v>
      </c>
      <c r="GM9" s="12">
        <f>IF(GM$5&lt;&gt;"",HLOOKUP(GM$5,'Recueil des UO'!$I$5:$AEI$12,7,FALSE),0)</f>
        <v>0</v>
      </c>
      <c r="GN9" s="12">
        <f>IF(GN$5&lt;&gt;"",HLOOKUP(GN$5,'Recueil des UO'!$I$5:$AEI$12,7,FALSE),0)</f>
        <v>0</v>
      </c>
      <c r="GO9" s="12">
        <f>IF(GO$5&lt;&gt;"",HLOOKUP(GO$5,'Recueil des UO'!$I$5:$AEI$12,7,FALSE),0)</f>
        <v>0</v>
      </c>
      <c r="GP9" s="12">
        <f>IF(GP$5&lt;&gt;"",HLOOKUP(GP$5,'Recueil des UO'!$I$5:$AEI$12,7,FALSE),0)</f>
        <v>0</v>
      </c>
      <c r="GQ9" s="12">
        <f>IF(GQ$5&lt;&gt;"",HLOOKUP(GQ$5,'Recueil des UO'!$I$5:$AEI$12,7,FALSE),0)</f>
        <v>0</v>
      </c>
      <c r="GR9" s="12">
        <f>IF(GR$5&lt;&gt;"",HLOOKUP(GR$5,'Recueil des UO'!$I$5:$AEI$12,7,FALSE),0)</f>
        <v>0</v>
      </c>
      <c r="GS9" s="12">
        <f>IF(GS$5&lt;&gt;"",HLOOKUP(GS$5,'Recueil des UO'!$I$5:$AEI$12,7,FALSE),0)</f>
        <v>0</v>
      </c>
      <c r="GT9" s="12">
        <f>IF(GT$5&lt;&gt;"",HLOOKUP(GT$5,'Recueil des UO'!$I$5:$AEI$12,7,FALSE),0)</f>
        <v>0</v>
      </c>
      <c r="GU9" s="12">
        <f>IF(GU$5&lt;&gt;"",HLOOKUP(GU$5,'Recueil des UO'!$I$5:$AEI$12,7,FALSE),0)</f>
        <v>0</v>
      </c>
      <c r="GV9" s="12">
        <f>IF(GV$5&lt;&gt;"",HLOOKUP(GV$5,'Recueil des UO'!$I$5:$AEI$12,7,FALSE),0)</f>
        <v>0</v>
      </c>
      <c r="GW9" s="12">
        <f>IF(GW$5&lt;&gt;"",HLOOKUP(GW$5,'Recueil des UO'!$I$5:$AEI$12,7,FALSE),0)</f>
        <v>0</v>
      </c>
      <c r="GX9" s="12">
        <f>IF(GX$5&lt;&gt;"",HLOOKUP(GX$5,'Recueil des UO'!$I$5:$AEI$12,7,FALSE),0)</f>
        <v>0</v>
      </c>
      <c r="GY9" s="12">
        <f>IF(GY$5&lt;&gt;"",HLOOKUP(GY$5,'Recueil des UO'!$I$5:$AEI$12,7,FALSE),0)</f>
        <v>0</v>
      </c>
      <c r="GZ9" s="12">
        <f>IF(GZ$5&lt;&gt;"",HLOOKUP(GZ$5,'Recueil des UO'!$I$5:$AEI$12,7,FALSE),0)</f>
        <v>0</v>
      </c>
      <c r="HA9" s="12">
        <f>IF(HA$5&lt;&gt;"",HLOOKUP(HA$5,'Recueil des UO'!$I$5:$AEI$12,7,FALSE),0)</f>
        <v>0</v>
      </c>
      <c r="HB9" s="12">
        <f>IF(HB$5&lt;&gt;"",HLOOKUP(HB$5,'Recueil des UO'!$I$5:$AEI$12,7,FALSE),0)</f>
        <v>0</v>
      </c>
      <c r="HC9" s="12">
        <f>IF(HC$5&lt;&gt;"",HLOOKUP(HC$5,'Recueil des UO'!$I$5:$AEI$12,7,FALSE),0)</f>
        <v>0</v>
      </c>
      <c r="HD9" s="12">
        <f>IF(HD$5&lt;&gt;"",HLOOKUP(HD$5,'Recueil des UO'!$I$5:$AEI$12,7,FALSE),0)</f>
        <v>0</v>
      </c>
      <c r="HE9" s="12">
        <f>IF(HE$5&lt;&gt;"",HLOOKUP(HE$5,'Recueil des UO'!$I$5:$AEI$12,7,FALSE),0)</f>
        <v>0</v>
      </c>
      <c r="HF9" s="12">
        <f>IF(HF$5&lt;&gt;"",HLOOKUP(HF$5,'Recueil des UO'!$I$5:$AEI$12,7,FALSE),0)</f>
        <v>0</v>
      </c>
      <c r="HG9" s="12">
        <f>IF(HG$5&lt;&gt;"",HLOOKUP(HG$5,'Recueil des UO'!$I$5:$AEI$12,7,FALSE),0)</f>
        <v>0</v>
      </c>
      <c r="HH9" s="12">
        <f>IF(HH$5&lt;&gt;"",HLOOKUP(HH$5,'Recueil des UO'!$I$5:$AEI$12,7,FALSE),0)</f>
        <v>0</v>
      </c>
      <c r="HI9" s="12">
        <f>IF(HI$5&lt;&gt;"",HLOOKUP(HI$5,'Recueil des UO'!$I$5:$AEI$12,7,FALSE),0)</f>
        <v>0</v>
      </c>
      <c r="HJ9" s="12">
        <f>IF(HJ$5&lt;&gt;"",HLOOKUP(HJ$5,'Recueil des UO'!$I$5:$AEI$12,7,FALSE),0)</f>
        <v>0</v>
      </c>
      <c r="HK9" s="12">
        <f>IF(HK$5&lt;&gt;"",HLOOKUP(HK$5,'Recueil des UO'!$I$5:$AEI$12,7,FALSE),0)</f>
        <v>0</v>
      </c>
      <c r="HL9" s="12">
        <f>IF(HL$5&lt;&gt;"",HLOOKUP(HL$5,'Recueil des UO'!$I$5:$AEI$12,7,FALSE),0)</f>
        <v>0</v>
      </c>
      <c r="HM9" s="12">
        <f>IF(HM$5&lt;&gt;"",HLOOKUP(HM$5,'Recueil des UO'!$I$5:$AEI$12,7,FALSE),0)</f>
        <v>0</v>
      </c>
      <c r="HN9" s="12">
        <f>IF(HN$5&lt;&gt;"",HLOOKUP(HN$5,'Recueil des UO'!$I$5:$AEI$12,7,FALSE),0)</f>
        <v>0</v>
      </c>
      <c r="HO9" s="12">
        <f>IF(HO$5&lt;&gt;"",HLOOKUP(HO$5,'Recueil des UO'!$I$5:$AEI$12,7,FALSE),0)</f>
        <v>0</v>
      </c>
      <c r="HP9" s="12">
        <f>IF(HP$5&lt;&gt;"",HLOOKUP(HP$5,'Recueil des UO'!$I$5:$AEI$12,7,FALSE),0)</f>
        <v>0</v>
      </c>
      <c r="HQ9" s="12">
        <f>IF(HQ$5&lt;&gt;"",HLOOKUP(HQ$5,'Recueil des UO'!$I$5:$AEI$12,7,FALSE),0)</f>
        <v>0</v>
      </c>
      <c r="HR9" s="12">
        <f>IF(HR$5&lt;&gt;"",HLOOKUP(HR$5,'Recueil des UO'!$I$5:$AEI$12,7,FALSE),0)</f>
        <v>0</v>
      </c>
      <c r="HS9" s="12">
        <f>IF(HS$5&lt;&gt;"",HLOOKUP(HS$5,'Recueil des UO'!$I$5:$AEI$12,7,FALSE),0)</f>
        <v>0</v>
      </c>
      <c r="HT9" s="12">
        <f>IF(HT$5&lt;&gt;"",HLOOKUP(HT$5,'Recueil des UO'!$I$5:$AEI$12,7,FALSE),0)</f>
        <v>0</v>
      </c>
      <c r="HU9" s="12">
        <f>IF(HU$5&lt;&gt;"",HLOOKUP(HU$5,'Recueil des UO'!$I$5:$AEI$12,7,FALSE),0)</f>
        <v>0</v>
      </c>
      <c r="HV9" s="12">
        <f>IF(HV$5&lt;&gt;"",HLOOKUP(HV$5,'Recueil des UO'!$I$5:$AEI$12,7,FALSE),0)</f>
        <v>0</v>
      </c>
      <c r="HW9" s="12">
        <f>IF(HW$5&lt;&gt;"",HLOOKUP(HW$5,'Recueil des UO'!$I$5:$AEI$12,7,FALSE),0)</f>
        <v>0</v>
      </c>
      <c r="HX9" s="12">
        <f>IF(HX$5&lt;&gt;"",HLOOKUP(HX$5,'Recueil des UO'!$I$5:$AEI$12,7,FALSE),0)</f>
        <v>0</v>
      </c>
      <c r="HY9" s="12">
        <f>IF(HY$5&lt;&gt;"",HLOOKUP(HY$5,'Recueil des UO'!$I$5:$AEI$12,7,FALSE),0)</f>
        <v>0</v>
      </c>
      <c r="HZ9" s="12">
        <f>IF(HZ$5&lt;&gt;"",HLOOKUP(HZ$5,'Recueil des UO'!$I$5:$AEI$12,7,FALSE),0)</f>
        <v>0</v>
      </c>
      <c r="IA9" s="12">
        <f>IF(IA$5&lt;&gt;"",HLOOKUP(IA$5,'Recueil des UO'!$I$5:$AEI$12,7,FALSE),0)</f>
        <v>0</v>
      </c>
      <c r="IB9" s="12">
        <f>IF(IB$5&lt;&gt;"",HLOOKUP(IB$5,'Recueil des UO'!$I$5:$AEI$12,7,FALSE),0)</f>
        <v>0</v>
      </c>
      <c r="IC9" s="12">
        <f>IF(IC$5&lt;&gt;"",HLOOKUP(IC$5,'Recueil des UO'!$I$5:$AEI$12,7,FALSE),0)</f>
        <v>0</v>
      </c>
      <c r="ID9" s="12">
        <f>IF(ID$5&lt;&gt;"",HLOOKUP(ID$5,'Recueil des UO'!$I$5:$AEI$12,7,FALSE),0)</f>
        <v>0</v>
      </c>
      <c r="IE9" s="12">
        <f>IF(IE$5&lt;&gt;"",HLOOKUP(IE$5,'Recueil des UO'!$I$5:$AEI$12,7,FALSE),0)</f>
        <v>0</v>
      </c>
      <c r="IF9" s="12">
        <f>IF(IF$5&lt;&gt;"",HLOOKUP(IF$5,'Recueil des UO'!$I$5:$AEI$12,7,FALSE),0)</f>
        <v>0</v>
      </c>
      <c r="IG9" s="12">
        <f>IF(IG$5&lt;&gt;"",HLOOKUP(IG$5,'Recueil des UO'!$I$5:$AEI$12,7,FALSE),0)</f>
        <v>0</v>
      </c>
      <c r="IH9" s="12">
        <f>IF(IH$5&lt;&gt;"",HLOOKUP(IH$5,'Recueil des UO'!$I$5:$AEI$12,7,FALSE),0)</f>
        <v>0</v>
      </c>
      <c r="II9" s="12">
        <f>IF(II$5&lt;&gt;"",HLOOKUP(II$5,'Recueil des UO'!$I$5:$AEI$12,7,FALSE),0)</f>
        <v>0</v>
      </c>
      <c r="IJ9" s="12">
        <f>IF(IJ$5&lt;&gt;"",HLOOKUP(IJ$5,'Recueil des UO'!$I$5:$AEI$12,7,FALSE),0)</f>
        <v>0</v>
      </c>
      <c r="IK9" s="12">
        <f>IF(IK$5&lt;&gt;"",HLOOKUP(IK$5,'Recueil des UO'!$I$5:$AEI$12,7,FALSE),0)</f>
        <v>0</v>
      </c>
      <c r="IL9" s="12">
        <f>IF(IL$5&lt;&gt;"",HLOOKUP(IL$5,'Recueil des UO'!$I$5:$AEI$12,7,FALSE),0)</f>
        <v>0</v>
      </c>
      <c r="IM9" s="12">
        <f>IF(IM$5&lt;&gt;"",HLOOKUP(IM$5,'Recueil des UO'!$I$5:$AEI$12,7,FALSE),0)</f>
        <v>0</v>
      </c>
      <c r="IN9" s="12">
        <f>IF(IN$5&lt;&gt;"",HLOOKUP(IN$5,'Recueil des UO'!$I$5:$AEI$12,7,FALSE),0)</f>
        <v>0</v>
      </c>
      <c r="IO9" s="12">
        <f>IF(IO$5&lt;&gt;"",HLOOKUP(IO$5,'Recueil des UO'!$I$5:$AEI$12,7,FALSE),0)</f>
        <v>0</v>
      </c>
      <c r="IP9" s="12">
        <f>IF(IP$5&lt;&gt;"",HLOOKUP(IP$5,'Recueil des UO'!$I$5:$AEI$12,7,FALSE),0)</f>
        <v>0</v>
      </c>
      <c r="IQ9" s="12">
        <f>IF(IQ$5&lt;&gt;"",HLOOKUP(IQ$5,'Recueil des UO'!$I$5:$AEI$12,7,FALSE),0)</f>
        <v>0</v>
      </c>
      <c r="IR9" s="12">
        <f>IF(IR$5&lt;&gt;"",HLOOKUP(IR$5,'Recueil des UO'!$I$5:$AEI$12,7,FALSE),0)</f>
        <v>0</v>
      </c>
      <c r="IS9" s="12">
        <f>IF(IS$5&lt;&gt;"",HLOOKUP(IS$5,'Recueil des UO'!$I$5:$AEI$12,7,FALSE),0)</f>
        <v>0</v>
      </c>
      <c r="IT9" s="12">
        <f>IF(IT$5&lt;&gt;"",HLOOKUP(IT$5,'Recueil des UO'!$I$5:$AEI$12,7,FALSE),0)</f>
        <v>0</v>
      </c>
      <c r="IU9" s="12">
        <f>IF(IU$5&lt;&gt;"",HLOOKUP(IU$5,'Recueil des UO'!$I$5:$AEI$12,7,FALSE),0)</f>
        <v>0</v>
      </c>
      <c r="IV9" s="12">
        <f>IF(IV$5&lt;&gt;"",HLOOKUP(IV$5,'Recueil des UO'!$I$5:$AEI$12,7,FALSE),0)</f>
        <v>0</v>
      </c>
      <c r="IW9" s="12">
        <f>IF(IW$5&lt;&gt;"",HLOOKUP(IW$5,'Recueil des UO'!$I$5:$AEI$12,7,FALSE),0)</f>
        <v>0</v>
      </c>
      <c r="IX9" s="12">
        <f>IF(IX$5&lt;&gt;"",HLOOKUP(IX$5,'Recueil des UO'!$I$5:$AEI$12,7,FALSE),0)</f>
        <v>0</v>
      </c>
      <c r="IY9" s="12">
        <f>IF(IY$5&lt;&gt;"",HLOOKUP(IY$5,'Recueil des UO'!$I$5:$AEI$12,7,FALSE),0)</f>
        <v>0</v>
      </c>
      <c r="IZ9" s="12">
        <f>IF(IZ$5&lt;&gt;"",HLOOKUP(IZ$5,'Recueil des UO'!$I$5:$AEI$12,7,FALSE),0)</f>
        <v>0</v>
      </c>
      <c r="JA9" s="12">
        <f>IF(JA$5&lt;&gt;"",HLOOKUP(JA$5,'Recueil des UO'!$I$5:$AEI$12,7,FALSE),0)</f>
        <v>0</v>
      </c>
      <c r="JB9" s="12">
        <f>IF(JB$5&lt;&gt;"",HLOOKUP(JB$5,'Recueil des UO'!$I$5:$AEI$12,7,FALSE),0)</f>
        <v>0</v>
      </c>
      <c r="JC9" s="12">
        <f>IF(JC$5&lt;&gt;"",HLOOKUP(JC$5,'Recueil des UO'!$I$5:$AEI$12,7,FALSE),0)</f>
        <v>0</v>
      </c>
      <c r="JD9" s="12">
        <f>IF(JD$5&lt;&gt;"",HLOOKUP(JD$5,'Recueil des UO'!$I$5:$AEI$12,7,FALSE),0)</f>
        <v>0</v>
      </c>
      <c r="JE9" s="12">
        <f>IF(JE$5&lt;&gt;"",HLOOKUP(JE$5,'Recueil des UO'!$I$5:$AEI$12,7,FALSE),0)</f>
        <v>0</v>
      </c>
      <c r="JF9" s="12">
        <f>IF(JF$5&lt;&gt;"",HLOOKUP(JF$5,'Recueil des UO'!$I$5:$AEI$12,7,FALSE),0)</f>
        <v>0</v>
      </c>
      <c r="JG9" s="12">
        <f>IF(JG$5&lt;&gt;"",HLOOKUP(JG$5,'Recueil des UO'!$I$5:$AEI$12,7,FALSE),0)</f>
        <v>0</v>
      </c>
      <c r="JH9" s="12">
        <f>IF(JH$5&lt;&gt;"",HLOOKUP(JH$5,'Recueil des UO'!$I$5:$AEI$12,7,FALSE),0)</f>
        <v>0</v>
      </c>
      <c r="JI9" s="12">
        <f>IF(JI$5&lt;&gt;"",HLOOKUP(JI$5,'Recueil des UO'!$I$5:$AEI$12,7,FALSE),0)</f>
        <v>0</v>
      </c>
      <c r="JJ9" s="12">
        <f>IF(JJ$5&lt;&gt;"",HLOOKUP(JJ$5,'Recueil des UO'!$I$5:$AEI$12,7,FALSE),0)</f>
        <v>0</v>
      </c>
      <c r="JK9" s="12">
        <f>IF(JK$5&lt;&gt;"",HLOOKUP(JK$5,'Recueil des UO'!$I$5:$AEI$12,7,FALSE),0)</f>
        <v>0</v>
      </c>
      <c r="JL9" s="12">
        <f>IF(JL$5&lt;&gt;"",HLOOKUP(JL$5,'Recueil des UO'!$I$5:$AEI$12,7,FALSE),0)</f>
        <v>0</v>
      </c>
      <c r="JM9" s="12">
        <f>IF(JM$5&lt;&gt;"",HLOOKUP(JM$5,'Recueil des UO'!$I$5:$AEI$12,7,FALSE),0)</f>
        <v>0</v>
      </c>
      <c r="JN9" s="12">
        <f>IF(JN$5&lt;&gt;"",HLOOKUP(JN$5,'Recueil des UO'!$I$5:$AEI$12,7,FALSE),0)</f>
        <v>0</v>
      </c>
      <c r="JO9" s="12">
        <f>IF(JO$5&lt;&gt;"",HLOOKUP(JO$5,'Recueil des UO'!$I$5:$AEI$12,7,FALSE),0)</f>
        <v>0</v>
      </c>
      <c r="JP9" s="12">
        <f>IF(JP$5&lt;&gt;"",HLOOKUP(JP$5,'Recueil des UO'!$I$5:$AEI$12,7,FALSE),0)</f>
        <v>0</v>
      </c>
      <c r="JQ9" s="12">
        <f>IF(JQ$5&lt;&gt;"",HLOOKUP(JQ$5,'Recueil des UO'!$I$5:$AEI$12,7,FALSE),0)</f>
        <v>0</v>
      </c>
      <c r="JR9" s="12">
        <f>IF(JR$5&lt;&gt;"",HLOOKUP(JR$5,'Recueil des UO'!$I$5:$AEI$12,7,FALSE),0)</f>
        <v>0</v>
      </c>
      <c r="JS9" s="12">
        <f>IF(JS$5&lt;&gt;"",HLOOKUP(JS$5,'Recueil des UO'!$I$5:$AEI$12,7,FALSE),0)</f>
        <v>0</v>
      </c>
      <c r="JT9" s="12">
        <f>IF(JT$5&lt;&gt;"",HLOOKUP(JT$5,'Recueil des UO'!$I$5:$AEI$12,7,FALSE),0)</f>
        <v>0</v>
      </c>
      <c r="JU9" s="12">
        <f>IF(JU$5&lt;&gt;"",HLOOKUP(JU$5,'Recueil des UO'!$I$5:$AEI$12,7,FALSE),0)</f>
        <v>0</v>
      </c>
      <c r="JV9" s="12">
        <f>IF(JV$5&lt;&gt;"",HLOOKUP(JV$5,'Recueil des UO'!$I$5:$AEI$12,7,FALSE),0)</f>
        <v>0</v>
      </c>
      <c r="JW9" s="12">
        <f>IF(JW$5&lt;&gt;"",HLOOKUP(JW$5,'Recueil des UO'!$I$5:$AEI$12,7,FALSE),0)</f>
        <v>0</v>
      </c>
      <c r="JX9" s="12">
        <f>IF(JX$5&lt;&gt;"",HLOOKUP(JX$5,'Recueil des UO'!$I$5:$AEI$12,7,FALSE),0)</f>
        <v>0</v>
      </c>
      <c r="JY9" s="12">
        <f>IF(JY$5&lt;&gt;"",HLOOKUP(JY$5,'Recueil des UO'!$I$5:$AEI$12,7,FALSE),0)</f>
        <v>0</v>
      </c>
      <c r="JZ9" s="12">
        <f>IF(JZ$5&lt;&gt;"",HLOOKUP(JZ$5,'Recueil des UO'!$I$5:$AEI$12,7,FALSE),0)</f>
        <v>0</v>
      </c>
      <c r="KA9" s="12">
        <f>IF(KA$5&lt;&gt;"",HLOOKUP(KA$5,'Recueil des UO'!$I$5:$AEI$12,7,FALSE),0)</f>
        <v>0</v>
      </c>
      <c r="KB9" s="12">
        <f>IF(KB$5&lt;&gt;"",HLOOKUP(KB$5,'Recueil des UO'!$I$5:$AEI$12,7,FALSE),0)</f>
        <v>0</v>
      </c>
      <c r="KC9" s="12">
        <f>IF(KC$5&lt;&gt;"",HLOOKUP(KC$5,'Recueil des UO'!$I$5:$AEI$12,7,FALSE),0)</f>
        <v>0</v>
      </c>
      <c r="KD9" s="12">
        <f>IF(KD$5&lt;&gt;"",HLOOKUP(KD$5,'Recueil des UO'!$I$5:$AEI$12,7,FALSE),0)</f>
        <v>0</v>
      </c>
      <c r="KE9" s="12">
        <f>IF(KE$5&lt;&gt;"",HLOOKUP(KE$5,'Recueil des UO'!$I$5:$AEI$12,7,FALSE),0)</f>
        <v>0</v>
      </c>
      <c r="KF9" s="12">
        <f>IF(KF$5&lt;&gt;"",HLOOKUP(KF$5,'Recueil des UO'!$I$5:$AEI$12,7,FALSE),0)</f>
        <v>0</v>
      </c>
      <c r="KG9" s="12">
        <f>IF(KG$5&lt;&gt;"",HLOOKUP(KG$5,'Recueil des UO'!$I$5:$AEI$12,7,FALSE),0)</f>
        <v>0</v>
      </c>
      <c r="KH9" s="12">
        <f>IF(KH$5&lt;&gt;"",HLOOKUP(KH$5,'Recueil des UO'!$I$5:$AEI$12,7,FALSE),0)</f>
        <v>0</v>
      </c>
      <c r="KI9" s="12">
        <f>IF(KI$5&lt;&gt;"",HLOOKUP(KI$5,'Recueil des UO'!$I$5:$AEI$12,7,FALSE),0)</f>
        <v>0</v>
      </c>
      <c r="KJ9" s="12">
        <f>IF(KJ$5&lt;&gt;"",HLOOKUP(KJ$5,'Recueil des UO'!$I$5:$AEI$12,7,FALSE),0)</f>
        <v>0</v>
      </c>
      <c r="KK9" s="12">
        <f>IF(KK$5&lt;&gt;"",HLOOKUP(KK$5,'Recueil des UO'!$I$5:$AEI$12,7,FALSE),0)</f>
        <v>0</v>
      </c>
      <c r="KL9" s="12">
        <f>IF(KL$5&lt;&gt;"",HLOOKUP(KL$5,'Recueil des UO'!$I$5:$AEI$12,7,FALSE),0)</f>
        <v>0</v>
      </c>
      <c r="KM9" s="12">
        <f>IF(KM$5&lt;&gt;"",HLOOKUP(KM$5,'Recueil des UO'!$I$5:$AEI$12,7,FALSE),0)</f>
        <v>0</v>
      </c>
      <c r="KN9" s="12">
        <f>IF(KN$5&lt;&gt;"",HLOOKUP(KN$5,'Recueil des UO'!$I$5:$AEI$12,7,FALSE),0)</f>
        <v>0</v>
      </c>
      <c r="KO9" s="12">
        <f>IF(KO$5&lt;&gt;"",HLOOKUP(KO$5,'Recueil des UO'!$I$5:$AEI$12,7,FALSE),0)</f>
        <v>0</v>
      </c>
      <c r="KP9" s="12">
        <f>IF(KP$5&lt;&gt;"",HLOOKUP(KP$5,'Recueil des UO'!$I$5:$AEI$12,7,FALSE),0)</f>
        <v>0</v>
      </c>
      <c r="KQ9" s="12">
        <f>IF(KQ$5&lt;&gt;"",HLOOKUP(KQ$5,'Recueil des UO'!$I$5:$AEI$12,7,FALSE),0)</f>
        <v>0</v>
      </c>
      <c r="KR9" s="12">
        <f>IF(KR$5&lt;&gt;"",HLOOKUP(KR$5,'Recueil des UO'!$I$5:$AEI$12,7,FALSE),0)</f>
        <v>0</v>
      </c>
      <c r="KS9" s="12">
        <f>IF(KS$5&lt;&gt;"",HLOOKUP(KS$5,'Recueil des UO'!$I$5:$AEI$12,7,FALSE),0)</f>
        <v>0</v>
      </c>
      <c r="KT9" s="12">
        <f>IF(KT$5&lt;&gt;"",HLOOKUP(KT$5,'Recueil des UO'!$I$5:$AEI$12,7,FALSE),0)</f>
        <v>0</v>
      </c>
      <c r="KU9" s="12">
        <f>IF(KU$5&lt;&gt;"",HLOOKUP(KU$5,'Recueil des UO'!$I$5:$AEI$12,7,FALSE),0)</f>
        <v>0</v>
      </c>
      <c r="KV9" s="12">
        <f>IF(KV$5&lt;&gt;"",HLOOKUP(KV$5,'Recueil des UO'!$I$5:$AEI$12,7,FALSE),0)</f>
        <v>0</v>
      </c>
      <c r="KW9" s="12">
        <f>IF(KW$5&lt;&gt;"",HLOOKUP(KW$5,'Recueil des UO'!$I$5:$AEI$12,7,FALSE),0)</f>
        <v>0</v>
      </c>
      <c r="KX9" s="12">
        <f>IF(KX$5&lt;&gt;"",HLOOKUP(KX$5,'Recueil des UO'!$I$5:$AEI$12,7,FALSE),0)</f>
        <v>0</v>
      </c>
      <c r="KY9" s="12">
        <f>IF(KY$5&lt;&gt;"",HLOOKUP(KY$5,'Recueil des UO'!$I$5:$AEI$12,7,FALSE),0)</f>
        <v>0</v>
      </c>
      <c r="KZ9" s="12">
        <f>IF(KZ$5&lt;&gt;"",HLOOKUP(KZ$5,'Recueil des UO'!$I$5:$AEI$12,7,FALSE),0)</f>
        <v>0</v>
      </c>
      <c r="LA9" s="12">
        <f>IF(LA$5&lt;&gt;"",HLOOKUP(LA$5,'Recueil des UO'!$I$5:$AEI$12,7,FALSE),0)</f>
        <v>0</v>
      </c>
      <c r="LB9" s="12">
        <f>IF(LB$5&lt;&gt;"",HLOOKUP(LB$5,'Recueil des UO'!$I$5:$AEI$12,7,FALSE),0)</f>
        <v>0</v>
      </c>
      <c r="LC9" s="12">
        <f>IF(LC$5&lt;&gt;"",HLOOKUP(LC$5,'Recueil des UO'!$I$5:$AEI$12,7,FALSE),0)</f>
        <v>0</v>
      </c>
      <c r="LD9" s="12">
        <f>IF(LD$5&lt;&gt;"",HLOOKUP(LD$5,'Recueil des UO'!$I$5:$AEI$12,7,FALSE),0)</f>
        <v>0</v>
      </c>
      <c r="LE9" s="12">
        <f>IF(LE$5&lt;&gt;"",HLOOKUP(LE$5,'Recueil des UO'!$I$5:$AEI$12,7,FALSE),0)</f>
        <v>0</v>
      </c>
      <c r="LF9" s="12">
        <f>IF(LF$5&lt;&gt;"",HLOOKUP(LF$5,'Recueil des UO'!$I$5:$AEI$12,7,FALSE),0)</f>
        <v>0</v>
      </c>
      <c r="LG9" s="12">
        <f>IF(LG$5&lt;&gt;"",HLOOKUP(LG$5,'Recueil des UO'!$I$5:$AEI$12,7,FALSE),0)</f>
        <v>0</v>
      </c>
      <c r="LH9" s="12">
        <f>IF(LH$5&lt;&gt;"",HLOOKUP(LH$5,'Recueil des UO'!$I$5:$AEI$12,7,FALSE),0)</f>
        <v>0</v>
      </c>
      <c r="LI9" s="12">
        <f>IF(LI$5&lt;&gt;"",HLOOKUP(LI$5,'Recueil des UO'!$I$5:$AEI$12,7,FALSE),0)</f>
        <v>0</v>
      </c>
      <c r="LJ9" s="12">
        <f>IF(LJ$5&lt;&gt;"",HLOOKUP(LJ$5,'Recueil des UO'!$I$5:$AEI$12,7,FALSE),0)</f>
        <v>0</v>
      </c>
      <c r="LK9" s="12">
        <f>IF(LK$5&lt;&gt;"",HLOOKUP(LK$5,'Recueil des UO'!$I$5:$AEI$12,7,FALSE),0)</f>
        <v>0</v>
      </c>
      <c r="LL9" s="12">
        <f>IF(LL$5&lt;&gt;"",HLOOKUP(LL$5,'Recueil des UO'!$I$5:$AEI$12,7,FALSE),0)</f>
        <v>0</v>
      </c>
      <c r="LM9" s="12">
        <f>IF(LM$5&lt;&gt;"",HLOOKUP(LM$5,'Recueil des UO'!$I$5:$AEI$12,7,FALSE),0)</f>
        <v>0</v>
      </c>
      <c r="LN9" s="12">
        <f>IF(LN$5&lt;&gt;"",HLOOKUP(LN$5,'Recueil des UO'!$I$5:$AEI$12,7,FALSE),0)</f>
        <v>0</v>
      </c>
      <c r="LO9" s="12">
        <f>IF(LO$5&lt;&gt;"",HLOOKUP(LO$5,'Recueil des UO'!$I$5:$AEI$12,7,FALSE),0)</f>
        <v>0</v>
      </c>
      <c r="LP9" s="12">
        <f>IF(LP$5&lt;&gt;"",HLOOKUP(LP$5,'Recueil des UO'!$I$5:$AEI$12,7,FALSE),0)</f>
        <v>0</v>
      </c>
      <c r="LQ9" s="12">
        <f>IF(LQ$5&lt;&gt;"",HLOOKUP(LQ$5,'Recueil des UO'!$I$5:$AEI$12,7,FALSE),0)</f>
        <v>0</v>
      </c>
      <c r="LR9" s="12">
        <f>IF(LR$5&lt;&gt;"",HLOOKUP(LR$5,'Recueil des UO'!$I$5:$AEI$12,7,FALSE),0)</f>
        <v>0</v>
      </c>
      <c r="LS9" s="12">
        <f>IF(LS$5&lt;&gt;"",HLOOKUP(LS$5,'Recueil des UO'!$I$5:$AEI$12,7,FALSE),0)</f>
        <v>0</v>
      </c>
      <c r="LT9" s="12">
        <f>IF(LT$5&lt;&gt;"",HLOOKUP(LT$5,'Recueil des UO'!$I$5:$AEI$12,7,FALSE),0)</f>
        <v>0</v>
      </c>
      <c r="LU9" s="12">
        <f>IF(LU$5&lt;&gt;"",HLOOKUP(LU$5,'Recueil des UO'!$I$5:$AEI$12,7,FALSE),0)</f>
        <v>0</v>
      </c>
      <c r="LV9" s="12">
        <f>IF(LV$5&lt;&gt;"",HLOOKUP(LV$5,'Recueil des UO'!$I$5:$AEI$12,7,FALSE),0)</f>
        <v>0</v>
      </c>
      <c r="LW9" s="12">
        <f>IF(LW$5&lt;&gt;"",HLOOKUP(LW$5,'Recueil des UO'!$I$5:$AEI$12,7,FALSE),0)</f>
        <v>0</v>
      </c>
      <c r="LX9" s="12">
        <f>IF(LX$5&lt;&gt;"",HLOOKUP(LX$5,'Recueil des UO'!$I$5:$AEI$12,7,FALSE),0)</f>
        <v>0</v>
      </c>
      <c r="LY9" s="12">
        <f>IF(LY$5&lt;&gt;"",HLOOKUP(LY$5,'Recueil des UO'!$I$5:$AEI$12,7,FALSE),0)</f>
        <v>0</v>
      </c>
      <c r="LZ9" s="12">
        <f>IF(LZ$5&lt;&gt;"",HLOOKUP(LZ$5,'Recueil des UO'!$I$5:$AEI$12,7,FALSE),0)</f>
        <v>0</v>
      </c>
      <c r="MA9" s="12">
        <f>IF(MA$5&lt;&gt;"",HLOOKUP(MA$5,'Recueil des UO'!$I$5:$AEI$12,7,FALSE),0)</f>
        <v>0</v>
      </c>
      <c r="MB9" s="12">
        <f>IF(MB$5&lt;&gt;"",HLOOKUP(MB$5,'Recueil des UO'!$I$5:$AEI$12,7,FALSE),0)</f>
        <v>0</v>
      </c>
      <c r="MC9" s="12">
        <f>IF(MC$5&lt;&gt;"",HLOOKUP(MC$5,'Recueil des UO'!$I$5:$AEI$12,7,FALSE),0)</f>
        <v>0</v>
      </c>
      <c r="MD9" s="12">
        <f>IF(MD$5&lt;&gt;"",HLOOKUP(MD$5,'Recueil des UO'!$I$5:$AEI$12,7,FALSE),0)</f>
        <v>0</v>
      </c>
      <c r="ME9" s="12">
        <f>IF(ME$5&lt;&gt;"",HLOOKUP(ME$5,'Recueil des UO'!$I$5:$AEI$12,7,FALSE),0)</f>
        <v>0</v>
      </c>
      <c r="MF9" s="12">
        <f>IF(MF$5&lt;&gt;"",HLOOKUP(MF$5,'Recueil des UO'!$I$5:$AEI$12,7,FALSE),0)</f>
        <v>0</v>
      </c>
      <c r="MG9" s="12">
        <f>IF(MG$5&lt;&gt;"",HLOOKUP(MG$5,'Recueil des UO'!$I$5:$AEI$12,7,FALSE),0)</f>
        <v>0</v>
      </c>
      <c r="MH9" s="12">
        <f>IF(MH$5&lt;&gt;"",HLOOKUP(MH$5,'Recueil des UO'!$I$5:$AEI$12,7,FALSE),0)</f>
        <v>0</v>
      </c>
      <c r="MI9" s="12">
        <f>IF(MI$5&lt;&gt;"",HLOOKUP(MI$5,'Recueil des UO'!$I$5:$AEI$12,7,FALSE),0)</f>
        <v>0</v>
      </c>
      <c r="MJ9" s="12">
        <f>IF(MJ$5&lt;&gt;"",HLOOKUP(MJ$5,'Recueil des UO'!$I$5:$AEI$12,7,FALSE),0)</f>
        <v>0</v>
      </c>
      <c r="MK9" s="12">
        <f>IF(MK$5&lt;&gt;"",HLOOKUP(MK$5,'Recueil des UO'!$I$5:$AEI$12,7,FALSE),0)</f>
        <v>0</v>
      </c>
      <c r="ML9" s="12">
        <f>IF(ML$5&lt;&gt;"",HLOOKUP(ML$5,'Recueil des UO'!$I$5:$AEI$12,7,FALSE),0)</f>
        <v>0</v>
      </c>
      <c r="MM9" s="12">
        <f>IF(MM$5&lt;&gt;"",HLOOKUP(MM$5,'Recueil des UO'!$I$5:$AEI$12,7,FALSE),0)</f>
        <v>0</v>
      </c>
      <c r="MN9" s="12">
        <f>IF(MN$5&lt;&gt;"",HLOOKUP(MN$5,'Recueil des UO'!$I$5:$AEI$12,7,FALSE),0)</f>
        <v>0</v>
      </c>
      <c r="MO9" s="12">
        <f>IF(MO$5&lt;&gt;"",HLOOKUP(MO$5,'Recueil des UO'!$I$5:$AEI$12,7,FALSE),0)</f>
        <v>0</v>
      </c>
      <c r="MP9" s="12">
        <f>IF(MP$5&lt;&gt;"",HLOOKUP(MP$5,'Recueil des UO'!$I$5:$AEI$12,7,FALSE),0)</f>
        <v>0</v>
      </c>
      <c r="MQ9" s="12">
        <f>IF(MQ$5&lt;&gt;"",HLOOKUP(MQ$5,'Recueil des UO'!$I$5:$AEI$12,7,FALSE),0)</f>
        <v>0</v>
      </c>
      <c r="MR9" s="12">
        <f>IF(MR$5&lt;&gt;"",HLOOKUP(MR$5,'Recueil des UO'!$I$5:$AEI$12,7,FALSE),0)</f>
        <v>0</v>
      </c>
      <c r="MS9" s="12">
        <f>IF(MS$5&lt;&gt;"",HLOOKUP(MS$5,'Recueil des UO'!$I$5:$AEI$12,7,FALSE),0)</f>
        <v>0</v>
      </c>
      <c r="MT9" s="12">
        <f>IF(MT$5&lt;&gt;"",HLOOKUP(MT$5,'Recueil des UO'!$I$5:$AEI$12,7,FALSE),0)</f>
        <v>0</v>
      </c>
      <c r="MU9" s="12">
        <f>IF(MU$5&lt;&gt;"",HLOOKUP(MU$5,'Recueil des UO'!$I$5:$AEI$12,7,FALSE),0)</f>
        <v>0</v>
      </c>
      <c r="MV9" s="12">
        <f>IF(MV$5&lt;&gt;"",HLOOKUP(MV$5,'Recueil des UO'!$I$5:$AEI$12,7,FALSE),0)</f>
        <v>0</v>
      </c>
      <c r="MW9" s="12">
        <f>IF(MW$5&lt;&gt;"",HLOOKUP(MW$5,'Recueil des UO'!$I$5:$AEI$12,7,FALSE),0)</f>
        <v>0</v>
      </c>
      <c r="MX9" s="12">
        <f>IF(MX$5&lt;&gt;"",HLOOKUP(MX$5,'Recueil des UO'!$I$5:$AEI$12,7,FALSE),0)</f>
        <v>0</v>
      </c>
      <c r="MY9" s="12">
        <f>IF(MY$5&lt;&gt;"",HLOOKUP(MY$5,'Recueil des UO'!$I$5:$AEI$12,7,FALSE),0)</f>
        <v>0</v>
      </c>
      <c r="MZ9" s="12">
        <f>IF(MZ$5&lt;&gt;"",HLOOKUP(MZ$5,'Recueil des UO'!$I$5:$AEI$12,7,FALSE),0)</f>
        <v>0</v>
      </c>
      <c r="NA9" s="12">
        <f>IF(NA$5&lt;&gt;"",HLOOKUP(NA$5,'Recueil des UO'!$I$5:$AEI$12,7,FALSE),0)</f>
        <v>0</v>
      </c>
      <c r="NB9" s="12">
        <f>IF(NB$5&lt;&gt;"",HLOOKUP(NB$5,'Recueil des UO'!$I$5:$AEI$12,7,FALSE),0)</f>
        <v>0</v>
      </c>
      <c r="NC9" s="12">
        <f>IF(NC$5&lt;&gt;"",HLOOKUP(NC$5,'Recueil des UO'!$I$5:$AEI$12,7,FALSE),0)</f>
        <v>0</v>
      </c>
      <c r="ND9" s="12">
        <f>IF(ND$5&lt;&gt;"",HLOOKUP(ND$5,'Recueil des UO'!$I$5:$AEI$12,7,FALSE),0)</f>
        <v>0</v>
      </c>
      <c r="NE9" s="12">
        <f>IF(NE$5&lt;&gt;"",HLOOKUP(NE$5,'Recueil des UO'!$I$5:$AEI$12,7,FALSE),0)</f>
        <v>0</v>
      </c>
      <c r="NF9" s="12">
        <f>IF(NF$5&lt;&gt;"",HLOOKUP(NF$5,'Recueil des UO'!$I$5:$AEI$12,7,FALSE),0)</f>
        <v>0</v>
      </c>
      <c r="NG9" s="12">
        <f>IF(NG$5&lt;&gt;"",HLOOKUP(NG$5,'Recueil des UO'!$I$5:$AEI$12,7,FALSE),0)</f>
        <v>0</v>
      </c>
      <c r="NH9" s="12">
        <f>IF(NH$5&lt;&gt;"",HLOOKUP(NH$5,'Recueil des UO'!$I$5:$AEI$12,7,FALSE),0)</f>
        <v>0</v>
      </c>
      <c r="NI9" s="12">
        <f>IF(NI$5&lt;&gt;"",HLOOKUP(NI$5,'Recueil des UO'!$I$5:$AEI$12,7,FALSE),0)</f>
        <v>0</v>
      </c>
      <c r="NJ9" s="12">
        <f>IF(NJ$5&lt;&gt;"",HLOOKUP(NJ$5,'Recueil des UO'!$I$5:$AEI$12,7,FALSE),0)</f>
        <v>0</v>
      </c>
      <c r="NK9" s="12">
        <f>IF(NK$5&lt;&gt;"",HLOOKUP(NK$5,'Recueil des UO'!$I$5:$AEI$12,7,FALSE),0)</f>
        <v>0</v>
      </c>
      <c r="NL9" s="12">
        <f>IF(NL$5&lt;&gt;"",HLOOKUP(NL$5,'Recueil des UO'!$I$5:$AEI$12,7,FALSE),0)</f>
        <v>0</v>
      </c>
      <c r="NM9" s="12">
        <f>IF(NM$5&lt;&gt;"",HLOOKUP(NM$5,'Recueil des UO'!$I$5:$AEI$12,7,FALSE),0)</f>
        <v>0</v>
      </c>
      <c r="NN9" s="12">
        <f>IF(NN$5&lt;&gt;"",HLOOKUP(NN$5,'Recueil des UO'!$I$5:$AEI$12,7,FALSE),0)</f>
        <v>0</v>
      </c>
      <c r="NO9" s="12">
        <f>IF(NO$5&lt;&gt;"",HLOOKUP(NO$5,'Recueil des UO'!$I$5:$AEI$12,7,FALSE),0)</f>
        <v>0</v>
      </c>
      <c r="NP9" s="12">
        <f>IF(NP$5&lt;&gt;"",HLOOKUP(NP$5,'Recueil des UO'!$I$5:$AEI$12,7,FALSE),0)</f>
        <v>0</v>
      </c>
      <c r="NQ9" s="12">
        <f>IF(NQ$5&lt;&gt;"",HLOOKUP(NQ$5,'Recueil des UO'!$I$5:$AEI$12,7,FALSE),0)</f>
        <v>0</v>
      </c>
      <c r="NR9" s="12">
        <f>IF(NR$5&lt;&gt;"",HLOOKUP(NR$5,'Recueil des UO'!$I$5:$AEI$12,7,FALSE),0)</f>
        <v>0</v>
      </c>
      <c r="NS9" s="12">
        <f>IF(NS$5&lt;&gt;"",HLOOKUP(NS$5,'Recueil des UO'!$I$5:$AEI$12,7,FALSE),0)</f>
        <v>0</v>
      </c>
      <c r="NT9" s="12">
        <f>IF(NT$5&lt;&gt;"",HLOOKUP(NT$5,'Recueil des UO'!$I$5:$AEI$12,7,FALSE),0)</f>
        <v>0</v>
      </c>
      <c r="NU9" s="12">
        <f>IF(NU$5&lt;&gt;"",HLOOKUP(NU$5,'Recueil des UO'!$I$5:$AEI$12,7,FALSE),0)</f>
        <v>0</v>
      </c>
      <c r="NV9" s="12">
        <f>IF(NV$5&lt;&gt;"",HLOOKUP(NV$5,'Recueil des UO'!$I$5:$AEI$12,7,FALSE),0)</f>
        <v>0</v>
      </c>
      <c r="NW9" s="12">
        <f>IF(NW$5&lt;&gt;"",HLOOKUP(NW$5,'Recueil des UO'!$I$5:$AEI$12,7,FALSE),0)</f>
        <v>0</v>
      </c>
      <c r="NX9" s="12">
        <f>IF(NX$5&lt;&gt;"",HLOOKUP(NX$5,'Recueil des UO'!$I$5:$AEI$12,7,FALSE),0)</f>
        <v>0</v>
      </c>
      <c r="NY9" s="12">
        <f>IF(NY$5&lt;&gt;"",HLOOKUP(NY$5,'Recueil des UO'!$I$5:$AEI$12,7,FALSE),0)</f>
        <v>0</v>
      </c>
      <c r="NZ9" s="12">
        <f>IF(NZ$5&lt;&gt;"",HLOOKUP(NZ$5,'Recueil des UO'!$I$5:$AEI$12,7,FALSE),0)</f>
        <v>0</v>
      </c>
      <c r="OA9" s="12">
        <f>IF(OA$5&lt;&gt;"",HLOOKUP(OA$5,'Recueil des UO'!$I$5:$AEI$12,7,FALSE),0)</f>
        <v>0</v>
      </c>
      <c r="OB9" s="12">
        <f>IF(OB$5&lt;&gt;"",HLOOKUP(OB$5,'Recueil des UO'!$I$5:$AEI$12,7,FALSE),0)</f>
        <v>0</v>
      </c>
      <c r="OC9" s="12">
        <f>IF(OC$5&lt;&gt;"",HLOOKUP(OC$5,'Recueil des UO'!$I$5:$AEI$12,7,FALSE),0)</f>
        <v>0</v>
      </c>
      <c r="OD9" s="12">
        <f>IF(OD$5&lt;&gt;"",HLOOKUP(OD$5,'Recueil des UO'!$I$5:$AEI$12,7,FALSE),0)</f>
        <v>0</v>
      </c>
      <c r="OE9" s="12">
        <f>IF(OE$5&lt;&gt;"",HLOOKUP(OE$5,'Recueil des UO'!$I$5:$AEI$12,7,FALSE),0)</f>
        <v>0</v>
      </c>
      <c r="OF9" s="12">
        <f>IF(OF$5&lt;&gt;"",HLOOKUP(OF$5,'Recueil des UO'!$I$5:$AEI$12,7,FALSE),0)</f>
        <v>0</v>
      </c>
      <c r="OG9" s="12">
        <f>IF(OG$5&lt;&gt;"",HLOOKUP(OG$5,'Recueil des UO'!$I$5:$AEI$12,7,FALSE),0)</f>
        <v>0</v>
      </c>
      <c r="OH9" s="12">
        <f>IF(OH$5&lt;&gt;"",HLOOKUP(OH$5,'Recueil des UO'!$I$5:$AEI$12,7,FALSE),0)</f>
        <v>0</v>
      </c>
      <c r="OI9" s="12">
        <f>IF(OI$5&lt;&gt;"",HLOOKUP(OI$5,'Recueil des UO'!$I$5:$AEI$12,7,FALSE),0)</f>
        <v>0</v>
      </c>
      <c r="OJ9" s="12">
        <f>IF(OJ$5&lt;&gt;"",HLOOKUP(OJ$5,'Recueil des UO'!$I$5:$AEI$12,7,FALSE),0)</f>
        <v>0</v>
      </c>
      <c r="OK9" s="12">
        <f>IF(OK$5&lt;&gt;"",HLOOKUP(OK$5,'Recueil des UO'!$I$5:$AEI$12,7,FALSE),0)</f>
        <v>0</v>
      </c>
      <c r="OL9" s="12">
        <f>IF(OL$5&lt;&gt;"",HLOOKUP(OL$5,'Recueil des UO'!$I$5:$AEI$12,7,FALSE),0)</f>
        <v>0</v>
      </c>
      <c r="OM9" s="12">
        <f>IF(OM$5&lt;&gt;"",HLOOKUP(OM$5,'Recueil des UO'!$I$5:$AEI$12,7,FALSE),0)</f>
        <v>0</v>
      </c>
      <c r="ON9" s="12">
        <f>IF(ON$5&lt;&gt;"",HLOOKUP(ON$5,'Recueil des UO'!$I$5:$AEI$12,7,FALSE),0)</f>
        <v>0</v>
      </c>
      <c r="OO9" s="12">
        <f>IF(OO$5&lt;&gt;"",HLOOKUP(OO$5,'Recueil des UO'!$I$5:$AEI$12,7,FALSE),0)</f>
        <v>0</v>
      </c>
      <c r="OP9" s="12">
        <f>IF(OP$5&lt;&gt;"",HLOOKUP(OP$5,'Recueil des UO'!$I$5:$AEI$12,7,FALSE),0)</f>
        <v>0</v>
      </c>
      <c r="OQ9" s="12">
        <f>IF(OQ$5&lt;&gt;"",HLOOKUP(OQ$5,'Recueil des UO'!$I$5:$AEI$12,7,FALSE),0)</f>
        <v>0</v>
      </c>
      <c r="OR9" s="12">
        <f>IF(OR$5&lt;&gt;"",HLOOKUP(OR$5,'Recueil des UO'!$I$5:$AEI$12,7,FALSE),0)</f>
        <v>0</v>
      </c>
      <c r="OS9" s="12">
        <f>IF(OS$5&lt;&gt;"",HLOOKUP(OS$5,'Recueil des UO'!$I$5:$AEI$12,7,FALSE),0)</f>
        <v>0</v>
      </c>
      <c r="OT9" s="12">
        <f>IF(OT$5&lt;&gt;"",HLOOKUP(OT$5,'Recueil des UO'!$I$5:$AEI$12,7,FALSE),0)</f>
        <v>0</v>
      </c>
      <c r="OU9" s="12">
        <f>IF(OU$5&lt;&gt;"",HLOOKUP(OU$5,'Recueil des UO'!$I$5:$AEI$12,7,FALSE),0)</f>
        <v>0</v>
      </c>
      <c r="OV9" s="12">
        <f>IF(OV$5&lt;&gt;"",HLOOKUP(OV$5,'Recueil des UO'!$I$5:$AEI$12,7,FALSE),0)</f>
        <v>0</v>
      </c>
      <c r="OW9" s="12">
        <f>IF(OW$5&lt;&gt;"",HLOOKUP(OW$5,'Recueil des UO'!$I$5:$AEI$12,7,FALSE),0)</f>
        <v>0</v>
      </c>
      <c r="OX9" s="12">
        <f>IF(OX$5&lt;&gt;"",HLOOKUP(OX$5,'Recueil des UO'!$I$5:$AEI$12,7,FALSE),0)</f>
        <v>0</v>
      </c>
      <c r="OY9" s="12">
        <f>IF(OY$5&lt;&gt;"",HLOOKUP(OY$5,'Recueil des UO'!$I$5:$AEI$12,7,FALSE),0)</f>
        <v>0</v>
      </c>
      <c r="OZ9" s="12">
        <f>IF(OZ$5&lt;&gt;"",HLOOKUP(OZ$5,'Recueil des UO'!$I$5:$AEI$12,7,FALSE),0)</f>
        <v>0</v>
      </c>
      <c r="PA9" s="12">
        <f>IF(PA$5&lt;&gt;"",HLOOKUP(PA$5,'Recueil des UO'!$I$5:$AEI$12,7,FALSE),0)</f>
        <v>0</v>
      </c>
      <c r="PB9" s="12">
        <f>IF(PB$5&lt;&gt;"",HLOOKUP(PB$5,'Recueil des UO'!$I$5:$AEI$12,7,FALSE),0)</f>
        <v>0</v>
      </c>
      <c r="PC9" s="12">
        <f>IF(PC$5&lt;&gt;"",HLOOKUP(PC$5,'Recueil des UO'!$I$5:$AEI$12,7,FALSE),0)</f>
        <v>0</v>
      </c>
      <c r="PD9" s="12">
        <f>IF(PD$5&lt;&gt;"",HLOOKUP(PD$5,'Recueil des UO'!$I$5:$AEI$12,7,FALSE),0)</f>
        <v>0</v>
      </c>
      <c r="PE9" s="12">
        <f>IF(PE$5&lt;&gt;"",HLOOKUP(PE$5,'Recueil des UO'!$I$5:$AEI$12,7,FALSE),0)</f>
        <v>0</v>
      </c>
      <c r="PF9" s="12">
        <f>IF(PF$5&lt;&gt;"",HLOOKUP(PF$5,'Recueil des UO'!$I$5:$AEI$12,7,FALSE),0)</f>
        <v>0</v>
      </c>
      <c r="PG9" s="12">
        <f>IF(PG$5&lt;&gt;"",HLOOKUP(PG$5,'Recueil des UO'!$I$5:$AEI$12,7,FALSE),0)</f>
        <v>0</v>
      </c>
      <c r="PH9" s="12">
        <f>IF(PH$5&lt;&gt;"",HLOOKUP(PH$5,'Recueil des UO'!$I$5:$AEI$12,7,FALSE),0)</f>
        <v>0</v>
      </c>
      <c r="PI9" s="12">
        <f>IF(PI$5&lt;&gt;"",HLOOKUP(PI$5,'Recueil des UO'!$I$5:$AEI$12,7,FALSE),0)</f>
        <v>0</v>
      </c>
      <c r="PJ9" s="12">
        <f>IF(PJ$5&lt;&gt;"",HLOOKUP(PJ$5,'Recueil des UO'!$I$5:$AEI$12,7,FALSE),0)</f>
        <v>0</v>
      </c>
      <c r="PK9" s="12">
        <f>IF(PK$5&lt;&gt;"",HLOOKUP(PK$5,'Recueil des UO'!$I$5:$AEI$12,7,FALSE),0)</f>
        <v>0</v>
      </c>
      <c r="PL9" s="12">
        <f>IF(PL$5&lt;&gt;"",HLOOKUP(PL$5,'Recueil des UO'!$I$5:$AEI$12,7,FALSE),0)</f>
        <v>0</v>
      </c>
      <c r="PM9" s="12">
        <f>IF(PM$5&lt;&gt;"",HLOOKUP(PM$5,'Recueil des UO'!$I$5:$AEI$12,7,FALSE),0)</f>
        <v>0</v>
      </c>
      <c r="PN9" s="12">
        <f>IF(PN$5&lt;&gt;"",HLOOKUP(PN$5,'Recueil des UO'!$I$5:$AEI$12,7,FALSE),0)</f>
        <v>0</v>
      </c>
      <c r="PO9" s="12">
        <f>IF(PO$5&lt;&gt;"",HLOOKUP(PO$5,'Recueil des UO'!$I$5:$AEI$12,7,FALSE),0)</f>
        <v>0</v>
      </c>
      <c r="PP9" s="12">
        <f>IF(PP$5&lt;&gt;"",HLOOKUP(PP$5,'Recueil des UO'!$I$5:$AEI$12,7,FALSE),0)</f>
        <v>0</v>
      </c>
      <c r="PQ9" s="12">
        <f>IF(PQ$5&lt;&gt;"",HLOOKUP(PQ$5,'Recueil des UO'!$I$5:$AEI$12,7,FALSE),0)</f>
        <v>0</v>
      </c>
      <c r="PR9" s="12">
        <f>IF(PR$5&lt;&gt;"",HLOOKUP(PR$5,'Recueil des UO'!$I$5:$AEI$12,7,FALSE),0)</f>
        <v>0</v>
      </c>
      <c r="PS9" s="12">
        <f>IF(PS$5&lt;&gt;"",HLOOKUP(PS$5,'Recueil des UO'!$I$5:$AEI$12,7,FALSE),0)</f>
        <v>0</v>
      </c>
      <c r="PT9" s="12">
        <f>IF(PT$5&lt;&gt;"",HLOOKUP(PT$5,'Recueil des UO'!$I$5:$AEI$12,7,FALSE),0)</f>
        <v>0</v>
      </c>
      <c r="PU9" s="12">
        <f>IF(PU$5&lt;&gt;"",HLOOKUP(PU$5,'Recueil des UO'!$I$5:$AEI$12,7,FALSE),0)</f>
        <v>0</v>
      </c>
      <c r="PV9" s="12">
        <f>IF(PV$5&lt;&gt;"",HLOOKUP(PV$5,'Recueil des UO'!$I$5:$AEI$12,7,FALSE),0)</f>
        <v>0</v>
      </c>
      <c r="PW9" s="12">
        <f>IF(PW$5&lt;&gt;"",HLOOKUP(PW$5,'Recueil des UO'!$I$5:$AEI$12,7,FALSE),0)</f>
        <v>0</v>
      </c>
      <c r="PX9" s="12">
        <f>IF(PX$5&lt;&gt;"",HLOOKUP(PX$5,'Recueil des UO'!$I$5:$AEI$12,7,FALSE),0)</f>
        <v>0</v>
      </c>
      <c r="PY9" s="12">
        <f>IF(PY$5&lt;&gt;"",HLOOKUP(PY$5,'Recueil des UO'!$I$5:$AEI$12,7,FALSE),0)</f>
        <v>0</v>
      </c>
      <c r="PZ9" s="12">
        <f>IF(PZ$5&lt;&gt;"",HLOOKUP(PZ$5,'Recueil des UO'!$I$5:$AEI$12,7,FALSE),0)</f>
        <v>0</v>
      </c>
      <c r="QA9" s="12">
        <f>IF(QA$5&lt;&gt;"",HLOOKUP(QA$5,'Recueil des UO'!$I$5:$AEI$12,7,FALSE),0)</f>
        <v>0</v>
      </c>
      <c r="QB9" s="12">
        <f>IF(QB$5&lt;&gt;"",HLOOKUP(QB$5,'Recueil des UO'!$I$5:$AEI$12,7,FALSE),0)</f>
        <v>0</v>
      </c>
      <c r="QC9" s="12">
        <f>IF(QC$5&lt;&gt;"",HLOOKUP(QC$5,'Recueil des UO'!$I$5:$AEI$12,7,FALSE),0)</f>
        <v>0</v>
      </c>
      <c r="QD9" s="12">
        <f>IF(QD$5&lt;&gt;"",HLOOKUP(QD$5,'Recueil des UO'!$I$5:$AEI$12,7,FALSE),0)</f>
        <v>0</v>
      </c>
      <c r="QE9" s="193"/>
    </row>
    <row r="10" spans="1:447" s="198" customFormat="1" hidden="1">
      <c r="A10" s="115" t="s">
        <v>41</v>
      </c>
      <c r="B10" s="180"/>
      <c r="C10" s="115" t="s">
        <v>1524</v>
      </c>
      <c r="D10" s="265"/>
      <c r="E10" s="292"/>
      <c r="F10" s="219"/>
      <c r="G10" s="219"/>
      <c r="H10" s="292"/>
      <c r="I10" s="806"/>
      <c r="J10" s="806"/>
      <c r="K10" s="806"/>
      <c r="L10" s="12">
        <f>IF(L$5&lt;&gt;"",HLOOKUP(L$5,'Recueil des UO'!$I$5:$AEI$12,8,FALSE),0)</f>
        <v>0</v>
      </c>
      <c r="M10" s="12">
        <f>IF(M$5&lt;&gt;"",HLOOKUP(M$5,'Recueil des UO'!$I$5:$AEI$12,8,FALSE),0)</f>
        <v>0</v>
      </c>
      <c r="N10" s="12">
        <f>IF(N$5&lt;&gt;"",HLOOKUP(N$5,'Recueil des UO'!$I$5:$AEI$12,8,FALSE),0)</f>
        <v>0</v>
      </c>
      <c r="O10" s="12">
        <f>IF(O$5&lt;&gt;"",HLOOKUP(O$5,'Recueil des UO'!$I$5:$AEI$12,8,FALSE),0)</f>
        <v>0</v>
      </c>
      <c r="P10" s="12">
        <f>IF(P$5&lt;&gt;"",HLOOKUP(P$5,'Recueil des UO'!$I$5:$AEI$12,8,FALSE),0)</f>
        <v>0</v>
      </c>
      <c r="Q10" s="12">
        <f>IF(Q$5&lt;&gt;"",HLOOKUP(Q$5,'Recueil des UO'!$I$5:$AEI$12,8,FALSE),0)</f>
        <v>0</v>
      </c>
      <c r="R10" s="12">
        <f>IF(R$5&lt;&gt;"",HLOOKUP(R$5,'Recueil des UO'!$I$5:$AEI$12,8,FALSE),0)</f>
        <v>0</v>
      </c>
      <c r="S10" s="12">
        <f>IF(S$5&lt;&gt;"",HLOOKUP(S$5,'Recueil des UO'!$I$5:$AEI$12,8,FALSE),0)</f>
        <v>0</v>
      </c>
      <c r="T10" s="12">
        <f>IF(T$5&lt;&gt;"",HLOOKUP(T$5,'Recueil des UO'!$I$5:$AEI$12,8,FALSE),0)</f>
        <v>0</v>
      </c>
      <c r="U10" s="12">
        <f>IF(U$5&lt;&gt;"",HLOOKUP(U$5,'Recueil des UO'!$I$5:$AEI$12,8,FALSE),0)</f>
        <v>0</v>
      </c>
      <c r="V10" s="12">
        <f>IF(V$5&lt;&gt;"",HLOOKUP(V$5,'Recueil des UO'!$I$5:$AEI$12,8,FALSE),0)</f>
        <v>0</v>
      </c>
      <c r="W10" s="12">
        <f>IF(W$5&lt;&gt;"",HLOOKUP(W$5,'Recueil des UO'!$I$5:$AEI$12,8,FALSE),0)</f>
        <v>0</v>
      </c>
      <c r="X10" s="12">
        <f>IF(X$5&lt;&gt;"",HLOOKUP(X$5,'Recueil des UO'!$I$5:$AEI$12,8,FALSE),0)</f>
        <v>0</v>
      </c>
      <c r="Y10" s="12">
        <f>IF(Y$5&lt;&gt;"",HLOOKUP(Y$5,'Recueil des UO'!$I$5:$AEI$12,8,FALSE),0)</f>
        <v>0</v>
      </c>
      <c r="Z10" s="12">
        <f>IF(Z$5&lt;&gt;"",HLOOKUP(Z$5,'Recueil des UO'!$I$5:$AEI$12,8,FALSE),0)</f>
        <v>0</v>
      </c>
      <c r="AA10" s="12">
        <f>IF(AA$5&lt;&gt;"",HLOOKUP(AA$5,'Recueil des UO'!$I$5:$AEI$12,8,FALSE),0)</f>
        <v>0</v>
      </c>
      <c r="AB10" s="12">
        <f>IF(AB$5&lt;&gt;"",HLOOKUP(AB$5,'Recueil des UO'!$I$5:$AEI$12,8,FALSE),0)</f>
        <v>0</v>
      </c>
      <c r="AC10" s="12">
        <f>IF(AC$5&lt;&gt;"",HLOOKUP(AC$5,'Recueil des UO'!$I$5:$AEI$12,8,FALSE),0)</f>
        <v>0</v>
      </c>
      <c r="AD10" s="12">
        <f>IF(AD$5&lt;&gt;"",HLOOKUP(AD$5,'Recueil des UO'!$I$5:$AEI$12,8,FALSE),0)</f>
        <v>0</v>
      </c>
      <c r="AE10" s="12">
        <f>IF(AE$5&lt;&gt;"",HLOOKUP(AE$5,'Recueil des UO'!$I$5:$AEI$12,8,FALSE),0)</f>
        <v>0</v>
      </c>
      <c r="AF10" s="12">
        <f>IF(AF$5&lt;&gt;"",HLOOKUP(AF$5,'Recueil des UO'!$I$5:$AEI$12,8,FALSE),0)</f>
        <v>0</v>
      </c>
      <c r="AG10" s="12">
        <f>IF(AG$5&lt;&gt;"",HLOOKUP(AG$5,'Recueil des UO'!$I$5:$AEI$12,8,FALSE),0)</f>
        <v>0</v>
      </c>
      <c r="AH10" s="12">
        <f>IF(AH$5&lt;&gt;"",HLOOKUP(AH$5,'Recueil des UO'!$I$5:$AEI$12,8,FALSE),0)</f>
        <v>0</v>
      </c>
      <c r="AI10" s="12">
        <f>IF(AI$5&lt;&gt;"",HLOOKUP(AI$5,'Recueil des UO'!$I$5:$AEI$12,8,FALSE),0)</f>
        <v>0</v>
      </c>
      <c r="AJ10" s="12">
        <f>IF(AJ$5&lt;&gt;"",HLOOKUP(AJ$5,'Recueil des UO'!$I$5:$AEI$12,8,FALSE),0)</f>
        <v>0</v>
      </c>
      <c r="AK10" s="12">
        <f>IF(AK$5&lt;&gt;"",HLOOKUP(AK$5,'Recueil des UO'!$I$5:$AEI$12,8,FALSE),0)</f>
        <v>0</v>
      </c>
      <c r="AL10" s="12">
        <f>IF(AL$5&lt;&gt;"",HLOOKUP(AL$5,'Recueil des UO'!$I$5:$AEI$12,8,FALSE),0)</f>
        <v>0</v>
      </c>
      <c r="AM10" s="12">
        <f>IF(AM$5&lt;&gt;"",HLOOKUP(AM$5,'Recueil des UO'!$I$5:$AEI$12,8,FALSE),0)</f>
        <v>0</v>
      </c>
      <c r="AN10" s="12">
        <f>IF(AN$5&lt;&gt;"",HLOOKUP(AN$5,'Recueil des UO'!$I$5:$AEI$12,8,FALSE),0)</f>
        <v>0</v>
      </c>
      <c r="AO10" s="12">
        <f>IF(AO$5&lt;&gt;"",HLOOKUP(AO$5,'Recueil des UO'!$I$5:$AEI$12,8,FALSE),0)</f>
        <v>0</v>
      </c>
      <c r="AP10" s="12">
        <f>IF(AP$5&lt;&gt;"",HLOOKUP(AP$5,'Recueil des UO'!$I$5:$AEI$12,8,FALSE),0)</f>
        <v>0</v>
      </c>
      <c r="AQ10" s="12">
        <f>IF(AQ$5&lt;&gt;"",HLOOKUP(AQ$5,'Recueil des UO'!$I$5:$AEI$12,8,FALSE),0)</f>
        <v>0</v>
      </c>
      <c r="AR10" s="12">
        <f>IF(AR$5&lt;&gt;"",HLOOKUP(AR$5,'Recueil des UO'!$I$5:$AEI$12,8,FALSE),0)</f>
        <v>0</v>
      </c>
      <c r="AS10" s="12">
        <f>IF(AS$5&lt;&gt;"",HLOOKUP(AS$5,'Recueil des UO'!$I$5:$AEI$12,8,FALSE),0)</f>
        <v>0</v>
      </c>
      <c r="AT10" s="12">
        <f>IF(AT$5&lt;&gt;"",HLOOKUP(AT$5,'Recueil des UO'!$I$5:$AEI$12,8,FALSE),0)</f>
        <v>0</v>
      </c>
      <c r="AU10" s="12">
        <f>IF(AU$5&lt;&gt;"",HLOOKUP(AU$5,'Recueil des UO'!$I$5:$AEI$12,8,FALSE),0)</f>
        <v>0</v>
      </c>
      <c r="AV10" s="12">
        <f>IF(AV$5&lt;&gt;"",HLOOKUP(AV$5,'Recueil des UO'!$I$5:$AEI$12,8,FALSE),0)</f>
        <v>0</v>
      </c>
      <c r="AW10" s="12">
        <f>IF(AW$5&lt;&gt;"",HLOOKUP(AW$5,'Recueil des UO'!$I$5:$AEI$12,8,FALSE),0)</f>
        <v>0</v>
      </c>
      <c r="AX10" s="12">
        <f>IF(AX$5&lt;&gt;"",HLOOKUP(AX$5,'Recueil des UO'!$I$5:$AEI$12,8,FALSE),0)</f>
        <v>0</v>
      </c>
      <c r="AY10" s="12">
        <f>IF(AY$5&lt;&gt;"",HLOOKUP(AY$5,'Recueil des UO'!$I$5:$AEI$12,8,FALSE),0)</f>
        <v>0</v>
      </c>
      <c r="AZ10" s="12">
        <f>IF(AZ$5&lt;&gt;"",HLOOKUP(AZ$5,'Recueil des UO'!$I$5:$AEI$12,8,FALSE),0)</f>
        <v>0</v>
      </c>
      <c r="BA10" s="12">
        <f>IF(BA$5&lt;&gt;"",HLOOKUP(BA$5,'Recueil des UO'!$I$5:$AEI$12,8,FALSE),0)</f>
        <v>0</v>
      </c>
      <c r="BB10" s="12">
        <f>IF(BB$5&lt;&gt;"",HLOOKUP(BB$5,'Recueil des UO'!$I$5:$AEI$12,8,FALSE),0)</f>
        <v>0</v>
      </c>
      <c r="BC10" s="12">
        <f>IF(BC$5&lt;&gt;"",HLOOKUP(BC$5,'Recueil des UO'!$I$5:$AEI$12,8,FALSE),0)</f>
        <v>0</v>
      </c>
      <c r="BD10" s="12">
        <f>IF(BD$5&lt;&gt;"",HLOOKUP(BD$5,'Recueil des UO'!$I$5:$AEI$12,8,FALSE),0)</f>
        <v>0</v>
      </c>
      <c r="BE10" s="12">
        <f>IF(BE$5&lt;&gt;"",HLOOKUP(BE$5,'Recueil des UO'!$I$5:$AEI$12,8,FALSE),0)</f>
        <v>0</v>
      </c>
      <c r="BF10" s="12">
        <f>IF(BF$5&lt;&gt;"",HLOOKUP(BF$5,'Recueil des UO'!$I$5:$AEI$12,8,FALSE),0)</f>
        <v>0</v>
      </c>
      <c r="BG10" s="12">
        <f>IF(BG$5&lt;&gt;"",HLOOKUP(BG$5,'Recueil des UO'!$I$5:$AEI$12,8,FALSE),0)</f>
        <v>0</v>
      </c>
      <c r="BH10" s="12">
        <f>IF(BH$5&lt;&gt;"",HLOOKUP(BH$5,'Recueil des UO'!$I$5:$AEI$12,8,FALSE),0)</f>
        <v>0</v>
      </c>
      <c r="BI10" s="12">
        <f>IF(BI$5&lt;&gt;"",HLOOKUP(BI$5,'Recueil des UO'!$I$5:$AEI$12,8,FALSE),0)</f>
        <v>0</v>
      </c>
      <c r="BJ10" s="12">
        <f>IF(BJ$5&lt;&gt;"",HLOOKUP(BJ$5,'Recueil des UO'!$I$5:$AEI$12,8,FALSE),0)</f>
        <v>0</v>
      </c>
      <c r="BK10" s="12">
        <f>IF(BK$5&lt;&gt;"",HLOOKUP(BK$5,'Recueil des UO'!$I$5:$AEI$12,8,FALSE),0)</f>
        <v>0</v>
      </c>
      <c r="BL10" s="12">
        <f>IF(BL$5&lt;&gt;"",HLOOKUP(BL$5,'Recueil des UO'!$I$5:$AEI$12,8,FALSE),0)</f>
        <v>0</v>
      </c>
      <c r="BM10" s="12">
        <f>IF(BM$5&lt;&gt;"",HLOOKUP(BM$5,'Recueil des UO'!$I$5:$AEI$12,8,FALSE),0)</f>
        <v>0</v>
      </c>
      <c r="BN10" s="12">
        <f>IF(BN$5&lt;&gt;"",HLOOKUP(BN$5,'Recueil des UO'!$I$5:$AEI$12,8,FALSE),0)</f>
        <v>0</v>
      </c>
      <c r="BO10" s="12">
        <f>IF(BO$5&lt;&gt;"",HLOOKUP(BO$5,'Recueil des UO'!$I$5:$AEI$12,8,FALSE),0)</f>
        <v>0</v>
      </c>
      <c r="BP10" s="12">
        <f>IF(BP$5&lt;&gt;"",HLOOKUP(BP$5,'Recueil des UO'!$I$5:$AEI$12,8,FALSE),0)</f>
        <v>0</v>
      </c>
      <c r="BQ10" s="12">
        <f>IF(BQ$5&lt;&gt;"",HLOOKUP(BQ$5,'Recueil des UO'!$I$5:$AEI$12,8,FALSE),0)</f>
        <v>0</v>
      </c>
      <c r="BR10" s="12">
        <f>IF(BR$5&lt;&gt;"",HLOOKUP(BR$5,'Recueil des UO'!$I$5:$AEI$12,8,FALSE),0)</f>
        <v>0</v>
      </c>
      <c r="BS10" s="12">
        <f>IF(BS$5&lt;&gt;"",HLOOKUP(BS$5,'Recueil des UO'!$I$5:$AEI$12,8,FALSE),0)</f>
        <v>0</v>
      </c>
      <c r="BT10" s="12">
        <f>IF(BT$5&lt;&gt;"",HLOOKUP(BT$5,'Recueil des UO'!$I$5:$AEI$12,8,FALSE),0)</f>
        <v>0</v>
      </c>
      <c r="BU10" s="12">
        <f>IF(BU$5&lt;&gt;"",HLOOKUP(BU$5,'Recueil des UO'!$I$5:$AEI$12,8,FALSE),0)</f>
        <v>0</v>
      </c>
      <c r="BV10" s="12">
        <f>IF(BV$5&lt;&gt;"",HLOOKUP(BV$5,'Recueil des UO'!$I$5:$AEI$12,8,FALSE),0)</f>
        <v>0</v>
      </c>
      <c r="BW10" s="12">
        <f>IF(BW$5&lt;&gt;"",HLOOKUP(BW$5,'Recueil des UO'!$I$5:$AEI$12,8,FALSE),0)</f>
        <v>0</v>
      </c>
      <c r="BX10" s="12">
        <f>IF(BX$5&lt;&gt;"",HLOOKUP(BX$5,'Recueil des UO'!$I$5:$AEI$12,8,FALSE),0)</f>
        <v>0</v>
      </c>
      <c r="BY10" s="12">
        <f>IF(BY$5&lt;&gt;"",HLOOKUP(BY$5,'Recueil des UO'!$I$5:$AEI$12,8,FALSE),0)</f>
        <v>0</v>
      </c>
      <c r="BZ10" s="12">
        <f>IF(BZ$5&lt;&gt;"",HLOOKUP(BZ$5,'Recueil des UO'!$I$5:$AEI$12,8,FALSE),0)</f>
        <v>0</v>
      </c>
      <c r="CA10" s="12">
        <f>IF(CA$5&lt;&gt;"",HLOOKUP(CA$5,'Recueil des UO'!$I$5:$AEI$12,8,FALSE),0)</f>
        <v>0</v>
      </c>
      <c r="CB10" s="12">
        <f>IF(CB$5&lt;&gt;"",HLOOKUP(CB$5,'Recueil des UO'!$I$5:$AEI$12,8,FALSE),0)</f>
        <v>0</v>
      </c>
      <c r="CC10" s="12">
        <f>IF(CC$5&lt;&gt;"",HLOOKUP(CC$5,'Recueil des UO'!$I$5:$AEI$12,8,FALSE),0)</f>
        <v>0</v>
      </c>
      <c r="CD10" s="12">
        <f>IF(CD$5&lt;&gt;"",HLOOKUP(CD$5,'Recueil des UO'!$I$5:$AEI$12,8,FALSE),0)</f>
        <v>0</v>
      </c>
      <c r="CE10" s="12">
        <f>IF(CE$5&lt;&gt;"",HLOOKUP(CE$5,'Recueil des UO'!$I$5:$AEI$12,8,FALSE),0)</f>
        <v>0</v>
      </c>
      <c r="CF10" s="12">
        <f>IF(CF$5&lt;&gt;"",HLOOKUP(CF$5,'Recueil des UO'!$I$5:$AEI$12,8,FALSE),0)</f>
        <v>0</v>
      </c>
      <c r="CG10" s="12">
        <f>IF(CG$5&lt;&gt;"",HLOOKUP(CG$5,'Recueil des UO'!$I$5:$AEI$12,8,FALSE),0)</f>
        <v>0</v>
      </c>
      <c r="CH10" s="12">
        <f>IF(CH$5&lt;&gt;"",HLOOKUP(CH$5,'Recueil des UO'!$I$5:$AEI$12,8,FALSE),0)</f>
        <v>0</v>
      </c>
      <c r="CI10" s="12">
        <f>IF(CI$5&lt;&gt;"",HLOOKUP(CI$5,'Recueil des UO'!$I$5:$AEI$12,8,FALSE),0)</f>
        <v>0</v>
      </c>
      <c r="CJ10" s="12">
        <f>IF(CJ$5&lt;&gt;"",HLOOKUP(CJ$5,'Recueil des UO'!$I$5:$AEI$12,8,FALSE),0)</f>
        <v>0</v>
      </c>
      <c r="CK10" s="12">
        <f>IF(CK$5&lt;&gt;"",HLOOKUP(CK$5,'Recueil des UO'!$I$5:$AEI$12,8,FALSE),0)</f>
        <v>0</v>
      </c>
      <c r="CL10" s="12">
        <f>IF(CL$5&lt;&gt;"",HLOOKUP(CL$5,'Recueil des UO'!$I$5:$AEI$12,8,FALSE),0)</f>
        <v>0</v>
      </c>
      <c r="CM10" s="12">
        <f>IF(CM$5&lt;&gt;"",HLOOKUP(CM$5,'Recueil des UO'!$I$5:$AEI$12,8,FALSE),0)</f>
        <v>0</v>
      </c>
      <c r="CN10" s="12">
        <f>IF(CN$5&lt;&gt;"",HLOOKUP(CN$5,'Recueil des UO'!$I$5:$AEI$12,8,FALSE),0)</f>
        <v>0</v>
      </c>
      <c r="CO10" s="12">
        <f>IF(CO$5&lt;&gt;"",HLOOKUP(CO$5,'Recueil des UO'!$I$5:$AEI$12,8,FALSE),0)</f>
        <v>0</v>
      </c>
      <c r="CP10" s="12">
        <f>IF(CP$5&lt;&gt;"",HLOOKUP(CP$5,'Recueil des UO'!$I$5:$AEI$12,8,FALSE),0)</f>
        <v>0</v>
      </c>
      <c r="CQ10" s="12">
        <f>IF(CQ$5&lt;&gt;"",HLOOKUP(CQ$5,'Recueil des UO'!$I$5:$AEI$12,8,FALSE),0)</f>
        <v>0</v>
      </c>
      <c r="CR10" s="12">
        <f>IF(CR$5&lt;&gt;"",HLOOKUP(CR$5,'Recueil des UO'!$I$5:$AEI$12,8,FALSE),0)</f>
        <v>0</v>
      </c>
      <c r="CS10" s="12">
        <f>IF(CS$5&lt;&gt;"",HLOOKUP(CS$5,'Recueil des UO'!$I$5:$AEI$12,8,FALSE),0)</f>
        <v>0</v>
      </c>
      <c r="CT10" s="12">
        <f>IF(CT$5&lt;&gt;"",HLOOKUP(CT$5,'Recueil des UO'!$I$5:$AEI$12,8,FALSE),0)</f>
        <v>0</v>
      </c>
      <c r="CU10" s="12">
        <f>IF(CU$5&lt;&gt;"",HLOOKUP(CU$5,'Recueil des UO'!$I$5:$AEI$12,8,FALSE),0)</f>
        <v>0</v>
      </c>
      <c r="CV10" s="12">
        <f>IF(CV$5&lt;&gt;"",HLOOKUP(CV$5,'Recueil des UO'!$I$5:$AEI$12,8,FALSE),0)</f>
        <v>0</v>
      </c>
      <c r="CW10" s="12">
        <f>IF(CW$5&lt;&gt;"",HLOOKUP(CW$5,'Recueil des UO'!$I$5:$AEI$12,8,FALSE),0)</f>
        <v>0</v>
      </c>
      <c r="CX10" s="12">
        <f>IF(CX$5&lt;&gt;"",HLOOKUP(CX$5,'Recueil des UO'!$I$5:$AEI$12,8,FALSE),0)</f>
        <v>0</v>
      </c>
      <c r="CY10" s="12">
        <f>IF(CY$5&lt;&gt;"",HLOOKUP(CY$5,'Recueil des UO'!$I$5:$AEI$12,8,FALSE),0)</f>
        <v>0</v>
      </c>
      <c r="CZ10" s="12">
        <f>IF(CZ$5&lt;&gt;"",HLOOKUP(CZ$5,'Recueil des UO'!$I$5:$AEI$12,8,FALSE),0)</f>
        <v>0</v>
      </c>
      <c r="DA10" s="12">
        <f>IF(DA$5&lt;&gt;"",HLOOKUP(DA$5,'Recueil des UO'!$I$5:$AEI$12,8,FALSE),0)</f>
        <v>0</v>
      </c>
      <c r="DB10" s="12">
        <f>IF(DB$5&lt;&gt;"",HLOOKUP(DB$5,'Recueil des UO'!$I$5:$AEI$12,8,FALSE),0)</f>
        <v>0</v>
      </c>
      <c r="DC10" s="12">
        <f>IF(DC$5&lt;&gt;"",HLOOKUP(DC$5,'Recueil des UO'!$I$5:$AEI$12,8,FALSE),0)</f>
        <v>0</v>
      </c>
      <c r="DD10" s="12">
        <f>IF(DD$5&lt;&gt;"",HLOOKUP(DD$5,'Recueil des UO'!$I$5:$AEI$12,8,FALSE),0)</f>
        <v>0</v>
      </c>
      <c r="DE10" s="12">
        <f>IF(DE$5&lt;&gt;"",HLOOKUP(DE$5,'Recueil des UO'!$I$5:$AEI$12,8,FALSE),0)</f>
        <v>0</v>
      </c>
      <c r="DF10" s="12">
        <f>IF(DF$5&lt;&gt;"",HLOOKUP(DF$5,'Recueil des UO'!$I$5:$AEI$12,8,FALSE),0)</f>
        <v>0</v>
      </c>
      <c r="DG10" s="12">
        <f>IF(DG$5&lt;&gt;"",HLOOKUP(DG$5,'Recueil des UO'!$I$5:$AEI$12,8,FALSE),0)</f>
        <v>0</v>
      </c>
      <c r="DH10" s="12">
        <f>IF(DH$5&lt;&gt;"",HLOOKUP(DH$5,'Recueil des UO'!$I$5:$AEI$12,8,FALSE),0)</f>
        <v>0</v>
      </c>
      <c r="DI10" s="12">
        <f>IF(DI$5&lt;&gt;"",HLOOKUP(DI$5,'Recueil des UO'!$I$5:$AEI$12,8,FALSE),0)</f>
        <v>0</v>
      </c>
      <c r="DJ10" s="12">
        <f>IF(DJ$5&lt;&gt;"",HLOOKUP(DJ$5,'Recueil des UO'!$I$5:$AEI$12,8,FALSE),0)</f>
        <v>0</v>
      </c>
      <c r="DK10" s="12">
        <f>IF(DK$5&lt;&gt;"",HLOOKUP(DK$5,'Recueil des UO'!$I$5:$AEI$12,8,FALSE),0)</f>
        <v>0</v>
      </c>
      <c r="DL10" s="12">
        <f>IF(DL$5&lt;&gt;"",HLOOKUP(DL$5,'Recueil des UO'!$I$5:$AEI$12,8,FALSE),0)</f>
        <v>0</v>
      </c>
      <c r="DM10" s="12">
        <f>IF(DM$5&lt;&gt;"",HLOOKUP(DM$5,'Recueil des UO'!$I$5:$AEI$12,8,FALSE),0)</f>
        <v>0</v>
      </c>
      <c r="DN10" s="12">
        <f>IF(DN$5&lt;&gt;"",HLOOKUP(DN$5,'Recueil des UO'!$I$5:$AEI$12,8,FALSE),0)</f>
        <v>0</v>
      </c>
      <c r="DO10" s="12">
        <f>IF(DO$5&lt;&gt;"",HLOOKUP(DO$5,'Recueil des UO'!$I$5:$AEI$12,8,FALSE),0)</f>
        <v>0</v>
      </c>
      <c r="DP10" s="12">
        <f>IF(DP$5&lt;&gt;"",HLOOKUP(DP$5,'Recueil des UO'!$I$5:$AEI$12,8,FALSE),0)</f>
        <v>0</v>
      </c>
      <c r="DQ10" s="12">
        <f>IF(DQ$5&lt;&gt;"",HLOOKUP(DQ$5,'Recueil des UO'!$I$5:$AEI$12,8,FALSE),0)</f>
        <v>0</v>
      </c>
      <c r="DR10" s="12">
        <f>IF(DR$5&lt;&gt;"",HLOOKUP(DR$5,'Recueil des UO'!$I$5:$AEI$12,8,FALSE),0)</f>
        <v>0</v>
      </c>
      <c r="DS10" s="12">
        <f>IF(DS$5&lt;&gt;"",HLOOKUP(DS$5,'Recueil des UO'!$I$5:$AEI$12,8,FALSE),0)</f>
        <v>0</v>
      </c>
      <c r="DT10" s="12">
        <f>IF(DT$5&lt;&gt;"",HLOOKUP(DT$5,'Recueil des UO'!$I$5:$AEI$12,8,FALSE),0)</f>
        <v>0</v>
      </c>
      <c r="DU10" s="12">
        <f>IF(DU$5&lt;&gt;"",HLOOKUP(DU$5,'Recueil des UO'!$I$5:$AEI$12,8,FALSE),0)</f>
        <v>0</v>
      </c>
      <c r="DV10" s="12">
        <f>IF(DV$5&lt;&gt;"",HLOOKUP(DV$5,'Recueil des UO'!$I$5:$AEI$12,8,FALSE),0)</f>
        <v>0</v>
      </c>
      <c r="DW10" s="12">
        <f>IF(DW$5&lt;&gt;"",HLOOKUP(DW$5,'Recueil des UO'!$I$5:$AEI$12,8,FALSE),0)</f>
        <v>0</v>
      </c>
      <c r="DX10" s="12">
        <f>IF(DX$5&lt;&gt;"",HLOOKUP(DX$5,'Recueil des UO'!$I$5:$AEI$12,8,FALSE),0)</f>
        <v>0</v>
      </c>
      <c r="DY10" s="12">
        <f>IF(DY$5&lt;&gt;"",HLOOKUP(DY$5,'Recueil des UO'!$I$5:$AEI$12,8,FALSE),0)</f>
        <v>0</v>
      </c>
      <c r="DZ10" s="12">
        <f>IF(DZ$5&lt;&gt;"",HLOOKUP(DZ$5,'Recueil des UO'!$I$5:$AEI$12,8,FALSE),0)</f>
        <v>0</v>
      </c>
      <c r="EA10" s="12">
        <f>IF(EA$5&lt;&gt;"",HLOOKUP(EA$5,'Recueil des UO'!$I$5:$AEI$12,8,FALSE),0)</f>
        <v>0</v>
      </c>
      <c r="EB10" s="12">
        <f>IF(EB$5&lt;&gt;"",HLOOKUP(EB$5,'Recueil des UO'!$I$5:$AEI$12,8,FALSE),0)</f>
        <v>0</v>
      </c>
      <c r="EC10" s="12">
        <f>IF(EC$5&lt;&gt;"",HLOOKUP(EC$5,'Recueil des UO'!$I$5:$AEI$12,8,FALSE),0)</f>
        <v>0</v>
      </c>
      <c r="ED10" s="12">
        <f>IF(ED$5&lt;&gt;"",HLOOKUP(ED$5,'Recueil des UO'!$I$5:$AEI$12,8,FALSE),0)</f>
        <v>0</v>
      </c>
      <c r="EE10" s="12">
        <f>IF(EE$5&lt;&gt;"",HLOOKUP(EE$5,'Recueil des UO'!$I$5:$AEI$12,8,FALSE),0)</f>
        <v>0</v>
      </c>
      <c r="EF10" s="12">
        <f>IF(EF$5&lt;&gt;"",HLOOKUP(EF$5,'Recueil des UO'!$I$5:$AEI$12,8,FALSE),0)</f>
        <v>0</v>
      </c>
      <c r="EG10" s="12">
        <f>IF(EG$5&lt;&gt;"",HLOOKUP(EG$5,'Recueil des UO'!$I$5:$AEI$12,8,FALSE),0)</f>
        <v>0</v>
      </c>
      <c r="EH10" s="12">
        <f>IF(EH$5&lt;&gt;"",HLOOKUP(EH$5,'Recueil des UO'!$I$5:$AEI$12,8,FALSE),0)</f>
        <v>0</v>
      </c>
      <c r="EI10" s="12">
        <f>IF(EI$5&lt;&gt;"",HLOOKUP(EI$5,'Recueil des UO'!$I$5:$AEI$12,8,FALSE),0)</f>
        <v>0</v>
      </c>
      <c r="EJ10" s="12">
        <f>IF(EJ$5&lt;&gt;"",HLOOKUP(EJ$5,'Recueil des UO'!$I$5:$AEI$12,8,FALSE),0)</f>
        <v>0</v>
      </c>
      <c r="EK10" s="12">
        <f>IF(EK$5&lt;&gt;"",HLOOKUP(EK$5,'Recueil des UO'!$I$5:$AEI$12,8,FALSE),0)</f>
        <v>0</v>
      </c>
      <c r="EL10" s="12">
        <f>IF(EL$5&lt;&gt;"",HLOOKUP(EL$5,'Recueil des UO'!$I$5:$AEI$12,8,FALSE),0)</f>
        <v>0</v>
      </c>
      <c r="EM10" s="12">
        <f>IF(EM$5&lt;&gt;"",HLOOKUP(EM$5,'Recueil des UO'!$I$5:$AEI$12,8,FALSE),0)</f>
        <v>0</v>
      </c>
      <c r="EN10" s="12">
        <f>IF(EN$5&lt;&gt;"",HLOOKUP(EN$5,'Recueil des UO'!$I$5:$AEI$12,8,FALSE),0)</f>
        <v>0</v>
      </c>
      <c r="EO10" s="12">
        <f>IF(EO$5&lt;&gt;"",HLOOKUP(EO$5,'Recueil des UO'!$I$5:$AEI$12,8,FALSE),0)</f>
        <v>0</v>
      </c>
      <c r="EP10" s="12">
        <f>IF(EP$5&lt;&gt;"",HLOOKUP(EP$5,'Recueil des UO'!$I$5:$AEI$12,8,FALSE),0)</f>
        <v>0</v>
      </c>
      <c r="EQ10" s="12">
        <f>IF(EQ$5&lt;&gt;"",HLOOKUP(EQ$5,'Recueil des UO'!$I$5:$AEI$12,8,FALSE),0)</f>
        <v>0</v>
      </c>
      <c r="ER10" s="12">
        <f>IF(ER$5&lt;&gt;"",HLOOKUP(ER$5,'Recueil des UO'!$I$5:$AEI$12,8,FALSE),0)</f>
        <v>0</v>
      </c>
      <c r="ES10" s="12">
        <f>IF(ES$5&lt;&gt;"",HLOOKUP(ES$5,'Recueil des UO'!$I$5:$AEI$12,8,FALSE),0)</f>
        <v>0</v>
      </c>
      <c r="ET10" s="12">
        <f>IF(ET$5&lt;&gt;"",HLOOKUP(ET$5,'Recueil des UO'!$I$5:$AEI$12,8,FALSE),0)</f>
        <v>0</v>
      </c>
      <c r="EU10" s="12">
        <f>IF(EU$5&lt;&gt;"",HLOOKUP(EU$5,'Recueil des UO'!$I$5:$AEI$12,8,FALSE),0)</f>
        <v>0</v>
      </c>
      <c r="EV10" s="12">
        <f>IF(EV$5&lt;&gt;"",HLOOKUP(EV$5,'Recueil des UO'!$I$5:$AEI$12,8,FALSE),0)</f>
        <v>0</v>
      </c>
      <c r="EW10" s="12">
        <f>IF(EW$5&lt;&gt;"",HLOOKUP(EW$5,'Recueil des UO'!$I$5:$AEI$12,8,FALSE),0)</f>
        <v>0</v>
      </c>
      <c r="EX10" s="12">
        <f>IF(EX$5&lt;&gt;"",HLOOKUP(EX$5,'Recueil des UO'!$I$5:$AEI$12,8,FALSE),0)</f>
        <v>0</v>
      </c>
      <c r="EY10" s="12">
        <f>IF(EY$5&lt;&gt;"",HLOOKUP(EY$5,'Recueil des UO'!$I$5:$AEI$12,8,FALSE),0)</f>
        <v>0</v>
      </c>
      <c r="EZ10" s="12">
        <f>IF(EZ$5&lt;&gt;"",HLOOKUP(EZ$5,'Recueil des UO'!$I$5:$AEI$12,8,FALSE),0)</f>
        <v>0</v>
      </c>
      <c r="FA10" s="12">
        <f>IF(FA$5&lt;&gt;"",HLOOKUP(FA$5,'Recueil des UO'!$I$5:$AEI$12,8,FALSE),0)</f>
        <v>0</v>
      </c>
      <c r="FB10" s="12">
        <f>IF(FB$5&lt;&gt;"",HLOOKUP(FB$5,'Recueil des UO'!$I$5:$AEI$12,8,FALSE),0)</f>
        <v>0</v>
      </c>
      <c r="FC10" s="12">
        <f>IF(FC$5&lt;&gt;"",HLOOKUP(FC$5,'Recueil des UO'!$I$5:$AEI$12,8,FALSE),0)</f>
        <v>0</v>
      </c>
      <c r="FD10" s="12">
        <f>IF(FD$5&lt;&gt;"",HLOOKUP(FD$5,'Recueil des UO'!$I$5:$AEI$12,8,FALSE),0)</f>
        <v>0</v>
      </c>
      <c r="FE10" s="12">
        <f>IF(FE$5&lt;&gt;"",HLOOKUP(FE$5,'Recueil des UO'!$I$5:$AEI$12,8,FALSE),0)</f>
        <v>0</v>
      </c>
      <c r="FF10" s="12">
        <f>IF(FF$5&lt;&gt;"",HLOOKUP(FF$5,'Recueil des UO'!$I$5:$AEI$12,8,FALSE),0)</f>
        <v>0</v>
      </c>
      <c r="FG10" s="12">
        <f>IF(FG$5&lt;&gt;"",HLOOKUP(FG$5,'Recueil des UO'!$I$5:$AEI$12,8,FALSE),0)</f>
        <v>0</v>
      </c>
      <c r="FH10" s="12">
        <f>IF(FH$5&lt;&gt;"",HLOOKUP(FH$5,'Recueil des UO'!$I$5:$AEI$12,8,FALSE),0)</f>
        <v>0</v>
      </c>
      <c r="FI10" s="12">
        <f>IF(FI$5&lt;&gt;"",HLOOKUP(FI$5,'Recueil des UO'!$I$5:$AEI$12,8,FALSE),0)</f>
        <v>0</v>
      </c>
      <c r="FJ10" s="12">
        <f>IF(FJ$5&lt;&gt;"",HLOOKUP(FJ$5,'Recueil des UO'!$I$5:$AEI$12,8,FALSE),0)</f>
        <v>0</v>
      </c>
      <c r="FK10" s="12">
        <f>IF(FK$5&lt;&gt;"",HLOOKUP(FK$5,'Recueil des UO'!$I$5:$AEI$12,8,FALSE),0)</f>
        <v>0</v>
      </c>
      <c r="FL10" s="12">
        <f>IF(FL$5&lt;&gt;"",HLOOKUP(FL$5,'Recueil des UO'!$I$5:$AEI$12,8,FALSE),0)</f>
        <v>0</v>
      </c>
      <c r="FM10" s="12">
        <f>IF(FM$5&lt;&gt;"",HLOOKUP(FM$5,'Recueil des UO'!$I$5:$AEI$12,8,FALSE),0)</f>
        <v>0</v>
      </c>
      <c r="FN10" s="12">
        <f>IF(FN$5&lt;&gt;"",HLOOKUP(FN$5,'Recueil des UO'!$I$5:$AEI$12,8,FALSE),0)</f>
        <v>0</v>
      </c>
      <c r="FO10" s="12">
        <f>IF(FO$5&lt;&gt;"",HLOOKUP(FO$5,'Recueil des UO'!$I$5:$AEI$12,8,FALSE),0)</f>
        <v>0</v>
      </c>
      <c r="FP10" s="12">
        <f>IF(FP$5&lt;&gt;"",HLOOKUP(FP$5,'Recueil des UO'!$I$5:$AEI$12,8,FALSE),0)</f>
        <v>0</v>
      </c>
      <c r="FQ10" s="12">
        <f>IF(FQ$5&lt;&gt;"",HLOOKUP(FQ$5,'Recueil des UO'!$I$5:$AEI$12,8,FALSE),0)</f>
        <v>0</v>
      </c>
      <c r="FR10" s="12">
        <f>IF(FR$5&lt;&gt;"",HLOOKUP(FR$5,'Recueil des UO'!$I$5:$AEI$12,8,FALSE),0)</f>
        <v>0</v>
      </c>
      <c r="FS10" s="12">
        <f>IF(FS$5&lt;&gt;"",HLOOKUP(FS$5,'Recueil des UO'!$I$5:$AEI$12,8,FALSE),0)</f>
        <v>0</v>
      </c>
      <c r="FT10" s="12">
        <f>IF(FT$5&lt;&gt;"",HLOOKUP(FT$5,'Recueil des UO'!$I$5:$AEI$12,8,FALSE),0)</f>
        <v>0</v>
      </c>
      <c r="FU10" s="12">
        <f>IF(FU$5&lt;&gt;"",HLOOKUP(FU$5,'Recueil des UO'!$I$5:$AEI$12,8,FALSE),0)</f>
        <v>0</v>
      </c>
      <c r="FV10" s="12">
        <f>IF(FV$5&lt;&gt;"",HLOOKUP(FV$5,'Recueil des UO'!$I$5:$AEI$12,8,FALSE),0)</f>
        <v>0</v>
      </c>
      <c r="FW10" s="12">
        <f>IF(FW$5&lt;&gt;"",HLOOKUP(FW$5,'Recueil des UO'!$I$5:$AEI$12,8,FALSE),0)</f>
        <v>0</v>
      </c>
      <c r="FX10" s="12">
        <f>IF(FX$5&lt;&gt;"",HLOOKUP(FX$5,'Recueil des UO'!$I$5:$AEI$12,8,FALSE),0)</f>
        <v>0</v>
      </c>
      <c r="FY10" s="12">
        <f>IF(FY$5&lt;&gt;"",HLOOKUP(FY$5,'Recueil des UO'!$I$5:$AEI$12,8,FALSE),0)</f>
        <v>0</v>
      </c>
      <c r="FZ10" s="12">
        <f>IF(FZ$5&lt;&gt;"",HLOOKUP(FZ$5,'Recueil des UO'!$I$5:$AEI$12,8,FALSE),0)</f>
        <v>0</v>
      </c>
      <c r="GA10" s="12">
        <f>IF(GA$5&lt;&gt;"",HLOOKUP(GA$5,'Recueil des UO'!$I$5:$AEI$12,8,FALSE),0)</f>
        <v>0</v>
      </c>
      <c r="GB10" s="12">
        <f>IF(GB$5&lt;&gt;"",HLOOKUP(GB$5,'Recueil des UO'!$I$5:$AEI$12,8,FALSE),0)</f>
        <v>0</v>
      </c>
      <c r="GC10" s="12">
        <f>IF(GC$5&lt;&gt;"",HLOOKUP(GC$5,'Recueil des UO'!$I$5:$AEI$12,8,FALSE),0)</f>
        <v>0</v>
      </c>
      <c r="GD10" s="12">
        <f>IF(GD$5&lt;&gt;"",HLOOKUP(GD$5,'Recueil des UO'!$I$5:$AEI$12,8,FALSE),0)</f>
        <v>0</v>
      </c>
      <c r="GE10" s="12">
        <f>IF(GE$5&lt;&gt;"",HLOOKUP(GE$5,'Recueil des UO'!$I$5:$AEI$12,8,FALSE),0)</f>
        <v>0</v>
      </c>
      <c r="GF10" s="12">
        <f>IF(GF$5&lt;&gt;"",HLOOKUP(GF$5,'Recueil des UO'!$I$5:$AEI$12,8,FALSE),0)</f>
        <v>0</v>
      </c>
      <c r="GG10" s="12">
        <f>IF(GG$5&lt;&gt;"",HLOOKUP(GG$5,'Recueil des UO'!$I$5:$AEI$12,8,FALSE),0)</f>
        <v>0</v>
      </c>
      <c r="GH10" s="12">
        <f>IF(GH$5&lt;&gt;"",HLOOKUP(GH$5,'Recueil des UO'!$I$5:$AEI$12,8,FALSE),0)</f>
        <v>0</v>
      </c>
      <c r="GI10" s="12">
        <f>IF(GI$5&lt;&gt;"",HLOOKUP(GI$5,'Recueil des UO'!$I$5:$AEI$12,8,FALSE),0)</f>
        <v>0</v>
      </c>
      <c r="GJ10" s="12">
        <f>IF(GJ$5&lt;&gt;"",HLOOKUP(GJ$5,'Recueil des UO'!$I$5:$AEI$12,8,FALSE),0)</f>
        <v>0</v>
      </c>
      <c r="GK10" s="12">
        <f>IF(GK$5&lt;&gt;"",HLOOKUP(GK$5,'Recueil des UO'!$I$5:$AEI$12,8,FALSE),0)</f>
        <v>0</v>
      </c>
      <c r="GL10" s="12">
        <f>IF(GL$5&lt;&gt;"",HLOOKUP(GL$5,'Recueil des UO'!$I$5:$AEI$12,8,FALSE),0)</f>
        <v>0</v>
      </c>
      <c r="GM10" s="12">
        <f>IF(GM$5&lt;&gt;"",HLOOKUP(GM$5,'Recueil des UO'!$I$5:$AEI$12,8,FALSE),0)</f>
        <v>0</v>
      </c>
      <c r="GN10" s="12">
        <f>IF(GN$5&lt;&gt;"",HLOOKUP(GN$5,'Recueil des UO'!$I$5:$AEI$12,8,FALSE),0)</f>
        <v>0</v>
      </c>
      <c r="GO10" s="12">
        <f>IF(GO$5&lt;&gt;"",HLOOKUP(GO$5,'Recueil des UO'!$I$5:$AEI$12,8,FALSE),0)</f>
        <v>0</v>
      </c>
      <c r="GP10" s="12">
        <f>IF(GP$5&lt;&gt;"",HLOOKUP(GP$5,'Recueil des UO'!$I$5:$AEI$12,8,FALSE),0)</f>
        <v>0</v>
      </c>
      <c r="GQ10" s="12">
        <f>IF(GQ$5&lt;&gt;"",HLOOKUP(GQ$5,'Recueil des UO'!$I$5:$AEI$12,8,FALSE),0)</f>
        <v>0</v>
      </c>
      <c r="GR10" s="12">
        <f>IF(GR$5&lt;&gt;"",HLOOKUP(GR$5,'Recueil des UO'!$I$5:$AEI$12,8,FALSE),0)</f>
        <v>0</v>
      </c>
      <c r="GS10" s="12">
        <f>IF(GS$5&lt;&gt;"",HLOOKUP(GS$5,'Recueil des UO'!$I$5:$AEI$12,8,FALSE),0)</f>
        <v>0</v>
      </c>
      <c r="GT10" s="12">
        <f>IF(GT$5&lt;&gt;"",HLOOKUP(GT$5,'Recueil des UO'!$I$5:$AEI$12,8,FALSE),0)</f>
        <v>0</v>
      </c>
      <c r="GU10" s="12">
        <f>IF(GU$5&lt;&gt;"",HLOOKUP(GU$5,'Recueil des UO'!$I$5:$AEI$12,8,FALSE),0)</f>
        <v>0</v>
      </c>
      <c r="GV10" s="12">
        <f>IF(GV$5&lt;&gt;"",HLOOKUP(GV$5,'Recueil des UO'!$I$5:$AEI$12,8,FALSE),0)</f>
        <v>0</v>
      </c>
      <c r="GW10" s="12">
        <f>IF(GW$5&lt;&gt;"",HLOOKUP(GW$5,'Recueil des UO'!$I$5:$AEI$12,8,FALSE),0)</f>
        <v>0</v>
      </c>
      <c r="GX10" s="12">
        <f>IF(GX$5&lt;&gt;"",HLOOKUP(GX$5,'Recueil des UO'!$I$5:$AEI$12,8,FALSE),0)</f>
        <v>0</v>
      </c>
      <c r="GY10" s="12">
        <f>IF(GY$5&lt;&gt;"",HLOOKUP(GY$5,'Recueil des UO'!$I$5:$AEI$12,8,FALSE),0)</f>
        <v>0</v>
      </c>
      <c r="GZ10" s="12">
        <f>IF(GZ$5&lt;&gt;"",HLOOKUP(GZ$5,'Recueil des UO'!$I$5:$AEI$12,8,FALSE),0)</f>
        <v>0</v>
      </c>
      <c r="HA10" s="12">
        <f>IF(HA$5&lt;&gt;"",HLOOKUP(HA$5,'Recueil des UO'!$I$5:$AEI$12,8,FALSE),0)</f>
        <v>0</v>
      </c>
      <c r="HB10" s="12">
        <f>IF(HB$5&lt;&gt;"",HLOOKUP(HB$5,'Recueil des UO'!$I$5:$AEI$12,8,FALSE),0)</f>
        <v>0</v>
      </c>
      <c r="HC10" s="12">
        <f>IF(HC$5&lt;&gt;"",HLOOKUP(HC$5,'Recueil des UO'!$I$5:$AEI$12,8,FALSE),0)</f>
        <v>0</v>
      </c>
      <c r="HD10" s="12">
        <f>IF(HD$5&lt;&gt;"",HLOOKUP(HD$5,'Recueil des UO'!$I$5:$AEI$12,8,FALSE),0)</f>
        <v>0</v>
      </c>
      <c r="HE10" s="12">
        <f>IF(HE$5&lt;&gt;"",HLOOKUP(HE$5,'Recueil des UO'!$I$5:$AEI$12,8,FALSE),0)</f>
        <v>0</v>
      </c>
      <c r="HF10" s="12">
        <f>IF(HF$5&lt;&gt;"",HLOOKUP(HF$5,'Recueil des UO'!$I$5:$AEI$12,8,FALSE),0)</f>
        <v>0</v>
      </c>
      <c r="HG10" s="12">
        <f>IF(HG$5&lt;&gt;"",HLOOKUP(HG$5,'Recueil des UO'!$I$5:$AEI$12,8,FALSE),0)</f>
        <v>0</v>
      </c>
      <c r="HH10" s="12">
        <f>IF(HH$5&lt;&gt;"",HLOOKUP(HH$5,'Recueil des UO'!$I$5:$AEI$12,8,FALSE),0)</f>
        <v>0</v>
      </c>
      <c r="HI10" s="12">
        <f>IF(HI$5&lt;&gt;"",HLOOKUP(HI$5,'Recueil des UO'!$I$5:$AEI$12,8,FALSE),0)</f>
        <v>0</v>
      </c>
      <c r="HJ10" s="12">
        <f>IF(HJ$5&lt;&gt;"",HLOOKUP(HJ$5,'Recueil des UO'!$I$5:$AEI$12,8,FALSE),0)</f>
        <v>0</v>
      </c>
      <c r="HK10" s="12">
        <f>IF(HK$5&lt;&gt;"",HLOOKUP(HK$5,'Recueil des UO'!$I$5:$AEI$12,8,FALSE),0)</f>
        <v>0</v>
      </c>
      <c r="HL10" s="12">
        <f>IF(HL$5&lt;&gt;"",HLOOKUP(HL$5,'Recueil des UO'!$I$5:$AEI$12,8,FALSE),0)</f>
        <v>0</v>
      </c>
      <c r="HM10" s="12">
        <f>IF(HM$5&lt;&gt;"",HLOOKUP(HM$5,'Recueil des UO'!$I$5:$AEI$12,8,FALSE),0)</f>
        <v>0</v>
      </c>
      <c r="HN10" s="12">
        <f>IF(HN$5&lt;&gt;"",HLOOKUP(HN$5,'Recueil des UO'!$I$5:$AEI$12,8,FALSE),0)</f>
        <v>0</v>
      </c>
      <c r="HO10" s="12">
        <f>IF(HO$5&lt;&gt;"",HLOOKUP(HO$5,'Recueil des UO'!$I$5:$AEI$12,8,FALSE),0)</f>
        <v>0</v>
      </c>
      <c r="HP10" s="12">
        <f>IF(HP$5&lt;&gt;"",HLOOKUP(HP$5,'Recueil des UO'!$I$5:$AEI$12,8,FALSE),0)</f>
        <v>0</v>
      </c>
      <c r="HQ10" s="12">
        <f>IF(HQ$5&lt;&gt;"",HLOOKUP(HQ$5,'Recueil des UO'!$I$5:$AEI$12,8,FALSE),0)</f>
        <v>0</v>
      </c>
      <c r="HR10" s="12">
        <f>IF(HR$5&lt;&gt;"",HLOOKUP(HR$5,'Recueil des UO'!$I$5:$AEI$12,8,FALSE),0)</f>
        <v>0</v>
      </c>
      <c r="HS10" s="12">
        <f>IF(HS$5&lt;&gt;"",HLOOKUP(HS$5,'Recueil des UO'!$I$5:$AEI$12,8,FALSE),0)</f>
        <v>0</v>
      </c>
      <c r="HT10" s="12">
        <f>IF(HT$5&lt;&gt;"",HLOOKUP(HT$5,'Recueil des UO'!$I$5:$AEI$12,8,FALSE),0)</f>
        <v>0</v>
      </c>
      <c r="HU10" s="12">
        <f>IF(HU$5&lt;&gt;"",HLOOKUP(HU$5,'Recueil des UO'!$I$5:$AEI$12,8,FALSE),0)</f>
        <v>0</v>
      </c>
      <c r="HV10" s="12">
        <f>IF(HV$5&lt;&gt;"",HLOOKUP(HV$5,'Recueil des UO'!$I$5:$AEI$12,8,FALSE),0)</f>
        <v>0</v>
      </c>
      <c r="HW10" s="12">
        <f>IF(HW$5&lt;&gt;"",HLOOKUP(HW$5,'Recueil des UO'!$I$5:$AEI$12,8,FALSE),0)</f>
        <v>0</v>
      </c>
      <c r="HX10" s="12">
        <f>IF(HX$5&lt;&gt;"",HLOOKUP(HX$5,'Recueil des UO'!$I$5:$AEI$12,8,FALSE),0)</f>
        <v>0</v>
      </c>
      <c r="HY10" s="12">
        <f>IF(HY$5&lt;&gt;"",HLOOKUP(HY$5,'Recueil des UO'!$I$5:$AEI$12,8,FALSE),0)</f>
        <v>0</v>
      </c>
      <c r="HZ10" s="12">
        <f>IF(HZ$5&lt;&gt;"",HLOOKUP(HZ$5,'Recueil des UO'!$I$5:$AEI$12,8,FALSE),0)</f>
        <v>0</v>
      </c>
      <c r="IA10" s="12">
        <f>IF(IA$5&lt;&gt;"",HLOOKUP(IA$5,'Recueil des UO'!$I$5:$AEI$12,8,FALSE),0)</f>
        <v>0</v>
      </c>
      <c r="IB10" s="12">
        <f>IF(IB$5&lt;&gt;"",HLOOKUP(IB$5,'Recueil des UO'!$I$5:$AEI$12,8,FALSE),0)</f>
        <v>0</v>
      </c>
      <c r="IC10" s="12">
        <f>IF(IC$5&lt;&gt;"",HLOOKUP(IC$5,'Recueil des UO'!$I$5:$AEI$12,8,FALSE),0)</f>
        <v>0</v>
      </c>
      <c r="ID10" s="12">
        <f>IF(ID$5&lt;&gt;"",HLOOKUP(ID$5,'Recueil des UO'!$I$5:$AEI$12,8,FALSE),0)</f>
        <v>0</v>
      </c>
      <c r="IE10" s="12">
        <f>IF(IE$5&lt;&gt;"",HLOOKUP(IE$5,'Recueil des UO'!$I$5:$AEI$12,8,FALSE),0)</f>
        <v>0</v>
      </c>
      <c r="IF10" s="12">
        <f>IF(IF$5&lt;&gt;"",HLOOKUP(IF$5,'Recueil des UO'!$I$5:$AEI$12,8,FALSE),0)</f>
        <v>0</v>
      </c>
      <c r="IG10" s="12">
        <f>IF(IG$5&lt;&gt;"",HLOOKUP(IG$5,'Recueil des UO'!$I$5:$AEI$12,8,FALSE),0)</f>
        <v>0</v>
      </c>
      <c r="IH10" s="12">
        <f>IF(IH$5&lt;&gt;"",HLOOKUP(IH$5,'Recueil des UO'!$I$5:$AEI$12,8,FALSE),0)</f>
        <v>0</v>
      </c>
      <c r="II10" s="12">
        <f>IF(II$5&lt;&gt;"",HLOOKUP(II$5,'Recueil des UO'!$I$5:$AEI$12,8,FALSE),0)</f>
        <v>0</v>
      </c>
      <c r="IJ10" s="12">
        <f>IF(IJ$5&lt;&gt;"",HLOOKUP(IJ$5,'Recueil des UO'!$I$5:$AEI$12,8,FALSE),0)</f>
        <v>0</v>
      </c>
      <c r="IK10" s="12">
        <f>IF(IK$5&lt;&gt;"",HLOOKUP(IK$5,'Recueil des UO'!$I$5:$AEI$12,8,FALSE),0)</f>
        <v>0</v>
      </c>
      <c r="IL10" s="12">
        <f>IF(IL$5&lt;&gt;"",HLOOKUP(IL$5,'Recueil des UO'!$I$5:$AEI$12,8,FALSE),0)</f>
        <v>0</v>
      </c>
      <c r="IM10" s="12">
        <f>IF(IM$5&lt;&gt;"",HLOOKUP(IM$5,'Recueil des UO'!$I$5:$AEI$12,8,FALSE),0)</f>
        <v>0</v>
      </c>
      <c r="IN10" s="12">
        <f>IF(IN$5&lt;&gt;"",HLOOKUP(IN$5,'Recueil des UO'!$I$5:$AEI$12,8,FALSE),0)</f>
        <v>0</v>
      </c>
      <c r="IO10" s="12">
        <f>IF(IO$5&lt;&gt;"",HLOOKUP(IO$5,'Recueil des UO'!$I$5:$AEI$12,8,FALSE),0)</f>
        <v>0</v>
      </c>
      <c r="IP10" s="12">
        <f>IF(IP$5&lt;&gt;"",HLOOKUP(IP$5,'Recueil des UO'!$I$5:$AEI$12,8,FALSE),0)</f>
        <v>0</v>
      </c>
      <c r="IQ10" s="12">
        <f>IF(IQ$5&lt;&gt;"",HLOOKUP(IQ$5,'Recueil des UO'!$I$5:$AEI$12,8,FALSE),0)</f>
        <v>0</v>
      </c>
      <c r="IR10" s="12">
        <f>IF(IR$5&lt;&gt;"",HLOOKUP(IR$5,'Recueil des UO'!$I$5:$AEI$12,8,FALSE),0)</f>
        <v>0</v>
      </c>
      <c r="IS10" s="12">
        <f>IF(IS$5&lt;&gt;"",HLOOKUP(IS$5,'Recueil des UO'!$I$5:$AEI$12,8,FALSE),0)</f>
        <v>0</v>
      </c>
      <c r="IT10" s="12">
        <f>IF(IT$5&lt;&gt;"",HLOOKUP(IT$5,'Recueil des UO'!$I$5:$AEI$12,8,FALSE),0)</f>
        <v>0</v>
      </c>
      <c r="IU10" s="12">
        <f>IF(IU$5&lt;&gt;"",HLOOKUP(IU$5,'Recueil des UO'!$I$5:$AEI$12,8,FALSE),0)</f>
        <v>0</v>
      </c>
      <c r="IV10" s="12">
        <f>IF(IV$5&lt;&gt;"",HLOOKUP(IV$5,'Recueil des UO'!$I$5:$AEI$12,8,FALSE),0)</f>
        <v>0</v>
      </c>
      <c r="IW10" s="12">
        <f>IF(IW$5&lt;&gt;"",HLOOKUP(IW$5,'Recueil des UO'!$I$5:$AEI$12,8,FALSE),0)</f>
        <v>0</v>
      </c>
      <c r="IX10" s="12">
        <f>IF(IX$5&lt;&gt;"",HLOOKUP(IX$5,'Recueil des UO'!$I$5:$AEI$12,8,FALSE),0)</f>
        <v>0</v>
      </c>
      <c r="IY10" s="12">
        <f>IF(IY$5&lt;&gt;"",HLOOKUP(IY$5,'Recueil des UO'!$I$5:$AEI$12,8,FALSE),0)</f>
        <v>0</v>
      </c>
      <c r="IZ10" s="12">
        <f>IF(IZ$5&lt;&gt;"",HLOOKUP(IZ$5,'Recueil des UO'!$I$5:$AEI$12,8,FALSE),0)</f>
        <v>0</v>
      </c>
      <c r="JA10" s="12">
        <f>IF(JA$5&lt;&gt;"",HLOOKUP(JA$5,'Recueil des UO'!$I$5:$AEI$12,8,FALSE),0)</f>
        <v>0</v>
      </c>
      <c r="JB10" s="12">
        <f>IF(JB$5&lt;&gt;"",HLOOKUP(JB$5,'Recueil des UO'!$I$5:$AEI$12,8,FALSE),0)</f>
        <v>0</v>
      </c>
      <c r="JC10" s="12">
        <f>IF(JC$5&lt;&gt;"",HLOOKUP(JC$5,'Recueil des UO'!$I$5:$AEI$12,8,FALSE),0)</f>
        <v>0</v>
      </c>
      <c r="JD10" s="12">
        <f>IF(JD$5&lt;&gt;"",HLOOKUP(JD$5,'Recueil des UO'!$I$5:$AEI$12,8,FALSE),0)</f>
        <v>0</v>
      </c>
      <c r="JE10" s="12">
        <f>IF(JE$5&lt;&gt;"",HLOOKUP(JE$5,'Recueil des UO'!$I$5:$AEI$12,8,FALSE),0)</f>
        <v>0</v>
      </c>
      <c r="JF10" s="12">
        <f>IF(JF$5&lt;&gt;"",HLOOKUP(JF$5,'Recueil des UO'!$I$5:$AEI$12,8,FALSE),0)</f>
        <v>0</v>
      </c>
      <c r="JG10" s="12">
        <f>IF(JG$5&lt;&gt;"",HLOOKUP(JG$5,'Recueil des UO'!$I$5:$AEI$12,8,FALSE),0)</f>
        <v>0</v>
      </c>
      <c r="JH10" s="12">
        <f>IF(JH$5&lt;&gt;"",HLOOKUP(JH$5,'Recueil des UO'!$I$5:$AEI$12,8,FALSE),0)</f>
        <v>0</v>
      </c>
      <c r="JI10" s="12">
        <f>IF(JI$5&lt;&gt;"",HLOOKUP(JI$5,'Recueil des UO'!$I$5:$AEI$12,8,FALSE),0)</f>
        <v>0</v>
      </c>
      <c r="JJ10" s="12">
        <f>IF(JJ$5&lt;&gt;"",HLOOKUP(JJ$5,'Recueil des UO'!$I$5:$AEI$12,8,FALSE),0)</f>
        <v>0</v>
      </c>
      <c r="JK10" s="12">
        <f>IF(JK$5&lt;&gt;"",HLOOKUP(JK$5,'Recueil des UO'!$I$5:$AEI$12,8,FALSE),0)</f>
        <v>0</v>
      </c>
      <c r="JL10" s="12">
        <f>IF(JL$5&lt;&gt;"",HLOOKUP(JL$5,'Recueil des UO'!$I$5:$AEI$12,8,FALSE),0)</f>
        <v>0</v>
      </c>
      <c r="JM10" s="12">
        <f>IF(JM$5&lt;&gt;"",HLOOKUP(JM$5,'Recueil des UO'!$I$5:$AEI$12,8,FALSE),0)</f>
        <v>0</v>
      </c>
      <c r="JN10" s="12">
        <f>IF(JN$5&lt;&gt;"",HLOOKUP(JN$5,'Recueil des UO'!$I$5:$AEI$12,8,FALSE),0)</f>
        <v>0</v>
      </c>
      <c r="JO10" s="12">
        <f>IF(JO$5&lt;&gt;"",HLOOKUP(JO$5,'Recueil des UO'!$I$5:$AEI$12,8,FALSE),0)</f>
        <v>0</v>
      </c>
      <c r="JP10" s="12">
        <f>IF(JP$5&lt;&gt;"",HLOOKUP(JP$5,'Recueil des UO'!$I$5:$AEI$12,8,FALSE),0)</f>
        <v>0</v>
      </c>
      <c r="JQ10" s="12">
        <f>IF(JQ$5&lt;&gt;"",HLOOKUP(JQ$5,'Recueil des UO'!$I$5:$AEI$12,8,FALSE),0)</f>
        <v>0</v>
      </c>
      <c r="JR10" s="12">
        <f>IF(JR$5&lt;&gt;"",HLOOKUP(JR$5,'Recueil des UO'!$I$5:$AEI$12,8,FALSE),0)</f>
        <v>0</v>
      </c>
      <c r="JS10" s="12">
        <f>IF(JS$5&lt;&gt;"",HLOOKUP(JS$5,'Recueil des UO'!$I$5:$AEI$12,8,FALSE),0)</f>
        <v>0</v>
      </c>
      <c r="JT10" s="12">
        <f>IF(JT$5&lt;&gt;"",HLOOKUP(JT$5,'Recueil des UO'!$I$5:$AEI$12,8,FALSE),0)</f>
        <v>0</v>
      </c>
      <c r="JU10" s="12">
        <f>IF(JU$5&lt;&gt;"",HLOOKUP(JU$5,'Recueil des UO'!$I$5:$AEI$12,8,FALSE),0)</f>
        <v>0</v>
      </c>
      <c r="JV10" s="12">
        <f>IF(JV$5&lt;&gt;"",HLOOKUP(JV$5,'Recueil des UO'!$I$5:$AEI$12,8,FALSE),0)</f>
        <v>0</v>
      </c>
      <c r="JW10" s="12">
        <f>IF(JW$5&lt;&gt;"",HLOOKUP(JW$5,'Recueil des UO'!$I$5:$AEI$12,8,FALSE),0)</f>
        <v>0</v>
      </c>
      <c r="JX10" s="12">
        <f>IF(JX$5&lt;&gt;"",HLOOKUP(JX$5,'Recueil des UO'!$I$5:$AEI$12,8,FALSE),0)</f>
        <v>0</v>
      </c>
      <c r="JY10" s="12">
        <f>IF(JY$5&lt;&gt;"",HLOOKUP(JY$5,'Recueil des UO'!$I$5:$AEI$12,8,FALSE),0)</f>
        <v>0</v>
      </c>
      <c r="JZ10" s="12">
        <f>IF(JZ$5&lt;&gt;"",HLOOKUP(JZ$5,'Recueil des UO'!$I$5:$AEI$12,8,FALSE),0)</f>
        <v>0</v>
      </c>
      <c r="KA10" s="12">
        <f>IF(KA$5&lt;&gt;"",HLOOKUP(KA$5,'Recueil des UO'!$I$5:$AEI$12,8,FALSE),0)</f>
        <v>0</v>
      </c>
      <c r="KB10" s="12">
        <f>IF(KB$5&lt;&gt;"",HLOOKUP(KB$5,'Recueil des UO'!$I$5:$AEI$12,8,FALSE),0)</f>
        <v>0</v>
      </c>
      <c r="KC10" s="12">
        <f>IF(KC$5&lt;&gt;"",HLOOKUP(KC$5,'Recueil des UO'!$I$5:$AEI$12,8,FALSE),0)</f>
        <v>0</v>
      </c>
      <c r="KD10" s="12">
        <f>IF(KD$5&lt;&gt;"",HLOOKUP(KD$5,'Recueil des UO'!$I$5:$AEI$12,8,FALSE),0)</f>
        <v>0</v>
      </c>
      <c r="KE10" s="12">
        <f>IF(KE$5&lt;&gt;"",HLOOKUP(KE$5,'Recueil des UO'!$I$5:$AEI$12,8,FALSE),0)</f>
        <v>0</v>
      </c>
      <c r="KF10" s="12">
        <f>IF(KF$5&lt;&gt;"",HLOOKUP(KF$5,'Recueil des UO'!$I$5:$AEI$12,8,FALSE),0)</f>
        <v>0</v>
      </c>
      <c r="KG10" s="12">
        <f>IF(KG$5&lt;&gt;"",HLOOKUP(KG$5,'Recueil des UO'!$I$5:$AEI$12,8,FALSE),0)</f>
        <v>0</v>
      </c>
      <c r="KH10" s="12">
        <f>IF(KH$5&lt;&gt;"",HLOOKUP(KH$5,'Recueil des UO'!$I$5:$AEI$12,8,FALSE),0)</f>
        <v>0</v>
      </c>
      <c r="KI10" s="12">
        <f>IF(KI$5&lt;&gt;"",HLOOKUP(KI$5,'Recueil des UO'!$I$5:$AEI$12,8,FALSE),0)</f>
        <v>0</v>
      </c>
      <c r="KJ10" s="12">
        <f>IF(KJ$5&lt;&gt;"",HLOOKUP(KJ$5,'Recueil des UO'!$I$5:$AEI$12,8,FALSE),0)</f>
        <v>0</v>
      </c>
      <c r="KK10" s="12">
        <f>IF(KK$5&lt;&gt;"",HLOOKUP(KK$5,'Recueil des UO'!$I$5:$AEI$12,8,FALSE),0)</f>
        <v>0</v>
      </c>
      <c r="KL10" s="12">
        <f>IF(KL$5&lt;&gt;"",HLOOKUP(KL$5,'Recueil des UO'!$I$5:$AEI$12,8,FALSE),0)</f>
        <v>0</v>
      </c>
      <c r="KM10" s="12">
        <f>IF(KM$5&lt;&gt;"",HLOOKUP(KM$5,'Recueil des UO'!$I$5:$AEI$12,8,FALSE),0)</f>
        <v>0</v>
      </c>
      <c r="KN10" s="12">
        <f>IF(KN$5&lt;&gt;"",HLOOKUP(KN$5,'Recueil des UO'!$I$5:$AEI$12,8,FALSE),0)</f>
        <v>0</v>
      </c>
      <c r="KO10" s="12">
        <f>IF(KO$5&lt;&gt;"",HLOOKUP(KO$5,'Recueil des UO'!$I$5:$AEI$12,8,FALSE),0)</f>
        <v>0</v>
      </c>
      <c r="KP10" s="12">
        <f>IF(KP$5&lt;&gt;"",HLOOKUP(KP$5,'Recueil des UO'!$I$5:$AEI$12,8,FALSE),0)</f>
        <v>0</v>
      </c>
      <c r="KQ10" s="12">
        <f>IF(KQ$5&lt;&gt;"",HLOOKUP(KQ$5,'Recueil des UO'!$I$5:$AEI$12,8,FALSE),0)</f>
        <v>0</v>
      </c>
      <c r="KR10" s="12">
        <f>IF(KR$5&lt;&gt;"",HLOOKUP(KR$5,'Recueil des UO'!$I$5:$AEI$12,8,FALSE),0)</f>
        <v>0</v>
      </c>
      <c r="KS10" s="12">
        <f>IF(KS$5&lt;&gt;"",HLOOKUP(KS$5,'Recueil des UO'!$I$5:$AEI$12,8,FALSE),0)</f>
        <v>0</v>
      </c>
      <c r="KT10" s="12">
        <f>IF(KT$5&lt;&gt;"",HLOOKUP(KT$5,'Recueil des UO'!$I$5:$AEI$12,8,FALSE),0)</f>
        <v>0</v>
      </c>
      <c r="KU10" s="12">
        <f>IF(KU$5&lt;&gt;"",HLOOKUP(KU$5,'Recueil des UO'!$I$5:$AEI$12,8,FALSE),0)</f>
        <v>0</v>
      </c>
      <c r="KV10" s="12">
        <f>IF(KV$5&lt;&gt;"",HLOOKUP(KV$5,'Recueil des UO'!$I$5:$AEI$12,8,FALSE),0)</f>
        <v>0</v>
      </c>
      <c r="KW10" s="12">
        <f>IF(KW$5&lt;&gt;"",HLOOKUP(KW$5,'Recueil des UO'!$I$5:$AEI$12,8,FALSE),0)</f>
        <v>0</v>
      </c>
      <c r="KX10" s="12">
        <f>IF(KX$5&lt;&gt;"",HLOOKUP(KX$5,'Recueil des UO'!$I$5:$AEI$12,8,FALSE),0)</f>
        <v>0</v>
      </c>
      <c r="KY10" s="12">
        <f>IF(KY$5&lt;&gt;"",HLOOKUP(KY$5,'Recueil des UO'!$I$5:$AEI$12,8,FALSE),0)</f>
        <v>0</v>
      </c>
      <c r="KZ10" s="12">
        <f>IF(KZ$5&lt;&gt;"",HLOOKUP(KZ$5,'Recueil des UO'!$I$5:$AEI$12,8,FALSE),0)</f>
        <v>0</v>
      </c>
      <c r="LA10" s="12">
        <f>IF(LA$5&lt;&gt;"",HLOOKUP(LA$5,'Recueil des UO'!$I$5:$AEI$12,8,FALSE),0)</f>
        <v>0</v>
      </c>
      <c r="LB10" s="12">
        <f>IF(LB$5&lt;&gt;"",HLOOKUP(LB$5,'Recueil des UO'!$I$5:$AEI$12,8,FALSE),0)</f>
        <v>0</v>
      </c>
      <c r="LC10" s="12">
        <f>IF(LC$5&lt;&gt;"",HLOOKUP(LC$5,'Recueil des UO'!$I$5:$AEI$12,8,FALSE),0)</f>
        <v>0</v>
      </c>
      <c r="LD10" s="12">
        <f>IF(LD$5&lt;&gt;"",HLOOKUP(LD$5,'Recueil des UO'!$I$5:$AEI$12,8,FALSE),0)</f>
        <v>0</v>
      </c>
      <c r="LE10" s="12">
        <f>IF(LE$5&lt;&gt;"",HLOOKUP(LE$5,'Recueil des UO'!$I$5:$AEI$12,8,FALSE),0)</f>
        <v>0</v>
      </c>
      <c r="LF10" s="12">
        <f>IF(LF$5&lt;&gt;"",HLOOKUP(LF$5,'Recueil des UO'!$I$5:$AEI$12,8,FALSE),0)</f>
        <v>0</v>
      </c>
      <c r="LG10" s="12">
        <f>IF(LG$5&lt;&gt;"",HLOOKUP(LG$5,'Recueil des UO'!$I$5:$AEI$12,8,FALSE),0)</f>
        <v>0</v>
      </c>
      <c r="LH10" s="12">
        <f>IF(LH$5&lt;&gt;"",HLOOKUP(LH$5,'Recueil des UO'!$I$5:$AEI$12,8,FALSE),0)</f>
        <v>0</v>
      </c>
      <c r="LI10" s="12">
        <f>IF(LI$5&lt;&gt;"",HLOOKUP(LI$5,'Recueil des UO'!$I$5:$AEI$12,8,FALSE),0)</f>
        <v>0</v>
      </c>
      <c r="LJ10" s="12">
        <f>IF(LJ$5&lt;&gt;"",HLOOKUP(LJ$5,'Recueil des UO'!$I$5:$AEI$12,8,FALSE),0)</f>
        <v>0</v>
      </c>
      <c r="LK10" s="12">
        <f>IF(LK$5&lt;&gt;"",HLOOKUP(LK$5,'Recueil des UO'!$I$5:$AEI$12,8,FALSE),0)</f>
        <v>0</v>
      </c>
      <c r="LL10" s="12">
        <f>IF(LL$5&lt;&gt;"",HLOOKUP(LL$5,'Recueil des UO'!$I$5:$AEI$12,8,FALSE),0)</f>
        <v>0</v>
      </c>
      <c r="LM10" s="12">
        <f>IF(LM$5&lt;&gt;"",HLOOKUP(LM$5,'Recueil des UO'!$I$5:$AEI$12,8,FALSE),0)</f>
        <v>0</v>
      </c>
      <c r="LN10" s="12">
        <f>IF(LN$5&lt;&gt;"",HLOOKUP(LN$5,'Recueil des UO'!$I$5:$AEI$12,8,FALSE),0)</f>
        <v>0</v>
      </c>
      <c r="LO10" s="12">
        <f>IF(LO$5&lt;&gt;"",HLOOKUP(LO$5,'Recueil des UO'!$I$5:$AEI$12,8,FALSE),0)</f>
        <v>0</v>
      </c>
      <c r="LP10" s="12">
        <f>IF(LP$5&lt;&gt;"",HLOOKUP(LP$5,'Recueil des UO'!$I$5:$AEI$12,8,FALSE),0)</f>
        <v>0</v>
      </c>
      <c r="LQ10" s="12">
        <f>IF(LQ$5&lt;&gt;"",HLOOKUP(LQ$5,'Recueil des UO'!$I$5:$AEI$12,8,FALSE),0)</f>
        <v>0</v>
      </c>
      <c r="LR10" s="12">
        <f>IF(LR$5&lt;&gt;"",HLOOKUP(LR$5,'Recueil des UO'!$I$5:$AEI$12,8,FALSE),0)</f>
        <v>0</v>
      </c>
      <c r="LS10" s="12">
        <f>IF(LS$5&lt;&gt;"",HLOOKUP(LS$5,'Recueil des UO'!$I$5:$AEI$12,8,FALSE),0)</f>
        <v>0</v>
      </c>
      <c r="LT10" s="12">
        <f>IF(LT$5&lt;&gt;"",HLOOKUP(LT$5,'Recueil des UO'!$I$5:$AEI$12,8,FALSE),0)</f>
        <v>0</v>
      </c>
      <c r="LU10" s="12">
        <f>IF(LU$5&lt;&gt;"",HLOOKUP(LU$5,'Recueil des UO'!$I$5:$AEI$12,8,FALSE),0)</f>
        <v>0</v>
      </c>
      <c r="LV10" s="12">
        <f>IF(LV$5&lt;&gt;"",HLOOKUP(LV$5,'Recueil des UO'!$I$5:$AEI$12,8,FALSE),0)</f>
        <v>0</v>
      </c>
      <c r="LW10" s="12">
        <f>IF(LW$5&lt;&gt;"",HLOOKUP(LW$5,'Recueil des UO'!$I$5:$AEI$12,8,FALSE),0)</f>
        <v>0</v>
      </c>
      <c r="LX10" s="12">
        <f>IF(LX$5&lt;&gt;"",HLOOKUP(LX$5,'Recueil des UO'!$I$5:$AEI$12,8,FALSE),0)</f>
        <v>0</v>
      </c>
      <c r="LY10" s="12">
        <f>IF(LY$5&lt;&gt;"",HLOOKUP(LY$5,'Recueil des UO'!$I$5:$AEI$12,8,FALSE),0)</f>
        <v>0</v>
      </c>
      <c r="LZ10" s="12">
        <f>IF(LZ$5&lt;&gt;"",HLOOKUP(LZ$5,'Recueil des UO'!$I$5:$AEI$12,8,FALSE),0)</f>
        <v>0</v>
      </c>
      <c r="MA10" s="12">
        <f>IF(MA$5&lt;&gt;"",HLOOKUP(MA$5,'Recueil des UO'!$I$5:$AEI$12,8,FALSE),0)</f>
        <v>0</v>
      </c>
      <c r="MB10" s="12">
        <f>IF(MB$5&lt;&gt;"",HLOOKUP(MB$5,'Recueil des UO'!$I$5:$AEI$12,8,FALSE),0)</f>
        <v>0</v>
      </c>
      <c r="MC10" s="12">
        <f>IF(MC$5&lt;&gt;"",HLOOKUP(MC$5,'Recueil des UO'!$I$5:$AEI$12,8,FALSE),0)</f>
        <v>0</v>
      </c>
      <c r="MD10" s="12">
        <f>IF(MD$5&lt;&gt;"",HLOOKUP(MD$5,'Recueil des UO'!$I$5:$AEI$12,8,FALSE),0)</f>
        <v>0</v>
      </c>
      <c r="ME10" s="12">
        <f>IF(ME$5&lt;&gt;"",HLOOKUP(ME$5,'Recueil des UO'!$I$5:$AEI$12,8,FALSE),0)</f>
        <v>0</v>
      </c>
      <c r="MF10" s="12">
        <f>IF(MF$5&lt;&gt;"",HLOOKUP(MF$5,'Recueil des UO'!$I$5:$AEI$12,8,FALSE),0)</f>
        <v>0</v>
      </c>
      <c r="MG10" s="12">
        <f>IF(MG$5&lt;&gt;"",HLOOKUP(MG$5,'Recueil des UO'!$I$5:$AEI$12,8,FALSE),0)</f>
        <v>0</v>
      </c>
      <c r="MH10" s="12">
        <f>IF(MH$5&lt;&gt;"",HLOOKUP(MH$5,'Recueil des UO'!$I$5:$AEI$12,8,FALSE),0)</f>
        <v>0</v>
      </c>
      <c r="MI10" s="12">
        <f>IF(MI$5&lt;&gt;"",HLOOKUP(MI$5,'Recueil des UO'!$I$5:$AEI$12,8,FALSE),0)</f>
        <v>0</v>
      </c>
      <c r="MJ10" s="12">
        <f>IF(MJ$5&lt;&gt;"",HLOOKUP(MJ$5,'Recueil des UO'!$I$5:$AEI$12,8,FALSE),0)</f>
        <v>0</v>
      </c>
      <c r="MK10" s="12">
        <f>IF(MK$5&lt;&gt;"",HLOOKUP(MK$5,'Recueil des UO'!$I$5:$AEI$12,8,FALSE),0)</f>
        <v>0</v>
      </c>
      <c r="ML10" s="12">
        <f>IF(ML$5&lt;&gt;"",HLOOKUP(ML$5,'Recueil des UO'!$I$5:$AEI$12,8,FALSE),0)</f>
        <v>0</v>
      </c>
      <c r="MM10" s="12">
        <f>IF(MM$5&lt;&gt;"",HLOOKUP(MM$5,'Recueil des UO'!$I$5:$AEI$12,8,FALSE),0)</f>
        <v>0</v>
      </c>
      <c r="MN10" s="12">
        <f>IF(MN$5&lt;&gt;"",HLOOKUP(MN$5,'Recueil des UO'!$I$5:$AEI$12,8,FALSE),0)</f>
        <v>0</v>
      </c>
      <c r="MO10" s="12">
        <f>IF(MO$5&lt;&gt;"",HLOOKUP(MO$5,'Recueil des UO'!$I$5:$AEI$12,8,FALSE),0)</f>
        <v>0</v>
      </c>
      <c r="MP10" s="12">
        <f>IF(MP$5&lt;&gt;"",HLOOKUP(MP$5,'Recueil des UO'!$I$5:$AEI$12,8,FALSE),0)</f>
        <v>0</v>
      </c>
      <c r="MQ10" s="12">
        <f>IF(MQ$5&lt;&gt;"",HLOOKUP(MQ$5,'Recueil des UO'!$I$5:$AEI$12,8,FALSE),0)</f>
        <v>0</v>
      </c>
      <c r="MR10" s="12">
        <f>IF(MR$5&lt;&gt;"",HLOOKUP(MR$5,'Recueil des UO'!$I$5:$AEI$12,8,FALSE),0)</f>
        <v>0</v>
      </c>
      <c r="MS10" s="12">
        <f>IF(MS$5&lt;&gt;"",HLOOKUP(MS$5,'Recueil des UO'!$I$5:$AEI$12,8,FALSE),0)</f>
        <v>0</v>
      </c>
      <c r="MT10" s="12">
        <f>IF(MT$5&lt;&gt;"",HLOOKUP(MT$5,'Recueil des UO'!$I$5:$AEI$12,8,FALSE),0)</f>
        <v>0</v>
      </c>
      <c r="MU10" s="12">
        <f>IF(MU$5&lt;&gt;"",HLOOKUP(MU$5,'Recueil des UO'!$I$5:$AEI$12,8,FALSE),0)</f>
        <v>0</v>
      </c>
      <c r="MV10" s="12">
        <f>IF(MV$5&lt;&gt;"",HLOOKUP(MV$5,'Recueil des UO'!$I$5:$AEI$12,8,FALSE),0)</f>
        <v>0</v>
      </c>
      <c r="MW10" s="12">
        <f>IF(MW$5&lt;&gt;"",HLOOKUP(MW$5,'Recueil des UO'!$I$5:$AEI$12,8,FALSE),0)</f>
        <v>0</v>
      </c>
      <c r="MX10" s="12">
        <f>IF(MX$5&lt;&gt;"",HLOOKUP(MX$5,'Recueil des UO'!$I$5:$AEI$12,8,FALSE),0)</f>
        <v>0</v>
      </c>
      <c r="MY10" s="12">
        <f>IF(MY$5&lt;&gt;"",HLOOKUP(MY$5,'Recueil des UO'!$I$5:$AEI$12,8,FALSE),0)</f>
        <v>0</v>
      </c>
      <c r="MZ10" s="12">
        <f>IF(MZ$5&lt;&gt;"",HLOOKUP(MZ$5,'Recueil des UO'!$I$5:$AEI$12,8,FALSE),0)</f>
        <v>0</v>
      </c>
      <c r="NA10" s="12">
        <f>IF(NA$5&lt;&gt;"",HLOOKUP(NA$5,'Recueil des UO'!$I$5:$AEI$12,8,FALSE),0)</f>
        <v>0</v>
      </c>
      <c r="NB10" s="12">
        <f>IF(NB$5&lt;&gt;"",HLOOKUP(NB$5,'Recueil des UO'!$I$5:$AEI$12,8,FALSE),0)</f>
        <v>0</v>
      </c>
      <c r="NC10" s="12">
        <f>IF(NC$5&lt;&gt;"",HLOOKUP(NC$5,'Recueil des UO'!$I$5:$AEI$12,8,FALSE),0)</f>
        <v>0</v>
      </c>
      <c r="ND10" s="12">
        <f>IF(ND$5&lt;&gt;"",HLOOKUP(ND$5,'Recueil des UO'!$I$5:$AEI$12,8,FALSE),0)</f>
        <v>0</v>
      </c>
      <c r="NE10" s="12">
        <f>IF(NE$5&lt;&gt;"",HLOOKUP(NE$5,'Recueil des UO'!$I$5:$AEI$12,8,FALSE),0)</f>
        <v>0</v>
      </c>
      <c r="NF10" s="12">
        <f>IF(NF$5&lt;&gt;"",HLOOKUP(NF$5,'Recueil des UO'!$I$5:$AEI$12,8,FALSE),0)</f>
        <v>0</v>
      </c>
      <c r="NG10" s="12">
        <f>IF(NG$5&lt;&gt;"",HLOOKUP(NG$5,'Recueil des UO'!$I$5:$AEI$12,8,FALSE),0)</f>
        <v>0</v>
      </c>
      <c r="NH10" s="12">
        <f>IF(NH$5&lt;&gt;"",HLOOKUP(NH$5,'Recueil des UO'!$I$5:$AEI$12,8,FALSE),0)</f>
        <v>0</v>
      </c>
      <c r="NI10" s="12">
        <f>IF(NI$5&lt;&gt;"",HLOOKUP(NI$5,'Recueil des UO'!$I$5:$AEI$12,8,FALSE),0)</f>
        <v>0</v>
      </c>
      <c r="NJ10" s="12">
        <f>IF(NJ$5&lt;&gt;"",HLOOKUP(NJ$5,'Recueil des UO'!$I$5:$AEI$12,8,FALSE),0)</f>
        <v>0</v>
      </c>
      <c r="NK10" s="12">
        <f>IF(NK$5&lt;&gt;"",HLOOKUP(NK$5,'Recueil des UO'!$I$5:$AEI$12,8,FALSE),0)</f>
        <v>0</v>
      </c>
      <c r="NL10" s="12">
        <f>IF(NL$5&lt;&gt;"",HLOOKUP(NL$5,'Recueil des UO'!$I$5:$AEI$12,8,FALSE),0)</f>
        <v>0</v>
      </c>
      <c r="NM10" s="12">
        <f>IF(NM$5&lt;&gt;"",HLOOKUP(NM$5,'Recueil des UO'!$I$5:$AEI$12,8,FALSE),0)</f>
        <v>0</v>
      </c>
      <c r="NN10" s="12">
        <f>IF(NN$5&lt;&gt;"",HLOOKUP(NN$5,'Recueil des UO'!$I$5:$AEI$12,8,FALSE),0)</f>
        <v>0</v>
      </c>
      <c r="NO10" s="12">
        <f>IF(NO$5&lt;&gt;"",HLOOKUP(NO$5,'Recueil des UO'!$I$5:$AEI$12,8,FALSE),0)</f>
        <v>0</v>
      </c>
      <c r="NP10" s="12">
        <f>IF(NP$5&lt;&gt;"",HLOOKUP(NP$5,'Recueil des UO'!$I$5:$AEI$12,8,FALSE),0)</f>
        <v>0</v>
      </c>
      <c r="NQ10" s="12">
        <f>IF(NQ$5&lt;&gt;"",HLOOKUP(NQ$5,'Recueil des UO'!$I$5:$AEI$12,8,FALSE),0)</f>
        <v>0</v>
      </c>
      <c r="NR10" s="12">
        <f>IF(NR$5&lt;&gt;"",HLOOKUP(NR$5,'Recueil des UO'!$I$5:$AEI$12,8,FALSE),0)</f>
        <v>0</v>
      </c>
      <c r="NS10" s="12">
        <f>IF(NS$5&lt;&gt;"",HLOOKUP(NS$5,'Recueil des UO'!$I$5:$AEI$12,8,FALSE),0)</f>
        <v>0</v>
      </c>
      <c r="NT10" s="12">
        <f>IF(NT$5&lt;&gt;"",HLOOKUP(NT$5,'Recueil des UO'!$I$5:$AEI$12,8,FALSE),0)</f>
        <v>0</v>
      </c>
      <c r="NU10" s="12">
        <f>IF(NU$5&lt;&gt;"",HLOOKUP(NU$5,'Recueil des UO'!$I$5:$AEI$12,8,FALSE),0)</f>
        <v>0</v>
      </c>
      <c r="NV10" s="12">
        <f>IF(NV$5&lt;&gt;"",HLOOKUP(NV$5,'Recueil des UO'!$I$5:$AEI$12,8,FALSE),0)</f>
        <v>0</v>
      </c>
      <c r="NW10" s="12">
        <f>IF(NW$5&lt;&gt;"",HLOOKUP(NW$5,'Recueil des UO'!$I$5:$AEI$12,8,FALSE),0)</f>
        <v>0</v>
      </c>
      <c r="NX10" s="12">
        <f>IF(NX$5&lt;&gt;"",HLOOKUP(NX$5,'Recueil des UO'!$I$5:$AEI$12,8,FALSE),0)</f>
        <v>0</v>
      </c>
      <c r="NY10" s="12">
        <f>IF(NY$5&lt;&gt;"",HLOOKUP(NY$5,'Recueil des UO'!$I$5:$AEI$12,8,FALSE),0)</f>
        <v>0</v>
      </c>
      <c r="NZ10" s="12">
        <f>IF(NZ$5&lt;&gt;"",HLOOKUP(NZ$5,'Recueil des UO'!$I$5:$AEI$12,8,FALSE),0)</f>
        <v>0</v>
      </c>
      <c r="OA10" s="12">
        <f>IF(OA$5&lt;&gt;"",HLOOKUP(OA$5,'Recueil des UO'!$I$5:$AEI$12,8,FALSE),0)</f>
        <v>0</v>
      </c>
      <c r="OB10" s="12">
        <f>IF(OB$5&lt;&gt;"",HLOOKUP(OB$5,'Recueil des UO'!$I$5:$AEI$12,8,FALSE),0)</f>
        <v>0</v>
      </c>
      <c r="OC10" s="12">
        <f>IF(OC$5&lt;&gt;"",HLOOKUP(OC$5,'Recueil des UO'!$I$5:$AEI$12,8,FALSE),0)</f>
        <v>0</v>
      </c>
      <c r="OD10" s="12">
        <f>IF(OD$5&lt;&gt;"",HLOOKUP(OD$5,'Recueil des UO'!$I$5:$AEI$12,8,FALSE),0)</f>
        <v>0</v>
      </c>
      <c r="OE10" s="12">
        <f>IF(OE$5&lt;&gt;"",HLOOKUP(OE$5,'Recueil des UO'!$I$5:$AEI$12,8,FALSE),0)</f>
        <v>0</v>
      </c>
      <c r="OF10" s="12">
        <f>IF(OF$5&lt;&gt;"",HLOOKUP(OF$5,'Recueil des UO'!$I$5:$AEI$12,8,FALSE),0)</f>
        <v>0</v>
      </c>
      <c r="OG10" s="12">
        <f>IF(OG$5&lt;&gt;"",HLOOKUP(OG$5,'Recueil des UO'!$I$5:$AEI$12,8,FALSE),0)</f>
        <v>0</v>
      </c>
      <c r="OH10" s="12">
        <f>IF(OH$5&lt;&gt;"",HLOOKUP(OH$5,'Recueil des UO'!$I$5:$AEI$12,8,FALSE),0)</f>
        <v>0</v>
      </c>
      <c r="OI10" s="12">
        <f>IF(OI$5&lt;&gt;"",HLOOKUP(OI$5,'Recueil des UO'!$I$5:$AEI$12,8,FALSE),0)</f>
        <v>0</v>
      </c>
      <c r="OJ10" s="12">
        <f>IF(OJ$5&lt;&gt;"",HLOOKUP(OJ$5,'Recueil des UO'!$I$5:$AEI$12,8,FALSE),0)</f>
        <v>0</v>
      </c>
      <c r="OK10" s="12">
        <f>IF(OK$5&lt;&gt;"",HLOOKUP(OK$5,'Recueil des UO'!$I$5:$AEI$12,8,FALSE),0)</f>
        <v>0</v>
      </c>
      <c r="OL10" s="12">
        <f>IF(OL$5&lt;&gt;"",HLOOKUP(OL$5,'Recueil des UO'!$I$5:$AEI$12,8,FALSE),0)</f>
        <v>0</v>
      </c>
      <c r="OM10" s="12">
        <f>IF(OM$5&lt;&gt;"",HLOOKUP(OM$5,'Recueil des UO'!$I$5:$AEI$12,8,FALSE),0)</f>
        <v>0</v>
      </c>
      <c r="ON10" s="12">
        <f>IF(ON$5&lt;&gt;"",HLOOKUP(ON$5,'Recueil des UO'!$I$5:$AEI$12,8,FALSE),0)</f>
        <v>0</v>
      </c>
      <c r="OO10" s="12">
        <f>IF(OO$5&lt;&gt;"",HLOOKUP(OO$5,'Recueil des UO'!$I$5:$AEI$12,8,FALSE),0)</f>
        <v>0</v>
      </c>
      <c r="OP10" s="12">
        <f>IF(OP$5&lt;&gt;"",HLOOKUP(OP$5,'Recueil des UO'!$I$5:$AEI$12,8,FALSE),0)</f>
        <v>0</v>
      </c>
      <c r="OQ10" s="12">
        <f>IF(OQ$5&lt;&gt;"",HLOOKUP(OQ$5,'Recueil des UO'!$I$5:$AEI$12,8,FALSE),0)</f>
        <v>0</v>
      </c>
      <c r="OR10" s="12">
        <f>IF(OR$5&lt;&gt;"",HLOOKUP(OR$5,'Recueil des UO'!$I$5:$AEI$12,8,FALSE),0)</f>
        <v>0</v>
      </c>
      <c r="OS10" s="12">
        <f>IF(OS$5&lt;&gt;"",HLOOKUP(OS$5,'Recueil des UO'!$I$5:$AEI$12,8,FALSE),0)</f>
        <v>0</v>
      </c>
      <c r="OT10" s="12">
        <f>IF(OT$5&lt;&gt;"",HLOOKUP(OT$5,'Recueil des UO'!$I$5:$AEI$12,8,FALSE),0)</f>
        <v>0</v>
      </c>
      <c r="OU10" s="12">
        <f>IF(OU$5&lt;&gt;"",HLOOKUP(OU$5,'Recueil des UO'!$I$5:$AEI$12,8,FALSE),0)</f>
        <v>0</v>
      </c>
      <c r="OV10" s="12">
        <f>IF(OV$5&lt;&gt;"",HLOOKUP(OV$5,'Recueil des UO'!$I$5:$AEI$12,8,FALSE),0)</f>
        <v>0</v>
      </c>
      <c r="OW10" s="12">
        <f>IF(OW$5&lt;&gt;"",HLOOKUP(OW$5,'Recueil des UO'!$I$5:$AEI$12,8,FALSE),0)</f>
        <v>0</v>
      </c>
      <c r="OX10" s="12">
        <f>IF(OX$5&lt;&gt;"",HLOOKUP(OX$5,'Recueil des UO'!$I$5:$AEI$12,8,FALSE),0)</f>
        <v>0</v>
      </c>
      <c r="OY10" s="12">
        <f>IF(OY$5&lt;&gt;"",HLOOKUP(OY$5,'Recueil des UO'!$I$5:$AEI$12,8,FALSE),0)</f>
        <v>0</v>
      </c>
      <c r="OZ10" s="12">
        <f>IF(OZ$5&lt;&gt;"",HLOOKUP(OZ$5,'Recueil des UO'!$I$5:$AEI$12,8,FALSE),0)</f>
        <v>0</v>
      </c>
      <c r="PA10" s="12">
        <f>IF(PA$5&lt;&gt;"",HLOOKUP(PA$5,'Recueil des UO'!$I$5:$AEI$12,8,FALSE),0)</f>
        <v>0</v>
      </c>
      <c r="PB10" s="12">
        <f>IF(PB$5&lt;&gt;"",HLOOKUP(PB$5,'Recueil des UO'!$I$5:$AEI$12,8,FALSE),0)</f>
        <v>0</v>
      </c>
      <c r="PC10" s="12">
        <f>IF(PC$5&lt;&gt;"",HLOOKUP(PC$5,'Recueil des UO'!$I$5:$AEI$12,8,FALSE),0)</f>
        <v>0</v>
      </c>
      <c r="PD10" s="12">
        <f>IF(PD$5&lt;&gt;"",HLOOKUP(PD$5,'Recueil des UO'!$I$5:$AEI$12,8,FALSE),0)</f>
        <v>0</v>
      </c>
      <c r="PE10" s="12">
        <f>IF(PE$5&lt;&gt;"",HLOOKUP(PE$5,'Recueil des UO'!$I$5:$AEI$12,8,FALSE),0)</f>
        <v>0</v>
      </c>
      <c r="PF10" s="12">
        <f>IF(PF$5&lt;&gt;"",HLOOKUP(PF$5,'Recueil des UO'!$I$5:$AEI$12,8,FALSE),0)</f>
        <v>0</v>
      </c>
      <c r="PG10" s="12">
        <f>IF(PG$5&lt;&gt;"",HLOOKUP(PG$5,'Recueil des UO'!$I$5:$AEI$12,8,FALSE),0)</f>
        <v>0</v>
      </c>
      <c r="PH10" s="12">
        <f>IF(PH$5&lt;&gt;"",HLOOKUP(PH$5,'Recueil des UO'!$I$5:$AEI$12,8,FALSE),0)</f>
        <v>0</v>
      </c>
      <c r="PI10" s="12">
        <f>IF(PI$5&lt;&gt;"",HLOOKUP(PI$5,'Recueil des UO'!$I$5:$AEI$12,8,FALSE),0)</f>
        <v>0</v>
      </c>
      <c r="PJ10" s="12">
        <f>IF(PJ$5&lt;&gt;"",HLOOKUP(PJ$5,'Recueil des UO'!$I$5:$AEI$12,8,FALSE),0)</f>
        <v>0</v>
      </c>
      <c r="PK10" s="12">
        <f>IF(PK$5&lt;&gt;"",HLOOKUP(PK$5,'Recueil des UO'!$I$5:$AEI$12,8,FALSE),0)</f>
        <v>0</v>
      </c>
      <c r="PL10" s="12">
        <f>IF(PL$5&lt;&gt;"",HLOOKUP(PL$5,'Recueil des UO'!$I$5:$AEI$12,8,FALSE),0)</f>
        <v>0</v>
      </c>
      <c r="PM10" s="12">
        <f>IF(PM$5&lt;&gt;"",HLOOKUP(PM$5,'Recueil des UO'!$I$5:$AEI$12,8,FALSE),0)</f>
        <v>0</v>
      </c>
      <c r="PN10" s="12">
        <f>IF(PN$5&lt;&gt;"",HLOOKUP(PN$5,'Recueil des UO'!$I$5:$AEI$12,8,FALSE),0)</f>
        <v>0</v>
      </c>
      <c r="PO10" s="12">
        <f>IF(PO$5&lt;&gt;"",HLOOKUP(PO$5,'Recueil des UO'!$I$5:$AEI$12,8,FALSE),0)</f>
        <v>0</v>
      </c>
      <c r="PP10" s="12">
        <f>IF(PP$5&lt;&gt;"",HLOOKUP(PP$5,'Recueil des UO'!$I$5:$AEI$12,8,FALSE),0)</f>
        <v>0</v>
      </c>
      <c r="PQ10" s="12">
        <f>IF(PQ$5&lt;&gt;"",HLOOKUP(PQ$5,'Recueil des UO'!$I$5:$AEI$12,8,FALSE),0)</f>
        <v>0</v>
      </c>
      <c r="PR10" s="12">
        <f>IF(PR$5&lt;&gt;"",HLOOKUP(PR$5,'Recueil des UO'!$I$5:$AEI$12,8,FALSE),0)</f>
        <v>0</v>
      </c>
      <c r="PS10" s="12">
        <f>IF(PS$5&lt;&gt;"",HLOOKUP(PS$5,'Recueil des UO'!$I$5:$AEI$12,8,FALSE),0)</f>
        <v>0</v>
      </c>
      <c r="PT10" s="12">
        <f>IF(PT$5&lt;&gt;"",HLOOKUP(PT$5,'Recueil des UO'!$I$5:$AEI$12,8,FALSE),0)</f>
        <v>0</v>
      </c>
      <c r="PU10" s="12">
        <f>IF(PU$5&lt;&gt;"",HLOOKUP(PU$5,'Recueil des UO'!$I$5:$AEI$12,8,FALSE),0)</f>
        <v>0</v>
      </c>
      <c r="PV10" s="12">
        <f>IF(PV$5&lt;&gt;"",HLOOKUP(PV$5,'Recueil des UO'!$I$5:$AEI$12,8,FALSE),0)</f>
        <v>0</v>
      </c>
      <c r="PW10" s="12">
        <f>IF(PW$5&lt;&gt;"",HLOOKUP(PW$5,'Recueil des UO'!$I$5:$AEI$12,8,FALSE),0)</f>
        <v>0</v>
      </c>
      <c r="PX10" s="12">
        <f>IF(PX$5&lt;&gt;"",HLOOKUP(PX$5,'Recueil des UO'!$I$5:$AEI$12,8,FALSE),0)</f>
        <v>0</v>
      </c>
      <c r="PY10" s="12">
        <f>IF(PY$5&lt;&gt;"",HLOOKUP(PY$5,'Recueil des UO'!$I$5:$AEI$12,8,FALSE),0)</f>
        <v>0</v>
      </c>
      <c r="PZ10" s="12">
        <f>IF(PZ$5&lt;&gt;"",HLOOKUP(PZ$5,'Recueil des UO'!$I$5:$AEI$12,8,FALSE),0)</f>
        <v>0</v>
      </c>
      <c r="QA10" s="12">
        <f>IF(QA$5&lt;&gt;"",HLOOKUP(QA$5,'Recueil des UO'!$I$5:$AEI$12,8,FALSE),0)</f>
        <v>0</v>
      </c>
      <c r="QB10" s="12">
        <f>IF(QB$5&lt;&gt;"",HLOOKUP(QB$5,'Recueil des UO'!$I$5:$AEI$12,8,FALSE),0)</f>
        <v>0</v>
      </c>
      <c r="QC10" s="12">
        <f>IF(QC$5&lt;&gt;"",HLOOKUP(QC$5,'Recueil des UO'!$I$5:$AEI$12,8,FALSE),0)</f>
        <v>0</v>
      </c>
      <c r="QD10" s="12">
        <f>IF(QD$5&lt;&gt;"",HLOOKUP(QD$5,'Recueil des UO'!$I$5:$AEI$12,8,FALSE),0)</f>
        <v>0</v>
      </c>
      <c r="QE10" s="193"/>
    </row>
    <row r="11" spans="1:447" s="198" customFormat="1" ht="51">
      <c r="A11" s="174"/>
      <c r="B11" s="174"/>
      <c r="C11" s="174"/>
      <c r="D11" s="402" t="s">
        <v>1370</v>
      </c>
      <c r="E11" s="426" t="s">
        <v>1072</v>
      </c>
      <c r="F11" s="971" t="s">
        <v>1369</v>
      </c>
      <c r="G11" s="1088"/>
      <c r="H11" s="208" t="s">
        <v>1863</v>
      </c>
      <c r="I11" s="208" t="s">
        <v>1864</v>
      </c>
      <c r="J11" s="796" t="s">
        <v>1865</v>
      </c>
      <c r="K11" s="796" t="s">
        <v>1866</v>
      </c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  <c r="IX11" s="69"/>
      <c r="IY11" s="69"/>
      <c r="IZ11" s="69"/>
      <c r="JA11" s="69"/>
      <c r="JB11" s="69"/>
      <c r="JC11" s="69"/>
      <c r="JD11" s="69"/>
      <c r="JE11" s="69"/>
      <c r="JF11" s="69"/>
      <c r="JG11" s="69"/>
      <c r="JH11" s="69"/>
      <c r="JI11" s="69"/>
      <c r="JJ11" s="69"/>
      <c r="JK11" s="69"/>
      <c r="JL11" s="69"/>
      <c r="JM11" s="69"/>
      <c r="JN11" s="69"/>
      <c r="JO11" s="69"/>
      <c r="JP11" s="69"/>
      <c r="JQ11" s="69"/>
      <c r="JR11" s="69"/>
      <c r="JS11" s="69"/>
      <c r="JT11" s="69"/>
      <c r="JU11" s="69"/>
      <c r="JV11" s="69"/>
      <c r="JW11" s="69"/>
      <c r="JX11" s="69"/>
      <c r="JY11" s="69"/>
      <c r="JZ11" s="69"/>
      <c r="KA11" s="69"/>
      <c r="KB11" s="69"/>
      <c r="KC11" s="69"/>
      <c r="KD11" s="69"/>
      <c r="KE11" s="69"/>
      <c r="KF11" s="69"/>
      <c r="KG11" s="69"/>
      <c r="KH11" s="69"/>
      <c r="KI11" s="69"/>
      <c r="KJ11" s="69"/>
      <c r="KK11" s="69"/>
      <c r="KL11" s="69"/>
      <c r="KM11" s="69"/>
      <c r="KN11" s="69"/>
      <c r="KO11" s="69"/>
      <c r="KP11" s="69"/>
      <c r="KQ11" s="69"/>
      <c r="KR11" s="69"/>
      <c r="KS11" s="69"/>
      <c r="KT11" s="69"/>
      <c r="KU11" s="69"/>
      <c r="KV11" s="69"/>
      <c r="KW11" s="69"/>
      <c r="KX11" s="69"/>
      <c r="KY11" s="69"/>
      <c r="KZ11" s="69"/>
      <c r="LA11" s="69"/>
      <c r="LB11" s="69"/>
      <c r="LC11" s="69"/>
      <c r="LD11" s="69"/>
      <c r="LE11" s="69"/>
      <c r="LF11" s="69"/>
      <c r="LG11" s="69"/>
      <c r="LH11" s="69"/>
      <c r="LI11" s="69"/>
      <c r="LJ11" s="69"/>
      <c r="LK11" s="69"/>
      <c r="LL11" s="69"/>
      <c r="LM11" s="69"/>
      <c r="LN11" s="69"/>
      <c r="LO11" s="69"/>
      <c r="LP11" s="69"/>
      <c r="LQ11" s="69"/>
      <c r="LR11" s="69"/>
      <c r="LS11" s="69"/>
      <c r="LT11" s="69"/>
      <c r="LU11" s="69"/>
      <c r="LV11" s="69"/>
      <c r="LW11" s="69"/>
      <c r="LX11" s="69"/>
      <c r="LY11" s="69"/>
      <c r="LZ11" s="69"/>
      <c r="MA11" s="69"/>
      <c r="MB11" s="69"/>
      <c r="MC11" s="69"/>
      <c r="MD11" s="69"/>
      <c r="ME11" s="69"/>
      <c r="MF11" s="69"/>
      <c r="MG11" s="69"/>
      <c r="MH11" s="69"/>
      <c r="MI11" s="69"/>
      <c r="MJ11" s="69"/>
      <c r="MK11" s="69"/>
      <c r="ML11" s="69"/>
      <c r="MM11" s="69"/>
      <c r="MN11" s="69"/>
      <c r="MO11" s="69"/>
      <c r="MP11" s="69"/>
      <c r="MQ11" s="69"/>
      <c r="MR11" s="69"/>
      <c r="MS11" s="69"/>
      <c r="MT11" s="69"/>
      <c r="MU11" s="69"/>
      <c r="MV11" s="69"/>
      <c r="MW11" s="69"/>
      <c r="MX11" s="69"/>
      <c r="MY11" s="69"/>
      <c r="MZ11" s="69"/>
      <c r="NA11" s="69"/>
      <c r="NB11" s="69"/>
      <c r="NC11" s="69"/>
      <c r="ND11" s="69"/>
      <c r="NE11" s="69"/>
      <c r="NF11" s="69"/>
      <c r="NG11" s="69"/>
      <c r="NH11" s="69"/>
      <c r="NI11" s="69"/>
      <c r="NJ11" s="69"/>
      <c r="NK11" s="69"/>
      <c r="NL11" s="69"/>
      <c r="NM11" s="69"/>
      <c r="NN11" s="69"/>
      <c r="NO11" s="69"/>
      <c r="NP11" s="69"/>
      <c r="NQ11" s="69"/>
      <c r="NR11" s="69"/>
      <c r="NS11" s="69"/>
      <c r="NT11" s="69"/>
      <c r="NU11" s="69"/>
      <c r="NV11" s="69"/>
      <c r="NW11" s="69"/>
      <c r="NX11" s="69"/>
      <c r="NY11" s="69"/>
      <c r="NZ11" s="69"/>
      <c r="OA11" s="69"/>
      <c r="OB11" s="69"/>
      <c r="OC11" s="69"/>
      <c r="OD11" s="69"/>
      <c r="OE11" s="69"/>
      <c r="OF11" s="69"/>
      <c r="OG11" s="69"/>
      <c r="OH11" s="69"/>
      <c r="OI11" s="69"/>
      <c r="OJ11" s="69"/>
      <c r="OK11" s="69"/>
      <c r="OL11" s="69"/>
      <c r="OM11" s="69"/>
      <c r="ON11" s="69"/>
      <c r="OO11" s="69"/>
      <c r="OP11" s="69"/>
      <c r="OQ11" s="69"/>
      <c r="OR11" s="69"/>
      <c r="OS11" s="69"/>
      <c r="OT11" s="69"/>
      <c r="OU11" s="69"/>
      <c r="OV11" s="69"/>
      <c r="OW11" s="69"/>
      <c r="OX11" s="69"/>
      <c r="OY11" s="69"/>
      <c r="OZ11" s="69"/>
      <c r="PA11" s="69"/>
      <c r="PB11" s="69"/>
      <c r="PC11" s="69"/>
      <c r="PD11" s="69"/>
      <c r="PE11" s="69"/>
      <c r="PF11" s="69"/>
      <c r="PG11" s="69"/>
      <c r="PH11" s="69"/>
      <c r="PI11" s="69"/>
      <c r="PJ11" s="69"/>
      <c r="PK11" s="69"/>
      <c r="PL11" s="69"/>
      <c r="PM11" s="69"/>
      <c r="PN11" s="69"/>
      <c r="PO11" s="69"/>
      <c r="PP11" s="69"/>
      <c r="PQ11" s="69"/>
      <c r="PR11" s="69"/>
      <c r="PS11" s="69"/>
      <c r="PT11" s="69"/>
      <c r="PU11" s="69"/>
      <c r="PV11" s="69"/>
      <c r="PW11" s="69"/>
      <c r="PX11" s="69"/>
      <c r="PY11" s="69"/>
      <c r="PZ11" s="69"/>
      <c r="QA11" s="69"/>
      <c r="QB11" s="69"/>
      <c r="QC11" s="69"/>
      <c r="QD11" s="69"/>
      <c r="QE11" s="193"/>
    </row>
    <row r="12" spans="1:447" s="198" customFormat="1" ht="15">
      <c r="A12" s="115"/>
      <c r="B12" s="197" t="s">
        <v>1055</v>
      </c>
      <c r="C12" s="115" t="str">
        <f t="shared" ref="C12:C32" si="1">CONCATENATE("n;",E12)</f>
        <v>n;9314</v>
      </c>
      <c r="D12" s="359" t="s">
        <v>614</v>
      </c>
      <c r="E12" s="363">
        <v>9314</v>
      </c>
      <c r="F12" s="471" t="s">
        <v>1115</v>
      </c>
      <c r="G12" s="568" t="s">
        <v>1530</v>
      </c>
      <c r="H12" s="48" t="s">
        <v>1076</v>
      </c>
      <c r="I12" s="413">
        <f>SUM(L12:IP12)+SUM(IR12:KG12)+SUM(KK12:MH12)</f>
        <v>0</v>
      </c>
      <c r="J12" s="413">
        <f>IQ12+SUM(KH12:KJ12)+SUM(MI12:QD12)</f>
        <v>0</v>
      </c>
      <c r="K12" s="413">
        <f>I12+J12+'Clé Act. Spé.'!H7</f>
        <v>0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193"/>
    </row>
    <row r="13" spans="1:447" s="170" customFormat="1" ht="15">
      <c r="A13" s="153"/>
      <c r="B13" s="182"/>
      <c r="C13" s="115" t="str">
        <f t="shared" si="1"/>
        <v>n;9313</v>
      </c>
      <c r="D13" s="359" t="s">
        <v>1505</v>
      </c>
      <c r="E13" s="363">
        <v>9313</v>
      </c>
      <c r="F13" s="449" t="s">
        <v>1116</v>
      </c>
      <c r="G13" s="558" t="s">
        <v>1531</v>
      </c>
      <c r="H13" s="48" t="s">
        <v>1076</v>
      </c>
      <c r="I13" s="26">
        <f t="shared" ref="I13:I32" si="2">SUM(L13:IP13)+SUM(IR13:KG13)+SUM(KK13:MH13)</f>
        <v>0</v>
      </c>
      <c r="J13" s="26">
        <f t="shared" ref="J13:J32" si="3">IQ13+SUM(KH13:KJ13)+SUM(MI13:QD13)</f>
        <v>0</v>
      </c>
      <c r="K13" s="26">
        <f>I13+J13+'Clé Act. Spé.'!H8</f>
        <v>0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176"/>
    </row>
    <row r="14" spans="1:447" s="170" customFormat="1" ht="15">
      <c r="A14" s="153"/>
      <c r="B14" s="182"/>
      <c r="C14" s="115" t="str">
        <f t="shared" si="1"/>
        <v>n;93130</v>
      </c>
      <c r="D14" s="359" t="s">
        <v>1505</v>
      </c>
      <c r="E14" s="363">
        <v>93130</v>
      </c>
      <c r="F14" s="449" t="s">
        <v>1113</v>
      </c>
      <c r="G14" s="558" t="s">
        <v>1531</v>
      </c>
      <c r="H14" s="48" t="s">
        <v>1076</v>
      </c>
      <c r="I14" s="26">
        <f t="shared" si="2"/>
        <v>0</v>
      </c>
      <c r="J14" s="26">
        <f t="shared" si="3"/>
        <v>0</v>
      </c>
      <c r="K14" s="26">
        <f>I14+J14+'Clé Act. Spé.'!H9</f>
        <v>0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176"/>
    </row>
    <row r="15" spans="1:447" s="170" customFormat="1" ht="15" customHeight="1">
      <c r="A15" s="153"/>
      <c r="B15" s="182"/>
      <c r="C15" s="115" t="str">
        <f t="shared" si="1"/>
        <v>n;93134</v>
      </c>
      <c r="D15" s="359" t="s">
        <v>1505</v>
      </c>
      <c r="E15" s="363">
        <v>93134</v>
      </c>
      <c r="F15" s="515" t="s">
        <v>1117</v>
      </c>
      <c r="G15" s="558" t="s">
        <v>685</v>
      </c>
      <c r="H15" s="48" t="s">
        <v>1076</v>
      </c>
      <c r="I15" s="26">
        <f t="shared" si="2"/>
        <v>0</v>
      </c>
      <c r="J15" s="26">
        <f t="shared" si="3"/>
        <v>0</v>
      </c>
      <c r="K15" s="26">
        <f>I15+J15+'Clé Act. Spé.'!H10</f>
        <v>0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176"/>
    </row>
    <row r="16" spans="1:447" s="170" customFormat="1" ht="15">
      <c r="A16" s="153"/>
      <c r="B16" s="182"/>
      <c r="C16" s="115" t="str">
        <f t="shared" si="1"/>
        <v>n;93116</v>
      </c>
      <c r="D16" s="359" t="s">
        <v>1505</v>
      </c>
      <c r="E16" s="238">
        <v>93116</v>
      </c>
      <c r="F16" s="515" t="s">
        <v>1118</v>
      </c>
      <c r="G16" s="558" t="s">
        <v>1666</v>
      </c>
      <c r="H16" s="48" t="s">
        <v>1076</v>
      </c>
      <c r="I16" s="26">
        <f t="shared" si="2"/>
        <v>0</v>
      </c>
      <c r="J16" s="26">
        <f t="shared" si="3"/>
        <v>0</v>
      </c>
      <c r="K16" s="26">
        <f>I16+J16+'Clé Act. Spé.'!H11</f>
        <v>0</v>
      </c>
      <c r="L16" s="26">
        <f t="shared" ref="L16:JE16" si="4">L41</f>
        <v>0</v>
      </c>
      <c r="M16" s="26">
        <f t="shared" si="4"/>
        <v>0</v>
      </c>
      <c r="N16" s="26">
        <f t="shared" si="4"/>
        <v>0</v>
      </c>
      <c r="O16" s="26">
        <f t="shared" si="4"/>
        <v>0</v>
      </c>
      <c r="P16" s="26">
        <f t="shared" si="4"/>
        <v>0</v>
      </c>
      <c r="Q16" s="26">
        <f t="shared" si="4"/>
        <v>0</v>
      </c>
      <c r="R16" s="26">
        <f t="shared" si="4"/>
        <v>0</v>
      </c>
      <c r="S16" s="26">
        <f t="shared" si="4"/>
        <v>0</v>
      </c>
      <c r="T16" s="26">
        <f t="shared" si="4"/>
        <v>0</v>
      </c>
      <c r="U16" s="26">
        <f t="shared" si="4"/>
        <v>0</v>
      </c>
      <c r="V16" s="26">
        <f t="shared" si="4"/>
        <v>0</v>
      </c>
      <c r="W16" s="26">
        <f t="shared" si="4"/>
        <v>0</v>
      </c>
      <c r="X16" s="26">
        <f t="shared" si="4"/>
        <v>0</v>
      </c>
      <c r="Y16" s="26">
        <f t="shared" si="4"/>
        <v>0</v>
      </c>
      <c r="Z16" s="26">
        <f t="shared" si="4"/>
        <v>0</v>
      </c>
      <c r="AA16" s="26">
        <f t="shared" si="4"/>
        <v>0</v>
      </c>
      <c r="AB16" s="26">
        <f t="shared" si="4"/>
        <v>0</v>
      </c>
      <c r="AC16" s="26">
        <f t="shared" si="4"/>
        <v>0</v>
      </c>
      <c r="AD16" s="26">
        <f t="shared" si="4"/>
        <v>0</v>
      </c>
      <c r="AE16" s="26">
        <f t="shared" si="4"/>
        <v>0</v>
      </c>
      <c r="AF16" s="26">
        <f t="shared" si="4"/>
        <v>0</v>
      </c>
      <c r="AG16" s="26">
        <f t="shared" si="4"/>
        <v>0</v>
      </c>
      <c r="AH16" s="26">
        <f t="shared" si="4"/>
        <v>0</v>
      </c>
      <c r="AI16" s="26">
        <f t="shared" si="4"/>
        <v>0</v>
      </c>
      <c r="AJ16" s="26">
        <f t="shared" si="4"/>
        <v>0</v>
      </c>
      <c r="AK16" s="26">
        <f t="shared" si="4"/>
        <v>0</v>
      </c>
      <c r="AL16" s="26">
        <f t="shared" si="4"/>
        <v>0</v>
      </c>
      <c r="AM16" s="26">
        <f t="shared" si="4"/>
        <v>0</v>
      </c>
      <c r="AN16" s="26">
        <f t="shared" si="4"/>
        <v>0</v>
      </c>
      <c r="AO16" s="26">
        <f t="shared" si="4"/>
        <v>0</v>
      </c>
      <c r="AP16" s="26">
        <f t="shared" si="4"/>
        <v>0</v>
      </c>
      <c r="AQ16" s="26">
        <f t="shared" si="4"/>
        <v>0</v>
      </c>
      <c r="AR16" s="26">
        <f t="shared" si="4"/>
        <v>0</v>
      </c>
      <c r="AS16" s="26">
        <f t="shared" si="4"/>
        <v>0</v>
      </c>
      <c r="AT16" s="26">
        <f t="shared" si="4"/>
        <v>0</v>
      </c>
      <c r="AU16" s="26">
        <f t="shared" si="4"/>
        <v>0</v>
      </c>
      <c r="AV16" s="26">
        <f t="shared" si="4"/>
        <v>0</v>
      </c>
      <c r="AW16" s="26">
        <f t="shared" si="4"/>
        <v>0</v>
      </c>
      <c r="AX16" s="26">
        <f t="shared" si="4"/>
        <v>0</v>
      </c>
      <c r="AY16" s="26">
        <f t="shared" si="4"/>
        <v>0</v>
      </c>
      <c r="AZ16" s="26">
        <f t="shared" si="4"/>
        <v>0</v>
      </c>
      <c r="BA16" s="26">
        <f t="shared" si="4"/>
        <v>0</v>
      </c>
      <c r="BB16" s="26">
        <f t="shared" si="4"/>
        <v>0</v>
      </c>
      <c r="BC16" s="26">
        <f t="shared" si="4"/>
        <v>0</v>
      </c>
      <c r="BD16" s="26">
        <f t="shared" si="4"/>
        <v>0</v>
      </c>
      <c r="BE16" s="26">
        <f t="shared" si="4"/>
        <v>0</v>
      </c>
      <c r="BF16" s="26">
        <f t="shared" si="4"/>
        <v>0</v>
      </c>
      <c r="BG16" s="26">
        <f t="shared" si="4"/>
        <v>0</v>
      </c>
      <c r="BH16" s="26">
        <f t="shared" si="4"/>
        <v>0</v>
      </c>
      <c r="BI16" s="26">
        <f t="shared" si="4"/>
        <v>0</v>
      </c>
      <c r="BJ16" s="26">
        <f t="shared" si="4"/>
        <v>0</v>
      </c>
      <c r="BK16" s="26">
        <f t="shared" si="4"/>
        <v>0</v>
      </c>
      <c r="BL16" s="26">
        <f t="shared" si="4"/>
        <v>0</v>
      </c>
      <c r="BM16" s="26">
        <f t="shared" si="4"/>
        <v>0</v>
      </c>
      <c r="BN16" s="26">
        <f t="shared" si="4"/>
        <v>0</v>
      </c>
      <c r="BO16" s="26">
        <f t="shared" si="4"/>
        <v>0</v>
      </c>
      <c r="BP16" s="26">
        <f t="shared" si="4"/>
        <v>0</v>
      </c>
      <c r="BQ16" s="26">
        <f t="shared" si="4"/>
        <v>0</v>
      </c>
      <c r="BR16" s="26">
        <f t="shared" si="4"/>
        <v>0</v>
      </c>
      <c r="BS16" s="26">
        <f t="shared" si="4"/>
        <v>0</v>
      </c>
      <c r="BT16" s="26">
        <f t="shared" si="4"/>
        <v>0</v>
      </c>
      <c r="BU16" s="26">
        <f t="shared" si="4"/>
        <v>0</v>
      </c>
      <c r="BV16" s="26">
        <f t="shared" si="4"/>
        <v>0</v>
      </c>
      <c r="BW16" s="26">
        <f t="shared" si="4"/>
        <v>0</v>
      </c>
      <c r="BX16" s="26">
        <f t="shared" si="4"/>
        <v>0</v>
      </c>
      <c r="BY16" s="26">
        <f t="shared" si="4"/>
        <v>0</v>
      </c>
      <c r="BZ16" s="26">
        <f t="shared" si="4"/>
        <v>0</v>
      </c>
      <c r="CA16" s="26">
        <f t="shared" si="4"/>
        <v>0</v>
      </c>
      <c r="CB16" s="26">
        <f t="shared" si="4"/>
        <v>0</v>
      </c>
      <c r="CC16" s="26">
        <f t="shared" si="4"/>
        <v>0</v>
      </c>
      <c r="CD16" s="26">
        <f t="shared" si="4"/>
        <v>0</v>
      </c>
      <c r="CE16" s="26">
        <f t="shared" si="4"/>
        <v>0</v>
      </c>
      <c r="CF16" s="26">
        <f t="shared" si="4"/>
        <v>0</v>
      </c>
      <c r="CG16" s="26">
        <f t="shared" si="4"/>
        <v>0</v>
      </c>
      <c r="CH16" s="26">
        <f t="shared" si="4"/>
        <v>0</v>
      </c>
      <c r="CI16" s="26">
        <f t="shared" si="4"/>
        <v>0</v>
      </c>
      <c r="CJ16" s="26">
        <f t="shared" si="4"/>
        <v>0</v>
      </c>
      <c r="CK16" s="26">
        <f t="shared" si="4"/>
        <v>0</v>
      </c>
      <c r="CL16" s="26">
        <f t="shared" si="4"/>
        <v>0</v>
      </c>
      <c r="CM16" s="26">
        <f t="shared" si="4"/>
        <v>0</v>
      </c>
      <c r="CN16" s="26">
        <f t="shared" si="4"/>
        <v>0</v>
      </c>
      <c r="CO16" s="26">
        <f t="shared" si="4"/>
        <v>0</v>
      </c>
      <c r="CP16" s="26">
        <f t="shared" si="4"/>
        <v>0</v>
      </c>
      <c r="CQ16" s="26">
        <f t="shared" si="4"/>
        <v>0</v>
      </c>
      <c r="CR16" s="26">
        <f t="shared" si="4"/>
        <v>0</v>
      </c>
      <c r="CS16" s="26">
        <f t="shared" si="4"/>
        <v>0</v>
      </c>
      <c r="CT16" s="26">
        <f t="shared" si="4"/>
        <v>0</v>
      </c>
      <c r="CU16" s="26">
        <f t="shared" si="4"/>
        <v>0</v>
      </c>
      <c r="CV16" s="26">
        <f t="shared" si="4"/>
        <v>0</v>
      </c>
      <c r="CW16" s="26">
        <f t="shared" si="4"/>
        <v>0</v>
      </c>
      <c r="CX16" s="26">
        <f t="shared" si="4"/>
        <v>0</v>
      </c>
      <c r="CY16" s="26">
        <f t="shared" si="4"/>
        <v>0</v>
      </c>
      <c r="CZ16" s="26">
        <f t="shared" si="4"/>
        <v>0</v>
      </c>
      <c r="DA16" s="26">
        <f t="shared" si="4"/>
        <v>0</v>
      </c>
      <c r="DB16" s="26">
        <f t="shared" si="4"/>
        <v>0</v>
      </c>
      <c r="DC16" s="26">
        <f t="shared" si="4"/>
        <v>0</v>
      </c>
      <c r="DD16" s="26">
        <f t="shared" si="4"/>
        <v>0</v>
      </c>
      <c r="DE16" s="26">
        <f t="shared" si="4"/>
        <v>0</v>
      </c>
      <c r="DF16" s="26">
        <f t="shared" si="4"/>
        <v>0</v>
      </c>
      <c r="DG16" s="26">
        <f t="shared" si="4"/>
        <v>0</v>
      </c>
      <c r="DH16" s="26">
        <f t="shared" si="4"/>
        <v>0</v>
      </c>
      <c r="DI16" s="26">
        <f t="shared" si="4"/>
        <v>0</v>
      </c>
      <c r="DJ16" s="26">
        <f t="shared" si="4"/>
        <v>0</v>
      </c>
      <c r="DK16" s="26">
        <f t="shared" si="4"/>
        <v>0</v>
      </c>
      <c r="DL16" s="26">
        <f t="shared" si="4"/>
        <v>0</v>
      </c>
      <c r="DM16" s="26">
        <f t="shared" si="4"/>
        <v>0</v>
      </c>
      <c r="DN16" s="26">
        <f t="shared" si="4"/>
        <v>0</v>
      </c>
      <c r="DO16" s="26">
        <f t="shared" si="4"/>
        <v>0</v>
      </c>
      <c r="DP16" s="26">
        <f t="shared" si="4"/>
        <v>0</v>
      </c>
      <c r="DQ16" s="26">
        <f t="shared" si="4"/>
        <v>0</v>
      </c>
      <c r="DR16" s="26">
        <f t="shared" si="4"/>
        <v>0</v>
      </c>
      <c r="DS16" s="26">
        <f t="shared" si="4"/>
        <v>0</v>
      </c>
      <c r="DT16" s="26">
        <f t="shared" si="4"/>
        <v>0</v>
      </c>
      <c r="DU16" s="26">
        <f t="shared" si="4"/>
        <v>0</v>
      </c>
      <c r="DV16" s="26">
        <f t="shared" si="4"/>
        <v>0</v>
      </c>
      <c r="DW16" s="26">
        <f t="shared" si="4"/>
        <v>0</v>
      </c>
      <c r="DX16" s="26">
        <f t="shared" si="4"/>
        <v>0</v>
      </c>
      <c r="DY16" s="26">
        <f t="shared" si="4"/>
        <v>0</v>
      </c>
      <c r="DZ16" s="26">
        <f t="shared" si="4"/>
        <v>0</v>
      </c>
      <c r="EA16" s="26">
        <f t="shared" si="4"/>
        <v>0</v>
      </c>
      <c r="EB16" s="26">
        <f t="shared" si="4"/>
        <v>0</v>
      </c>
      <c r="EC16" s="26">
        <f t="shared" si="4"/>
        <v>0</v>
      </c>
      <c r="ED16" s="26">
        <f t="shared" si="4"/>
        <v>0</v>
      </c>
      <c r="EE16" s="26">
        <f t="shared" si="4"/>
        <v>0</v>
      </c>
      <c r="EF16" s="26">
        <f t="shared" si="4"/>
        <v>0</v>
      </c>
      <c r="EG16" s="26">
        <f t="shared" si="4"/>
        <v>0</v>
      </c>
      <c r="EH16" s="26">
        <f t="shared" si="4"/>
        <v>0</v>
      </c>
      <c r="EI16" s="26">
        <f t="shared" si="4"/>
        <v>0</v>
      </c>
      <c r="EJ16" s="26">
        <f t="shared" si="4"/>
        <v>0</v>
      </c>
      <c r="EK16" s="26">
        <f t="shared" si="4"/>
        <v>0</v>
      </c>
      <c r="EL16" s="26">
        <f t="shared" si="4"/>
        <v>0</v>
      </c>
      <c r="EM16" s="26">
        <f t="shared" si="4"/>
        <v>0</v>
      </c>
      <c r="EN16" s="26">
        <f t="shared" si="4"/>
        <v>0</v>
      </c>
      <c r="EO16" s="26">
        <f t="shared" si="4"/>
        <v>0</v>
      </c>
      <c r="EP16" s="26">
        <f t="shared" si="4"/>
        <v>0</v>
      </c>
      <c r="EQ16" s="26">
        <f t="shared" si="4"/>
        <v>0</v>
      </c>
      <c r="ER16" s="26">
        <f t="shared" si="4"/>
        <v>0</v>
      </c>
      <c r="ES16" s="26">
        <f t="shared" si="4"/>
        <v>0</v>
      </c>
      <c r="ET16" s="26">
        <f t="shared" si="4"/>
        <v>0</v>
      </c>
      <c r="EU16" s="26">
        <f t="shared" si="4"/>
        <v>0</v>
      </c>
      <c r="EV16" s="26">
        <f t="shared" si="4"/>
        <v>0</v>
      </c>
      <c r="EW16" s="26">
        <f t="shared" si="4"/>
        <v>0</v>
      </c>
      <c r="EX16" s="26">
        <f t="shared" si="4"/>
        <v>0</v>
      </c>
      <c r="EY16" s="26">
        <f t="shared" si="4"/>
        <v>0</v>
      </c>
      <c r="EZ16" s="26">
        <f t="shared" si="4"/>
        <v>0</v>
      </c>
      <c r="FA16" s="26">
        <f t="shared" si="4"/>
        <v>0</v>
      </c>
      <c r="FB16" s="26">
        <f t="shared" si="4"/>
        <v>0</v>
      </c>
      <c r="FC16" s="26">
        <f t="shared" si="4"/>
        <v>0</v>
      </c>
      <c r="FD16" s="26">
        <f t="shared" si="4"/>
        <v>0</v>
      </c>
      <c r="FE16" s="26">
        <f t="shared" si="4"/>
        <v>0</v>
      </c>
      <c r="FF16" s="26">
        <f t="shared" si="4"/>
        <v>0</v>
      </c>
      <c r="FG16" s="26">
        <f t="shared" si="4"/>
        <v>0</v>
      </c>
      <c r="FH16" s="26">
        <f t="shared" si="4"/>
        <v>0</v>
      </c>
      <c r="FI16" s="26">
        <f t="shared" si="4"/>
        <v>0</v>
      </c>
      <c r="FJ16" s="26">
        <f t="shared" si="4"/>
        <v>0</v>
      </c>
      <c r="FK16" s="26">
        <f t="shared" si="4"/>
        <v>0</v>
      </c>
      <c r="FL16" s="26">
        <f t="shared" si="4"/>
        <v>0</v>
      </c>
      <c r="FM16" s="26">
        <f t="shared" si="4"/>
        <v>0</v>
      </c>
      <c r="FN16" s="26">
        <f t="shared" si="4"/>
        <v>0</v>
      </c>
      <c r="FO16" s="26">
        <f t="shared" si="4"/>
        <v>0</v>
      </c>
      <c r="FP16" s="26">
        <f t="shared" si="4"/>
        <v>0</v>
      </c>
      <c r="FQ16" s="26">
        <f t="shared" si="4"/>
        <v>0</v>
      </c>
      <c r="FR16" s="26">
        <f t="shared" si="4"/>
        <v>0</v>
      </c>
      <c r="FS16" s="26">
        <f t="shared" si="4"/>
        <v>0</v>
      </c>
      <c r="FT16" s="26">
        <f t="shared" si="4"/>
        <v>0</v>
      </c>
      <c r="FU16" s="26">
        <f t="shared" si="4"/>
        <v>0</v>
      </c>
      <c r="FV16" s="26">
        <f t="shared" si="4"/>
        <v>0</v>
      </c>
      <c r="FW16" s="26">
        <f t="shared" si="4"/>
        <v>0</v>
      </c>
      <c r="FX16" s="26">
        <f t="shared" si="4"/>
        <v>0</v>
      </c>
      <c r="FY16" s="26">
        <f t="shared" si="4"/>
        <v>0</v>
      </c>
      <c r="FZ16" s="26">
        <f t="shared" si="4"/>
        <v>0</v>
      </c>
      <c r="GA16" s="26">
        <f t="shared" si="4"/>
        <v>0</v>
      </c>
      <c r="GB16" s="26">
        <f t="shared" si="4"/>
        <v>0</v>
      </c>
      <c r="GC16" s="26">
        <f t="shared" si="4"/>
        <v>0</v>
      </c>
      <c r="GD16" s="26">
        <f t="shared" si="4"/>
        <v>0</v>
      </c>
      <c r="GE16" s="26">
        <f t="shared" si="4"/>
        <v>0</v>
      </c>
      <c r="GF16" s="26">
        <f t="shared" si="4"/>
        <v>0</v>
      </c>
      <c r="GG16" s="26">
        <f t="shared" si="4"/>
        <v>0</v>
      </c>
      <c r="GH16" s="26">
        <f t="shared" si="4"/>
        <v>0</v>
      </c>
      <c r="GI16" s="26">
        <f t="shared" si="4"/>
        <v>0</v>
      </c>
      <c r="GJ16" s="26">
        <f t="shared" si="4"/>
        <v>0</v>
      </c>
      <c r="GK16" s="26">
        <f t="shared" si="4"/>
        <v>0</v>
      </c>
      <c r="GL16" s="26">
        <f t="shared" si="4"/>
        <v>0</v>
      </c>
      <c r="GM16" s="26">
        <f t="shared" si="4"/>
        <v>0</v>
      </c>
      <c r="GN16" s="26">
        <f t="shared" si="4"/>
        <v>0</v>
      </c>
      <c r="GO16" s="26">
        <f t="shared" si="4"/>
        <v>0</v>
      </c>
      <c r="GP16" s="26">
        <f t="shared" si="4"/>
        <v>0</v>
      </c>
      <c r="GQ16" s="26">
        <f t="shared" si="4"/>
        <v>0</v>
      </c>
      <c r="GR16" s="26">
        <f t="shared" si="4"/>
        <v>0</v>
      </c>
      <c r="GS16" s="26">
        <f t="shared" si="4"/>
        <v>0</v>
      </c>
      <c r="GT16" s="26">
        <f t="shared" si="4"/>
        <v>0</v>
      </c>
      <c r="GU16" s="26">
        <f t="shared" si="4"/>
        <v>0</v>
      </c>
      <c r="GV16" s="26">
        <f t="shared" si="4"/>
        <v>0</v>
      </c>
      <c r="GW16" s="26">
        <f t="shared" si="4"/>
        <v>0</v>
      </c>
      <c r="GX16" s="26">
        <f t="shared" si="4"/>
        <v>0</v>
      </c>
      <c r="GY16" s="26">
        <f t="shared" si="4"/>
        <v>0</v>
      </c>
      <c r="GZ16" s="26">
        <f t="shared" si="4"/>
        <v>0</v>
      </c>
      <c r="HA16" s="26">
        <f t="shared" si="4"/>
        <v>0</v>
      </c>
      <c r="HB16" s="26">
        <f t="shared" si="4"/>
        <v>0</v>
      </c>
      <c r="HC16" s="26">
        <f t="shared" si="4"/>
        <v>0</v>
      </c>
      <c r="HD16" s="26">
        <f t="shared" si="4"/>
        <v>0</v>
      </c>
      <c r="HE16" s="26">
        <f t="shared" si="4"/>
        <v>0</v>
      </c>
      <c r="HF16" s="26">
        <f t="shared" si="4"/>
        <v>0</v>
      </c>
      <c r="HG16" s="26">
        <f t="shared" si="4"/>
        <v>0</v>
      </c>
      <c r="HH16" s="26">
        <f t="shared" si="4"/>
        <v>0</v>
      </c>
      <c r="HI16" s="26">
        <f t="shared" si="4"/>
        <v>0</v>
      </c>
      <c r="HJ16" s="26">
        <f t="shared" si="4"/>
        <v>0</v>
      </c>
      <c r="HK16" s="26">
        <f t="shared" si="4"/>
        <v>0</v>
      </c>
      <c r="HL16" s="26">
        <f t="shared" si="4"/>
        <v>0</v>
      </c>
      <c r="HM16" s="26">
        <f t="shared" si="4"/>
        <v>0</v>
      </c>
      <c r="HN16" s="26">
        <f t="shared" si="4"/>
        <v>0</v>
      </c>
      <c r="HO16" s="26">
        <f t="shared" si="4"/>
        <v>0</v>
      </c>
      <c r="HP16" s="26">
        <f t="shared" si="4"/>
        <v>0</v>
      </c>
      <c r="HQ16" s="26">
        <f t="shared" si="4"/>
        <v>0</v>
      </c>
      <c r="HR16" s="26">
        <f t="shared" si="4"/>
        <v>0</v>
      </c>
      <c r="HS16" s="26">
        <f t="shared" si="4"/>
        <v>0</v>
      </c>
      <c r="HT16" s="26">
        <f t="shared" si="4"/>
        <v>0</v>
      </c>
      <c r="HU16" s="26">
        <f t="shared" si="4"/>
        <v>0</v>
      </c>
      <c r="HV16" s="26">
        <f t="shared" si="4"/>
        <v>0</v>
      </c>
      <c r="HW16" s="26">
        <f t="shared" si="4"/>
        <v>0</v>
      </c>
      <c r="HX16" s="26">
        <f t="shared" si="4"/>
        <v>0</v>
      </c>
      <c r="HY16" s="26">
        <f t="shared" si="4"/>
        <v>0</v>
      </c>
      <c r="HZ16" s="26">
        <f t="shared" si="4"/>
        <v>0</v>
      </c>
      <c r="IA16" s="26">
        <f t="shared" si="4"/>
        <v>0</v>
      </c>
      <c r="IB16" s="26">
        <f t="shared" si="4"/>
        <v>0</v>
      </c>
      <c r="IC16" s="26">
        <f t="shared" si="4"/>
        <v>0</v>
      </c>
      <c r="ID16" s="26">
        <f t="shared" si="4"/>
        <v>0</v>
      </c>
      <c r="IE16" s="26">
        <f t="shared" si="4"/>
        <v>0</v>
      </c>
      <c r="IF16" s="26">
        <f t="shared" si="4"/>
        <v>0</v>
      </c>
      <c r="IG16" s="26">
        <f t="shared" si="4"/>
        <v>0</v>
      </c>
      <c r="IH16" s="26">
        <f t="shared" si="4"/>
        <v>0</v>
      </c>
      <c r="II16" s="26">
        <f t="shared" si="4"/>
        <v>0</v>
      </c>
      <c r="IJ16" s="26">
        <f t="shared" si="4"/>
        <v>0</v>
      </c>
      <c r="IK16" s="26">
        <f t="shared" si="4"/>
        <v>0</v>
      </c>
      <c r="IL16" s="26">
        <f t="shared" si="4"/>
        <v>0</v>
      </c>
      <c r="IM16" s="26">
        <f t="shared" si="4"/>
        <v>0</v>
      </c>
      <c r="IN16" s="26">
        <f t="shared" si="4"/>
        <v>0</v>
      </c>
      <c r="IO16" s="26">
        <f t="shared" si="4"/>
        <v>0</v>
      </c>
      <c r="IP16" s="26">
        <f t="shared" si="4"/>
        <v>0</v>
      </c>
      <c r="IQ16" s="26">
        <f t="shared" si="4"/>
        <v>0</v>
      </c>
      <c r="IR16" s="26">
        <f t="shared" si="4"/>
        <v>0</v>
      </c>
      <c r="IS16" s="26">
        <f t="shared" si="4"/>
        <v>0</v>
      </c>
      <c r="IT16" s="26">
        <f t="shared" si="4"/>
        <v>0</v>
      </c>
      <c r="IU16" s="26">
        <f t="shared" si="4"/>
        <v>0</v>
      </c>
      <c r="IV16" s="26">
        <f t="shared" si="4"/>
        <v>0</v>
      </c>
      <c r="IW16" s="26">
        <f t="shared" si="4"/>
        <v>0</v>
      </c>
      <c r="IX16" s="26">
        <f t="shared" si="4"/>
        <v>0</v>
      </c>
      <c r="IY16" s="26">
        <f t="shared" si="4"/>
        <v>0</v>
      </c>
      <c r="IZ16" s="26">
        <f t="shared" si="4"/>
        <v>0</v>
      </c>
      <c r="JA16" s="26">
        <f t="shared" si="4"/>
        <v>0</v>
      </c>
      <c r="JB16" s="26">
        <f t="shared" si="4"/>
        <v>0</v>
      </c>
      <c r="JC16" s="26">
        <f t="shared" si="4"/>
        <v>0</v>
      </c>
      <c r="JD16" s="26">
        <f t="shared" si="4"/>
        <v>0</v>
      </c>
      <c r="JE16" s="26">
        <f t="shared" si="4"/>
        <v>0</v>
      </c>
      <c r="JF16" s="26">
        <f t="shared" ref="JF16:QD16" si="5">JF41</f>
        <v>0</v>
      </c>
      <c r="JG16" s="26">
        <f t="shared" si="5"/>
        <v>0</v>
      </c>
      <c r="JH16" s="26">
        <f t="shared" si="5"/>
        <v>0</v>
      </c>
      <c r="JI16" s="26">
        <f t="shared" si="5"/>
        <v>0</v>
      </c>
      <c r="JJ16" s="26">
        <f t="shared" si="5"/>
        <v>0</v>
      </c>
      <c r="JK16" s="26">
        <f t="shared" si="5"/>
        <v>0</v>
      </c>
      <c r="JL16" s="26">
        <f t="shared" si="5"/>
        <v>0</v>
      </c>
      <c r="JM16" s="26">
        <f t="shared" si="5"/>
        <v>0</v>
      </c>
      <c r="JN16" s="26">
        <f t="shared" si="5"/>
        <v>0</v>
      </c>
      <c r="JO16" s="26">
        <f t="shared" si="5"/>
        <v>0</v>
      </c>
      <c r="JP16" s="26">
        <f t="shared" si="5"/>
        <v>0</v>
      </c>
      <c r="JQ16" s="26">
        <f t="shared" si="5"/>
        <v>0</v>
      </c>
      <c r="JR16" s="26">
        <f t="shared" si="5"/>
        <v>0</v>
      </c>
      <c r="JS16" s="26">
        <f t="shared" si="5"/>
        <v>0</v>
      </c>
      <c r="JT16" s="26">
        <f t="shared" si="5"/>
        <v>0</v>
      </c>
      <c r="JU16" s="26">
        <f t="shared" si="5"/>
        <v>0</v>
      </c>
      <c r="JV16" s="26">
        <f t="shared" si="5"/>
        <v>0</v>
      </c>
      <c r="JW16" s="26">
        <f t="shared" si="5"/>
        <v>0</v>
      </c>
      <c r="JX16" s="26">
        <f t="shared" si="5"/>
        <v>0</v>
      </c>
      <c r="JY16" s="26">
        <f t="shared" si="5"/>
        <v>0</v>
      </c>
      <c r="JZ16" s="26">
        <f t="shared" si="5"/>
        <v>0</v>
      </c>
      <c r="KA16" s="26">
        <f t="shared" si="5"/>
        <v>0</v>
      </c>
      <c r="KB16" s="26">
        <f t="shared" si="5"/>
        <v>0</v>
      </c>
      <c r="KC16" s="26">
        <f t="shared" si="5"/>
        <v>0</v>
      </c>
      <c r="KD16" s="26">
        <f t="shared" si="5"/>
        <v>0</v>
      </c>
      <c r="KE16" s="26">
        <f t="shared" si="5"/>
        <v>0</v>
      </c>
      <c r="KF16" s="26">
        <f t="shared" si="5"/>
        <v>0</v>
      </c>
      <c r="KG16" s="26">
        <f t="shared" si="5"/>
        <v>0</v>
      </c>
      <c r="KH16" s="26">
        <f t="shared" si="5"/>
        <v>0</v>
      </c>
      <c r="KI16" s="26">
        <f t="shared" si="5"/>
        <v>0</v>
      </c>
      <c r="KJ16" s="26">
        <f t="shared" si="5"/>
        <v>0</v>
      </c>
      <c r="KK16" s="26">
        <f t="shared" si="5"/>
        <v>0</v>
      </c>
      <c r="KL16" s="26">
        <f t="shared" si="5"/>
        <v>0</v>
      </c>
      <c r="KM16" s="26">
        <f t="shared" si="5"/>
        <v>0</v>
      </c>
      <c r="KN16" s="26">
        <f t="shared" si="5"/>
        <v>0</v>
      </c>
      <c r="KO16" s="26">
        <f t="shared" si="5"/>
        <v>0</v>
      </c>
      <c r="KP16" s="26">
        <f t="shared" si="5"/>
        <v>0</v>
      </c>
      <c r="KQ16" s="26">
        <f t="shared" si="5"/>
        <v>0</v>
      </c>
      <c r="KR16" s="26">
        <f t="shared" si="5"/>
        <v>0</v>
      </c>
      <c r="KS16" s="26">
        <f t="shared" si="5"/>
        <v>0</v>
      </c>
      <c r="KT16" s="26">
        <f t="shared" si="5"/>
        <v>0</v>
      </c>
      <c r="KU16" s="26">
        <f t="shared" si="5"/>
        <v>0</v>
      </c>
      <c r="KV16" s="26">
        <f t="shared" si="5"/>
        <v>0</v>
      </c>
      <c r="KW16" s="26">
        <f t="shared" si="5"/>
        <v>0</v>
      </c>
      <c r="KX16" s="26">
        <f t="shared" si="5"/>
        <v>0</v>
      </c>
      <c r="KY16" s="26">
        <f t="shared" si="5"/>
        <v>0</v>
      </c>
      <c r="KZ16" s="26">
        <f t="shared" si="5"/>
        <v>0</v>
      </c>
      <c r="LA16" s="26">
        <f t="shared" si="5"/>
        <v>0</v>
      </c>
      <c r="LB16" s="26">
        <f t="shared" si="5"/>
        <v>0</v>
      </c>
      <c r="LC16" s="26">
        <f t="shared" si="5"/>
        <v>0</v>
      </c>
      <c r="LD16" s="26">
        <f t="shared" si="5"/>
        <v>0</v>
      </c>
      <c r="LE16" s="26">
        <f t="shared" si="5"/>
        <v>0</v>
      </c>
      <c r="LF16" s="26">
        <f t="shared" si="5"/>
        <v>0</v>
      </c>
      <c r="LG16" s="26">
        <f t="shared" si="5"/>
        <v>0</v>
      </c>
      <c r="LH16" s="26">
        <f t="shared" si="5"/>
        <v>0</v>
      </c>
      <c r="LI16" s="26">
        <f t="shared" si="5"/>
        <v>0</v>
      </c>
      <c r="LJ16" s="26">
        <f t="shared" si="5"/>
        <v>0</v>
      </c>
      <c r="LK16" s="26">
        <f t="shared" si="5"/>
        <v>0</v>
      </c>
      <c r="LL16" s="26">
        <f t="shared" si="5"/>
        <v>0</v>
      </c>
      <c r="LM16" s="26">
        <f t="shared" si="5"/>
        <v>0</v>
      </c>
      <c r="LN16" s="26">
        <f t="shared" si="5"/>
        <v>0</v>
      </c>
      <c r="LO16" s="26">
        <f t="shared" si="5"/>
        <v>0</v>
      </c>
      <c r="LP16" s="26">
        <f t="shared" si="5"/>
        <v>0</v>
      </c>
      <c r="LQ16" s="26">
        <f t="shared" si="5"/>
        <v>0</v>
      </c>
      <c r="LR16" s="26">
        <f t="shared" si="5"/>
        <v>0</v>
      </c>
      <c r="LS16" s="26">
        <f t="shared" si="5"/>
        <v>0</v>
      </c>
      <c r="LT16" s="26">
        <f t="shared" si="5"/>
        <v>0</v>
      </c>
      <c r="LU16" s="26">
        <f t="shared" si="5"/>
        <v>0</v>
      </c>
      <c r="LV16" s="26">
        <f t="shared" si="5"/>
        <v>0</v>
      </c>
      <c r="LW16" s="26">
        <f t="shared" si="5"/>
        <v>0</v>
      </c>
      <c r="LX16" s="26">
        <f t="shared" si="5"/>
        <v>0</v>
      </c>
      <c r="LY16" s="26">
        <f t="shared" si="5"/>
        <v>0</v>
      </c>
      <c r="LZ16" s="26">
        <f t="shared" si="5"/>
        <v>0</v>
      </c>
      <c r="MA16" s="26">
        <f t="shared" si="5"/>
        <v>0</v>
      </c>
      <c r="MB16" s="26">
        <f t="shared" si="5"/>
        <v>0</v>
      </c>
      <c r="MC16" s="26">
        <f t="shared" si="5"/>
        <v>0</v>
      </c>
      <c r="MD16" s="26">
        <f t="shared" si="5"/>
        <v>0</v>
      </c>
      <c r="ME16" s="26">
        <f t="shared" si="5"/>
        <v>0</v>
      </c>
      <c r="MF16" s="26">
        <f t="shared" si="5"/>
        <v>0</v>
      </c>
      <c r="MG16" s="26">
        <f t="shared" si="5"/>
        <v>0</v>
      </c>
      <c r="MH16" s="26">
        <f t="shared" si="5"/>
        <v>0</v>
      </c>
      <c r="MI16" s="26">
        <f t="shared" si="5"/>
        <v>0</v>
      </c>
      <c r="MJ16" s="26">
        <f t="shared" si="5"/>
        <v>0</v>
      </c>
      <c r="MK16" s="26">
        <f t="shared" si="5"/>
        <v>0</v>
      </c>
      <c r="ML16" s="26">
        <f t="shared" si="5"/>
        <v>0</v>
      </c>
      <c r="MM16" s="26">
        <f t="shared" si="5"/>
        <v>0</v>
      </c>
      <c r="MN16" s="26">
        <f t="shared" si="5"/>
        <v>0</v>
      </c>
      <c r="MO16" s="26">
        <f t="shared" si="5"/>
        <v>0</v>
      </c>
      <c r="MP16" s="26">
        <f t="shared" si="5"/>
        <v>0</v>
      </c>
      <c r="MQ16" s="26">
        <f t="shared" si="5"/>
        <v>0</v>
      </c>
      <c r="MR16" s="26">
        <f t="shared" si="5"/>
        <v>0</v>
      </c>
      <c r="MS16" s="26">
        <f t="shared" si="5"/>
        <v>0</v>
      </c>
      <c r="MT16" s="26">
        <f t="shared" si="5"/>
        <v>0</v>
      </c>
      <c r="MU16" s="26">
        <f t="shared" si="5"/>
        <v>0</v>
      </c>
      <c r="MV16" s="26">
        <f t="shared" si="5"/>
        <v>0</v>
      </c>
      <c r="MW16" s="26">
        <f t="shared" si="5"/>
        <v>0</v>
      </c>
      <c r="MX16" s="26">
        <f t="shared" si="5"/>
        <v>0</v>
      </c>
      <c r="MY16" s="26">
        <f t="shared" si="5"/>
        <v>0</v>
      </c>
      <c r="MZ16" s="26">
        <f t="shared" si="5"/>
        <v>0</v>
      </c>
      <c r="NA16" s="26">
        <f t="shared" si="5"/>
        <v>0</v>
      </c>
      <c r="NB16" s="26">
        <f t="shared" si="5"/>
        <v>0</v>
      </c>
      <c r="NC16" s="26">
        <f t="shared" si="5"/>
        <v>0</v>
      </c>
      <c r="ND16" s="26">
        <f t="shared" si="5"/>
        <v>0</v>
      </c>
      <c r="NE16" s="26">
        <f t="shared" si="5"/>
        <v>0</v>
      </c>
      <c r="NF16" s="26">
        <f t="shared" si="5"/>
        <v>0</v>
      </c>
      <c r="NG16" s="26">
        <f t="shared" si="5"/>
        <v>0</v>
      </c>
      <c r="NH16" s="26">
        <f t="shared" si="5"/>
        <v>0</v>
      </c>
      <c r="NI16" s="26">
        <f t="shared" si="5"/>
        <v>0</v>
      </c>
      <c r="NJ16" s="26">
        <f t="shared" si="5"/>
        <v>0</v>
      </c>
      <c r="NK16" s="26">
        <f t="shared" si="5"/>
        <v>0</v>
      </c>
      <c r="NL16" s="26">
        <f t="shared" si="5"/>
        <v>0</v>
      </c>
      <c r="NM16" s="26">
        <f t="shared" si="5"/>
        <v>0</v>
      </c>
      <c r="NN16" s="26">
        <f t="shared" si="5"/>
        <v>0</v>
      </c>
      <c r="NO16" s="26">
        <f t="shared" si="5"/>
        <v>0</v>
      </c>
      <c r="NP16" s="26">
        <f t="shared" si="5"/>
        <v>0</v>
      </c>
      <c r="NQ16" s="26">
        <f t="shared" si="5"/>
        <v>0</v>
      </c>
      <c r="NR16" s="26">
        <f t="shared" si="5"/>
        <v>0</v>
      </c>
      <c r="NS16" s="26">
        <f t="shared" si="5"/>
        <v>0</v>
      </c>
      <c r="NT16" s="26">
        <f t="shared" si="5"/>
        <v>0</v>
      </c>
      <c r="NU16" s="26">
        <f t="shared" si="5"/>
        <v>0</v>
      </c>
      <c r="NV16" s="26">
        <f t="shared" si="5"/>
        <v>0</v>
      </c>
      <c r="NW16" s="26">
        <f t="shared" si="5"/>
        <v>0</v>
      </c>
      <c r="NX16" s="26">
        <f t="shared" si="5"/>
        <v>0</v>
      </c>
      <c r="NY16" s="26">
        <f t="shared" si="5"/>
        <v>0</v>
      </c>
      <c r="NZ16" s="26">
        <f t="shared" si="5"/>
        <v>0</v>
      </c>
      <c r="OA16" s="26">
        <f t="shared" si="5"/>
        <v>0</v>
      </c>
      <c r="OB16" s="26">
        <f t="shared" si="5"/>
        <v>0</v>
      </c>
      <c r="OC16" s="26">
        <f t="shared" si="5"/>
        <v>0</v>
      </c>
      <c r="OD16" s="26">
        <f t="shared" si="5"/>
        <v>0</v>
      </c>
      <c r="OE16" s="26">
        <f t="shared" si="5"/>
        <v>0</v>
      </c>
      <c r="OF16" s="26">
        <f t="shared" si="5"/>
        <v>0</v>
      </c>
      <c r="OG16" s="26">
        <f t="shared" si="5"/>
        <v>0</v>
      </c>
      <c r="OH16" s="26">
        <f t="shared" si="5"/>
        <v>0</v>
      </c>
      <c r="OI16" s="26">
        <f t="shared" si="5"/>
        <v>0</v>
      </c>
      <c r="OJ16" s="26">
        <f t="shared" si="5"/>
        <v>0</v>
      </c>
      <c r="OK16" s="26">
        <f t="shared" si="5"/>
        <v>0</v>
      </c>
      <c r="OL16" s="26">
        <f t="shared" si="5"/>
        <v>0</v>
      </c>
      <c r="OM16" s="26">
        <f t="shared" si="5"/>
        <v>0</v>
      </c>
      <c r="ON16" s="26">
        <f t="shared" si="5"/>
        <v>0</v>
      </c>
      <c r="OO16" s="26">
        <f t="shared" si="5"/>
        <v>0</v>
      </c>
      <c r="OP16" s="26">
        <f t="shared" si="5"/>
        <v>0</v>
      </c>
      <c r="OQ16" s="26">
        <f t="shared" si="5"/>
        <v>0</v>
      </c>
      <c r="OR16" s="26">
        <f t="shared" si="5"/>
        <v>0</v>
      </c>
      <c r="OS16" s="26">
        <f t="shared" si="5"/>
        <v>0</v>
      </c>
      <c r="OT16" s="26">
        <f t="shared" si="5"/>
        <v>0</v>
      </c>
      <c r="OU16" s="26">
        <f t="shared" si="5"/>
        <v>0</v>
      </c>
      <c r="OV16" s="26">
        <f t="shared" si="5"/>
        <v>0</v>
      </c>
      <c r="OW16" s="26">
        <f t="shared" si="5"/>
        <v>0</v>
      </c>
      <c r="OX16" s="26">
        <f t="shared" si="5"/>
        <v>0</v>
      </c>
      <c r="OY16" s="26">
        <f t="shared" si="5"/>
        <v>0</v>
      </c>
      <c r="OZ16" s="26">
        <f t="shared" si="5"/>
        <v>0</v>
      </c>
      <c r="PA16" s="26">
        <f t="shared" si="5"/>
        <v>0</v>
      </c>
      <c r="PB16" s="26">
        <f t="shared" si="5"/>
        <v>0</v>
      </c>
      <c r="PC16" s="26">
        <f t="shared" si="5"/>
        <v>0</v>
      </c>
      <c r="PD16" s="26">
        <f t="shared" si="5"/>
        <v>0</v>
      </c>
      <c r="PE16" s="26">
        <f t="shared" si="5"/>
        <v>0</v>
      </c>
      <c r="PF16" s="26">
        <f t="shared" si="5"/>
        <v>0</v>
      </c>
      <c r="PG16" s="26">
        <f t="shared" si="5"/>
        <v>0</v>
      </c>
      <c r="PH16" s="26">
        <f t="shared" si="5"/>
        <v>0</v>
      </c>
      <c r="PI16" s="26">
        <f t="shared" si="5"/>
        <v>0</v>
      </c>
      <c r="PJ16" s="26">
        <f t="shared" si="5"/>
        <v>0</v>
      </c>
      <c r="PK16" s="26">
        <f t="shared" si="5"/>
        <v>0</v>
      </c>
      <c r="PL16" s="26">
        <f t="shared" si="5"/>
        <v>0</v>
      </c>
      <c r="PM16" s="26">
        <f t="shared" si="5"/>
        <v>0</v>
      </c>
      <c r="PN16" s="26">
        <f t="shared" si="5"/>
        <v>0</v>
      </c>
      <c r="PO16" s="26">
        <f t="shared" si="5"/>
        <v>0</v>
      </c>
      <c r="PP16" s="26">
        <f t="shared" si="5"/>
        <v>0</v>
      </c>
      <c r="PQ16" s="26">
        <f t="shared" si="5"/>
        <v>0</v>
      </c>
      <c r="PR16" s="26">
        <f t="shared" si="5"/>
        <v>0</v>
      </c>
      <c r="PS16" s="26">
        <f t="shared" si="5"/>
        <v>0</v>
      </c>
      <c r="PT16" s="26">
        <f t="shared" si="5"/>
        <v>0</v>
      </c>
      <c r="PU16" s="26">
        <f t="shared" si="5"/>
        <v>0</v>
      </c>
      <c r="PV16" s="26">
        <f t="shared" si="5"/>
        <v>0</v>
      </c>
      <c r="PW16" s="26">
        <f t="shared" si="5"/>
        <v>0</v>
      </c>
      <c r="PX16" s="26">
        <f t="shared" si="5"/>
        <v>0</v>
      </c>
      <c r="PY16" s="26">
        <f t="shared" si="5"/>
        <v>0</v>
      </c>
      <c r="PZ16" s="26">
        <f t="shared" si="5"/>
        <v>0</v>
      </c>
      <c r="QA16" s="26">
        <f t="shared" si="5"/>
        <v>0</v>
      </c>
      <c r="QB16" s="26">
        <f t="shared" si="5"/>
        <v>0</v>
      </c>
      <c r="QC16" s="26">
        <f t="shared" si="5"/>
        <v>0</v>
      </c>
      <c r="QD16" s="26">
        <f t="shared" si="5"/>
        <v>0</v>
      </c>
      <c r="QE16" s="176"/>
    </row>
    <row r="17" spans="1:447" s="170" customFormat="1" ht="15">
      <c r="A17" s="153"/>
      <c r="B17" s="182"/>
      <c r="C17" s="115" t="str">
        <f t="shared" si="1"/>
        <v>n;931160</v>
      </c>
      <c r="D17" s="359" t="s">
        <v>1505</v>
      </c>
      <c r="E17" s="238">
        <v>931160</v>
      </c>
      <c r="F17" s="515" t="s">
        <v>1114</v>
      </c>
      <c r="G17" s="558" t="s">
        <v>1666</v>
      </c>
      <c r="H17" s="238"/>
      <c r="I17" s="26">
        <f t="shared" si="2"/>
        <v>0</v>
      </c>
      <c r="J17" s="26">
        <f t="shared" si="3"/>
        <v>0</v>
      </c>
      <c r="K17" s="26">
        <f>I17+J17+'Clé Act. Spé.'!H12</f>
        <v>0</v>
      </c>
      <c r="L17" s="26">
        <f t="shared" ref="L17:JE17" si="6">L41</f>
        <v>0</v>
      </c>
      <c r="M17" s="26">
        <f t="shared" si="6"/>
        <v>0</v>
      </c>
      <c r="N17" s="26">
        <f t="shared" si="6"/>
        <v>0</v>
      </c>
      <c r="O17" s="26">
        <f t="shared" si="6"/>
        <v>0</v>
      </c>
      <c r="P17" s="26">
        <f t="shared" si="6"/>
        <v>0</v>
      </c>
      <c r="Q17" s="26">
        <f t="shared" si="6"/>
        <v>0</v>
      </c>
      <c r="R17" s="26">
        <f t="shared" si="6"/>
        <v>0</v>
      </c>
      <c r="S17" s="26">
        <f t="shared" si="6"/>
        <v>0</v>
      </c>
      <c r="T17" s="26">
        <f t="shared" si="6"/>
        <v>0</v>
      </c>
      <c r="U17" s="26">
        <f t="shared" si="6"/>
        <v>0</v>
      </c>
      <c r="V17" s="26">
        <f t="shared" si="6"/>
        <v>0</v>
      </c>
      <c r="W17" s="26">
        <f t="shared" si="6"/>
        <v>0</v>
      </c>
      <c r="X17" s="26">
        <f t="shared" si="6"/>
        <v>0</v>
      </c>
      <c r="Y17" s="26">
        <f t="shared" si="6"/>
        <v>0</v>
      </c>
      <c r="Z17" s="26">
        <f t="shared" si="6"/>
        <v>0</v>
      </c>
      <c r="AA17" s="26">
        <f t="shared" si="6"/>
        <v>0</v>
      </c>
      <c r="AB17" s="26">
        <f t="shared" si="6"/>
        <v>0</v>
      </c>
      <c r="AC17" s="26">
        <f t="shared" si="6"/>
        <v>0</v>
      </c>
      <c r="AD17" s="26">
        <f t="shared" si="6"/>
        <v>0</v>
      </c>
      <c r="AE17" s="26">
        <f t="shared" si="6"/>
        <v>0</v>
      </c>
      <c r="AF17" s="26">
        <f t="shared" si="6"/>
        <v>0</v>
      </c>
      <c r="AG17" s="26">
        <f t="shared" si="6"/>
        <v>0</v>
      </c>
      <c r="AH17" s="26">
        <f t="shared" si="6"/>
        <v>0</v>
      </c>
      <c r="AI17" s="26">
        <f t="shared" si="6"/>
        <v>0</v>
      </c>
      <c r="AJ17" s="26">
        <f t="shared" si="6"/>
        <v>0</v>
      </c>
      <c r="AK17" s="26">
        <f t="shared" si="6"/>
        <v>0</v>
      </c>
      <c r="AL17" s="26">
        <f t="shared" si="6"/>
        <v>0</v>
      </c>
      <c r="AM17" s="26">
        <f t="shared" si="6"/>
        <v>0</v>
      </c>
      <c r="AN17" s="26">
        <f t="shared" si="6"/>
        <v>0</v>
      </c>
      <c r="AO17" s="26">
        <f t="shared" si="6"/>
        <v>0</v>
      </c>
      <c r="AP17" s="26">
        <f t="shared" si="6"/>
        <v>0</v>
      </c>
      <c r="AQ17" s="26">
        <f t="shared" si="6"/>
        <v>0</v>
      </c>
      <c r="AR17" s="26">
        <f t="shared" si="6"/>
        <v>0</v>
      </c>
      <c r="AS17" s="26">
        <f t="shared" si="6"/>
        <v>0</v>
      </c>
      <c r="AT17" s="26">
        <f t="shared" si="6"/>
        <v>0</v>
      </c>
      <c r="AU17" s="26">
        <f t="shared" si="6"/>
        <v>0</v>
      </c>
      <c r="AV17" s="26">
        <f t="shared" si="6"/>
        <v>0</v>
      </c>
      <c r="AW17" s="26">
        <f t="shared" si="6"/>
        <v>0</v>
      </c>
      <c r="AX17" s="26">
        <f t="shared" si="6"/>
        <v>0</v>
      </c>
      <c r="AY17" s="26">
        <f t="shared" si="6"/>
        <v>0</v>
      </c>
      <c r="AZ17" s="26">
        <f t="shared" si="6"/>
        <v>0</v>
      </c>
      <c r="BA17" s="26">
        <f t="shared" si="6"/>
        <v>0</v>
      </c>
      <c r="BB17" s="26">
        <f t="shared" si="6"/>
        <v>0</v>
      </c>
      <c r="BC17" s="26">
        <f t="shared" si="6"/>
        <v>0</v>
      </c>
      <c r="BD17" s="26">
        <f t="shared" si="6"/>
        <v>0</v>
      </c>
      <c r="BE17" s="26">
        <f t="shared" si="6"/>
        <v>0</v>
      </c>
      <c r="BF17" s="26">
        <f t="shared" si="6"/>
        <v>0</v>
      </c>
      <c r="BG17" s="26">
        <f t="shared" si="6"/>
        <v>0</v>
      </c>
      <c r="BH17" s="26">
        <f t="shared" si="6"/>
        <v>0</v>
      </c>
      <c r="BI17" s="26">
        <f t="shared" si="6"/>
        <v>0</v>
      </c>
      <c r="BJ17" s="26">
        <f t="shared" si="6"/>
        <v>0</v>
      </c>
      <c r="BK17" s="26">
        <f t="shared" si="6"/>
        <v>0</v>
      </c>
      <c r="BL17" s="26">
        <f t="shared" si="6"/>
        <v>0</v>
      </c>
      <c r="BM17" s="26">
        <f t="shared" si="6"/>
        <v>0</v>
      </c>
      <c r="BN17" s="26">
        <f t="shared" si="6"/>
        <v>0</v>
      </c>
      <c r="BO17" s="26">
        <f t="shared" si="6"/>
        <v>0</v>
      </c>
      <c r="BP17" s="26">
        <f t="shared" si="6"/>
        <v>0</v>
      </c>
      <c r="BQ17" s="26">
        <f t="shared" si="6"/>
        <v>0</v>
      </c>
      <c r="BR17" s="26">
        <f t="shared" si="6"/>
        <v>0</v>
      </c>
      <c r="BS17" s="26">
        <f t="shared" si="6"/>
        <v>0</v>
      </c>
      <c r="BT17" s="26">
        <f t="shared" si="6"/>
        <v>0</v>
      </c>
      <c r="BU17" s="26">
        <f t="shared" si="6"/>
        <v>0</v>
      </c>
      <c r="BV17" s="26">
        <f t="shared" si="6"/>
        <v>0</v>
      </c>
      <c r="BW17" s="26">
        <f t="shared" si="6"/>
        <v>0</v>
      </c>
      <c r="BX17" s="26">
        <f t="shared" si="6"/>
        <v>0</v>
      </c>
      <c r="BY17" s="26">
        <f t="shared" si="6"/>
        <v>0</v>
      </c>
      <c r="BZ17" s="26">
        <f t="shared" si="6"/>
        <v>0</v>
      </c>
      <c r="CA17" s="26">
        <f t="shared" si="6"/>
        <v>0</v>
      </c>
      <c r="CB17" s="26">
        <f t="shared" si="6"/>
        <v>0</v>
      </c>
      <c r="CC17" s="26">
        <f t="shared" si="6"/>
        <v>0</v>
      </c>
      <c r="CD17" s="26">
        <f t="shared" si="6"/>
        <v>0</v>
      </c>
      <c r="CE17" s="26">
        <f t="shared" si="6"/>
        <v>0</v>
      </c>
      <c r="CF17" s="26">
        <f t="shared" si="6"/>
        <v>0</v>
      </c>
      <c r="CG17" s="26">
        <f t="shared" si="6"/>
        <v>0</v>
      </c>
      <c r="CH17" s="26">
        <f t="shared" si="6"/>
        <v>0</v>
      </c>
      <c r="CI17" s="26">
        <f t="shared" si="6"/>
        <v>0</v>
      </c>
      <c r="CJ17" s="26">
        <f t="shared" si="6"/>
        <v>0</v>
      </c>
      <c r="CK17" s="26">
        <f t="shared" si="6"/>
        <v>0</v>
      </c>
      <c r="CL17" s="26">
        <f t="shared" si="6"/>
        <v>0</v>
      </c>
      <c r="CM17" s="26">
        <f t="shared" si="6"/>
        <v>0</v>
      </c>
      <c r="CN17" s="26">
        <f t="shared" si="6"/>
        <v>0</v>
      </c>
      <c r="CO17" s="26">
        <f t="shared" si="6"/>
        <v>0</v>
      </c>
      <c r="CP17" s="26">
        <f t="shared" si="6"/>
        <v>0</v>
      </c>
      <c r="CQ17" s="26">
        <f t="shared" si="6"/>
        <v>0</v>
      </c>
      <c r="CR17" s="26">
        <f t="shared" si="6"/>
        <v>0</v>
      </c>
      <c r="CS17" s="26">
        <f t="shared" si="6"/>
        <v>0</v>
      </c>
      <c r="CT17" s="26">
        <f t="shared" si="6"/>
        <v>0</v>
      </c>
      <c r="CU17" s="26">
        <f t="shared" si="6"/>
        <v>0</v>
      </c>
      <c r="CV17" s="26">
        <f t="shared" si="6"/>
        <v>0</v>
      </c>
      <c r="CW17" s="26">
        <f t="shared" si="6"/>
        <v>0</v>
      </c>
      <c r="CX17" s="26">
        <f t="shared" si="6"/>
        <v>0</v>
      </c>
      <c r="CY17" s="26">
        <f t="shared" si="6"/>
        <v>0</v>
      </c>
      <c r="CZ17" s="26">
        <f t="shared" si="6"/>
        <v>0</v>
      </c>
      <c r="DA17" s="26">
        <f t="shared" si="6"/>
        <v>0</v>
      </c>
      <c r="DB17" s="26">
        <f t="shared" si="6"/>
        <v>0</v>
      </c>
      <c r="DC17" s="26">
        <f t="shared" si="6"/>
        <v>0</v>
      </c>
      <c r="DD17" s="26">
        <f t="shared" si="6"/>
        <v>0</v>
      </c>
      <c r="DE17" s="26">
        <f t="shared" si="6"/>
        <v>0</v>
      </c>
      <c r="DF17" s="26">
        <f t="shared" si="6"/>
        <v>0</v>
      </c>
      <c r="DG17" s="26">
        <f t="shared" si="6"/>
        <v>0</v>
      </c>
      <c r="DH17" s="26">
        <f t="shared" si="6"/>
        <v>0</v>
      </c>
      <c r="DI17" s="26">
        <f t="shared" si="6"/>
        <v>0</v>
      </c>
      <c r="DJ17" s="26">
        <f t="shared" si="6"/>
        <v>0</v>
      </c>
      <c r="DK17" s="26">
        <f t="shared" si="6"/>
        <v>0</v>
      </c>
      <c r="DL17" s="26">
        <f t="shared" si="6"/>
        <v>0</v>
      </c>
      <c r="DM17" s="26">
        <f t="shared" si="6"/>
        <v>0</v>
      </c>
      <c r="DN17" s="26">
        <f t="shared" si="6"/>
        <v>0</v>
      </c>
      <c r="DO17" s="26">
        <f t="shared" si="6"/>
        <v>0</v>
      </c>
      <c r="DP17" s="26">
        <f t="shared" si="6"/>
        <v>0</v>
      </c>
      <c r="DQ17" s="26">
        <f t="shared" si="6"/>
        <v>0</v>
      </c>
      <c r="DR17" s="26">
        <f t="shared" si="6"/>
        <v>0</v>
      </c>
      <c r="DS17" s="26">
        <f t="shared" si="6"/>
        <v>0</v>
      </c>
      <c r="DT17" s="26">
        <f t="shared" si="6"/>
        <v>0</v>
      </c>
      <c r="DU17" s="26">
        <f t="shared" si="6"/>
        <v>0</v>
      </c>
      <c r="DV17" s="26">
        <f t="shared" si="6"/>
        <v>0</v>
      </c>
      <c r="DW17" s="26">
        <f t="shared" si="6"/>
        <v>0</v>
      </c>
      <c r="DX17" s="26">
        <f t="shared" si="6"/>
        <v>0</v>
      </c>
      <c r="DY17" s="26">
        <f t="shared" si="6"/>
        <v>0</v>
      </c>
      <c r="DZ17" s="26">
        <f t="shared" si="6"/>
        <v>0</v>
      </c>
      <c r="EA17" s="26">
        <f t="shared" si="6"/>
        <v>0</v>
      </c>
      <c r="EB17" s="26">
        <f t="shared" si="6"/>
        <v>0</v>
      </c>
      <c r="EC17" s="26">
        <f t="shared" si="6"/>
        <v>0</v>
      </c>
      <c r="ED17" s="26">
        <f t="shared" si="6"/>
        <v>0</v>
      </c>
      <c r="EE17" s="26">
        <f t="shared" si="6"/>
        <v>0</v>
      </c>
      <c r="EF17" s="26">
        <f t="shared" si="6"/>
        <v>0</v>
      </c>
      <c r="EG17" s="26">
        <f t="shared" si="6"/>
        <v>0</v>
      </c>
      <c r="EH17" s="26">
        <f t="shared" si="6"/>
        <v>0</v>
      </c>
      <c r="EI17" s="26">
        <f t="shared" si="6"/>
        <v>0</v>
      </c>
      <c r="EJ17" s="26">
        <f t="shared" si="6"/>
        <v>0</v>
      </c>
      <c r="EK17" s="26">
        <f t="shared" si="6"/>
        <v>0</v>
      </c>
      <c r="EL17" s="26">
        <f t="shared" si="6"/>
        <v>0</v>
      </c>
      <c r="EM17" s="26">
        <f t="shared" si="6"/>
        <v>0</v>
      </c>
      <c r="EN17" s="26">
        <f t="shared" si="6"/>
        <v>0</v>
      </c>
      <c r="EO17" s="26">
        <f t="shared" si="6"/>
        <v>0</v>
      </c>
      <c r="EP17" s="26">
        <f t="shared" si="6"/>
        <v>0</v>
      </c>
      <c r="EQ17" s="26">
        <f t="shared" si="6"/>
        <v>0</v>
      </c>
      <c r="ER17" s="26">
        <f t="shared" si="6"/>
        <v>0</v>
      </c>
      <c r="ES17" s="26">
        <f t="shared" si="6"/>
        <v>0</v>
      </c>
      <c r="ET17" s="26">
        <f t="shared" si="6"/>
        <v>0</v>
      </c>
      <c r="EU17" s="26">
        <f t="shared" si="6"/>
        <v>0</v>
      </c>
      <c r="EV17" s="26">
        <f t="shared" si="6"/>
        <v>0</v>
      </c>
      <c r="EW17" s="26">
        <f t="shared" si="6"/>
        <v>0</v>
      </c>
      <c r="EX17" s="26">
        <f t="shared" si="6"/>
        <v>0</v>
      </c>
      <c r="EY17" s="26">
        <f t="shared" si="6"/>
        <v>0</v>
      </c>
      <c r="EZ17" s="26">
        <f t="shared" si="6"/>
        <v>0</v>
      </c>
      <c r="FA17" s="26">
        <f t="shared" si="6"/>
        <v>0</v>
      </c>
      <c r="FB17" s="26">
        <f t="shared" si="6"/>
        <v>0</v>
      </c>
      <c r="FC17" s="26">
        <f t="shared" si="6"/>
        <v>0</v>
      </c>
      <c r="FD17" s="26">
        <f t="shared" si="6"/>
        <v>0</v>
      </c>
      <c r="FE17" s="26">
        <f t="shared" si="6"/>
        <v>0</v>
      </c>
      <c r="FF17" s="26">
        <f t="shared" si="6"/>
        <v>0</v>
      </c>
      <c r="FG17" s="26">
        <f t="shared" si="6"/>
        <v>0</v>
      </c>
      <c r="FH17" s="26">
        <f t="shared" si="6"/>
        <v>0</v>
      </c>
      <c r="FI17" s="26">
        <f t="shared" si="6"/>
        <v>0</v>
      </c>
      <c r="FJ17" s="26">
        <f t="shared" si="6"/>
        <v>0</v>
      </c>
      <c r="FK17" s="26">
        <f t="shared" si="6"/>
        <v>0</v>
      </c>
      <c r="FL17" s="26">
        <f t="shared" si="6"/>
        <v>0</v>
      </c>
      <c r="FM17" s="26">
        <f t="shared" si="6"/>
        <v>0</v>
      </c>
      <c r="FN17" s="26">
        <f t="shared" si="6"/>
        <v>0</v>
      </c>
      <c r="FO17" s="26">
        <f t="shared" si="6"/>
        <v>0</v>
      </c>
      <c r="FP17" s="26">
        <f t="shared" si="6"/>
        <v>0</v>
      </c>
      <c r="FQ17" s="26">
        <f t="shared" si="6"/>
        <v>0</v>
      </c>
      <c r="FR17" s="26">
        <f t="shared" si="6"/>
        <v>0</v>
      </c>
      <c r="FS17" s="26">
        <f t="shared" si="6"/>
        <v>0</v>
      </c>
      <c r="FT17" s="26">
        <f t="shared" si="6"/>
        <v>0</v>
      </c>
      <c r="FU17" s="26">
        <f t="shared" si="6"/>
        <v>0</v>
      </c>
      <c r="FV17" s="26">
        <f t="shared" si="6"/>
        <v>0</v>
      </c>
      <c r="FW17" s="26">
        <f t="shared" si="6"/>
        <v>0</v>
      </c>
      <c r="FX17" s="26">
        <f t="shared" si="6"/>
        <v>0</v>
      </c>
      <c r="FY17" s="26">
        <f t="shared" si="6"/>
        <v>0</v>
      </c>
      <c r="FZ17" s="26">
        <f t="shared" si="6"/>
        <v>0</v>
      </c>
      <c r="GA17" s="26">
        <f t="shared" si="6"/>
        <v>0</v>
      </c>
      <c r="GB17" s="26">
        <f t="shared" si="6"/>
        <v>0</v>
      </c>
      <c r="GC17" s="26">
        <f t="shared" si="6"/>
        <v>0</v>
      </c>
      <c r="GD17" s="26">
        <f t="shared" si="6"/>
        <v>0</v>
      </c>
      <c r="GE17" s="26">
        <f t="shared" si="6"/>
        <v>0</v>
      </c>
      <c r="GF17" s="26">
        <f t="shared" si="6"/>
        <v>0</v>
      </c>
      <c r="GG17" s="26">
        <f t="shared" si="6"/>
        <v>0</v>
      </c>
      <c r="GH17" s="26">
        <f t="shared" si="6"/>
        <v>0</v>
      </c>
      <c r="GI17" s="26">
        <f t="shared" si="6"/>
        <v>0</v>
      </c>
      <c r="GJ17" s="26">
        <f t="shared" si="6"/>
        <v>0</v>
      </c>
      <c r="GK17" s="26">
        <f t="shared" si="6"/>
        <v>0</v>
      </c>
      <c r="GL17" s="26">
        <f t="shared" si="6"/>
        <v>0</v>
      </c>
      <c r="GM17" s="26">
        <f t="shared" si="6"/>
        <v>0</v>
      </c>
      <c r="GN17" s="26">
        <f t="shared" si="6"/>
        <v>0</v>
      </c>
      <c r="GO17" s="26">
        <f t="shared" si="6"/>
        <v>0</v>
      </c>
      <c r="GP17" s="26">
        <f t="shared" si="6"/>
        <v>0</v>
      </c>
      <c r="GQ17" s="26">
        <f t="shared" si="6"/>
        <v>0</v>
      </c>
      <c r="GR17" s="26">
        <f t="shared" si="6"/>
        <v>0</v>
      </c>
      <c r="GS17" s="26">
        <f t="shared" si="6"/>
        <v>0</v>
      </c>
      <c r="GT17" s="26">
        <f t="shared" si="6"/>
        <v>0</v>
      </c>
      <c r="GU17" s="26">
        <f t="shared" si="6"/>
        <v>0</v>
      </c>
      <c r="GV17" s="26">
        <f t="shared" si="6"/>
        <v>0</v>
      </c>
      <c r="GW17" s="26">
        <f t="shared" si="6"/>
        <v>0</v>
      </c>
      <c r="GX17" s="26">
        <f t="shared" si="6"/>
        <v>0</v>
      </c>
      <c r="GY17" s="26">
        <f t="shared" si="6"/>
        <v>0</v>
      </c>
      <c r="GZ17" s="26">
        <f t="shared" si="6"/>
        <v>0</v>
      </c>
      <c r="HA17" s="26">
        <f t="shared" si="6"/>
        <v>0</v>
      </c>
      <c r="HB17" s="26">
        <f t="shared" si="6"/>
        <v>0</v>
      </c>
      <c r="HC17" s="26">
        <f t="shared" si="6"/>
        <v>0</v>
      </c>
      <c r="HD17" s="26">
        <f t="shared" si="6"/>
        <v>0</v>
      </c>
      <c r="HE17" s="26">
        <f t="shared" si="6"/>
        <v>0</v>
      </c>
      <c r="HF17" s="26">
        <f t="shared" si="6"/>
        <v>0</v>
      </c>
      <c r="HG17" s="26">
        <f t="shared" si="6"/>
        <v>0</v>
      </c>
      <c r="HH17" s="26">
        <f t="shared" si="6"/>
        <v>0</v>
      </c>
      <c r="HI17" s="26">
        <f t="shared" si="6"/>
        <v>0</v>
      </c>
      <c r="HJ17" s="26">
        <f t="shared" si="6"/>
        <v>0</v>
      </c>
      <c r="HK17" s="26">
        <f t="shared" si="6"/>
        <v>0</v>
      </c>
      <c r="HL17" s="26">
        <f t="shared" si="6"/>
        <v>0</v>
      </c>
      <c r="HM17" s="26">
        <f t="shared" si="6"/>
        <v>0</v>
      </c>
      <c r="HN17" s="26">
        <f t="shared" si="6"/>
        <v>0</v>
      </c>
      <c r="HO17" s="26">
        <f t="shared" si="6"/>
        <v>0</v>
      </c>
      <c r="HP17" s="26">
        <f t="shared" si="6"/>
        <v>0</v>
      </c>
      <c r="HQ17" s="26">
        <f t="shared" si="6"/>
        <v>0</v>
      </c>
      <c r="HR17" s="26">
        <f t="shared" si="6"/>
        <v>0</v>
      </c>
      <c r="HS17" s="26">
        <f t="shared" si="6"/>
        <v>0</v>
      </c>
      <c r="HT17" s="26">
        <f t="shared" si="6"/>
        <v>0</v>
      </c>
      <c r="HU17" s="26">
        <f t="shared" si="6"/>
        <v>0</v>
      </c>
      <c r="HV17" s="26">
        <f t="shared" si="6"/>
        <v>0</v>
      </c>
      <c r="HW17" s="26">
        <f t="shared" si="6"/>
        <v>0</v>
      </c>
      <c r="HX17" s="26">
        <f t="shared" si="6"/>
        <v>0</v>
      </c>
      <c r="HY17" s="26">
        <f t="shared" si="6"/>
        <v>0</v>
      </c>
      <c r="HZ17" s="26">
        <f t="shared" si="6"/>
        <v>0</v>
      </c>
      <c r="IA17" s="26">
        <f t="shared" si="6"/>
        <v>0</v>
      </c>
      <c r="IB17" s="26">
        <f t="shared" si="6"/>
        <v>0</v>
      </c>
      <c r="IC17" s="26">
        <f t="shared" si="6"/>
        <v>0</v>
      </c>
      <c r="ID17" s="26">
        <f t="shared" si="6"/>
        <v>0</v>
      </c>
      <c r="IE17" s="26">
        <f t="shared" si="6"/>
        <v>0</v>
      </c>
      <c r="IF17" s="26">
        <f t="shared" si="6"/>
        <v>0</v>
      </c>
      <c r="IG17" s="26">
        <f t="shared" si="6"/>
        <v>0</v>
      </c>
      <c r="IH17" s="26">
        <f t="shared" si="6"/>
        <v>0</v>
      </c>
      <c r="II17" s="26">
        <f t="shared" si="6"/>
        <v>0</v>
      </c>
      <c r="IJ17" s="26">
        <f t="shared" si="6"/>
        <v>0</v>
      </c>
      <c r="IK17" s="26">
        <f t="shared" si="6"/>
        <v>0</v>
      </c>
      <c r="IL17" s="26">
        <f t="shared" si="6"/>
        <v>0</v>
      </c>
      <c r="IM17" s="26">
        <f t="shared" si="6"/>
        <v>0</v>
      </c>
      <c r="IN17" s="26">
        <f t="shared" si="6"/>
        <v>0</v>
      </c>
      <c r="IO17" s="26">
        <f t="shared" si="6"/>
        <v>0</v>
      </c>
      <c r="IP17" s="26">
        <f t="shared" si="6"/>
        <v>0</v>
      </c>
      <c r="IQ17" s="26">
        <f t="shared" si="6"/>
        <v>0</v>
      </c>
      <c r="IR17" s="26">
        <f t="shared" si="6"/>
        <v>0</v>
      </c>
      <c r="IS17" s="26">
        <f t="shared" si="6"/>
        <v>0</v>
      </c>
      <c r="IT17" s="26">
        <f t="shared" si="6"/>
        <v>0</v>
      </c>
      <c r="IU17" s="26">
        <f t="shared" si="6"/>
        <v>0</v>
      </c>
      <c r="IV17" s="26">
        <f t="shared" si="6"/>
        <v>0</v>
      </c>
      <c r="IW17" s="26">
        <f t="shared" si="6"/>
        <v>0</v>
      </c>
      <c r="IX17" s="26">
        <f t="shared" si="6"/>
        <v>0</v>
      </c>
      <c r="IY17" s="26">
        <f t="shared" si="6"/>
        <v>0</v>
      </c>
      <c r="IZ17" s="26">
        <f t="shared" si="6"/>
        <v>0</v>
      </c>
      <c r="JA17" s="26">
        <f t="shared" si="6"/>
        <v>0</v>
      </c>
      <c r="JB17" s="26">
        <f t="shared" si="6"/>
        <v>0</v>
      </c>
      <c r="JC17" s="26">
        <f t="shared" si="6"/>
        <v>0</v>
      </c>
      <c r="JD17" s="26">
        <f t="shared" si="6"/>
        <v>0</v>
      </c>
      <c r="JE17" s="26">
        <f t="shared" si="6"/>
        <v>0</v>
      </c>
      <c r="JF17" s="26">
        <f t="shared" ref="JF17:QD17" si="7">JF41</f>
        <v>0</v>
      </c>
      <c r="JG17" s="26">
        <f t="shared" si="7"/>
        <v>0</v>
      </c>
      <c r="JH17" s="26">
        <f t="shared" si="7"/>
        <v>0</v>
      </c>
      <c r="JI17" s="26">
        <f t="shared" si="7"/>
        <v>0</v>
      </c>
      <c r="JJ17" s="26">
        <f t="shared" si="7"/>
        <v>0</v>
      </c>
      <c r="JK17" s="26">
        <f t="shared" si="7"/>
        <v>0</v>
      </c>
      <c r="JL17" s="26">
        <f t="shared" si="7"/>
        <v>0</v>
      </c>
      <c r="JM17" s="26">
        <f t="shared" si="7"/>
        <v>0</v>
      </c>
      <c r="JN17" s="26">
        <f t="shared" si="7"/>
        <v>0</v>
      </c>
      <c r="JO17" s="26">
        <f t="shared" si="7"/>
        <v>0</v>
      </c>
      <c r="JP17" s="26">
        <f t="shared" si="7"/>
        <v>0</v>
      </c>
      <c r="JQ17" s="26">
        <f t="shared" si="7"/>
        <v>0</v>
      </c>
      <c r="JR17" s="26">
        <f t="shared" si="7"/>
        <v>0</v>
      </c>
      <c r="JS17" s="26">
        <f t="shared" si="7"/>
        <v>0</v>
      </c>
      <c r="JT17" s="26">
        <f t="shared" si="7"/>
        <v>0</v>
      </c>
      <c r="JU17" s="26">
        <f t="shared" si="7"/>
        <v>0</v>
      </c>
      <c r="JV17" s="26">
        <f t="shared" si="7"/>
        <v>0</v>
      </c>
      <c r="JW17" s="26">
        <f t="shared" si="7"/>
        <v>0</v>
      </c>
      <c r="JX17" s="26">
        <f t="shared" si="7"/>
        <v>0</v>
      </c>
      <c r="JY17" s="26">
        <f t="shared" si="7"/>
        <v>0</v>
      </c>
      <c r="JZ17" s="26">
        <f t="shared" si="7"/>
        <v>0</v>
      </c>
      <c r="KA17" s="26">
        <f t="shared" si="7"/>
        <v>0</v>
      </c>
      <c r="KB17" s="26">
        <f t="shared" si="7"/>
        <v>0</v>
      </c>
      <c r="KC17" s="26">
        <f t="shared" si="7"/>
        <v>0</v>
      </c>
      <c r="KD17" s="26">
        <f t="shared" si="7"/>
        <v>0</v>
      </c>
      <c r="KE17" s="26">
        <f t="shared" si="7"/>
        <v>0</v>
      </c>
      <c r="KF17" s="26">
        <f t="shared" si="7"/>
        <v>0</v>
      </c>
      <c r="KG17" s="26">
        <f t="shared" si="7"/>
        <v>0</v>
      </c>
      <c r="KH17" s="26">
        <f t="shared" si="7"/>
        <v>0</v>
      </c>
      <c r="KI17" s="26">
        <f t="shared" si="7"/>
        <v>0</v>
      </c>
      <c r="KJ17" s="26">
        <f t="shared" si="7"/>
        <v>0</v>
      </c>
      <c r="KK17" s="26">
        <f t="shared" si="7"/>
        <v>0</v>
      </c>
      <c r="KL17" s="26">
        <f t="shared" si="7"/>
        <v>0</v>
      </c>
      <c r="KM17" s="26">
        <f t="shared" si="7"/>
        <v>0</v>
      </c>
      <c r="KN17" s="26">
        <f t="shared" si="7"/>
        <v>0</v>
      </c>
      <c r="KO17" s="26">
        <f t="shared" si="7"/>
        <v>0</v>
      </c>
      <c r="KP17" s="26">
        <f t="shared" si="7"/>
        <v>0</v>
      </c>
      <c r="KQ17" s="26">
        <f t="shared" si="7"/>
        <v>0</v>
      </c>
      <c r="KR17" s="26">
        <f t="shared" si="7"/>
        <v>0</v>
      </c>
      <c r="KS17" s="26">
        <f t="shared" si="7"/>
        <v>0</v>
      </c>
      <c r="KT17" s="26">
        <f t="shared" si="7"/>
        <v>0</v>
      </c>
      <c r="KU17" s="26">
        <f t="shared" si="7"/>
        <v>0</v>
      </c>
      <c r="KV17" s="26">
        <f t="shared" si="7"/>
        <v>0</v>
      </c>
      <c r="KW17" s="26">
        <f t="shared" si="7"/>
        <v>0</v>
      </c>
      <c r="KX17" s="26">
        <f t="shared" si="7"/>
        <v>0</v>
      </c>
      <c r="KY17" s="26">
        <f t="shared" si="7"/>
        <v>0</v>
      </c>
      <c r="KZ17" s="26">
        <f t="shared" si="7"/>
        <v>0</v>
      </c>
      <c r="LA17" s="26">
        <f t="shared" si="7"/>
        <v>0</v>
      </c>
      <c r="LB17" s="26">
        <f t="shared" si="7"/>
        <v>0</v>
      </c>
      <c r="LC17" s="26">
        <f t="shared" si="7"/>
        <v>0</v>
      </c>
      <c r="LD17" s="26">
        <f t="shared" si="7"/>
        <v>0</v>
      </c>
      <c r="LE17" s="26">
        <f t="shared" si="7"/>
        <v>0</v>
      </c>
      <c r="LF17" s="26">
        <f t="shared" si="7"/>
        <v>0</v>
      </c>
      <c r="LG17" s="26">
        <f t="shared" si="7"/>
        <v>0</v>
      </c>
      <c r="LH17" s="26">
        <f t="shared" si="7"/>
        <v>0</v>
      </c>
      <c r="LI17" s="26">
        <f t="shared" si="7"/>
        <v>0</v>
      </c>
      <c r="LJ17" s="26">
        <f t="shared" si="7"/>
        <v>0</v>
      </c>
      <c r="LK17" s="26">
        <f t="shared" si="7"/>
        <v>0</v>
      </c>
      <c r="LL17" s="26">
        <f t="shared" si="7"/>
        <v>0</v>
      </c>
      <c r="LM17" s="26">
        <f t="shared" si="7"/>
        <v>0</v>
      </c>
      <c r="LN17" s="26">
        <f t="shared" si="7"/>
        <v>0</v>
      </c>
      <c r="LO17" s="26">
        <f t="shared" si="7"/>
        <v>0</v>
      </c>
      <c r="LP17" s="26">
        <f t="shared" si="7"/>
        <v>0</v>
      </c>
      <c r="LQ17" s="26">
        <f t="shared" si="7"/>
        <v>0</v>
      </c>
      <c r="LR17" s="26">
        <f t="shared" si="7"/>
        <v>0</v>
      </c>
      <c r="LS17" s="26">
        <f t="shared" si="7"/>
        <v>0</v>
      </c>
      <c r="LT17" s="26">
        <f t="shared" si="7"/>
        <v>0</v>
      </c>
      <c r="LU17" s="26">
        <f t="shared" si="7"/>
        <v>0</v>
      </c>
      <c r="LV17" s="26">
        <f t="shared" si="7"/>
        <v>0</v>
      </c>
      <c r="LW17" s="26">
        <f t="shared" si="7"/>
        <v>0</v>
      </c>
      <c r="LX17" s="26">
        <f t="shared" si="7"/>
        <v>0</v>
      </c>
      <c r="LY17" s="26">
        <f t="shared" si="7"/>
        <v>0</v>
      </c>
      <c r="LZ17" s="26">
        <f t="shared" si="7"/>
        <v>0</v>
      </c>
      <c r="MA17" s="26">
        <f t="shared" si="7"/>
        <v>0</v>
      </c>
      <c r="MB17" s="26">
        <f t="shared" si="7"/>
        <v>0</v>
      </c>
      <c r="MC17" s="26">
        <f t="shared" si="7"/>
        <v>0</v>
      </c>
      <c r="MD17" s="26">
        <f t="shared" si="7"/>
        <v>0</v>
      </c>
      <c r="ME17" s="26">
        <f t="shared" si="7"/>
        <v>0</v>
      </c>
      <c r="MF17" s="26">
        <f t="shared" si="7"/>
        <v>0</v>
      </c>
      <c r="MG17" s="26">
        <f t="shared" si="7"/>
        <v>0</v>
      </c>
      <c r="MH17" s="26">
        <f t="shared" si="7"/>
        <v>0</v>
      </c>
      <c r="MI17" s="26">
        <f t="shared" si="7"/>
        <v>0</v>
      </c>
      <c r="MJ17" s="26">
        <f t="shared" si="7"/>
        <v>0</v>
      </c>
      <c r="MK17" s="26">
        <f t="shared" si="7"/>
        <v>0</v>
      </c>
      <c r="ML17" s="26">
        <f t="shared" si="7"/>
        <v>0</v>
      </c>
      <c r="MM17" s="26">
        <f t="shared" si="7"/>
        <v>0</v>
      </c>
      <c r="MN17" s="26">
        <f t="shared" si="7"/>
        <v>0</v>
      </c>
      <c r="MO17" s="26">
        <f t="shared" si="7"/>
        <v>0</v>
      </c>
      <c r="MP17" s="26">
        <f t="shared" si="7"/>
        <v>0</v>
      </c>
      <c r="MQ17" s="26">
        <f t="shared" si="7"/>
        <v>0</v>
      </c>
      <c r="MR17" s="26">
        <f t="shared" si="7"/>
        <v>0</v>
      </c>
      <c r="MS17" s="26">
        <f t="shared" si="7"/>
        <v>0</v>
      </c>
      <c r="MT17" s="26">
        <f t="shared" si="7"/>
        <v>0</v>
      </c>
      <c r="MU17" s="26">
        <f t="shared" si="7"/>
        <v>0</v>
      </c>
      <c r="MV17" s="26">
        <f t="shared" si="7"/>
        <v>0</v>
      </c>
      <c r="MW17" s="26">
        <f t="shared" si="7"/>
        <v>0</v>
      </c>
      <c r="MX17" s="26">
        <f t="shared" si="7"/>
        <v>0</v>
      </c>
      <c r="MY17" s="26">
        <f t="shared" si="7"/>
        <v>0</v>
      </c>
      <c r="MZ17" s="26">
        <f t="shared" si="7"/>
        <v>0</v>
      </c>
      <c r="NA17" s="26">
        <f t="shared" si="7"/>
        <v>0</v>
      </c>
      <c r="NB17" s="26">
        <f t="shared" si="7"/>
        <v>0</v>
      </c>
      <c r="NC17" s="26">
        <f t="shared" si="7"/>
        <v>0</v>
      </c>
      <c r="ND17" s="26">
        <f t="shared" si="7"/>
        <v>0</v>
      </c>
      <c r="NE17" s="26">
        <f t="shared" si="7"/>
        <v>0</v>
      </c>
      <c r="NF17" s="26">
        <f t="shared" si="7"/>
        <v>0</v>
      </c>
      <c r="NG17" s="26">
        <f t="shared" si="7"/>
        <v>0</v>
      </c>
      <c r="NH17" s="26">
        <f t="shared" si="7"/>
        <v>0</v>
      </c>
      <c r="NI17" s="26">
        <f t="shared" si="7"/>
        <v>0</v>
      </c>
      <c r="NJ17" s="26">
        <f t="shared" si="7"/>
        <v>0</v>
      </c>
      <c r="NK17" s="26">
        <f t="shared" si="7"/>
        <v>0</v>
      </c>
      <c r="NL17" s="26">
        <f t="shared" si="7"/>
        <v>0</v>
      </c>
      <c r="NM17" s="26">
        <f t="shared" si="7"/>
        <v>0</v>
      </c>
      <c r="NN17" s="26">
        <f t="shared" si="7"/>
        <v>0</v>
      </c>
      <c r="NO17" s="26">
        <f t="shared" si="7"/>
        <v>0</v>
      </c>
      <c r="NP17" s="26">
        <f t="shared" si="7"/>
        <v>0</v>
      </c>
      <c r="NQ17" s="26">
        <f t="shared" si="7"/>
        <v>0</v>
      </c>
      <c r="NR17" s="26">
        <f t="shared" si="7"/>
        <v>0</v>
      </c>
      <c r="NS17" s="26">
        <f t="shared" si="7"/>
        <v>0</v>
      </c>
      <c r="NT17" s="26">
        <f t="shared" si="7"/>
        <v>0</v>
      </c>
      <c r="NU17" s="26">
        <f t="shared" si="7"/>
        <v>0</v>
      </c>
      <c r="NV17" s="26">
        <f t="shared" si="7"/>
        <v>0</v>
      </c>
      <c r="NW17" s="26">
        <f t="shared" si="7"/>
        <v>0</v>
      </c>
      <c r="NX17" s="26">
        <f t="shared" si="7"/>
        <v>0</v>
      </c>
      <c r="NY17" s="26">
        <f t="shared" si="7"/>
        <v>0</v>
      </c>
      <c r="NZ17" s="26">
        <f t="shared" si="7"/>
        <v>0</v>
      </c>
      <c r="OA17" s="26">
        <f t="shared" si="7"/>
        <v>0</v>
      </c>
      <c r="OB17" s="26">
        <f t="shared" si="7"/>
        <v>0</v>
      </c>
      <c r="OC17" s="26">
        <f t="shared" si="7"/>
        <v>0</v>
      </c>
      <c r="OD17" s="26">
        <f t="shared" si="7"/>
        <v>0</v>
      </c>
      <c r="OE17" s="26">
        <f t="shared" si="7"/>
        <v>0</v>
      </c>
      <c r="OF17" s="26">
        <f t="shared" si="7"/>
        <v>0</v>
      </c>
      <c r="OG17" s="26">
        <f t="shared" si="7"/>
        <v>0</v>
      </c>
      <c r="OH17" s="26">
        <f t="shared" si="7"/>
        <v>0</v>
      </c>
      <c r="OI17" s="26">
        <f t="shared" si="7"/>
        <v>0</v>
      </c>
      <c r="OJ17" s="26">
        <f t="shared" si="7"/>
        <v>0</v>
      </c>
      <c r="OK17" s="26">
        <f t="shared" si="7"/>
        <v>0</v>
      </c>
      <c r="OL17" s="26">
        <f t="shared" si="7"/>
        <v>0</v>
      </c>
      <c r="OM17" s="26">
        <f t="shared" si="7"/>
        <v>0</v>
      </c>
      <c r="ON17" s="26">
        <f t="shared" si="7"/>
        <v>0</v>
      </c>
      <c r="OO17" s="26">
        <f t="shared" si="7"/>
        <v>0</v>
      </c>
      <c r="OP17" s="26">
        <f t="shared" si="7"/>
        <v>0</v>
      </c>
      <c r="OQ17" s="26">
        <f t="shared" si="7"/>
        <v>0</v>
      </c>
      <c r="OR17" s="26">
        <f t="shared" si="7"/>
        <v>0</v>
      </c>
      <c r="OS17" s="26">
        <f t="shared" si="7"/>
        <v>0</v>
      </c>
      <c r="OT17" s="26">
        <f t="shared" si="7"/>
        <v>0</v>
      </c>
      <c r="OU17" s="26">
        <f t="shared" si="7"/>
        <v>0</v>
      </c>
      <c r="OV17" s="26">
        <f t="shared" si="7"/>
        <v>0</v>
      </c>
      <c r="OW17" s="26">
        <f t="shared" si="7"/>
        <v>0</v>
      </c>
      <c r="OX17" s="26">
        <f t="shared" si="7"/>
        <v>0</v>
      </c>
      <c r="OY17" s="26">
        <f t="shared" si="7"/>
        <v>0</v>
      </c>
      <c r="OZ17" s="26">
        <f t="shared" si="7"/>
        <v>0</v>
      </c>
      <c r="PA17" s="26">
        <f t="shared" si="7"/>
        <v>0</v>
      </c>
      <c r="PB17" s="26">
        <f t="shared" si="7"/>
        <v>0</v>
      </c>
      <c r="PC17" s="26">
        <f t="shared" si="7"/>
        <v>0</v>
      </c>
      <c r="PD17" s="26">
        <f t="shared" si="7"/>
        <v>0</v>
      </c>
      <c r="PE17" s="26">
        <f t="shared" si="7"/>
        <v>0</v>
      </c>
      <c r="PF17" s="26">
        <f t="shared" si="7"/>
        <v>0</v>
      </c>
      <c r="PG17" s="26">
        <f t="shared" si="7"/>
        <v>0</v>
      </c>
      <c r="PH17" s="26">
        <f t="shared" si="7"/>
        <v>0</v>
      </c>
      <c r="PI17" s="26">
        <f t="shared" si="7"/>
        <v>0</v>
      </c>
      <c r="PJ17" s="26">
        <f t="shared" si="7"/>
        <v>0</v>
      </c>
      <c r="PK17" s="26">
        <f t="shared" si="7"/>
        <v>0</v>
      </c>
      <c r="PL17" s="26">
        <f t="shared" si="7"/>
        <v>0</v>
      </c>
      <c r="PM17" s="26">
        <f t="shared" si="7"/>
        <v>0</v>
      </c>
      <c r="PN17" s="26">
        <f t="shared" si="7"/>
        <v>0</v>
      </c>
      <c r="PO17" s="26">
        <f t="shared" si="7"/>
        <v>0</v>
      </c>
      <c r="PP17" s="26">
        <f t="shared" si="7"/>
        <v>0</v>
      </c>
      <c r="PQ17" s="26">
        <f t="shared" si="7"/>
        <v>0</v>
      </c>
      <c r="PR17" s="26">
        <f t="shared" si="7"/>
        <v>0</v>
      </c>
      <c r="PS17" s="26">
        <f t="shared" si="7"/>
        <v>0</v>
      </c>
      <c r="PT17" s="26">
        <f t="shared" si="7"/>
        <v>0</v>
      </c>
      <c r="PU17" s="26">
        <f t="shared" si="7"/>
        <v>0</v>
      </c>
      <c r="PV17" s="26">
        <f t="shared" si="7"/>
        <v>0</v>
      </c>
      <c r="PW17" s="26">
        <f t="shared" si="7"/>
        <v>0</v>
      </c>
      <c r="PX17" s="26">
        <f t="shared" si="7"/>
        <v>0</v>
      </c>
      <c r="PY17" s="26">
        <f t="shared" si="7"/>
        <v>0</v>
      </c>
      <c r="PZ17" s="26">
        <f t="shared" si="7"/>
        <v>0</v>
      </c>
      <c r="QA17" s="26">
        <f t="shared" si="7"/>
        <v>0</v>
      </c>
      <c r="QB17" s="26">
        <f t="shared" si="7"/>
        <v>0</v>
      </c>
      <c r="QC17" s="26">
        <f t="shared" si="7"/>
        <v>0</v>
      </c>
      <c r="QD17" s="26">
        <f t="shared" si="7"/>
        <v>0</v>
      </c>
      <c r="QE17" s="176"/>
    </row>
    <row r="18" spans="1:447" s="170" customFormat="1" ht="15">
      <c r="A18" s="153"/>
      <c r="B18" s="182"/>
      <c r="C18" s="115" t="str">
        <f t="shared" si="1"/>
        <v>n;931166</v>
      </c>
      <c r="D18" s="359" t="s">
        <v>1505</v>
      </c>
      <c r="E18" s="238">
        <v>931166</v>
      </c>
      <c r="F18" s="515" t="s">
        <v>1119</v>
      </c>
      <c r="G18" s="558" t="s">
        <v>1666</v>
      </c>
      <c r="H18" s="238"/>
      <c r="I18" s="26">
        <f t="shared" si="2"/>
        <v>0</v>
      </c>
      <c r="J18" s="26">
        <f t="shared" si="3"/>
        <v>0</v>
      </c>
      <c r="K18" s="26">
        <f>I18+J18+'Clé Act. Spé.'!H13</f>
        <v>0</v>
      </c>
      <c r="L18" s="26">
        <f t="shared" ref="L18:JE18" si="8">L41</f>
        <v>0</v>
      </c>
      <c r="M18" s="26">
        <f t="shared" si="8"/>
        <v>0</v>
      </c>
      <c r="N18" s="26">
        <f t="shared" si="8"/>
        <v>0</v>
      </c>
      <c r="O18" s="26">
        <f t="shared" si="8"/>
        <v>0</v>
      </c>
      <c r="P18" s="26">
        <f t="shared" si="8"/>
        <v>0</v>
      </c>
      <c r="Q18" s="26">
        <f t="shared" si="8"/>
        <v>0</v>
      </c>
      <c r="R18" s="26">
        <f t="shared" si="8"/>
        <v>0</v>
      </c>
      <c r="S18" s="26">
        <f t="shared" si="8"/>
        <v>0</v>
      </c>
      <c r="T18" s="26">
        <f t="shared" si="8"/>
        <v>0</v>
      </c>
      <c r="U18" s="26">
        <f t="shared" si="8"/>
        <v>0</v>
      </c>
      <c r="V18" s="26">
        <f t="shared" si="8"/>
        <v>0</v>
      </c>
      <c r="W18" s="26">
        <f t="shared" si="8"/>
        <v>0</v>
      </c>
      <c r="X18" s="26">
        <f t="shared" si="8"/>
        <v>0</v>
      </c>
      <c r="Y18" s="26">
        <f t="shared" si="8"/>
        <v>0</v>
      </c>
      <c r="Z18" s="26">
        <f t="shared" si="8"/>
        <v>0</v>
      </c>
      <c r="AA18" s="26">
        <f t="shared" si="8"/>
        <v>0</v>
      </c>
      <c r="AB18" s="26">
        <f t="shared" si="8"/>
        <v>0</v>
      </c>
      <c r="AC18" s="26">
        <f t="shared" si="8"/>
        <v>0</v>
      </c>
      <c r="AD18" s="26">
        <f t="shared" si="8"/>
        <v>0</v>
      </c>
      <c r="AE18" s="26">
        <f t="shared" si="8"/>
        <v>0</v>
      </c>
      <c r="AF18" s="26">
        <f t="shared" si="8"/>
        <v>0</v>
      </c>
      <c r="AG18" s="26">
        <f t="shared" si="8"/>
        <v>0</v>
      </c>
      <c r="AH18" s="26">
        <f t="shared" si="8"/>
        <v>0</v>
      </c>
      <c r="AI18" s="26">
        <f t="shared" si="8"/>
        <v>0</v>
      </c>
      <c r="AJ18" s="26">
        <f t="shared" si="8"/>
        <v>0</v>
      </c>
      <c r="AK18" s="26">
        <f t="shared" si="8"/>
        <v>0</v>
      </c>
      <c r="AL18" s="26">
        <f t="shared" si="8"/>
        <v>0</v>
      </c>
      <c r="AM18" s="26">
        <f t="shared" si="8"/>
        <v>0</v>
      </c>
      <c r="AN18" s="26">
        <f t="shared" si="8"/>
        <v>0</v>
      </c>
      <c r="AO18" s="26">
        <f t="shared" si="8"/>
        <v>0</v>
      </c>
      <c r="AP18" s="26">
        <f t="shared" si="8"/>
        <v>0</v>
      </c>
      <c r="AQ18" s="26">
        <f t="shared" si="8"/>
        <v>0</v>
      </c>
      <c r="AR18" s="26">
        <f t="shared" si="8"/>
        <v>0</v>
      </c>
      <c r="AS18" s="26">
        <f t="shared" si="8"/>
        <v>0</v>
      </c>
      <c r="AT18" s="26">
        <f t="shared" si="8"/>
        <v>0</v>
      </c>
      <c r="AU18" s="26">
        <f t="shared" si="8"/>
        <v>0</v>
      </c>
      <c r="AV18" s="26">
        <f t="shared" si="8"/>
        <v>0</v>
      </c>
      <c r="AW18" s="26">
        <f t="shared" si="8"/>
        <v>0</v>
      </c>
      <c r="AX18" s="26">
        <f t="shared" si="8"/>
        <v>0</v>
      </c>
      <c r="AY18" s="26">
        <f t="shared" si="8"/>
        <v>0</v>
      </c>
      <c r="AZ18" s="26">
        <f t="shared" si="8"/>
        <v>0</v>
      </c>
      <c r="BA18" s="26">
        <f t="shared" si="8"/>
        <v>0</v>
      </c>
      <c r="BB18" s="26">
        <f t="shared" si="8"/>
        <v>0</v>
      </c>
      <c r="BC18" s="26">
        <f t="shared" si="8"/>
        <v>0</v>
      </c>
      <c r="BD18" s="26">
        <f t="shared" si="8"/>
        <v>0</v>
      </c>
      <c r="BE18" s="26">
        <f t="shared" si="8"/>
        <v>0</v>
      </c>
      <c r="BF18" s="26">
        <f t="shared" si="8"/>
        <v>0</v>
      </c>
      <c r="BG18" s="26">
        <f t="shared" si="8"/>
        <v>0</v>
      </c>
      <c r="BH18" s="26">
        <f t="shared" si="8"/>
        <v>0</v>
      </c>
      <c r="BI18" s="26">
        <f t="shared" si="8"/>
        <v>0</v>
      </c>
      <c r="BJ18" s="26">
        <f t="shared" si="8"/>
        <v>0</v>
      </c>
      <c r="BK18" s="26">
        <f t="shared" si="8"/>
        <v>0</v>
      </c>
      <c r="BL18" s="26">
        <f t="shared" si="8"/>
        <v>0</v>
      </c>
      <c r="BM18" s="26">
        <f t="shared" si="8"/>
        <v>0</v>
      </c>
      <c r="BN18" s="26">
        <f t="shared" si="8"/>
        <v>0</v>
      </c>
      <c r="BO18" s="26">
        <f t="shared" si="8"/>
        <v>0</v>
      </c>
      <c r="BP18" s="26">
        <f t="shared" si="8"/>
        <v>0</v>
      </c>
      <c r="BQ18" s="26">
        <f t="shared" si="8"/>
        <v>0</v>
      </c>
      <c r="BR18" s="26">
        <f t="shared" si="8"/>
        <v>0</v>
      </c>
      <c r="BS18" s="26">
        <f t="shared" si="8"/>
        <v>0</v>
      </c>
      <c r="BT18" s="26">
        <f t="shared" si="8"/>
        <v>0</v>
      </c>
      <c r="BU18" s="26">
        <f t="shared" si="8"/>
        <v>0</v>
      </c>
      <c r="BV18" s="26">
        <f t="shared" si="8"/>
        <v>0</v>
      </c>
      <c r="BW18" s="26">
        <f t="shared" si="8"/>
        <v>0</v>
      </c>
      <c r="BX18" s="26">
        <f t="shared" si="8"/>
        <v>0</v>
      </c>
      <c r="BY18" s="26">
        <f t="shared" si="8"/>
        <v>0</v>
      </c>
      <c r="BZ18" s="26">
        <f t="shared" si="8"/>
        <v>0</v>
      </c>
      <c r="CA18" s="26">
        <f t="shared" si="8"/>
        <v>0</v>
      </c>
      <c r="CB18" s="26">
        <f t="shared" si="8"/>
        <v>0</v>
      </c>
      <c r="CC18" s="26">
        <f t="shared" si="8"/>
        <v>0</v>
      </c>
      <c r="CD18" s="26">
        <f t="shared" si="8"/>
        <v>0</v>
      </c>
      <c r="CE18" s="26">
        <f t="shared" si="8"/>
        <v>0</v>
      </c>
      <c r="CF18" s="26">
        <f t="shared" si="8"/>
        <v>0</v>
      </c>
      <c r="CG18" s="26">
        <f t="shared" si="8"/>
        <v>0</v>
      </c>
      <c r="CH18" s="26">
        <f t="shared" si="8"/>
        <v>0</v>
      </c>
      <c r="CI18" s="26">
        <f t="shared" si="8"/>
        <v>0</v>
      </c>
      <c r="CJ18" s="26">
        <f t="shared" si="8"/>
        <v>0</v>
      </c>
      <c r="CK18" s="26">
        <f t="shared" si="8"/>
        <v>0</v>
      </c>
      <c r="CL18" s="26">
        <f t="shared" si="8"/>
        <v>0</v>
      </c>
      <c r="CM18" s="26">
        <f t="shared" si="8"/>
        <v>0</v>
      </c>
      <c r="CN18" s="26">
        <f t="shared" si="8"/>
        <v>0</v>
      </c>
      <c r="CO18" s="26">
        <f t="shared" si="8"/>
        <v>0</v>
      </c>
      <c r="CP18" s="26">
        <f t="shared" si="8"/>
        <v>0</v>
      </c>
      <c r="CQ18" s="26">
        <f t="shared" si="8"/>
        <v>0</v>
      </c>
      <c r="CR18" s="26">
        <f t="shared" si="8"/>
        <v>0</v>
      </c>
      <c r="CS18" s="26">
        <f t="shared" si="8"/>
        <v>0</v>
      </c>
      <c r="CT18" s="26">
        <f t="shared" si="8"/>
        <v>0</v>
      </c>
      <c r="CU18" s="26">
        <f t="shared" si="8"/>
        <v>0</v>
      </c>
      <c r="CV18" s="26">
        <f t="shared" si="8"/>
        <v>0</v>
      </c>
      <c r="CW18" s="26">
        <f t="shared" si="8"/>
        <v>0</v>
      </c>
      <c r="CX18" s="26">
        <f t="shared" si="8"/>
        <v>0</v>
      </c>
      <c r="CY18" s="26">
        <f t="shared" si="8"/>
        <v>0</v>
      </c>
      <c r="CZ18" s="26">
        <f t="shared" si="8"/>
        <v>0</v>
      </c>
      <c r="DA18" s="26">
        <f t="shared" si="8"/>
        <v>0</v>
      </c>
      <c r="DB18" s="26">
        <f t="shared" si="8"/>
        <v>0</v>
      </c>
      <c r="DC18" s="26">
        <f t="shared" si="8"/>
        <v>0</v>
      </c>
      <c r="DD18" s="26">
        <f t="shared" si="8"/>
        <v>0</v>
      </c>
      <c r="DE18" s="26">
        <f t="shared" si="8"/>
        <v>0</v>
      </c>
      <c r="DF18" s="26">
        <f t="shared" si="8"/>
        <v>0</v>
      </c>
      <c r="DG18" s="26">
        <f t="shared" si="8"/>
        <v>0</v>
      </c>
      <c r="DH18" s="26">
        <f t="shared" si="8"/>
        <v>0</v>
      </c>
      <c r="DI18" s="26">
        <f t="shared" si="8"/>
        <v>0</v>
      </c>
      <c r="DJ18" s="26">
        <f t="shared" si="8"/>
        <v>0</v>
      </c>
      <c r="DK18" s="26">
        <f t="shared" si="8"/>
        <v>0</v>
      </c>
      <c r="DL18" s="26">
        <f t="shared" si="8"/>
        <v>0</v>
      </c>
      <c r="DM18" s="26">
        <f t="shared" si="8"/>
        <v>0</v>
      </c>
      <c r="DN18" s="26">
        <f t="shared" si="8"/>
        <v>0</v>
      </c>
      <c r="DO18" s="26">
        <f t="shared" si="8"/>
        <v>0</v>
      </c>
      <c r="DP18" s="26">
        <f t="shared" si="8"/>
        <v>0</v>
      </c>
      <c r="DQ18" s="26">
        <f t="shared" si="8"/>
        <v>0</v>
      </c>
      <c r="DR18" s="26">
        <f t="shared" si="8"/>
        <v>0</v>
      </c>
      <c r="DS18" s="26">
        <f t="shared" si="8"/>
        <v>0</v>
      </c>
      <c r="DT18" s="26">
        <f t="shared" si="8"/>
        <v>0</v>
      </c>
      <c r="DU18" s="26">
        <f t="shared" si="8"/>
        <v>0</v>
      </c>
      <c r="DV18" s="26">
        <f t="shared" si="8"/>
        <v>0</v>
      </c>
      <c r="DW18" s="26">
        <f t="shared" si="8"/>
        <v>0</v>
      </c>
      <c r="DX18" s="26">
        <f t="shared" si="8"/>
        <v>0</v>
      </c>
      <c r="DY18" s="26">
        <f t="shared" si="8"/>
        <v>0</v>
      </c>
      <c r="DZ18" s="26">
        <f t="shared" si="8"/>
        <v>0</v>
      </c>
      <c r="EA18" s="26">
        <f t="shared" si="8"/>
        <v>0</v>
      </c>
      <c r="EB18" s="26">
        <f t="shared" si="8"/>
        <v>0</v>
      </c>
      <c r="EC18" s="26">
        <f t="shared" si="8"/>
        <v>0</v>
      </c>
      <c r="ED18" s="26">
        <f t="shared" si="8"/>
        <v>0</v>
      </c>
      <c r="EE18" s="26">
        <f t="shared" si="8"/>
        <v>0</v>
      </c>
      <c r="EF18" s="26">
        <f t="shared" si="8"/>
        <v>0</v>
      </c>
      <c r="EG18" s="26">
        <f t="shared" si="8"/>
        <v>0</v>
      </c>
      <c r="EH18" s="26">
        <f t="shared" si="8"/>
        <v>0</v>
      </c>
      <c r="EI18" s="26">
        <f t="shared" si="8"/>
        <v>0</v>
      </c>
      <c r="EJ18" s="26">
        <f t="shared" si="8"/>
        <v>0</v>
      </c>
      <c r="EK18" s="26">
        <f t="shared" si="8"/>
        <v>0</v>
      </c>
      <c r="EL18" s="26">
        <f t="shared" si="8"/>
        <v>0</v>
      </c>
      <c r="EM18" s="26">
        <f t="shared" si="8"/>
        <v>0</v>
      </c>
      <c r="EN18" s="26">
        <f t="shared" si="8"/>
        <v>0</v>
      </c>
      <c r="EO18" s="26">
        <f t="shared" si="8"/>
        <v>0</v>
      </c>
      <c r="EP18" s="26">
        <f t="shared" si="8"/>
        <v>0</v>
      </c>
      <c r="EQ18" s="26">
        <f t="shared" si="8"/>
        <v>0</v>
      </c>
      <c r="ER18" s="26">
        <f t="shared" si="8"/>
        <v>0</v>
      </c>
      <c r="ES18" s="26">
        <f t="shared" si="8"/>
        <v>0</v>
      </c>
      <c r="ET18" s="26">
        <f t="shared" si="8"/>
        <v>0</v>
      </c>
      <c r="EU18" s="26">
        <f t="shared" si="8"/>
        <v>0</v>
      </c>
      <c r="EV18" s="26">
        <f t="shared" si="8"/>
        <v>0</v>
      </c>
      <c r="EW18" s="26">
        <f t="shared" si="8"/>
        <v>0</v>
      </c>
      <c r="EX18" s="26">
        <f t="shared" si="8"/>
        <v>0</v>
      </c>
      <c r="EY18" s="26">
        <f t="shared" si="8"/>
        <v>0</v>
      </c>
      <c r="EZ18" s="26">
        <f t="shared" si="8"/>
        <v>0</v>
      </c>
      <c r="FA18" s="26">
        <f t="shared" si="8"/>
        <v>0</v>
      </c>
      <c r="FB18" s="26">
        <f t="shared" si="8"/>
        <v>0</v>
      </c>
      <c r="FC18" s="26">
        <f t="shared" si="8"/>
        <v>0</v>
      </c>
      <c r="FD18" s="26">
        <f t="shared" si="8"/>
        <v>0</v>
      </c>
      <c r="FE18" s="26">
        <f t="shared" si="8"/>
        <v>0</v>
      </c>
      <c r="FF18" s="26">
        <f t="shared" si="8"/>
        <v>0</v>
      </c>
      <c r="FG18" s="26">
        <f t="shared" si="8"/>
        <v>0</v>
      </c>
      <c r="FH18" s="26">
        <f t="shared" si="8"/>
        <v>0</v>
      </c>
      <c r="FI18" s="26">
        <f t="shared" si="8"/>
        <v>0</v>
      </c>
      <c r="FJ18" s="26">
        <f t="shared" si="8"/>
        <v>0</v>
      </c>
      <c r="FK18" s="26">
        <f t="shared" si="8"/>
        <v>0</v>
      </c>
      <c r="FL18" s="26">
        <f t="shared" si="8"/>
        <v>0</v>
      </c>
      <c r="FM18" s="26">
        <f t="shared" si="8"/>
        <v>0</v>
      </c>
      <c r="FN18" s="26">
        <f t="shared" si="8"/>
        <v>0</v>
      </c>
      <c r="FO18" s="26">
        <f t="shared" si="8"/>
        <v>0</v>
      </c>
      <c r="FP18" s="26">
        <f t="shared" si="8"/>
        <v>0</v>
      </c>
      <c r="FQ18" s="26">
        <f t="shared" si="8"/>
        <v>0</v>
      </c>
      <c r="FR18" s="26">
        <f t="shared" si="8"/>
        <v>0</v>
      </c>
      <c r="FS18" s="26">
        <f t="shared" si="8"/>
        <v>0</v>
      </c>
      <c r="FT18" s="26">
        <f t="shared" si="8"/>
        <v>0</v>
      </c>
      <c r="FU18" s="26">
        <f t="shared" si="8"/>
        <v>0</v>
      </c>
      <c r="FV18" s="26">
        <f t="shared" si="8"/>
        <v>0</v>
      </c>
      <c r="FW18" s="26">
        <f t="shared" si="8"/>
        <v>0</v>
      </c>
      <c r="FX18" s="26">
        <f t="shared" si="8"/>
        <v>0</v>
      </c>
      <c r="FY18" s="26">
        <f t="shared" si="8"/>
        <v>0</v>
      </c>
      <c r="FZ18" s="26">
        <f t="shared" si="8"/>
        <v>0</v>
      </c>
      <c r="GA18" s="26">
        <f t="shared" si="8"/>
        <v>0</v>
      </c>
      <c r="GB18" s="26">
        <f t="shared" si="8"/>
        <v>0</v>
      </c>
      <c r="GC18" s="26">
        <f t="shared" si="8"/>
        <v>0</v>
      </c>
      <c r="GD18" s="26">
        <f t="shared" si="8"/>
        <v>0</v>
      </c>
      <c r="GE18" s="26">
        <f t="shared" si="8"/>
        <v>0</v>
      </c>
      <c r="GF18" s="26">
        <f t="shared" si="8"/>
        <v>0</v>
      </c>
      <c r="GG18" s="26">
        <f t="shared" si="8"/>
        <v>0</v>
      </c>
      <c r="GH18" s="26">
        <f t="shared" si="8"/>
        <v>0</v>
      </c>
      <c r="GI18" s="26">
        <f t="shared" si="8"/>
        <v>0</v>
      </c>
      <c r="GJ18" s="26">
        <f t="shared" si="8"/>
        <v>0</v>
      </c>
      <c r="GK18" s="26">
        <f t="shared" si="8"/>
        <v>0</v>
      </c>
      <c r="GL18" s="26">
        <f t="shared" si="8"/>
        <v>0</v>
      </c>
      <c r="GM18" s="26">
        <f t="shared" si="8"/>
        <v>0</v>
      </c>
      <c r="GN18" s="26">
        <f t="shared" si="8"/>
        <v>0</v>
      </c>
      <c r="GO18" s="26">
        <f t="shared" si="8"/>
        <v>0</v>
      </c>
      <c r="GP18" s="26">
        <f t="shared" si="8"/>
        <v>0</v>
      </c>
      <c r="GQ18" s="26">
        <f t="shared" si="8"/>
        <v>0</v>
      </c>
      <c r="GR18" s="26">
        <f t="shared" si="8"/>
        <v>0</v>
      </c>
      <c r="GS18" s="26">
        <f t="shared" si="8"/>
        <v>0</v>
      </c>
      <c r="GT18" s="26">
        <f t="shared" si="8"/>
        <v>0</v>
      </c>
      <c r="GU18" s="26">
        <f t="shared" si="8"/>
        <v>0</v>
      </c>
      <c r="GV18" s="26">
        <f t="shared" si="8"/>
        <v>0</v>
      </c>
      <c r="GW18" s="26">
        <f t="shared" si="8"/>
        <v>0</v>
      </c>
      <c r="GX18" s="26">
        <f t="shared" si="8"/>
        <v>0</v>
      </c>
      <c r="GY18" s="26">
        <f t="shared" si="8"/>
        <v>0</v>
      </c>
      <c r="GZ18" s="26">
        <f t="shared" si="8"/>
        <v>0</v>
      </c>
      <c r="HA18" s="26">
        <f t="shared" si="8"/>
        <v>0</v>
      </c>
      <c r="HB18" s="26">
        <f t="shared" si="8"/>
        <v>0</v>
      </c>
      <c r="HC18" s="26">
        <f t="shared" si="8"/>
        <v>0</v>
      </c>
      <c r="HD18" s="26">
        <f t="shared" si="8"/>
        <v>0</v>
      </c>
      <c r="HE18" s="26">
        <f t="shared" si="8"/>
        <v>0</v>
      </c>
      <c r="HF18" s="26">
        <f t="shared" si="8"/>
        <v>0</v>
      </c>
      <c r="HG18" s="26">
        <f t="shared" si="8"/>
        <v>0</v>
      </c>
      <c r="HH18" s="26">
        <f t="shared" si="8"/>
        <v>0</v>
      </c>
      <c r="HI18" s="26">
        <f t="shared" si="8"/>
        <v>0</v>
      </c>
      <c r="HJ18" s="26">
        <f t="shared" si="8"/>
        <v>0</v>
      </c>
      <c r="HK18" s="26">
        <f t="shared" si="8"/>
        <v>0</v>
      </c>
      <c r="HL18" s="26">
        <f t="shared" si="8"/>
        <v>0</v>
      </c>
      <c r="HM18" s="26">
        <f t="shared" si="8"/>
        <v>0</v>
      </c>
      <c r="HN18" s="26">
        <f t="shared" si="8"/>
        <v>0</v>
      </c>
      <c r="HO18" s="26">
        <f t="shared" si="8"/>
        <v>0</v>
      </c>
      <c r="HP18" s="26">
        <f t="shared" si="8"/>
        <v>0</v>
      </c>
      <c r="HQ18" s="26">
        <f t="shared" si="8"/>
        <v>0</v>
      </c>
      <c r="HR18" s="26">
        <f t="shared" si="8"/>
        <v>0</v>
      </c>
      <c r="HS18" s="26">
        <f t="shared" si="8"/>
        <v>0</v>
      </c>
      <c r="HT18" s="26">
        <f t="shared" si="8"/>
        <v>0</v>
      </c>
      <c r="HU18" s="26">
        <f t="shared" si="8"/>
        <v>0</v>
      </c>
      <c r="HV18" s="26">
        <f t="shared" si="8"/>
        <v>0</v>
      </c>
      <c r="HW18" s="26">
        <f t="shared" si="8"/>
        <v>0</v>
      </c>
      <c r="HX18" s="26">
        <f t="shared" si="8"/>
        <v>0</v>
      </c>
      <c r="HY18" s="26">
        <f t="shared" si="8"/>
        <v>0</v>
      </c>
      <c r="HZ18" s="26">
        <f t="shared" si="8"/>
        <v>0</v>
      </c>
      <c r="IA18" s="26">
        <f t="shared" si="8"/>
        <v>0</v>
      </c>
      <c r="IB18" s="26">
        <f t="shared" si="8"/>
        <v>0</v>
      </c>
      <c r="IC18" s="26">
        <f t="shared" si="8"/>
        <v>0</v>
      </c>
      <c r="ID18" s="26">
        <f t="shared" si="8"/>
        <v>0</v>
      </c>
      <c r="IE18" s="26">
        <f t="shared" si="8"/>
        <v>0</v>
      </c>
      <c r="IF18" s="26">
        <f t="shared" si="8"/>
        <v>0</v>
      </c>
      <c r="IG18" s="26">
        <f t="shared" si="8"/>
        <v>0</v>
      </c>
      <c r="IH18" s="26">
        <f t="shared" si="8"/>
        <v>0</v>
      </c>
      <c r="II18" s="26">
        <f t="shared" si="8"/>
        <v>0</v>
      </c>
      <c r="IJ18" s="26">
        <f t="shared" si="8"/>
        <v>0</v>
      </c>
      <c r="IK18" s="26">
        <f t="shared" si="8"/>
        <v>0</v>
      </c>
      <c r="IL18" s="26">
        <f t="shared" si="8"/>
        <v>0</v>
      </c>
      <c r="IM18" s="26">
        <f t="shared" si="8"/>
        <v>0</v>
      </c>
      <c r="IN18" s="26">
        <f t="shared" si="8"/>
        <v>0</v>
      </c>
      <c r="IO18" s="26">
        <f t="shared" si="8"/>
        <v>0</v>
      </c>
      <c r="IP18" s="26">
        <f t="shared" si="8"/>
        <v>0</v>
      </c>
      <c r="IQ18" s="26">
        <f t="shared" si="8"/>
        <v>0</v>
      </c>
      <c r="IR18" s="26">
        <f t="shared" si="8"/>
        <v>0</v>
      </c>
      <c r="IS18" s="26">
        <f t="shared" si="8"/>
        <v>0</v>
      </c>
      <c r="IT18" s="26">
        <f t="shared" si="8"/>
        <v>0</v>
      </c>
      <c r="IU18" s="26">
        <f t="shared" si="8"/>
        <v>0</v>
      </c>
      <c r="IV18" s="26">
        <f t="shared" si="8"/>
        <v>0</v>
      </c>
      <c r="IW18" s="26">
        <f t="shared" si="8"/>
        <v>0</v>
      </c>
      <c r="IX18" s="26">
        <f t="shared" si="8"/>
        <v>0</v>
      </c>
      <c r="IY18" s="26">
        <f t="shared" si="8"/>
        <v>0</v>
      </c>
      <c r="IZ18" s="26">
        <f t="shared" si="8"/>
        <v>0</v>
      </c>
      <c r="JA18" s="26">
        <f t="shared" si="8"/>
        <v>0</v>
      </c>
      <c r="JB18" s="26">
        <f t="shared" si="8"/>
        <v>0</v>
      </c>
      <c r="JC18" s="26">
        <f t="shared" si="8"/>
        <v>0</v>
      </c>
      <c r="JD18" s="26">
        <f t="shared" si="8"/>
        <v>0</v>
      </c>
      <c r="JE18" s="26">
        <f t="shared" si="8"/>
        <v>0</v>
      </c>
      <c r="JF18" s="26">
        <f t="shared" ref="JF18:QD18" si="9">JF41</f>
        <v>0</v>
      </c>
      <c r="JG18" s="26">
        <f t="shared" si="9"/>
        <v>0</v>
      </c>
      <c r="JH18" s="26">
        <f t="shared" si="9"/>
        <v>0</v>
      </c>
      <c r="JI18" s="26">
        <f t="shared" si="9"/>
        <v>0</v>
      </c>
      <c r="JJ18" s="26">
        <f t="shared" si="9"/>
        <v>0</v>
      </c>
      <c r="JK18" s="26">
        <f t="shared" si="9"/>
        <v>0</v>
      </c>
      <c r="JL18" s="26">
        <f t="shared" si="9"/>
        <v>0</v>
      </c>
      <c r="JM18" s="26">
        <f t="shared" si="9"/>
        <v>0</v>
      </c>
      <c r="JN18" s="26">
        <f t="shared" si="9"/>
        <v>0</v>
      </c>
      <c r="JO18" s="26">
        <f t="shared" si="9"/>
        <v>0</v>
      </c>
      <c r="JP18" s="26">
        <f t="shared" si="9"/>
        <v>0</v>
      </c>
      <c r="JQ18" s="26">
        <f t="shared" si="9"/>
        <v>0</v>
      </c>
      <c r="JR18" s="26">
        <f t="shared" si="9"/>
        <v>0</v>
      </c>
      <c r="JS18" s="26">
        <f t="shared" si="9"/>
        <v>0</v>
      </c>
      <c r="JT18" s="26">
        <f t="shared" si="9"/>
        <v>0</v>
      </c>
      <c r="JU18" s="26">
        <f t="shared" si="9"/>
        <v>0</v>
      </c>
      <c r="JV18" s="26">
        <f t="shared" si="9"/>
        <v>0</v>
      </c>
      <c r="JW18" s="26">
        <f t="shared" si="9"/>
        <v>0</v>
      </c>
      <c r="JX18" s="26">
        <f t="shared" si="9"/>
        <v>0</v>
      </c>
      <c r="JY18" s="26">
        <f t="shared" si="9"/>
        <v>0</v>
      </c>
      <c r="JZ18" s="26">
        <f t="shared" si="9"/>
        <v>0</v>
      </c>
      <c r="KA18" s="26">
        <f t="shared" si="9"/>
        <v>0</v>
      </c>
      <c r="KB18" s="26">
        <f t="shared" si="9"/>
        <v>0</v>
      </c>
      <c r="KC18" s="26">
        <f t="shared" si="9"/>
        <v>0</v>
      </c>
      <c r="KD18" s="26">
        <f t="shared" si="9"/>
        <v>0</v>
      </c>
      <c r="KE18" s="26">
        <f t="shared" si="9"/>
        <v>0</v>
      </c>
      <c r="KF18" s="26">
        <f t="shared" si="9"/>
        <v>0</v>
      </c>
      <c r="KG18" s="26">
        <f t="shared" si="9"/>
        <v>0</v>
      </c>
      <c r="KH18" s="26">
        <f t="shared" si="9"/>
        <v>0</v>
      </c>
      <c r="KI18" s="26">
        <f t="shared" si="9"/>
        <v>0</v>
      </c>
      <c r="KJ18" s="26">
        <f t="shared" si="9"/>
        <v>0</v>
      </c>
      <c r="KK18" s="26">
        <f t="shared" si="9"/>
        <v>0</v>
      </c>
      <c r="KL18" s="26">
        <f t="shared" si="9"/>
        <v>0</v>
      </c>
      <c r="KM18" s="26">
        <f t="shared" si="9"/>
        <v>0</v>
      </c>
      <c r="KN18" s="26">
        <f t="shared" si="9"/>
        <v>0</v>
      </c>
      <c r="KO18" s="26">
        <f t="shared" si="9"/>
        <v>0</v>
      </c>
      <c r="KP18" s="26">
        <f t="shared" si="9"/>
        <v>0</v>
      </c>
      <c r="KQ18" s="26">
        <f t="shared" si="9"/>
        <v>0</v>
      </c>
      <c r="KR18" s="26">
        <f t="shared" si="9"/>
        <v>0</v>
      </c>
      <c r="KS18" s="26">
        <f t="shared" si="9"/>
        <v>0</v>
      </c>
      <c r="KT18" s="26">
        <f t="shared" si="9"/>
        <v>0</v>
      </c>
      <c r="KU18" s="26">
        <f t="shared" si="9"/>
        <v>0</v>
      </c>
      <c r="KV18" s="26">
        <f t="shared" si="9"/>
        <v>0</v>
      </c>
      <c r="KW18" s="26">
        <f t="shared" si="9"/>
        <v>0</v>
      </c>
      <c r="KX18" s="26">
        <f t="shared" si="9"/>
        <v>0</v>
      </c>
      <c r="KY18" s="26">
        <f t="shared" si="9"/>
        <v>0</v>
      </c>
      <c r="KZ18" s="26">
        <f t="shared" si="9"/>
        <v>0</v>
      </c>
      <c r="LA18" s="26">
        <f t="shared" si="9"/>
        <v>0</v>
      </c>
      <c r="LB18" s="26">
        <f t="shared" si="9"/>
        <v>0</v>
      </c>
      <c r="LC18" s="26">
        <f t="shared" si="9"/>
        <v>0</v>
      </c>
      <c r="LD18" s="26">
        <f t="shared" si="9"/>
        <v>0</v>
      </c>
      <c r="LE18" s="26">
        <f t="shared" si="9"/>
        <v>0</v>
      </c>
      <c r="LF18" s="26">
        <f t="shared" si="9"/>
        <v>0</v>
      </c>
      <c r="LG18" s="26">
        <f t="shared" si="9"/>
        <v>0</v>
      </c>
      <c r="LH18" s="26">
        <f t="shared" si="9"/>
        <v>0</v>
      </c>
      <c r="LI18" s="26">
        <f t="shared" si="9"/>
        <v>0</v>
      </c>
      <c r="LJ18" s="26">
        <f t="shared" si="9"/>
        <v>0</v>
      </c>
      <c r="LK18" s="26">
        <f t="shared" si="9"/>
        <v>0</v>
      </c>
      <c r="LL18" s="26">
        <f t="shared" si="9"/>
        <v>0</v>
      </c>
      <c r="LM18" s="26">
        <f t="shared" si="9"/>
        <v>0</v>
      </c>
      <c r="LN18" s="26">
        <f t="shared" si="9"/>
        <v>0</v>
      </c>
      <c r="LO18" s="26">
        <f t="shared" si="9"/>
        <v>0</v>
      </c>
      <c r="LP18" s="26">
        <f t="shared" si="9"/>
        <v>0</v>
      </c>
      <c r="LQ18" s="26">
        <f t="shared" si="9"/>
        <v>0</v>
      </c>
      <c r="LR18" s="26">
        <f t="shared" si="9"/>
        <v>0</v>
      </c>
      <c r="LS18" s="26">
        <f t="shared" si="9"/>
        <v>0</v>
      </c>
      <c r="LT18" s="26">
        <f t="shared" si="9"/>
        <v>0</v>
      </c>
      <c r="LU18" s="26">
        <f t="shared" si="9"/>
        <v>0</v>
      </c>
      <c r="LV18" s="26">
        <f t="shared" si="9"/>
        <v>0</v>
      </c>
      <c r="LW18" s="26">
        <f t="shared" si="9"/>
        <v>0</v>
      </c>
      <c r="LX18" s="26">
        <f t="shared" si="9"/>
        <v>0</v>
      </c>
      <c r="LY18" s="26">
        <f t="shared" si="9"/>
        <v>0</v>
      </c>
      <c r="LZ18" s="26">
        <f t="shared" si="9"/>
        <v>0</v>
      </c>
      <c r="MA18" s="26">
        <f t="shared" si="9"/>
        <v>0</v>
      </c>
      <c r="MB18" s="26">
        <f t="shared" si="9"/>
        <v>0</v>
      </c>
      <c r="MC18" s="26">
        <f t="shared" si="9"/>
        <v>0</v>
      </c>
      <c r="MD18" s="26">
        <f t="shared" si="9"/>
        <v>0</v>
      </c>
      <c r="ME18" s="26">
        <f t="shared" si="9"/>
        <v>0</v>
      </c>
      <c r="MF18" s="26">
        <f t="shared" si="9"/>
        <v>0</v>
      </c>
      <c r="MG18" s="26">
        <f t="shared" si="9"/>
        <v>0</v>
      </c>
      <c r="MH18" s="26">
        <f t="shared" si="9"/>
        <v>0</v>
      </c>
      <c r="MI18" s="26">
        <f t="shared" si="9"/>
        <v>0</v>
      </c>
      <c r="MJ18" s="26">
        <f t="shared" si="9"/>
        <v>0</v>
      </c>
      <c r="MK18" s="26">
        <f t="shared" si="9"/>
        <v>0</v>
      </c>
      <c r="ML18" s="26">
        <f t="shared" si="9"/>
        <v>0</v>
      </c>
      <c r="MM18" s="26">
        <f t="shared" si="9"/>
        <v>0</v>
      </c>
      <c r="MN18" s="26">
        <f t="shared" si="9"/>
        <v>0</v>
      </c>
      <c r="MO18" s="26">
        <f t="shared" si="9"/>
        <v>0</v>
      </c>
      <c r="MP18" s="26">
        <f t="shared" si="9"/>
        <v>0</v>
      </c>
      <c r="MQ18" s="26">
        <f t="shared" si="9"/>
        <v>0</v>
      </c>
      <c r="MR18" s="26">
        <f t="shared" si="9"/>
        <v>0</v>
      </c>
      <c r="MS18" s="26">
        <f t="shared" si="9"/>
        <v>0</v>
      </c>
      <c r="MT18" s="26">
        <f t="shared" si="9"/>
        <v>0</v>
      </c>
      <c r="MU18" s="26">
        <f t="shared" si="9"/>
        <v>0</v>
      </c>
      <c r="MV18" s="26">
        <f t="shared" si="9"/>
        <v>0</v>
      </c>
      <c r="MW18" s="26">
        <f t="shared" si="9"/>
        <v>0</v>
      </c>
      <c r="MX18" s="26">
        <f t="shared" si="9"/>
        <v>0</v>
      </c>
      <c r="MY18" s="26">
        <f t="shared" si="9"/>
        <v>0</v>
      </c>
      <c r="MZ18" s="26">
        <f t="shared" si="9"/>
        <v>0</v>
      </c>
      <c r="NA18" s="26">
        <f t="shared" si="9"/>
        <v>0</v>
      </c>
      <c r="NB18" s="26">
        <f t="shared" si="9"/>
        <v>0</v>
      </c>
      <c r="NC18" s="26">
        <f t="shared" si="9"/>
        <v>0</v>
      </c>
      <c r="ND18" s="26">
        <f t="shared" si="9"/>
        <v>0</v>
      </c>
      <c r="NE18" s="26">
        <f t="shared" si="9"/>
        <v>0</v>
      </c>
      <c r="NF18" s="26">
        <f t="shared" si="9"/>
        <v>0</v>
      </c>
      <c r="NG18" s="26">
        <f t="shared" si="9"/>
        <v>0</v>
      </c>
      <c r="NH18" s="26">
        <f t="shared" si="9"/>
        <v>0</v>
      </c>
      <c r="NI18" s="26">
        <f t="shared" si="9"/>
        <v>0</v>
      </c>
      <c r="NJ18" s="26">
        <f t="shared" si="9"/>
        <v>0</v>
      </c>
      <c r="NK18" s="26">
        <f t="shared" si="9"/>
        <v>0</v>
      </c>
      <c r="NL18" s="26">
        <f t="shared" si="9"/>
        <v>0</v>
      </c>
      <c r="NM18" s="26">
        <f t="shared" si="9"/>
        <v>0</v>
      </c>
      <c r="NN18" s="26">
        <f t="shared" si="9"/>
        <v>0</v>
      </c>
      <c r="NO18" s="26">
        <f t="shared" si="9"/>
        <v>0</v>
      </c>
      <c r="NP18" s="26">
        <f t="shared" si="9"/>
        <v>0</v>
      </c>
      <c r="NQ18" s="26">
        <f t="shared" si="9"/>
        <v>0</v>
      </c>
      <c r="NR18" s="26">
        <f t="shared" si="9"/>
        <v>0</v>
      </c>
      <c r="NS18" s="26">
        <f t="shared" si="9"/>
        <v>0</v>
      </c>
      <c r="NT18" s="26">
        <f t="shared" si="9"/>
        <v>0</v>
      </c>
      <c r="NU18" s="26">
        <f t="shared" si="9"/>
        <v>0</v>
      </c>
      <c r="NV18" s="26">
        <f t="shared" si="9"/>
        <v>0</v>
      </c>
      <c r="NW18" s="26">
        <f t="shared" si="9"/>
        <v>0</v>
      </c>
      <c r="NX18" s="26">
        <f t="shared" si="9"/>
        <v>0</v>
      </c>
      <c r="NY18" s="26">
        <f t="shared" si="9"/>
        <v>0</v>
      </c>
      <c r="NZ18" s="26">
        <f t="shared" si="9"/>
        <v>0</v>
      </c>
      <c r="OA18" s="26">
        <f t="shared" si="9"/>
        <v>0</v>
      </c>
      <c r="OB18" s="26">
        <f t="shared" si="9"/>
        <v>0</v>
      </c>
      <c r="OC18" s="26">
        <f t="shared" si="9"/>
        <v>0</v>
      </c>
      <c r="OD18" s="26">
        <f t="shared" si="9"/>
        <v>0</v>
      </c>
      <c r="OE18" s="26">
        <f t="shared" si="9"/>
        <v>0</v>
      </c>
      <c r="OF18" s="26">
        <f t="shared" si="9"/>
        <v>0</v>
      </c>
      <c r="OG18" s="26">
        <f t="shared" si="9"/>
        <v>0</v>
      </c>
      <c r="OH18" s="26">
        <f t="shared" si="9"/>
        <v>0</v>
      </c>
      <c r="OI18" s="26">
        <f t="shared" si="9"/>
        <v>0</v>
      </c>
      <c r="OJ18" s="26">
        <f t="shared" si="9"/>
        <v>0</v>
      </c>
      <c r="OK18" s="26">
        <f t="shared" si="9"/>
        <v>0</v>
      </c>
      <c r="OL18" s="26">
        <f t="shared" si="9"/>
        <v>0</v>
      </c>
      <c r="OM18" s="26">
        <f t="shared" si="9"/>
        <v>0</v>
      </c>
      <c r="ON18" s="26">
        <f t="shared" si="9"/>
        <v>0</v>
      </c>
      <c r="OO18" s="26">
        <f t="shared" si="9"/>
        <v>0</v>
      </c>
      <c r="OP18" s="26">
        <f t="shared" si="9"/>
        <v>0</v>
      </c>
      <c r="OQ18" s="26">
        <f t="shared" si="9"/>
        <v>0</v>
      </c>
      <c r="OR18" s="26">
        <f t="shared" si="9"/>
        <v>0</v>
      </c>
      <c r="OS18" s="26">
        <f t="shared" si="9"/>
        <v>0</v>
      </c>
      <c r="OT18" s="26">
        <f t="shared" si="9"/>
        <v>0</v>
      </c>
      <c r="OU18" s="26">
        <f t="shared" si="9"/>
        <v>0</v>
      </c>
      <c r="OV18" s="26">
        <f t="shared" si="9"/>
        <v>0</v>
      </c>
      <c r="OW18" s="26">
        <f t="shared" si="9"/>
        <v>0</v>
      </c>
      <c r="OX18" s="26">
        <f t="shared" si="9"/>
        <v>0</v>
      </c>
      <c r="OY18" s="26">
        <f t="shared" si="9"/>
        <v>0</v>
      </c>
      <c r="OZ18" s="26">
        <f t="shared" si="9"/>
        <v>0</v>
      </c>
      <c r="PA18" s="26">
        <f t="shared" si="9"/>
        <v>0</v>
      </c>
      <c r="PB18" s="26">
        <f t="shared" si="9"/>
        <v>0</v>
      </c>
      <c r="PC18" s="26">
        <f t="shared" si="9"/>
        <v>0</v>
      </c>
      <c r="PD18" s="26">
        <f t="shared" si="9"/>
        <v>0</v>
      </c>
      <c r="PE18" s="26">
        <f t="shared" si="9"/>
        <v>0</v>
      </c>
      <c r="PF18" s="26">
        <f t="shared" si="9"/>
        <v>0</v>
      </c>
      <c r="PG18" s="26">
        <f t="shared" si="9"/>
        <v>0</v>
      </c>
      <c r="PH18" s="26">
        <f t="shared" si="9"/>
        <v>0</v>
      </c>
      <c r="PI18" s="26">
        <f t="shared" si="9"/>
        <v>0</v>
      </c>
      <c r="PJ18" s="26">
        <f t="shared" si="9"/>
        <v>0</v>
      </c>
      <c r="PK18" s="26">
        <f t="shared" si="9"/>
        <v>0</v>
      </c>
      <c r="PL18" s="26">
        <f t="shared" si="9"/>
        <v>0</v>
      </c>
      <c r="PM18" s="26">
        <f t="shared" si="9"/>
        <v>0</v>
      </c>
      <c r="PN18" s="26">
        <f t="shared" si="9"/>
        <v>0</v>
      </c>
      <c r="PO18" s="26">
        <f t="shared" si="9"/>
        <v>0</v>
      </c>
      <c r="PP18" s="26">
        <f t="shared" si="9"/>
        <v>0</v>
      </c>
      <c r="PQ18" s="26">
        <f t="shared" si="9"/>
        <v>0</v>
      </c>
      <c r="PR18" s="26">
        <f t="shared" si="9"/>
        <v>0</v>
      </c>
      <c r="PS18" s="26">
        <f t="shared" si="9"/>
        <v>0</v>
      </c>
      <c r="PT18" s="26">
        <f t="shared" si="9"/>
        <v>0</v>
      </c>
      <c r="PU18" s="26">
        <f t="shared" si="9"/>
        <v>0</v>
      </c>
      <c r="PV18" s="26">
        <f t="shared" si="9"/>
        <v>0</v>
      </c>
      <c r="PW18" s="26">
        <f t="shared" si="9"/>
        <v>0</v>
      </c>
      <c r="PX18" s="26">
        <f t="shared" si="9"/>
        <v>0</v>
      </c>
      <c r="PY18" s="26">
        <f t="shared" si="9"/>
        <v>0</v>
      </c>
      <c r="PZ18" s="26">
        <f t="shared" si="9"/>
        <v>0</v>
      </c>
      <c r="QA18" s="26">
        <f t="shared" si="9"/>
        <v>0</v>
      </c>
      <c r="QB18" s="26">
        <f t="shared" si="9"/>
        <v>0</v>
      </c>
      <c r="QC18" s="26">
        <f t="shared" si="9"/>
        <v>0</v>
      </c>
      <c r="QD18" s="26">
        <f t="shared" si="9"/>
        <v>0</v>
      </c>
      <c r="QE18" s="176"/>
    </row>
    <row r="19" spans="1:447" s="170" customFormat="1" ht="15">
      <c r="A19" s="153"/>
      <c r="B19" s="182"/>
      <c r="C19" s="115" t="str">
        <f t="shared" si="1"/>
        <v>n;931171</v>
      </c>
      <c r="D19" s="359" t="s">
        <v>614</v>
      </c>
      <c r="E19" s="363">
        <v>931171</v>
      </c>
      <c r="F19" s="515" t="s">
        <v>1120</v>
      </c>
      <c r="G19" s="558" t="s">
        <v>677</v>
      </c>
      <c r="H19" s="48" t="s">
        <v>1076</v>
      </c>
      <c r="I19" s="26">
        <f t="shared" si="2"/>
        <v>0</v>
      </c>
      <c r="J19" s="26">
        <f t="shared" si="3"/>
        <v>0</v>
      </c>
      <c r="K19" s="26">
        <f>I19+J19+'Clé Act. Spé.'!H14</f>
        <v>0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176"/>
    </row>
    <row r="20" spans="1:447" s="170" customFormat="1" ht="15">
      <c r="A20" s="153"/>
      <c r="B20" s="182"/>
      <c r="C20" s="115" t="str">
        <f t="shared" si="1"/>
        <v>n;931172</v>
      </c>
      <c r="D20" s="359" t="s">
        <v>614</v>
      </c>
      <c r="E20" s="363">
        <v>931172</v>
      </c>
      <c r="F20" s="515" t="s">
        <v>1121</v>
      </c>
      <c r="G20" s="558" t="s">
        <v>678</v>
      </c>
      <c r="H20" s="48" t="s">
        <v>1076</v>
      </c>
      <c r="I20" s="26">
        <f t="shared" si="2"/>
        <v>0</v>
      </c>
      <c r="J20" s="26">
        <f t="shared" si="3"/>
        <v>0</v>
      </c>
      <c r="K20" s="26">
        <f>I20+J20+'Clé Act. Spé.'!H15</f>
        <v>0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176"/>
    </row>
    <row r="21" spans="1:447" s="170" customFormat="1" ht="15">
      <c r="A21" s="153"/>
      <c r="B21" s="182"/>
      <c r="C21" s="115" t="str">
        <f t="shared" si="1"/>
        <v>n;93118</v>
      </c>
      <c r="D21" s="359" t="s">
        <v>614</v>
      </c>
      <c r="E21" s="238">
        <v>93118</v>
      </c>
      <c r="F21" s="515" t="s">
        <v>1122</v>
      </c>
      <c r="G21" s="558" t="s">
        <v>1666</v>
      </c>
      <c r="H21" s="238"/>
      <c r="I21" s="26">
        <f t="shared" si="2"/>
        <v>0</v>
      </c>
      <c r="J21" s="26">
        <f t="shared" si="3"/>
        <v>0</v>
      </c>
      <c r="K21" s="26">
        <f>I21+J21+'Clé Act. Spé.'!H16</f>
        <v>0</v>
      </c>
      <c r="L21" s="26">
        <f t="shared" ref="L21:JE21" si="10">L41</f>
        <v>0</v>
      </c>
      <c r="M21" s="26">
        <f t="shared" si="10"/>
        <v>0</v>
      </c>
      <c r="N21" s="26">
        <f t="shared" si="10"/>
        <v>0</v>
      </c>
      <c r="O21" s="26">
        <f t="shared" si="10"/>
        <v>0</v>
      </c>
      <c r="P21" s="26">
        <f t="shared" si="10"/>
        <v>0</v>
      </c>
      <c r="Q21" s="26">
        <f t="shared" si="10"/>
        <v>0</v>
      </c>
      <c r="R21" s="26">
        <f t="shared" si="10"/>
        <v>0</v>
      </c>
      <c r="S21" s="26">
        <f t="shared" si="10"/>
        <v>0</v>
      </c>
      <c r="T21" s="26">
        <f t="shared" si="10"/>
        <v>0</v>
      </c>
      <c r="U21" s="26">
        <f t="shared" si="10"/>
        <v>0</v>
      </c>
      <c r="V21" s="26">
        <f t="shared" si="10"/>
        <v>0</v>
      </c>
      <c r="W21" s="26">
        <f t="shared" si="10"/>
        <v>0</v>
      </c>
      <c r="X21" s="26">
        <f t="shared" si="10"/>
        <v>0</v>
      </c>
      <c r="Y21" s="26">
        <f t="shared" si="10"/>
        <v>0</v>
      </c>
      <c r="Z21" s="26">
        <f t="shared" si="10"/>
        <v>0</v>
      </c>
      <c r="AA21" s="26">
        <f t="shared" si="10"/>
        <v>0</v>
      </c>
      <c r="AB21" s="26">
        <f t="shared" si="10"/>
        <v>0</v>
      </c>
      <c r="AC21" s="26">
        <f t="shared" si="10"/>
        <v>0</v>
      </c>
      <c r="AD21" s="26">
        <f t="shared" si="10"/>
        <v>0</v>
      </c>
      <c r="AE21" s="26">
        <f t="shared" si="10"/>
        <v>0</v>
      </c>
      <c r="AF21" s="26">
        <f t="shared" si="10"/>
        <v>0</v>
      </c>
      <c r="AG21" s="26">
        <f t="shared" si="10"/>
        <v>0</v>
      </c>
      <c r="AH21" s="26">
        <f t="shared" si="10"/>
        <v>0</v>
      </c>
      <c r="AI21" s="26">
        <f t="shared" si="10"/>
        <v>0</v>
      </c>
      <c r="AJ21" s="26">
        <f t="shared" si="10"/>
        <v>0</v>
      </c>
      <c r="AK21" s="26">
        <f t="shared" si="10"/>
        <v>0</v>
      </c>
      <c r="AL21" s="26">
        <f t="shared" si="10"/>
        <v>0</v>
      </c>
      <c r="AM21" s="26">
        <f t="shared" si="10"/>
        <v>0</v>
      </c>
      <c r="AN21" s="26">
        <f t="shared" si="10"/>
        <v>0</v>
      </c>
      <c r="AO21" s="26">
        <f t="shared" si="10"/>
        <v>0</v>
      </c>
      <c r="AP21" s="26">
        <f t="shared" si="10"/>
        <v>0</v>
      </c>
      <c r="AQ21" s="26">
        <f t="shared" si="10"/>
        <v>0</v>
      </c>
      <c r="AR21" s="26">
        <f t="shared" si="10"/>
        <v>0</v>
      </c>
      <c r="AS21" s="26">
        <f t="shared" si="10"/>
        <v>0</v>
      </c>
      <c r="AT21" s="26">
        <f t="shared" si="10"/>
        <v>0</v>
      </c>
      <c r="AU21" s="26">
        <f t="shared" si="10"/>
        <v>0</v>
      </c>
      <c r="AV21" s="26">
        <f t="shared" si="10"/>
        <v>0</v>
      </c>
      <c r="AW21" s="26">
        <f t="shared" si="10"/>
        <v>0</v>
      </c>
      <c r="AX21" s="26">
        <f t="shared" si="10"/>
        <v>0</v>
      </c>
      <c r="AY21" s="26">
        <f t="shared" si="10"/>
        <v>0</v>
      </c>
      <c r="AZ21" s="26">
        <f t="shared" si="10"/>
        <v>0</v>
      </c>
      <c r="BA21" s="26">
        <f t="shared" si="10"/>
        <v>0</v>
      </c>
      <c r="BB21" s="26">
        <f t="shared" si="10"/>
        <v>0</v>
      </c>
      <c r="BC21" s="26">
        <f t="shared" si="10"/>
        <v>0</v>
      </c>
      <c r="BD21" s="26">
        <f t="shared" si="10"/>
        <v>0</v>
      </c>
      <c r="BE21" s="26">
        <f t="shared" si="10"/>
        <v>0</v>
      </c>
      <c r="BF21" s="26">
        <f t="shared" si="10"/>
        <v>0</v>
      </c>
      <c r="BG21" s="26">
        <f t="shared" si="10"/>
        <v>0</v>
      </c>
      <c r="BH21" s="26">
        <f t="shared" si="10"/>
        <v>0</v>
      </c>
      <c r="BI21" s="26">
        <f t="shared" si="10"/>
        <v>0</v>
      </c>
      <c r="BJ21" s="26">
        <f t="shared" si="10"/>
        <v>0</v>
      </c>
      <c r="BK21" s="26">
        <f t="shared" si="10"/>
        <v>0</v>
      </c>
      <c r="BL21" s="26">
        <f t="shared" si="10"/>
        <v>0</v>
      </c>
      <c r="BM21" s="26">
        <f t="shared" si="10"/>
        <v>0</v>
      </c>
      <c r="BN21" s="26">
        <f t="shared" si="10"/>
        <v>0</v>
      </c>
      <c r="BO21" s="26">
        <f t="shared" si="10"/>
        <v>0</v>
      </c>
      <c r="BP21" s="26">
        <f t="shared" si="10"/>
        <v>0</v>
      </c>
      <c r="BQ21" s="26">
        <f t="shared" si="10"/>
        <v>0</v>
      </c>
      <c r="BR21" s="26">
        <f t="shared" si="10"/>
        <v>0</v>
      </c>
      <c r="BS21" s="26">
        <f t="shared" si="10"/>
        <v>0</v>
      </c>
      <c r="BT21" s="26">
        <f t="shared" si="10"/>
        <v>0</v>
      </c>
      <c r="BU21" s="26">
        <f t="shared" si="10"/>
        <v>0</v>
      </c>
      <c r="BV21" s="26">
        <f t="shared" si="10"/>
        <v>0</v>
      </c>
      <c r="BW21" s="26">
        <f t="shared" si="10"/>
        <v>0</v>
      </c>
      <c r="BX21" s="26">
        <f t="shared" si="10"/>
        <v>0</v>
      </c>
      <c r="BY21" s="26">
        <f t="shared" si="10"/>
        <v>0</v>
      </c>
      <c r="BZ21" s="26">
        <f t="shared" si="10"/>
        <v>0</v>
      </c>
      <c r="CA21" s="26">
        <f t="shared" si="10"/>
        <v>0</v>
      </c>
      <c r="CB21" s="26">
        <f t="shared" si="10"/>
        <v>0</v>
      </c>
      <c r="CC21" s="26">
        <f t="shared" si="10"/>
        <v>0</v>
      </c>
      <c r="CD21" s="26">
        <f t="shared" si="10"/>
        <v>0</v>
      </c>
      <c r="CE21" s="26">
        <f t="shared" si="10"/>
        <v>0</v>
      </c>
      <c r="CF21" s="26">
        <f t="shared" si="10"/>
        <v>0</v>
      </c>
      <c r="CG21" s="26">
        <f t="shared" si="10"/>
        <v>0</v>
      </c>
      <c r="CH21" s="26">
        <f t="shared" si="10"/>
        <v>0</v>
      </c>
      <c r="CI21" s="26">
        <f t="shared" si="10"/>
        <v>0</v>
      </c>
      <c r="CJ21" s="26">
        <f t="shared" si="10"/>
        <v>0</v>
      </c>
      <c r="CK21" s="26">
        <f t="shared" si="10"/>
        <v>0</v>
      </c>
      <c r="CL21" s="26">
        <f t="shared" si="10"/>
        <v>0</v>
      </c>
      <c r="CM21" s="26">
        <f t="shared" si="10"/>
        <v>0</v>
      </c>
      <c r="CN21" s="26">
        <f t="shared" si="10"/>
        <v>0</v>
      </c>
      <c r="CO21" s="26">
        <f t="shared" si="10"/>
        <v>0</v>
      </c>
      <c r="CP21" s="26">
        <f t="shared" si="10"/>
        <v>0</v>
      </c>
      <c r="CQ21" s="26">
        <f t="shared" si="10"/>
        <v>0</v>
      </c>
      <c r="CR21" s="26">
        <f t="shared" si="10"/>
        <v>0</v>
      </c>
      <c r="CS21" s="26">
        <f t="shared" si="10"/>
        <v>0</v>
      </c>
      <c r="CT21" s="26">
        <f t="shared" si="10"/>
        <v>0</v>
      </c>
      <c r="CU21" s="26">
        <f t="shared" si="10"/>
        <v>0</v>
      </c>
      <c r="CV21" s="26">
        <f t="shared" si="10"/>
        <v>0</v>
      </c>
      <c r="CW21" s="26">
        <f t="shared" si="10"/>
        <v>0</v>
      </c>
      <c r="CX21" s="26">
        <f t="shared" si="10"/>
        <v>0</v>
      </c>
      <c r="CY21" s="26">
        <f t="shared" si="10"/>
        <v>0</v>
      </c>
      <c r="CZ21" s="26">
        <f t="shared" si="10"/>
        <v>0</v>
      </c>
      <c r="DA21" s="26">
        <f t="shared" si="10"/>
        <v>0</v>
      </c>
      <c r="DB21" s="26">
        <f t="shared" si="10"/>
        <v>0</v>
      </c>
      <c r="DC21" s="26">
        <f t="shared" si="10"/>
        <v>0</v>
      </c>
      <c r="DD21" s="26">
        <f t="shared" si="10"/>
        <v>0</v>
      </c>
      <c r="DE21" s="26">
        <f t="shared" si="10"/>
        <v>0</v>
      </c>
      <c r="DF21" s="26">
        <f t="shared" si="10"/>
        <v>0</v>
      </c>
      <c r="DG21" s="26">
        <f t="shared" si="10"/>
        <v>0</v>
      </c>
      <c r="DH21" s="26">
        <f t="shared" si="10"/>
        <v>0</v>
      </c>
      <c r="DI21" s="26">
        <f t="shared" si="10"/>
        <v>0</v>
      </c>
      <c r="DJ21" s="26">
        <f t="shared" si="10"/>
        <v>0</v>
      </c>
      <c r="DK21" s="26">
        <f t="shared" si="10"/>
        <v>0</v>
      </c>
      <c r="DL21" s="26">
        <f t="shared" si="10"/>
        <v>0</v>
      </c>
      <c r="DM21" s="26">
        <f t="shared" si="10"/>
        <v>0</v>
      </c>
      <c r="DN21" s="26">
        <f t="shared" si="10"/>
        <v>0</v>
      </c>
      <c r="DO21" s="26">
        <f t="shared" si="10"/>
        <v>0</v>
      </c>
      <c r="DP21" s="26">
        <f t="shared" si="10"/>
        <v>0</v>
      </c>
      <c r="DQ21" s="26">
        <f t="shared" si="10"/>
        <v>0</v>
      </c>
      <c r="DR21" s="26">
        <f t="shared" si="10"/>
        <v>0</v>
      </c>
      <c r="DS21" s="26">
        <f t="shared" si="10"/>
        <v>0</v>
      </c>
      <c r="DT21" s="26">
        <f t="shared" si="10"/>
        <v>0</v>
      </c>
      <c r="DU21" s="26">
        <f t="shared" si="10"/>
        <v>0</v>
      </c>
      <c r="DV21" s="26">
        <f t="shared" si="10"/>
        <v>0</v>
      </c>
      <c r="DW21" s="26">
        <f t="shared" si="10"/>
        <v>0</v>
      </c>
      <c r="DX21" s="26">
        <f t="shared" si="10"/>
        <v>0</v>
      </c>
      <c r="DY21" s="26">
        <f t="shared" si="10"/>
        <v>0</v>
      </c>
      <c r="DZ21" s="26">
        <f t="shared" si="10"/>
        <v>0</v>
      </c>
      <c r="EA21" s="26">
        <f t="shared" si="10"/>
        <v>0</v>
      </c>
      <c r="EB21" s="26">
        <f t="shared" si="10"/>
        <v>0</v>
      </c>
      <c r="EC21" s="26">
        <f t="shared" si="10"/>
        <v>0</v>
      </c>
      <c r="ED21" s="26">
        <f t="shared" si="10"/>
        <v>0</v>
      </c>
      <c r="EE21" s="26">
        <f t="shared" si="10"/>
        <v>0</v>
      </c>
      <c r="EF21" s="26">
        <f t="shared" si="10"/>
        <v>0</v>
      </c>
      <c r="EG21" s="26">
        <f t="shared" si="10"/>
        <v>0</v>
      </c>
      <c r="EH21" s="26">
        <f t="shared" si="10"/>
        <v>0</v>
      </c>
      <c r="EI21" s="26">
        <f t="shared" si="10"/>
        <v>0</v>
      </c>
      <c r="EJ21" s="26">
        <f t="shared" si="10"/>
        <v>0</v>
      </c>
      <c r="EK21" s="26">
        <f t="shared" si="10"/>
        <v>0</v>
      </c>
      <c r="EL21" s="26">
        <f t="shared" si="10"/>
        <v>0</v>
      </c>
      <c r="EM21" s="26">
        <f t="shared" si="10"/>
        <v>0</v>
      </c>
      <c r="EN21" s="26">
        <f t="shared" si="10"/>
        <v>0</v>
      </c>
      <c r="EO21" s="26">
        <f t="shared" si="10"/>
        <v>0</v>
      </c>
      <c r="EP21" s="26">
        <f t="shared" si="10"/>
        <v>0</v>
      </c>
      <c r="EQ21" s="26">
        <f t="shared" si="10"/>
        <v>0</v>
      </c>
      <c r="ER21" s="26">
        <f t="shared" si="10"/>
        <v>0</v>
      </c>
      <c r="ES21" s="26">
        <f t="shared" si="10"/>
        <v>0</v>
      </c>
      <c r="ET21" s="26">
        <f t="shared" si="10"/>
        <v>0</v>
      </c>
      <c r="EU21" s="26">
        <f t="shared" si="10"/>
        <v>0</v>
      </c>
      <c r="EV21" s="26">
        <f t="shared" si="10"/>
        <v>0</v>
      </c>
      <c r="EW21" s="26">
        <f t="shared" si="10"/>
        <v>0</v>
      </c>
      <c r="EX21" s="26">
        <f t="shared" si="10"/>
        <v>0</v>
      </c>
      <c r="EY21" s="26">
        <f t="shared" si="10"/>
        <v>0</v>
      </c>
      <c r="EZ21" s="26">
        <f t="shared" si="10"/>
        <v>0</v>
      </c>
      <c r="FA21" s="26">
        <f t="shared" si="10"/>
        <v>0</v>
      </c>
      <c r="FB21" s="26">
        <f t="shared" si="10"/>
        <v>0</v>
      </c>
      <c r="FC21" s="26">
        <f t="shared" si="10"/>
        <v>0</v>
      </c>
      <c r="FD21" s="26">
        <f t="shared" si="10"/>
        <v>0</v>
      </c>
      <c r="FE21" s="26">
        <f t="shared" si="10"/>
        <v>0</v>
      </c>
      <c r="FF21" s="26">
        <f t="shared" si="10"/>
        <v>0</v>
      </c>
      <c r="FG21" s="26">
        <f t="shared" si="10"/>
        <v>0</v>
      </c>
      <c r="FH21" s="26">
        <f t="shared" si="10"/>
        <v>0</v>
      </c>
      <c r="FI21" s="26">
        <f t="shared" si="10"/>
        <v>0</v>
      </c>
      <c r="FJ21" s="26">
        <f t="shared" si="10"/>
        <v>0</v>
      </c>
      <c r="FK21" s="26">
        <f t="shared" si="10"/>
        <v>0</v>
      </c>
      <c r="FL21" s="26">
        <f t="shared" si="10"/>
        <v>0</v>
      </c>
      <c r="FM21" s="26">
        <f t="shared" si="10"/>
        <v>0</v>
      </c>
      <c r="FN21" s="26">
        <f t="shared" si="10"/>
        <v>0</v>
      </c>
      <c r="FO21" s="26">
        <f t="shared" si="10"/>
        <v>0</v>
      </c>
      <c r="FP21" s="26">
        <f t="shared" si="10"/>
        <v>0</v>
      </c>
      <c r="FQ21" s="26">
        <f t="shared" si="10"/>
        <v>0</v>
      </c>
      <c r="FR21" s="26">
        <f t="shared" si="10"/>
        <v>0</v>
      </c>
      <c r="FS21" s="26">
        <f t="shared" si="10"/>
        <v>0</v>
      </c>
      <c r="FT21" s="26">
        <f t="shared" si="10"/>
        <v>0</v>
      </c>
      <c r="FU21" s="26">
        <f t="shared" si="10"/>
        <v>0</v>
      </c>
      <c r="FV21" s="26">
        <f t="shared" si="10"/>
        <v>0</v>
      </c>
      <c r="FW21" s="26">
        <f t="shared" si="10"/>
        <v>0</v>
      </c>
      <c r="FX21" s="26">
        <f t="shared" si="10"/>
        <v>0</v>
      </c>
      <c r="FY21" s="26">
        <f t="shared" si="10"/>
        <v>0</v>
      </c>
      <c r="FZ21" s="26">
        <f t="shared" si="10"/>
        <v>0</v>
      </c>
      <c r="GA21" s="26">
        <f t="shared" si="10"/>
        <v>0</v>
      </c>
      <c r="GB21" s="26">
        <f t="shared" si="10"/>
        <v>0</v>
      </c>
      <c r="GC21" s="26">
        <f t="shared" si="10"/>
        <v>0</v>
      </c>
      <c r="GD21" s="26">
        <f t="shared" si="10"/>
        <v>0</v>
      </c>
      <c r="GE21" s="26">
        <f t="shared" si="10"/>
        <v>0</v>
      </c>
      <c r="GF21" s="26">
        <f t="shared" si="10"/>
        <v>0</v>
      </c>
      <c r="GG21" s="26">
        <f t="shared" si="10"/>
        <v>0</v>
      </c>
      <c r="GH21" s="26">
        <f t="shared" si="10"/>
        <v>0</v>
      </c>
      <c r="GI21" s="26">
        <f t="shared" si="10"/>
        <v>0</v>
      </c>
      <c r="GJ21" s="26">
        <f t="shared" si="10"/>
        <v>0</v>
      </c>
      <c r="GK21" s="26">
        <f t="shared" si="10"/>
        <v>0</v>
      </c>
      <c r="GL21" s="26">
        <f t="shared" si="10"/>
        <v>0</v>
      </c>
      <c r="GM21" s="26">
        <f t="shared" si="10"/>
        <v>0</v>
      </c>
      <c r="GN21" s="26">
        <f t="shared" si="10"/>
        <v>0</v>
      </c>
      <c r="GO21" s="26">
        <f t="shared" si="10"/>
        <v>0</v>
      </c>
      <c r="GP21" s="26">
        <f t="shared" si="10"/>
        <v>0</v>
      </c>
      <c r="GQ21" s="26">
        <f t="shared" si="10"/>
        <v>0</v>
      </c>
      <c r="GR21" s="26">
        <f t="shared" si="10"/>
        <v>0</v>
      </c>
      <c r="GS21" s="26">
        <f t="shared" si="10"/>
        <v>0</v>
      </c>
      <c r="GT21" s="26">
        <f t="shared" si="10"/>
        <v>0</v>
      </c>
      <c r="GU21" s="26">
        <f t="shared" si="10"/>
        <v>0</v>
      </c>
      <c r="GV21" s="26">
        <f t="shared" si="10"/>
        <v>0</v>
      </c>
      <c r="GW21" s="26">
        <f t="shared" si="10"/>
        <v>0</v>
      </c>
      <c r="GX21" s="26">
        <f t="shared" si="10"/>
        <v>0</v>
      </c>
      <c r="GY21" s="26">
        <f t="shared" si="10"/>
        <v>0</v>
      </c>
      <c r="GZ21" s="26">
        <f t="shared" si="10"/>
        <v>0</v>
      </c>
      <c r="HA21" s="26">
        <f t="shared" si="10"/>
        <v>0</v>
      </c>
      <c r="HB21" s="26">
        <f t="shared" si="10"/>
        <v>0</v>
      </c>
      <c r="HC21" s="26">
        <f t="shared" si="10"/>
        <v>0</v>
      </c>
      <c r="HD21" s="26">
        <f t="shared" si="10"/>
        <v>0</v>
      </c>
      <c r="HE21" s="26">
        <f t="shared" si="10"/>
        <v>0</v>
      </c>
      <c r="HF21" s="26">
        <f t="shared" si="10"/>
        <v>0</v>
      </c>
      <c r="HG21" s="26">
        <f t="shared" si="10"/>
        <v>0</v>
      </c>
      <c r="HH21" s="26">
        <f t="shared" si="10"/>
        <v>0</v>
      </c>
      <c r="HI21" s="26">
        <f t="shared" si="10"/>
        <v>0</v>
      </c>
      <c r="HJ21" s="26">
        <f t="shared" si="10"/>
        <v>0</v>
      </c>
      <c r="HK21" s="26">
        <f t="shared" si="10"/>
        <v>0</v>
      </c>
      <c r="HL21" s="26">
        <f t="shared" si="10"/>
        <v>0</v>
      </c>
      <c r="HM21" s="26">
        <f t="shared" si="10"/>
        <v>0</v>
      </c>
      <c r="HN21" s="26">
        <f t="shared" si="10"/>
        <v>0</v>
      </c>
      <c r="HO21" s="26">
        <f t="shared" si="10"/>
        <v>0</v>
      </c>
      <c r="HP21" s="26">
        <f t="shared" si="10"/>
        <v>0</v>
      </c>
      <c r="HQ21" s="26">
        <f t="shared" si="10"/>
        <v>0</v>
      </c>
      <c r="HR21" s="26">
        <f t="shared" si="10"/>
        <v>0</v>
      </c>
      <c r="HS21" s="26">
        <f t="shared" si="10"/>
        <v>0</v>
      </c>
      <c r="HT21" s="26">
        <f t="shared" si="10"/>
        <v>0</v>
      </c>
      <c r="HU21" s="26">
        <f t="shared" si="10"/>
        <v>0</v>
      </c>
      <c r="HV21" s="26">
        <f t="shared" si="10"/>
        <v>0</v>
      </c>
      <c r="HW21" s="26">
        <f t="shared" si="10"/>
        <v>0</v>
      </c>
      <c r="HX21" s="26">
        <f t="shared" si="10"/>
        <v>0</v>
      </c>
      <c r="HY21" s="26">
        <f t="shared" si="10"/>
        <v>0</v>
      </c>
      <c r="HZ21" s="26">
        <f t="shared" si="10"/>
        <v>0</v>
      </c>
      <c r="IA21" s="26">
        <f t="shared" si="10"/>
        <v>0</v>
      </c>
      <c r="IB21" s="26">
        <f t="shared" si="10"/>
        <v>0</v>
      </c>
      <c r="IC21" s="26">
        <f t="shared" si="10"/>
        <v>0</v>
      </c>
      <c r="ID21" s="26">
        <f t="shared" si="10"/>
        <v>0</v>
      </c>
      <c r="IE21" s="26">
        <f t="shared" si="10"/>
        <v>0</v>
      </c>
      <c r="IF21" s="26">
        <f t="shared" si="10"/>
        <v>0</v>
      </c>
      <c r="IG21" s="26">
        <f t="shared" si="10"/>
        <v>0</v>
      </c>
      <c r="IH21" s="26">
        <f t="shared" si="10"/>
        <v>0</v>
      </c>
      <c r="II21" s="26">
        <f t="shared" si="10"/>
        <v>0</v>
      </c>
      <c r="IJ21" s="26">
        <f t="shared" si="10"/>
        <v>0</v>
      </c>
      <c r="IK21" s="26">
        <f t="shared" si="10"/>
        <v>0</v>
      </c>
      <c r="IL21" s="26">
        <f t="shared" si="10"/>
        <v>0</v>
      </c>
      <c r="IM21" s="26">
        <f t="shared" si="10"/>
        <v>0</v>
      </c>
      <c r="IN21" s="26">
        <f t="shared" si="10"/>
        <v>0</v>
      </c>
      <c r="IO21" s="26">
        <f t="shared" si="10"/>
        <v>0</v>
      </c>
      <c r="IP21" s="26">
        <f t="shared" si="10"/>
        <v>0</v>
      </c>
      <c r="IQ21" s="26">
        <f t="shared" si="10"/>
        <v>0</v>
      </c>
      <c r="IR21" s="26">
        <f t="shared" si="10"/>
        <v>0</v>
      </c>
      <c r="IS21" s="26">
        <f t="shared" si="10"/>
        <v>0</v>
      </c>
      <c r="IT21" s="26">
        <f t="shared" si="10"/>
        <v>0</v>
      </c>
      <c r="IU21" s="26">
        <f t="shared" si="10"/>
        <v>0</v>
      </c>
      <c r="IV21" s="26">
        <f t="shared" si="10"/>
        <v>0</v>
      </c>
      <c r="IW21" s="26">
        <f t="shared" si="10"/>
        <v>0</v>
      </c>
      <c r="IX21" s="26">
        <f t="shared" si="10"/>
        <v>0</v>
      </c>
      <c r="IY21" s="26">
        <f t="shared" si="10"/>
        <v>0</v>
      </c>
      <c r="IZ21" s="26">
        <f t="shared" si="10"/>
        <v>0</v>
      </c>
      <c r="JA21" s="26">
        <f t="shared" si="10"/>
        <v>0</v>
      </c>
      <c r="JB21" s="26">
        <f t="shared" si="10"/>
        <v>0</v>
      </c>
      <c r="JC21" s="26">
        <f t="shared" si="10"/>
        <v>0</v>
      </c>
      <c r="JD21" s="26">
        <f t="shared" si="10"/>
        <v>0</v>
      </c>
      <c r="JE21" s="26">
        <f t="shared" si="10"/>
        <v>0</v>
      </c>
      <c r="JF21" s="26">
        <f t="shared" ref="JF21:QD21" si="11">JF41</f>
        <v>0</v>
      </c>
      <c r="JG21" s="26">
        <f t="shared" si="11"/>
        <v>0</v>
      </c>
      <c r="JH21" s="26">
        <f t="shared" si="11"/>
        <v>0</v>
      </c>
      <c r="JI21" s="26">
        <f t="shared" si="11"/>
        <v>0</v>
      </c>
      <c r="JJ21" s="26">
        <f t="shared" si="11"/>
        <v>0</v>
      </c>
      <c r="JK21" s="26">
        <f t="shared" si="11"/>
        <v>0</v>
      </c>
      <c r="JL21" s="26">
        <f t="shared" si="11"/>
        <v>0</v>
      </c>
      <c r="JM21" s="26">
        <f t="shared" si="11"/>
        <v>0</v>
      </c>
      <c r="JN21" s="26">
        <f t="shared" si="11"/>
        <v>0</v>
      </c>
      <c r="JO21" s="26">
        <f t="shared" si="11"/>
        <v>0</v>
      </c>
      <c r="JP21" s="26">
        <f t="shared" si="11"/>
        <v>0</v>
      </c>
      <c r="JQ21" s="26">
        <f t="shared" si="11"/>
        <v>0</v>
      </c>
      <c r="JR21" s="26">
        <f t="shared" si="11"/>
        <v>0</v>
      </c>
      <c r="JS21" s="26">
        <f t="shared" si="11"/>
        <v>0</v>
      </c>
      <c r="JT21" s="26">
        <f t="shared" si="11"/>
        <v>0</v>
      </c>
      <c r="JU21" s="26">
        <f t="shared" si="11"/>
        <v>0</v>
      </c>
      <c r="JV21" s="26">
        <f t="shared" si="11"/>
        <v>0</v>
      </c>
      <c r="JW21" s="26">
        <f t="shared" si="11"/>
        <v>0</v>
      </c>
      <c r="JX21" s="26">
        <f t="shared" si="11"/>
        <v>0</v>
      </c>
      <c r="JY21" s="26">
        <f t="shared" si="11"/>
        <v>0</v>
      </c>
      <c r="JZ21" s="26">
        <f t="shared" si="11"/>
        <v>0</v>
      </c>
      <c r="KA21" s="26">
        <f t="shared" si="11"/>
        <v>0</v>
      </c>
      <c r="KB21" s="26">
        <f t="shared" si="11"/>
        <v>0</v>
      </c>
      <c r="KC21" s="26">
        <f t="shared" si="11"/>
        <v>0</v>
      </c>
      <c r="KD21" s="26">
        <f t="shared" si="11"/>
        <v>0</v>
      </c>
      <c r="KE21" s="26">
        <f t="shared" si="11"/>
        <v>0</v>
      </c>
      <c r="KF21" s="26">
        <f t="shared" si="11"/>
        <v>0</v>
      </c>
      <c r="KG21" s="26">
        <f t="shared" si="11"/>
        <v>0</v>
      </c>
      <c r="KH21" s="26">
        <f t="shared" si="11"/>
        <v>0</v>
      </c>
      <c r="KI21" s="26">
        <f t="shared" si="11"/>
        <v>0</v>
      </c>
      <c r="KJ21" s="26">
        <f t="shared" si="11"/>
        <v>0</v>
      </c>
      <c r="KK21" s="26">
        <f t="shared" si="11"/>
        <v>0</v>
      </c>
      <c r="KL21" s="26">
        <f t="shared" si="11"/>
        <v>0</v>
      </c>
      <c r="KM21" s="26">
        <f t="shared" si="11"/>
        <v>0</v>
      </c>
      <c r="KN21" s="26">
        <f t="shared" si="11"/>
        <v>0</v>
      </c>
      <c r="KO21" s="26">
        <f t="shared" si="11"/>
        <v>0</v>
      </c>
      <c r="KP21" s="26">
        <f t="shared" si="11"/>
        <v>0</v>
      </c>
      <c r="KQ21" s="26">
        <f t="shared" si="11"/>
        <v>0</v>
      </c>
      <c r="KR21" s="26">
        <f t="shared" si="11"/>
        <v>0</v>
      </c>
      <c r="KS21" s="26">
        <f t="shared" si="11"/>
        <v>0</v>
      </c>
      <c r="KT21" s="26">
        <f t="shared" si="11"/>
        <v>0</v>
      </c>
      <c r="KU21" s="26">
        <f t="shared" si="11"/>
        <v>0</v>
      </c>
      <c r="KV21" s="26">
        <f t="shared" si="11"/>
        <v>0</v>
      </c>
      <c r="KW21" s="26">
        <f t="shared" si="11"/>
        <v>0</v>
      </c>
      <c r="KX21" s="26">
        <f t="shared" si="11"/>
        <v>0</v>
      </c>
      <c r="KY21" s="26">
        <f t="shared" si="11"/>
        <v>0</v>
      </c>
      <c r="KZ21" s="26">
        <f t="shared" si="11"/>
        <v>0</v>
      </c>
      <c r="LA21" s="26">
        <f t="shared" si="11"/>
        <v>0</v>
      </c>
      <c r="LB21" s="26">
        <f t="shared" si="11"/>
        <v>0</v>
      </c>
      <c r="LC21" s="26">
        <f t="shared" si="11"/>
        <v>0</v>
      </c>
      <c r="LD21" s="26">
        <f t="shared" si="11"/>
        <v>0</v>
      </c>
      <c r="LE21" s="26">
        <f t="shared" si="11"/>
        <v>0</v>
      </c>
      <c r="LF21" s="26">
        <f t="shared" si="11"/>
        <v>0</v>
      </c>
      <c r="LG21" s="26">
        <f t="shared" si="11"/>
        <v>0</v>
      </c>
      <c r="LH21" s="26">
        <f t="shared" si="11"/>
        <v>0</v>
      </c>
      <c r="LI21" s="26">
        <f t="shared" si="11"/>
        <v>0</v>
      </c>
      <c r="LJ21" s="26">
        <f t="shared" si="11"/>
        <v>0</v>
      </c>
      <c r="LK21" s="26">
        <f t="shared" si="11"/>
        <v>0</v>
      </c>
      <c r="LL21" s="26">
        <f t="shared" si="11"/>
        <v>0</v>
      </c>
      <c r="LM21" s="26">
        <f t="shared" si="11"/>
        <v>0</v>
      </c>
      <c r="LN21" s="26">
        <f t="shared" si="11"/>
        <v>0</v>
      </c>
      <c r="LO21" s="26">
        <f t="shared" si="11"/>
        <v>0</v>
      </c>
      <c r="LP21" s="26">
        <f t="shared" si="11"/>
        <v>0</v>
      </c>
      <c r="LQ21" s="26">
        <f t="shared" si="11"/>
        <v>0</v>
      </c>
      <c r="LR21" s="26">
        <f t="shared" si="11"/>
        <v>0</v>
      </c>
      <c r="LS21" s="26">
        <f t="shared" si="11"/>
        <v>0</v>
      </c>
      <c r="LT21" s="26">
        <f t="shared" si="11"/>
        <v>0</v>
      </c>
      <c r="LU21" s="26">
        <f t="shared" si="11"/>
        <v>0</v>
      </c>
      <c r="LV21" s="26">
        <f t="shared" si="11"/>
        <v>0</v>
      </c>
      <c r="LW21" s="26">
        <f t="shared" si="11"/>
        <v>0</v>
      </c>
      <c r="LX21" s="26">
        <f t="shared" si="11"/>
        <v>0</v>
      </c>
      <c r="LY21" s="26">
        <f t="shared" si="11"/>
        <v>0</v>
      </c>
      <c r="LZ21" s="26">
        <f t="shared" si="11"/>
        <v>0</v>
      </c>
      <c r="MA21" s="26">
        <f t="shared" si="11"/>
        <v>0</v>
      </c>
      <c r="MB21" s="26">
        <f t="shared" si="11"/>
        <v>0</v>
      </c>
      <c r="MC21" s="26">
        <f t="shared" si="11"/>
        <v>0</v>
      </c>
      <c r="MD21" s="26">
        <f t="shared" si="11"/>
        <v>0</v>
      </c>
      <c r="ME21" s="26">
        <f t="shared" si="11"/>
        <v>0</v>
      </c>
      <c r="MF21" s="26">
        <f t="shared" si="11"/>
        <v>0</v>
      </c>
      <c r="MG21" s="26">
        <f t="shared" si="11"/>
        <v>0</v>
      </c>
      <c r="MH21" s="26">
        <f t="shared" si="11"/>
        <v>0</v>
      </c>
      <c r="MI21" s="26">
        <f t="shared" si="11"/>
        <v>0</v>
      </c>
      <c r="MJ21" s="26">
        <f t="shared" si="11"/>
        <v>0</v>
      </c>
      <c r="MK21" s="26">
        <f t="shared" si="11"/>
        <v>0</v>
      </c>
      <c r="ML21" s="26">
        <f t="shared" si="11"/>
        <v>0</v>
      </c>
      <c r="MM21" s="26">
        <f t="shared" si="11"/>
        <v>0</v>
      </c>
      <c r="MN21" s="26">
        <f t="shared" si="11"/>
        <v>0</v>
      </c>
      <c r="MO21" s="26">
        <f t="shared" si="11"/>
        <v>0</v>
      </c>
      <c r="MP21" s="26">
        <f t="shared" si="11"/>
        <v>0</v>
      </c>
      <c r="MQ21" s="26">
        <f t="shared" si="11"/>
        <v>0</v>
      </c>
      <c r="MR21" s="26">
        <f t="shared" si="11"/>
        <v>0</v>
      </c>
      <c r="MS21" s="26">
        <f t="shared" si="11"/>
        <v>0</v>
      </c>
      <c r="MT21" s="26">
        <f t="shared" si="11"/>
        <v>0</v>
      </c>
      <c r="MU21" s="26">
        <f t="shared" si="11"/>
        <v>0</v>
      </c>
      <c r="MV21" s="26">
        <f t="shared" si="11"/>
        <v>0</v>
      </c>
      <c r="MW21" s="26">
        <f t="shared" si="11"/>
        <v>0</v>
      </c>
      <c r="MX21" s="26">
        <f t="shared" si="11"/>
        <v>0</v>
      </c>
      <c r="MY21" s="26">
        <f t="shared" si="11"/>
        <v>0</v>
      </c>
      <c r="MZ21" s="26">
        <f t="shared" si="11"/>
        <v>0</v>
      </c>
      <c r="NA21" s="26">
        <f t="shared" si="11"/>
        <v>0</v>
      </c>
      <c r="NB21" s="26">
        <f t="shared" si="11"/>
        <v>0</v>
      </c>
      <c r="NC21" s="26">
        <f t="shared" si="11"/>
        <v>0</v>
      </c>
      <c r="ND21" s="26">
        <f t="shared" si="11"/>
        <v>0</v>
      </c>
      <c r="NE21" s="26">
        <f t="shared" si="11"/>
        <v>0</v>
      </c>
      <c r="NF21" s="26">
        <f t="shared" si="11"/>
        <v>0</v>
      </c>
      <c r="NG21" s="26">
        <f t="shared" si="11"/>
        <v>0</v>
      </c>
      <c r="NH21" s="26">
        <f t="shared" si="11"/>
        <v>0</v>
      </c>
      <c r="NI21" s="26">
        <f t="shared" si="11"/>
        <v>0</v>
      </c>
      <c r="NJ21" s="26">
        <f t="shared" si="11"/>
        <v>0</v>
      </c>
      <c r="NK21" s="26">
        <f t="shared" si="11"/>
        <v>0</v>
      </c>
      <c r="NL21" s="26">
        <f t="shared" si="11"/>
        <v>0</v>
      </c>
      <c r="NM21" s="26">
        <f t="shared" si="11"/>
        <v>0</v>
      </c>
      <c r="NN21" s="26">
        <f t="shared" si="11"/>
        <v>0</v>
      </c>
      <c r="NO21" s="26">
        <f t="shared" si="11"/>
        <v>0</v>
      </c>
      <c r="NP21" s="26">
        <f t="shared" si="11"/>
        <v>0</v>
      </c>
      <c r="NQ21" s="26">
        <f t="shared" si="11"/>
        <v>0</v>
      </c>
      <c r="NR21" s="26">
        <f t="shared" si="11"/>
        <v>0</v>
      </c>
      <c r="NS21" s="26">
        <f t="shared" si="11"/>
        <v>0</v>
      </c>
      <c r="NT21" s="26">
        <f t="shared" si="11"/>
        <v>0</v>
      </c>
      <c r="NU21" s="26">
        <f t="shared" si="11"/>
        <v>0</v>
      </c>
      <c r="NV21" s="26">
        <f t="shared" si="11"/>
        <v>0</v>
      </c>
      <c r="NW21" s="26">
        <f t="shared" si="11"/>
        <v>0</v>
      </c>
      <c r="NX21" s="26">
        <f t="shared" si="11"/>
        <v>0</v>
      </c>
      <c r="NY21" s="26">
        <f t="shared" si="11"/>
        <v>0</v>
      </c>
      <c r="NZ21" s="26">
        <f t="shared" si="11"/>
        <v>0</v>
      </c>
      <c r="OA21" s="26">
        <f t="shared" si="11"/>
        <v>0</v>
      </c>
      <c r="OB21" s="26">
        <f t="shared" si="11"/>
        <v>0</v>
      </c>
      <c r="OC21" s="26">
        <f t="shared" si="11"/>
        <v>0</v>
      </c>
      <c r="OD21" s="26">
        <f t="shared" si="11"/>
        <v>0</v>
      </c>
      <c r="OE21" s="26">
        <f t="shared" si="11"/>
        <v>0</v>
      </c>
      <c r="OF21" s="26">
        <f t="shared" si="11"/>
        <v>0</v>
      </c>
      <c r="OG21" s="26">
        <f t="shared" si="11"/>
        <v>0</v>
      </c>
      <c r="OH21" s="26">
        <f t="shared" si="11"/>
        <v>0</v>
      </c>
      <c r="OI21" s="26">
        <f t="shared" si="11"/>
        <v>0</v>
      </c>
      <c r="OJ21" s="26">
        <f t="shared" si="11"/>
        <v>0</v>
      </c>
      <c r="OK21" s="26">
        <f t="shared" si="11"/>
        <v>0</v>
      </c>
      <c r="OL21" s="26">
        <f t="shared" si="11"/>
        <v>0</v>
      </c>
      <c r="OM21" s="26">
        <f t="shared" si="11"/>
        <v>0</v>
      </c>
      <c r="ON21" s="26">
        <f t="shared" si="11"/>
        <v>0</v>
      </c>
      <c r="OO21" s="26">
        <f t="shared" si="11"/>
        <v>0</v>
      </c>
      <c r="OP21" s="26">
        <f t="shared" si="11"/>
        <v>0</v>
      </c>
      <c r="OQ21" s="26">
        <f t="shared" si="11"/>
        <v>0</v>
      </c>
      <c r="OR21" s="26">
        <f t="shared" si="11"/>
        <v>0</v>
      </c>
      <c r="OS21" s="26">
        <f t="shared" si="11"/>
        <v>0</v>
      </c>
      <c r="OT21" s="26">
        <f t="shared" si="11"/>
        <v>0</v>
      </c>
      <c r="OU21" s="26">
        <f t="shared" si="11"/>
        <v>0</v>
      </c>
      <c r="OV21" s="26">
        <f t="shared" si="11"/>
        <v>0</v>
      </c>
      <c r="OW21" s="26">
        <f t="shared" si="11"/>
        <v>0</v>
      </c>
      <c r="OX21" s="26">
        <f t="shared" si="11"/>
        <v>0</v>
      </c>
      <c r="OY21" s="26">
        <f t="shared" si="11"/>
        <v>0</v>
      </c>
      <c r="OZ21" s="26">
        <f t="shared" si="11"/>
        <v>0</v>
      </c>
      <c r="PA21" s="26">
        <f t="shared" si="11"/>
        <v>0</v>
      </c>
      <c r="PB21" s="26">
        <f t="shared" si="11"/>
        <v>0</v>
      </c>
      <c r="PC21" s="26">
        <f t="shared" si="11"/>
        <v>0</v>
      </c>
      <c r="PD21" s="26">
        <f t="shared" si="11"/>
        <v>0</v>
      </c>
      <c r="PE21" s="26">
        <f t="shared" si="11"/>
        <v>0</v>
      </c>
      <c r="PF21" s="26">
        <f t="shared" si="11"/>
        <v>0</v>
      </c>
      <c r="PG21" s="26">
        <f t="shared" si="11"/>
        <v>0</v>
      </c>
      <c r="PH21" s="26">
        <f t="shared" si="11"/>
        <v>0</v>
      </c>
      <c r="PI21" s="26">
        <f t="shared" si="11"/>
        <v>0</v>
      </c>
      <c r="PJ21" s="26">
        <f t="shared" si="11"/>
        <v>0</v>
      </c>
      <c r="PK21" s="26">
        <f t="shared" si="11"/>
        <v>0</v>
      </c>
      <c r="PL21" s="26">
        <f t="shared" si="11"/>
        <v>0</v>
      </c>
      <c r="PM21" s="26">
        <f t="shared" si="11"/>
        <v>0</v>
      </c>
      <c r="PN21" s="26">
        <f t="shared" si="11"/>
        <v>0</v>
      </c>
      <c r="PO21" s="26">
        <f t="shared" si="11"/>
        <v>0</v>
      </c>
      <c r="PP21" s="26">
        <f t="shared" si="11"/>
        <v>0</v>
      </c>
      <c r="PQ21" s="26">
        <f t="shared" si="11"/>
        <v>0</v>
      </c>
      <c r="PR21" s="26">
        <f t="shared" si="11"/>
        <v>0</v>
      </c>
      <c r="PS21" s="26">
        <f t="shared" si="11"/>
        <v>0</v>
      </c>
      <c r="PT21" s="26">
        <f t="shared" si="11"/>
        <v>0</v>
      </c>
      <c r="PU21" s="26">
        <f t="shared" si="11"/>
        <v>0</v>
      </c>
      <c r="PV21" s="26">
        <f t="shared" si="11"/>
        <v>0</v>
      </c>
      <c r="PW21" s="26">
        <f t="shared" si="11"/>
        <v>0</v>
      </c>
      <c r="PX21" s="26">
        <f t="shared" si="11"/>
        <v>0</v>
      </c>
      <c r="PY21" s="26">
        <f t="shared" si="11"/>
        <v>0</v>
      </c>
      <c r="PZ21" s="26">
        <f t="shared" si="11"/>
        <v>0</v>
      </c>
      <c r="QA21" s="26">
        <f t="shared" si="11"/>
        <v>0</v>
      </c>
      <c r="QB21" s="26">
        <f t="shared" si="11"/>
        <v>0</v>
      </c>
      <c r="QC21" s="26">
        <f t="shared" si="11"/>
        <v>0</v>
      </c>
      <c r="QD21" s="26">
        <f t="shared" si="11"/>
        <v>0</v>
      </c>
      <c r="QE21" s="176"/>
    </row>
    <row r="22" spans="1:447" s="170" customFormat="1" ht="15">
      <c r="A22" s="153"/>
      <c r="B22" s="182"/>
      <c r="C22" s="115" t="str">
        <f t="shared" si="1"/>
        <v>n;93114</v>
      </c>
      <c r="D22" s="359" t="s">
        <v>614</v>
      </c>
      <c r="E22" s="363">
        <v>93114</v>
      </c>
      <c r="F22" s="515" t="s">
        <v>1123</v>
      </c>
      <c r="G22" s="558" t="s">
        <v>679</v>
      </c>
      <c r="H22" s="48" t="s">
        <v>1076</v>
      </c>
      <c r="I22" s="26">
        <f t="shared" si="2"/>
        <v>0</v>
      </c>
      <c r="J22" s="26">
        <f t="shared" si="3"/>
        <v>0</v>
      </c>
      <c r="K22" s="26">
        <f>I22+J22+'Clé Act. Spé.'!H17</f>
        <v>0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176"/>
    </row>
    <row r="23" spans="1:447" s="170" customFormat="1" ht="15">
      <c r="A23" s="153"/>
      <c r="B23" s="182"/>
      <c r="C23" s="115" t="str">
        <f t="shared" si="1"/>
        <v>n;93115</v>
      </c>
      <c r="D23" s="359" t="s">
        <v>614</v>
      </c>
      <c r="E23" s="363">
        <v>93115</v>
      </c>
      <c r="F23" s="515" t="s">
        <v>1124</v>
      </c>
      <c r="G23" s="558" t="s">
        <v>680</v>
      </c>
      <c r="H23" s="48" t="s">
        <v>1076</v>
      </c>
      <c r="I23" s="26">
        <f t="shared" si="2"/>
        <v>0</v>
      </c>
      <c r="J23" s="26">
        <f t="shared" si="3"/>
        <v>0</v>
      </c>
      <c r="K23" s="26">
        <f>I23+J23+'Clé Act. Spé.'!H18</f>
        <v>0</v>
      </c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176"/>
    </row>
    <row r="24" spans="1:447" s="170" customFormat="1" ht="15">
      <c r="A24" s="153"/>
      <c r="B24" s="182"/>
      <c r="C24" s="115" t="str">
        <f t="shared" si="1"/>
        <v>n;93113</v>
      </c>
      <c r="D24" s="359" t="s">
        <v>614</v>
      </c>
      <c r="E24" s="363">
        <v>93113</v>
      </c>
      <c r="F24" s="515" t="s">
        <v>1125</v>
      </c>
      <c r="G24" s="558" t="s">
        <v>681</v>
      </c>
      <c r="H24" s="48" t="s">
        <v>1076</v>
      </c>
      <c r="I24" s="26">
        <f t="shared" si="2"/>
        <v>0</v>
      </c>
      <c r="J24" s="26">
        <f t="shared" si="3"/>
        <v>0</v>
      </c>
      <c r="K24" s="26">
        <f>I24+J24+'Clé Act. Spé.'!H19</f>
        <v>0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176"/>
    </row>
    <row r="25" spans="1:447" s="170" customFormat="1" ht="15">
      <c r="A25" s="153"/>
      <c r="B25" s="182"/>
      <c r="C25" s="115" t="str">
        <f t="shared" si="1"/>
        <v>n;93111</v>
      </c>
      <c r="D25" s="359" t="s">
        <v>1505</v>
      </c>
      <c r="E25" s="238">
        <v>93111</v>
      </c>
      <c r="F25" s="515" t="s">
        <v>1126</v>
      </c>
      <c r="G25" s="558" t="s">
        <v>672</v>
      </c>
      <c r="H25" s="238"/>
      <c r="I25" s="247" t="e">
        <f t="shared" si="2"/>
        <v>#REF!</v>
      </c>
      <c r="J25" s="247" t="e">
        <f t="shared" si="3"/>
        <v>#REF!</v>
      </c>
      <c r="K25" s="247" t="e">
        <f>I25+J25+'Clé Act. Spé.'!H20</f>
        <v>#REF!</v>
      </c>
      <c r="L25" s="11" t="e">
        <f>IF(#REF!="NON",'CN LGG-MT-LM-STR-Clin'!FD197,'cpte_CN LGG-MT-LM-STR-Clin'!FD197)</f>
        <v>#REF!</v>
      </c>
      <c r="M25" s="11" t="e">
        <f>IF(#REF!="NON",'CN LGG-MT-LM-STR-Clin'!FE197,'cpte_CN LGG-MT-LM-STR-Clin'!FE197)</f>
        <v>#REF!</v>
      </c>
      <c r="N25" s="11" t="e">
        <f>IF(#REF!="NON",'CN LGG-MT-LM-STR-Clin'!FF197,'cpte_CN LGG-MT-LM-STR-Clin'!FF197)</f>
        <v>#REF!</v>
      </c>
      <c r="O25" s="11" t="e">
        <f>IF(#REF!="NON",'CN LGG-MT-LM-STR-Clin'!FG197,'cpte_CN LGG-MT-LM-STR-Clin'!FG197)</f>
        <v>#REF!</v>
      </c>
      <c r="P25" s="11" t="e">
        <f>IF(#REF!="NON",'CN LGG-MT-LM-STR-Clin'!FH197,'cpte_CN LGG-MT-LM-STR-Clin'!FH197)</f>
        <v>#REF!</v>
      </c>
      <c r="Q25" s="11" t="e">
        <f>IF(#REF!="NON",'CN LGG-MT-LM-STR-Clin'!FI197,'cpte_CN LGG-MT-LM-STR-Clin'!FI197)</f>
        <v>#REF!</v>
      </c>
      <c r="R25" s="11" t="e">
        <f>IF(#REF!="NON",'CN LGG-MT-LM-STR-Clin'!FJ197,'cpte_CN LGG-MT-LM-STR-Clin'!FJ197)</f>
        <v>#REF!</v>
      </c>
      <c r="S25" s="11" t="e">
        <f>IF(#REF!="NON",'CN LGG-MT-LM-STR-Clin'!FK197,'cpte_CN LGG-MT-LM-STR-Clin'!FK197)</f>
        <v>#REF!</v>
      </c>
      <c r="T25" s="11" t="e">
        <f>IF(#REF!="NON",'CN LGG-MT-LM-STR-Clin'!FL197,'cpte_CN LGG-MT-LM-STR-Clin'!FL197)</f>
        <v>#REF!</v>
      </c>
      <c r="U25" s="11" t="e">
        <f>IF(#REF!="NON",'CN LGG-MT-LM-STR-Clin'!FM197,'cpte_CN LGG-MT-LM-STR-Clin'!FM197)</f>
        <v>#REF!</v>
      </c>
      <c r="V25" s="11" t="e">
        <f>IF(#REF!="NON",'CN LGG-MT-LM-STR-Clin'!FN197,'cpte_CN LGG-MT-LM-STR-Clin'!FN197)</f>
        <v>#REF!</v>
      </c>
      <c r="W25" s="11" t="e">
        <f>IF(#REF!="NON",'CN LGG-MT-LM-STR-Clin'!FO197,'cpte_CN LGG-MT-LM-STR-Clin'!FO197)</f>
        <v>#REF!</v>
      </c>
      <c r="X25" s="11" t="e">
        <f>IF(#REF!="NON",'CN LGG-MT-LM-STR-Clin'!FP197,'cpte_CN LGG-MT-LM-STR-Clin'!FP197)</f>
        <v>#REF!</v>
      </c>
      <c r="Y25" s="11" t="e">
        <f>IF(#REF!="NON",'CN LGG-MT-LM-STR-Clin'!FQ197,'cpte_CN LGG-MT-LM-STR-Clin'!FQ197)</f>
        <v>#REF!</v>
      </c>
      <c r="Z25" s="11" t="e">
        <f>IF(#REF!="NON",'CN LGG-MT-LM-STR-Clin'!FR197,'cpte_CN LGG-MT-LM-STR-Clin'!FR197)</f>
        <v>#REF!</v>
      </c>
      <c r="AA25" s="11" t="e">
        <f>IF(#REF!="NON",'CN LGG-MT-LM-STR-Clin'!FS197,'cpte_CN LGG-MT-LM-STR-Clin'!FS197)</f>
        <v>#REF!</v>
      </c>
      <c r="AB25" s="11" t="e">
        <f>IF(#REF!="NON",'CN LGG-MT-LM-STR-Clin'!FT197,'cpte_CN LGG-MT-LM-STR-Clin'!FT197)</f>
        <v>#REF!</v>
      </c>
      <c r="AC25" s="11" t="e">
        <f>IF(#REF!="NON",'CN LGG-MT-LM-STR-Clin'!FU197,'cpte_CN LGG-MT-LM-STR-Clin'!FU197)</f>
        <v>#REF!</v>
      </c>
      <c r="AD25" s="11" t="e">
        <f>IF(#REF!="NON",'CN LGG-MT-LM-STR-Clin'!FV197,'cpte_CN LGG-MT-LM-STR-Clin'!FV197)</f>
        <v>#REF!</v>
      </c>
      <c r="AE25" s="11" t="e">
        <f>IF(#REF!="NON",'CN LGG-MT-LM-STR-Clin'!FW197,'cpte_CN LGG-MT-LM-STR-Clin'!FW197)</f>
        <v>#REF!</v>
      </c>
      <c r="AF25" s="11" t="e">
        <f>IF(#REF!="NON",'CN LGG-MT-LM-STR-Clin'!FX197,'cpte_CN LGG-MT-LM-STR-Clin'!FX197)</f>
        <v>#REF!</v>
      </c>
      <c r="AG25" s="11" t="e">
        <f>IF(#REF!="NON",'CN LGG-MT-LM-STR-Clin'!FY197,'cpte_CN LGG-MT-LM-STR-Clin'!FY197)</f>
        <v>#REF!</v>
      </c>
      <c r="AH25" s="11" t="e">
        <f>IF(#REF!="NON",'CN LGG-MT-LM-STR-Clin'!FZ197,'cpte_CN LGG-MT-LM-STR-Clin'!FZ197)</f>
        <v>#REF!</v>
      </c>
      <c r="AI25" s="11" t="e">
        <f>IF(#REF!="NON",'CN LGG-MT-LM-STR-Clin'!GA197,'cpte_CN LGG-MT-LM-STR-Clin'!GA197)</f>
        <v>#REF!</v>
      </c>
      <c r="AJ25" s="11" t="e">
        <f>IF(#REF!="NON",'CN LGG-MT-LM-STR-Clin'!GB197,'cpte_CN LGG-MT-LM-STR-Clin'!GB197)</f>
        <v>#REF!</v>
      </c>
      <c r="AK25" s="11" t="e">
        <f>IF(#REF!="NON",'CN LGG-MT-LM-STR-Clin'!GC197,'cpte_CN LGG-MT-LM-STR-Clin'!GC197)</f>
        <v>#REF!</v>
      </c>
      <c r="AL25" s="11" t="e">
        <f>IF(#REF!="NON",'CN LGG-MT-LM-STR-Clin'!GD197,'cpte_CN LGG-MT-LM-STR-Clin'!GD197)</f>
        <v>#REF!</v>
      </c>
      <c r="AM25" s="11" t="e">
        <f>IF(#REF!="NON",'CN LGG-MT-LM-STR-Clin'!GE197,'cpte_CN LGG-MT-LM-STR-Clin'!GE197)</f>
        <v>#REF!</v>
      </c>
      <c r="AN25" s="11" t="e">
        <f>IF(#REF!="NON",'CN LGG-MT-LM-STR-Clin'!GF197,'cpte_CN LGG-MT-LM-STR-Clin'!GF197)</f>
        <v>#REF!</v>
      </c>
      <c r="AO25" s="11" t="e">
        <f>IF(#REF!="NON",'CN LGG-MT-LM-STR-Clin'!GG197,'cpte_CN LGG-MT-LM-STR-Clin'!GG197)</f>
        <v>#REF!</v>
      </c>
      <c r="AP25" s="11" t="e">
        <f>IF(#REF!="NON",'CN LGG-MT-LM-STR-Clin'!GH197,'cpte_CN LGG-MT-LM-STR-Clin'!GH197)</f>
        <v>#REF!</v>
      </c>
      <c r="AQ25" s="11" t="e">
        <f>IF(#REF!="NON",'CN LGG-MT-LM-STR-Clin'!GI197,'cpte_CN LGG-MT-LM-STR-Clin'!GI197)</f>
        <v>#REF!</v>
      </c>
      <c r="AR25" s="11" t="e">
        <f>IF(#REF!="NON",'CN LGG-MT-LM-STR-Clin'!GJ197,'cpte_CN LGG-MT-LM-STR-Clin'!GJ197)</f>
        <v>#REF!</v>
      </c>
      <c r="AS25" s="11" t="e">
        <f>IF(#REF!="NON",'CN LGG-MT-LM-STR-Clin'!GK197,'cpte_CN LGG-MT-LM-STR-Clin'!GK197)</f>
        <v>#REF!</v>
      </c>
      <c r="AT25" s="11" t="e">
        <f>IF(#REF!="NON",'CN LGG-MT-LM-STR-Clin'!GL197,'cpte_CN LGG-MT-LM-STR-Clin'!GL197)</f>
        <v>#REF!</v>
      </c>
      <c r="AU25" s="11" t="e">
        <f>IF(#REF!="NON",'CN LGG-MT-LM-STR-Clin'!GM197,'cpte_CN LGG-MT-LM-STR-Clin'!GM197)</f>
        <v>#REF!</v>
      </c>
      <c r="AV25" s="11" t="e">
        <f>IF(#REF!="NON",'CN LGG-MT-LM-STR-Clin'!GN197,'cpte_CN LGG-MT-LM-STR-Clin'!GN197)</f>
        <v>#REF!</v>
      </c>
      <c r="AW25" s="11" t="e">
        <f>IF(#REF!="NON",'CN LGG-MT-LM-STR-Clin'!GO197,'cpte_CN LGG-MT-LM-STR-Clin'!GO197)</f>
        <v>#REF!</v>
      </c>
      <c r="AX25" s="11" t="e">
        <f>IF(#REF!="NON",'CN LGG-MT-LM-STR-Clin'!GP197,'cpte_CN LGG-MT-LM-STR-Clin'!GP197)</f>
        <v>#REF!</v>
      </c>
      <c r="AY25" s="11" t="e">
        <f>IF(#REF!="NON",'CN LGG-MT-LM-STR-Clin'!GQ197,'cpte_CN LGG-MT-LM-STR-Clin'!GQ197)</f>
        <v>#REF!</v>
      </c>
      <c r="AZ25" s="11" t="e">
        <f>IF(#REF!="NON",'CN LGG-MT-LM-STR-Clin'!GR197,'cpte_CN LGG-MT-LM-STR-Clin'!GR197)</f>
        <v>#REF!</v>
      </c>
      <c r="BA25" s="11" t="e">
        <f>IF(#REF!="NON",'CN LGG-MT-LM-STR-Clin'!GS197,'cpte_CN LGG-MT-LM-STR-Clin'!GS197)</f>
        <v>#REF!</v>
      </c>
      <c r="BB25" s="11" t="e">
        <f>IF(#REF!="NON",'CN LGG-MT-LM-STR-Clin'!GT197,'cpte_CN LGG-MT-LM-STR-Clin'!GT197)</f>
        <v>#REF!</v>
      </c>
      <c r="BC25" s="11" t="e">
        <f>IF(#REF!="NON",'CN LGG-MT-LM-STR-Clin'!GU197,'cpte_CN LGG-MT-LM-STR-Clin'!GU197)</f>
        <v>#REF!</v>
      </c>
      <c r="BD25" s="11" t="e">
        <f>IF(#REF!="NON",'CN LGG-MT-LM-STR-Clin'!GV197,'cpte_CN LGG-MT-LM-STR-Clin'!GV197)</f>
        <v>#REF!</v>
      </c>
      <c r="BE25" s="11" t="e">
        <f>IF(#REF!="NON",'CN LGG-MT-LM-STR-Clin'!GW197,'cpte_CN LGG-MT-LM-STR-Clin'!GW197)</f>
        <v>#REF!</v>
      </c>
      <c r="BF25" s="11" t="e">
        <f>IF(#REF!="NON",'CN LGG-MT-LM-STR-Clin'!GX197,'cpte_CN LGG-MT-LM-STR-Clin'!GX197)</f>
        <v>#REF!</v>
      </c>
      <c r="BG25" s="11" t="e">
        <f>IF(#REF!="NON",'CN LGG-MT-LM-STR-Clin'!GY197,'cpte_CN LGG-MT-LM-STR-Clin'!GY197)</f>
        <v>#REF!</v>
      </c>
      <c r="BH25" s="11" t="e">
        <f>IF(#REF!="NON",'CN LGG-MT-LM-STR-Clin'!GZ197,'cpte_CN LGG-MT-LM-STR-Clin'!GZ197)</f>
        <v>#REF!</v>
      </c>
      <c r="BI25" s="11" t="e">
        <f>IF(#REF!="NON",'CN LGG-MT-LM-STR-Clin'!HA197,'cpte_CN LGG-MT-LM-STR-Clin'!HA197)</f>
        <v>#REF!</v>
      </c>
      <c r="BJ25" s="11" t="e">
        <f>IF(#REF!="NON",'CN LGG-MT-LM-STR-Clin'!HB197,'cpte_CN LGG-MT-LM-STR-Clin'!HB197)</f>
        <v>#REF!</v>
      </c>
      <c r="BK25" s="11" t="e">
        <f>IF(#REF!="NON",'CN LGG-MT-LM-STR-Clin'!HC197,'cpte_CN LGG-MT-LM-STR-Clin'!HC197)</f>
        <v>#REF!</v>
      </c>
      <c r="BL25" s="11" t="e">
        <f>IF(#REF!="NON",'CN LGG-MT-LM-STR-Clin'!HD197,'cpte_CN LGG-MT-LM-STR-Clin'!HD197)</f>
        <v>#REF!</v>
      </c>
      <c r="BM25" s="11" t="e">
        <f>IF(#REF!="NON",'CN LGG-MT-LM-STR-Clin'!HE197,'cpte_CN LGG-MT-LM-STR-Clin'!HE197)</f>
        <v>#REF!</v>
      </c>
      <c r="BN25" s="11" t="e">
        <f>IF(#REF!="NON",'CN LGG-MT-LM-STR-Clin'!HF197,'cpte_CN LGG-MT-LM-STR-Clin'!HF197)</f>
        <v>#REF!</v>
      </c>
      <c r="BO25" s="11" t="e">
        <f>IF(#REF!="NON",'CN LGG-MT-LM-STR-Clin'!HG197,'cpte_CN LGG-MT-LM-STR-Clin'!HG197)</f>
        <v>#REF!</v>
      </c>
      <c r="BP25" s="11" t="e">
        <f>IF(#REF!="NON",'CN LGG-MT-LM-STR-Clin'!HH197,'cpte_CN LGG-MT-LM-STR-Clin'!HH197)</f>
        <v>#REF!</v>
      </c>
      <c r="BQ25" s="11" t="e">
        <f>IF(#REF!="NON",'CN LGG-MT-LM-STR-Clin'!HI197,'cpte_CN LGG-MT-LM-STR-Clin'!HI197)</f>
        <v>#REF!</v>
      </c>
      <c r="BR25" s="11" t="e">
        <f>IF(#REF!="NON",'CN LGG-MT-LM-STR-Clin'!HJ197,'cpte_CN LGG-MT-LM-STR-Clin'!HJ197)</f>
        <v>#REF!</v>
      </c>
      <c r="BS25" s="11" t="e">
        <f>IF(#REF!="NON",'CN LGG-MT-LM-STR-Clin'!HK197,'cpte_CN LGG-MT-LM-STR-Clin'!HK197)</f>
        <v>#REF!</v>
      </c>
      <c r="BT25" s="11" t="e">
        <f>IF(#REF!="NON",'CN LGG-MT-LM-STR-Clin'!HL197,'cpte_CN LGG-MT-LM-STR-Clin'!HL197)</f>
        <v>#REF!</v>
      </c>
      <c r="BU25" s="11" t="e">
        <f>IF(#REF!="NON",'CN LGG-MT-LM-STR-Clin'!HM197,'cpte_CN LGG-MT-LM-STR-Clin'!HM197)</f>
        <v>#REF!</v>
      </c>
      <c r="BV25" s="11" t="e">
        <f>IF(#REF!="NON",'CN LGG-MT-LM-STR-Clin'!HN197,'cpte_CN LGG-MT-LM-STR-Clin'!HN197)</f>
        <v>#REF!</v>
      </c>
      <c r="BW25" s="11" t="e">
        <f>IF(#REF!="NON",'CN LGG-MT-LM-STR-Clin'!HO197,'cpte_CN LGG-MT-LM-STR-Clin'!HO197)</f>
        <v>#REF!</v>
      </c>
      <c r="BX25" s="11" t="e">
        <f>IF(#REF!="NON",'CN LGG-MT-LM-STR-Clin'!HP197,'cpte_CN LGG-MT-LM-STR-Clin'!HP197)</f>
        <v>#REF!</v>
      </c>
      <c r="BY25" s="11" t="e">
        <f>IF(#REF!="NON",'CN LGG-MT-LM-STR-Clin'!HQ197,'cpte_CN LGG-MT-LM-STR-Clin'!HQ197)</f>
        <v>#REF!</v>
      </c>
      <c r="BZ25" s="11" t="e">
        <f>IF(#REF!="NON",'CN LGG-MT-LM-STR-Clin'!HR197,'cpte_CN LGG-MT-LM-STR-Clin'!HR197)</f>
        <v>#REF!</v>
      </c>
      <c r="CA25" s="11" t="e">
        <f>IF(#REF!="NON",'CN LGG-MT-LM-STR-Clin'!HS197,'cpte_CN LGG-MT-LM-STR-Clin'!HS197)</f>
        <v>#REF!</v>
      </c>
      <c r="CB25" s="11" t="e">
        <f>IF(#REF!="NON",'CN LGG-MT-LM-STR-Clin'!HT197,'cpte_CN LGG-MT-LM-STR-Clin'!HT197)</f>
        <v>#REF!</v>
      </c>
      <c r="CC25" s="11" t="e">
        <f>IF(#REF!="NON",'CN LGG-MT-LM-STR-Clin'!HU197,'cpte_CN LGG-MT-LM-STR-Clin'!HU197)</f>
        <v>#REF!</v>
      </c>
      <c r="CD25" s="11" t="e">
        <f>IF(#REF!="NON",'CN LGG-MT-LM-STR-Clin'!HV197,'cpte_CN LGG-MT-LM-STR-Clin'!HV197)</f>
        <v>#REF!</v>
      </c>
      <c r="CE25" s="11" t="e">
        <f>IF(#REF!="NON",'CN LGG-MT-LM-STR-Clin'!HW197,'cpte_CN LGG-MT-LM-STR-Clin'!HW197)</f>
        <v>#REF!</v>
      </c>
      <c r="CF25" s="11" t="e">
        <f>IF(#REF!="NON",'CN LGG-MT-LM-STR-Clin'!HX197,'cpte_CN LGG-MT-LM-STR-Clin'!HX197)</f>
        <v>#REF!</v>
      </c>
      <c r="CG25" s="11" t="e">
        <f>IF(#REF!="NON",'CN LGG-MT-LM-STR-Clin'!HY197,'cpte_CN LGG-MT-LM-STR-Clin'!HY197)</f>
        <v>#REF!</v>
      </c>
      <c r="CH25" s="11" t="e">
        <f>IF(#REF!="NON",'CN LGG-MT-LM-STR-Clin'!HZ197,'cpte_CN LGG-MT-LM-STR-Clin'!HZ197)</f>
        <v>#REF!</v>
      </c>
      <c r="CI25" s="11" t="e">
        <f>IF(#REF!="NON",'CN LGG-MT-LM-STR-Clin'!IA197,'cpte_CN LGG-MT-LM-STR-Clin'!IA197)</f>
        <v>#REF!</v>
      </c>
      <c r="CJ25" s="11" t="e">
        <f>IF(#REF!="NON",'CN LGG-MT-LM-STR-Clin'!IB197,'cpte_CN LGG-MT-LM-STR-Clin'!IB197)</f>
        <v>#REF!</v>
      </c>
      <c r="CK25" s="11" t="e">
        <f>IF(#REF!="NON",'CN LGG-MT-LM-STR-Clin'!IC197,'cpte_CN LGG-MT-LM-STR-Clin'!IC197)</f>
        <v>#REF!</v>
      </c>
      <c r="CL25" s="11" t="e">
        <f>IF(#REF!="NON",'CN LGG-MT-LM-STR-Clin'!ID197,'cpte_CN LGG-MT-LM-STR-Clin'!ID197)</f>
        <v>#REF!</v>
      </c>
      <c r="CM25" s="11" t="e">
        <f>IF(#REF!="NON",'CN LGG-MT-LM-STR-Clin'!IE197,'cpte_CN LGG-MT-LM-STR-Clin'!IE197)</f>
        <v>#REF!</v>
      </c>
      <c r="CN25" s="11" t="e">
        <f>IF(#REF!="NON",'CN LGG-MT-LM-STR-Clin'!IF197,'cpte_CN LGG-MT-LM-STR-Clin'!IF197)</f>
        <v>#REF!</v>
      </c>
      <c r="CO25" s="11" t="e">
        <f>IF(#REF!="NON",'CN LGG-MT-LM-STR-Clin'!IG197,'cpte_CN LGG-MT-LM-STR-Clin'!IG197)</f>
        <v>#REF!</v>
      </c>
      <c r="CP25" s="11" t="e">
        <f>IF(#REF!="NON",'CN LGG-MT-LM-STR-Clin'!IH197,'cpte_CN LGG-MT-LM-STR-Clin'!IH197)</f>
        <v>#REF!</v>
      </c>
      <c r="CQ25" s="11" t="e">
        <f>IF(#REF!="NON",'CN LGG-MT-LM-STR-Clin'!II197,'cpte_CN LGG-MT-LM-STR-Clin'!II197)</f>
        <v>#REF!</v>
      </c>
      <c r="CR25" s="11" t="e">
        <f>IF(#REF!="NON",'CN LGG-MT-LM-STR-Clin'!IJ197,'cpte_CN LGG-MT-LM-STR-Clin'!IJ197)</f>
        <v>#REF!</v>
      </c>
      <c r="CS25" s="11" t="e">
        <f>IF(#REF!="NON",'CN LGG-MT-LM-STR-Clin'!IK197,'cpte_CN LGG-MT-LM-STR-Clin'!IK197)</f>
        <v>#REF!</v>
      </c>
      <c r="CT25" s="11" t="e">
        <f>IF(#REF!="NON",'CN LGG-MT-LM-STR-Clin'!IL197,'cpte_CN LGG-MT-LM-STR-Clin'!IL197)</f>
        <v>#REF!</v>
      </c>
      <c r="CU25" s="11" t="e">
        <f>IF(#REF!="NON",'CN LGG-MT-LM-STR-Clin'!IM197,'cpte_CN LGG-MT-LM-STR-Clin'!IM197)</f>
        <v>#REF!</v>
      </c>
      <c r="CV25" s="11" t="e">
        <f>IF(#REF!="NON",'CN LGG-MT-LM-STR-Clin'!IN197,'cpte_CN LGG-MT-LM-STR-Clin'!IN197)</f>
        <v>#REF!</v>
      </c>
      <c r="CW25" s="11" t="e">
        <f>IF(#REF!="NON",'CN LGG-MT-LM-STR-Clin'!IO197,'cpte_CN LGG-MT-LM-STR-Clin'!IO197)</f>
        <v>#REF!</v>
      </c>
      <c r="CX25" s="11" t="e">
        <f>IF(#REF!="NON",'CN LGG-MT-LM-STR-Clin'!IP197,'cpte_CN LGG-MT-LM-STR-Clin'!IP197)</f>
        <v>#REF!</v>
      </c>
      <c r="CY25" s="11" t="e">
        <f>IF(#REF!="NON",'CN LGG-MT-LM-STR-Clin'!IQ197,'cpte_CN LGG-MT-LM-STR-Clin'!IQ197)</f>
        <v>#REF!</v>
      </c>
      <c r="CZ25" s="11" t="e">
        <f>IF(#REF!="NON",'CN LGG-MT-LM-STR-Clin'!IR197,'cpte_CN LGG-MT-LM-STR-Clin'!IR197)</f>
        <v>#REF!</v>
      </c>
      <c r="DA25" s="11" t="e">
        <f>IF(#REF!="NON",'CN LGG-MT-LM-STR-Clin'!IS197,'cpte_CN LGG-MT-LM-STR-Clin'!IS197)</f>
        <v>#REF!</v>
      </c>
      <c r="DB25" s="11" t="e">
        <f>IF(#REF!="NON",'CN LGG-MT-LM-STR-Clin'!IT197,'cpte_CN LGG-MT-LM-STR-Clin'!IT197)</f>
        <v>#REF!</v>
      </c>
      <c r="DC25" s="11" t="e">
        <f>IF(#REF!="NON",'CN LGG-MT-LM-STR-Clin'!IU197,'cpte_CN LGG-MT-LM-STR-Clin'!IU197)</f>
        <v>#REF!</v>
      </c>
      <c r="DD25" s="11" t="e">
        <f>IF(#REF!="NON",'CN LGG-MT-LM-STR-Clin'!IV197,'cpte_CN LGG-MT-LM-STR-Clin'!IV197)</f>
        <v>#REF!</v>
      </c>
      <c r="DE25" s="11" t="e">
        <f>IF(#REF!="NON",'CN LGG-MT-LM-STR-Clin'!IW197,'cpte_CN LGG-MT-LM-STR-Clin'!IW197)</f>
        <v>#REF!</v>
      </c>
      <c r="DF25" s="11" t="e">
        <f>IF(#REF!="NON",'CN LGG-MT-LM-STR-Clin'!IX197,'cpte_CN LGG-MT-LM-STR-Clin'!IX197)</f>
        <v>#REF!</v>
      </c>
      <c r="DG25" s="11" t="e">
        <f>IF(#REF!="NON",'CN LGG-MT-LM-STR-Clin'!IY197,'cpte_CN LGG-MT-LM-STR-Clin'!IY197)</f>
        <v>#REF!</v>
      </c>
      <c r="DH25" s="11" t="e">
        <f>IF(#REF!="NON",'CN LGG-MT-LM-STR-Clin'!IZ197,'cpte_CN LGG-MT-LM-STR-Clin'!IZ197)</f>
        <v>#REF!</v>
      </c>
      <c r="DI25" s="11" t="e">
        <f>IF(#REF!="NON",'CN LGG-MT-LM-STR-Clin'!JA197,'cpte_CN LGG-MT-LM-STR-Clin'!JA197)</f>
        <v>#REF!</v>
      </c>
      <c r="DJ25" s="11" t="e">
        <f>IF(#REF!="NON",'CN LGG-MT-LM-STR-Clin'!JB197,'cpte_CN LGG-MT-LM-STR-Clin'!JB197)</f>
        <v>#REF!</v>
      </c>
      <c r="DK25" s="11" t="e">
        <f>IF(#REF!="NON",'CN LGG-MT-LM-STR-Clin'!JC197,'cpte_CN LGG-MT-LM-STR-Clin'!JC197)</f>
        <v>#REF!</v>
      </c>
      <c r="DL25" s="11" t="e">
        <f>IF(#REF!="NON",'CN LGG-MT-LM-STR-Clin'!JD197,'cpte_CN LGG-MT-LM-STR-Clin'!JD197)</f>
        <v>#REF!</v>
      </c>
      <c r="DM25" s="11" t="e">
        <f>IF(#REF!="NON",'CN LGG-MT-LM-STR-Clin'!JE197,'cpte_CN LGG-MT-LM-STR-Clin'!JE197)</f>
        <v>#REF!</v>
      </c>
      <c r="DN25" s="11" t="e">
        <f>IF(#REF!="NON",'CN LGG-MT-LM-STR-Clin'!JF197,'cpte_CN LGG-MT-LM-STR-Clin'!JF197)</f>
        <v>#REF!</v>
      </c>
      <c r="DO25" s="11" t="e">
        <f>IF(#REF!="NON",'CN LGG-MT-LM-STR-Clin'!JG197,'cpte_CN LGG-MT-LM-STR-Clin'!JG197)</f>
        <v>#REF!</v>
      </c>
      <c r="DP25" s="11" t="e">
        <f>IF(#REF!="NON",'CN LGG-MT-LM-STR-Clin'!JH197,'cpte_CN LGG-MT-LM-STR-Clin'!JH197)</f>
        <v>#REF!</v>
      </c>
      <c r="DQ25" s="11" t="e">
        <f>IF(#REF!="NON",'CN LGG-MT-LM-STR-Clin'!JI197,'cpte_CN LGG-MT-LM-STR-Clin'!JI197)</f>
        <v>#REF!</v>
      </c>
      <c r="DR25" s="11" t="e">
        <f>IF(#REF!="NON",'CN LGG-MT-LM-STR-Clin'!JJ197,'cpte_CN LGG-MT-LM-STR-Clin'!JJ197)</f>
        <v>#REF!</v>
      </c>
      <c r="DS25" s="11" t="e">
        <f>IF(#REF!="NON",'CN LGG-MT-LM-STR-Clin'!JK197,'cpte_CN LGG-MT-LM-STR-Clin'!JK197)</f>
        <v>#REF!</v>
      </c>
      <c r="DT25" s="11" t="e">
        <f>IF(#REF!="NON",'CN LGG-MT-LM-STR-Clin'!JL197,'cpte_CN LGG-MT-LM-STR-Clin'!JL197)</f>
        <v>#REF!</v>
      </c>
      <c r="DU25" s="11" t="e">
        <f>IF(#REF!="NON",'CN LGG-MT-LM-STR-Clin'!JM197,'cpte_CN LGG-MT-LM-STR-Clin'!JM197)</f>
        <v>#REF!</v>
      </c>
      <c r="DV25" s="11" t="e">
        <f>IF(#REF!="NON",'CN LGG-MT-LM-STR-Clin'!JN197,'cpte_CN LGG-MT-LM-STR-Clin'!JN197)</f>
        <v>#REF!</v>
      </c>
      <c r="DW25" s="11" t="e">
        <f>IF(#REF!="NON",'CN LGG-MT-LM-STR-Clin'!JO197,'cpte_CN LGG-MT-LM-STR-Clin'!JO197)</f>
        <v>#REF!</v>
      </c>
      <c r="DX25" s="11" t="e">
        <f>IF(#REF!="NON",'CN LGG-MT-LM-STR-Clin'!JP197,'cpte_CN LGG-MT-LM-STR-Clin'!JP197)</f>
        <v>#REF!</v>
      </c>
      <c r="DY25" s="11" t="e">
        <f>IF(#REF!="NON",'CN LGG-MT-LM-STR-Clin'!JQ197,'cpte_CN LGG-MT-LM-STR-Clin'!JQ197)</f>
        <v>#REF!</v>
      </c>
      <c r="DZ25" s="11" t="e">
        <f>IF(#REF!="NON",'CN LGG-MT-LM-STR-Clin'!JR197,'cpte_CN LGG-MT-LM-STR-Clin'!JR197)</f>
        <v>#REF!</v>
      </c>
      <c r="EA25" s="11" t="e">
        <f>IF(#REF!="NON",'CN LGG-MT-LM-STR-Clin'!JS197,'cpte_CN LGG-MT-LM-STR-Clin'!JS197)</f>
        <v>#REF!</v>
      </c>
      <c r="EB25" s="11" t="e">
        <f>IF(#REF!="NON",'CN LGG-MT-LM-STR-Clin'!JT197,'cpte_CN LGG-MT-LM-STR-Clin'!JT197)</f>
        <v>#REF!</v>
      </c>
      <c r="EC25" s="11" t="e">
        <f>IF(#REF!="NON",'CN LGG-MT-LM-STR-Clin'!JU197,'cpte_CN LGG-MT-LM-STR-Clin'!JU197)</f>
        <v>#REF!</v>
      </c>
      <c r="ED25" s="11" t="e">
        <f>IF(#REF!="NON",'CN LGG-MT-LM-STR-Clin'!JV197,'cpte_CN LGG-MT-LM-STR-Clin'!JV197)</f>
        <v>#REF!</v>
      </c>
      <c r="EE25" s="11" t="e">
        <f>IF(#REF!="NON",'CN LGG-MT-LM-STR-Clin'!JW197,'cpte_CN LGG-MT-LM-STR-Clin'!JW197)</f>
        <v>#REF!</v>
      </c>
      <c r="EF25" s="11" t="e">
        <f>IF(#REF!="NON",'CN LGG-MT-LM-STR-Clin'!JX197,'cpte_CN LGG-MT-LM-STR-Clin'!JX197)</f>
        <v>#REF!</v>
      </c>
      <c r="EG25" s="11" t="e">
        <f>IF(#REF!="NON",'CN LGG-MT-LM-STR-Clin'!JY197,'cpte_CN LGG-MT-LM-STR-Clin'!JY197)</f>
        <v>#REF!</v>
      </c>
      <c r="EH25" s="11" t="e">
        <f>IF(#REF!="NON",'CN LGG-MT-LM-STR-Clin'!JZ197,'cpte_CN LGG-MT-LM-STR-Clin'!JZ197)</f>
        <v>#REF!</v>
      </c>
      <c r="EI25" s="11" t="e">
        <f>IF(#REF!="NON",'CN LGG-MT-LM-STR-Clin'!KA197,'cpte_CN LGG-MT-LM-STR-Clin'!KA197)</f>
        <v>#REF!</v>
      </c>
      <c r="EJ25" s="11" t="e">
        <f>IF(#REF!="NON",'CN LGG-MT-LM-STR-Clin'!KB197,'cpte_CN LGG-MT-LM-STR-Clin'!KB197)</f>
        <v>#REF!</v>
      </c>
      <c r="EK25" s="11" t="e">
        <f>IF(#REF!="NON",'CN LGG-MT-LM-STR-Clin'!KC197,'cpte_CN LGG-MT-LM-STR-Clin'!KC197)</f>
        <v>#REF!</v>
      </c>
      <c r="EL25" s="11" t="e">
        <f>IF(#REF!="NON",'CN LGG-MT-LM-STR-Clin'!KD197,'cpte_CN LGG-MT-LM-STR-Clin'!KD197)</f>
        <v>#REF!</v>
      </c>
      <c r="EM25" s="11" t="e">
        <f>IF(#REF!="NON",'CN LGG-MT-LM-STR-Clin'!KE197,'cpte_CN LGG-MT-LM-STR-Clin'!KE197)</f>
        <v>#REF!</v>
      </c>
      <c r="EN25" s="11" t="e">
        <f>IF(#REF!="NON",'CN LGG-MT-LM-STR-Clin'!KF197,'cpte_CN LGG-MT-LM-STR-Clin'!KF197)</f>
        <v>#REF!</v>
      </c>
      <c r="EO25" s="11" t="e">
        <f>IF(#REF!="NON",'CN LGG-MT-LM-STR-Clin'!KG197,'cpte_CN LGG-MT-LM-STR-Clin'!KG197)</f>
        <v>#REF!</v>
      </c>
      <c r="EP25" s="11" t="e">
        <f>IF(#REF!="NON",'CN LGG-MT-LM-STR-Clin'!KH197,'cpte_CN LGG-MT-LM-STR-Clin'!KH197)</f>
        <v>#REF!</v>
      </c>
      <c r="EQ25" s="11" t="e">
        <f>IF(#REF!="NON",'CN LGG-MT-LM-STR-Clin'!KI197,'cpte_CN LGG-MT-LM-STR-Clin'!KI197)</f>
        <v>#REF!</v>
      </c>
      <c r="ER25" s="11" t="e">
        <f>IF(#REF!="NON",'CN LGG-MT-LM-STR-Clin'!KJ197,'cpte_CN LGG-MT-LM-STR-Clin'!KJ197)</f>
        <v>#REF!</v>
      </c>
      <c r="ES25" s="11" t="e">
        <f>IF(#REF!="NON",'CN LGG-MT-LM-STR-Clin'!KK197,'cpte_CN LGG-MT-LM-STR-Clin'!KK197)</f>
        <v>#REF!</v>
      </c>
      <c r="ET25" s="11" t="e">
        <f>IF(#REF!="NON",'CN LGG-MT-LM-STR-Clin'!KL197,'cpte_CN LGG-MT-LM-STR-Clin'!KL197)</f>
        <v>#REF!</v>
      </c>
      <c r="EU25" s="11" t="e">
        <f>IF(#REF!="NON",'CN LGG-MT-LM-STR-Clin'!KM197,'cpte_CN LGG-MT-LM-STR-Clin'!KM197)</f>
        <v>#REF!</v>
      </c>
      <c r="EV25" s="11" t="e">
        <f>IF(#REF!="NON",'CN LGG-MT-LM-STR-Clin'!KN197,'cpte_CN LGG-MT-LM-STR-Clin'!KN197)</f>
        <v>#REF!</v>
      </c>
      <c r="EW25" s="11" t="e">
        <f>IF(#REF!="NON",'CN LGG-MT-LM-STR-Clin'!KO197,'cpte_CN LGG-MT-LM-STR-Clin'!KO197)</f>
        <v>#REF!</v>
      </c>
      <c r="EX25" s="11" t="e">
        <f>IF(#REF!="NON",'CN LGG-MT-LM-STR-Clin'!KP197,'cpte_CN LGG-MT-LM-STR-Clin'!KP197)</f>
        <v>#REF!</v>
      </c>
      <c r="EY25" s="11" t="e">
        <f>IF(#REF!="NON",'CN LGG-MT-LM-STR-Clin'!KQ197,'cpte_CN LGG-MT-LM-STR-Clin'!KQ197)</f>
        <v>#REF!</v>
      </c>
      <c r="EZ25" s="11" t="e">
        <f>IF(#REF!="NON",'CN LGG-MT-LM-STR-Clin'!KR197,'cpte_CN LGG-MT-LM-STR-Clin'!KR197)</f>
        <v>#REF!</v>
      </c>
      <c r="FA25" s="11" t="e">
        <f>IF(#REF!="NON",'CN LGG-MT-LM-STR-Clin'!KS197,'cpte_CN LGG-MT-LM-STR-Clin'!KS197)</f>
        <v>#REF!</v>
      </c>
      <c r="FB25" s="11" t="e">
        <f>IF(#REF!="NON",'CN LGG-MT-LM-STR-Clin'!KT197,'cpte_CN LGG-MT-LM-STR-Clin'!KT197)</f>
        <v>#REF!</v>
      </c>
      <c r="FC25" s="11" t="e">
        <f>IF(#REF!="NON",'CN LGG-MT-LM-STR-Clin'!KU197,'cpte_CN LGG-MT-LM-STR-Clin'!KU197)</f>
        <v>#REF!</v>
      </c>
      <c r="FD25" s="11" t="e">
        <f>IF(#REF!="NON",'CN LGG-MT-LM-STR-Clin'!KV197,'cpte_CN LGG-MT-LM-STR-Clin'!KV197)</f>
        <v>#REF!</v>
      </c>
      <c r="FE25" s="11" t="e">
        <f>IF(#REF!="NON",'CN LGG-MT-LM-STR-Clin'!KW197,'cpte_CN LGG-MT-LM-STR-Clin'!KW197)</f>
        <v>#REF!</v>
      </c>
      <c r="FF25" s="11" t="e">
        <f>IF(#REF!="NON",'CN LGG-MT-LM-STR-Clin'!KX197,'cpte_CN LGG-MT-LM-STR-Clin'!KX197)</f>
        <v>#REF!</v>
      </c>
      <c r="FG25" s="11" t="e">
        <f>IF(#REF!="NON",'CN LGG-MT-LM-STR-Clin'!KY197,'cpte_CN LGG-MT-LM-STR-Clin'!KY197)</f>
        <v>#REF!</v>
      </c>
      <c r="FH25" s="11" t="e">
        <f>IF(#REF!="NON",'CN LGG-MT-LM-STR-Clin'!KZ197,'cpte_CN LGG-MT-LM-STR-Clin'!KZ197)</f>
        <v>#REF!</v>
      </c>
      <c r="FI25" s="11" t="e">
        <f>IF(#REF!="NON",'CN LGG-MT-LM-STR-Clin'!LA197,'cpte_CN LGG-MT-LM-STR-Clin'!LA197)</f>
        <v>#REF!</v>
      </c>
      <c r="FJ25" s="11" t="e">
        <f>IF(#REF!="NON",'CN LGG-MT-LM-STR-Clin'!LB197,'cpte_CN LGG-MT-LM-STR-Clin'!LB197)</f>
        <v>#REF!</v>
      </c>
      <c r="FK25" s="11" t="e">
        <f>IF(#REF!="NON",'CN LGG-MT-LM-STR-Clin'!LC197,'cpte_CN LGG-MT-LM-STR-Clin'!LC197)</f>
        <v>#REF!</v>
      </c>
      <c r="FL25" s="11" t="e">
        <f>IF(#REF!="NON",'CN LGG-MT-LM-STR-Clin'!LD197,'cpte_CN LGG-MT-LM-STR-Clin'!LD197)</f>
        <v>#REF!</v>
      </c>
      <c r="FM25" s="11" t="e">
        <f>IF(#REF!="NON",'CN LGG-MT-LM-STR-Clin'!LE197,'cpte_CN LGG-MT-LM-STR-Clin'!LE197)</f>
        <v>#REF!</v>
      </c>
      <c r="FN25" s="11" t="e">
        <f>IF(#REF!="NON",'CN LGG-MT-LM-STR-Clin'!LF197,'cpte_CN LGG-MT-LM-STR-Clin'!LF197)</f>
        <v>#REF!</v>
      </c>
      <c r="FO25" s="11" t="e">
        <f>IF(#REF!="NON",'CN LGG-MT-LM-STR-Clin'!LG197,'cpte_CN LGG-MT-LM-STR-Clin'!LG197)</f>
        <v>#REF!</v>
      </c>
      <c r="FP25" s="11" t="e">
        <f>IF(#REF!="NON",'CN LGG-MT-LM-STR-Clin'!LH197,'cpte_CN LGG-MT-LM-STR-Clin'!LH197)</f>
        <v>#REF!</v>
      </c>
      <c r="FQ25" s="11" t="e">
        <f>IF(#REF!="NON",'CN LGG-MT-LM-STR-Clin'!LI197,'cpte_CN LGG-MT-LM-STR-Clin'!LI197)</f>
        <v>#REF!</v>
      </c>
      <c r="FR25" s="11" t="e">
        <f>IF(#REF!="NON",'CN LGG-MT-LM-STR-Clin'!LJ197,'cpte_CN LGG-MT-LM-STR-Clin'!LJ197)</f>
        <v>#REF!</v>
      </c>
      <c r="FS25" s="11" t="e">
        <f>IF(#REF!="NON",'CN LGG-MT-LM-STR-Clin'!LK197,'cpte_CN LGG-MT-LM-STR-Clin'!LK197)</f>
        <v>#REF!</v>
      </c>
      <c r="FT25" s="11" t="e">
        <f>IF(#REF!="NON",'CN LGG-MT-LM-STR-Clin'!LL197,'cpte_CN LGG-MT-LM-STR-Clin'!LL197)</f>
        <v>#REF!</v>
      </c>
      <c r="FU25" s="11" t="e">
        <f>IF(#REF!="NON",'CN LGG-MT-LM-STR-Clin'!LM197,'cpte_CN LGG-MT-LM-STR-Clin'!LM197)</f>
        <v>#REF!</v>
      </c>
      <c r="FV25" s="11" t="e">
        <f>IF(#REF!="NON",'CN LGG-MT-LM-STR-Clin'!LN197,'cpte_CN LGG-MT-LM-STR-Clin'!LN197)</f>
        <v>#REF!</v>
      </c>
      <c r="FW25" s="11" t="e">
        <f>IF(#REF!="NON",'CN LGG-MT-LM-STR-Clin'!LO197,'cpte_CN LGG-MT-LM-STR-Clin'!LO197)</f>
        <v>#REF!</v>
      </c>
      <c r="FX25" s="11" t="e">
        <f>IF(#REF!="NON",'CN LGG-MT-LM-STR-Clin'!LP197,'cpte_CN LGG-MT-LM-STR-Clin'!LP197)</f>
        <v>#REF!</v>
      </c>
      <c r="FY25" s="11" t="e">
        <f>IF(#REF!="NON",'CN LGG-MT-LM-STR-Clin'!LQ197,'cpte_CN LGG-MT-LM-STR-Clin'!LQ197)</f>
        <v>#REF!</v>
      </c>
      <c r="FZ25" s="11" t="e">
        <f>IF(#REF!="NON",'CN LGG-MT-LM-STR-Clin'!LR197,'cpte_CN LGG-MT-LM-STR-Clin'!LR197)</f>
        <v>#REF!</v>
      </c>
      <c r="GA25" s="11" t="e">
        <f>IF(#REF!="NON",'CN LGG-MT-LM-STR-Clin'!LS197,'cpte_CN LGG-MT-LM-STR-Clin'!LS197)</f>
        <v>#REF!</v>
      </c>
      <c r="GB25" s="11" t="e">
        <f>IF(#REF!="NON",'CN LGG-MT-LM-STR-Clin'!LT197,'cpte_CN LGG-MT-LM-STR-Clin'!LT197)</f>
        <v>#REF!</v>
      </c>
      <c r="GC25" s="11" t="e">
        <f>IF(#REF!="NON",'CN LGG-MT-LM-STR-Clin'!LU197,'cpte_CN LGG-MT-LM-STR-Clin'!LU197)</f>
        <v>#REF!</v>
      </c>
      <c r="GD25" s="11" t="e">
        <f>IF(#REF!="NON",'CN LGG-MT-LM-STR-Clin'!LV197,'cpte_CN LGG-MT-LM-STR-Clin'!LV197)</f>
        <v>#REF!</v>
      </c>
      <c r="GE25" s="11" t="e">
        <f>IF(#REF!="NON",'CN LGG-MT-LM-STR-Clin'!LW197,'cpte_CN LGG-MT-LM-STR-Clin'!LW197)</f>
        <v>#REF!</v>
      </c>
      <c r="GF25" s="11" t="e">
        <f>IF(#REF!="NON",'CN LGG-MT-LM-STR-Clin'!LX197,'cpte_CN LGG-MT-LM-STR-Clin'!LX197)</f>
        <v>#REF!</v>
      </c>
      <c r="GG25" s="11" t="e">
        <f>IF(#REF!="NON",'CN LGG-MT-LM-STR-Clin'!LY197,'cpte_CN LGG-MT-LM-STR-Clin'!LY197)</f>
        <v>#REF!</v>
      </c>
      <c r="GH25" s="11" t="e">
        <f>IF(#REF!="NON",'CN LGG-MT-LM-STR-Clin'!LZ197,'cpte_CN LGG-MT-LM-STR-Clin'!LZ197)</f>
        <v>#REF!</v>
      </c>
      <c r="GI25" s="11" t="e">
        <f>IF(#REF!="NON",'CN LGG-MT-LM-STR-Clin'!MA197,'cpte_CN LGG-MT-LM-STR-Clin'!MA197)</f>
        <v>#REF!</v>
      </c>
      <c r="GJ25" s="11" t="e">
        <f>IF(#REF!="NON",'CN LGG-MT-LM-STR-Clin'!MB197,'cpte_CN LGG-MT-LM-STR-Clin'!MB197)</f>
        <v>#REF!</v>
      </c>
      <c r="GK25" s="11" t="e">
        <f>IF(#REF!="NON",'CN LGG-MT-LM-STR-Clin'!MC197,'cpte_CN LGG-MT-LM-STR-Clin'!MC197)</f>
        <v>#REF!</v>
      </c>
      <c r="GL25" s="11" t="e">
        <f>IF(#REF!="NON",'CN LGG-MT-LM-STR-Clin'!MD197,'cpte_CN LGG-MT-LM-STR-Clin'!MD197)</f>
        <v>#REF!</v>
      </c>
      <c r="GM25" s="11" t="e">
        <f>IF(#REF!="NON",'CN LGG-MT-LM-STR-Clin'!ME197,'cpte_CN LGG-MT-LM-STR-Clin'!ME197)</f>
        <v>#REF!</v>
      </c>
      <c r="GN25" s="11" t="e">
        <f>IF(#REF!="NON",'CN LGG-MT-LM-STR-Clin'!MF197,'cpte_CN LGG-MT-LM-STR-Clin'!MF197)</f>
        <v>#REF!</v>
      </c>
      <c r="GO25" s="11" t="e">
        <f>IF(#REF!="NON",'CN LGG-MT-LM-STR-Clin'!MG197,'cpte_CN LGG-MT-LM-STR-Clin'!MG197)</f>
        <v>#REF!</v>
      </c>
      <c r="GP25" s="11" t="e">
        <f>IF(#REF!="NON",'CN LGG-MT-LM-STR-Clin'!MH197,'cpte_CN LGG-MT-LM-STR-Clin'!MH197)</f>
        <v>#REF!</v>
      </c>
      <c r="GQ25" s="11" t="e">
        <f>IF(#REF!="NON",'CN LGG-MT-LM-STR-Clin'!MI197,'cpte_CN LGG-MT-LM-STR-Clin'!MI197)</f>
        <v>#REF!</v>
      </c>
      <c r="GR25" s="11" t="e">
        <f>IF(#REF!="NON",'CN LGG-MT-LM-STR-Clin'!MJ197,'cpte_CN LGG-MT-LM-STR-Clin'!MJ197)</f>
        <v>#REF!</v>
      </c>
      <c r="GS25" s="11" t="e">
        <f>IF(#REF!="NON",'CN LGG-MT-LM-STR-Clin'!MK197,'cpte_CN LGG-MT-LM-STR-Clin'!MK197)</f>
        <v>#REF!</v>
      </c>
      <c r="GT25" s="11" t="e">
        <f>IF(#REF!="NON",'CN LGG-MT-LM-STR-Clin'!ML197,'cpte_CN LGG-MT-LM-STR-Clin'!ML197)</f>
        <v>#REF!</v>
      </c>
      <c r="GU25" s="11" t="e">
        <f>IF(#REF!="NON",'CN LGG-MT-LM-STR-Clin'!MM197,'cpte_CN LGG-MT-LM-STR-Clin'!MM197)</f>
        <v>#REF!</v>
      </c>
      <c r="GV25" s="11" t="e">
        <f>IF(#REF!="NON",'CN LGG-MT-LM-STR-Clin'!MN197,'cpte_CN LGG-MT-LM-STR-Clin'!MN197)</f>
        <v>#REF!</v>
      </c>
      <c r="GW25" s="11" t="e">
        <f>IF(#REF!="NON",'CN LGG-MT-LM-STR-Clin'!MO197,'cpte_CN LGG-MT-LM-STR-Clin'!MO197)</f>
        <v>#REF!</v>
      </c>
      <c r="GX25" s="11" t="e">
        <f>IF(#REF!="NON",'CN LGG-MT-LM-STR-Clin'!MP197,'cpte_CN LGG-MT-LM-STR-Clin'!MP197)</f>
        <v>#REF!</v>
      </c>
      <c r="GY25" s="11" t="e">
        <f>IF(#REF!="NON",'CN LGG-MT-LM-STR-Clin'!MQ197,'cpte_CN LGG-MT-LM-STR-Clin'!MQ197)</f>
        <v>#REF!</v>
      </c>
      <c r="GZ25" s="11" t="e">
        <f>IF(#REF!="NON",'CN LGG-MT-LM-STR-Clin'!MR197,'cpte_CN LGG-MT-LM-STR-Clin'!MR197)</f>
        <v>#REF!</v>
      </c>
      <c r="HA25" s="11" t="e">
        <f>IF(#REF!="NON",'CN LGG-MT-LM-STR-Clin'!MS197,'cpte_CN LGG-MT-LM-STR-Clin'!MS197)</f>
        <v>#REF!</v>
      </c>
      <c r="HB25" s="11" t="e">
        <f>IF(#REF!="NON",'CN LGG-MT-LM-STR-Clin'!MT197,'cpte_CN LGG-MT-LM-STR-Clin'!MT197)</f>
        <v>#REF!</v>
      </c>
      <c r="HC25" s="11" t="e">
        <f>IF(#REF!="NON",'CN LGG-MT-LM-STR-Clin'!MU197,'cpte_CN LGG-MT-LM-STR-Clin'!MU197)</f>
        <v>#REF!</v>
      </c>
      <c r="HD25" s="11" t="e">
        <f>IF(#REF!="NON",'CN LGG-MT-LM-STR-Clin'!MV197,'cpte_CN LGG-MT-LM-STR-Clin'!MV197)</f>
        <v>#REF!</v>
      </c>
      <c r="HE25" s="11" t="e">
        <f>IF(#REF!="NON",'CN LGG-MT-LM-STR-Clin'!MW197,'cpte_CN LGG-MT-LM-STR-Clin'!MW197)</f>
        <v>#REF!</v>
      </c>
      <c r="HF25" s="11" t="e">
        <f>IF(#REF!="NON",'CN LGG-MT-LM-STR-Clin'!MX197,'cpte_CN LGG-MT-LM-STR-Clin'!MX197)</f>
        <v>#REF!</v>
      </c>
      <c r="HG25" s="11" t="e">
        <f>IF(#REF!="NON",'CN LGG-MT-LM-STR-Clin'!MY197,'cpte_CN LGG-MT-LM-STR-Clin'!MY197)</f>
        <v>#REF!</v>
      </c>
      <c r="HH25" s="11" t="e">
        <f>IF(#REF!="NON",'CN LGG-MT-LM-STR-Clin'!MZ197,'cpte_CN LGG-MT-LM-STR-Clin'!MZ197)</f>
        <v>#REF!</v>
      </c>
      <c r="HI25" s="11" t="e">
        <f>IF(#REF!="NON",'CN LGG-MT-LM-STR-Clin'!NA197,'cpte_CN LGG-MT-LM-STR-Clin'!NA197)</f>
        <v>#REF!</v>
      </c>
      <c r="HJ25" s="11" t="e">
        <f>IF(#REF!="NON",'CN LGG-MT-LM-STR-Clin'!NB197,'cpte_CN LGG-MT-LM-STR-Clin'!NB197)</f>
        <v>#REF!</v>
      </c>
      <c r="HK25" s="11" t="e">
        <f>IF(#REF!="NON",'CN LGG-MT-LM-STR-Clin'!NC197,'cpte_CN LGG-MT-LM-STR-Clin'!NC197)</f>
        <v>#REF!</v>
      </c>
      <c r="HL25" s="11" t="e">
        <f>IF(#REF!="NON",'CN LGG-MT-LM-STR-Clin'!ND197,'cpte_CN LGG-MT-LM-STR-Clin'!ND197)</f>
        <v>#REF!</v>
      </c>
      <c r="HM25" s="11" t="e">
        <f>IF(#REF!="NON",'CN LGG-MT-LM-STR-Clin'!NE197,'cpte_CN LGG-MT-LM-STR-Clin'!NE197)</f>
        <v>#REF!</v>
      </c>
      <c r="HN25" s="11" t="e">
        <f>IF(#REF!="NON",'CN LGG-MT-LM-STR-Clin'!NF197,'cpte_CN LGG-MT-LM-STR-Clin'!NF197)</f>
        <v>#REF!</v>
      </c>
      <c r="HO25" s="11" t="e">
        <f>IF(#REF!="NON",'CN LGG-MT-LM-STR-Clin'!NG197,'cpte_CN LGG-MT-LM-STR-Clin'!NG197)</f>
        <v>#REF!</v>
      </c>
      <c r="HP25" s="11" t="e">
        <f>IF(#REF!="NON",'CN LGG-MT-LM-STR-Clin'!NH197,'cpte_CN LGG-MT-LM-STR-Clin'!NH197)</f>
        <v>#REF!</v>
      </c>
      <c r="HQ25" s="11" t="e">
        <f>IF(#REF!="NON",'CN LGG-MT-LM-STR-Clin'!NI197,'cpte_CN LGG-MT-LM-STR-Clin'!NI197)</f>
        <v>#REF!</v>
      </c>
      <c r="HR25" s="11" t="e">
        <f>IF(#REF!="NON",'CN LGG-MT-LM-STR-Clin'!NJ197,'cpte_CN LGG-MT-LM-STR-Clin'!NJ197)</f>
        <v>#REF!</v>
      </c>
      <c r="HS25" s="11" t="e">
        <f>IF(#REF!="NON",'CN LGG-MT-LM-STR-Clin'!NK197,'cpte_CN LGG-MT-LM-STR-Clin'!NK197)</f>
        <v>#REF!</v>
      </c>
      <c r="HT25" s="11" t="e">
        <f>IF(#REF!="NON",'CN LGG-MT-LM-STR-Clin'!NL197,'cpte_CN LGG-MT-LM-STR-Clin'!NL197)</f>
        <v>#REF!</v>
      </c>
      <c r="HU25" s="11" t="e">
        <f>IF(#REF!="NON",'CN LGG-MT-LM-STR-Clin'!NM197,'cpte_CN LGG-MT-LM-STR-Clin'!NM197)</f>
        <v>#REF!</v>
      </c>
      <c r="HV25" s="11" t="e">
        <f>IF(#REF!="NON",'CN LGG-MT-LM-STR-Clin'!NN197,'cpte_CN LGG-MT-LM-STR-Clin'!NN197)</f>
        <v>#REF!</v>
      </c>
      <c r="HW25" s="11" t="e">
        <f>IF(#REF!="NON",'CN LGG-MT-LM-STR-Clin'!NO197,'cpte_CN LGG-MT-LM-STR-Clin'!NO197)</f>
        <v>#REF!</v>
      </c>
      <c r="HX25" s="11" t="e">
        <f>IF(#REF!="NON",'CN LGG-MT-LM-STR-Clin'!NP197,'cpte_CN LGG-MT-LM-STR-Clin'!NP197)</f>
        <v>#REF!</v>
      </c>
      <c r="HY25" s="11" t="e">
        <f>IF(#REF!="NON",'CN LGG-MT-LM-STR-Clin'!NQ197,'cpte_CN LGG-MT-LM-STR-Clin'!NQ197)</f>
        <v>#REF!</v>
      </c>
      <c r="HZ25" s="11" t="e">
        <f>IF(#REF!="NON",'CN LGG-MT-LM-STR-Clin'!NR197,'cpte_CN LGG-MT-LM-STR-Clin'!NR197)</f>
        <v>#REF!</v>
      </c>
      <c r="IA25" s="11" t="e">
        <f>IF(#REF!="NON",'CN LGG-MT-LM-STR-Clin'!NS197,'cpte_CN LGG-MT-LM-STR-Clin'!NS197)</f>
        <v>#REF!</v>
      </c>
      <c r="IB25" s="11" t="e">
        <f>IF(#REF!="NON",'CN LGG-MT-LM-STR-Clin'!NT197,'cpte_CN LGG-MT-LM-STR-Clin'!NT197)</f>
        <v>#REF!</v>
      </c>
      <c r="IC25" s="11" t="e">
        <f>IF(#REF!="NON",'CN LGG-MT-LM-STR-Clin'!NU197,'cpte_CN LGG-MT-LM-STR-Clin'!NU197)</f>
        <v>#REF!</v>
      </c>
      <c r="ID25" s="11" t="e">
        <f>IF(#REF!="NON",'CN LGG-MT-LM-STR-Clin'!NV197,'cpte_CN LGG-MT-LM-STR-Clin'!NV197)</f>
        <v>#REF!</v>
      </c>
      <c r="IE25" s="11" t="e">
        <f>IF(#REF!="NON",'CN LGG-MT-LM-STR-Clin'!NW197,'cpte_CN LGG-MT-LM-STR-Clin'!NW197)</f>
        <v>#REF!</v>
      </c>
      <c r="IF25" s="11" t="e">
        <f>IF(#REF!="NON",'CN LGG-MT-LM-STR-Clin'!NX197,'cpte_CN LGG-MT-LM-STR-Clin'!NX197)</f>
        <v>#REF!</v>
      </c>
      <c r="IG25" s="11" t="e">
        <f>IF(#REF!="NON",'CN LGG-MT-LM-STR-Clin'!NY197,'cpte_CN LGG-MT-LM-STR-Clin'!NY197)</f>
        <v>#REF!</v>
      </c>
      <c r="IH25" s="11" t="e">
        <f>IF(#REF!="NON",'CN LGG-MT-LM-STR-Clin'!NZ197,'cpte_CN LGG-MT-LM-STR-Clin'!NZ197)</f>
        <v>#REF!</v>
      </c>
      <c r="II25" s="11" t="e">
        <f>IF(#REF!="NON",'CN LGG-MT-LM-STR-Clin'!OA197,'cpte_CN LGG-MT-LM-STR-Clin'!OA197)</f>
        <v>#REF!</v>
      </c>
      <c r="IJ25" s="11" t="e">
        <f>IF(#REF!="NON",'CN LGG-MT-LM-STR-Clin'!OB197,'cpte_CN LGG-MT-LM-STR-Clin'!OB197)</f>
        <v>#REF!</v>
      </c>
      <c r="IK25" s="11" t="e">
        <f>IF(#REF!="NON",'CN LGG-MT-LM-STR-Clin'!OC197,'cpte_CN LGG-MT-LM-STR-Clin'!OC197)</f>
        <v>#REF!</v>
      </c>
      <c r="IL25" s="11" t="e">
        <f>IF(#REF!="NON",'CN LGG-MT-LM-STR-Clin'!OD197,'cpte_CN LGG-MT-LM-STR-Clin'!OD197)</f>
        <v>#REF!</v>
      </c>
      <c r="IM25" s="11" t="e">
        <f>IF(#REF!="NON",'CN LGG-MT-LM-STR-Clin'!OE197,'cpte_CN LGG-MT-LM-STR-Clin'!OE197)</f>
        <v>#REF!</v>
      </c>
      <c r="IN25" s="11" t="e">
        <f>IF(#REF!="NON",'CN LGG-MT-LM-STR-Clin'!OF197,'cpte_CN LGG-MT-LM-STR-Clin'!OF197)</f>
        <v>#REF!</v>
      </c>
      <c r="IO25" s="11" t="e">
        <f>IF(#REF!="NON",'CN LGG-MT-LM-STR-Clin'!OG197,'cpte_CN LGG-MT-LM-STR-Clin'!OG197)</f>
        <v>#REF!</v>
      </c>
      <c r="IP25" s="11" t="e">
        <f>IF(#REF!="NON",'CN LGG-MT-LM-STR-Clin'!OH197,'cpte_CN LGG-MT-LM-STR-Clin'!OH197)</f>
        <v>#REF!</v>
      </c>
      <c r="IQ25" s="11" t="e">
        <f>IF(#REF!="NON",'CN LGG-MT-LM-STR-Clin'!OI197,'cpte_CN LGG-MT-LM-STR-Clin'!OI197)</f>
        <v>#REF!</v>
      </c>
      <c r="IR25" s="11" t="e">
        <f>IF(#REF!="NON",'CN LGG-MT-LM-STR-Clin'!OJ197,'cpte_CN LGG-MT-LM-STR-Clin'!OJ197)</f>
        <v>#REF!</v>
      </c>
      <c r="IS25" s="11" t="e">
        <f>IF(#REF!="NON",'CN LGG-MT-LM-STR-Clin'!OK197,'cpte_CN LGG-MT-LM-STR-Clin'!OK197)</f>
        <v>#REF!</v>
      </c>
      <c r="IT25" s="11" t="e">
        <f>IF(#REF!="NON",'CN LGG-MT-LM-STR-Clin'!OL197,'cpte_CN LGG-MT-LM-STR-Clin'!OL197)</f>
        <v>#REF!</v>
      </c>
      <c r="IU25" s="11" t="e">
        <f>IF(#REF!="NON",'CN LGG-MT-LM-STR-Clin'!OM197,'cpte_CN LGG-MT-LM-STR-Clin'!OM197)</f>
        <v>#REF!</v>
      </c>
      <c r="IV25" s="11" t="e">
        <f>IF(#REF!="NON",'CN LGG-MT-LM-STR-Clin'!ON197,'cpte_CN LGG-MT-LM-STR-Clin'!ON197)</f>
        <v>#REF!</v>
      </c>
      <c r="IW25" s="11" t="e">
        <f>IF(#REF!="NON",'CN LGG-MT-LM-STR-Clin'!OO197,'cpte_CN LGG-MT-LM-STR-Clin'!OO197)</f>
        <v>#REF!</v>
      </c>
      <c r="IX25" s="11" t="e">
        <f>IF(#REF!="NON",'CN LGG-MT-LM-STR-Clin'!OP197,'cpte_CN LGG-MT-LM-STR-Clin'!OP197)</f>
        <v>#REF!</v>
      </c>
      <c r="IY25" s="11" t="e">
        <f>IF(#REF!="NON",'CN LGG-MT-LM-STR-Clin'!OQ197,'cpte_CN LGG-MT-LM-STR-Clin'!OQ197)</f>
        <v>#REF!</v>
      </c>
      <c r="IZ25" s="11" t="e">
        <f>IF(#REF!="NON",'CN LGG-MT-LM-STR-Clin'!OR197,'cpte_CN LGG-MT-LM-STR-Clin'!OR197)</f>
        <v>#REF!</v>
      </c>
      <c r="JA25" s="11" t="e">
        <f>IF(#REF!="NON",'CN LGG-MT-LM-STR-Clin'!OS197,'cpte_CN LGG-MT-LM-STR-Clin'!OS197)</f>
        <v>#REF!</v>
      </c>
      <c r="JB25" s="11" t="e">
        <f>IF(#REF!="NON",'CN LGG-MT-LM-STR-Clin'!OT197,'cpte_CN LGG-MT-LM-STR-Clin'!OT197)</f>
        <v>#REF!</v>
      </c>
      <c r="JC25" s="11" t="e">
        <f>IF(#REF!="NON",'CN LGG-MT-LM-STR-Clin'!OU197,'cpte_CN LGG-MT-LM-STR-Clin'!OU197)</f>
        <v>#REF!</v>
      </c>
      <c r="JD25" s="11" t="e">
        <f>IF(#REF!="NON",'CN LGG-MT-LM-STR-Clin'!OV197,'cpte_CN LGG-MT-LM-STR-Clin'!OV197)</f>
        <v>#REF!</v>
      </c>
      <c r="JE25" s="11" t="e">
        <f>IF(#REF!="NON",'CN LGG-MT-LM-STR-Clin'!OW197,'cpte_CN LGG-MT-LM-STR-Clin'!OW197)</f>
        <v>#REF!</v>
      </c>
      <c r="JF25" s="11" t="e">
        <f>IF(#REF!="NON",'CN LGG-MT-LM-STR-Clin'!OX197,'cpte_CN LGG-MT-LM-STR-Clin'!OX197)</f>
        <v>#REF!</v>
      </c>
      <c r="JG25" s="11" t="e">
        <f>IF(#REF!="NON",'CN LGG-MT-LM-STR-Clin'!OY197,'cpte_CN LGG-MT-LM-STR-Clin'!OY197)</f>
        <v>#REF!</v>
      </c>
      <c r="JH25" s="11" t="e">
        <f>IF(#REF!="NON",'CN LGG-MT-LM-STR-Clin'!OZ197,'cpte_CN LGG-MT-LM-STR-Clin'!OZ197)</f>
        <v>#REF!</v>
      </c>
      <c r="JI25" s="11" t="e">
        <f>IF(#REF!="NON",'CN LGG-MT-LM-STR-Clin'!PA197,'cpte_CN LGG-MT-LM-STR-Clin'!PA197)</f>
        <v>#REF!</v>
      </c>
      <c r="JJ25" s="11" t="e">
        <f>IF(#REF!="NON",'CN LGG-MT-LM-STR-Clin'!PB197,'cpte_CN LGG-MT-LM-STR-Clin'!PB197)</f>
        <v>#REF!</v>
      </c>
      <c r="JK25" s="11" t="e">
        <f>IF(#REF!="NON",'CN LGG-MT-LM-STR-Clin'!PC197,'cpte_CN LGG-MT-LM-STR-Clin'!PC197)</f>
        <v>#REF!</v>
      </c>
      <c r="JL25" s="11" t="e">
        <f>IF(#REF!="NON",'CN LGG-MT-LM-STR-Clin'!PD197,'cpte_CN LGG-MT-LM-STR-Clin'!PD197)</f>
        <v>#REF!</v>
      </c>
      <c r="JM25" s="11" t="e">
        <f>IF(#REF!="NON",'CN LGG-MT-LM-STR-Clin'!PE197,'cpte_CN LGG-MT-LM-STR-Clin'!PE197)</f>
        <v>#REF!</v>
      </c>
      <c r="JN25" s="11" t="e">
        <f>IF(#REF!="NON",'CN LGG-MT-LM-STR-Clin'!PF197,'cpte_CN LGG-MT-LM-STR-Clin'!PF197)</f>
        <v>#REF!</v>
      </c>
      <c r="JO25" s="11" t="e">
        <f>IF(#REF!="NON",'CN LGG-MT-LM-STR-Clin'!PG197,'cpte_CN LGG-MT-LM-STR-Clin'!PG197)</f>
        <v>#REF!</v>
      </c>
      <c r="JP25" s="11" t="e">
        <f>IF(#REF!="NON",'CN LGG-MT-LM-STR-Clin'!PH197,'cpte_CN LGG-MT-LM-STR-Clin'!PH197)</f>
        <v>#REF!</v>
      </c>
      <c r="JQ25" s="11" t="e">
        <f>IF(#REF!="NON",'CN LGG-MT-LM-STR-Clin'!PI197,'cpte_CN LGG-MT-LM-STR-Clin'!PI197)</f>
        <v>#REF!</v>
      </c>
      <c r="JR25" s="11" t="e">
        <f>IF(#REF!="NON",'CN LGG-MT-LM-STR-Clin'!PJ197,'cpte_CN LGG-MT-LM-STR-Clin'!PJ197)</f>
        <v>#REF!</v>
      </c>
      <c r="JS25" s="11" t="e">
        <f>IF(#REF!="NON",'CN LGG-MT-LM-STR-Clin'!PK197,'cpte_CN LGG-MT-LM-STR-Clin'!PK197)</f>
        <v>#REF!</v>
      </c>
      <c r="JT25" s="11" t="e">
        <f>IF(#REF!="NON",'CN LGG-MT-LM-STR-Clin'!PL197,'cpte_CN LGG-MT-LM-STR-Clin'!PL197)</f>
        <v>#REF!</v>
      </c>
      <c r="JU25" s="11" t="e">
        <f>IF(#REF!="NON",'CN LGG-MT-LM-STR-Clin'!PM197,'cpte_CN LGG-MT-LM-STR-Clin'!PM197)</f>
        <v>#REF!</v>
      </c>
      <c r="JV25" s="11" t="e">
        <f>IF(#REF!="NON",'CN LGG-MT-LM-STR-Clin'!PN197,'cpte_CN LGG-MT-LM-STR-Clin'!PN197)</f>
        <v>#REF!</v>
      </c>
      <c r="JW25" s="11" t="e">
        <f>IF(#REF!="NON",'CN LGG-MT-LM-STR-Clin'!PO197,'cpte_CN LGG-MT-LM-STR-Clin'!PO197)</f>
        <v>#REF!</v>
      </c>
      <c r="JX25" s="11" t="e">
        <f>IF(#REF!="NON",'CN LGG-MT-LM-STR-Clin'!PP197,'cpte_CN LGG-MT-LM-STR-Clin'!PP197)</f>
        <v>#REF!</v>
      </c>
      <c r="JY25" s="11" t="e">
        <f>IF(#REF!="NON",'CN LGG-MT-LM-STR-Clin'!PQ197,'cpte_CN LGG-MT-LM-STR-Clin'!PQ197)</f>
        <v>#REF!</v>
      </c>
      <c r="JZ25" s="11" t="e">
        <f>IF(#REF!="NON",'CN LGG-MT-LM-STR-Clin'!PR197,'cpte_CN LGG-MT-LM-STR-Clin'!PR197)</f>
        <v>#REF!</v>
      </c>
      <c r="KA25" s="11" t="e">
        <f>IF(#REF!="NON",'CN LGG-MT-LM-STR-Clin'!PS197,'cpte_CN LGG-MT-LM-STR-Clin'!PS197)</f>
        <v>#REF!</v>
      </c>
      <c r="KB25" s="11" t="e">
        <f>IF(#REF!="NON",'CN LGG-MT-LM-STR-Clin'!PT197,'cpte_CN LGG-MT-LM-STR-Clin'!PT197)</f>
        <v>#REF!</v>
      </c>
      <c r="KC25" s="11" t="e">
        <f>IF(#REF!="NON",'CN LGG-MT-LM-STR-Clin'!PU197,'cpte_CN LGG-MT-LM-STR-Clin'!PU197)</f>
        <v>#REF!</v>
      </c>
      <c r="KD25" s="11" t="e">
        <f>IF(#REF!="NON",'CN LGG-MT-LM-STR-Clin'!PV197,'cpte_CN LGG-MT-LM-STR-Clin'!PV197)</f>
        <v>#REF!</v>
      </c>
      <c r="KE25" s="11" t="e">
        <f>IF(#REF!="NON",'CN LGG-MT-LM-STR-Clin'!PW197,'cpte_CN LGG-MT-LM-STR-Clin'!PW197)</f>
        <v>#REF!</v>
      </c>
      <c r="KF25" s="11" t="e">
        <f>IF(#REF!="NON",'CN LGG-MT-LM-STR-Clin'!PX197,'cpte_CN LGG-MT-LM-STR-Clin'!PX197)</f>
        <v>#REF!</v>
      </c>
      <c r="KG25" s="11" t="e">
        <f>IF(#REF!="NON",'CN LGG-MT-LM-STR-Clin'!PY197,'cpte_CN LGG-MT-LM-STR-Clin'!PY197)</f>
        <v>#REF!</v>
      </c>
      <c r="KH25" s="11" t="e">
        <f>IF(#REF!="NON",'CN LGG-MT-LM-STR-Clin'!PZ197,'cpte_CN LGG-MT-LM-STR-Clin'!PZ197)</f>
        <v>#REF!</v>
      </c>
      <c r="KI25" s="11" t="e">
        <f>IF(#REF!="NON",'CN LGG-MT-LM-STR-Clin'!QA197,'cpte_CN LGG-MT-LM-STR-Clin'!QA197)</f>
        <v>#REF!</v>
      </c>
      <c r="KJ25" s="11" t="e">
        <f>IF(#REF!="NON",'CN LGG-MT-LM-STR-Clin'!QB197,'cpte_CN LGG-MT-LM-STR-Clin'!QB197)</f>
        <v>#REF!</v>
      </c>
      <c r="KK25" s="11" t="e">
        <f>IF(#REF!="NON",'CN LGG-MT-LM-STR-Clin'!QC197,'cpte_CN LGG-MT-LM-STR-Clin'!QC197)</f>
        <v>#REF!</v>
      </c>
      <c r="KL25" s="11" t="e">
        <f>IF(#REF!="NON",'CN LGG-MT-LM-STR-Clin'!QD197,'cpte_CN LGG-MT-LM-STR-Clin'!QD197)</f>
        <v>#REF!</v>
      </c>
      <c r="KM25" s="11" t="e">
        <f>IF(#REF!="NON",'CN LGG-MT-LM-STR-Clin'!QE197,'cpte_CN LGG-MT-LM-STR-Clin'!QE197)</f>
        <v>#REF!</v>
      </c>
      <c r="KN25" s="11" t="e">
        <f>IF(#REF!="NON",'CN LGG-MT-LM-STR-Clin'!QF197,'cpte_CN LGG-MT-LM-STR-Clin'!QF197)</f>
        <v>#REF!</v>
      </c>
      <c r="KO25" s="11" t="e">
        <f>IF(#REF!="NON",'CN LGG-MT-LM-STR-Clin'!QG197,'cpte_CN LGG-MT-LM-STR-Clin'!QG197)</f>
        <v>#REF!</v>
      </c>
      <c r="KP25" s="11" t="e">
        <f>IF(#REF!="NON",'CN LGG-MT-LM-STR-Clin'!QH197,'cpte_CN LGG-MT-LM-STR-Clin'!QH197)</f>
        <v>#REF!</v>
      </c>
      <c r="KQ25" s="11" t="e">
        <f>IF(#REF!="NON",'CN LGG-MT-LM-STR-Clin'!QI197,'cpte_CN LGG-MT-LM-STR-Clin'!QI197)</f>
        <v>#REF!</v>
      </c>
      <c r="KR25" s="11" t="e">
        <f>IF(#REF!="NON",'CN LGG-MT-LM-STR-Clin'!QJ197,'cpte_CN LGG-MT-LM-STR-Clin'!QJ197)</f>
        <v>#REF!</v>
      </c>
      <c r="KS25" s="11" t="e">
        <f>IF(#REF!="NON",'CN LGG-MT-LM-STR-Clin'!QK197,'cpte_CN LGG-MT-LM-STR-Clin'!QK197)</f>
        <v>#REF!</v>
      </c>
      <c r="KT25" s="11" t="e">
        <f>IF(#REF!="NON",'CN LGG-MT-LM-STR-Clin'!QL197,'cpte_CN LGG-MT-LM-STR-Clin'!QL197)</f>
        <v>#REF!</v>
      </c>
      <c r="KU25" s="11" t="e">
        <f>IF(#REF!="NON",'CN LGG-MT-LM-STR-Clin'!QM197,'cpte_CN LGG-MT-LM-STR-Clin'!QM197)</f>
        <v>#REF!</v>
      </c>
      <c r="KV25" s="11" t="e">
        <f>IF(#REF!="NON",'CN LGG-MT-LM-STR-Clin'!QN197,'cpte_CN LGG-MT-LM-STR-Clin'!QN197)</f>
        <v>#REF!</v>
      </c>
      <c r="KW25" s="11" t="e">
        <f>IF(#REF!="NON",'CN LGG-MT-LM-STR-Clin'!QO197,'cpte_CN LGG-MT-LM-STR-Clin'!QO197)</f>
        <v>#REF!</v>
      </c>
      <c r="KX25" s="11" t="e">
        <f>IF(#REF!="NON",'CN LGG-MT-LM-STR-Clin'!QP197,'cpte_CN LGG-MT-LM-STR-Clin'!QP197)</f>
        <v>#REF!</v>
      </c>
      <c r="KY25" s="11" t="e">
        <f>IF(#REF!="NON",'CN LGG-MT-LM-STR-Clin'!QQ197,'cpte_CN LGG-MT-LM-STR-Clin'!QQ197)</f>
        <v>#REF!</v>
      </c>
      <c r="KZ25" s="11" t="e">
        <f>IF(#REF!="NON",'CN LGG-MT-LM-STR-Clin'!QR197,'cpte_CN LGG-MT-LM-STR-Clin'!QR197)</f>
        <v>#REF!</v>
      </c>
      <c r="LA25" s="11" t="e">
        <f>IF(#REF!="NON",'CN LGG-MT-LM-STR-Clin'!QS197,'cpte_CN LGG-MT-LM-STR-Clin'!QS197)</f>
        <v>#REF!</v>
      </c>
      <c r="LB25" s="11" t="e">
        <f>IF(#REF!="NON",'CN LGG-MT-LM-STR-Clin'!QT197,'cpte_CN LGG-MT-LM-STR-Clin'!QT197)</f>
        <v>#REF!</v>
      </c>
      <c r="LC25" s="11" t="e">
        <f>IF(#REF!="NON",'CN LGG-MT-LM-STR-Clin'!QU197,'cpte_CN LGG-MT-LM-STR-Clin'!QU197)</f>
        <v>#REF!</v>
      </c>
      <c r="LD25" s="11" t="e">
        <f>IF(#REF!="NON",'CN LGG-MT-LM-STR-Clin'!QV197,'cpte_CN LGG-MT-LM-STR-Clin'!QV197)</f>
        <v>#REF!</v>
      </c>
      <c r="LE25" s="11" t="e">
        <f>IF(#REF!="NON",'CN LGG-MT-LM-STR-Clin'!QW197,'cpte_CN LGG-MT-LM-STR-Clin'!QW197)</f>
        <v>#REF!</v>
      </c>
      <c r="LF25" s="11" t="e">
        <f>IF(#REF!="NON",'CN LGG-MT-LM-STR-Clin'!QX197,'cpte_CN LGG-MT-LM-STR-Clin'!QX197)</f>
        <v>#REF!</v>
      </c>
      <c r="LG25" s="11" t="e">
        <f>IF(#REF!="NON",'CN LGG-MT-LM-STR-Clin'!QY197,'cpte_CN LGG-MT-LM-STR-Clin'!QY197)</f>
        <v>#REF!</v>
      </c>
      <c r="LH25" s="11" t="e">
        <f>IF(#REF!="NON",'CN LGG-MT-LM-STR-Clin'!QZ197,'cpte_CN LGG-MT-LM-STR-Clin'!QZ197)</f>
        <v>#REF!</v>
      </c>
      <c r="LI25" s="11" t="e">
        <f>IF(#REF!="NON",'CN LGG-MT-LM-STR-Clin'!RA197,'cpte_CN LGG-MT-LM-STR-Clin'!RA197)</f>
        <v>#REF!</v>
      </c>
      <c r="LJ25" s="11" t="e">
        <f>IF(#REF!="NON",'CN LGG-MT-LM-STR-Clin'!RB197,'cpte_CN LGG-MT-LM-STR-Clin'!RB197)</f>
        <v>#REF!</v>
      </c>
      <c r="LK25" s="11" t="e">
        <f>IF(#REF!="NON",'CN LGG-MT-LM-STR-Clin'!RC197,'cpte_CN LGG-MT-LM-STR-Clin'!RC197)</f>
        <v>#REF!</v>
      </c>
      <c r="LL25" s="11" t="e">
        <f>IF(#REF!="NON",'CN LGG-MT-LM-STR-Clin'!RD197,'cpte_CN LGG-MT-LM-STR-Clin'!RD197)</f>
        <v>#REF!</v>
      </c>
      <c r="LM25" s="11" t="e">
        <f>IF(#REF!="NON",'CN LGG-MT-LM-STR-Clin'!RE197,'cpte_CN LGG-MT-LM-STR-Clin'!RE197)</f>
        <v>#REF!</v>
      </c>
      <c r="LN25" s="11" t="e">
        <f>IF(#REF!="NON",'CN LGG-MT-LM-STR-Clin'!RF197,'cpte_CN LGG-MT-LM-STR-Clin'!RF197)</f>
        <v>#REF!</v>
      </c>
      <c r="LO25" s="11" t="e">
        <f>IF(#REF!="NON",'CN LGG-MT-LM-STR-Clin'!RG197,'cpte_CN LGG-MT-LM-STR-Clin'!RG197)</f>
        <v>#REF!</v>
      </c>
      <c r="LP25" s="11" t="e">
        <f>IF(#REF!="NON",'CN LGG-MT-LM-STR-Clin'!RH197,'cpte_CN LGG-MT-LM-STR-Clin'!RH197)</f>
        <v>#REF!</v>
      </c>
      <c r="LQ25" s="11" t="e">
        <f>IF(#REF!="NON",'CN LGG-MT-LM-STR-Clin'!RI197,'cpte_CN LGG-MT-LM-STR-Clin'!RI197)</f>
        <v>#REF!</v>
      </c>
      <c r="LR25" s="11" t="e">
        <f>IF(#REF!="NON",'CN LGG-MT-LM-STR-Clin'!RJ197,'cpte_CN LGG-MT-LM-STR-Clin'!RJ197)</f>
        <v>#REF!</v>
      </c>
      <c r="LS25" s="11" t="e">
        <f>IF(#REF!="NON",'CN LGG-MT-LM-STR-Clin'!RK197,'cpte_CN LGG-MT-LM-STR-Clin'!RK197)</f>
        <v>#REF!</v>
      </c>
      <c r="LT25" s="11" t="e">
        <f>IF(#REF!="NON",'CN LGG-MT-LM-STR-Clin'!RL197,'cpte_CN LGG-MT-LM-STR-Clin'!RL197)</f>
        <v>#REF!</v>
      </c>
      <c r="LU25" s="11" t="e">
        <f>IF(#REF!="NON",'CN LGG-MT-LM-STR-Clin'!RM197,'cpte_CN LGG-MT-LM-STR-Clin'!RM197)</f>
        <v>#REF!</v>
      </c>
      <c r="LV25" s="11" t="e">
        <f>IF(#REF!="NON",'CN LGG-MT-LM-STR-Clin'!RN197,'cpte_CN LGG-MT-LM-STR-Clin'!RN197)</f>
        <v>#REF!</v>
      </c>
      <c r="LW25" s="11" t="e">
        <f>IF(#REF!="NON",'CN LGG-MT-LM-STR-Clin'!RO197,'cpte_CN LGG-MT-LM-STR-Clin'!RO197)</f>
        <v>#REF!</v>
      </c>
      <c r="LX25" s="11" t="e">
        <f>IF(#REF!="NON",'CN LGG-MT-LM-STR-Clin'!RP197,'cpte_CN LGG-MT-LM-STR-Clin'!RP197)</f>
        <v>#REF!</v>
      </c>
      <c r="LY25" s="11" t="e">
        <f>IF(#REF!="NON",'CN LGG-MT-LM-STR-Clin'!RQ197,'cpte_CN LGG-MT-LM-STR-Clin'!RQ197)</f>
        <v>#REF!</v>
      </c>
      <c r="LZ25" s="11" t="e">
        <f>IF(#REF!="NON",'CN LGG-MT-LM-STR-Clin'!RR197,'cpte_CN LGG-MT-LM-STR-Clin'!RR197)</f>
        <v>#REF!</v>
      </c>
      <c r="MA25" s="11" t="e">
        <f>IF(#REF!="NON",'CN LGG-MT-LM-STR-Clin'!RS197,'cpte_CN LGG-MT-LM-STR-Clin'!RS197)</f>
        <v>#REF!</v>
      </c>
      <c r="MB25" s="11" t="e">
        <f>IF(#REF!="NON",'CN LGG-MT-LM-STR-Clin'!RT197,'cpte_CN LGG-MT-LM-STR-Clin'!RT197)</f>
        <v>#REF!</v>
      </c>
      <c r="MC25" s="11" t="e">
        <f>IF(#REF!="NON",'CN LGG-MT-LM-STR-Clin'!RU197,'cpte_CN LGG-MT-LM-STR-Clin'!RU197)</f>
        <v>#REF!</v>
      </c>
      <c r="MD25" s="11" t="e">
        <f>IF(#REF!="NON",'CN LGG-MT-LM-STR-Clin'!RV197,'cpte_CN LGG-MT-LM-STR-Clin'!RV197)</f>
        <v>#REF!</v>
      </c>
      <c r="ME25" s="11" t="e">
        <f>IF(#REF!="NON",'CN LGG-MT-LM-STR-Clin'!RW197,'cpte_CN LGG-MT-LM-STR-Clin'!RW197)</f>
        <v>#REF!</v>
      </c>
      <c r="MF25" s="11" t="e">
        <f>IF(#REF!="NON",'CN LGG-MT-LM-STR-Clin'!RX197,'cpte_CN LGG-MT-LM-STR-Clin'!RX197)</f>
        <v>#REF!</v>
      </c>
      <c r="MG25" s="11" t="e">
        <f>IF(#REF!="NON",'CN LGG-MT-LM-STR-Clin'!RY197,'cpte_CN LGG-MT-LM-STR-Clin'!RY197)</f>
        <v>#REF!</v>
      </c>
      <c r="MH25" s="11" t="e">
        <f>IF(#REF!="NON",'CN LGG-MT-LM-STR-Clin'!RZ197,'cpte_CN LGG-MT-LM-STR-Clin'!RZ197)</f>
        <v>#REF!</v>
      </c>
      <c r="MI25" s="11" t="e">
        <f>IF(#REF!="NON",'CN LGG-MT-LM-STR-Clin'!SA197,'cpte_CN LGG-MT-LM-STR-Clin'!SA197)</f>
        <v>#REF!</v>
      </c>
      <c r="MJ25" s="11" t="e">
        <f>IF(#REF!="NON",'CN LGG-MT-LM-STR-Clin'!SB197,'cpte_CN LGG-MT-LM-STR-Clin'!SB197)</f>
        <v>#REF!</v>
      </c>
      <c r="MK25" s="11" t="e">
        <f>IF(#REF!="NON",'CN LGG-MT-LM-STR-Clin'!SC197,'cpte_CN LGG-MT-LM-STR-Clin'!SC197)</f>
        <v>#REF!</v>
      </c>
      <c r="ML25" s="11" t="e">
        <f>IF(#REF!="NON",'CN LGG-MT-LM-STR-Clin'!SD197,'cpte_CN LGG-MT-LM-STR-Clin'!SD197)</f>
        <v>#REF!</v>
      </c>
      <c r="MM25" s="11" t="e">
        <f>IF(#REF!="NON",'CN LGG-MT-LM-STR-Clin'!SE197,'cpte_CN LGG-MT-LM-STR-Clin'!SE197)</f>
        <v>#REF!</v>
      </c>
      <c r="MN25" s="11" t="e">
        <f>IF(#REF!="NON",'CN LGG-MT-LM-STR-Clin'!SF197,'cpte_CN LGG-MT-LM-STR-Clin'!SF197)</f>
        <v>#REF!</v>
      </c>
      <c r="MO25" s="11" t="e">
        <f>IF(#REF!="NON",'CN LGG-MT-LM-STR-Clin'!SG197,'cpte_CN LGG-MT-LM-STR-Clin'!SG197)</f>
        <v>#REF!</v>
      </c>
      <c r="MP25" s="11" t="e">
        <f>IF(#REF!="NON",'CN LGG-MT-LM-STR-Clin'!SH197,'cpte_CN LGG-MT-LM-STR-Clin'!SH197)</f>
        <v>#REF!</v>
      </c>
      <c r="MQ25" s="11" t="e">
        <f>IF(#REF!="NON",'CN LGG-MT-LM-STR-Clin'!SI197,'cpte_CN LGG-MT-LM-STR-Clin'!SI197)</f>
        <v>#REF!</v>
      </c>
      <c r="MR25" s="11" t="e">
        <f>IF(#REF!="NON",'CN LGG-MT-LM-STR-Clin'!SJ197,'cpte_CN LGG-MT-LM-STR-Clin'!SJ197)</f>
        <v>#REF!</v>
      </c>
      <c r="MS25" s="11" t="e">
        <f>IF(#REF!="NON",'CN LGG-MT-LM-STR-Clin'!SK197,'cpte_CN LGG-MT-LM-STR-Clin'!SK197)</f>
        <v>#REF!</v>
      </c>
      <c r="MT25" s="11" t="e">
        <f>IF(#REF!="NON",'CN LGG-MT-LM-STR-Clin'!SL197,'cpte_CN LGG-MT-LM-STR-Clin'!SL197)</f>
        <v>#REF!</v>
      </c>
      <c r="MU25" s="11" t="e">
        <f>IF(#REF!="NON",'CN LGG-MT-LM-STR-Clin'!SM197,'cpte_CN LGG-MT-LM-STR-Clin'!SM197)</f>
        <v>#REF!</v>
      </c>
      <c r="MV25" s="11" t="e">
        <f>IF(#REF!="NON",'CN LGG-MT-LM-STR-Clin'!SN197,'cpte_CN LGG-MT-LM-STR-Clin'!SN197)</f>
        <v>#REF!</v>
      </c>
      <c r="MW25" s="11" t="e">
        <f>IF(#REF!="NON",'CN LGG-MT-LM-STR-Clin'!SO197,'cpte_CN LGG-MT-LM-STR-Clin'!SO197)</f>
        <v>#REF!</v>
      </c>
      <c r="MX25" s="11" t="e">
        <f>IF(#REF!="NON",'CN LGG-MT-LM-STR-Clin'!SP197,'cpte_CN LGG-MT-LM-STR-Clin'!SP197)</f>
        <v>#REF!</v>
      </c>
      <c r="MY25" s="11" t="e">
        <f>IF(#REF!="NON",'CN LGG-MT-LM-STR-Clin'!SQ197,'cpte_CN LGG-MT-LM-STR-Clin'!SQ197)</f>
        <v>#REF!</v>
      </c>
      <c r="MZ25" s="11" t="e">
        <f>IF(#REF!="NON",'CN LGG-MT-LM-STR-Clin'!SR197,'cpte_CN LGG-MT-LM-STR-Clin'!SR197)</f>
        <v>#REF!</v>
      </c>
      <c r="NA25" s="11" t="e">
        <f>IF(#REF!="NON",'CN LGG-MT-LM-STR-Clin'!SS197,'cpte_CN LGG-MT-LM-STR-Clin'!SS197)</f>
        <v>#REF!</v>
      </c>
      <c r="NB25" s="11" t="e">
        <f>IF(#REF!="NON",'CN LGG-MT-LM-STR-Clin'!ST197,'cpte_CN LGG-MT-LM-STR-Clin'!ST197)</f>
        <v>#REF!</v>
      </c>
      <c r="NC25" s="11" t="e">
        <f>IF(#REF!="NON",'CN LGG-MT-LM-STR-Clin'!SU197,'cpte_CN LGG-MT-LM-STR-Clin'!SU197)</f>
        <v>#REF!</v>
      </c>
      <c r="ND25" s="11" t="e">
        <f>IF(#REF!="NON",'CN LGG-MT-LM-STR-Clin'!SV197,'cpte_CN LGG-MT-LM-STR-Clin'!SV197)</f>
        <v>#REF!</v>
      </c>
      <c r="NE25" s="11" t="e">
        <f>IF(#REF!="NON",'CN LGG-MT-LM-STR-Clin'!SW197,'cpte_CN LGG-MT-LM-STR-Clin'!SW197)</f>
        <v>#REF!</v>
      </c>
      <c r="NF25" s="11" t="e">
        <f>IF(#REF!="NON",'CN LGG-MT-LM-STR-Clin'!SX197,'cpte_CN LGG-MT-LM-STR-Clin'!SX197)</f>
        <v>#REF!</v>
      </c>
      <c r="NG25" s="11" t="e">
        <f>IF(#REF!="NON",'CN LGG-MT-LM-STR-Clin'!SY197,'cpte_CN LGG-MT-LM-STR-Clin'!SY197)</f>
        <v>#REF!</v>
      </c>
      <c r="NH25" s="11" t="e">
        <f>IF(#REF!="NON",'CN LGG-MT-LM-STR-Clin'!SZ197,'cpte_CN LGG-MT-LM-STR-Clin'!SZ197)</f>
        <v>#REF!</v>
      </c>
      <c r="NI25" s="11" t="e">
        <f>IF(#REF!="NON",'CN LGG-MT-LM-STR-Clin'!TA197,'cpte_CN LGG-MT-LM-STR-Clin'!TA197)</f>
        <v>#REF!</v>
      </c>
      <c r="NJ25" s="11" t="e">
        <f>IF(#REF!="NON",'CN LGG-MT-LM-STR-Clin'!TB197,'cpte_CN LGG-MT-LM-STR-Clin'!TB197)</f>
        <v>#REF!</v>
      </c>
      <c r="NK25" s="11" t="e">
        <f>IF(#REF!="NON",'CN LGG-MT-LM-STR-Clin'!TC197,'cpte_CN LGG-MT-LM-STR-Clin'!TC197)</f>
        <v>#REF!</v>
      </c>
      <c r="NL25" s="11" t="e">
        <f>IF(#REF!="NON",'CN LGG-MT-LM-STR-Clin'!TD197,'cpte_CN LGG-MT-LM-STR-Clin'!TD197)</f>
        <v>#REF!</v>
      </c>
      <c r="NM25" s="11" t="e">
        <f>IF(#REF!="NON",'CN LGG-MT-LM-STR-Clin'!TE197,'cpte_CN LGG-MT-LM-STR-Clin'!TE197)</f>
        <v>#REF!</v>
      </c>
      <c r="NN25" s="11" t="e">
        <f>IF(#REF!="NON",'CN LGG-MT-LM-STR-Clin'!TF197,'cpte_CN LGG-MT-LM-STR-Clin'!TF197)</f>
        <v>#REF!</v>
      </c>
      <c r="NO25" s="11" t="e">
        <f>IF(#REF!="NON",'CN LGG-MT-LM-STR-Clin'!TG197,'cpte_CN LGG-MT-LM-STR-Clin'!TG197)</f>
        <v>#REF!</v>
      </c>
      <c r="NP25" s="11" t="e">
        <f>IF(#REF!="NON",'CN LGG-MT-LM-STR-Clin'!TH197,'cpte_CN LGG-MT-LM-STR-Clin'!TH197)</f>
        <v>#REF!</v>
      </c>
      <c r="NQ25" s="11" t="e">
        <f>IF(#REF!="NON",'CN LGG-MT-LM-STR-Clin'!TI197,'cpte_CN LGG-MT-LM-STR-Clin'!TI197)</f>
        <v>#REF!</v>
      </c>
      <c r="NR25" s="11" t="e">
        <f>IF(#REF!="NON",'CN LGG-MT-LM-STR-Clin'!TJ197,'cpte_CN LGG-MT-LM-STR-Clin'!TJ197)</f>
        <v>#REF!</v>
      </c>
      <c r="NS25" s="11" t="e">
        <f>IF(#REF!="NON",'CN LGG-MT-LM-STR-Clin'!TK197,'cpte_CN LGG-MT-LM-STR-Clin'!TK197)</f>
        <v>#REF!</v>
      </c>
      <c r="NT25" s="11" t="e">
        <f>IF(#REF!="NON",'CN LGG-MT-LM-STR-Clin'!TL197,'cpte_CN LGG-MT-LM-STR-Clin'!TL197)</f>
        <v>#REF!</v>
      </c>
      <c r="NU25" s="11" t="e">
        <f>IF(#REF!="NON",'CN LGG-MT-LM-STR-Clin'!TM197,'cpte_CN LGG-MT-LM-STR-Clin'!TM197)</f>
        <v>#REF!</v>
      </c>
      <c r="NV25" s="11" t="e">
        <f>IF(#REF!="NON",'CN LGG-MT-LM-STR-Clin'!TN197,'cpte_CN LGG-MT-LM-STR-Clin'!TN197)</f>
        <v>#REF!</v>
      </c>
      <c r="NW25" s="11" t="e">
        <f>IF(#REF!="NON",'CN LGG-MT-LM-STR-Clin'!TO197,'cpte_CN LGG-MT-LM-STR-Clin'!TO197)</f>
        <v>#REF!</v>
      </c>
      <c r="NX25" s="11" t="e">
        <f>IF(#REF!="NON",'CN LGG-MT-LM-STR-Clin'!TP197,'cpte_CN LGG-MT-LM-STR-Clin'!TP197)</f>
        <v>#REF!</v>
      </c>
      <c r="NY25" s="11" t="e">
        <f>IF(#REF!="NON",'CN LGG-MT-LM-STR-Clin'!TQ197,'cpte_CN LGG-MT-LM-STR-Clin'!TQ197)</f>
        <v>#REF!</v>
      </c>
      <c r="NZ25" s="11" t="e">
        <f>IF(#REF!="NON",'CN LGG-MT-LM-STR-Clin'!TR197,'cpte_CN LGG-MT-LM-STR-Clin'!TR197)</f>
        <v>#REF!</v>
      </c>
      <c r="OA25" s="11" t="e">
        <f>IF(#REF!="NON",'CN LGG-MT-LM-STR-Clin'!TS197,'cpte_CN LGG-MT-LM-STR-Clin'!TS197)</f>
        <v>#REF!</v>
      </c>
      <c r="OB25" s="11" t="e">
        <f>IF(#REF!="NON",'CN LGG-MT-LM-STR-Clin'!TT197,'cpte_CN LGG-MT-LM-STR-Clin'!TT197)</f>
        <v>#REF!</v>
      </c>
      <c r="OC25" s="11" t="e">
        <f>IF(#REF!="NON",'CN LGG-MT-LM-STR-Clin'!TU197,'cpte_CN LGG-MT-LM-STR-Clin'!TU197)</f>
        <v>#REF!</v>
      </c>
      <c r="OD25" s="11" t="e">
        <f>IF(#REF!="NON",'CN LGG-MT-LM-STR-Clin'!TV197,'cpte_CN LGG-MT-LM-STR-Clin'!TV197)</f>
        <v>#REF!</v>
      </c>
      <c r="OE25" s="11" t="e">
        <f>IF(#REF!="NON",'CN LGG-MT-LM-STR-Clin'!TW197,'cpte_CN LGG-MT-LM-STR-Clin'!TW197)</f>
        <v>#REF!</v>
      </c>
      <c r="OF25" s="11" t="e">
        <f>IF(#REF!="NON",'CN LGG-MT-LM-STR-Clin'!TX197,'cpte_CN LGG-MT-LM-STR-Clin'!TX197)</f>
        <v>#REF!</v>
      </c>
      <c r="OG25" s="11" t="e">
        <f>IF(#REF!="NON",'CN LGG-MT-LM-STR-Clin'!TY197,'cpte_CN LGG-MT-LM-STR-Clin'!TY197)</f>
        <v>#REF!</v>
      </c>
      <c r="OH25" s="11" t="e">
        <f>IF(#REF!="NON",'CN LGG-MT-LM-STR-Clin'!TZ197,'cpte_CN LGG-MT-LM-STR-Clin'!TZ197)</f>
        <v>#REF!</v>
      </c>
      <c r="OI25" s="11" t="e">
        <f>IF(#REF!="NON",'CN LGG-MT-LM-STR-Clin'!UA197,'cpte_CN LGG-MT-LM-STR-Clin'!UA197)</f>
        <v>#REF!</v>
      </c>
      <c r="OJ25" s="11" t="e">
        <f>IF(#REF!="NON",'CN LGG-MT-LM-STR-Clin'!UB197,'cpte_CN LGG-MT-LM-STR-Clin'!UB197)</f>
        <v>#REF!</v>
      </c>
      <c r="OK25" s="11" t="e">
        <f>IF(#REF!="NON",'CN LGG-MT-LM-STR-Clin'!UC197,'cpte_CN LGG-MT-LM-STR-Clin'!UC197)</f>
        <v>#REF!</v>
      </c>
      <c r="OL25" s="11" t="e">
        <f>IF(#REF!="NON",'CN LGG-MT-LM-STR-Clin'!UD197,'cpte_CN LGG-MT-LM-STR-Clin'!UD197)</f>
        <v>#REF!</v>
      </c>
      <c r="OM25" s="11" t="e">
        <f>IF(#REF!="NON",'CN LGG-MT-LM-STR-Clin'!UE197,'cpte_CN LGG-MT-LM-STR-Clin'!UE197)</f>
        <v>#REF!</v>
      </c>
      <c r="ON25" s="11" t="e">
        <f>IF(#REF!="NON",'CN LGG-MT-LM-STR-Clin'!UF197,'cpte_CN LGG-MT-LM-STR-Clin'!UF197)</f>
        <v>#REF!</v>
      </c>
      <c r="OO25" s="11" t="e">
        <f>IF(#REF!="NON",'CN LGG-MT-LM-STR-Clin'!UG197,'cpte_CN LGG-MT-LM-STR-Clin'!UG197)</f>
        <v>#REF!</v>
      </c>
      <c r="OP25" s="11" t="e">
        <f>IF(#REF!="NON",'CN LGG-MT-LM-STR-Clin'!UH197,'cpte_CN LGG-MT-LM-STR-Clin'!UH197)</f>
        <v>#REF!</v>
      </c>
      <c r="OQ25" s="11" t="e">
        <f>IF(#REF!="NON",'CN LGG-MT-LM-STR-Clin'!UI197,'cpte_CN LGG-MT-LM-STR-Clin'!UI197)</f>
        <v>#REF!</v>
      </c>
      <c r="OR25" s="11" t="e">
        <f>IF(#REF!="NON",'CN LGG-MT-LM-STR-Clin'!UJ197,'cpte_CN LGG-MT-LM-STR-Clin'!UJ197)</f>
        <v>#REF!</v>
      </c>
      <c r="OS25" s="11" t="e">
        <f>IF(#REF!="NON",'CN LGG-MT-LM-STR-Clin'!UK197,'cpte_CN LGG-MT-LM-STR-Clin'!UK197)</f>
        <v>#REF!</v>
      </c>
      <c r="OT25" s="11" t="e">
        <f>IF(#REF!="NON",'CN LGG-MT-LM-STR-Clin'!UL197,'cpte_CN LGG-MT-LM-STR-Clin'!UL197)</f>
        <v>#REF!</v>
      </c>
      <c r="OU25" s="11" t="e">
        <f>IF(#REF!="NON",'CN LGG-MT-LM-STR-Clin'!UM197,'cpte_CN LGG-MT-LM-STR-Clin'!UM197)</f>
        <v>#REF!</v>
      </c>
      <c r="OV25" s="11" t="e">
        <f>IF(#REF!="NON",'CN LGG-MT-LM-STR-Clin'!UN197,'cpte_CN LGG-MT-LM-STR-Clin'!UN197)</f>
        <v>#REF!</v>
      </c>
      <c r="OW25" s="11" t="e">
        <f>IF(#REF!="NON",'CN LGG-MT-LM-STR-Clin'!UO197,'cpte_CN LGG-MT-LM-STR-Clin'!UO197)</f>
        <v>#REF!</v>
      </c>
      <c r="OX25" s="11" t="e">
        <f>IF(#REF!="NON",'CN LGG-MT-LM-STR-Clin'!UP197,'cpte_CN LGG-MT-LM-STR-Clin'!UP197)</f>
        <v>#REF!</v>
      </c>
      <c r="OY25" s="11" t="e">
        <f>IF(#REF!="NON",'CN LGG-MT-LM-STR-Clin'!UQ197,'cpte_CN LGG-MT-LM-STR-Clin'!UQ197)</f>
        <v>#REF!</v>
      </c>
      <c r="OZ25" s="11" t="e">
        <f>IF(#REF!="NON",'CN LGG-MT-LM-STR-Clin'!UR197,'cpte_CN LGG-MT-LM-STR-Clin'!UR197)</f>
        <v>#REF!</v>
      </c>
      <c r="PA25" s="11" t="e">
        <f>IF(#REF!="NON",'CN LGG-MT-LM-STR-Clin'!US197,'cpte_CN LGG-MT-LM-STR-Clin'!US197)</f>
        <v>#REF!</v>
      </c>
      <c r="PB25" s="11" t="e">
        <f>IF(#REF!="NON",'CN LGG-MT-LM-STR-Clin'!UT197,'cpte_CN LGG-MT-LM-STR-Clin'!UT197)</f>
        <v>#REF!</v>
      </c>
      <c r="PC25" s="11" t="e">
        <f>IF(#REF!="NON",'CN LGG-MT-LM-STR-Clin'!UU197,'cpte_CN LGG-MT-LM-STR-Clin'!UU197)</f>
        <v>#REF!</v>
      </c>
      <c r="PD25" s="11" t="e">
        <f>IF(#REF!="NON",'CN LGG-MT-LM-STR-Clin'!UV197,'cpte_CN LGG-MT-LM-STR-Clin'!UV197)</f>
        <v>#REF!</v>
      </c>
      <c r="PE25" s="11" t="e">
        <f>IF(#REF!="NON",'CN LGG-MT-LM-STR-Clin'!UW197,'cpte_CN LGG-MT-LM-STR-Clin'!UW197)</f>
        <v>#REF!</v>
      </c>
      <c r="PF25" s="11" t="e">
        <f>IF(#REF!="NON",'CN LGG-MT-LM-STR-Clin'!UX197,'cpte_CN LGG-MT-LM-STR-Clin'!UX197)</f>
        <v>#REF!</v>
      </c>
      <c r="PG25" s="11" t="e">
        <f>IF(#REF!="NON",'CN LGG-MT-LM-STR-Clin'!UY197,'cpte_CN LGG-MT-LM-STR-Clin'!UY197)</f>
        <v>#REF!</v>
      </c>
      <c r="PH25" s="11" t="e">
        <f>IF(#REF!="NON",'CN LGG-MT-LM-STR-Clin'!UZ197,'cpte_CN LGG-MT-LM-STR-Clin'!UZ197)</f>
        <v>#REF!</v>
      </c>
      <c r="PI25" s="11" t="e">
        <f>IF(#REF!="NON",'CN LGG-MT-LM-STR-Clin'!VA197,'cpte_CN LGG-MT-LM-STR-Clin'!VA197)</f>
        <v>#REF!</v>
      </c>
      <c r="PJ25" s="11" t="e">
        <f>IF(#REF!="NON",'CN LGG-MT-LM-STR-Clin'!VB197,'cpte_CN LGG-MT-LM-STR-Clin'!VB197)</f>
        <v>#REF!</v>
      </c>
      <c r="PK25" s="11" t="e">
        <f>IF(#REF!="NON",'CN LGG-MT-LM-STR-Clin'!VC197,'cpte_CN LGG-MT-LM-STR-Clin'!VC197)</f>
        <v>#REF!</v>
      </c>
      <c r="PL25" s="11" t="e">
        <f>IF(#REF!="NON",'CN LGG-MT-LM-STR-Clin'!VD197,'cpte_CN LGG-MT-LM-STR-Clin'!VD197)</f>
        <v>#REF!</v>
      </c>
      <c r="PM25" s="11" t="e">
        <f>IF(#REF!="NON",'CN LGG-MT-LM-STR-Clin'!VE197,'cpte_CN LGG-MT-LM-STR-Clin'!VE197)</f>
        <v>#REF!</v>
      </c>
      <c r="PN25" s="11" t="e">
        <f>IF(#REF!="NON",'CN LGG-MT-LM-STR-Clin'!VF197,'cpte_CN LGG-MT-LM-STR-Clin'!VF197)</f>
        <v>#REF!</v>
      </c>
      <c r="PO25" s="11" t="e">
        <f>IF(#REF!="NON",'CN LGG-MT-LM-STR-Clin'!VG197,'cpte_CN LGG-MT-LM-STR-Clin'!VG197)</f>
        <v>#REF!</v>
      </c>
      <c r="PP25" s="11" t="e">
        <f>IF(#REF!="NON",'CN LGG-MT-LM-STR-Clin'!VH197,'cpte_CN LGG-MT-LM-STR-Clin'!VH197)</f>
        <v>#REF!</v>
      </c>
      <c r="PQ25" s="11" t="e">
        <f>IF(#REF!="NON",'CN LGG-MT-LM-STR-Clin'!VI197,'cpte_CN LGG-MT-LM-STR-Clin'!VI197)</f>
        <v>#REF!</v>
      </c>
      <c r="PR25" s="11" t="e">
        <f>IF(#REF!="NON",'CN LGG-MT-LM-STR-Clin'!VJ197,'cpte_CN LGG-MT-LM-STR-Clin'!VJ197)</f>
        <v>#REF!</v>
      </c>
      <c r="PS25" s="11" t="e">
        <f>IF(#REF!="NON",'CN LGG-MT-LM-STR-Clin'!VK197,'cpte_CN LGG-MT-LM-STR-Clin'!VK197)</f>
        <v>#REF!</v>
      </c>
      <c r="PT25" s="11" t="e">
        <f>IF(#REF!="NON",'CN LGG-MT-LM-STR-Clin'!VL197,'cpte_CN LGG-MT-LM-STR-Clin'!VL197)</f>
        <v>#REF!</v>
      </c>
      <c r="PU25" s="11" t="e">
        <f>IF(#REF!="NON",'CN LGG-MT-LM-STR-Clin'!VM197,'cpte_CN LGG-MT-LM-STR-Clin'!VM197)</f>
        <v>#REF!</v>
      </c>
      <c r="PV25" s="11" t="e">
        <f>IF(#REF!="NON",'CN LGG-MT-LM-STR-Clin'!VN197,'cpte_CN LGG-MT-LM-STR-Clin'!VN197)</f>
        <v>#REF!</v>
      </c>
      <c r="PW25" s="11" t="e">
        <f>IF(#REF!="NON",'CN LGG-MT-LM-STR-Clin'!VO197,'cpte_CN LGG-MT-LM-STR-Clin'!VO197)</f>
        <v>#REF!</v>
      </c>
      <c r="PX25" s="11" t="e">
        <f>IF(#REF!="NON",'CN LGG-MT-LM-STR-Clin'!VP197,'cpte_CN LGG-MT-LM-STR-Clin'!VP197)</f>
        <v>#REF!</v>
      </c>
      <c r="PY25" s="11" t="e">
        <f>IF(#REF!="NON",'CN LGG-MT-LM-STR-Clin'!VQ197,'cpte_CN LGG-MT-LM-STR-Clin'!VQ197)</f>
        <v>#REF!</v>
      </c>
      <c r="PZ25" s="11" t="e">
        <f>IF(#REF!="NON",'CN LGG-MT-LM-STR-Clin'!VR197,'cpte_CN LGG-MT-LM-STR-Clin'!VR197)</f>
        <v>#REF!</v>
      </c>
      <c r="QA25" s="11" t="e">
        <f>IF(#REF!="NON",'CN LGG-MT-LM-STR-Clin'!VS197,'cpte_CN LGG-MT-LM-STR-Clin'!VS197)</f>
        <v>#REF!</v>
      </c>
      <c r="QB25" s="11" t="e">
        <f>IF(#REF!="NON",'CN LGG-MT-LM-STR-Clin'!VT197,'cpte_CN LGG-MT-LM-STR-Clin'!VT197)</f>
        <v>#REF!</v>
      </c>
      <c r="QC25" s="11" t="e">
        <f>IF(#REF!="NON",'CN LGG-MT-LM-STR-Clin'!VU197,'cpte_CN LGG-MT-LM-STR-Clin'!VU197)</f>
        <v>#REF!</v>
      </c>
      <c r="QD25" s="11" t="e">
        <f>IF(#REF!="NON",'CN LGG-MT-LM-STR-Clin'!VV197,'cpte_CN LGG-MT-LM-STR-Clin'!VV197)</f>
        <v>#REF!</v>
      </c>
      <c r="QE25" s="176"/>
    </row>
    <row r="26" spans="1:447" s="170" customFormat="1" ht="15">
      <c r="A26" s="153"/>
      <c r="B26" s="182"/>
      <c r="C26" s="115" t="str">
        <f t="shared" si="1"/>
        <v>n;931111</v>
      </c>
      <c r="D26" s="359" t="s">
        <v>1505</v>
      </c>
      <c r="E26" s="238">
        <v>931111</v>
      </c>
      <c r="F26" s="515" t="s">
        <v>1145</v>
      </c>
      <c r="G26" s="558" t="s">
        <v>672</v>
      </c>
      <c r="H26" s="238"/>
      <c r="I26" s="247" t="e">
        <f t="shared" si="2"/>
        <v>#REF!</v>
      </c>
      <c r="J26" s="247" t="e">
        <f t="shared" si="3"/>
        <v>#REF!</v>
      </c>
      <c r="K26" s="247" t="e">
        <f>I26+J26+'Clé Act. Spé.'!H21</f>
        <v>#REF!</v>
      </c>
      <c r="L26" s="11" t="e">
        <f>IF(#REF!="NON",'CN LGG-MT-LM-STR-Clin'!FD197,'cpte_CN LGG-MT-LM-STR-Clin'!FD197)</f>
        <v>#REF!</v>
      </c>
      <c r="M26" s="11" t="e">
        <f>IF(#REF!="NON",'CN LGG-MT-LM-STR-Clin'!FE197,'cpte_CN LGG-MT-LM-STR-Clin'!FE197)</f>
        <v>#REF!</v>
      </c>
      <c r="N26" s="11" t="e">
        <f>IF(#REF!="NON",'CN LGG-MT-LM-STR-Clin'!FF197,'cpte_CN LGG-MT-LM-STR-Clin'!FF197)</f>
        <v>#REF!</v>
      </c>
      <c r="O26" s="11" t="e">
        <f>IF(#REF!="NON",'CN LGG-MT-LM-STR-Clin'!FG197,'cpte_CN LGG-MT-LM-STR-Clin'!FG197)</f>
        <v>#REF!</v>
      </c>
      <c r="P26" s="11" t="e">
        <f>IF(#REF!="NON",'CN LGG-MT-LM-STR-Clin'!FH197,'cpte_CN LGG-MT-LM-STR-Clin'!FH197)</f>
        <v>#REF!</v>
      </c>
      <c r="Q26" s="11" t="e">
        <f>IF(#REF!="NON",'CN LGG-MT-LM-STR-Clin'!FI197,'cpte_CN LGG-MT-LM-STR-Clin'!FI197)</f>
        <v>#REF!</v>
      </c>
      <c r="R26" s="11" t="e">
        <f>IF(#REF!="NON",'CN LGG-MT-LM-STR-Clin'!FJ197,'cpte_CN LGG-MT-LM-STR-Clin'!FJ197)</f>
        <v>#REF!</v>
      </c>
      <c r="S26" s="11" t="e">
        <f>IF(#REF!="NON",'CN LGG-MT-LM-STR-Clin'!FK197,'cpte_CN LGG-MT-LM-STR-Clin'!FK197)</f>
        <v>#REF!</v>
      </c>
      <c r="T26" s="11" t="e">
        <f>IF(#REF!="NON",'CN LGG-MT-LM-STR-Clin'!FL197,'cpte_CN LGG-MT-LM-STR-Clin'!FL197)</f>
        <v>#REF!</v>
      </c>
      <c r="U26" s="11" t="e">
        <f>IF(#REF!="NON",'CN LGG-MT-LM-STR-Clin'!FM197,'cpte_CN LGG-MT-LM-STR-Clin'!FM197)</f>
        <v>#REF!</v>
      </c>
      <c r="V26" s="11" t="e">
        <f>IF(#REF!="NON",'CN LGG-MT-LM-STR-Clin'!FN197,'cpte_CN LGG-MT-LM-STR-Clin'!FN197)</f>
        <v>#REF!</v>
      </c>
      <c r="W26" s="11" t="e">
        <f>IF(#REF!="NON",'CN LGG-MT-LM-STR-Clin'!FO197,'cpte_CN LGG-MT-LM-STR-Clin'!FO197)</f>
        <v>#REF!</v>
      </c>
      <c r="X26" s="11" t="e">
        <f>IF(#REF!="NON",'CN LGG-MT-LM-STR-Clin'!FP197,'cpte_CN LGG-MT-LM-STR-Clin'!FP197)</f>
        <v>#REF!</v>
      </c>
      <c r="Y26" s="11" t="e">
        <f>IF(#REF!="NON",'CN LGG-MT-LM-STR-Clin'!FQ197,'cpte_CN LGG-MT-LM-STR-Clin'!FQ197)</f>
        <v>#REF!</v>
      </c>
      <c r="Z26" s="11" t="e">
        <f>IF(#REF!="NON",'CN LGG-MT-LM-STR-Clin'!FR197,'cpte_CN LGG-MT-LM-STR-Clin'!FR197)</f>
        <v>#REF!</v>
      </c>
      <c r="AA26" s="11" t="e">
        <f>IF(#REF!="NON",'CN LGG-MT-LM-STR-Clin'!FS197,'cpte_CN LGG-MT-LM-STR-Clin'!FS197)</f>
        <v>#REF!</v>
      </c>
      <c r="AB26" s="11" t="e">
        <f>IF(#REF!="NON",'CN LGG-MT-LM-STR-Clin'!FT197,'cpte_CN LGG-MT-LM-STR-Clin'!FT197)</f>
        <v>#REF!</v>
      </c>
      <c r="AC26" s="11" t="e">
        <f>IF(#REF!="NON",'CN LGG-MT-LM-STR-Clin'!FU197,'cpte_CN LGG-MT-LM-STR-Clin'!FU197)</f>
        <v>#REF!</v>
      </c>
      <c r="AD26" s="11" t="e">
        <f>IF(#REF!="NON",'CN LGG-MT-LM-STR-Clin'!FV197,'cpte_CN LGG-MT-LM-STR-Clin'!FV197)</f>
        <v>#REF!</v>
      </c>
      <c r="AE26" s="11" t="e">
        <f>IF(#REF!="NON",'CN LGG-MT-LM-STR-Clin'!FW197,'cpte_CN LGG-MT-LM-STR-Clin'!FW197)</f>
        <v>#REF!</v>
      </c>
      <c r="AF26" s="11" t="e">
        <f>IF(#REF!="NON",'CN LGG-MT-LM-STR-Clin'!FX197,'cpte_CN LGG-MT-LM-STR-Clin'!FX197)</f>
        <v>#REF!</v>
      </c>
      <c r="AG26" s="11" t="e">
        <f>IF(#REF!="NON",'CN LGG-MT-LM-STR-Clin'!FY197,'cpte_CN LGG-MT-LM-STR-Clin'!FY197)</f>
        <v>#REF!</v>
      </c>
      <c r="AH26" s="11" t="e">
        <f>IF(#REF!="NON",'CN LGG-MT-LM-STR-Clin'!FZ197,'cpte_CN LGG-MT-LM-STR-Clin'!FZ197)</f>
        <v>#REF!</v>
      </c>
      <c r="AI26" s="11" t="e">
        <f>IF(#REF!="NON",'CN LGG-MT-LM-STR-Clin'!GA197,'cpte_CN LGG-MT-LM-STR-Clin'!GA197)</f>
        <v>#REF!</v>
      </c>
      <c r="AJ26" s="11" t="e">
        <f>IF(#REF!="NON",'CN LGG-MT-LM-STR-Clin'!GB197,'cpte_CN LGG-MT-LM-STR-Clin'!GB197)</f>
        <v>#REF!</v>
      </c>
      <c r="AK26" s="11" t="e">
        <f>IF(#REF!="NON",'CN LGG-MT-LM-STR-Clin'!GC197,'cpte_CN LGG-MT-LM-STR-Clin'!GC197)</f>
        <v>#REF!</v>
      </c>
      <c r="AL26" s="11" t="e">
        <f>IF(#REF!="NON",'CN LGG-MT-LM-STR-Clin'!GD197,'cpte_CN LGG-MT-LM-STR-Clin'!GD197)</f>
        <v>#REF!</v>
      </c>
      <c r="AM26" s="11" t="e">
        <f>IF(#REF!="NON",'CN LGG-MT-LM-STR-Clin'!GE197,'cpte_CN LGG-MT-LM-STR-Clin'!GE197)</f>
        <v>#REF!</v>
      </c>
      <c r="AN26" s="11" t="e">
        <f>IF(#REF!="NON",'CN LGG-MT-LM-STR-Clin'!GF197,'cpte_CN LGG-MT-LM-STR-Clin'!GF197)</f>
        <v>#REF!</v>
      </c>
      <c r="AO26" s="11" t="e">
        <f>IF(#REF!="NON",'CN LGG-MT-LM-STR-Clin'!GG197,'cpte_CN LGG-MT-LM-STR-Clin'!GG197)</f>
        <v>#REF!</v>
      </c>
      <c r="AP26" s="11" t="e">
        <f>IF(#REF!="NON",'CN LGG-MT-LM-STR-Clin'!GH197,'cpte_CN LGG-MT-LM-STR-Clin'!GH197)</f>
        <v>#REF!</v>
      </c>
      <c r="AQ26" s="11" t="e">
        <f>IF(#REF!="NON",'CN LGG-MT-LM-STR-Clin'!GI197,'cpte_CN LGG-MT-LM-STR-Clin'!GI197)</f>
        <v>#REF!</v>
      </c>
      <c r="AR26" s="11" t="e">
        <f>IF(#REF!="NON",'CN LGG-MT-LM-STR-Clin'!GJ197,'cpte_CN LGG-MT-LM-STR-Clin'!GJ197)</f>
        <v>#REF!</v>
      </c>
      <c r="AS26" s="11" t="e">
        <f>IF(#REF!="NON",'CN LGG-MT-LM-STR-Clin'!GK197,'cpte_CN LGG-MT-LM-STR-Clin'!GK197)</f>
        <v>#REF!</v>
      </c>
      <c r="AT26" s="11" t="e">
        <f>IF(#REF!="NON",'CN LGG-MT-LM-STR-Clin'!GL197,'cpte_CN LGG-MT-LM-STR-Clin'!GL197)</f>
        <v>#REF!</v>
      </c>
      <c r="AU26" s="11" t="e">
        <f>IF(#REF!="NON",'CN LGG-MT-LM-STR-Clin'!GM197,'cpte_CN LGG-MT-LM-STR-Clin'!GM197)</f>
        <v>#REF!</v>
      </c>
      <c r="AV26" s="11" t="e">
        <f>IF(#REF!="NON",'CN LGG-MT-LM-STR-Clin'!GN197,'cpte_CN LGG-MT-LM-STR-Clin'!GN197)</f>
        <v>#REF!</v>
      </c>
      <c r="AW26" s="11" t="e">
        <f>IF(#REF!="NON",'CN LGG-MT-LM-STR-Clin'!GO197,'cpte_CN LGG-MT-LM-STR-Clin'!GO197)</f>
        <v>#REF!</v>
      </c>
      <c r="AX26" s="11" t="e">
        <f>IF(#REF!="NON",'CN LGG-MT-LM-STR-Clin'!GP197,'cpte_CN LGG-MT-LM-STR-Clin'!GP197)</f>
        <v>#REF!</v>
      </c>
      <c r="AY26" s="11" t="e">
        <f>IF(#REF!="NON",'CN LGG-MT-LM-STR-Clin'!GQ197,'cpte_CN LGG-MT-LM-STR-Clin'!GQ197)</f>
        <v>#REF!</v>
      </c>
      <c r="AZ26" s="11" t="e">
        <f>IF(#REF!="NON",'CN LGG-MT-LM-STR-Clin'!GR197,'cpte_CN LGG-MT-LM-STR-Clin'!GR197)</f>
        <v>#REF!</v>
      </c>
      <c r="BA26" s="11" t="e">
        <f>IF(#REF!="NON",'CN LGG-MT-LM-STR-Clin'!GS197,'cpte_CN LGG-MT-LM-STR-Clin'!GS197)</f>
        <v>#REF!</v>
      </c>
      <c r="BB26" s="11" t="e">
        <f>IF(#REF!="NON",'CN LGG-MT-LM-STR-Clin'!GT197,'cpte_CN LGG-MT-LM-STR-Clin'!GT197)</f>
        <v>#REF!</v>
      </c>
      <c r="BC26" s="11" t="e">
        <f>IF(#REF!="NON",'CN LGG-MT-LM-STR-Clin'!GU197,'cpte_CN LGG-MT-LM-STR-Clin'!GU197)</f>
        <v>#REF!</v>
      </c>
      <c r="BD26" s="11" t="e">
        <f>IF(#REF!="NON",'CN LGG-MT-LM-STR-Clin'!GV197,'cpte_CN LGG-MT-LM-STR-Clin'!GV197)</f>
        <v>#REF!</v>
      </c>
      <c r="BE26" s="11" t="e">
        <f>IF(#REF!="NON",'CN LGG-MT-LM-STR-Clin'!GW197,'cpte_CN LGG-MT-LM-STR-Clin'!GW197)</f>
        <v>#REF!</v>
      </c>
      <c r="BF26" s="11" t="e">
        <f>IF(#REF!="NON",'CN LGG-MT-LM-STR-Clin'!GX197,'cpte_CN LGG-MT-LM-STR-Clin'!GX197)</f>
        <v>#REF!</v>
      </c>
      <c r="BG26" s="11" t="e">
        <f>IF(#REF!="NON",'CN LGG-MT-LM-STR-Clin'!GY197,'cpte_CN LGG-MT-LM-STR-Clin'!GY197)</f>
        <v>#REF!</v>
      </c>
      <c r="BH26" s="11" t="e">
        <f>IF(#REF!="NON",'CN LGG-MT-LM-STR-Clin'!GZ197,'cpte_CN LGG-MT-LM-STR-Clin'!GZ197)</f>
        <v>#REF!</v>
      </c>
      <c r="BI26" s="11" t="e">
        <f>IF(#REF!="NON",'CN LGG-MT-LM-STR-Clin'!HA197,'cpte_CN LGG-MT-LM-STR-Clin'!HA197)</f>
        <v>#REF!</v>
      </c>
      <c r="BJ26" s="11" t="e">
        <f>IF(#REF!="NON",'CN LGG-MT-LM-STR-Clin'!HB197,'cpte_CN LGG-MT-LM-STR-Clin'!HB197)</f>
        <v>#REF!</v>
      </c>
      <c r="BK26" s="11" t="e">
        <f>IF(#REF!="NON",'CN LGG-MT-LM-STR-Clin'!HC197,'cpte_CN LGG-MT-LM-STR-Clin'!HC197)</f>
        <v>#REF!</v>
      </c>
      <c r="BL26" s="11" t="e">
        <f>IF(#REF!="NON",'CN LGG-MT-LM-STR-Clin'!HD197,'cpte_CN LGG-MT-LM-STR-Clin'!HD197)</f>
        <v>#REF!</v>
      </c>
      <c r="BM26" s="11" t="e">
        <f>IF(#REF!="NON",'CN LGG-MT-LM-STR-Clin'!HE197,'cpte_CN LGG-MT-LM-STR-Clin'!HE197)</f>
        <v>#REF!</v>
      </c>
      <c r="BN26" s="11" t="e">
        <f>IF(#REF!="NON",'CN LGG-MT-LM-STR-Clin'!HF197,'cpte_CN LGG-MT-LM-STR-Clin'!HF197)</f>
        <v>#REF!</v>
      </c>
      <c r="BO26" s="11" t="e">
        <f>IF(#REF!="NON",'CN LGG-MT-LM-STR-Clin'!HG197,'cpte_CN LGG-MT-LM-STR-Clin'!HG197)</f>
        <v>#REF!</v>
      </c>
      <c r="BP26" s="11" t="e">
        <f>IF(#REF!="NON",'CN LGG-MT-LM-STR-Clin'!HH197,'cpte_CN LGG-MT-LM-STR-Clin'!HH197)</f>
        <v>#REF!</v>
      </c>
      <c r="BQ26" s="11" t="e">
        <f>IF(#REF!="NON",'CN LGG-MT-LM-STR-Clin'!HI197,'cpte_CN LGG-MT-LM-STR-Clin'!HI197)</f>
        <v>#REF!</v>
      </c>
      <c r="BR26" s="11" t="e">
        <f>IF(#REF!="NON",'CN LGG-MT-LM-STR-Clin'!HJ197,'cpte_CN LGG-MT-LM-STR-Clin'!HJ197)</f>
        <v>#REF!</v>
      </c>
      <c r="BS26" s="11" t="e">
        <f>IF(#REF!="NON",'CN LGG-MT-LM-STR-Clin'!HK197,'cpte_CN LGG-MT-LM-STR-Clin'!HK197)</f>
        <v>#REF!</v>
      </c>
      <c r="BT26" s="11" t="e">
        <f>IF(#REF!="NON",'CN LGG-MT-LM-STR-Clin'!HL197,'cpte_CN LGG-MT-LM-STR-Clin'!HL197)</f>
        <v>#REF!</v>
      </c>
      <c r="BU26" s="11" t="e">
        <f>IF(#REF!="NON",'CN LGG-MT-LM-STR-Clin'!HM197,'cpte_CN LGG-MT-LM-STR-Clin'!HM197)</f>
        <v>#REF!</v>
      </c>
      <c r="BV26" s="11" t="e">
        <f>IF(#REF!="NON",'CN LGG-MT-LM-STR-Clin'!HN197,'cpte_CN LGG-MT-LM-STR-Clin'!HN197)</f>
        <v>#REF!</v>
      </c>
      <c r="BW26" s="11" t="e">
        <f>IF(#REF!="NON",'CN LGG-MT-LM-STR-Clin'!HO197,'cpte_CN LGG-MT-LM-STR-Clin'!HO197)</f>
        <v>#REF!</v>
      </c>
      <c r="BX26" s="11" t="e">
        <f>IF(#REF!="NON",'CN LGG-MT-LM-STR-Clin'!HP197,'cpte_CN LGG-MT-LM-STR-Clin'!HP197)</f>
        <v>#REF!</v>
      </c>
      <c r="BY26" s="11" t="e">
        <f>IF(#REF!="NON",'CN LGG-MT-LM-STR-Clin'!HQ197,'cpte_CN LGG-MT-LM-STR-Clin'!HQ197)</f>
        <v>#REF!</v>
      </c>
      <c r="BZ26" s="11" t="e">
        <f>IF(#REF!="NON",'CN LGG-MT-LM-STR-Clin'!HR197,'cpte_CN LGG-MT-LM-STR-Clin'!HR197)</f>
        <v>#REF!</v>
      </c>
      <c r="CA26" s="11" t="e">
        <f>IF(#REF!="NON",'CN LGG-MT-LM-STR-Clin'!HS197,'cpte_CN LGG-MT-LM-STR-Clin'!HS197)</f>
        <v>#REF!</v>
      </c>
      <c r="CB26" s="11" t="e">
        <f>IF(#REF!="NON",'CN LGG-MT-LM-STR-Clin'!HT197,'cpte_CN LGG-MT-LM-STR-Clin'!HT197)</f>
        <v>#REF!</v>
      </c>
      <c r="CC26" s="11" t="e">
        <f>IF(#REF!="NON",'CN LGG-MT-LM-STR-Clin'!HU197,'cpte_CN LGG-MT-LM-STR-Clin'!HU197)</f>
        <v>#REF!</v>
      </c>
      <c r="CD26" s="11" t="e">
        <f>IF(#REF!="NON",'CN LGG-MT-LM-STR-Clin'!HV197,'cpte_CN LGG-MT-LM-STR-Clin'!HV197)</f>
        <v>#REF!</v>
      </c>
      <c r="CE26" s="11" t="e">
        <f>IF(#REF!="NON",'CN LGG-MT-LM-STR-Clin'!HW197,'cpte_CN LGG-MT-LM-STR-Clin'!HW197)</f>
        <v>#REF!</v>
      </c>
      <c r="CF26" s="11" t="e">
        <f>IF(#REF!="NON",'CN LGG-MT-LM-STR-Clin'!HX197,'cpte_CN LGG-MT-LM-STR-Clin'!HX197)</f>
        <v>#REF!</v>
      </c>
      <c r="CG26" s="11" t="e">
        <f>IF(#REF!="NON",'CN LGG-MT-LM-STR-Clin'!HY197,'cpte_CN LGG-MT-LM-STR-Clin'!HY197)</f>
        <v>#REF!</v>
      </c>
      <c r="CH26" s="11" t="e">
        <f>IF(#REF!="NON",'CN LGG-MT-LM-STR-Clin'!HZ197,'cpte_CN LGG-MT-LM-STR-Clin'!HZ197)</f>
        <v>#REF!</v>
      </c>
      <c r="CI26" s="11" t="e">
        <f>IF(#REF!="NON",'CN LGG-MT-LM-STR-Clin'!IA197,'cpte_CN LGG-MT-LM-STR-Clin'!IA197)</f>
        <v>#REF!</v>
      </c>
      <c r="CJ26" s="11" t="e">
        <f>IF(#REF!="NON",'CN LGG-MT-LM-STR-Clin'!IB197,'cpte_CN LGG-MT-LM-STR-Clin'!IB197)</f>
        <v>#REF!</v>
      </c>
      <c r="CK26" s="11" t="e">
        <f>IF(#REF!="NON",'CN LGG-MT-LM-STR-Clin'!IC197,'cpte_CN LGG-MT-LM-STR-Clin'!IC197)</f>
        <v>#REF!</v>
      </c>
      <c r="CL26" s="11" t="e">
        <f>IF(#REF!="NON",'CN LGG-MT-LM-STR-Clin'!ID197,'cpte_CN LGG-MT-LM-STR-Clin'!ID197)</f>
        <v>#REF!</v>
      </c>
      <c r="CM26" s="11" t="e">
        <f>IF(#REF!="NON",'CN LGG-MT-LM-STR-Clin'!IE197,'cpte_CN LGG-MT-LM-STR-Clin'!IE197)</f>
        <v>#REF!</v>
      </c>
      <c r="CN26" s="11" t="e">
        <f>IF(#REF!="NON",'CN LGG-MT-LM-STR-Clin'!IF197,'cpte_CN LGG-MT-LM-STR-Clin'!IF197)</f>
        <v>#REF!</v>
      </c>
      <c r="CO26" s="11" t="e">
        <f>IF(#REF!="NON",'CN LGG-MT-LM-STR-Clin'!IG197,'cpte_CN LGG-MT-LM-STR-Clin'!IG197)</f>
        <v>#REF!</v>
      </c>
      <c r="CP26" s="11" t="e">
        <f>IF(#REF!="NON",'CN LGG-MT-LM-STR-Clin'!IH197,'cpte_CN LGG-MT-LM-STR-Clin'!IH197)</f>
        <v>#REF!</v>
      </c>
      <c r="CQ26" s="11" t="e">
        <f>IF(#REF!="NON",'CN LGG-MT-LM-STR-Clin'!II197,'cpte_CN LGG-MT-LM-STR-Clin'!II197)</f>
        <v>#REF!</v>
      </c>
      <c r="CR26" s="11" t="e">
        <f>IF(#REF!="NON",'CN LGG-MT-LM-STR-Clin'!IJ197,'cpte_CN LGG-MT-LM-STR-Clin'!IJ197)</f>
        <v>#REF!</v>
      </c>
      <c r="CS26" s="11" t="e">
        <f>IF(#REF!="NON",'CN LGG-MT-LM-STR-Clin'!IK197,'cpte_CN LGG-MT-LM-STR-Clin'!IK197)</f>
        <v>#REF!</v>
      </c>
      <c r="CT26" s="11" t="e">
        <f>IF(#REF!="NON",'CN LGG-MT-LM-STR-Clin'!IL197,'cpte_CN LGG-MT-LM-STR-Clin'!IL197)</f>
        <v>#REF!</v>
      </c>
      <c r="CU26" s="11" t="e">
        <f>IF(#REF!="NON",'CN LGG-MT-LM-STR-Clin'!IM197,'cpte_CN LGG-MT-LM-STR-Clin'!IM197)</f>
        <v>#REF!</v>
      </c>
      <c r="CV26" s="11" t="e">
        <f>IF(#REF!="NON",'CN LGG-MT-LM-STR-Clin'!IN197,'cpte_CN LGG-MT-LM-STR-Clin'!IN197)</f>
        <v>#REF!</v>
      </c>
      <c r="CW26" s="11" t="e">
        <f>IF(#REF!="NON",'CN LGG-MT-LM-STR-Clin'!IO197,'cpte_CN LGG-MT-LM-STR-Clin'!IO197)</f>
        <v>#REF!</v>
      </c>
      <c r="CX26" s="11" t="e">
        <f>IF(#REF!="NON",'CN LGG-MT-LM-STR-Clin'!IP197,'cpte_CN LGG-MT-LM-STR-Clin'!IP197)</f>
        <v>#REF!</v>
      </c>
      <c r="CY26" s="11" t="e">
        <f>IF(#REF!="NON",'CN LGG-MT-LM-STR-Clin'!IQ197,'cpte_CN LGG-MT-LM-STR-Clin'!IQ197)</f>
        <v>#REF!</v>
      </c>
      <c r="CZ26" s="11" t="e">
        <f>IF(#REF!="NON",'CN LGG-MT-LM-STR-Clin'!IR197,'cpte_CN LGG-MT-LM-STR-Clin'!IR197)</f>
        <v>#REF!</v>
      </c>
      <c r="DA26" s="11" t="e">
        <f>IF(#REF!="NON",'CN LGG-MT-LM-STR-Clin'!IS197,'cpte_CN LGG-MT-LM-STR-Clin'!IS197)</f>
        <v>#REF!</v>
      </c>
      <c r="DB26" s="11" t="e">
        <f>IF(#REF!="NON",'CN LGG-MT-LM-STR-Clin'!IT197,'cpte_CN LGG-MT-LM-STR-Clin'!IT197)</f>
        <v>#REF!</v>
      </c>
      <c r="DC26" s="11" t="e">
        <f>IF(#REF!="NON",'CN LGG-MT-LM-STR-Clin'!IU197,'cpte_CN LGG-MT-LM-STR-Clin'!IU197)</f>
        <v>#REF!</v>
      </c>
      <c r="DD26" s="11" t="e">
        <f>IF(#REF!="NON",'CN LGG-MT-LM-STR-Clin'!IV197,'cpte_CN LGG-MT-LM-STR-Clin'!IV197)</f>
        <v>#REF!</v>
      </c>
      <c r="DE26" s="11" t="e">
        <f>IF(#REF!="NON",'CN LGG-MT-LM-STR-Clin'!IW197,'cpte_CN LGG-MT-LM-STR-Clin'!IW197)</f>
        <v>#REF!</v>
      </c>
      <c r="DF26" s="11" t="e">
        <f>IF(#REF!="NON",'CN LGG-MT-LM-STR-Clin'!IX197,'cpte_CN LGG-MT-LM-STR-Clin'!IX197)</f>
        <v>#REF!</v>
      </c>
      <c r="DG26" s="11" t="e">
        <f>IF(#REF!="NON",'CN LGG-MT-LM-STR-Clin'!IY197,'cpte_CN LGG-MT-LM-STR-Clin'!IY197)</f>
        <v>#REF!</v>
      </c>
      <c r="DH26" s="11" t="e">
        <f>IF(#REF!="NON",'CN LGG-MT-LM-STR-Clin'!IZ197,'cpte_CN LGG-MT-LM-STR-Clin'!IZ197)</f>
        <v>#REF!</v>
      </c>
      <c r="DI26" s="11" t="e">
        <f>IF(#REF!="NON",'CN LGG-MT-LM-STR-Clin'!JA197,'cpte_CN LGG-MT-LM-STR-Clin'!JA197)</f>
        <v>#REF!</v>
      </c>
      <c r="DJ26" s="11" t="e">
        <f>IF(#REF!="NON",'CN LGG-MT-LM-STR-Clin'!JB197,'cpte_CN LGG-MT-LM-STR-Clin'!JB197)</f>
        <v>#REF!</v>
      </c>
      <c r="DK26" s="11" t="e">
        <f>IF(#REF!="NON",'CN LGG-MT-LM-STR-Clin'!JC197,'cpte_CN LGG-MT-LM-STR-Clin'!JC197)</f>
        <v>#REF!</v>
      </c>
      <c r="DL26" s="11" t="e">
        <f>IF(#REF!="NON",'CN LGG-MT-LM-STR-Clin'!JD197,'cpte_CN LGG-MT-LM-STR-Clin'!JD197)</f>
        <v>#REF!</v>
      </c>
      <c r="DM26" s="11" t="e">
        <f>IF(#REF!="NON",'CN LGG-MT-LM-STR-Clin'!JE197,'cpte_CN LGG-MT-LM-STR-Clin'!JE197)</f>
        <v>#REF!</v>
      </c>
      <c r="DN26" s="11" t="e">
        <f>IF(#REF!="NON",'CN LGG-MT-LM-STR-Clin'!JF197,'cpte_CN LGG-MT-LM-STR-Clin'!JF197)</f>
        <v>#REF!</v>
      </c>
      <c r="DO26" s="11" t="e">
        <f>IF(#REF!="NON",'CN LGG-MT-LM-STR-Clin'!JG197,'cpte_CN LGG-MT-LM-STR-Clin'!JG197)</f>
        <v>#REF!</v>
      </c>
      <c r="DP26" s="11" t="e">
        <f>IF(#REF!="NON",'CN LGG-MT-LM-STR-Clin'!JH197,'cpte_CN LGG-MT-LM-STR-Clin'!JH197)</f>
        <v>#REF!</v>
      </c>
      <c r="DQ26" s="11" t="e">
        <f>IF(#REF!="NON",'CN LGG-MT-LM-STR-Clin'!JI197,'cpte_CN LGG-MT-LM-STR-Clin'!JI197)</f>
        <v>#REF!</v>
      </c>
      <c r="DR26" s="11" t="e">
        <f>IF(#REF!="NON",'CN LGG-MT-LM-STR-Clin'!JJ197,'cpte_CN LGG-MT-LM-STR-Clin'!JJ197)</f>
        <v>#REF!</v>
      </c>
      <c r="DS26" s="11" t="e">
        <f>IF(#REF!="NON",'CN LGG-MT-LM-STR-Clin'!JK197,'cpte_CN LGG-MT-LM-STR-Clin'!JK197)</f>
        <v>#REF!</v>
      </c>
      <c r="DT26" s="11" t="e">
        <f>IF(#REF!="NON",'CN LGG-MT-LM-STR-Clin'!JL197,'cpte_CN LGG-MT-LM-STR-Clin'!JL197)</f>
        <v>#REF!</v>
      </c>
      <c r="DU26" s="11" t="e">
        <f>IF(#REF!="NON",'CN LGG-MT-LM-STR-Clin'!JM197,'cpte_CN LGG-MT-LM-STR-Clin'!JM197)</f>
        <v>#REF!</v>
      </c>
      <c r="DV26" s="11" t="e">
        <f>IF(#REF!="NON",'CN LGG-MT-LM-STR-Clin'!JN197,'cpte_CN LGG-MT-LM-STR-Clin'!JN197)</f>
        <v>#REF!</v>
      </c>
      <c r="DW26" s="11" t="e">
        <f>IF(#REF!="NON",'CN LGG-MT-LM-STR-Clin'!JO197,'cpte_CN LGG-MT-LM-STR-Clin'!JO197)</f>
        <v>#REF!</v>
      </c>
      <c r="DX26" s="11" t="e">
        <f>IF(#REF!="NON",'CN LGG-MT-LM-STR-Clin'!JP197,'cpte_CN LGG-MT-LM-STR-Clin'!JP197)</f>
        <v>#REF!</v>
      </c>
      <c r="DY26" s="11" t="e">
        <f>IF(#REF!="NON",'CN LGG-MT-LM-STR-Clin'!JQ197,'cpte_CN LGG-MT-LM-STR-Clin'!JQ197)</f>
        <v>#REF!</v>
      </c>
      <c r="DZ26" s="11" t="e">
        <f>IF(#REF!="NON",'CN LGG-MT-LM-STR-Clin'!JR197,'cpte_CN LGG-MT-LM-STR-Clin'!JR197)</f>
        <v>#REF!</v>
      </c>
      <c r="EA26" s="11" t="e">
        <f>IF(#REF!="NON",'CN LGG-MT-LM-STR-Clin'!JS197,'cpte_CN LGG-MT-LM-STR-Clin'!JS197)</f>
        <v>#REF!</v>
      </c>
      <c r="EB26" s="11" t="e">
        <f>IF(#REF!="NON",'CN LGG-MT-LM-STR-Clin'!JT197,'cpte_CN LGG-MT-LM-STR-Clin'!JT197)</f>
        <v>#REF!</v>
      </c>
      <c r="EC26" s="11" t="e">
        <f>IF(#REF!="NON",'CN LGG-MT-LM-STR-Clin'!JU197,'cpte_CN LGG-MT-LM-STR-Clin'!JU197)</f>
        <v>#REF!</v>
      </c>
      <c r="ED26" s="11" t="e">
        <f>IF(#REF!="NON",'CN LGG-MT-LM-STR-Clin'!JV197,'cpte_CN LGG-MT-LM-STR-Clin'!JV197)</f>
        <v>#REF!</v>
      </c>
      <c r="EE26" s="11" t="e">
        <f>IF(#REF!="NON",'CN LGG-MT-LM-STR-Clin'!JW197,'cpte_CN LGG-MT-LM-STR-Clin'!JW197)</f>
        <v>#REF!</v>
      </c>
      <c r="EF26" s="11" t="e">
        <f>IF(#REF!="NON",'CN LGG-MT-LM-STR-Clin'!JX197,'cpte_CN LGG-MT-LM-STR-Clin'!JX197)</f>
        <v>#REF!</v>
      </c>
      <c r="EG26" s="11" t="e">
        <f>IF(#REF!="NON",'CN LGG-MT-LM-STR-Clin'!JY197,'cpte_CN LGG-MT-LM-STR-Clin'!JY197)</f>
        <v>#REF!</v>
      </c>
      <c r="EH26" s="11" t="e">
        <f>IF(#REF!="NON",'CN LGG-MT-LM-STR-Clin'!JZ197,'cpte_CN LGG-MT-LM-STR-Clin'!JZ197)</f>
        <v>#REF!</v>
      </c>
      <c r="EI26" s="11" t="e">
        <f>IF(#REF!="NON",'CN LGG-MT-LM-STR-Clin'!KA197,'cpte_CN LGG-MT-LM-STR-Clin'!KA197)</f>
        <v>#REF!</v>
      </c>
      <c r="EJ26" s="11" t="e">
        <f>IF(#REF!="NON",'CN LGG-MT-LM-STR-Clin'!KB197,'cpte_CN LGG-MT-LM-STR-Clin'!KB197)</f>
        <v>#REF!</v>
      </c>
      <c r="EK26" s="11" t="e">
        <f>IF(#REF!="NON",'CN LGG-MT-LM-STR-Clin'!KC197,'cpte_CN LGG-MT-LM-STR-Clin'!KC197)</f>
        <v>#REF!</v>
      </c>
      <c r="EL26" s="11" t="e">
        <f>IF(#REF!="NON",'CN LGG-MT-LM-STR-Clin'!KD197,'cpte_CN LGG-MT-LM-STR-Clin'!KD197)</f>
        <v>#REF!</v>
      </c>
      <c r="EM26" s="11" t="e">
        <f>IF(#REF!="NON",'CN LGG-MT-LM-STR-Clin'!KE197,'cpte_CN LGG-MT-LM-STR-Clin'!KE197)</f>
        <v>#REF!</v>
      </c>
      <c r="EN26" s="11" t="e">
        <f>IF(#REF!="NON",'CN LGG-MT-LM-STR-Clin'!KF197,'cpte_CN LGG-MT-LM-STR-Clin'!KF197)</f>
        <v>#REF!</v>
      </c>
      <c r="EO26" s="11" t="e">
        <f>IF(#REF!="NON",'CN LGG-MT-LM-STR-Clin'!KG197,'cpte_CN LGG-MT-LM-STR-Clin'!KG197)</f>
        <v>#REF!</v>
      </c>
      <c r="EP26" s="11" t="e">
        <f>IF(#REF!="NON",'CN LGG-MT-LM-STR-Clin'!KH197,'cpte_CN LGG-MT-LM-STR-Clin'!KH197)</f>
        <v>#REF!</v>
      </c>
      <c r="EQ26" s="11" t="e">
        <f>IF(#REF!="NON",'CN LGG-MT-LM-STR-Clin'!KI197,'cpte_CN LGG-MT-LM-STR-Clin'!KI197)</f>
        <v>#REF!</v>
      </c>
      <c r="ER26" s="11" t="e">
        <f>IF(#REF!="NON",'CN LGG-MT-LM-STR-Clin'!KJ197,'cpte_CN LGG-MT-LM-STR-Clin'!KJ197)</f>
        <v>#REF!</v>
      </c>
      <c r="ES26" s="11" t="e">
        <f>IF(#REF!="NON",'CN LGG-MT-LM-STR-Clin'!KK197,'cpte_CN LGG-MT-LM-STR-Clin'!KK197)</f>
        <v>#REF!</v>
      </c>
      <c r="ET26" s="11" t="e">
        <f>IF(#REF!="NON",'CN LGG-MT-LM-STR-Clin'!KL197,'cpte_CN LGG-MT-LM-STR-Clin'!KL197)</f>
        <v>#REF!</v>
      </c>
      <c r="EU26" s="11" t="e">
        <f>IF(#REF!="NON",'CN LGG-MT-LM-STR-Clin'!KM197,'cpte_CN LGG-MT-LM-STR-Clin'!KM197)</f>
        <v>#REF!</v>
      </c>
      <c r="EV26" s="11" t="e">
        <f>IF(#REF!="NON",'CN LGG-MT-LM-STR-Clin'!KN197,'cpte_CN LGG-MT-LM-STR-Clin'!KN197)</f>
        <v>#REF!</v>
      </c>
      <c r="EW26" s="11" t="e">
        <f>IF(#REF!="NON",'CN LGG-MT-LM-STR-Clin'!KO197,'cpte_CN LGG-MT-LM-STR-Clin'!KO197)</f>
        <v>#REF!</v>
      </c>
      <c r="EX26" s="11" t="e">
        <f>IF(#REF!="NON",'CN LGG-MT-LM-STR-Clin'!KP197,'cpte_CN LGG-MT-LM-STR-Clin'!KP197)</f>
        <v>#REF!</v>
      </c>
      <c r="EY26" s="11" t="e">
        <f>IF(#REF!="NON",'CN LGG-MT-LM-STR-Clin'!KQ197,'cpte_CN LGG-MT-LM-STR-Clin'!KQ197)</f>
        <v>#REF!</v>
      </c>
      <c r="EZ26" s="11" t="e">
        <f>IF(#REF!="NON",'CN LGG-MT-LM-STR-Clin'!KR197,'cpte_CN LGG-MT-LM-STR-Clin'!KR197)</f>
        <v>#REF!</v>
      </c>
      <c r="FA26" s="11" t="e">
        <f>IF(#REF!="NON",'CN LGG-MT-LM-STR-Clin'!KS197,'cpte_CN LGG-MT-LM-STR-Clin'!KS197)</f>
        <v>#REF!</v>
      </c>
      <c r="FB26" s="11" t="e">
        <f>IF(#REF!="NON",'CN LGG-MT-LM-STR-Clin'!KT197,'cpte_CN LGG-MT-LM-STR-Clin'!KT197)</f>
        <v>#REF!</v>
      </c>
      <c r="FC26" s="11" t="e">
        <f>IF(#REF!="NON",'CN LGG-MT-LM-STR-Clin'!KU197,'cpte_CN LGG-MT-LM-STR-Clin'!KU197)</f>
        <v>#REF!</v>
      </c>
      <c r="FD26" s="11" t="e">
        <f>IF(#REF!="NON",'CN LGG-MT-LM-STR-Clin'!KV197,'cpte_CN LGG-MT-LM-STR-Clin'!KV197)</f>
        <v>#REF!</v>
      </c>
      <c r="FE26" s="11" t="e">
        <f>IF(#REF!="NON",'CN LGG-MT-LM-STR-Clin'!KW197,'cpte_CN LGG-MT-LM-STR-Clin'!KW197)</f>
        <v>#REF!</v>
      </c>
      <c r="FF26" s="11" t="e">
        <f>IF(#REF!="NON",'CN LGG-MT-LM-STR-Clin'!KX197,'cpte_CN LGG-MT-LM-STR-Clin'!KX197)</f>
        <v>#REF!</v>
      </c>
      <c r="FG26" s="11" t="e">
        <f>IF(#REF!="NON",'CN LGG-MT-LM-STR-Clin'!KY197,'cpte_CN LGG-MT-LM-STR-Clin'!KY197)</f>
        <v>#REF!</v>
      </c>
      <c r="FH26" s="11" t="e">
        <f>IF(#REF!="NON",'CN LGG-MT-LM-STR-Clin'!KZ197,'cpte_CN LGG-MT-LM-STR-Clin'!KZ197)</f>
        <v>#REF!</v>
      </c>
      <c r="FI26" s="11" t="e">
        <f>IF(#REF!="NON",'CN LGG-MT-LM-STR-Clin'!LA197,'cpte_CN LGG-MT-LM-STR-Clin'!LA197)</f>
        <v>#REF!</v>
      </c>
      <c r="FJ26" s="11" t="e">
        <f>IF(#REF!="NON",'CN LGG-MT-LM-STR-Clin'!LB197,'cpte_CN LGG-MT-LM-STR-Clin'!LB197)</f>
        <v>#REF!</v>
      </c>
      <c r="FK26" s="11" t="e">
        <f>IF(#REF!="NON",'CN LGG-MT-LM-STR-Clin'!LC197,'cpte_CN LGG-MT-LM-STR-Clin'!LC197)</f>
        <v>#REF!</v>
      </c>
      <c r="FL26" s="11" t="e">
        <f>IF(#REF!="NON",'CN LGG-MT-LM-STR-Clin'!LD197,'cpte_CN LGG-MT-LM-STR-Clin'!LD197)</f>
        <v>#REF!</v>
      </c>
      <c r="FM26" s="11" t="e">
        <f>IF(#REF!="NON",'CN LGG-MT-LM-STR-Clin'!LE197,'cpte_CN LGG-MT-LM-STR-Clin'!LE197)</f>
        <v>#REF!</v>
      </c>
      <c r="FN26" s="11" t="e">
        <f>IF(#REF!="NON",'CN LGG-MT-LM-STR-Clin'!LF197,'cpte_CN LGG-MT-LM-STR-Clin'!LF197)</f>
        <v>#REF!</v>
      </c>
      <c r="FO26" s="11" t="e">
        <f>IF(#REF!="NON",'CN LGG-MT-LM-STR-Clin'!LG197,'cpte_CN LGG-MT-LM-STR-Clin'!LG197)</f>
        <v>#REF!</v>
      </c>
      <c r="FP26" s="11" t="e">
        <f>IF(#REF!="NON",'CN LGG-MT-LM-STR-Clin'!LH197,'cpte_CN LGG-MT-LM-STR-Clin'!LH197)</f>
        <v>#REF!</v>
      </c>
      <c r="FQ26" s="11" t="e">
        <f>IF(#REF!="NON",'CN LGG-MT-LM-STR-Clin'!LI197,'cpte_CN LGG-MT-LM-STR-Clin'!LI197)</f>
        <v>#REF!</v>
      </c>
      <c r="FR26" s="11" t="e">
        <f>IF(#REF!="NON",'CN LGG-MT-LM-STR-Clin'!LJ197,'cpte_CN LGG-MT-LM-STR-Clin'!LJ197)</f>
        <v>#REF!</v>
      </c>
      <c r="FS26" s="11" t="e">
        <f>IF(#REF!="NON",'CN LGG-MT-LM-STR-Clin'!LK197,'cpte_CN LGG-MT-LM-STR-Clin'!LK197)</f>
        <v>#REF!</v>
      </c>
      <c r="FT26" s="11" t="e">
        <f>IF(#REF!="NON",'CN LGG-MT-LM-STR-Clin'!LL197,'cpte_CN LGG-MT-LM-STR-Clin'!LL197)</f>
        <v>#REF!</v>
      </c>
      <c r="FU26" s="11" t="e">
        <f>IF(#REF!="NON",'CN LGG-MT-LM-STR-Clin'!LM197,'cpte_CN LGG-MT-LM-STR-Clin'!LM197)</f>
        <v>#REF!</v>
      </c>
      <c r="FV26" s="11" t="e">
        <f>IF(#REF!="NON",'CN LGG-MT-LM-STR-Clin'!LN197,'cpte_CN LGG-MT-LM-STR-Clin'!LN197)</f>
        <v>#REF!</v>
      </c>
      <c r="FW26" s="11" t="e">
        <f>IF(#REF!="NON",'CN LGG-MT-LM-STR-Clin'!LO197,'cpte_CN LGG-MT-LM-STR-Clin'!LO197)</f>
        <v>#REF!</v>
      </c>
      <c r="FX26" s="11" t="e">
        <f>IF(#REF!="NON",'CN LGG-MT-LM-STR-Clin'!LP197,'cpte_CN LGG-MT-LM-STR-Clin'!LP197)</f>
        <v>#REF!</v>
      </c>
      <c r="FY26" s="11" t="e">
        <f>IF(#REF!="NON",'CN LGG-MT-LM-STR-Clin'!LQ197,'cpte_CN LGG-MT-LM-STR-Clin'!LQ197)</f>
        <v>#REF!</v>
      </c>
      <c r="FZ26" s="11" t="e">
        <f>IF(#REF!="NON",'CN LGG-MT-LM-STR-Clin'!LR197,'cpte_CN LGG-MT-LM-STR-Clin'!LR197)</f>
        <v>#REF!</v>
      </c>
      <c r="GA26" s="11" t="e">
        <f>IF(#REF!="NON",'CN LGG-MT-LM-STR-Clin'!LS197,'cpte_CN LGG-MT-LM-STR-Clin'!LS197)</f>
        <v>#REF!</v>
      </c>
      <c r="GB26" s="11" t="e">
        <f>IF(#REF!="NON",'CN LGG-MT-LM-STR-Clin'!LT197,'cpte_CN LGG-MT-LM-STR-Clin'!LT197)</f>
        <v>#REF!</v>
      </c>
      <c r="GC26" s="11" t="e">
        <f>IF(#REF!="NON",'CN LGG-MT-LM-STR-Clin'!LU197,'cpte_CN LGG-MT-LM-STR-Clin'!LU197)</f>
        <v>#REF!</v>
      </c>
      <c r="GD26" s="11" t="e">
        <f>IF(#REF!="NON",'CN LGG-MT-LM-STR-Clin'!LV197,'cpte_CN LGG-MT-LM-STR-Clin'!LV197)</f>
        <v>#REF!</v>
      </c>
      <c r="GE26" s="11" t="e">
        <f>IF(#REF!="NON",'CN LGG-MT-LM-STR-Clin'!LW197,'cpte_CN LGG-MT-LM-STR-Clin'!LW197)</f>
        <v>#REF!</v>
      </c>
      <c r="GF26" s="11" t="e">
        <f>IF(#REF!="NON",'CN LGG-MT-LM-STR-Clin'!LX197,'cpte_CN LGG-MT-LM-STR-Clin'!LX197)</f>
        <v>#REF!</v>
      </c>
      <c r="GG26" s="11" t="e">
        <f>IF(#REF!="NON",'CN LGG-MT-LM-STR-Clin'!LY197,'cpte_CN LGG-MT-LM-STR-Clin'!LY197)</f>
        <v>#REF!</v>
      </c>
      <c r="GH26" s="11" t="e">
        <f>IF(#REF!="NON",'CN LGG-MT-LM-STR-Clin'!LZ197,'cpte_CN LGG-MT-LM-STR-Clin'!LZ197)</f>
        <v>#REF!</v>
      </c>
      <c r="GI26" s="11" t="e">
        <f>IF(#REF!="NON",'CN LGG-MT-LM-STR-Clin'!MA197,'cpte_CN LGG-MT-LM-STR-Clin'!MA197)</f>
        <v>#REF!</v>
      </c>
      <c r="GJ26" s="11" t="e">
        <f>IF(#REF!="NON",'CN LGG-MT-LM-STR-Clin'!MB197,'cpte_CN LGG-MT-LM-STR-Clin'!MB197)</f>
        <v>#REF!</v>
      </c>
      <c r="GK26" s="11" t="e">
        <f>IF(#REF!="NON",'CN LGG-MT-LM-STR-Clin'!MC197,'cpte_CN LGG-MT-LM-STR-Clin'!MC197)</f>
        <v>#REF!</v>
      </c>
      <c r="GL26" s="11" t="e">
        <f>IF(#REF!="NON",'CN LGG-MT-LM-STR-Clin'!MD197,'cpte_CN LGG-MT-LM-STR-Clin'!MD197)</f>
        <v>#REF!</v>
      </c>
      <c r="GM26" s="11" t="e">
        <f>IF(#REF!="NON",'CN LGG-MT-LM-STR-Clin'!ME197,'cpte_CN LGG-MT-LM-STR-Clin'!ME197)</f>
        <v>#REF!</v>
      </c>
      <c r="GN26" s="11" t="e">
        <f>IF(#REF!="NON",'CN LGG-MT-LM-STR-Clin'!MF197,'cpte_CN LGG-MT-LM-STR-Clin'!MF197)</f>
        <v>#REF!</v>
      </c>
      <c r="GO26" s="11" t="e">
        <f>IF(#REF!="NON",'CN LGG-MT-LM-STR-Clin'!MG197,'cpte_CN LGG-MT-LM-STR-Clin'!MG197)</f>
        <v>#REF!</v>
      </c>
      <c r="GP26" s="11" t="e">
        <f>IF(#REF!="NON",'CN LGG-MT-LM-STR-Clin'!MH197,'cpte_CN LGG-MT-LM-STR-Clin'!MH197)</f>
        <v>#REF!</v>
      </c>
      <c r="GQ26" s="11" t="e">
        <f>IF(#REF!="NON",'CN LGG-MT-LM-STR-Clin'!MI197,'cpte_CN LGG-MT-LM-STR-Clin'!MI197)</f>
        <v>#REF!</v>
      </c>
      <c r="GR26" s="11" t="e">
        <f>IF(#REF!="NON",'CN LGG-MT-LM-STR-Clin'!MJ197,'cpte_CN LGG-MT-LM-STR-Clin'!MJ197)</f>
        <v>#REF!</v>
      </c>
      <c r="GS26" s="11" t="e">
        <f>IF(#REF!="NON",'CN LGG-MT-LM-STR-Clin'!MK197,'cpte_CN LGG-MT-LM-STR-Clin'!MK197)</f>
        <v>#REF!</v>
      </c>
      <c r="GT26" s="11" t="e">
        <f>IF(#REF!="NON",'CN LGG-MT-LM-STR-Clin'!ML197,'cpte_CN LGG-MT-LM-STR-Clin'!ML197)</f>
        <v>#REF!</v>
      </c>
      <c r="GU26" s="11" t="e">
        <f>IF(#REF!="NON",'CN LGG-MT-LM-STR-Clin'!MM197,'cpte_CN LGG-MT-LM-STR-Clin'!MM197)</f>
        <v>#REF!</v>
      </c>
      <c r="GV26" s="11" t="e">
        <f>IF(#REF!="NON",'CN LGG-MT-LM-STR-Clin'!MN197,'cpte_CN LGG-MT-LM-STR-Clin'!MN197)</f>
        <v>#REF!</v>
      </c>
      <c r="GW26" s="11" t="e">
        <f>IF(#REF!="NON",'CN LGG-MT-LM-STR-Clin'!MO197,'cpte_CN LGG-MT-LM-STR-Clin'!MO197)</f>
        <v>#REF!</v>
      </c>
      <c r="GX26" s="11" t="e">
        <f>IF(#REF!="NON",'CN LGG-MT-LM-STR-Clin'!MP197,'cpte_CN LGG-MT-LM-STR-Clin'!MP197)</f>
        <v>#REF!</v>
      </c>
      <c r="GY26" s="11" t="e">
        <f>IF(#REF!="NON",'CN LGG-MT-LM-STR-Clin'!MQ197,'cpte_CN LGG-MT-LM-STR-Clin'!MQ197)</f>
        <v>#REF!</v>
      </c>
      <c r="GZ26" s="11" t="e">
        <f>IF(#REF!="NON",'CN LGG-MT-LM-STR-Clin'!MR197,'cpte_CN LGG-MT-LM-STR-Clin'!MR197)</f>
        <v>#REF!</v>
      </c>
      <c r="HA26" s="11" t="e">
        <f>IF(#REF!="NON",'CN LGG-MT-LM-STR-Clin'!MS197,'cpte_CN LGG-MT-LM-STR-Clin'!MS197)</f>
        <v>#REF!</v>
      </c>
      <c r="HB26" s="11" t="e">
        <f>IF(#REF!="NON",'CN LGG-MT-LM-STR-Clin'!MT197,'cpte_CN LGG-MT-LM-STR-Clin'!MT197)</f>
        <v>#REF!</v>
      </c>
      <c r="HC26" s="11" t="e">
        <f>IF(#REF!="NON",'CN LGG-MT-LM-STR-Clin'!MU197,'cpte_CN LGG-MT-LM-STR-Clin'!MU197)</f>
        <v>#REF!</v>
      </c>
      <c r="HD26" s="11" t="e">
        <f>IF(#REF!="NON",'CN LGG-MT-LM-STR-Clin'!MV197,'cpte_CN LGG-MT-LM-STR-Clin'!MV197)</f>
        <v>#REF!</v>
      </c>
      <c r="HE26" s="11" t="e">
        <f>IF(#REF!="NON",'CN LGG-MT-LM-STR-Clin'!MW197,'cpte_CN LGG-MT-LM-STR-Clin'!MW197)</f>
        <v>#REF!</v>
      </c>
      <c r="HF26" s="11" t="e">
        <f>IF(#REF!="NON",'CN LGG-MT-LM-STR-Clin'!MX197,'cpte_CN LGG-MT-LM-STR-Clin'!MX197)</f>
        <v>#REF!</v>
      </c>
      <c r="HG26" s="11" t="e">
        <f>IF(#REF!="NON",'CN LGG-MT-LM-STR-Clin'!MY197,'cpte_CN LGG-MT-LM-STR-Clin'!MY197)</f>
        <v>#REF!</v>
      </c>
      <c r="HH26" s="11" t="e">
        <f>IF(#REF!="NON",'CN LGG-MT-LM-STR-Clin'!MZ197,'cpte_CN LGG-MT-LM-STR-Clin'!MZ197)</f>
        <v>#REF!</v>
      </c>
      <c r="HI26" s="11" t="e">
        <f>IF(#REF!="NON",'CN LGG-MT-LM-STR-Clin'!NA197,'cpte_CN LGG-MT-LM-STR-Clin'!NA197)</f>
        <v>#REF!</v>
      </c>
      <c r="HJ26" s="11" t="e">
        <f>IF(#REF!="NON",'CN LGG-MT-LM-STR-Clin'!NB197,'cpte_CN LGG-MT-LM-STR-Clin'!NB197)</f>
        <v>#REF!</v>
      </c>
      <c r="HK26" s="11" t="e">
        <f>IF(#REF!="NON",'CN LGG-MT-LM-STR-Clin'!NC197,'cpte_CN LGG-MT-LM-STR-Clin'!NC197)</f>
        <v>#REF!</v>
      </c>
      <c r="HL26" s="11" t="e">
        <f>IF(#REF!="NON",'CN LGG-MT-LM-STR-Clin'!ND197,'cpte_CN LGG-MT-LM-STR-Clin'!ND197)</f>
        <v>#REF!</v>
      </c>
      <c r="HM26" s="11" t="e">
        <f>IF(#REF!="NON",'CN LGG-MT-LM-STR-Clin'!NE197,'cpte_CN LGG-MT-LM-STR-Clin'!NE197)</f>
        <v>#REF!</v>
      </c>
      <c r="HN26" s="11" t="e">
        <f>IF(#REF!="NON",'CN LGG-MT-LM-STR-Clin'!NF197,'cpte_CN LGG-MT-LM-STR-Clin'!NF197)</f>
        <v>#REF!</v>
      </c>
      <c r="HO26" s="11" t="e">
        <f>IF(#REF!="NON",'CN LGG-MT-LM-STR-Clin'!NG197,'cpte_CN LGG-MT-LM-STR-Clin'!NG197)</f>
        <v>#REF!</v>
      </c>
      <c r="HP26" s="11" t="e">
        <f>IF(#REF!="NON",'CN LGG-MT-LM-STR-Clin'!NH197,'cpte_CN LGG-MT-LM-STR-Clin'!NH197)</f>
        <v>#REF!</v>
      </c>
      <c r="HQ26" s="11" t="e">
        <f>IF(#REF!="NON",'CN LGG-MT-LM-STR-Clin'!NI197,'cpte_CN LGG-MT-LM-STR-Clin'!NI197)</f>
        <v>#REF!</v>
      </c>
      <c r="HR26" s="11" t="e">
        <f>IF(#REF!="NON",'CN LGG-MT-LM-STR-Clin'!NJ197,'cpte_CN LGG-MT-LM-STR-Clin'!NJ197)</f>
        <v>#REF!</v>
      </c>
      <c r="HS26" s="11" t="e">
        <f>IF(#REF!="NON",'CN LGG-MT-LM-STR-Clin'!NK197,'cpte_CN LGG-MT-LM-STR-Clin'!NK197)</f>
        <v>#REF!</v>
      </c>
      <c r="HT26" s="11" t="e">
        <f>IF(#REF!="NON",'CN LGG-MT-LM-STR-Clin'!NL197,'cpte_CN LGG-MT-LM-STR-Clin'!NL197)</f>
        <v>#REF!</v>
      </c>
      <c r="HU26" s="11" t="e">
        <f>IF(#REF!="NON",'CN LGG-MT-LM-STR-Clin'!NM197,'cpte_CN LGG-MT-LM-STR-Clin'!NM197)</f>
        <v>#REF!</v>
      </c>
      <c r="HV26" s="11" t="e">
        <f>IF(#REF!="NON",'CN LGG-MT-LM-STR-Clin'!NN197,'cpte_CN LGG-MT-LM-STR-Clin'!NN197)</f>
        <v>#REF!</v>
      </c>
      <c r="HW26" s="11" t="e">
        <f>IF(#REF!="NON",'CN LGG-MT-LM-STR-Clin'!NO197,'cpte_CN LGG-MT-LM-STR-Clin'!NO197)</f>
        <v>#REF!</v>
      </c>
      <c r="HX26" s="11" t="e">
        <f>IF(#REF!="NON",'CN LGG-MT-LM-STR-Clin'!NP197,'cpte_CN LGG-MT-LM-STR-Clin'!NP197)</f>
        <v>#REF!</v>
      </c>
      <c r="HY26" s="11" t="e">
        <f>IF(#REF!="NON",'CN LGG-MT-LM-STR-Clin'!NQ197,'cpte_CN LGG-MT-LM-STR-Clin'!NQ197)</f>
        <v>#REF!</v>
      </c>
      <c r="HZ26" s="11" t="e">
        <f>IF(#REF!="NON",'CN LGG-MT-LM-STR-Clin'!NR197,'cpte_CN LGG-MT-LM-STR-Clin'!NR197)</f>
        <v>#REF!</v>
      </c>
      <c r="IA26" s="11" t="e">
        <f>IF(#REF!="NON",'CN LGG-MT-LM-STR-Clin'!NS197,'cpte_CN LGG-MT-LM-STR-Clin'!NS197)</f>
        <v>#REF!</v>
      </c>
      <c r="IB26" s="11" t="e">
        <f>IF(#REF!="NON",'CN LGG-MT-LM-STR-Clin'!NT197,'cpte_CN LGG-MT-LM-STR-Clin'!NT197)</f>
        <v>#REF!</v>
      </c>
      <c r="IC26" s="11" t="e">
        <f>IF(#REF!="NON",'CN LGG-MT-LM-STR-Clin'!NU197,'cpte_CN LGG-MT-LM-STR-Clin'!NU197)</f>
        <v>#REF!</v>
      </c>
      <c r="ID26" s="11" t="e">
        <f>IF(#REF!="NON",'CN LGG-MT-LM-STR-Clin'!NV197,'cpte_CN LGG-MT-LM-STR-Clin'!NV197)</f>
        <v>#REF!</v>
      </c>
      <c r="IE26" s="11" t="e">
        <f>IF(#REF!="NON",'CN LGG-MT-LM-STR-Clin'!NW197,'cpte_CN LGG-MT-LM-STR-Clin'!NW197)</f>
        <v>#REF!</v>
      </c>
      <c r="IF26" s="11" t="e">
        <f>IF(#REF!="NON",'CN LGG-MT-LM-STR-Clin'!NX197,'cpte_CN LGG-MT-LM-STR-Clin'!NX197)</f>
        <v>#REF!</v>
      </c>
      <c r="IG26" s="11" t="e">
        <f>IF(#REF!="NON",'CN LGG-MT-LM-STR-Clin'!NY197,'cpte_CN LGG-MT-LM-STR-Clin'!NY197)</f>
        <v>#REF!</v>
      </c>
      <c r="IH26" s="11" t="e">
        <f>IF(#REF!="NON",'CN LGG-MT-LM-STR-Clin'!NZ197,'cpte_CN LGG-MT-LM-STR-Clin'!NZ197)</f>
        <v>#REF!</v>
      </c>
      <c r="II26" s="11" t="e">
        <f>IF(#REF!="NON",'CN LGG-MT-LM-STR-Clin'!OA197,'cpte_CN LGG-MT-LM-STR-Clin'!OA197)</f>
        <v>#REF!</v>
      </c>
      <c r="IJ26" s="11" t="e">
        <f>IF(#REF!="NON",'CN LGG-MT-LM-STR-Clin'!OB197,'cpte_CN LGG-MT-LM-STR-Clin'!OB197)</f>
        <v>#REF!</v>
      </c>
      <c r="IK26" s="11" t="e">
        <f>IF(#REF!="NON",'CN LGG-MT-LM-STR-Clin'!OC197,'cpte_CN LGG-MT-LM-STR-Clin'!OC197)</f>
        <v>#REF!</v>
      </c>
      <c r="IL26" s="11" t="e">
        <f>IF(#REF!="NON",'CN LGG-MT-LM-STR-Clin'!OD197,'cpte_CN LGG-MT-LM-STR-Clin'!OD197)</f>
        <v>#REF!</v>
      </c>
      <c r="IM26" s="11" t="e">
        <f>IF(#REF!="NON",'CN LGG-MT-LM-STR-Clin'!OE197,'cpte_CN LGG-MT-LM-STR-Clin'!OE197)</f>
        <v>#REF!</v>
      </c>
      <c r="IN26" s="11" t="e">
        <f>IF(#REF!="NON",'CN LGG-MT-LM-STR-Clin'!OF197,'cpte_CN LGG-MT-LM-STR-Clin'!OF197)</f>
        <v>#REF!</v>
      </c>
      <c r="IO26" s="11" t="e">
        <f>IF(#REF!="NON",'CN LGG-MT-LM-STR-Clin'!OG197,'cpte_CN LGG-MT-LM-STR-Clin'!OG197)</f>
        <v>#REF!</v>
      </c>
      <c r="IP26" s="11" t="e">
        <f>IF(#REF!="NON",'CN LGG-MT-LM-STR-Clin'!OH197,'cpte_CN LGG-MT-LM-STR-Clin'!OH197)</f>
        <v>#REF!</v>
      </c>
      <c r="IQ26" s="11" t="e">
        <f>IF(#REF!="NON",'CN LGG-MT-LM-STR-Clin'!OI197,'cpte_CN LGG-MT-LM-STR-Clin'!OI197)</f>
        <v>#REF!</v>
      </c>
      <c r="IR26" s="11" t="e">
        <f>IF(#REF!="NON",'CN LGG-MT-LM-STR-Clin'!OJ197,'cpte_CN LGG-MT-LM-STR-Clin'!OJ197)</f>
        <v>#REF!</v>
      </c>
      <c r="IS26" s="11" t="e">
        <f>IF(#REF!="NON",'CN LGG-MT-LM-STR-Clin'!OK197,'cpte_CN LGG-MT-LM-STR-Clin'!OK197)</f>
        <v>#REF!</v>
      </c>
      <c r="IT26" s="11" t="e">
        <f>IF(#REF!="NON",'CN LGG-MT-LM-STR-Clin'!OL197,'cpte_CN LGG-MT-LM-STR-Clin'!OL197)</f>
        <v>#REF!</v>
      </c>
      <c r="IU26" s="11" t="e">
        <f>IF(#REF!="NON",'CN LGG-MT-LM-STR-Clin'!OM197,'cpte_CN LGG-MT-LM-STR-Clin'!OM197)</f>
        <v>#REF!</v>
      </c>
      <c r="IV26" s="11" t="e">
        <f>IF(#REF!="NON",'CN LGG-MT-LM-STR-Clin'!ON197,'cpte_CN LGG-MT-LM-STR-Clin'!ON197)</f>
        <v>#REF!</v>
      </c>
      <c r="IW26" s="11" t="e">
        <f>IF(#REF!="NON",'CN LGG-MT-LM-STR-Clin'!OO197,'cpte_CN LGG-MT-LM-STR-Clin'!OO197)</f>
        <v>#REF!</v>
      </c>
      <c r="IX26" s="11" t="e">
        <f>IF(#REF!="NON",'CN LGG-MT-LM-STR-Clin'!OP197,'cpte_CN LGG-MT-LM-STR-Clin'!OP197)</f>
        <v>#REF!</v>
      </c>
      <c r="IY26" s="11" t="e">
        <f>IF(#REF!="NON",'CN LGG-MT-LM-STR-Clin'!OQ197,'cpte_CN LGG-MT-LM-STR-Clin'!OQ197)</f>
        <v>#REF!</v>
      </c>
      <c r="IZ26" s="11" t="e">
        <f>IF(#REF!="NON",'CN LGG-MT-LM-STR-Clin'!OR197,'cpte_CN LGG-MT-LM-STR-Clin'!OR197)</f>
        <v>#REF!</v>
      </c>
      <c r="JA26" s="11" t="e">
        <f>IF(#REF!="NON",'CN LGG-MT-LM-STR-Clin'!OS197,'cpte_CN LGG-MT-LM-STR-Clin'!OS197)</f>
        <v>#REF!</v>
      </c>
      <c r="JB26" s="11" t="e">
        <f>IF(#REF!="NON",'CN LGG-MT-LM-STR-Clin'!OT197,'cpte_CN LGG-MT-LM-STR-Clin'!OT197)</f>
        <v>#REF!</v>
      </c>
      <c r="JC26" s="11" t="e">
        <f>IF(#REF!="NON",'CN LGG-MT-LM-STR-Clin'!OU197,'cpte_CN LGG-MT-LM-STR-Clin'!OU197)</f>
        <v>#REF!</v>
      </c>
      <c r="JD26" s="11" t="e">
        <f>IF(#REF!="NON",'CN LGG-MT-LM-STR-Clin'!OV197,'cpte_CN LGG-MT-LM-STR-Clin'!OV197)</f>
        <v>#REF!</v>
      </c>
      <c r="JE26" s="11" t="e">
        <f>IF(#REF!="NON",'CN LGG-MT-LM-STR-Clin'!OW197,'cpte_CN LGG-MT-LM-STR-Clin'!OW197)</f>
        <v>#REF!</v>
      </c>
      <c r="JF26" s="11" t="e">
        <f>IF(#REF!="NON",'CN LGG-MT-LM-STR-Clin'!OX197,'cpte_CN LGG-MT-LM-STR-Clin'!OX197)</f>
        <v>#REF!</v>
      </c>
      <c r="JG26" s="11" t="e">
        <f>IF(#REF!="NON",'CN LGG-MT-LM-STR-Clin'!OY197,'cpte_CN LGG-MT-LM-STR-Clin'!OY197)</f>
        <v>#REF!</v>
      </c>
      <c r="JH26" s="11" t="e">
        <f>IF(#REF!="NON",'CN LGG-MT-LM-STR-Clin'!OZ197,'cpte_CN LGG-MT-LM-STR-Clin'!OZ197)</f>
        <v>#REF!</v>
      </c>
      <c r="JI26" s="11" t="e">
        <f>IF(#REF!="NON",'CN LGG-MT-LM-STR-Clin'!PA197,'cpte_CN LGG-MT-LM-STR-Clin'!PA197)</f>
        <v>#REF!</v>
      </c>
      <c r="JJ26" s="11" t="e">
        <f>IF(#REF!="NON",'CN LGG-MT-LM-STR-Clin'!PB197,'cpte_CN LGG-MT-LM-STR-Clin'!PB197)</f>
        <v>#REF!</v>
      </c>
      <c r="JK26" s="11" t="e">
        <f>IF(#REF!="NON",'CN LGG-MT-LM-STR-Clin'!PC197,'cpte_CN LGG-MT-LM-STR-Clin'!PC197)</f>
        <v>#REF!</v>
      </c>
      <c r="JL26" s="11" t="e">
        <f>IF(#REF!="NON",'CN LGG-MT-LM-STR-Clin'!PD197,'cpte_CN LGG-MT-LM-STR-Clin'!PD197)</f>
        <v>#REF!</v>
      </c>
      <c r="JM26" s="11" t="e">
        <f>IF(#REF!="NON",'CN LGG-MT-LM-STR-Clin'!PE197,'cpte_CN LGG-MT-LM-STR-Clin'!PE197)</f>
        <v>#REF!</v>
      </c>
      <c r="JN26" s="11" t="e">
        <f>IF(#REF!="NON",'CN LGG-MT-LM-STR-Clin'!PF197,'cpte_CN LGG-MT-LM-STR-Clin'!PF197)</f>
        <v>#REF!</v>
      </c>
      <c r="JO26" s="11" t="e">
        <f>IF(#REF!="NON",'CN LGG-MT-LM-STR-Clin'!PG197,'cpte_CN LGG-MT-LM-STR-Clin'!PG197)</f>
        <v>#REF!</v>
      </c>
      <c r="JP26" s="11" t="e">
        <f>IF(#REF!="NON",'CN LGG-MT-LM-STR-Clin'!PH197,'cpte_CN LGG-MT-LM-STR-Clin'!PH197)</f>
        <v>#REF!</v>
      </c>
      <c r="JQ26" s="11" t="e">
        <f>IF(#REF!="NON",'CN LGG-MT-LM-STR-Clin'!PI197,'cpte_CN LGG-MT-LM-STR-Clin'!PI197)</f>
        <v>#REF!</v>
      </c>
      <c r="JR26" s="11" t="e">
        <f>IF(#REF!="NON",'CN LGG-MT-LM-STR-Clin'!PJ197,'cpte_CN LGG-MT-LM-STR-Clin'!PJ197)</f>
        <v>#REF!</v>
      </c>
      <c r="JS26" s="11" t="e">
        <f>IF(#REF!="NON",'CN LGG-MT-LM-STR-Clin'!PK197,'cpte_CN LGG-MT-LM-STR-Clin'!PK197)</f>
        <v>#REF!</v>
      </c>
      <c r="JT26" s="11" t="e">
        <f>IF(#REF!="NON",'CN LGG-MT-LM-STR-Clin'!PL197,'cpte_CN LGG-MT-LM-STR-Clin'!PL197)</f>
        <v>#REF!</v>
      </c>
      <c r="JU26" s="11" t="e">
        <f>IF(#REF!="NON",'CN LGG-MT-LM-STR-Clin'!PM197,'cpte_CN LGG-MT-LM-STR-Clin'!PM197)</f>
        <v>#REF!</v>
      </c>
      <c r="JV26" s="11" t="e">
        <f>IF(#REF!="NON",'CN LGG-MT-LM-STR-Clin'!PN197,'cpte_CN LGG-MT-LM-STR-Clin'!PN197)</f>
        <v>#REF!</v>
      </c>
      <c r="JW26" s="11" t="e">
        <f>IF(#REF!="NON",'CN LGG-MT-LM-STR-Clin'!PO197,'cpte_CN LGG-MT-LM-STR-Clin'!PO197)</f>
        <v>#REF!</v>
      </c>
      <c r="JX26" s="11" t="e">
        <f>IF(#REF!="NON",'CN LGG-MT-LM-STR-Clin'!PP197,'cpte_CN LGG-MT-LM-STR-Clin'!PP197)</f>
        <v>#REF!</v>
      </c>
      <c r="JY26" s="11" t="e">
        <f>IF(#REF!="NON",'CN LGG-MT-LM-STR-Clin'!PQ197,'cpte_CN LGG-MT-LM-STR-Clin'!PQ197)</f>
        <v>#REF!</v>
      </c>
      <c r="JZ26" s="11" t="e">
        <f>IF(#REF!="NON",'CN LGG-MT-LM-STR-Clin'!PR197,'cpte_CN LGG-MT-LM-STR-Clin'!PR197)</f>
        <v>#REF!</v>
      </c>
      <c r="KA26" s="11" t="e">
        <f>IF(#REF!="NON",'CN LGG-MT-LM-STR-Clin'!PS197,'cpte_CN LGG-MT-LM-STR-Clin'!PS197)</f>
        <v>#REF!</v>
      </c>
      <c r="KB26" s="11" t="e">
        <f>IF(#REF!="NON",'CN LGG-MT-LM-STR-Clin'!PT197,'cpte_CN LGG-MT-LM-STR-Clin'!PT197)</f>
        <v>#REF!</v>
      </c>
      <c r="KC26" s="11" t="e">
        <f>IF(#REF!="NON",'CN LGG-MT-LM-STR-Clin'!PU197,'cpte_CN LGG-MT-LM-STR-Clin'!PU197)</f>
        <v>#REF!</v>
      </c>
      <c r="KD26" s="11" t="e">
        <f>IF(#REF!="NON",'CN LGG-MT-LM-STR-Clin'!PV197,'cpte_CN LGG-MT-LM-STR-Clin'!PV197)</f>
        <v>#REF!</v>
      </c>
      <c r="KE26" s="11" t="e">
        <f>IF(#REF!="NON",'CN LGG-MT-LM-STR-Clin'!PW197,'cpte_CN LGG-MT-LM-STR-Clin'!PW197)</f>
        <v>#REF!</v>
      </c>
      <c r="KF26" s="11" t="e">
        <f>IF(#REF!="NON",'CN LGG-MT-LM-STR-Clin'!PX197,'cpte_CN LGG-MT-LM-STR-Clin'!PX197)</f>
        <v>#REF!</v>
      </c>
      <c r="KG26" s="11" t="e">
        <f>IF(#REF!="NON",'CN LGG-MT-LM-STR-Clin'!PY197,'cpte_CN LGG-MT-LM-STR-Clin'!PY197)</f>
        <v>#REF!</v>
      </c>
      <c r="KH26" s="11" t="e">
        <f>IF(#REF!="NON",'CN LGG-MT-LM-STR-Clin'!PZ197,'cpte_CN LGG-MT-LM-STR-Clin'!PZ197)</f>
        <v>#REF!</v>
      </c>
      <c r="KI26" s="11" t="e">
        <f>IF(#REF!="NON",'CN LGG-MT-LM-STR-Clin'!QA197,'cpte_CN LGG-MT-LM-STR-Clin'!QA197)</f>
        <v>#REF!</v>
      </c>
      <c r="KJ26" s="11" t="e">
        <f>IF(#REF!="NON",'CN LGG-MT-LM-STR-Clin'!QB197,'cpte_CN LGG-MT-LM-STR-Clin'!QB197)</f>
        <v>#REF!</v>
      </c>
      <c r="KK26" s="11" t="e">
        <f>IF(#REF!="NON",'CN LGG-MT-LM-STR-Clin'!QC197,'cpte_CN LGG-MT-LM-STR-Clin'!QC197)</f>
        <v>#REF!</v>
      </c>
      <c r="KL26" s="11" t="e">
        <f>IF(#REF!="NON",'CN LGG-MT-LM-STR-Clin'!QD197,'cpte_CN LGG-MT-LM-STR-Clin'!QD197)</f>
        <v>#REF!</v>
      </c>
      <c r="KM26" s="11" t="e">
        <f>IF(#REF!="NON",'CN LGG-MT-LM-STR-Clin'!QE197,'cpte_CN LGG-MT-LM-STR-Clin'!QE197)</f>
        <v>#REF!</v>
      </c>
      <c r="KN26" s="11" t="e">
        <f>IF(#REF!="NON",'CN LGG-MT-LM-STR-Clin'!QF197,'cpte_CN LGG-MT-LM-STR-Clin'!QF197)</f>
        <v>#REF!</v>
      </c>
      <c r="KO26" s="11" t="e">
        <f>IF(#REF!="NON",'CN LGG-MT-LM-STR-Clin'!QG197,'cpte_CN LGG-MT-LM-STR-Clin'!QG197)</f>
        <v>#REF!</v>
      </c>
      <c r="KP26" s="11" t="e">
        <f>IF(#REF!="NON",'CN LGG-MT-LM-STR-Clin'!QH197,'cpte_CN LGG-MT-LM-STR-Clin'!QH197)</f>
        <v>#REF!</v>
      </c>
      <c r="KQ26" s="11" t="e">
        <f>IF(#REF!="NON",'CN LGG-MT-LM-STR-Clin'!QI197,'cpte_CN LGG-MT-LM-STR-Clin'!QI197)</f>
        <v>#REF!</v>
      </c>
      <c r="KR26" s="11" t="e">
        <f>IF(#REF!="NON",'CN LGG-MT-LM-STR-Clin'!QJ197,'cpte_CN LGG-MT-LM-STR-Clin'!QJ197)</f>
        <v>#REF!</v>
      </c>
      <c r="KS26" s="11" t="e">
        <f>IF(#REF!="NON",'CN LGG-MT-LM-STR-Clin'!QK197,'cpte_CN LGG-MT-LM-STR-Clin'!QK197)</f>
        <v>#REF!</v>
      </c>
      <c r="KT26" s="11" t="e">
        <f>IF(#REF!="NON",'CN LGG-MT-LM-STR-Clin'!QL197,'cpte_CN LGG-MT-LM-STR-Clin'!QL197)</f>
        <v>#REF!</v>
      </c>
      <c r="KU26" s="11" t="e">
        <f>IF(#REF!="NON",'CN LGG-MT-LM-STR-Clin'!QM197,'cpte_CN LGG-MT-LM-STR-Clin'!QM197)</f>
        <v>#REF!</v>
      </c>
      <c r="KV26" s="11" t="e">
        <f>IF(#REF!="NON",'CN LGG-MT-LM-STR-Clin'!QN197,'cpte_CN LGG-MT-LM-STR-Clin'!QN197)</f>
        <v>#REF!</v>
      </c>
      <c r="KW26" s="11" t="e">
        <f>IF(#REF!="NON",'CN LGG-MT-LM-STR-Clin'!QO197,'cpte_CN LGG-MT-LM-STR-Clin'!QO197)</f>
        <v>#REF!</v>
      </c>
      <c r="KX26" s="11" t="e">
        <f>IF(#REF!="NON",'CN LGG-MT-LM-STR-Clin'!QP197,'cpte_CN LGG-MT-LM-STR-Clin'!QP197)</f>
        <v>#REF!</v>
      </c>
      <c r="KY26" s="11" t="e">
        <f>IF(#REF!="NON",'CN LGG-MT-LM-STR-Clin'!QQ197,'cpte_CN LGG-MT-LM-STR-Clin'!QQ197)</f>
        <v>#REF!</v>
      </c>
      <c r="KZ26" s="11" t="e">
        <f>IF(#REF!="NON",'CN LGG-MT-LM-STR-Clin'!QR197,'cpte_CN LGG-MT-LM-STR-Clin'!QR197)</f>
        <v>#REF!</v>
      </c>
      <c r="LA26" s="11" t="e">
        <f>IF(#REF!="NON",'CN LGG-MT-LM-STR-Clin'!QS197,'cpte_CN LGG-MT-LM-STR-Clin'!QS197)</f>
        <v>#REF!</v>
      </c>
      <c r="LB26" s="11" t="e">
        <f>IF(#REF!="NON",'CN LGG-MT-LM-STR-Clin'!QT197,'cpte_CN LGG-MT-LM-STR-Clin'!QT197)</f>
        <v>#REF!</v>
      </c>
      <c r="LC26" s="11" t="e">
        <f>IF(#REF!="NON",'CN LGG-MT-LM-STR-Clin'!QU197,'cpte_CN LGG-MT-LM-STR-Clin'!QU197)</f>
        <v>#REF!</v>
      </c>
      <c r="LD26" s="11" t="e">
        <f>IF(#REF!="NON",'CN LGG-MT-LM-STR-Clin'!QV197,'cpte_CN LGG-MT-LM-STR-Clin'!QV197)</f>
        <v>#REF!</v>
      </c>
      <c r="LE26" s="11" t="e">
        <f>IF(#REF!="NON",'CN LGG-MT-LM-STR-Clin'!QW197,'cpte_CN LGG-MT-LM-STR-Clin'!QW197)</f>
        <v>#REF!</v>
      </c>
      <c r="LF26" s="11" t="e">
        <f>IF(#REF!="NON",'CN LGG-MT-LM-STR-Clin'!QX197,'cpte_CN LGG-MT-LM-STR-Clin'!QX197)</f>
        <v>#REF!</v>
      </c>
      <c r="LG26" s="11" t="e">
        <f>IF(#REF!="NON",'CN LGG-MT-LM-STR-Clin'!QY197,'cpte_CN LGG-MT-LM-STR-Clin'!QY197)</f>
        <v>#REF!</v>
      </c>
      <c r="LH26" s="11" t="e">
        <f>IF(#REF!="NON",'CN LGG-MT-LM-STR-Clin'!QZ197,'cpte_CN LGG-MT-LM-STR-Clin'!QZ197)</f>
        <v>#REF!</v>
      </c>
      <c r="LI26" s="11" t="e">
        <f>IF(#REF!="NON",'CN LGG-MT-LM-STR-Clin'!RA197,'cpte_CN LGG-MT-LM-STR-Clin'!RA197)</f>
        <v>#REF!</v>
      </c>
      <c r="LJ26" s="11" t="e">
        <f>IF(#REF!="NON",'CN LGG-MT-LM-STR-Clin'!RB197,'cpte_CN LGG-MT-LM-STR-Clin'!RB197)</f>
        <v>#REF!</v>
      </c>
      <c r="LK26" s="11" t="e">
        <f>IF(#REF!="NON",'CN LGG-MT-LM-STR-Clin'!RC197,'cpte_CN LGG-MT-LM-STR-Clin'!RC197)</f>
        <v>#REF!</v>
      </c>
      <c r="LL26" s="11" t="e">
        <f>IF(#REF!="NON",'CN LGG-MT-LM-STR-Clin'!RD197,'cpte_CN LGG-MT-LM-STR-Clin'!RD197)</f>
        <v>#REF!</v>
      </c>
      <c r="LM26" s="11" t="e">
        <f>IF(#REF!="NON",'CN LGG-MT-LM-STR-Clin'!RE197,'cpte_CN LGG-MT-LM-STR-Clin'!RE197)</f>
        <v>#REF!</v>
      </c>
      <c r="LN26" s="11" t="e">
        <f>IF(#REF!="NON",'CN LGG-MT-LM-STR-Clin'!RF197,'cpte_CN LGG-MT-LM-STR-Clin'!RF197)</f>
        <v>#REF!</v>
      </c>
      <c r="LO26" s="11" t="e">
        <f>IF(#REF!="NON",'CN LGG-MT-LM-STR-Clin'!RG197,'cpte_CN LGG-MT-LM-STR-Clin'!RG197)</f>
        <v>#REF!</v>
      </c>
      <c r="LP26" s="11" t="e">
        <f>IF(#REF!="NON",'CN LGG-MT-LM-STR-Clin'!RH197,'cpte_CN LGG-MT-LM-STR-Clin'!RH197)</f>
        <v>#REF!</v>
      </c>
      <c r="LQ26" s="11" t="e">
        <f>IF(#REF!="NON",'CN LGG-MT-LM-STR-Clin'!RI197,'cpte_CN LGG-MT-LM-STR-Clin'!RI197)</f>
        <v>#REF!</v>
      </c>
      <c r="LR26" s="11" t="e">
        <f>IF(#REF!="NON",'CN LGG-MT-LM-STR-Clin'!RJ197,'cpte_CN LGG-MT-LM-STR-Clin'!RJ197)</f>
        <v>#REF!</v>
      </c>
      <c r="LS26" s="11" t="e">
        <f>IF(#REF!="NON",'CN LGG-MT-LM-STR-Clin'!RK197,'cpte_CN LGG-MT-LM-STR-Clin'!RK197)</f>
        <v>#REF!</v>
      </c>
      <c r="LT26" s="11" t="e">
        <f>IF(#REF!="NON",'CN LGG-MT-LM-STR-Clin'!RL197,'cpte_CN LGG-MT-LM-STR-Clin'!RL197)</f>
        <v>#REF!</v>
      </c>
      <c r="LU26" s="11" t="e">
        <f>IF(#REF!="NON",'CN LGG-MT-LM-STR-Clin'!RM197,'cpte_CN LGG-MT-LM-STR-Clin'!RM197)</f>
        <v>#REF!</v>
      </c>
      <c r="LV26" s="11" t="e">
        <f>IF(#REF!="NON",'CN LGG-MT-LM-STR-Clin'!RN197,'cpte_CN LGG-MT-LM-STR-Clin'!RN197)</f>
        <v>#REF!</v>
      </c>
      <c r="LW26" s="11" t="e">
        <f>IF(#REF!="NON",'CN LGG-MT-LM-STR-Clin'!RO197,'cpte_CN LGG-MT-LM-STR-Clin'!RO197)</f>
        <v>#REF!</v>
      </c>
      <c r="LX26" s="11" t="e">
        <f>IF(#REF!="NON",'CN LGG-MT-LM-STR-Clin'!RP197,'cpte_CN LGG-MT-LM-STR-Clin'!RP197)</f>
        <v>#REF!</v>
      </c>
      <c r="LY26" s="11" t="e">
        <f>IF(#REF!="NON",'CN LGG-MT-LM-STR-Clin'!RQ197,'cpte_CN LGG-MT-LM-STR-Clin'!RQ197)</f>
        <v>#REF!</v>
      </c>
      <c r="LZ26" s="11" t="e">
        <f>IF(#REF!="NON",'CN LGG-MT-LM-STR-Clin'!RR197,'cpte_CN LGG-MT-LM-STR-Clin'!RR197)</f>
        <v>#REF!</v>
      </c>
      <c r="MA26" s="11" t="e">
        <f>IF(#REF!="NON",'CN LGG-MT-LM-STR-Clin'!RS197,'cpte_CN LGG-MT-LM-STR-Clin'!RS197)</f>
        <v>#REF!</v>
      </c>
      <c r="MB26" s="11" t="e">
        <f>IF(#REF!="NON",'CN LGG-MT-LM-STR-Clin'!RT197,'cpte_CN LGG-MT-LM-STR-Clin'!RT197)</f>
        <v>#REF!</v>
      </c>
      <c r="MC26" s="11" t="e">
        <f>IF(#REF!="NON",'CN LGG-MT-LM-STR-Clin'!RU197,'cpte_CN LGG-MT-LM-STR-Clin'!RU197)</f>
        <v>#REF!</v>
      </c>
      <c r="MD26" s="11" t="e">
        <f>IF(#REF!="NON",'CN LGG-MT-LM-STR-Clin'!RV197,'cpte_CN LGG-MT-LM-STR-Clin'!RV197)</f>
        <v>#REF!</v>
      </c>
      <c r="ME26" s="11" t="e">
        <f>IF(#REF!="NON",'CN LGG-MT-LM-STR-Clin'!RW197,'cpte_CN LGG-MT-LM-STR-Clin'!RW197)</f>
        <v>#REF!</v>
      </c>
      <c r="MF26" s="11" t="e">
        <f>IF(#REF!="NON",'CN LGG-MT-LM-STR-Clin'!RX197,'cpte_CN LGG-MT-LM-STR-Clin'!RX197)</f>
        <v>#REF!</v>
      </c>
      <c r="MG26" s="11" t="e">
        <f>IF(#REF!="NON",'CN LGG-MT-LM-STR-Clin'!RY197,'cpte_CN LGG-MT-LM-STR-Clin'!RY197)</f>
        <v>#REF!</v>
      </c>
      <c r="MH26" s="11" t="e">
        <f>IF(#REF!="NON",'CN LGG-MT-LM-STR-Clin'!RZ197,'cpte_CN LGG-MT-LM-STR-Clin'!RZ197)</f>
        <v>#REF!</v>
      </c>
      <c r="MI26" s="11" t="e">
        <f>IF(#REF!="NON",'CN LGG-MT-LM-STR-Clin'!SA197,'cpte_CN LGG-MT-LM-STR-Clin'!SA197)</f>
        <v>#REF!</v>
      </c>
      <c r="MJ26" s="11" t="e">
        <f>IF(#REF!="NON",'CN LGG-MT-LM-STR-Clin'!SB197,'cpte_CN LGG-MT-LM-STR-Clin'!SB197)</f>
        <v>#REF!</v>
      </c>
      <c r="MK26" s="11" t="e">
        <f>IF(#REF!="NON",'CN LGG-MT-LM-STR-Clin'!SC197,'cpte_CN LGG-MT-LM-STR-Clin'!SC197)</f>
        <v>#REF!</v>
      </c>
      <c r="ML26" s="11" t="e">
        <f>IF(#REF!="NON",'CN LGG-MT-LM-STR-Clin'!SD197,'cpte_CN LGG-MT-LM-STR-Clin'!SD197)</f>
        <v>#REF!</v>
      </c>
      <c r="MM26" s="11" t="e">
        <f>IF(#REF!="NON",'CN LGG-MT-LM-STR-Clin'!SE197,'cpte_CN LGG-MT-LM-STR-Clin'!SE197)</f>
        <v>#REF!</v>
      </c>
      <c r="MN26" s="11" t="e">
        <f>IF(#REF!="NON",'CN LGG-MT-LM-STR-Clin'!SF197,'cpte_CN LGG-MT-LM-STR-Clin'!SF197)</f>
        <v>#REF!</v>
      </c>
      <c r="MO26" s="11" t="e">
        <f>IF(#REF!="NON",'CN LGG-MT-LM-STR-Clin'!SG197,'cpte_CN LGG-MT-LM-STR-Clin'!SG197)</f>
        <v>#REF!</v>
      </c>
      <c r="MP26" s="11" t="e">
        <f>IF(#REF!="NON",'CN LGG-MT-LM-STR-Clin'!SH197,'cpte_CN LGG-MT-LM-STR-Clin'!SH197)</f>
        <v>#REF!</v>
      </c>
      <c r="MQ26" s="11" t="e">
        <f>IF(#REF!="NON",'CN LGG-MT-LM-STR-Clin'!SI197,'cpte_CN LGG-MT-LM-STR-Clin'!SI197)</f>
        <v>#REF!</v>
      </c>
      <c r="MR26" s="11" t="e">
        <f>IF(#REF!="NON",'CN LGG-MT-LM-STR-Clin'!SJ197,'cpte_CN LGG-MT-LM-STR-Clin'!SJ197)</f>
        <v>#REF!</v>
      </c>
      <c r="MS26" s="11" t="e">
        <f>IF(#REF!="NON",'CN LGG-MT-LM-STR-Clin'!SK197,'cpte_CN LGG-MT-LM-STR-Clin'!SK197)</f>
        <v>#REF!</v>
      </c>
      <c r="MT26" s="11" t="e">
        <f>IF(#REF!="NON",'CN LGG-MT-LM-STR-Clin'!SL197,'cpte_CN LGG-MT-LM-STR-Clin'!SL197)</f>
        <v>#REF!</v>
      </c>
      <c r="MU26" s="11" t="e">
        <f>IF(#REF!="NON",'CN LGG-MT-LM-STR-Clin'!SM197,'cpte_CN LGG-MT-LM-STR-Clin'!SM197)</f>
        <v>#REF!</v>
      </c>
      <c r="MV26" s="11" t="e">
        <f>IF(#REF!="NON",'CN LGG-MT-LM-STR-Clin'!SN197,'cpte_CN LGG-MT-LM-STR-Clin'!SN197)</f>
        <v>#REF!</v>
      </c>
      <c r="MW26" s="11" t="e">
        <f>IF(#REF!="NON",'CN LGG-MT-LM-STR-Clin'!SO197,'cpte_CN LGG-MT-LM-STR-Clin'!SO197)</f>
        <v>#REF!</v>
      </c>
      <c r="MX26" s="11" t="e">
        <f>IF(#REF!="NON",'CN LGG-MT-LM-STR-Clin'!SP197,'cpte_CN LGG-MT-LM-STR-Clin'!SP197)</f>
        <v>#REF!</v>
      </c>
      <c r="MY26" s="11" t="e">
        <f>IF(#REF!="NON",'CN LGG-MT-LM-STR-Clin'!SQ197,'cpte_CN LGG-MT-LM-STR-Clin'!SQ197)</f>
        <v>#REF!</v>
      </c>
      <c r="MZ26" s="11" t="e">
        <f>IF(#REF!="NON",'CN LGG-MT-LM-STR-Clin'!SR197,'cpte_CN LGG-MT-LM-STR-Clin'!SR197)</f>
        <v>#REF!</v>
      </c>
      <c r="NA26" s="11" t="e">
        <f>IF(#REF!="NON",'CN LGG-MT-LM-STR-Clin'!SS197,'cpte_CN LGG-MT-LM-STR-Clin'!SS197)</f>
        <v>#REF!</v>
      </c>
      <c r="NB26" s="11" t="e">
        <f>IF(#REF!="NON",'CN LGG-MT-LM-STR-Clin'!ST197,'cpte_CN LGG-MT-LM-STR-Clin'!ST197)</f>
        <v>#REF!</v>
      </c>
      <c r="NC26" s="11" t="e">
        <f>IF(#REF!="NON",'CN LGG-MT-LM-STR-Clin'!SU197,'cpte_CN LGG-MT-LM-STR-Clin'!SU197)</f>
        <v>#REF!</v>
      </c>
      <c r="ND26" s="11" t="e">
        <f>IF(#REF!="NON",'CN LGG-MT-LM-STR-Clin'!SV197,'cpte_CN LGG-MT-LM-STR-Clin'!SV197)</f>
        <v>#REF!</v>
      </c>
      <c r="NE26" s="11" t="e">
        <f>IF(#REF!="NON",'CN LGG-MT-LM-STR-Clin'!SW197,'cpte_CN LGG-MT-LM-STR-Clin'!SW197)</f>
        <v>#REF!</v>
      </c>
      <c r="NF26" s="11" t="e">
        <f>IF(#REF!="NON",'CN LGG-MT-LM-STR-Clin'!SX197,'cpte_CN LGG-MT-LM-STR-Clin'!SX197)</f>
        <v>#REF!</v>
      </c>
      <c r="NG26" s="11" t="e">
        <f>IF(#REF!="NON",'CN LGG-MT-LM-STR-Clin'!SY197,'cpte_CN LGG-MT-LM-STR-Clin'!SY197)</f>
        <v>#REF!</v>
      </c>
      <c r="NH26" s="11" t="e">
        <f>IF(#REF!="NON",'CN LGG-MT-LM-STR-Clin'!SZ197,'cpte_CN LGG-MT-LM-STR-Clin'!SZ197)</f>
        <v>#REF!</v>
      </c>
      <c r="NI26" s="11" t="e">
        <f>IF(#REF!="NON",'CN LGG-MT-LM-STR-Clin'!TA197,'cpte_CN LGG-MT-LM-STR-Clin'!TA197)</f>
        <v>#REF!</v>
      </c>
      <c r="NJ26" s="11" t="e">
        <f>IF(#REF!="NON",'CN LGG-MT-LM-STR-Clin'!TB197,'cpte_CN LGG-MT-LM-STR-Clin'!TB197)</f>
        <v>#REF!</v>
      </c>
      <c r="NK26" s="11" t="e">
        <f>IF(#REF!="NON",'CN LGG-MT-LM-STR-Clin'!TC197,'cpte_CN LGG-MT-LM-STR-Clin'!TC197)</f>
        <v>#REF!</v>
      </c>
      <c r="NL26" s="11" t="e">
        <f>IF(#REF!="NON",'CN LGG-MT-LM-STR-Clin'!TD197,'cpte_CN LGG-MT-LM-STR-Clin'!TD197)</f>
        <v>#REF!</v>
      </c>
      <c r="NM26" s="11" t="e">
        <f>IF(#REF!="NON",'CN LGG-MT-LM-STR-Clin'!TE197,'cpte_CN LGG-MT-LM-STR-Clin'!TE197)</f>
        <v>#REF!</v>
      </c>
      <c r="NN26" s="11" t="e">
        <f>IF(#REF!="NON",'CN LGG-MT-LM-STR-Clin'!TF197,'cpte_CN LGG-MT-LM-STR-Clin'!TF197)</f>
        <v>#REF!</v>
      </c>
      <c r="NO26" s="11" t="e">
        <f>IF(#REF!="NON",'CN LGG-MT-LM-STR-Clin'!TG197,'cpte_CN LGG-MT-LM-STR-Clin'!TG197)</f>
        <v>#REF!</v>
      </c>
      <c r="NP26" s="11" t="e">
        <f>IF(#REF!="NON",'CN LGG-MT-LM-STR-Clin'!TH197,'cpte_CN LGG-MT-LM-STR-Clin'!TH197)</f>
        <v>#REF!</v>
      </c>
      <c r="NQ26" s="11" t="e">
        <f>IF(#REF!="NON",'CN LGG-MT-LM-STR-Clin'!TI197,'cpte_CN LGG-MT-LM-STR-Clin'!TI197)</f>
        <v>#REF!</v>
      </c>
      <c r="NR26" s="11" t="e">
        <f>IF(#REF!="NON",'CN LGG-MT-LM-STR-Clin'!TJ197,'cpte_CN LGG-MT-LM-STR-Clin'!TJ197)</f>
        <v>#REF!</v>
      </c>
      <c r="NS26" s="11" t="e">
        <f>IF(#REF!="NON",'CN LGG-MT-LM-STR-Clin'!TK197,'cpte_CN LGG-MT-LM-STR-Clin'!TK197)</f>
        <v>#REF!</v>
      </c>
      <c r="NT26" s="11" t="e">
        <f>IF(#REF!="NON",'CN LGG-MT-LM-STR-Clin'!TL197,'cpte_CN LGG-MT-LM-STR-Clin'!TL197)</f>
        <v>#REF!</v>
      </c>
      <c r="NU26" s="11" t="e">
        <f>IF(#REF!="NON",'CN LGG-MT-LM-STR-Clin'!TM197,'cpte_CN LGG-MT-LM-STR-Clin'!TM197)</f>
        <v>#REF!</v>
      </c>
      <c r="NV26" s="11" t="e">
        <f>IF(#REF!="NON",'CN LGG-MT-LM-STR-Clin'!TN197,'cpte_CN LGG-MT-LM-STR-Clin'!TN197)</f>
        <v>#REF!</v>
      </c>
      <c r="NW26" s="11" t="e">
        <f>IF(#REF!="NON",'CN LGG-MT-LM-STR-Clin'!TO197,'cpte_CN LGG-MT-LM-STR-Clin'!TO197)</f>
        <v>#REF!</v>
      </c>
      <c r="NX26" s="11" t="e">
        <f>IF(#REF!="NON",'CN LGG-MT-LM-STR-Clin'!TP197,'cpte_CN LGG-MT-LM-STR-Clin'!TP197)</f>
        <v>#REF!</v>
      </c>
      <c r="NY26" s="11" t="e">
        <f>IF(#REF!="NON",'CN LGG-MT-LM-STR-Clin'!TQ197,'cpte_CN LGG-MT-LM-STR-Clin'!TQ197)</f>
        <v>#REF!</v>
      </c>
      <c r="NZ26" s="11" t="e">
        <f>IF(#REF!="NON",'CN LGG-MT-LM-STR-Clin'!TR197,'cpte_CN LGG-MT-LM-STR-Clin'!TR197)</f>
        <v>#REF!</v>
      </c>
      <c r="OA26" s="11" t="e">
        <f>IF(#REF!="NON",'CN LGG-MT-LM-STR-Clin'!TS197,'cpte_CN LGG-MT-LM-STR-Clin'!TS197)</f>
        <v>#REF!</v>
      </c>
      <c r="OB26" s="11" t="e">
        <f>IF(#REF!="NON",'CN LGG-MT-LM-STR-Clin'!TT197,'cpte_CN LGG-MT-LM-STR-Clin'!TT197)</f>
        <v>#REF!</v>
      </c>
      <c r="OC26" s="11" t="e">
        <f>IF(#REF!="NON",'CN LGG-MT-LM-STR-Clin'!TU197,'cpte_CN LGG-MT-LM-STR-Clin'!TU197)</f>
        <v>#REF!</v>
      </c>
      <c r="OD26" s="11" t="e">
        <f>IF(#REF!="NON",'CN LGG-MT-LM-STR-Clin'!TV197,'cpte_CN LGG-MT-LM-STR-Clin'!TV197)</f>
        <v>#REF!</v>
      </c>
      <c r="OE26" s="11" t="e">
        <f>IF(#REF!="NON",'CN LGG-MT-LM-STR-Clin'!TW197,'cpte_CN LGG-MT-LM-STR-Clin'!TW197)</f>
        <v>#REF!</v>
      </c>
      <c r="OF26" s="11" t="e">
        <f>IF(#REF!="NON",'CN LGG-MT-LM-STR-Clin'!TX197,'cpte_CN LGG-MT-LM-STR-Clin'!TX197)</f>
        <v>#REF!</v>
      </c>
      <c r="OG26" s="11" t="e">
        <f>IF(#REF!="NON",'CN LGG-MT-LM-STR-Clin'!TY197,'cpte_CN LGG-MT-LM-STR-Clin'!TY197)</f>
        <v>#REF!</v>
      </c>
      <c r="OH26" s="11" t="e">
        <f>IF(#REF!="NON",'CN LGG-MT-LM-STR-Clin'!TZ197,'cpte_CN LGG-MT-LM-STR-Clin'!TZ197)</f>
        <v>#REF!</v>
      </c>
      <c r="OI26" s="11" t="e">
        <f>IF(#REF!="NON",'CN LGG-MT-LM-STR-Clin'!UA197,'cpte_CN LGG-MT-LM-STR-Clin'!UA197)</f>
        <v>#REF!</v>
      </c>
      <c r="OJ26" s="11" t="e">
        <f>IF(#REF!="NON",'CN LGG-MT-LM-STR-Clin'!UB197,'cpte_CN LGG-MT-LM-STR-Clin'!UB197)</f>
        <v>#REF!</v>
      </c>
      <c r="OK26" s="11" t="e">
        <f>IF(#REF!="NON",'CN LGG-MT-LM-STR-Clin'!UC197,'cpte_CN LGG-MT-LM-STR-Clin'!UC197)</f>
        <v>#REF!</v>
      </c>
      <c r="OL26" s="11" t="e">
        <f>IF(#REF!="NON",'CN LGG-MT-LM-STR-Clin'!UD197,'cpte_CN LGG-MT-LM-STR-Clin'!UD197)</f>
        <v>#REF!</v>
      </c>
      <c r="OM26" s="11" t="e">
        <f>IF(#REF!="NON",'CN LGG-MT-LM-STR-Clin'!UE197,'cpte_CN LGG-MT-LM-STR-Clin'!UE197)</f>
        <v>#REF!</v>
      </c>
      <c r="ON26" s="11" t="e">
        <f>IF(#REF!="NON",'CN LGG-MT-LM-STR-Clin'!UF197,'cpte_CN LGG-MT-LM-STR-Clin'!UF197)</f>
        <v>#REF!</v>
      </c>
      <c r="OO26" s="11" t="e">
        <f>IF(#REF!="NON",'CN LGG-MT-LM-STR-Clin'!UG197,'cpte_CN LGG-MT-LM-STR-Clin'!UG197)</f>
        <v>#REF!</v>
      </c>
      <c r="OP26" s="11" t="e">
        <f>IF(#REF!="NON",'CN LGG-MT-LM-STR-Clin'!UH197,'cpte_CN LGG-MT-LM-STR-Clin'!UH197)</f>
        <v>#REF!</v>
      </c>
      <c r="OQ26" s="11" t="e">
        <f>IF(#REF!="NON",'CN LGG-MT-LM-STR-Clin'!UI197,'cpte_CN LGG-MT-LM-STR-Clin'!UI197)</f>
        <v>#REF!</v>
      </c>
      <c r="OR26" s="11" t="e">
        <f>IF(#REF!="NON",'CN LGG-MT-LM-STR-Clin'!UJ197,'cpte_CN LGG-MT-LM-STR-Clin'!UJ197)</f>
        <v>#REF!</v>
      </c>
      <c r="OS26" s="11" t="e">
        <f>IF(#REF!="NON",'CN LGG-MT-LM-STR-Clin'!UK197,'cpte_CN LGG-MT-LM-STR-Clin'!UK197)</f>
        <v>#REF!</v>
      </c>
      <c r="OT26" s="11" t="e">
        <f>IF(#REF!="NON",'CN LGG-MT-LM-STR-Clin'!UL197,'cpte_CN LGG-MT-LM-STR-Clin'!UL197)</f>
        <v>#REF!</v>
      </c>
      <c r="OU26" s="11" t="e">
        <f>IF(#REF!="NON",'CN LGG-MT-LM-STR-Clin'!UM197,'cpte_CN LGG-MT-LM-STR-Clin'!UM197)</f>
        <v>#REF!</v>
      </c>
      <c r="OV26" s="11" t="e">
        <f>IF(#REF!="NON",'CN LGG-MT-LM-STR-Clin'!UN197,'cpte_CN LGG-MT-LM-STR-Clin'!UN197)</f>
        <v>#REF!</v>
      </c>
      <c r="OW26" s="11" t="e">
        <f>IF(#REF!="NON",'CN LGG-MT-LM-STR-Clin'!UO197,'cpte_CN LGG-MT-LM-STR-Clin'!UO197)</f>
        <v>#REF!</v>
      </c>
      <c r="OX26" s="11" t="e">
        <f>IF(#REF!="NON",'CN LGG-MT-LM-STR-Clin'!UP197,'cpte_CN LGG-MT-LM-STR-Clin'!UP197)</f>
        <v>#REF!</v>
      </c>
      <c r="OY26" s="11" t="e">
        <f>IF(#REF!="NON",'CN LGG-MT-LM-STR-Clin'!UQ197,'cpte_CN LGG-MT-LM-STR-Clin'!UQ197)</f>
        <v>#REF!</v>
      </c>
      <c r="OZ26" s="11" t="e">
        <f>IF(#REF!="NON",'CN LGG-MT-LM-STR-Clin'!UR197,'cpte_CN LGG-MT-LM-STR-Clin'!UR197)</f>
        <v>#REF!</v>
      </c>
      <c r="PA26" s="11" t="e">
        <f>IF(#REF!="NON",'CN LGG-MT-LM-STR-Clin'!US197,'cpte_CN LGG-MT-LM-STR-Clin'!US197)</f>
        <v>#REF!</v>
      </c>
      <c r="PB26" s="11" t="e">
        <f>IF(#REF!="NON",'CN LGG-MT-LM-STR-Clin'!UT197,'cpte_CN LGG-MT-LM-STR-Clin'!UT197)</f>
        <v>#REF!</v>
      </c>
      <c r="PC26" s="11" t="e">
        <f>IF(#REF!="NON",'CN LGG-MT-LM-STR-Clin'!UU197,'cpte_CN LGG-MT-LM-STR-Clin'!UU197)</f>
        <v>#REF!</v>
      </c>
      <c r="PD26" s="11" t="e">
        <f>IF(#REF!="NON",'CN LGG-MT-LM-STR-Clin'!UV197,'cpte_CN LGG-MT-LM-STR-Clin'!UV197)</f>
        <v>#REF!</v>
      </c>
      <c r="PE26" s="11" t="e">
        <f>IF(#REF!="NON",'CN LGG-MT-LM-STR-Clin'!UW197,'cpte_CN LGG-MT-LM-STR-Clin'!UW197)</f>
        <v>#REF!</v>
      </c>
      <c r="PF26" s="11" t="e">
        <f>IF(#REF!="NON",'CN LGG-MT-LM-STR-Clin'!UX197,'cpte_CN LGG-MT-LM-STR-Clin'!UX197)</f>
        <v>#REF!</v>
      </c>
      <c r="PG26" s="11" t="e">
        <f>IF(#REF!="NON",'CN LGG-MT-LM-STR-Clin'!UY197,'cpte_CN LGG-MT-LM-STR-Clin'!UY197)</f>
        <v>#REF!</v>
      </c>
      <c r="PH26" s="11" t="e">
        <f>IF(#REF!="NON",'CN LGG-MT-LM-STR-Clin'!UZ197,'cpte_CN LGG-MT-LM-STR-Clin'!UZ197)</f>
        <v>#REF!</v>
      </c>
      <c r="PI26" s="11" t="e">
        <f>IF(#REF!="NON",'CN LGG-MT-LM-STR-Clin'!VA197,'cpte_CN LGG-MT-LM-STR-Clin'!VA197)</f>
        <v>#REF!</v>
      </c>
      <c r="PJ26" s="11" t="e">
        <f>IF(#REF!="NON",'CN LGG-MT-LM-STR-Clin'!VB197,'cpte_CN LGG-MT-LM-STR-Clin'!VB197)</f>
        <v>#REF!</v>
      </c>
      <c r="PK26" s="11" t="e">
        <f>IF(#REF!="NON",'CN LGG-MT-LM-STR-Clin'!VC197,'cpte_CN LGG-MT-LM-STR-Clin'!VC197)</f>
        <v>#REF!</v>
      </c>
      <c r="PL26" s="11" t="e">
        <f>IF(#REF!="NON",'CN LGG-MT-LM-STR-Clin'!VD197,'cpte_CN LGG-MT-LM-STR-Clin'!VD197)</f>
        <v>#REF!</v>
      </c>
      <c r="PM26" s="11" t="e">
        <f>IF(#REF!="NON",'CN LGG-MT-LM-STR-Clin'!VE197,'cpte_CN LGG-MT-LM-STR-Clin'!VE197)</f>
        <v>#REF!</v>
      </c>
      <c r="PN26" s="11" t="e">
        <f>IF(#REF!="NON",'CN LGG-MT-LM-STR-Clin'!VF197,'cpte_CN LGG-MT-LM-STR-Clin'!VF197)</f>
        <v>#REF!</v>
      </c>
      <c r="PO26" s="11" t="e">
        <f>IF(#REF!="NON",'CN LGG-MT-LM-STR-Clin'!VG197,'cpte_CN LGG-MT-LM-STR-Clin'!VG197)</f>
        <v>#REF!</v>
      </c>
      <c r="PP26" s="11" t="e">
        <f>IF(#REF!="NON",'CN LGG-MT-LM-STR-Clin'!VH197,'cpte_CN LGG-MT-LM-STR-Clin'!VH197)</f>
        <v>#REF!</v>
      </c>
      <c r="PQ26" s="11" t="e">
        <f>IF(#REF!="NON",'CN LGG-MT-LM-STR-Clin'!VI197,'cpte_CN LGG-MT-LM-STR-Clin'!VI197)</f>
        <v>#REF!</v>
      </c>
      <c r="PR26" s="11" t="e">
        <f>IF(#REF!="NON",'CN LGG-MT-LM-STR-Clin'!VJ197,'cpte_CN LGG-MT-LM-STR-Clin'!VJ197)</f>
        <v>#REF!</v>
      </c>
      <c r="PS26" s="11" t="e">
        <f>IF(#REF!="NON",'CN LGG-MT-LM-STR-Clin'!VK197,'cpte_CN LGG-MT-LM-STR-Clin'!VK197)</f>
        <v>#REF!</v>
      </c>
      <c r="PT26" s="11" t="e">
        <f>IF(#REF!="NON",'CN LGG-MT-LM-STR-Clin'!VL197,'cpte_CN LGG-MT-LM-STR-Clin'!VL197)</f>
        <v>#REF!</v>
      </c>
      <c r="PU26" s="11" t="e">
        <f>IF(#REF!="NON",'CN LGG-MT-LM-STR-Clin'!VM197,'cpte_CN LGG-MT-LM-STR-Clin'!VM197)</f>
        <v>#REF!</v>
      </c>
      <c r="PV26" s="11" t="e">
        <f>IF(#REF!="NON",'CN LGG-MT-LM-STR-Clin'!VN197,'cpte_CN LGG-MT-LM-STR-Clin'!VN197)</f>
        <v>#REF!</v>
      </c>
      <c r="PW26" s="11" t="e">
        <f>IF(#REF!="NON",'CN LGG-MT-LM-STR-Clin'!VO197,'cpte_CN LGG-MT-LM-STR-Clin'!VO197)</f>
        <v>#REF!</v>
      </c>
      <c r="PX26" s="11" t="e">
        <f>IF(#REF!="NON",'CN LGG-MT-LM-STR-Clin'!VP197,'cpte_CN LGG-MT-LM-STR-Clin'!VP197)</f>
        <v>#REF!</v>
      </c>
      <c r="PY26" s="11" t="e">
        <f>IF(#REF!="NON",'CN LGG-MT-LM-STR-Clin'!VQ197,'cpte_CN LGG-MT-LM-STR-Clin'!VQ197)</f>
        <v>#REF!</v>
      </c>
      <c r="PZ26" s="11" t="e">
        <f>IF(#REF!="NON",'CN LGG-MT-LM-STR-Clin'!VR197,'cpte_CN LGG-MT-LM-STR-Clin'!VR197)</f>
        <v>#REF!</v>
      </c>
      <c r="QA26" s="11" t="e">
        <f>IF(#REF!="NON",'CN LGG-MT-LM-STR-Clin'!VS197,'cpte_CN LGG-MT-LM-STR-Clin'!VS197)</f>
        <v>#REF!</v>
      </c>
      <c r="QB26" s="11" t="e">
        <f>IF(#REF!="NON",'CN LGG-MT-LM-STR-Clin'!VT197,'cpte_CN LGG-MT-LM-STR-Clin'!VT197)</f>
        <v>#REF!</v>
      </c>
      <c r="QC26" s="11" t="e">
        <f>IF(#REF!="NON",'CN LGG-MT-LM-STR-Clin'!VU197,'cpte_CN LGG-MT-LM-STR-Clin'!VU197)</f>
        <v>#REF!</v>
      </c>
      <c r="QD26" s="11" t="e">
        <f>IF(#REF!="NON",'CN LGG-MT-LM-STR-Clin'!VV197,'cpte_CN LGG-MT-LM-STR-Clin'!VV197)</f>
        <v>#REF!</v>
      </c>
      <c r="QE26" s="176"/>
    </row>
    <row r="27" spans="1:447" s="170" customFormat="1" ht="15">
      <c r="A27" s="153"/>
      <c r="B27" s="182"/>
      <c r="C27" s="115" t="str">
        <f t="shared" si="1"/>
        <v>n;931112</v>
      </c>
      <c r="D27" s="359" t="s">
        <v>1505</v>
      </c>
      <c r="E27" s="238">
        <v>931112</v>
      </c>
      <c r="F27" s="515" t="s">
        <v>1146</v>
      </c>
      <c r="G27" s="558" t="s">
        <v>672</v>
      </c>
      <c r="H27" s="238"/>
      <c r="I27" s="247" t="e">
        <f t="shared" si="2"/>
        <v>#REF!</v>
      </c>
      <c r="J27" s="247" t="e">
        <f t="shared" si="3"/>
        <v>#REF!</v>
      </c>
      <c r="K27" s="247" t="e">
        <f>I27+J27+'Clé Act. Spé.'!H22</f>
        <v>#REF!</v>
      </c>
      <c r="L27" s="11" t="e">
        <f>IF(#REF!="NON",'CN LGG-MT-LM-STR-Clin'!FD197,'cpte_CN LGG-MT-LM-STR-Clin'!FD197)</f>
        <v>#REF!</v>
      </c>
      <c r="M27" s="11" t="e">
        <f>IF(#REF!="NON",'CN LGG-MT-LM-STR-Clin'!FE197,'cpte_CN LGG-MT-LM-STR-Clin'!FE197)</f>
        <v>#REF!</v>
      </c>
      <c r="N27" s="11" t="e">
        <f>IF(#REF!="NON",'CN LGG-MT-LM-STR-Clin'!FF197,'cpte_CN LGG-MT-LM-STR-Clin'!FF197)</f>
        <v>#REF!</v>
      </c>
      <c r="O27" s="11" t="e">
        <f>IF(#REF!="NON",'CN LGG-MT-LM-STR-Clin'!FG197,'cpte_CN LGG-MT-LM-STR-Clin'!FG197)</f>
        <v>#REF!</v>
      </c>
      <c r="P27" s="11" t="e">
        <f>IF(#REF!="NON",'CN LGG-MT-LM-STR-Clin'!FH197,'cpte_CN LGG-MT-LM-STR-Clin'!FH197)</f>
        <v>#REF!</v>
      </c>
      <c r="Q27" s="11" t="e">
        <f>IF(#REF!="NON",'CN LGG-MT-LM-STR-Clin'!FI197,'cpte_CN LGG-MT-LM-STR-Clin'!FI197)</f>
        <v>#REF!</v>
      </c>
      <c r="R27" s="11" t="e">
        <f>IF(#REF!="NON",'CN LGG-MT-LM-STR-Clin'!FJ197,'cpte_CN LGG-MT-LM-STR-Clin'!FJ197)</f>
        <v>#REF!</v>
      </c>
      <c r="S27" s="11" t="e">
        <f>IF(#REF!="NON",'CN LGG-MT-LM-STR-Clin'!FK197,'cpte_CN LGG-MT-LM-STR-Clin'!FK197)</f>
        <v>#REF!</v>
      </c>
      <c r="T27" s="11" t="e">
        <f>IF(#REF!="NON",'CN LGG-MT-LM-STR-Clin'!FL197,'cpte_CN LGG-MT-LM-STR-Clin'!FL197)</f>
        <v>#REF!</v>
      </c>
      <c r="U27" s="11" t="e">
        <f>IF(#REF!="NON",'CN LGG-MT-LM-STR-Clin'!FM197,'cpte_CN LGG-MT-LM-STR-Clin'!FM197)</f>
        <v>#REF!</v>
      </c>
      <c r="V27" s="11" t="e">
        <f>IF(#REF!="NON",'CN LGG-MT-LM-STR-Clin'!FN197,'cpte_CN LGG-MT-LM-STR-Clin'!FN197)</f>
        <v>#REF!</v>
      </c>
      <c r="W27" s="11" t="e">
        <f>IF(#REF!="NON",'CN LGG-MT-LM-STR-Clin'!FO197,'cpte_CN LGG-MT-LM-STR-Clin'!FO197)</f>
        <v>#REF!</v>
      </c>
      <c r="X27" s="11" t="e">
        <f>IF(#REF!="NON",'CN LGG-MT-LM-STR-Clin'!FP197,'cpte_CN LGG-MT-LM-STR-Clin'!FP197)</f>
        <v>#REF!</v>
      </c>
      <c r="Y27" s="11" t="e">
        <f>IF(#REF!="NON",'CN LGG-MT-LM-STR-Clin'!FQ197,'cpte_CN LGG-MT-LM-STR-Clin'!FQ197)</f>
        <v>#REF!</v>
      </c>
      <c r="Z27" s="11" t="e">
        <f>IF(#REF!="NON",'CN LGG-MT-LM-STR-Clin'!FR197,'cpte_CN LGG-MT-LM-STR-Clin'!FR197)</f>
        <v>#REF!</v>
      </c>
      <c r="AA27" s="11" t="e">
        <f>IF(#REF!="NON",'CN LGG-MT-LM-STR-Clin'!FS197,'cpte_CN LGG-MT-LM-STR-Clin'!FS197)</f>
        <v>#REF!</v>
      </c>
      <c r="AB27" s="11" t="e">
        <f>IF(#REF!="NON",'CN LGG-MT-LM-STR-Clin'!FT197,'cpte_CN LGG-MT-LM-STR-Clin'!FT197)</f>
        <v>#REF!</v>
      </c>
      <c r="AC27" s="11" t="e">
        <f>IF(#REF!="NON",'CN LGG-MT-LM-STR-Clin'!FU197,'cpte_CN LGG-MT-LM-STR-Clin'!FU197)</f>
        <v>#REF!</v>
      </c>
      <c r="AD27" s="11" t="e">
        <f>IF(#REF!="NON",'CN LGG-MT-LM-STR-Clin'!FV197,'cpte_CN LGG-MT-LM-STR-Clin'!FV197)</f>
        <v>#REF!</v>
      </c>
      <c r="AE27" s="11" t="e">
        <f>IF(#REF!="NON",'CN LGG-MT-LM-STR-Clin'!FW197,'cpte_CN LGG-MT-LM-STR-Clin'!FW197)</f>
        <v>#REF!</v>
      </c>
      <c r="AF27" s="11" t="e">
        <f>IF(#REF!="NON",'CN LGG-MT-LM-STR-Clin'!FX197,'cpte_CN LGG-MT-LM-STR-Clin'!FX197)</f>
        <v>#REF!</v>
      </c>
      <c r="AG27" s="11" t="e">
        <f>IF(#REF!="NON",'CN LGG-MT-LM-STR-Clin'!FY197,'cpte_CN LGG-MT-LM-STR-Clin'!FY197)</f>
        <v>#REF!</v>
      </c>
      <c r="AH27" s="11" t="e">
        <f>IF(#REF!="NON",'CN LGG-MT-LM-STR-Clin'!FZ197,'cpte_CN LGG-MT-LM-STR-Clin'!FZ197)</f>
        <v>#REF!</v>
      </c>
      <c r="AI27" s="11" t="e">
        <f>IF(#REF!="NON",'CN LGG-MT-LM-STR-Clin'!GA197,'cpte_CN LGG-MT-LM-STR-Clin'!GA197)</f>
        <v>#REF!</v>
      </c>
      <c r="AJ27" s="11" t="e">
        <f>IF(#REF!="NON",'CN LGG-MT-LM-STR-Clin'!GB197,'cpte_CN LGG-MT-LM-STR-Clin'!GB197)</f>
        <v>#REF!</v>
      </c>
      <c r="AK27" s="11" t="e">
        <f>IF(#REF!="NON",'CN LGG-MT-LM-STR-Clin'!GC197,'cpte_CN LGG-MT-LM-STR-Clin'!GC197)</f>
        <v>#REF!</v>
      </c>
      <c r="AL27" s="11" t="e">
        <f>IF(#REF!="NON",'CN LGG-MT-LM-STR-Clin'!GD197,'cpte_CN LGG-MT-LM-STR-Clin'!GD197)</f>
        <v>#REF!</v>
      </c>
      <c r="AM27" s="11" t="e">
        <f>IF(#REF!="NON",'CN LGG-MT-LM-STR-Clin'!GE197,'cpte_CN LGG-MT-LM-STR-Clin'!GE197)</f>
        <v>#REF!</v>
      </c>
      <c r="AN27" s="11" t="e">
        <f>IF(#REF!="NON",'CN LGG-MT-LM-STR-Clin'!GF197,'cpte_CN LGG-MT-LM-STR-Clin'!GF197)</f>
        <v>#REF!</v>
      </c>
      <c r="AO27" s="11" t="e">
        <f>IF(#REF!="NON",'CN LGG-MT-LM-STR-Clin'!GG197,'cpte_CN LGG-MT-LM-STR-Clin'!GG197)</f>
        <v>#REF!</v>
      </c>
      <c r="AP27" s="11" t="e">
        <f>IF(#REF!="NON",'CN LGG-MT-LM-STR-Clin'!GH197,'cpte_CN LGG-MT-LM-STR-Clin'!GH197)</f>
        <v>#REF!</v>
      </c>
      <c r="AQ27" s="11" t="e">
        <f>IF(#REF!="NON",'CN LGG-MT-LM-STR-Clin'!GI197,'cpte_CN LGG-MT-LM-STR-Clin'!GI197)</f>
        <v>#REF!</v>
      </c>
      <c r="AR27" s="11" t="e">
        <f>IF(#REF!="NON",'CN LGG-MT-LM-STR-Clin'!GJ197,'cpte_CN LGG-MT-LM-STR-Clin'!GJ197)</f>
        <v>#REF!</v>
      </c>
      <c r="AS27" s="11" t="e">
        <f>IF(#REF!="NON",'CN LGG-MT-LM-STR-Clin'!GK197,'cpte_CN LGG-MT-LM-STR-Clin'!GK197)</f>
        <v>#REF!</v>
      </c>
      <c r="AT27" s="11" t="e">
        <f>IF(#REF!="NON",'CN LGG-MT-LM-STR-Clin'!GL197,'cpte_CN LGG-MT-LM-STR-Clin'!GL197)</f>
        <v>#REF!</v>
      </c>
      <c r="AU27" s="11" t="e">
        <f>IF(#REF!="NON",'CN LGG-MT-LM-STR-Clin'!GM197,'cpte_CN LGG-MT-LM-STR-Clin'!GM197)</f>
        <v>#REF!</v>
      </c>
      <c r="AV27" s="11" t="e">
        <f>IF(#REF!="NON",'CN LGG-MT-LM-STR-Clin'!GN197,'cpte_CN LGG-MT-LM-STR-Clin'!GN197)</f>
        <v>#REF!</v>
      </c>
      <c r="AW27" s="11" t="e">
        <f>IF(#REF!="NON",'CN LGG-MT-LM-STR-Clin'!GO197,'cpte_CN LGG-MT-LM-STR-Clin'!GO197)</f>
        <v>#REF!</v>
      </c>
      <c r="AX27" s="11" t="e">
        <f>IF(#REF!="NON",'CN LGG-MT-LM-STR-Clin'!GP197,'cpte_CN LGG-MT-LM-STR-Clin'!GP197)</f>
        <v>#REF!</v>
      </c>
      <c r="AY27" s="11" t="e">
        <f>IF(#REF!="NON",'CN LGG-MT-LM-STR-Clin'!GQ197,'cpte_CN LGG-MT-LM-STR-Clin'!GQ197)</f>
        <v>#REF!</v>
      </c>
      <c r="AZ27" s="11" t="e">
        <f>IF(#REF!="NON",'CN LGG-MT-LM-STR-Clin'!GR197,'cpte_CN LGG-MT-LM-STR-Clin'!GR197)</f>
        <v>#REF!</v>
      </c>
      <c r="BA27" s="11" t="e">
        <f>IF(#REF!="NON",'CN LGG-MT-LM-STR-Clin'!GS197,'cpte_CN LGG-MT-LM-STR-Clin'!GS197)</f>
        <v>#REF!</v>
      </c>
      <c r="BB27" s="11" t="e">
        <f>IF(#REF!="NON",'CN LGG-MT-LM-STR-Clin'!GT197,'cpte_CN LGG-MT-LM-STR-Clin'!GT197)</f>
        <v>#REF!</v>
      </c>
      <c r="BC27" s="11" t="e">
        <f>IF(#REF!="NON",'CN LGG-MT-LM-STR-Clin'!GU197,'cpte_CN LGG-MT-LM-STR-Clin'!GU197)</f>
        <v>#REF!</v>
      </c>
      <c r="BD27" s="11" t="e">
        <f>IF(#REF!="NON",'CN LGG-MT-LM-STR-Clin'!GV197,'cpte_CN LGG-MT-LM-STR-Clin'!GV197)</f>
        <v>#REF!</v>
      </c>
      <c r="BE27" s="11" t="e">
        <f>IF(#REF!="NON",'CN LGG-MT-LM-STR-Clin'!GW197,'cpte_CN LGG-MT-LM-STR-Clin'!GW197)</f>
        <v>#REF!</v>
      </c>
      <c r="BF27" s="11" t="e">
        <f>IF(#REF!="NON",'CN LGG-MT-LM-STR-Clin'!GX197,'cpte_CN LGG-MT-LM-STR-Clin'!GX197)</f>
        <v>#REF!</v>
      </c>
      <c r="BG27" s="11" t="e">
        <f>IF(#REF!="NON",'CN LGG-MT-LM-STR-Clin'!GY197,'cpte_CN LGG-MT-LM-STR-Clin'!GY197)</f>
        <v>#REF!</v>
      </c>
      <c r="BH27" s="11" t="e">
        <f>IF(#REF!="NON",'CN LGG-MT-LM-STR-Clin'!GZ197,'cpte_CN LGG-MT-LM-STR-Clin'!GZ197)</f>
        <v>#REF!</v>
      </c>
      <c r="BI27" s="11" t="e">
        <f>IF(#REF!="NON",'CN LGG-MT-LM-STR-Clin'!HA197,'cpte_CN LGG-MT-LM-STR-Clin'!HA197)</f>
        <v>#REF!</v>
      </c>
      <c r="BJ27" s="11" t="e">
        <f>IF(#REF!="NON",'CN LGG-MT-LM-STR-Clin'!HB197,'cpte_CN LGG-MT-LM-STR-Clin'!HB197)</f>
        <v>#REF!</v>
      </c>
      <c r="BK27" s="11" t="e">
        <f>IF(#REF!="NON",'CN LGG-MT-LM-STR-Clin'!HC197,'cpte_CN LGG-MT-LM-STR-Clin'!HC197)</f>
        <v>#REF!</v>
      </c>
      <c r="BL27" s="11" t="e">
        <f>IF(#REF!="NON",'CN LGG-MT-LM-STR-Clin'!HD197,'cpte_CN LGG-MT-LM-STR-Clin'!HD197)</f>
        <v>#REF!</v>
      </c>
      <c r="BM27" s="11" t="e">
        <f>IF(#REF!="NON",'CN LGG-MT-LM-STR-Clin'!HE197,'cpte_CN LGG-MT-LM-STR-Clin'!HE197)</f>
        <v>#REF!</v>
      </c>
      <c r="BN27" s="11" t="e">
        <f>IF(#REF!="NON",'CN LGG-MT-LM-STR-Clin'!HF197,'cpte_CN LGG-MT-LM-STR-Clin'!HF197)</f>
        <v>#REF!</v>
      </c>
      <c r="BO27" s="11" t="e">
        <f>IF(#REF!="NON",'CN LGG-MT-LM-STR-Clin'!HG197,'cpte_CN LGG-MT-LM-STR-Clin'!HG197)</f>
        <v>#REF!</v>
      </c>
      <c r="BP27" s="11" t="e">
        <f>IF(#REF!="NON",'CN LGG-MT-LM-STR-Clin'!HH197,'cpte_CN LGG-MT-LM-STR-Clin'!HH197)</f>
        <v>#REF!</v>
      </c>
      <c r="BQ27" s="11" t="e">
        <f>IF(#REF!="NON",'CN LGG-MT-LM-STR-Clin'!HI197,'cpte_CN LGG-MT-LM-STR-Clin'!HI197)</f>
        <v>#REF!</v>
      </c>
      <c r="BR27" s="11" t="e">
        <f>IF(#REF!="NON",'CN LGG-MT-LM-STR-Clin'!HJ197,'cpte_CN LGG-MT-LM-STR-Clin'!HJ197)</f>
        <v>#REF!</v>
      </c>
      <c r="BS27" s="11" t="e">
        <f>IF(#REF!="NON",'CN LGG-MT-LM-STR-Clin'!HK197,'cpte_CN LGG-MT-LM-STR-Clin'!HK197)</f>
        <v>#REF!</v>
      </c>
      <c r="BT27" s="11" t="e">
        <f>IF(#REF!="NON",'CN LGG-MT-LM-STR-Clin'!HL197,'cpte_CN LGG-MT-LM-STR-Clin'!HL197)</f>
        <v>#REF!</v>
      </c>
      <c r="BU27" s="11" t="e">
        <f>IF(#REF!="NON",'CN LGG-MT-LM-STR-Clin'!HM197,'cpte_CN LGG-MT-LM-STR-Clin'!HM197)</f>
        <v>#REF!</v>
      </c>
      <c r="BV27" s="11" t="e">
        <f>IF(#REF!="NON",'CN LGG-MT-LM-STR-Clin'!HN197,'cpte_CN LGG-MT-LM-STR-Clin'!HN197)</f>
        <v>#REF!</v>
      </c>
      <c r="BW27" s="11" t="e">
        <f>IF(#REF!="NON",'CN LGG-MT-LM-STR-Clin'!HO197,'cpte_CN LGG-MT-LM-STR-Clin'!HO197)</f>
        <v>#REF!</v>
      </c>
      <c r="BX27" s="11" t="e">
        <f>IF(#REF!="NON",'CN LGG-MT-LM-STR-Clin'!HP197,'cpte_CN LGG-MT-LM-STR-Clin'!HP197)</f>
        <v>#REF!</v>
      </c>
      <c r="BY27" s="11" t="e">
        <f>IF(#REF!="NON",'CN LGG-MT-LM-STR-Clin'!HQ197,'cpte_CN LGG-MT-LM-STR-Clin'!HQ197)</f>
        <v>#REF!</v>
      </c>
      <c r="BZ27" s="11" t="e">
        <f>IF(#REF!="NON",'CN LGG-MT-LM-STR-Clin'!HR197,'cpte_CN LGG-MT-LM-STR-Clin'!HR197)</f>
        <v>#REF!</v>
      </c>
      <c r="CA27" s="11" t="e">
        <f>IF(#REF!="NON",'CN LGG-MT-LM-STR-Clin'!HS197,'cpte_CN LGG-MT-LM-STR-Clin'!HS197)</f>
        <v>#REF!</v>
      </c>
      <c r="CB27" s="11" t="e">
        <f>IF(#REF!="NON",'CN LGG-MT-LM-STR-Clin'!HT197,'cpte_CN LGG-MT-LM-STR-Clin'!HT197)</f>
        <v>#REF!</v>
      </c>
      <c r="CC27" s="11" t="e">
        <f>IF(#REF!="NON",'CN LGG-MT-LM-STR-Clin'!HU197,'cpte_CN LGG-MT-LM-STR-Clin'!HU197)</f>
        <v>#REF!</v>
      </c>
      <c r="CD27" s="11" t="e">
        <f>IF(#REF!="NON",'CN LGG-MT-LM-STR-Clin'!HV197,'cpte_CN LGG-MT-LM-STR-Clin'!HV197)</f>
        <v>#REF!</v>
      </c>
      <c r="CE27" s="11" t="e">
        <f>IF(#REF!="NON",'CN LGG-MT-LM-STR-Clin'!HW197,'cpte_CN LGG-MT-LM-STR-Clin'!HW197)</f>
        <v>#REF!</v>
      </c>
      <c r="CF27" s="11" t="e">
        <f>IF(#REF!="NON",'CN LGG-MT-LM-STR-Clin'!HX197,'cpte_CN LGG-MT-LM-STR-Clin'!HX197)</f>
        <v>#REF!</v>
      </c>
      <c r="CG27" s="11" t="e">
        <f>IF(#REF!="NON",'CN LGG-MT-LM-STR-Clin'!HY197,'cpte_CN LGG-MT-LM-STR-Clin'!HY197)</f>
        <v>#REF!</v>
      </c>
      <c r="CH27" s="11" t="e">
        <f>IF(#REF!="NON",'CN LGG-MT-LM-STR-Clin'!HZ197,'cpte_CN LGG-MT-LM-STR-Clin'!HZ197)</f>
        <v>#REF!</v>
      </c>
      <c r="CI27" s="11" t="e">
        <f>IF(#REF!="NON",'CN LGG-MT-LM-STR-Clin'!IA197,'cpte_CN LGG-MT-LM-STR-Clin'!IA197)</f>
        <v>#REF!</v>
      </c>
      <c r="CJ27" s="11" t="e">
        <f>IF(#REF!="NON",'CN LGG-MT-LM-STR-Clin'!IB197,'cpte_CN LGG-MT-LM-STR-Clin'!IB197)</f>
        <v>#REF!</v>
      </c>
      <c r="CK27" s="11" t="e">
        <f>IF(#REF!="NON",'CN LGG-MT-LM-STR-Clin'!IC197,'cpte_CN LGG-MT-LM-STR-Clin'!IC197)</f>
        <v>#REF!</v>
      </c>
      <c r="CL27" s="11" t="e">
        <f>IF(#REF!="NON",'CN LGG-MT-LM-STR-Clin'!ID197,'cpte_CN LGG-MT-LM-STR-Clin'!ID197)</f>
        <v>#REF!</v>
      </c>
      <c r="CM27" s="11" t="e">
        <f>IF(#REF!="NON",'CN LGG-MT-LM-STR-Clin'!IE197,'cpte_CN LGG-MT-LM-STR-Clin'!IE197)</f>
        <v>#REF!</v>
      </c>
      <c r="CN27" s="11" t="e">
        <f>IF(#REF!="NON",'CN LGG-MT-LM-STR-Clin'!IF197,'cpte_CN LGG-MT-LM-STR-Clin'!IF197)</f>
        <v>#REF!</v>
      </c>
      <c r="CO27" s="11" t="e">
        <f>IF(#REF!="NON",'CN LGG-MT-LM-STR-Clin'!IG197,'cpte_CN LGG-MT-LM-STR-Clin'!IG197)</f>
        <v>#REF!</v>
      </c>
      <c r="CP27" s="11" t="e">
        <f>IF(#REF!="NON",'CN LGG-MT-LM-STR-Clin'!IH197,'cpte_CN LGG-MT-LM-STR-Clin'!IH197)</f>
        <v>#REF!</v>
      </c>
      <c r="CQ27" s="11" t="e">
        <f>IF(#REF!="NON",'CN LGG-MT-LM-STR-Clin'!II197,'cpte_CN LGG-MT-LM-STR-Clin'!II197)</f>
        <v>#REF!</v>
      </c>
      <c r="CR27" s="11" t="e">
        <f>IF(#REF!="NON",'CN LGG-MT-LM-STR-Clin'!IJ197,'cpte_CN LGG-MT-LM-STR-Clin'!IJ197)</f>
        <v>#REF!</v>
      </c>
      <c r="CS27" s="11" t="e">
        <f>IF(#REF!="NON",'CN LGG-MT-LM-STR-Clin'!IK197,'cpte_CN LGG-MT-LM-STR-Clin'!IK197)</f>
        <v>#REF!</v>
      </c>
      <c r="CT27" s="11" t="e">
        <f>IF(#REF!="NON",'CN LGG-MT-LM-STR-Clin'!IL197,'cpte_CN LGG-MT-LM-STR-Clin'!IL197)</f>
        <v>#REF!</v>
      </c>
      <c r="CU27" s="11" t="e">
        <f>IF(#REF!="NON",'CN LGG-MT-LM-STR-Clin'!IM197,'cpte_CN LGG-MT-LM-STR-Clin'!IM197)</f>
        <v>#REF!</v>
      </c>
      <c r="CV27" s="11" t="e">
        <f>IF(#REF!="NON",'CN LGG-MT-LM-STR-Clin'!IN197,'cpte_CN LGG-MT-LM-STR-Clin'!IN197)</f>
        <v>#REF!</v>
      </c>
      <c r="CW27" s="11" t="e">
        <f>IF(#REF!="NON",'CN LGG-MT-LM-STR-Clin'!IO197,'cpte_CN LGG-MT-LM-STR-Clin'!IO197)</f>
        <v>#REF!</v>
      </c>
      <c r="CX27" s="11" t="e">
        <f>IF(#REF!="NON",'CN LGG-MT-LM-STR-Clin'!IP197,'cpte_CN LGG-MT-LM-STR-Clin'!IP197)</f>
        <v>#REF!</v>
      </c>
      <c r="CY27" s="11" t="e">
        <f>IF(#REF!="NON",'CN LGG-MT-LM-STR-Clin'!IQ197,'cpte_CN LGG-MT-LM-STR-Clin'!IQ197)</f>
        <v>#REF!</v>
      </c>
      <c r="CZ27" s="11" t="e">
        <f>IF(#REF!="NON",'CN LGG-MT-LM-STR-Clin'!IR197,'cpte_CN LGG-MT-LM-STR-Clin'!IR197)</f>
        <v>#REF!</v>
      </c>
      <c r="DA27" s="11" t="e">
        <f>IF(#REF!="NON",'CN LGG-MT-LM-STR-Clin'!IS197,'cpte_CN LGG-MT-LM-STR-Clin'!IS197)</f>
        <v>#REF!</v>
      </c>
      <c r="DB27" s="11" t="e">
        <f>IF(#REF!="NON",'CN LGG-MT-LM-STR-Clin'!IT197,'cpte_CN LGG-MT-LM-STR-Clin'!IT197)</f>
        <v>#REF!</v>
      </c>
      <c r="DC27" s="11" t="e">
        <f>IF(#REF!="NON",'CN LGG-MT-LM-STR-Clin'!IU197,'cpte_CN LGG-MT-LM-STR-Clin'!IU197)</f>
        <v>#REF!</v>
      </c>
      <c r="DD27" s="11" t="e">
        <f>IF(#REF!="NON",'CN LGG-MT-LM-STR-Clin'!IV197,'cpte_CN LGG-MT-LM-STR-Clin'!IV197)</f>
        <v>#REF!</v>
      </c>
      <c r="DE27" s="11" t="e">
        <f>IF(#REF!="NON",'CN LGG-MT-LM-STR-Clin'!IW197,'cpte_CN LGG-MT-LM-STR-Clin'!IW197)</f>
        <v>#REF!</v>
      </c>
      <c r="DF27" s="11" t="e">
        <f>IF(#REF!="NON",'CN LGG-MT-LM-STR-Clin'!IX197,'cpte_CN LGG-MT-LM-STR-Clin'!IX197)</f>
        <v>#REF!</v>
      </c>
      <c r="DG27" s="11" t="e">
        <f>IF(#REF!="NON",'CN LGG-MT-LM-STR-Clin'!IY197,'cpte_CN LGG-MT-LM-STR-Clin'!IY197)</f>
        <v>#REF!</v>
      </c>
      <c r="DH27" s="11" t="e">
        <f>IF(#REF!="NON",'CN LGG-MT-LM-STR-Clin'!IZ197,'cpte_CN LGG-MT-LM-STR-Clin'!IZ197)</f>
        <v>#REF!</v>
      </c>
      <c r="DI27" s="11" t="e">
        <f>IF(#REF!="NON",'CN LGG-MT-LM-STR-Clin'!JA197,'cpte_CN LGG-MT-LM-STR-Clin'!JA197)</f>
        <v>#REF!</v>
      </c>
      <c r="DJ27" s="11" t="e">
        <f>IF(#REF!="NON",'CN LGG-MT-LM-STR-Clin'!JB197,'cpte_CN LGG-MT-LM-STR-Clin'!JB197)</f>
        <v>#REF!</v>
      </c>
      <c r="DK27" s="11" t="e">
        <f>IF(#REF!="NON",'CN LGG-MT-LM-STR-Clin'!JC197,'cpte_CN LGG-MT-LM-STR-Clin'!JC197)</f>
        <v>#REF!</v>
      </c>
      <c r="DL27" s="11" t="e">
        <f>IF(#REF!="NON",'CN LGG-MT-LM-STR-Clin'!JD197,'cpte_CN LGG-MT-LM-STR-Clin'!JD197)</f>
        <v>#REF!</v>
      </c>
      <c r="DM27" s="11" t="e">
        <f>IF(#REF!="NON",'CN LGG-MT-LM-STR-Clin'!JE197,'cpte_CN LGG-MT-LM-STR-Clin'!JE197)</f>
        <v>#REF!</v>
      </c>
      <c r="DN27" s="11" t="e">
        <f>IF(#REF!="NON",'CN LGG-MT-LM-STR-Clin'!JF197,'cpte_CN LGG-MT-LM-STR-Clin'!JF197)</f>
        <v>#REF!</v>
      </c>
      <c r="DO27" s="11" t="e">
        <f>IF(#REF!="NON",'CN LGG-MT-LM-STR-Clin'!JG197,'cpte_CN LGG-MT-LM-STR-Clin'!JG197)</f>
        <v>#REF!</v>
      </c>
      <c r="DP27" s="11" t="e">
        <f>IF(#REF!="NON",'CN LGG-MT-LM-STR-Clin'!JH197,'cpte_CN LGG-MT-LM-STR-Clin'!JH197)</f>
        <v>#REF!</v>
      </c>
      <c r="DQ27" s="11" t="e">
        <f>IF(#REF!="NON",'CN LGG-MT-LM-STR-Clin'!JI197,'cpte_CN LGG-MT-LM-STR-Clin'!JI197)</f>
        <v>#REF!</v>
      </c>
      <c r="DR27" s="11" t="e">
        <f>IF(#REF!="NON",'CN LGG-MT-LM-STR-Clin'!JJ197,'cpte_CN LGG-MT-LM-STR-Clin'!JJ197)</f>
        <v>#REF!</v>
      </c>
      <c r="DS27" s="11" t="e">
        <f>IF(#REF!="NON",'CN LGG-MT-LM-STR-Clin'!JK197,'cpte_CN LGG-MT-LM-STR-Clin'!JK197)</f>
        <v>#REF!</v>
      </c>
      <c r="DT27" s="11" t="e">
        <f>IF(#REF!="NON",'CN LGG-MT-LM-STR-Clin'!JL197,'cpte_CN LGG-MT-LM-STR-Clin'!JL197)</f>
        <v>#REF!</v>
      </c>
      <c r="DU27" s="11" t="e">
        <f>IF(#REF!="NON",'CN LGG-MT-LM-STR-Clin'!JM197,'cpte_CN LGG-MT-LM-STR-Clin'!JM197)</f>
        <v>#REF!</v>
      </c>
      <c r="DV27" s="11" t="e">
        <f>IF(#REF!="NON",'CN LGG-MT-LM-STR-Clin'!JN197,'cpte_CN LGG-MT-LM-STR-Clin'!JN197)</f>
        <v>#REF!</v>
      </c>
      <c r="DW27" s="11" t="e">
        <f>IF(#REF!="NON",'CN LGG-MT-LM-STR-Clin'!JO197,'cpte_CN LGG-MT-LM-STR-Clin'!JO197)</f>
        <v>#REF!</v>
      </c>
      <c r="DX27" s="11" t="e">
        <f>IF(#REF!="NON",'CN LGG-MT-LM-STR-Clin'!JP197,'cpte_CN LGG-MT-LM-STR-Clin'!JP197)</f>
        <v>#REF!</v>
      </c>
      <c r="DY27" s="11" t="e">
        <f>IF(#REF!="NON",'CN LGG-MT-LM-STR-Clin'!JQ197,'cpte_CN LGG-MT-LM-STR-Clin'!JQ197)</f>
        <v>#REF!</v>
      </c>
      <c r="DZ27" s="11" t="e">
        <f>IF(#REF!="NON",'CN LGG-MT-LM-STR-Clin'!JR197,'cpte_CN LGG-MT-LM-STR-Clin'!JR197)</f>
        <v>#REF!</v>
      </c>
      <c r="EA27" s="11" t="e">
        <f>IF(#REF!="NON",'CN LGG-MT-LM-STR-Clin'!JS197,'cpte_CN LGG-MT-LM-STR-Clin'!JS197)</f>
        <v>#REF!</v>
      </c>
      <c r="EB27" s="11" t="e">
        <f>IF(#REF!="NON",'CN LGG-MT-LM-STR-Clin'!JT197,'cpte_CN LGG-MT-LM-STR-Clin'!JT197)</f>
        <v>#REF!</v>
      </c>
      <c r="EC27" s="11" t="e">
        <f>IF(#REF!="NON",'CN LGG-MT-LM-STR-Clin'!JU197,'cpte_CN LGG-MT-LM-STR-Clin'!JU197)</f>
        <v>#REF!</v>
      </c>
      <c r="ED27" s="11" t="e">
        <f>IF(#REF!="NON",'CN LGG-MT-LM-STR-Clin'!JV197,'cpte_CN LGG-MT-LM-STR-Clin'!JV197)</f>
        <v>#REF!</v>
      </c>
      <c r="EE27" s="11" t="e">
        <f>IF(#REF!="NON",'CN LGG-MT-LM-STR-Clin'!JW197,'cpte_CN LGG-MT-LM-STR-Clin'!JW197)</f>
        <v>#REF!</v>
      </c>
      <c r="EF27" s="11" t="e">
        <f>IF(#REF!="NON",'CN LGG-MT-LM-STR-Clin'!JX197,'cpte_CN LGG-MT-LM-STR-Clin'!JX197)</f>
        <v>#REF!</v>
      </c>
      <c r="EG27" s="11" t="e">
        <f>IF(#REF!="NON",'CN LGG-MT-LM-STR-Clin'!JY197,'cpte_CN LGG-MT-LM-STR-Clin'!JY197)</f>
        <v>#REF!</v>
      </c>
      <c r="EH27" s="11" t="e">
        <f>IF(#REF!="NON",'CN LGG-MT-LM-STR-Clin'!JZ197,'cpte_CN LGG-MT-LM-STR-Clin'!JZ197)</f>
        <v>#REF!</v>
      </c>
      <c r="EI27" s="11" t="e">
        <f>IF(#REF!="NON",'CN LGG-MT-LM-STR-Clin'!KA197,'cpte_CN LGG-MT-LM-STR-Clin'!KA197)</f>
        <v>#REF!</v>
      </c>
      <c r="EJ27" s="11" t="e">
        <f>IF(#REF!="NON",'CN LGG-MT-LM-STR-Clin'!KB197,'cpte_CN LGG-MT-LM-STR-Clin'!KB197)</f>
        <v>#REF!</v>
      </c>
      <c r="EK27" s="11" t="e">
        <f>IF(#REF!="NON",'CN LGG-MT-LM-STR-Clin'!KC197,'cpte_CN LGG-MT-LM-STR-Clin'!KC197)</f>
        <v>#REF!</v>
      </c>
      <c r="EL27" s="11" t="e">
        <f>IF(#REF!="NON",'CN LGG-MT-LM-STR-Clin'!KD197,'cpte_CN LGG-MT-LM-STR-Clin'!KD197)</f>
        <v>#REF!</v>
      </c>
      <c r="EM27" s="11" t="e">
        <f>IF(#REF!="NON",'CN LGG-MT-LM-STR-Clin'!KE197,'cpte_CN LGG-MT-LM-STR-Clin'!KE197)</f>
        <v>#REF!</v>
      </c>
      <c r="EN27" s="11" t="e">
        <f>IF(#REF!="NON",'CN LGG-MT-LM-STR-Clin'!KF197,'cpte_CN LGG-MT-LM-STR-Clin'!KF197)</f>
        <v>#REF!</v>
      </c>
      <c r="EO27" s="11" t="e">
        <f>IF(#REF!="NON",'CN LGG-MT-LM-STR-Clin'!KG197,'cpte_CN LGG-MT-LM-STR-Clin'!KG197)</f>
        <v>#REF!</v>
      </c>
      <c r="EP27" s="11" t="e">
        <f>IF(#REF!="NON",'CN LGG-MT-LM-STR-Clin'!KH197,'cpte_CN LGG-MT-LM-STR-Clin'!KH197)</f>
        <v>#REF!</v>
      </c>
      <c r="EQ27" s="11" t="e">
        <f>IF(#REF!="NON",'CN LGG-MT-LM-STR-Clin'!KI197,'cpte_CN LGG-MT-LM-STR-Clin'!KI197)</f>
        <v>#REF!</v>
      </c>
      <c r="ER27" s="11" t="e">
        <f>IF(#REF!="NON",'CN LGG-MT-LM-STR-Clin'!KJ197,'cpte_CN LGG-MT-LM-STR-Clin'!KJ197)</f>
        <v>#REF!</v>
      </c>
      <c r="ES27" s="11" t="e">
        <f>IF(#REF!="NON",'CN LGG-MT-LM-STR-Clin'!KK197,'cpte_CN LGG-MT-LM-STR-Clin'!KK197)</f>
        <v>#REF!</v>
      </c>
      <c r="ET27" s="11" t="e">
        <f>IF(#REF!="NON",'CN LGG-MT-LM-STR-Clin'!KL197,'cpte_CN LGG-MT-LM-STR-Clin'!KL197)</f>
        <v>#REF!</v>
      </c>
      <c r="EU27" s="11" t="e">
        <f>IF(#REF!="NON",'CN LGG-MT-LM-STR-Clin'!KM197,'cpte_CN LGG-MT-LM-STR-Clin'!KM197)</f>
        <v>#REF!</v>
      </c>
      <c r="EV27" s="11" t="e">
        <f>IF(#REF!="NON",'CN LGG-MT-LM-STR-Clin'!KN197,'cpte_CN LGG-MT-LM-STR-Clin'!KN197)</f>
        <v>#REF!</v>
      </c>
      <c r="EW27" s="11" t="e">
        <f>IF(#REF!="NON",'CN LGG-MT-LM-STR-Clin'!KO197,'cpte_CN LGG-MT-LM-STR-Clin'!KO197)</f>
        <v>#REF!</v>
      </c>
      <c r="EX27" s="11" t="e">
        <f>IF(#REF!="NON",'CN LGG-MT-LM-STR-Clin'!KP197,'cpte_CN LGG-MT-LM-STR-Clin'!KP197)</f>
        <v>#REF!</v>
      </c>
      <c r="EY27" s="11" t="e">
        <f>IF(#REF!="NON",'CN LGG-MT-LM-STR-Clin'!KQ197,'cpte_CN LGG-MT-LM-STR-Clin'!KQ197)</f>
        <v>#REF!</v>
      </c>
      <c r="EZ27" s="11" t="e">
        <f>IF(#REF!="NON",'CN LGG-MT-LM-STR-Clin'!KR197,'cpte_CN LGG-MT-LM-STR-Clin'!KR197)</f>
        <v>#REF!</v>
      </c>
      <c r="FA27" s="11" t="e">
        <f>IF(#REF!="NON",'CN LGG-MT-LM-STR-Clin'!KS197,'cpte_CN LGG-MT-LM-STR-Clin'!KS197)</f>
        <v>#REF!</v>
      </c>
      <c r="FB27" s="11" t="e">
        <f>IF(#REF!="NON",'CN LGG-MT-LM-STR-Clin'!KT197,'cpte_CN LGG-MT-LM-STR-Clin'!KT197)</f>
        <v>#REF!</v>
      </c>
      <c r="FC27" s="11" t="e">
        <f>IF(#REF!="NON",'CN LGG-MT-LM-STR-Clin'!KU197,'cpte_CN LGG-MT-LM-STR-Clin'!KU197)</f>
        <v>#REF!</v>
      </c>
      <c r="FD27" s="11" t="e">
        <f>IF(#REF!="NON",'CN LGG-MT-LM-STR-Clin'!KV197,'cpte_CN LGG-MT-LM-STR-Clin'!KV197)</f>
        <v>#REF!</v>
      </c>
      <c r="FE27" s="11" t="e">
        <f>IF(#REF!="NON",'CN LGG-MT-LM-STR-Clin'!KW197,'cpte_CN LGG-MT-LM-STR-Clin'!KW197)</f>
        <v>#REF!</v>
      </c>
      <c r="FF27" s="11" t="e">
        <f>IF(#REF!="NON",'CN LGG-MT-LM-STR-Clin'!KX197,'cpte_CN LGG-MT-LM-STR-Clin'!KX197)</f>
        <v>#REF!</v>
      </c>
      <c r="FG27" s="11" t="e">
        <f>IF(#REF!="NON",'CN LGG-MT-LM-STR-Clin'!KY197,'cpte_CN LGG-MT-LM-STR-Clin'!KY197)</f>
        <v>#REF!</v>
      </c>
      <c r="FH27" s="11" t="e">
        <f>IF(#REF!="NON",'CN LGG-MT-LM-STR-Clin'!KZ197,'cpte_CN LGG-MT-LM-STR-Clin'!KZ197)</f>
        <v>#REF!</v>
      </c>
      <c r="FI27" s="11" t="e">
        <f>IF(#REF!="NON",'CN LGG-MT-LM-STR-Clin'!LA197,'cpte_CN LGG-MT-LM-STR-Clin'!LA197)</f>
        <v>#REF!</v>
      </c>
      <c r="FJ27" s="11" t="e">
        <f>IF(#REF!="NON",'CN LGG-MT-LM-STR-Clin'!LB197,'cpte_CN LGG-MT-LM-STR-Clin'!LB197)</f>
        <v>#REF!</v>
      </c>
      <c r="FK27" s="11" t="e">
        <f>IF(#REF!="NON",'CN LGG-MT-LM-STR-Clin'!LC197,'cpte_CN LGG-MT-LM-STR-Clin'!LC197)</f>
        <v>#REF!</v>
      </c>
      <c r="FL27" s="11" t="e">
        <f>IF(#REF!="NON",'CN LGG-MT-LM-STR-Clin'!LD197,'cpte_CN LGG-MT-LM-STR-Clin'!LD197)</f>
        <v>#REF!</v>
      </c>
      <c r="FM27" s="11" t="e">
        <f>IF(#REF!="NON",'CN LGG-MT-LM-STR-Clin'!LE197,'cpte_CN LGG-MT-LM-STR-Clin'!LE197)</f>
        <v>#REF!</v>
      </c>
      <c r="FN27" s="11" t="e">
        <f>IF(#REF!="NON",'CN LGG-MT-LM-STR-Clin'!LF197,'cpte_CN LGG-MT-LM-STR-Clin'!LF197)</f>
        <v>#REF!</v>
      </c>
      <c r="FO27" s="11" t="e">
        <f>IF(#REF!="NON",'CN LGG-MT-LM-STR-Clin'!LG197,'cpte_CN LGG-MT-LM-STR-Clin'!LG197)</f>
        <v>#REF!</v>
      </c>
      <c r="FP27" s="11" t="e">
        <f>IF(#REF!="NON",'CN LGG-MT-LM-STR-Clin'!LH197,'cpte_CN LGG-MT-LM-STR-Clin'!LH197)</f>
        <v>#REF!</v>
      </c>
      <c r="FQ27" s="11" t="e">
        <f>IF(#REF!="NON",'CN LGG-MT-LM-STR-Clin'!LI197,'cpte_CN LGG-MT-LM-STR-Clin'!LI197)</f>
        <v>#REF!</v>
      </c>
      <c r="FR27" s="11" t="e">
        <f>IF(#REF!="NON",'CN LGG-MT-LM-STR-Clin'!LJ197,'cpte_CN LGG-MT-LM-STR-Clin'!LJ197)</f>
        <v>#REF!</v>
      </c>
      <c r="FS27" s="11" t="e">
        <f>IF(#REF!="NON",'CN LGG-MT-LM-STR-Clin'!LK197,'cpte_CN LGG-MT-LM-STR-Clin'!LK197)</f>
        <v>#REF!</v>
      </c>
      <c r="FT27" s="11" t="e">
        <f>IF(#REF!="NON",'CN LGG-MT-LM-STR-Clin'!LL197,'cpte_CN LGG-MT-LM-STR-Clin'!LL197)</f>
        <v>#REF!</v>
      </c>
      <c r="FU27" s="11" t="e">
        <f>IF(#REF!="NON",'CN LGG-MT-LM-STR-Clin'!LM197,'cpte_CN LGG-MT-LM-STR-Clin'!LM197)</f>
        <v>#REF!</v>
      </c>
      <c r="FV27" s="11" t="e">
        <f>IF(#REF!="NON",'CN LGG-MT-LM-STR-Clin'!LN197,'cpte_CN LGG-MT-LM-STR-Clin'!LN197)</f>
        <v>#REF!</v>
      </c>
      <c r="FW27" s="11" t="e">
        <f>IF(#REF!="NON",'CN LGG-MT-LM-STR-Clin'!LO197,'cpte_CN LGG-MT-LM-STR-Clin'!LO197)</f>
        <v>#REF!</v>
      </c>
      <c r="FX27" s="11" t="e">
        <f>IF(#REF!="NON",'CN LGG-MT-LM-STR-Clin'!LP197,'cpte_CN LGG-MT-LM-STR-Clin'!LP197)</f>
        <v>#REF!</v>
      </c>
      <c r="FY27" s="11" t="e">
        <f>IF(#REF!="NON",'CN LGG-MT-LM-STR-Clin'!LQ197,'cpte_CN LGG-MT-LM-STR-Clin'!LQ197)</f>
        <v>#REF!</v>
      </c>
      <c r="FZ27" s="11" t="e">
        <f>IF(#REF!="NON",'CN LGG-MT-LM-STR-Clin'!LR197,'cpte_CN LGG-MT-LM-STR-Clin'!LR197)</f>
        <v>#REF!</v>
      </c>
      <c r="GA27" s="11" t="e">
        <f>IF(#REF!="NON",'CN LGG-MT-LM-STR-Clin'!LS197,'cpte_CN LGG-MT-LM-STR-Clin'!LS197)</f>
        <v>#REF!</v>
      </c>
      <c r="GB27" s="11" t="e">
        <f>IF(#REF!="NON",'CN LGG-MT-LM-STR-Clin'!LT197,'cpte_CN LGG-MT-LM-STR-Clin'!LT197)</f>
        <v>#REF!</v>
      </c>
      <c r="GC27" s="11" t="e">
        <f>IF(#REF!="NON",'CN LGG-MT-LM-STR-Clin'!LU197,'cpte_CN LGG-MT-LM-STR-Clin'!LU197)</f>
        <v>#REF!</v>
      </c>
      <c r="GD27" s="11" t="e">
        <f>IF(#REF!="NON",'CN LGG-MT-LM-STR-Clin'!LV197,'cpte_CN LGG-MT-LM-STR-Clin'!LV197)</f>
        <v>#REF!</v>
      </c>
      <c r="GE27" s="11" t="e">
        <f>IF(#REF!="NON",'CN LGG-MT-LM-STR-Clin'!LW197,'cpte_CN LGG-MT-LM-STR-Clin'!LW197)</f>
        <v>#REF!</v>
      </c>
      <c r="GF27" s="11" t="e">
        <f>IF(#REF!="NON",'CN LGG-MT-LM-STR-Clin'!LX197,'cpte_CN LGG-MT-LM-STR-Clin'!LX197)</f>
        <v>#REF!</v>
      </c>
      <c r="GG27" s="11" t="e">
        <f>IF(#REF!="NON",'CN LGG-MT-LM-STR-Clin'!LY197,'cpte_CN LGG-MT-LM-STR-Clin'!LY197)</f>
        <v>#REF!</v>
      </c>
      <c r="GH27" s="11" t="e">
        <f>IF(#REF!="NON",'CN LGG-MT-LM-STR-Clin'!LZ197,'cpte_CN LGG-MT-LM-STR-Clin'!LZ197)</f>
        <v>#REF!</v>
      </c>
      <c r="GI27" s="11" t="e">
        <f>IF(#REF!="NON",'CN LGG-MT-LM-STR-Clin'!MA197,'cpte_CN LGG-MT-LM-STR-Clin'!MA197)</f>
        <v>#REF!</v>
      </c>
      <c r="GJ27" s="11" t="e">
        <f>IF(#REF!="NON",'CN LGG-MT-LM-STR-Clin'!MB197,'cpte_CN LGG-MT-LM-STR-Clin'!MB197)</f>
        <v>#REF!</v>
      </c>
      <c r="GK27" s="11" t="e">
        <f>IF(#REF!="NON",'CN LGG-MT-LM-STR-Clin'!MC197,'cpte_CN LGG-MT-LM-STR-Clin'!MC197)</f>
        <v>#REF!</v>
      </c>
      <c r="GL27" s="11" t="e">
        <f>IF(#REF!="NON",'CN LGG-MT-LM-STR-Clin'!MD197,'cpte_CN LGG-MT-LM-STR-Clin'!MD197)</f>
        <v>#REF!</v>
      </c>
      <c r="GM27" s="11" t="e">
        <f>IF(#REF!="NON",'CN LGG-MT-LM-STR-Clin'!ME197,'cpte_CN LGG-MT-LM-STR-Clin'!ME197)</f>
        <v>#REF!</v>
      </c>
      <c r="GN27" s="11" t="e">
        <f>IF(#REF!="NON",'CN LGG-MT-LM-STR-Clin'!MF197,'cpte_CN LGG-MT-LM-STR-Clin'!MF197)</f>
        <v>#REF!</v>
      </c>
      <c r="GO27" s="11" t="e">
        <f>IF(#REF!="NON",'CN LGG-MT-LM-STR-Clin'!MG197,'cpte_CN LGG-MT-LM-STR-Clin'!MG197)</f>
        <v>#REF!</v>
      </c>
      <c r="GP27" s="11" t="e">
        <f>IF(#REF!="NON",'CN LGG-MT-LM-STR-Clin'!MH197,'cpte_CN LGG-MT-LM-STR-Clin'!MH197)</f>
        <v>#REF!</v>
      </c>
      <c r="GQ27" s="11" t="e">
        <f>IF(#REF!="NON",'CN LGG-MT-LM-STR-Clin'!MI197,'cpte_CN LGG-MT-LM-STR-Clin'!MI197)</f>
        <v>#REF!</v>
      </c>
      <c r="GR27" s="11" t="e">
        <f>IF(#REF!="NON",'CN LGG-MT-LM-STR-Clin'!MJ197,'cpte_CN LGG-MT-LM-STR-Clin'!MJ197)</f>
        <v>#REF!</v>
      </c>
      <c r="GS27" s="11" t="e">
        <f>IF(#REF!="NON",'CN LGG-MT-LM-STR-Clin'!MK197,'cpte_CN LGG-MT-LM-STR-Clin'!MK197)</f>
        <v>#REF!</v>
      </c>
      <c r="GT27" s="11" t="e">
        <f>IF(#REF!="NON",'CN LGG-MT-LM-STR-Clin'!ML197,'cpte_CN LGG-MT-LM-STR-Clin'!ML197)</f>
        <v>#REF!</v>
      </c>
      <c r="GU27" s="11" t="e">
        <f>IF(#REF!="NON",'CN LGG-MT-LM-STR-Clin'!MM197,'cpte_CN LGG-MT-LM-STR-Clin'!MM197)</f>
        <v>#REF!</v>
      </c>
      <c r="GV27" s="11" t="e">
        <f>IF(#REF!="NON",'CN LGG-MT-LM-STR-Clin'!MN197,'cpte_CN LGG-MT-LM-STR-Clin'!MN197)</f>
        <v>#REF!</v>
      </c>
      <c r="GW27" s="11" t="e">
        <f>IF(#REF!="NON",'CN LGG-MT-LM-STR-Clin'!MO197,'cpte_CN LGG-MT-LM-STR-Clin'!MO197)</f>
        <v>#REF!</v>
      </c>
      <c r="GX27" s="11" t="e">
        <f>IF(#REF!="NON",'CN LGG-MT-LM-STR-Clin'!MP197,'cpte_CN LGG-MT-LM-STR-Clin'!MP197)</f>
        <v>#REF!</v>
      </c>
      <c r="GY27" s="11" t="e">
        <f>IF(#REF!="NON",'CN LGG-MT-LM-STR-Clin'!MQ197,'cpte_CN LGG-MT-LM-STR-Clin'!MQ197)</f>
        <v>#REF!</v>
      </c>
      <c r="GZ27" s="11" t="e">
        <f>IF(#REF!="NON",'CN LGG-MT-LM-STR-Clin'!MR197,'cpte_CN LGG-MT-LM-STR-Clin'!MR197)</f>
        <v>#REF!</v>
      </c>
      <c r="HA27" s="11" t="e">
        <f>IF(#REF!="NON",'CN LGG-MT-LM-STR-Clin'!MS197,'cpte_CN LGG-MT-LM-STR-Clin'!MS197)</f>
        <v>#REF!</v>
      </c>
      <c r="HB27" s="11" t="e">
        <f>IF(#REF!="NON",'CN LGG-MT-LM-STR-Clin'!MT197,'cpte_CN LGG-MT-LM-STR-Clin'!MT197)</f>
        <v>#REF!</v>
      </c>
      <c r="HC27" s="11" t="e">
        <f>IF(#REF!="NON",'CN LGG-MT-LM-STR-Clin'!MU197,'cpte_CN LGG-MT-LM-STR-Clin'!MU197)</f>
        <v>#REF!</v>
      </c>
      <c r="HD27" s="11" t="e">
        <f>IF(#REF!="NON",'CN LGG-MT-LM-STR-Clin'!MV197,'cpte_CN LGG-MT-LM-STR-Clin'!MV197)</f>
        <v>#REF!</v>
      </c>
      <c r="HE27" s="11" t="e">
        <f>IF(#REF!="NON",'CN LGG-MT-LM-STR-Clin'!MW197,'cpte_CN LGG-MT-LM-STR-Clin'!MW197)</f>
        <v>#REF!</v>
      </c>
      <c r="HF27" s="11" t="e">
        <f>IF(#REF!="NON",'CN LGG-MT-LM-STR-Clin'!MX197,'cpte_CN LGG-MT-LM-STR-Clin'!MX197)</f>
        <v>#REF!</v>
      </c>
      <c r="HG27" s="11" t="e">
        <f>IF(#REF!="NON",'CN LGG-MT-LM-STR-Clin'!MY197,'cpte_CN LGG-MT-LM-STR-Clin'!MY197)</f>
        <v>#REF!</v>
      </c>
      <c r="HH27" s="11" t="e">
        <f>IF(#REF!="NON",'CN LGG-MT-LM-STR-Clin'!MZ197,'cpte_CN LGG-MT-LM-STR-Clin'!MZ197)</f>
        <v>#REF!</v>
      </c>
      <c r="HI27" s="11" t="e">
        <f>IF(#REF!="NON",'CN LGG-MT-LM-STR-Clin'!NA197,'cpte_CN LGG-MT-LM-STR-Clin'!NA197)</f>
        <v>#REF!</v>
      </c>
      <c r="HJ27" s="11" t="e">
        <f>IF(#REF!="NON",'CN LGG-MT-LM-STR-Clin'!NB197,'cpte_CN LGG-MT-LM-STR-Clin'!NB197)</f>
        <v>#REF!</v>
      </c>
      <c r="HK27" s="11" t="e">
        <f>IF(#REF!="NON",'CN LGG-MT-LM-STR-Clin'!NC197,'cpte_CN LGG-MT-LM-STR-Clin'!NC197)</f>
        <v>#REF!</v>
      </c>
      <c r="HL27" s="11" t="e">
        <f>IF(#REF!="NON",'CN LGG-MT-LM-STR-Clin'!ND197,'cpte_CN LGG-MT-LM-STR-Clin'!ND197)</f>
        <v>#REF!</v>
      </c>
      <c r="HM27" s="11" t="e">
        <f>IF(#REF!="NON",'CN LGG-MT-LM-STR-Clin'!NE197,'cpte_CN LGG-MT-LM-STR-Clin'!NE197)</f>
        <v>#REF!</v>
      </c>
      <c r="HN27" s="11" t="e">
        <f>IF(#REF!="NON",'CN LGG-MT-LM-STR-Clin'!NF197,'cpte_CN LGG-MT-LM-STR-Clin'!NF197)</f>
        <v>#REF!</v>
      </c>
      <c r="HO27" s="11" t="e">
        <f>IF(#REF!="NON",'CN LGG-MT-LM-STR-Clin'!NG197,'cpte_CN LGG-MT-LM-STR-Clin'!NG197)</f>
        <v>#REF!</v>
      </c>
      <c r="HP27" s="11" t="e">
        <f>IF(#REF!="NON",'CN LGG-MT-LM-STR-Clin'!NH197,'cpte_CN LGG-MT-LM-STR-Clin'!NH197)</f>
        <v>#REF!</v>
      </c>
      <c r="HQ27" s="11" t="e">
        <f>IF(#REF!="NON",'CN LGG-MT-LM-STR-Clin'!NI197,'cpte_CN LGG-MT-LM-STR-Clin'!NI197)</f>
        <v>#REF!</v>
      </c>
      <c r="HR27" s="11" t="e">
        <f>IF(#REF!="NON",'CN LGG-MT-LM-STR-Clin'!NJ197,'cpte_CN LGG-MT-LM-STR-Clin'!NJ197)</f>
        <v>#REF!</v>
      </c>
      <c r="HS27" s="11" t="e">
        <f>IF(#REF!="NON",'CN LGG-MT-LM-STR-Clin'!NK197,'cpte_CN LGG-MT-LM-STR-Clin'!NK197)</f>
        <v>#REF!</v>
      </c>
      <c r="HT27" s="11" t="e">
        <f>IF(#REF!="NON",'CN LGG-MT-LM-STR-Clin'!NL197,'cpte_CN LGG-MT-LM-STR-Clin'!NL197)</f>
        <v>#REF!</v>
      </c>
      <c r="HU27" s="11" t="e">
        <f>IF(#REF!="NON",'CN LGG-MT-LM-STR-Clin'!NM197,'cpte_CN LGG-MT-LM-STR-Clin'!NM197)</f>
        <v>#REF!</v>
      </c>
      <c r="HV27" s="11" t="e">
        <f>IF(#REF!="NON",'CN LGG-MT-LM-STR-Clin'!NN197,'cpte_CN LGG-MT-LM-STR-Clin'!NN197)</f>
        <v>#REF!</v>
      </c>
      <c r="HW27" s="11" t="e">
        <f>IF(#REF!="NON",'CN LGG-MT-LM-STR-Clin'!NO197,'cpte_CN LGG-MT-LM-STR-Clin'!NO197)</f>
        <v>#REF!</v>
      </c>
      <c r="HX27" s="11" t="e">
        <f>IF(#REF!="NON",'CN LGG-MT-LM-STR-Clin'!NP197,'cpte_CN LGG-MT-LM-STR-Clin'!NP197)</f>
        <v>#REF!</v>
      </c>
      <c r="HY27" s="11" t="e">
        <f>IF(#REF!="NON",'CN LGG-MT-LM-STR-Clin'!NQ197,'cpte_CN LGG-MT-LM-STR-Clin'!NQ197)</f>
        <v>#REF!</v>
      </c>
      <c r="HZ27" s="11" t="e">
        <f>IF(#REF!="NON",'CN LGG-MT-LM-STR-Clin'!NR197,'cpte_CN LGG-MT-LM-STR-Clin'!NR197)</f>
        <v>#REF!</v>
      </c>
      <c r="IA27" s="11" t="e">
        <f>IF(#REF!="NON",'CN LGG-MT-LM-STR-Clin'!NS197,'cpte_CN LGG-MT-LM-STR-Clin'!NS197)</f>
        <v>#REF!</v>
      </c>
      <c r="IB27" s="11" t="e">
        <f>IF(#REF!="NON",'CN LGG-MT-LM-STR-Clin'!NT197,'cpte_CN LGG-MT-LM-STR-Clin'!NT197)</f>
        <v>#REF!</v>
      </c>
      <c r="IC27" s="11" t="e">
        <f>IF(#REF!="NON",'CN LGG-MT-LM-STR-Clin'!NU197,'cpte_CN LGG-MT-LM-STR-Clin'!NU197)</f>
        <v>#REF!</v>
      </c>
      <c r="ID27" s="11" t="e">
        <f>IF(#REF!="NON",'CN LGG-MT-LM-STR-Clin'!NV197,'cpte_CN LGG-MT-LM-STR-Clin'!NV197)</f>
        <v>#REF!</v>
      </c>
      <c r="IE27" s="11" t="e">
        <f>IF(#REF!="NON",'CN LGG-MT-LM-STR-Clin'!NW197,'cpte_CN LGG-MT-LM-STR-Clin'!NW197)</f>
        <v>#REF!</v>
      </c>
      <c r="IF27" s="11" t="e">
        <f>IF(#REF!="NON",'CN LGG-MT-LM-STR-Clin'!NX197,'cpte_CN LGG-MT-LM-STR-Clin'!NX197)</f>
        <v>#REF!</v>
      </c>
      <c r="IG27" s="11" t="e">
        <f>IF(#REF!="NON",'CN LGG-MT-LM-STR-Clin'!NY197,'cpte_CN LGG-MT-LM-STR-Clin'!NY197)</f>
        <v>#REF!</v>
      </c>
      <c r="IH27" s="11" t="e">
        <f>IF(#REF!="NON",'CN LGG-MT-LM-STR-Clin'!NZ197,'cpte_CN LGG-MT-LM-STR-Clin'!NZ197)</f>
        <v>#REF!</v>
      </c>
      <c r="II27" s="11" t="e">
        <f>IF(#REF!="NON",'CN LGG-MT-LM-STR-Clin'!OA197,'cpte_CN LGG-MT-LM-STR-Clin'!OA197)</f>
        <v>#REF!</v>
      </c>
      <c r="IJ27" s="11" t="e">
        <f>IF(#REF!="NON",'CN LGG-MT-LM-STR-Clin'!OB197,'cpte_CN LGG-MT-LM-STR-Clin'!OB197)</f>
        <v>#REF!</v>
      </c>
      <c r="IK27" s="11" t="e">
        <f>IF(#REF!="NON",'CN LGG-MT-LM-STR-Clin'!OC197,'cpte_CN LGG-MT-LM-STR-Clin'!OC197)</f>
        <v>#REF!</v>
      </c>
      <c r="IL27" s="11" t="e">
        <f>IF(#REF!="NON",'CN LGG-MT-LM-STR-Clin'!OD197,'cpte_CN LGG-MT-LM-STR-Clin'!OD197)</f>
        <v>#REF!</v>
      </c>
      <c r="IM27" s="11" t="e">
        <f>IF(#REF!="NON",'CN LGG-MT-LM-STR-Clin'!OE197,'cpte_CN LGG-MT-LM-STR-Clin'!OE197)</f>
        <v>#REF!</v>
      </c>
      <c r="IN27" s="11" t="e">
        <f>IF(#REF!="NON",'CN LGG-MT-LM-STR-Clin'!OF197,'cpte_CN LGG-MT-LM-STR-Clin'!OF197)</f>
        <v>#REF!</v>
      </c>
      <c r="IO27" s="11" t="e">
        <f>IF(#REF!="NON",'CN LGG-MT-LM-STR-Clin'!OG197,'cpte_CN LGG-MT-LM-STR-Clin'!OG197)</f>
        <v>#REF!</v>
      </c>
      <c r="IP27" s="11" t="e">
        <f>IF(#REF!="NON",'CN LGG-MT-LM-STR-Clin'!OH197,'cpte_CN LGG-MT-LM-STR-Clin'!OH197)</f>
        <v>#REF!</v>
      </c>
      <c r="IQ27" s="11" t="e">
        <f>IF(#REF!="NON",'CN LGG-MT-LM-STR-Clin'!OI197,'cpte_CN LGG-MT-LM-STR-Clin'!OI197)</f>
        <v>#REF!</v>
      </c>
      <c r="IR27" s="11" t="e">
        <f>IF(#REF!="NON",'CN LGG-MT-LM-STR-Clin'!OJ197,'cpte_CN LGG-MT-LM-STR-Clin'!OJ197)</f>
        <v>#REF!</v>
      </c>
      <c r="IS27" s="11" t="e">
        <f>IF(#REF!="NON",'CN LGG-MT-LM-STR-Clin'!OK197,'cpte_CN LGG-MT-LM-STR-Clin'!OK197)</f>
        <v>#REF!</v>
      </c>
      <c r="IT27" s="11" t="e">
        <f>IF(#REF!="NON",'CN LGG-MT-LM-STR-Clin'!OL197,'cpte_CN LGG-MT-LM-STR-Clin'!OL197)</f>
        <v>#REF!</v>
      </c>
      <c r="IU27" s="11" t="e">
        <f>IF(#REF!="NON",'CN LGG-MT-LM-STR-Clin'!OM197,'cpte_CN LGG-MT-LM-STR-Clin'!OM197)</f>
        <v>#REF!</v>
      </c>
      <c r="IV27" s="11" t="e">
        <f>IF(#REF!="NON",'CN LGG-MT-LM-STR-Clin'!ON197,'cpte_CN LGG-MT-LM-STR-Clin'!ON197)</f>
        <v>#REF!</v>
      </c>
      <c r="IW27" s="11" t="e">
        <f>IF(#REF!="NON",'CN LGG-MT-LM-STR-Clin'!OO197,'cpte_CN LGG-MT-LM-STR-Clin'!OO197)</f>
        <v>#REF!</v>
      </c>
      <c r="IX27" s="11" t="e">
        <f>IF(#REF!="NON",'CN LGG-MT-LM-STR-Clin'!OP197,'cpte_CN LGG-MT-LM-STR-Clin'!OP197)</f>
        <v>#REF!</v>
      </c>
      <c r="IY27" s="11" t="e">
        <f>IF(#REF!="NON",'CN LGG-MT-LM-STR-Clin'!OQ197,'cpte_CN LGG-MT-LM-STR-Clin'!OQ197)</f>
        <v>#REF!</v>
      </c>
      <c r="IZ27" s="11" t="e">
        <f>IF(#REF!="NON",'CN LGG-MT-LM-STR-Clin'!OR197,'cpte_CN LGG-MT-LM-STR-Clin'!OR197)</f>
        <v>#REF!</v>
      </c>
      <c r="JA27" s="11" t="e">
        <f>IF(#REF!="NON",'CN LGG-MT-LM-STR-Clin'!OS197,'cpte_CN LGG-MT-LM-STR-Clin'!OS197)</f>
        <v>#REF!</v>
      </c>
      <c r="JB27" s="11" t="e">
        <f>IF(#REF!="NON",'CN LGG-MT-LM-STR-Clin'!OT197,'cpte_CN LGG-MT-LM-STR-Clin'!OT197)</f>
        <v>#REF!</v>
      </c>
      <c r="JC27" s="11" t="e">
        <f>IF(#REF!="NON",'CN LGG-MT-LM-STR-Clin'!OU197,'cpte_CN LGG-MT-LM-STR-Clin'!OU197)</f>
        <v>#REF!</v>
      </c>
      <c r="JD27" s="11" t="e">
        <f>IF(#REF!="NON",'CN LGG-MT-LM-STR-Clin'!OV197,'cpte_CN LGG-MT-LM-STR-Clin'!OV197)</f>
        <v>#REF!</v>
      </c>
      <c r="JE27" s="11" t="e">
        <f>IF(#REF!="NON",'CN LGG-MT-LM-STR-Clin'!OW197,'cpte_CN LGG-MT-LM-STR-Clin'!OW197)</f>
        <v>#REF!</v>
      </c>
      <c r="JF27" s="11" t="e">
        <f>IF(#REF!="NON",'CN LGG-MT-LM-STR-Clin'!OX197,'cpte_CN LGG-MT-LM-STR-Clin'!OX197)</f>
        <v>#REF!</v>
      </c>
      <c r="JG27" s="11" t="e">
        <f>IF(#REF!="NON",'CN LGG-MT-LM-STR-Clin'!OY197,'cpte_CN LGG-MT-LM-STR-Clin'!OY197)</f>
        <v>#REF!</v>
      </c>
      <c r="JH27" s="11" t="e">
        <f>IF(#REF!="NON",'CN LGG-MT-LM-STR-Clin'!OZ197,'cpte_CN LGG-MT-LM-STR-Clin'!OZ197)</f>
        <v>#REF!</v>
      </c>
      <c r="JI27" s="11" t="e">
        <f>IF(#REF!="NON",'CN LGG-MT-LM-STR-Clin'!PA197,'cpte_CN LGG-MT-LM-STR-Clin'!PA197)</f>
        <v>#REF!</v>
      </c>
      <c r="JJ27" s="11" t="e">
        <f>IF(#REF!="NON",'CN LGG-MT-LM-STR-Clin'!PB197,'cpte_CN LGG-MT-LM-STR-Clin'!PB197)</f>
        <v>#REF!</v>
      </c>
      <c r="JK27" s="11" t="e">
        <f>IF(#REF!="NON",'CN LGG-MT-LM-STR-Clin'!PC197,'cpte_CN LGG-MT-LM-STR-Clin'!PC197)</f>
        <v>#REF!</v>
      </c>
      <c r="JL27" s="11" t="e">
        <f>IF(#REF!="NON",'CN LGG-MT-LM-STR-Clin'!PD197,'cpte_CN LGG-MT-LM-STR-Clin'!PD197)</f>
        <v>#REF!</v>
      </c>
      <c r="JM27" s="11" t="e">
        <f>IF(#REF!="NON",'CN LGG-MT-LM-STR-Clin'!PE197,'cpte_CN LGG-MT-LM-STR-Clin'!PE197)</f>
        <v>#REF!</v>
      </c>
      <c r="JN27" s="11" t="e">
        <f>IF(#REF!="NON",'CN LGG-MT-LM-STR-Clin'!PF197,'cpte_CN LGG-MT-LM-STR-Clin'!PF197)</f>
        <v>#REF!</v>
      </c>
      <c r="JO27" s="11" t="e">
        <f>IF(#REF!="NON",'CN LGG-MT-LM-STR-Clin'!PG197,'cpte_CN LGG-MT-LM-STR-Clin'!PG197)</f>
        <v>#REF!</v>
      </c>
      <c r="JP27" s="11" t="e">
        <f>IF(#REF!="NON",'CN LGG-MT-LM-STR-Clin'!PH197,'cpte_CN LGG-MT-LM-STR-Clin'!PH197)</f>
        <v>#REF!</v>
      </c>
      <c r="JQ27" s="11" t="e">
        <f>IF(#REF!="NON",'CN LGG-MT-LM-STR-Clin'!PI197,'cpte_CN LGG-MT-LM-STR-Clin'!PI197)</f>
        <v>#REF!</v>
      </c>
      <c r="JR27" s="11" t="e">
        <f>IF(#REF!="NON",'CN LGG-MT-LM-STR-Clin'!PJ197,'cpte_CN LGG-MT-LM-STR-Clin'!PJ197)</f>
        <v>#REF!</v>
      </c>
      <c r="JS27" s="11" t="e">
        <f>IF(#REF!="NON",'CN LGG-MT-LM-STR-Clin'!PK197,'cpte_CN LGG-MT-LM-STR-Clin'!PK197)</f>
        <v>#REF!</v>
      </c>
      <c r="JT27" s="11" t="e">
        <f>IF(#REF!="NON",'CN LGG-MT-LM-STR-Clin'!PL197,'cpte_CN LGG-MT-LM-STR-Clin'!PL197)</f>
        <v>#REF!</v>
      </c>
      <c r="JU27" s="11" t="e">
        <f>IF(#REF!="NON",'CN LGG-MT-LM-STR-Clin'!PM197,'cpte_CN LGG-MT-LM-STR-Clin'!PM197)</f>
        <v>#REF!</v>
      </c>
      <c r="JV27" s="11" t="e">
        <f>IF(#REF!="NON",'CN LGG-MT-LM-STR-Clin'!PN197,'cpte_CN LGG-MT-LM-STR-Clin'!PN197)</f>
        <v>#REF!</v>
      </c>
      <c r="JW27" s="11" t="e">
        <f>IF(#REF!="NON",'CN LGG-MT-LM-STR-Clin'!PO197,'cpte_CN LGG-MT-LM-STR-Clin'!PO197)</f>
        <v>#REF!</v>
      </c>
      <c r="JX27" s="11" t="e">
        <f>IF(#REF!="NON",'CN LGG-MT-LM-STR-Clin'!PP197,'cpte_CN LGG-MT-LM-STR-Clin'!PP197)</f>
        <v>#REF!</v>
      </c>
      <c r="JY27" s="11" t="e">
        <f>IF(#REF!="NON",'CN LGG-MT-LM-STR-Clin'!PQ197,'cpte_CN LGG-MT-LM-STR-Clin'!PQ197)</f>
        <v>#REF!</v>
      </c>
      <c r="JZ27" s="11" t="e">
        <f>IF(#REF!="NON",'CN LGG-MT-LM-STR-Clin'!PR197,'cpte_CN LGG-MT-LM-STR-Clin'!PR197)</f>
        <v>#REF!</v>
      </c>
      <c r="KA27" s="11" t="e">
        <f>IF(#REF!="NON",'CN LGG-MT-LM-STR-Clin'!PS197,'cpte_CN LGG-MT-LM-STR-Clin'!PS197)</f>
        <v>#REF!</v>
      </c>
      <c r="KB27" s="11" t="e">
        <f>IF(#REF!="NON",'CN LGG-MT-LM-STR-Clin'!PT197,'cpte_CN LGG-MT-LM-STR-Clin'!PT197)</f>
        <v>#REF!</v>
      </c>
      <c r="KC27" s="11" t="e">
        <f>IF(#REF!="NON",'CN LGG-MT-LM-STR-Clin'!PU197,'cpte_CN LGG-MT-LM-STR-Clin'!PU197)</f>
        <v>#REF!</v>
      </c>
      <c r="KD27" s="11" t="e">
        <f>IF(#REF!="NON",'CN LGG-MT-LM-STR-Clin'!PV197,'cpte_CN LGG-MT-LM-STR-Clin'!PV197)</f>
        <v>#REF!</v>
      </c>
      <c r="KE27" s="11" t="e">
        <f>IF(#REF!="NON",'CN LGG-MT-LM-STR-Clin'!PW197,'cpte_CN LGG-MT-LM-STR-Clin'!PW197)</f>
        <v>#REF!</v>
      </c>
      <c r="KF27" s="11" t="e">
        <f>IF(#REF!="NON",'CN LGG-MT-LM-STR-Clin'!PX197,'cpte_CN LGG-MT-LM-STR-Clin'!PX197)</f>
        <v>#REF!</v>
      </c>
      <c r="KG27" s="11" t="e">
        <f>IF(#REF!="NON",'CN LGG-MT-LM-STR-Clin'!PY197,'cpte_CN LGG-MT-LM-STR-Clin'!PY197)</f>
        <v>#REF!</v>
      </c>
      <c r="KH27" s="11" t="e">
        <f>IF(#REF!="NON",'CN LGG-MT-LM-STR-Clin'!PZ197,'cpte_CN LGG-MT-LM-STR-Clin'!PZ197)</f>
        <v>#REF!</v>
      </c>
      <c r="KI27" s="11" t="e">
        <f>IF(#REF!="NON",'CN LGG-MT-LM-STR-Clin'!QA197,'cpte_CN LGG-MT-LM-STR-Clin'!QA197)</f>
        <v>#REF!</v>
      </c>
      <c r="KJ27" s="11" t="e">
        <f>IF(#REF!="NON",'CN LGG-MT-LM-STR-Clin'!QB197,'cpte_CN LGG-MT-LM-STR-Clin'!QB197)</f>
        <v>#REF!</v>
      </c>
      <c r="KK27" s="11" t="e">
        <f>IF(#REF!="NON",'CN LGG-MT-LM-STR-Clin'!QC197,'cpte_CN LGG-MT-LM-STR-Clin'!QC197)</f>
        <v>#REF!</v>
      </c>
      <c r="KL27" s="11" t="e">
        <f>IF(#REF!="NON",'CN LGG-MT-LM-STR-Clin'!QD197,'cpte_CN LGG-MT-LM-STR-Clin'!QD197)</f>
        <v>#REF!</v>
      </c>
      <c r="KM27" s="11" t="e">
        <f>IF(#REF!="NON",'CN LGG-MT-LM-STR-Clin'!QE197,'cpte_CN LGG-MT-LM-STR-Clin'!QE197)</f>
        <v>#REF!</v>
      </c>
      <c r="KN27" s="11" t="e">
        <f>IF(#REF!="NON",'CN LGG-MT-LM-STR-Clin'!QF197,'cpte_CN LGG-MT-LM-STR-Clin'!QF197)</f>
        <v>#REF!</v>
      </c>
      <c r="KO27" s="11" t="e">
        <f>IF(#REF!="NON",'CN LGG-MT-LM-STR-Clin'!QG197,'cpte_CN LGG-MT-LM-STR-Clin'!QG197)</f>
        <v>#REF!</v>
      </c>
      <c r="KP27" s="11" t="e">
        <f>IF(#REF!="NON",'CN LGG-MT-LM-STR-Clin'!QH197,'cpte_CN LGG-MT-LM-STR-Clin'!QH197)</f>
        <v>#REF!</v>
      </c>
      <c r="KQ27" s="11" t="e">
        <f>IF(#REF!="NON",'CN LGG-MT-LM-STR-Clin'!QI197,'cpte_CN LGG-MT-LM-STR-Clin'!QI197)</f>
        <v>#REF!</v>
      </c>
      <c r="KR27" s="11" t="e">
        <f>IF(#REF!="NON",'CN LGG-MT-LM-STR-Clin'!QJ197,'cpte_CN LGG-MT-LM-STR-Clin'!QJ197)</f>
        <v>#REF!</v>
      </c>
      <c r="KS27" s="11" t="e">
        <f>IF(#REF!="NON",'CN LGG-MT-LM-STR-Clin'!QK197,'cpte_CN LGG-MT-LM-STR-Clin'!QK197)</f>
        <v>#REF!</v>
      </c>
      <c r="KT27" s="11" t="e">
        <f>IF(#REF!="NON",'CN LGG-MT-LM-STR-Clin'!QL197,'cpte_CN LGG-MT-LM-STR-Clin'!QL197)</f>
        <v>#REF!</v>
      </c>
      <c r="KU27" s="11" t="e">
        <f>IF(#REF!="NON",'CN LGG-MT-LM-STR-Clin'!QM197,'cpte_CN LGG-MT-LM-STR-Clin'!QM197)</f>
        <v>#REF!</v>
      </c>
      <c r="KV27" s="11" t="e">
        <f>IF(#REF!="NON",'CN LGG-MT-LM-STR-Clin'!QN197,'cpte_CN LGG-MT-LM-STR-Clin'!QN197)</f>
        <v>#REF!</v>
      </c>
      <c r="KW27" s="11" t="e">
        <f>IF(#REF!="NON",'CN LGG-MT-LM-STR-Clin'!QO197,'cpte_CN LGG-MT-LM-STR-Clin'!QO197)</f>
        <v>#REF!</v>
      </c>
      <c r="KX27" s="11" t="e">
        <f>IF(#REF!="NON",'CN LGG-MT-LM-STR-Clin'!QP197,'cpte_CN LGG-MT-LM-STR-Clin'!QP197)</f>
        <v>#REF!</v>
      </c>
      <c r="KY27" s="11" t="e">
        <f>IF(#REF!="NON",'CN LGG-MT-LM-STR-Clin'!QQ197,'cpte_CN LGG-MT-LM-STR-Clin'!QQ197)</f>
        <v>#REF!</v>
      </c>
      <c r="KZ27" s="11" t="e">
        <f>IF(#REF!="NON",'CN LGG-MT-LM-STR-Clin'!QR197,'cpte_CN LGG-MT-LM-STR-Clin'!QR197)</f>
        <v>#REF!</v>
      </c>
      <c r="LA27" s="11" t="e">
        <f>IF(#REF!="NON",'CN LGG-MT-LM-STR-Clin'!QS197,'cpte_CN LGG-MT-LM-STR-Clin'!QS197)</f>
        <v>#REF!</v>
      </c>
      <c r="LB27" s="11" t="e">
        <f>IF(#REF!="NON",'CN LGG-MT-LM-STR-Clin'!QT197,'cpte_CN LGG-MT-LM-STR-Clin'!QT197)</f>
        <v>#REF!</v>
      </c>
      <c r="LC27" s="11" t="e">
        <f>IF(#REF!="NON",'CN LGG-MT-LM-STR-Clin'!QU197,'cpte_CN LGG-MT-LM-STR-Clin'!QU197)</f>
        <v>#REF!</v>
      </c>
      <c r="LD27" s="11" t="e">
        <f>IF(#REF!="NON",'CN LGG-MT-LM-STR-Clin'!QV197,'cpte_CN LGG-MT-LM-STR-Clin'!QV197)</f>
        <v>#REF!</v>
      </c>
      <c r="LE27" s="11" t="e">
        <f>IF(#REF!="NON",'CN LGG-MT-LM-STR-Clin'!QW197,'cpte_CN LGG-MT-LM-STR-Clin'!QW197)</f>
        <v>#REF!</v>
      </c>
      <c r="LF27" s="11" t="e">
        <f>IF(#REF!="NON",'CN LGG-MT-LM-STR-Clin'!QX197,'cpte_CN LGG-MT-LM-STR-Clin'!QX197)</f>
        <v>#REF!</v>
      </c>
      <c r="LG27" s="11" t="e">
        <f>IF(#REF!="NON",'CN LGG-MT-LM-STR-Clin'!QY197,'cpte_CN LGG-MT-LM-STR-Clin'!QY197)</f>
        <v>#REF!</v>
      </c>
      <c r="LH27" s="11" t="e">
        <f>IF(#REF!="NON",'CN LGG-MT-LM-STR-Clin'!QZ197,'cpte_CN LGG-MT-LM-STR-Clin'!QZ197)</f>
        <v>#REF!</v>
      </c>
      <c r="LI27" s="11" t="e">
        <f>IF(#REF!="NON",'CN LGG-MT-LM-STR-Clin'!RA197,'cpte_CN LGG-MT-LM-STR-Clin'!RA197)</f>
        <v>#REF!</v>
      </c>
      <c r="LJ27" s="11" t="e">
        <f>IF(#REF!="NON",'CN LGG-MT-LM-STR-Clin'!RB197,'cpte_CN LGG-MT-LM-STR-Clin'!RB197)</f>
        <v>#REF!</v>
      </c>
      <c r="LK27" s="11" t="e">
        <f>IF(#REF!="NON",'CN LGG-MT-LM-STR-Clin'!RC197,'cpte_CN LGG-MT-LM-STR-Clin'!RC197)</f>
        <v>#REF!</v>
      </c>
      <c r="LL27" s="11" t="e">
        <f>IF(#REF!="NON",'CN LGG-MT-LM-STR-Clin'!RD197,'cpte_CN LGG-MT-LM-STR-Clin'!RD197)</f>
        <v>#REF!</v>
      </c>
      <c r="LM27" s="11" t="e">
        <f>IF(#REF!="NON",'CN LGG-MT-LM-STR-Clin'!RE197,'cpte_CN LGG-MT-LM-STR-Clin'!RE197)</f>
        <v>#REF!</v>
      </c>
      <c r="LN27" s="11" t="e">
        <f>IF(#REF!="NON",'CN LGG-MT-LM-STR-Clin'!RF197,'cpte_CN LGG-MT-LM-STR-Clin'!RF197)</f>
        <v>#REF!</v>
      </c>
      <c r="LO27" s="11" t="e">
        <f>IF(#REF!="NON",'CN LGG-MT-LM-STR-Clin'!RG197,'cpte_CN LGG-MT-LM-STR-Clin'!RG197)</f>
        <v>#REF!</v>
      </c>
      <c r="LP27" s="11" t="e">
        <f>IF(#REF!="NON",'CN LGG-MT-LM-STR-Clin'!RH197,'cpte_CN LGG-MT-LM-STR-Clin'!RH197)</f>
        <v>#REF!</v>
      </c>
      <c r="LQ27" s="11" t="e">
        <f>IF(#REF!="NON",'CN LGG-MT-LM-STR-Clin'!RI197,'cpte_CN LGG-MT-LM-STR-Clin'!RI197)</f>
        <v>#REF!</v>
      </c>
      <c r="LR27" s="11" t="e">
        <f>IF(#REF!="NON",'CN LGG-MT-LM-STR-Clin'!RJ197,'cpte_CN LGG-MT-LM-STR-Clin'!RJ197)</f>
        <v>#REF!</v>
      </c>
      <c r="LS27" s="11" t="e">
        <f>IF(#REF!="NON",'CN LGG-MT-LM-STR-Clin'!RK197,'cpte_CN LGG-MT-LM-STR-Clin'!RK197)</f>
        <v>#REF!</v>
      </c>
      <c r="LT27" s="11" t="e">
        <f>IF(#REF!="NON",'CN LGG-MT-LM-STR-Clin'!RL197,'cpte_CN LGG-MT-LM-STR-Clin'!RL197)</f>
        <v>#REF!</v>
      </c>
      <c r="LU27" s="11" t="e">
        <f>IF(#REF!="NON",'CN LGG-MT-LM-STR-Clin'!RM197,'cpte_CN LGG-MT-LM-STR-Clin'!RM197)</f>
        <v>#REF!</v>
      </c>
      <c r="LV27" s="11" t="e">
        <f>IF(#REF!="NON",'CN LGG-MT-LM-STR-Clin'!RN197,'cpte_CN LGG-MT-LM-STR-Clin'!RN197)</f>
        <v>#REF!</v>
      </c>
      <c r="LW27" s="11" t="e">
        <f>IF(#REF!="NON",'CN LGG-MT-LM-STR-Clin'!RO197,'cpte_CN LGG-MT-LM-STR-Clin'!RO197)</f>
        <v>#REF!</v>
      </c>
      <c r="LX27" s="11" t="e">
        <f>IF(#REF!="NON",'CN LGG-MT-LM-STR-Clin'!RP197,'cpte_CN LGG-MT-LM-STR-Clin'!RP197)</f>
        <v>#REF!</v>
      </c>
      <c r="LY27" s="11" t="e">
        <f>IF(#REF!="NON",'CN LGG-MT-LM-STR-Clin'!RQ197,'cpte_CN LGG-MT-LM-STR-Clin'!RQ197)</f>
        <v>#REF!</v>
      </c>
      <c r="LZ27" s="11" t="e">
        <f>IF(#REF!="NON",'CN LGG-MT-LM-STR-Clin'!RR197,'cpte_CN LGG-MT-LM-STR-Clin'!RR197)</f>
        <v>#REF!</v>
      </c>
      <c r="MA27" s="11" t="e">
        <f>IF(#REF!="NON",'CN LGG-MT-LM-STR-Clin'!RS197,'cpte_CN LGG-MT-LM-STR-Clin'!RS197)</f>
        <v>#REF!</v>
      </c>
      <c r="MB27" s="11" t="e">
        <f>IF(#REF!="NON",'CN LGG-MT-LM-STR-Clin'!RT197,'cpte_CN LGG-MT-LM-STR-Clin'!RT197)</f>
        <v>#REF!</v>
      </c>
      <c r="MC27" s="11" t="e">
        <f>IF(#REF!="NON",'CN LGG-MT-LM-STR-Clin'!RU197,'cpte_CN LGG-MT-LM-STR-Clin'!RU197)</f>
        <v>#REF!</v>
      </c>
      <c r="MD27" s="11" t="e">
        <f>IF(#REF!="NON",'CN LGG-MT-LM-STR-Clin'!RV197,'cpte_CN LGG-MT-LM-STR-Clin'!RV197)</f>
        <v>#REF!</v>
      </c>
      <c r="ME27" s="11" t="e">
        <f>IF(#REF!="NON",'CN LGG-MT-LM-STR-Clin'!RW197,'cpte_CN LGG-MT-LM-STR-Clin'!RW197)</f>
        <v>#REF!</v>
      </c>
      <c r="MF27" s="11" t="e">
        <f>IF(#REF!="NON",'CN LGG-MT-LM-STR-Clin'!RX197,'cpte_CN LGG-MT-LM-STR-Clin'!RX197)</f>
        <v>#REF!</v>
      </c>
      <c r="MG27" s="11" t="e">
        <f>IF(#REF!="NON",'CN LGG-MT-LM-STR-Clin'!RY197,'cpte_CN LGG-MT-LM-STR-Clin'!RY197)</f>
        <v>#REF!</v>
      </c>
      <c r="MH27" s="11" t="e">
        <f>IF(#REF!="NON",'CN LGG-MT-LM-STR-Clin'!RZ197,'cpte_CN LGG-MT-LM-STR-Clin'!RZ197)</f>
        <v>#REF!</v>
      </c>
      <c r="MI27" s="11" t="e">
        <f>IF(#REF!="NON",'CN LGG-MT-LM-STR-Clin'!SA197,'cpte_CN LGG-MT-LM-STR-Clin'!SA197)</f>
        <v>#REF!</v>
      </c>
      <c r="MJ27" s="11" t="e">
        <f>IF(#REF!="NON",'CN LGG-MT-LM-STR-Clin'!SB197,'cpte_CN LGG-MT-LM-STR-Clin'!SB197)</f>
        <v>#REF!</v>
      </c>
      <c r="MK27" s="11" t="e">
        <f>IF(#REF!="NON",'CN LGG-MT-LM-STR-Clin'!SC197,'cpte_CN LGG-MT-LM-STR-Clin'!SC197)</f>
        <v>#REF!</v>
      </c>
      <c r="ML27" s="11" t="e">
        <f>IF(#REF!="NON",'CN LGG-MT-LM-STR-Clin'!SD197,'cpte_CN LGG-MT-LM-STR-Clin'!SD197)</f>
        <v>#REF!</v>
      </c>
      <c r="MM27" s="11" t="e">
        <f>IF(#REF!="NON",'CN LGG-MT-LM-STR-Clin'!SE197,'cpte_CN LGG-MT-LM-STR-Clin'!SE197)</f>
        <v>#REF!</v>
      </c>
      <c r="MN27" s="11" t="e">
        <f>IF(#REF!="NON",'CN LGG-MT-LM-STR-Clin'!SF197,'cpte_CN LGG-MT-LM-STR-Clin'!SF197)</f>
        <v>#REF!</v>
      </c>
      <c r="MO27" s="11" t="e">
        <f>IF(#REF!="NON",'CN LGG-MT-LM-STR-Clin'!SG197,'cpte_CN LGG-MT-LM-STR-Clin'!SG197)</f>
        <v>#REF!</v>
      </c>
      <c r="MP27" s="11" t="e">
        <f>IF(#REF!="NON",'CN LGG-MT-LM-STR-Clin'!SH197,'cpte_CN LGG-MT-LM-STR-Clin'!SH197)</f>
        <v>#REF!</v>
      </c>
      <c r="MQ27" s="11" t="e">
        <f>IF(#REF!="NON",'CN LGG-MT-LM-STR-Clin'!SI197,'cpte_CN LGG-MT-LM-STR-Clin'!SI197)</f>
        <v>#REF!</v>
      </c>
      <c r="MR27" s="11" t="e">
        <f>IF(#REF!="NON",'CN LGG-MT-LM-STR-Clin'!SJ197,'cpte_CN LGG-MT-LM-STR-Clin'!SJ197)</f>
        <v>#REF!</v>
      </c>
      <c r="MS27" s="11" t="e">
        <f>IF(#REF!="NON",'CN LGG-MT-LM-STR-Clin'!SK197,'cpte_CN LGG-MT-LM-STR-Clin'!SK197)</f>
        <v>#REF!</v>
      </c>
      <c r="MT27" s="11" t="e">
        <f>IF(#REF!="NON",'CN LGG-MT-LM-STR-Clin'!SL197,'cpte_CN LGG-MT-LM-STR-Clin'!SL197)</f>
        <v>#REF!</v>
      </c>
      <c r="MU27" s="11" t="e">
        <f>IF(#REF!="NON",'CN LGG-MT-LM-STR-Clin'!SM197,'cpte_CN LGG-MT-LM-STR-Clin'!SM197)</f>
        <v>#REF!</v>
      </c>
      <c r="MV27" s="11" t="e">
        <f>IF(#REF!="NON",'CN LGG-MT-LM-STR-Clin'!SN197,'cpte_CN LGG-MT-LM-STR-Clin'!SN197)</f>
        <v>#REF!</v>
      </c>
      <c r="MW27" s="11" t="e">
        <f>IF(#REF!="NON",'CN LGG-MT-LM-STR-Clin'!SO197,'cpte_CN LGG-MT-LM-STR-Clin'!SO197)</f>
        <v>#REF!</v>
      </c>
      <c r="MX27" s="11" t="e">
        <f>IF(#REF!="NON",'CN LGG-MT-LM-STR-Clin'!SP197,'cpte_CN LGG-MT-LM-STR-Clin'!SP197)</f>
        <v>#REF!</v>
      </c>
      <c r="MY27" s="11" t="e">
        <f>IF(#REF!="NON",'CN LGG-MT-LM-STR-Clin'!SQ197,'cpte_CN LGG-MT-LM-STR-Clin'!SQ197)</f>
        <v>#REF!</v>
      </c>
      <c r="MZ27" s="11" t="e">
        <f>IF(#REF!="NON",'CN LGG-MT-LM-STR-Clin'!SR197,'cpte_CN LGG-MT-LM-STR-Clin'!SR197)</f>
        <v>#REF!</v>
      </c>
      <c r="NA27" s="11" t="e">
        <f>IF(#REF!="NON",'CN LGG-MT-LM-STR-Clin'!SS197,'cpte_CN LGG-MT-LM-STR-Clin'!SS197)</f>
        <v>#REF!</v>
      </c>
      <c r="NB27" s="11" t="e">
        <f>IF(#REF!="NON",'CN LGG-MT-LM-STR-Clin'!ST197,'cpte_CN LGG-MT-LM-STR-Clin'!ST197)</f>
        <v>#REF!</v>
      </c>
      <c r="NC27" s="11" t="e">
        <f>IF(#REF!="NON",'CN LGG-MT-LM-STR-Clin'!SU197,'cpte_CN LGG-MT-LM-STR-Clin'!SU197)</f>
        <v>#REF!</v>
      </c>
      <c r="ND27" s="11" t="e">
        <f>IF(#REF!="NON",'CN LGG-MT-LM-STR-Clin'!SV197,'cpte_CN LGG-MT-LM-STR-Clin'!SV197)</f>
        <v>#REF!</v>
      </c>
      <c r="NE27" s="11" t="e">
        <f>IF(#REF!="NON",'CN LGG-MT-LM-STR-Clin'!SW197,'cpte_CN LGG-MT-LM-STR-Clin'!SW197)</f>
        <v>#REF!</v>
      </c>
      <c r="NF27" s="11" t="e">
        <f>IF(#REF!="NON",'CN LGG-MT-LM-STR-Clin'!SX197,'cpte_CN LGG-MT-LM-STR-Clin'!SX197)</f>
        <v>#REF!</v>
      </c>
      <c r="NG27" s="11" t="e">
        <f>IF(#REF!="NON",'CN LGG-MT-LM-STR-Clin'!SY197,'cpte_CN LGG-MT-LM-STR-Clin'!SY197)</f>
        <v>#REF!</v>
      </c>
      <c r="NH27" s="11" t="e">
        <f>IF(#REF!="NON",'CN LGG-MT-LM-STR-Clin'!SZ197,'cpte_CN LGG-MT-LM-STR-Clin'!SZ197)</f>
        <v>#REF!</v>
      </c>
      <c r="NI27" s="11" t="e">
        <f>IF(#REF!="NON",'CN LGG-MT-LM-STR-Clin'!TA197,'cpte_CN LGG-MT-LM-STR-Clin'!TA197)</f>
        <v>#REF!</v>
      </c>
      <c r="NJ27" s="11" t="e">
        <f>IF(#REF!="NON",'CN LGG-MT-LM-STR-Clin'!TB197,'cpte_CN LGG-MT-LM-STR-Clin'!TB197)</f>
        <v>#REF!</v>
      </c>
      <c r="NK27" s="11" t="e">
        <f>IF(#REF!="NON",'CN LGG-MT-LM-STR-Clin'!TC197,'cpte_CN LGG-MT-LM-STR-Clin'!TC197)</f>
        <v>#REF!</v>
      </c>
      <c r="NL27" s="11" t="e">
        <f>IF(#REF!="NON",'CN LGG-MT-LM-STR-Clin'!TD197,'cpte_CN LGG-MT-LM-STR-Clin'!TD197)</f>
        <v>#REF!</v>
      </c>
      <c r="NM27" s="11" t="e">
        <f>IF(#REF!="NON",'CN LGG-MT-LM-STR-Clin'!TE197,'cpte_CN LGG-MT-LM-STR-Clin'!TE197)</f>
        <v>#REF!</v>
      </c>
      <c r="NN27" s="11" t="e">
        <f>IF(#REF!="NON",'CN LGG-MT-LM-STR-Clin'!TF197,'cpte_CN LGG-MT-LM-STR-Clin'!TF197)</f>
        <v>#REF!</v>
      </c>
      <c r="NO27" s="11" t="e">
        <f>IF(#REF!="NON",'CN LGG-MT-LM-STR-Clin'!TG197,'cpte_CN LGG-MT-LM-STR-Clin'!TG197)</f>
        <v>#REF!</v>
      </c>
      <c r="NP27" s="11" t="e">
        <f>IF(#REF!="NON",'CN LGG-MT-LM-STR-Clin'!TH197,'cpte_CN LGG-MT-LM-STR-Clin'!TH197)</f>
        <v>#REF!</v>
      </c>
      <c r="NQ27" s="11" t="e">
        <f>IF(#REF!="NON",'CN LGG-MT-LM-STR-Clin'!TI197,'cpte_CN LGG-MT-LM-STR-Clin'!TI197)</f>
        <v>#REF!</v>
      </c>
      <c r="NR27" s="11" t="e">
        <f>IF(#REF!="NON",'CN LGG-MT-LM-STR-Clin'!TJ197,'cpte_CN LGG-MT-LM-STR-Clin'!TJ197)</f>
        <v>#REF!</v>
      </c>
      <c r="NS27" s="11" t="e">
        <f>IF(#REF!="NON",'CN LGG-MT-LM-STR-Clin'!TK197,'cpte_CN LGG-MT-LM-STR-Clin'!TK197)</f>
        <v>#REF!</v>
      </c>
      <c r="NT27" s="11" t="e">
        <f>IF(#REF!="NON",'CN LGG-MT-LM-STR-Clin'!TL197,'cpte_CN LGG-MT-LM-STR-Clin'!TL197)</f>
        <v>#REF!</v>
      </c>
      <c r="NU27" s="11" t="e">
        <f>IF(#REF!="NON",'CN LGG-MT-LM-STR-Clin'!TM197,'cpte_CN LGG-MT-LM-STR-Clin'!TM197)</f>
        <v>#REF!</v>
      </c>
      <c r="NV27" s="11" t="e">
        <f>IF(#REF!="NON",'CN LGG-MT-LM-STR-Clin'!TN197,'cpte_CN LGG-MT-LM-STR-Clin'!TN197)</f>
        <v>#REF!</v>
      </c>
      <c r="NW27" s="11" t="e">
        <f>IF(#REF!="NON",'CN LGG-MT-LM-STR-Clin'!TO197,'cpte_CN LGG-MT-LM-STR-Clin'!TO197)</f>
        <v>#REF!</v>
      </c>
      <c r="NX27" s="11" t="e">
        <f>IF(#REF!="NON",'CN LGG-MT-LM-STR-Clin'!TP197,'cpte_CN LGG-MT-LM-STR-Clin'!TP197)</f>
        <v>#REF!</v>
      </c>
      <c r="NY27" s="11" t="e">
        <f>IF(#REF!="NON",'CN LGG-MT-LM-STR-Clin'!TQ197,'cpte_CN LGG-MT-LM-STR-Clin'!TQ197)</f>
        <v>#REF!</v>
      </c>
      <c r="NZ27" s="11" t="e">
        <f>IF(#REF!="NON",'CN LGG-MT-LM-STR-Clin'!TR197,'cpte_CN LGG-MT-LM-STR-Clin'!TR197)</f>
        <v>#REF!</v>
      </c>
      <c r="OA27" s="11" t="e">
        <f>IF(#REF!="NON",'CN LGG-MT-LM-STR-Clin'!TS197,'cpte_CN LGG-MT-LM-STR-Clin'!TS197)</f>
        <v>#REF!</v>
      </c>
      <c r="OB27" s="11" t="e">
        <f>IF(#REF!="NON",'CN LGG-MT-LM-STR-Clin'!TT197,'cpte_CN LGG-MT-LM-STR-Clin'!TT197)</f>
        <v>#REF!</v>
      </c>
      <c r="OC27" s="11" t="e">
        <f>IF(#REF!="NON",'CN LGG-MT-LM-STR-Clin'!TU197,'cpte_CN LGG-MT-LM-STR-Clin'!TU197)</f>
        <v>#REF!</v>
      </c>
      <c r="OD27" s="11" t="e">
        <f>IF(#REF!="NON",'CN LGG-MT-LM-STR-Clin'!TV197,'cpte_CN LGG-MT-LM-STR-Clin'!TV197)</f>
        <v>#REF!</v>
      </c>
      <c r="OE27" s="11" t="e">
        <f>IF(#REF!="NON",'CN LGG-MT-LM-STR-Clin'!TW197,'cpte_CN LGG-MT-LM-STR-Clin'!TW197)</f>
        <v>#REF!</v>
      </c>
      <c r="OF27" s="11" t="e">
        <f>IF(#REF!="NON",'CN LGG-MT-LM-STR-Clin'!TX197,'cpte_CN LGG-MT-LM-STR-Clin'!TX197)</f>
        <v>#REF!</v>
      </c>
      <c r="OG27" s="11" t="e">
        <f>IF(#REF!="NON",'CN LGG-MT-LM-STR-Clin'!TY197,'cpte_CN LGG-MT-LM-STR-Clin'!TY197)</f>
        <v>#REF!</v>
      </c>
      <c r="OH27" s="11" t="e">
        <f>IF(#REF!="NON",'CN LGG-MT-LM-STR-Clin'!TZ197,'cpte_CN LGG-MT-LM-STR-Clin'!TZ197)</f>
        <v>#REF!</v>
      </c>
      <c r="OI27" s="11" t="e">
        <f>IF(#REF!="NON",'CN LGG-MT-LM-STR-Clin'!UA197,'cpte_CN LGG-MT-LM-STR-Clin'!UA197)</f>
        <v>#REF!</v>
      </c>
      <c r="OJ27" s="11" t="e">
        <f>IF(#REF!="NON",'CN LGG-MT-LM-STR-Clin'!UB197,'cpte_CN LGG-MT-LM-STR-Clin'!UB197)</f>
        <v>#REF!</v>
      </c>
      <c r="OK27" s="11" t="e">
        <f>IF(#REF!="NON",'CN LGG-MT-LM-STR-Clin'!UC197,'cpte_CN LGG-MT-LM-STR-Clin'!UC197)</f>
        <v>#REF!</v>
      </c>
      <c r="OL27" s="11" t="e">
        <f>IF(#REF!="NON",'CN LGG-MT-LM-STR-Clin'!UD197,'cpte_CN LGG-MT-LM-STR-Clin'!UD197)</f>
        <v>#REF!</v>
      </c>
      <c r="OM27" s="11" t="e">
        <f>IF(#REF!="NON",'CN LGG-MT-LM-STR-Clin'!UE197,'cpte_CN LGG-MT-LM-STR-Clin'!UE197)</f>
        <v>#REF!</v>
      </c>
      <c r="ON27" s="11" t="e">
        <f>IF(#REF!="NON",'CN LGG-MT-LM-STR-Clin'!UF197,'cpte_CN LGG-MT-LM-STR-Clin'!UF197)</f>
        <v>#REF!</v>
      </c>
      <c r="OO27" s="11" t="e">
        <f>IF(#REF!="NON",'CN LGG-MT-LM-STR-Clin'!UG197,'cpte_CN LGG-MT-LM-STR-Clin'!UG197)</f>
        <v>#REF!</v>
      </c>
      <c r="OP27" s="11" t="e">
        <f>IF(#REF!="NON",'CN LGG-MT-LM-STR-Clin'!UH197,'cpte_CN LGG-MT-LM-STR-Clin'!UH197)</f>
        <v>#REF!</v>
      </c>
      <c r="OQ27" s="11" t="e">
        <f>IF(#REF!="NON",'CN LGG-MT-LM-STR-Clin'!UI197,'cpte_CN LGG-MT-LM-STR-Clin'!UI197)</f>
        <v>#REF!</v>
      </c>
      <c r="OR27" s="11" t="e">
        <f>IF(#REF!="NON",'CN LGG-MT-LM-STR-Clin'!UJ197,'cpte_CN LGG-MT-LM-STR-Clin'!UJ197)</f>
        <v>#REF!</v>
      </c>
      <c r="OS27" s="11" t="e">
        <f>IF(#REF!="NON",'CN LGG-MT-LM-STR-Clin'!UK197,'cpte_CN LGG-MT-LM-STR-Clin'!UK197)</f>
        <v>#REF!</v>
      </c>
      <c r="OT27" s="11" t="e">
        <f>IF(#REF!="NON",'CN LGG-MT-LM-STR-Clin'!UL197,'cpte_CN LGG-MT-LM-STR-Clin'!UL197)</f>
        <v>#REF!</v>
      </c>
      <c r="OU27" s="11" t="e">
        <f>IF(#REF!="NON",'CN LGG-MT-LM-STR-Clin'!UM197,'cpte_CN LGG-MT-LM-STR-Clin'!UM197)</f>
        <v>#REF!</v>
      </c>
      <c r="OV27" s="11" t="e">
        <f>IF(#REF!="NON",'CN LGG-MT-LM-STR-Clin'!UN197,'cpte_CN LGG-MT-LM-STR-Clin'!UN197)</f>
        <v>#REF!</v>
      </c>
      <c r="OW27" s="11" t="e">
        <f>IF(#REF!="NON",'CN LGG-MT-LM-STR-Clin'!UO197,'cpte_CN LGG-MT-LM-STR-Clin'!UO197)</f>
        <v>#REF!</v>
      </c>
      <c r="OX27" s="11" t="e">
        <f>IF(#REF!="NON",'CN LGG-MT-LM-STR-Clin'!UP197,'cpte_CN LGG-MT-LM-STR-Clin'!UP197)</f>
        <v>#REF!</v>
      </c>
      <c r="OY27" s="11" t="e">
        <f>IF(#REF!="NON",'CN LGG-MT-LM-STR-Clin'!UQ197,'cpte_CN LGG-MT-LM-STR-Clin'!UQ197)</f>
        <v>#REF!</v>
      </c>
      <c r="OZ27" s="11" t="e">
        <f>IF(#REF!="NON",'CN LGG-MT-LM-STR-Clin'!UR197,'cpte_CN LGG-MT-LM-STR-Clin'!UR197)</f>
        <v>#REF!</v>
      </c>
      <c r="PA27" s="11" t="e">
        <f>IF(#REF!="NON",'CN LGG-MT-LM-STR-Clin'!US197,'cpte_CN LGG-MT-LM-STR-Clin'!US197)</f>
        <v>#REF!</v>
      </c>
      <c r="PB27" s="11" t="e">
        <f>IF(#REF!="NON",'CN LGG-MT-LM-STR-Clin'!UT197,'cpte_CN LGG-MT-LM-STR-Clin'!UT197)</f>
        <v>#REF!</v>
      </c>
      <c r="PC27" s="11" t="e">
        <f>IF(#REF!="NON",'CN LGG-MT-LM-STR-Clin'!UU197,'cpte_CN LGG-MT-LM-STR-Clin'!UU197)</f>
        <v>#REF!</v>
      </c>
      <c r="PD27" s="11" t="e">
        <f>IF(#REF!="NON",'CN LGG-MT-LM-STR-Clin'!UV197,'cpte_CN LGG-MT-LM-STR-Clin'!UV197)</f>
        <v>#REF!</v>
      </c>
      <c r="PE27" s="11" t="e">
        <f>IF(#REF!="NON",'CN LGG-MT-LM-STR-Clin'!UW197,'cpte_CN LGG-MT-LM-STR-Clin'!UW197)</f>
        <v>#REF!</v>
      </c>
      <c r="PF27" s="11" t="e">
        <f>IF(#REF!="NON",'CN LGG-MT-LM-STR-Clin'!UX197,'cpte_CN LGG-MT-LM-STR-Clin'!UX197)</f>
        <v>#REF!</v>
      </c>
      <c r="PG27" s="11" t="e">
        <f>IF(#REF!="NON",'CN LGG-MT-LM-STR-Clin'!UY197,'cpte_CN LGG-MT-LM-STR-Clin'!UY197)</f>
        <v>#REF!</v>
      </c>
      <c r="PH27" s="11" t="e">
        <f>IF(#REF!="NON",'CN LGG-MT-LM-STR-Clin'!UZ197,'cpte_CN LGG-MT-LM-STR-Clin'!UZ197)</f>
        <v>#REF!</v>
      </c>
      <c r="PI27" s="11" t="e">
        <f>IF(#REF!="NON",'CN LGG-MT-LM-STR-Clin'!VA197,'cpte_CN LGG-MT-LM-STR-Clin'!VA197)</f>
        <v>#REF!</v>
      </c>
      <c r="PJ27" s="11" t="e">
        <f>IF(#REF!="NON",'CN LGG-MT-LM-STR-Clin'!VB197,'cpte_CN LGG-MT-LM-STR-Clin'!VB197)</f>
        <v>#REF!</v>
      </c>
      <c r="PK27" s="11" t="e">
        <f>IF(#REF!="NON",'CN LGG-MT-LM-STR-Clin'!VC197,'cpte_CN LGG-MT-LM-STR-Clin'!VC197)</f>
        <v>#REF!</v>
      </c>
      <c r="PL27" s="11" t="e">
        <f>IF(#REF!="NON",'CN LGG-MT-LM-STR-Clin'!VD197,'cpte_CN LGG-MT-LM-STR-Clin'!VD197)</f>
        <v>#REF!</v>
      </c>
      <c r="PM27" s="11" t="e">
        <f>IF(#REF!="NON",'CN LGG-MT-LM-STR-Clin'!VE197,'cpte_CN LGG-MT-LM-STR-Clin'!VE197)</f>
        <v>#REF!</v>
      </c>
      <c r="PN27" s="11" t="e">
        <f>IF(#REF!="NON",'CN LGG-MT-LM-STR-Clin'!VF197,'cpte_CN LGG-MT-LM-STR-Clin'!VF197)</f>
        <v>#REF!</v>
      </c>
      <c r="PO27" s="11" t="e">
        <f>IF(#REF!="NON",'CN LGG-MT-LM-STR-Clin'!VG197,'cpte_CN LGG-MT-LM-STR-Clin'!VG197)</f>
        <v>#REF!</v>
      </c>
      <c r="PP27" s="11" t="e">
        <f>IF(#REF!="NON",'CN LGG-MT-LM-STR-Clin'!VH197,'cpte_CN LGG-MT-LM-STR-Clin'!VH197)</f>
        <v>#REF!</v>
      </c>
      <c r="PQ27" s="11" t="e">
        <f>IF(#REF!="NON",'CN LGG-MT-LM-STR-Clin'!VI197,'cpte_CN LGG-MT-LM-STR-Clin'!VI197)</f>
        <v>#REF!</v>
      </c>
      <c r="PR27" s="11" t="e">
        <f>IF(#REF!="NON",'CN LGG-MT-LM-STR-Clin'!VJ197,'cpte_CN LGG-MT-LM-STR-Clin'!VJ197)</f>
        <v>#REF!</v>
      </c>
      <c r="PS27" s="11" t="e">
        <f>IF(#REF!="NON",'CN LGG-MT-LM-STR-Clin'!VK197,'cpte_CN LGG-MT-LM-STR-Clin'!VK197)</f>
        <v>#REF!</v>
      </c>
      <c r="PT27" s="11" t="e">
        <f>IF(#REF!="NON",'CN LGG-MT-LM-STR-Clin'!VL197,'cpte_CN LGG-MT-LM-STR-Clin'!VL197)</f>
        <v>#REF!</v>
      </c>
      <c r="PU27" s="11" t="e">
        <f>IF(#REF!="NON",'CN LGG-MT-LM-STR-Clin'!VM197,'cpte_CN LGG-MT-LM-STR-Clin'!VM197)</f>
        <v>#REF!</v>
      </c>
      <c r="PV27" s="11" t="e">
        <f>IF(#REF!="NON",'CN LGG-MT-LM-STR-Clin'!VN197,'cpte_CN LGG-MT-LM-STR-Clin'!VN197)</f>
        <v>#REF!</v>
      </c>
      <c r="PW27" s="11" t="e">
        <f>IF(#REF!="NON",'CN LGG-MT-LM-STR-Clin'!VO197,'cpte_CN LGG-MT-LM-STR-Clin'!VO197)</f>
        <v>#REF!</v>
      </c>
      <c r="PX27" s="11" t="e">
        <f>IF(#REF!="NON",'CN LGG-MT-LM-STR-Clin'!VP197,'cpte_CN LGG-MT-LM-STR-Clin'!VP197)</f>
        <v>#REF!</v>
      </c>
      <c r="PY27" s="11" t="e">
        <f>IF(#REF!="NON",'CN LGG-MT-LM-STR-Clin'!VQ197,'cpte_CN LGG-MT-LM-STR-Clin'!VQ197)</f>
        <v>#REF!</v>
      </c>
      <c r="PZ27" s="11" t="e">
        <f>IF(#REF!="NON",'CN LGG-MT-LM-STR-Clin'!VR197,'cpte_CN LGG-MT-LM-STR-Clin'!VR197)</f>
        <v>#REF!</v>
      </c>
      <c r="QA27" s="11" t="e">
        <f>IF(#REF!="NON",'CN LGG-MT-LM-STR-Clin'!VS197,'cpte_CN LGG-MT-LM-STR-Clin'!VS197)</f>
        <v>#REF!</v>
      </c>
      <c r="QB27" s="11" t="e">
        <f>IF(#REF!="NON",'CN LGG-MT-LM-STR-Clin'!VT197,'cpte_CN LGG-MT-LM-STR-Clin'!VT197)</f>
        <v>#REF!</v>
      </c>
      <c r="QC27" s="11" t="e">
        <f>IF(#REF!="NON",'CN LGG-MT-LM-STR-Clin'!VU197,'cpte_CN LGG-MT-LM-STR-Clin'!VU197)</f>
        <v>#REF!</v>
      </c>
      <c r="QD27" s="11" t="e">
        <f>IF(#REF!="NON",'CN LGG-MT-LM-STR-Clin'!VV197,'cpte_CN LGG-MT-LM-STR-Clin'!VV197)</f>
        <v>#REF!</v>
      </c>
      <c r="QE27" s="176"/>
    </row>
    <row r="28" spans="1:447" s="170" customFormat="1" ht="15">
      <c r="A28" s="153"/>
      <c r="B28" s="182"/>
      <c r="C28" s="115" t="str">
        <f t="shared" si="1"/>
        <v>n;931113</v>
      </c>
      <c r="D28" s="359" t="s">
        <v>1505</v>
      </c>
      <c r="E28" s="238">
        <v>931113</v>
      </c>
      <c r="F28" s="515" t="s">
        <v>1147</v>
      </c>
      <c r="G28" s="558" t="s">
        <v>672</v>
      </c>
      <c r="H28" s="238"/>
      <c r="I28" s="247" t="e">
        <f t="shared" si="2"/>
        <v>#REF!</v>
      </c>
      <c r="J28" s="247" t="e">
        <f t="shared" si="3"/>
        <v>#REF!</v>
      </c>
      <c r="K28" s="247" t="e">
        <f>I28+J28+'Clé Act. Spé.'!H23</f>
        <v>#REF!</v>
      </c>
      <c r="L28" s="11" t="e">
        <f>IF(#REF!="NON",'CN LGG-MT-LM-STR-Clin'!FD197,'cpte_CN LGG-MT-LM-STR-Clin'!FD197)</f>
        <v>#REF!</v>
      </c>
      <c r="M28" s="11" t="e">
        <f>IF(#REF!="NON",'CN LGG-MT-LM-STR-Clin'!FE197,'cpte_CN LGG-MT-LM-STR-Clin'!FE197)</f>
        <v>#REF!</v>
      </c>
      <c r="N28" s="11" t="e">
        <f>IF(#REF!="NON",'CN LGG-MT-LM-STR-Clin'!FF197,'cpte_CN LGG-MT-LM-STR-Clin'!FF197)</f>
        <v>#REF!</v>
      </c>
      <c r="O28" s="11" t="e">
        <f>IF(#REF!="NON",'CN LGG-MT-LM-STR-Clin'!FG197,'cpte_CN LGG-MT-LM-STR-Clin'!FG197)</f>
        <v>#REF!</v>
      </c>
      <c r="P28" s="11" t="e">
        <f>IF(#REF!="NON",'CN LGG-MT-LM-STR-Clin'!FH197,'cpte_CN LGG-MT-LM-STR-Clin'!FH197)</f>
        <v>#REF!</v>
      </c>
      <c r="Q28" s="11" t="e">
        <f>IF(#REF!="NON",'CN LGG-MT-LM-STR-Clin'!FI197,'cpte_CN LGG-MT-LM-STR-Clin'!FI197)</f>
        <v>#REF!</v>
      </c>
      <c r="R28" s="11" t="e">
        <f>IF(#REF!="NON",'CN LGG-MT-LM-STR-Clin'!FJ197,'cpte_CN LGG-MT-LM-STR-Clin'!FJ197)</f>
        <v>#REF!</v>
      </c>
      <c r="S28" s="11" t="e">
        <f>IF(#REF!="NON",'CN LGG-MT-LM-STR-Clin'!FK197,'cpte_CN LGG-MT-LM-STR-Clin'!FK197)</f>
        <v>#REF!</v>
      </c>
      <c r="T28" s="11" t="e">
        <f>IF(#REF!="NON",'CN LGG-MT-LM-STR-Clin'!FL197,'cpte_CN LGG-MT-LM-STR-Clin'!FL197)</f>
        <v>#REF!</v>
      </c>
      <c r="U28" s="11" t="e">
        <f>IF(#REF!="NON",'CN LGG-MT-LM-STR-Clin'!FM197,'cpte_CN LGG-MT-LM-STR-Clin'!FM197)</f>
        <v>#REF!</v>
      </c>
      <c r="V28" s="11" t="e">
        <f>IF(#REF!="NON",'CN LGG-MT-LM-STR-Clin'!FN197,'cpte_CN LGG-MT-LM-STR-Clin'!FN197)</f>
        <v>#REF!</v>
      </c>
      <c r="W28" s="11" t="e">
        <f>IF(#REF!="NON",'CN LGG-MT-LM-STR-Clin'!FO197,'cpte_CN LGG-MT-LM-STR-Clin'!FO197)</f>
        <v>#REF!</v>
      </c>
      <c r="X28" s="11" t="e">
        <f>IF(#REF!="NON",'CN LGG-MT-LM-STR-Clin'!FP197,'cpte_CN LGG-MT-LM-STR-Clin'!FP197)</f>
        <v>#REF!</v>
      </c>
      <c r="Y28" s="11" t="e">
        <f>IF(#REF!="NON",'CN LGG-MT-LM-STR-Clin'!FQ197,'cpte_CN LGG-MT-LM-STR-Clin'!FQ197)</f>
        <v>#REF!</v>
      </c>
      <c r="Z28" s="11" t="e">
        <f>IF(#REF!="NON",'CN LGG-MT-LM-STR-Clin'!FR197,'cpte_CN LGG-MT-LM-STR-Clin'!FR197)</f>
        <v>#REF!</v>
      </c>
      <c r="AA28" s="11" t="e">
        <f>IF(#REF!="NON",'CN LGG-MT-LM-STR-Clin'!FS197,'cpte_CN LGG-MT-LM-STR-Clin'!FS197)</f>
        <v>#REF!</v>
      </c>
      <c r="AB28" s="11" t="e">
        <f>IF(#REF!="NON",'CN LGG-MT-LM-STR-Clin'!FT197,'cpte_CN LGG-MT-LM-STR-Clin'!FT197)</f>
        <v>#REF!</v>
      </c>
      <c r="AC28" s="11" t="e">
        <f>IF(#REF!="NON",'CN LGG-MT-LM-STR-Clin'!FU197,'cpte_CN LGG-MT-LM-STR-Clin'!FU197)</f>
        <v>#REF!</v>
      </c>
      <c r="AD28" s="11" t="e">
        <f>IF(#REF!="NON",'CN LGG-MT-LM-STR-Clin'!FV197,'cpte_CN LGG-MT-LM-STR-Clin'!FV197)</f>
        <v>#REF!</v>
      </c>
      <c r="AE28" s="11" t="e">
        <f>IF(#REF!="NON",'CN LGG-MT-LM-STR-Clin'!FW197,'cpte_CN LGG-MT-LM-STR-Clin'!FW197)</f>
        <v>#REF!</v>
      </c>
      <c r="AF28" s="11" t="e">
        <f>IF(#REF!="NON",'CN LGG-MT-LM-STR-Clin'!FX197,'cpte_CN LGG-MT-LM-STR-Clin'!FX197)</f>
        <v>#REF!</v>
      </c>
      <c r="AG28" s="11" t="e">
        <f>IF(#REF!="NON",'CN LGG-MT-LM-STR-Clin'!FY197,'cpte_CN LGG-MT-LM-STR-Clin'!FY197)</f>
        <v>#REF!</v>
      </c>
      <c r="AH28" s="11" t="e">
        <f>IF(#REF!="NON",'CN LGG-MT-LM-STR-Clin'!FZ197,'cpte_CN LGG-MT-LM-STR-Clin'!FZ197)</f>
        <v>#REF!</v>
      </c>
      <c r="AI28" s="11" t="e">
        <f>IF(#REF!="NON",'CN LGG-MT-LM-STR-Clin'!GA197,'cpte_CN LGG-MT-LM-STR-Clin'!GA197)</f>
        <v>#REF!</v>
      </c>
      <c r="AJ28" s="11" t="e">
        <f>IF(#REF!="NON",'CN LGG-MT-LM-STR-Clin'!GB197,'cpte_CN LGG-MT-LM-STR-Clin'!GB197)</f>
        <v>#REF!</v>
      </c>
      <c r="AK28" s="11" t="e">
        <f>IF(#REF!="NON",'CN LGG-MT-LM-STR-Clin'!GC197,'cpte_CN LGG-MT-LM-STR-Clin'!GC197)</f>
        <v>#REF!</v>
      </c>
      <c r="AL28" s="11" t="e">
        <f>IF(#REF!="NON",'CN LGG-MT-LM-STR-Clin'!GD197,'cpte_CN LGG-MT-LM-STR-Clin'!GD197)</f>
        <v>#REF!</v>
      </c>
      <c r="AM28" s="11" t="e">
        <f>IF(#REF!="NON",'CN LGG-MT-LM-STR-Clin'!GE197,'cpte_CN LGG-MT-LM-STR-Clin'!GE197)</f>
        <v>#REF!</v>
      </c>
      <c r="AN28" s="11" t="e">
        <f>IF(#REF!="NON",'CN LGG-MT-LM-STR-Clin'!GF197,'cpte_CN LGG-MT-LM-STR-Clin'!GF197)</f>
        <v>#REF!</v>
      </c>
      <c r="AO28" s="11" t="e">
        <f>IF(#REF!="NON",'CN LGG-MT-LM-STR-Clin'!GG197,'cpte_CN LGG-MT-LM-STR-Clin'!GG197)</f>
        <v>#REF!</v>
      </c>
      <c r="AP28" s="11" t="e">
        <f>IF(#REF!="NON",'CN LGG-MT-LM-STR-Clin'!GH197,'cpte_CN LGG-MT-LM-STR-Clin'!GH197)</f>
        <v>#REF!</v>
      </c>
      <c r="AQ28" s="11" t="e">
        <f>IF(#REF!="NON",'CN LGG-MT-LM-STR-Clin'!GI197,'cpte_CN LGG-MT-LM-STR-Clin'!GI197)</f>
        <v>#REF!</v>
      </c>
      <c r="AR28" s="11" t="e">
        <f>IF(#REF!="NON",'CN LGG-MT-LM-STR-Clin'!GJ197,'cpte_CN LGG-MT-LM-STR-Clin'!GJ197)</f>
        <v>#REF!</v>
      </c>
      <c r="AS28" s="11" t="e">
        <f>IF(#REF!="NON",'CN LGG-MT-LM-STR-Clin'!GK197,'cpte_CN LGG-MT-LM-STR-Clin'!GK197)</f>
        <v>#REF!</v>
      </c>
      <c r="AT28" s="11" t="e">
        <f>IF(#REF!="NON",'CN LGG-MT-LM-STR-Clin'!GL197,'cpte_CN LGG-MT-LM-STR-Clin'!GL197)</f>
        <v>#REF!</v>
      </c>
      <c r="AU28" s="11" t="e">
        <f>IF(#REF!="NON",'CN LGG-MT-LM-STR-Clin'!GM197,'cpte_CN LGG-MT-LM-STR-Clin'!GM197)</f>
        <v>#REF!</v>
      </c>
      <c r="AV28" s="11" t="e">
        <f>IF(#REF!="NON",'CN LGG-MT-LM-STR-Clin'!GN197,'cpte_CN LGG-MT-LM-STR-Clin'!GN197)</f>
        <v>#REF!</v>
      </c>
      <c r="AW28" s="11" t="e">
        <f>IF(#REF!="NON",'CN LGG-MT-LM-STR-Clin'!GO197,'cpte_CN LGG-MT-LM-STR-Clin'!GO197)</f>
        <v>#REF!</v>
      </c>
      <c r="AX28" s="11" t="e">
        <f>IF(#REF!="NON",'CN LGG-MT-LM-STR-Clin'!GP197,'cpte_CN LGG-MT-LM-STR-Clin'!GP197)</f>
        <v>#REF!</v>
      </c>
      <c r="AY28" s="11" t="e">
        <f>IF(#REF!="NON",'CN LGG-MT-LM-STR-Clin'!GQ197,'cpte_CN LGG-MT-LM-STR-Clin'!GQ197)</f>
        <v>#REF!</v>
      </c>
      <c r="AZ28" s="11" t="e">
        <f>IF(#REF!="NON",'CN LGG-MT-LM-STR-Clin'!GR197,'cpte_CN LGG-MT-LM-STR-Clin'!GR197)</f>
        <v>#REF!</v>
      </c>
      <c r="BA28" s="11" t="e">
        <f>IF(#REF!="NON",'CN LGG-MT-LM-STR-Clin'!GS197,'cpte_CN LGG-MT-LM-STR-Clin'!GS197)</f>
        <v>#REF!</v>
      </c>
      <c r="BB28" s="11" t="e">
        <f>IF(#REF!="NON",'CN LGG-MT-LM-STR-Clin'!GT197,'cpte_CN LGG-MT-LM-STR-Clin'!GT197)</f>
        <v>#REF!</v>
      </c>
      <c r="BC28" s="11" t="e">
        <f>IF(#REF!="NON",'CN LGG-MT-LM-STR-Clin'!GU197,'cpte_CN LGG-MT-LM-STR-Clin'!GU197)</f>
        <v>#REF!</v>
      </c>
      <c r="BD28" s="11" t="e">
        <f>IF(#REF!="NON",'CN LGG-MT-LM-STR-Clin'!GV197,'cpte_CN LGG-MT-LM-STR-Clin'!GV197)</f>
        <v>#REF!</v>
      </c>
      <c r="BE28" s="11" t="e">
        <f>IF(#REF!="NON",'CN LGG-MT-LM-STR-Clin'!GW197,'cpte_CN LGG-MT-LM-STR-Clin'!GW197)</f>
        <v>#REF!</v>
      </c>
      <c r="BF28" s="11" t="e">
        <f>IF(#REF!="NON",'CN LGG-MT-LM-STR-Clin'!GX197,'cpte_CN LGG-MT-LM-STR-Clin'!GX197)</f>
        <v>#REF!</v>
      </c>
      <c r="BG28" s="11" t="e">
        <f>IF(#REF!="NON",'CN LGG-MT-LM-STR-Clin'!GY197,'cpte_CN LGG-MT-LM-STR-Clin'!GY197)</f>
        <v>#REF!</v>
      </c>
      <c r="BH28" s="11" t="e">
        <f>IF(#REF!="NON",'CN LGG-MT-LM-STR-Clin'!GZ197,'cpte_CN LGG-MT-LM-STR-Clin'!GZ197)</f>
        <v>#REF!</v>
      </c>
      <c r="BI28" s="11" t="e">
        <f>IF(#REF!="NON",'CN LGG-MT-LM-STR-Clin'!HA197,'cpte_CN LGG-MT-LM-STR-Clin'!HA197)</f>
        <v>#REF!</v>
      </c>
      <c r="BJ28" s="11" t="e">
        <f>IF(#REF!="NON",'CN LGG-MT-LM-STR-Clin'!HB197,'cpte_CN LGG-MT-LM-STR-Clin'!HB197)</f>
        <v>#REF!</v>
      </c>
      <c r="BK28" s="11" t="e">
        <f>IF(#REF!="NON",'CN LGG-MT-LM-STR-Clin'!HC197,'cpte_CN LGG-MT-LM-STR-Clin'!HC197)</f>
        <v>#REF!</v>
      </c>
      <c r="BL28" s="11" t="e">
        <f>IF(#REF!="NON",'CN LGG-MT-LM-STR-Clin'!HD197,'cpte_CN LGG-MT-LM-STR-Clin'!HD197)</f>
        <v>#REF!</v>
      </c>
      <c r="BM28" s="11" t="e">
        <f>IF(#REF!="NON",'CN LGG-MT-LM-STR-Clin'!HE197,'cpte_CN LGG-MT-LM-STR-Clin'!HE197)</f>
        <v>#REF!</v>
      </c>
      <c r="BN28" s="11" t="e">
        <f>IF(#REF!="NON",'CN LGG-MT-LM-STR-Clin'!HF197,'cpte_CN LGG-MT-LM-STR-Clin'!HF197)</f>
        <v>#REF!</v>
      </c>
      <c r="BO28" s="11" t="e">
        <f>IF(#REF!="NON",'CN LGG-MT-LM-STR-Clin'!HG197,'cpte_CN LGG-MT-LM-STR-Clin'!HG197)</f>
        <v>#REF!</v>
      </c>
      <c r="BP28" s="11" t="e">
        <f>IF(#REF!="NON",'CN LGG-MT-LM-STR-Clin'!HH197,'cpte_CN LGG-MT-LM-STR-Clin'!HH197)</f>
        <v>#REF!</v>
      </c>
      <c r="BQ28" s="11" t="e">
        <f>IF(#REF!="NON",'CN LGG-MT-LM-STR-Clin'!HI197,'cpte_CN LGG-MT-LM-STR-Clin'!HI197)</f>
        <v>#REF!</v>
      </c>
      <c r="BR28" s="11" t="e">
        <f>IF(#REF!="NON",'CN LGG-MT-LM-STR-Clin'!HJ197,'cpte_CN LGG-MT-LM-STR-Clin'!HJ197)</f>
        <v>#REF!</v>
      </c>
      <c r="BS28" s="11" t="e">
        <f>IF(#REF!="NON",'CN LGG-MT-LM-STR-Clin'!HK197,'cpte_CN LGG-MT-LM-STR-Clin'!HK197)</f>
        <v>#REF!</v>
      </c>
      <c r="BT28" s="11" t="e">
        <f>IF(#REF!="NON",'CN LGG-MT-LM-STR-Clin'!HL197,'cpte_CN LGG-MT-LM-STR-Clin'!HL197)</f>
        <v>#REF!</v>
      </c>
      <c r="BU28" s="11" t="e">
        <f>IF(#REF!="NON",'CN LGG-MT-LM-STR-Clin'!HM197,'cpte_CN LGG-MT-LM-STR-Clin'!HM197)</f>
        <v>#REF!</v>
      </c>
      <c r="BV28" s="11" t="e">
        <f>IF(#REF!="NON",'CN LGG-MT-LM-STR-Clin'!HN197,'cpte_CN LGG-MT-LM-STR-Clin'!HN197)</f>
        <v>#REF!</v>
      </c>
      <c r="BW28" s="11" t="e">
        <f>IF(#REF!="NON",'CN LGG-MT-LM-STR-Clin'!HO197,'cpte_CN LGG-MT-LM-STR-Clin'!HO197)</f>
        <v>#REF!</v>
      </c>
      <c r="BX28" s="11" t="e">
        <f>IF(#REF!="NON",'CN LGG-MT-LM-STR-Clin'!HP197,'cpte_CN LGG-MT-LM-STR-Clin'!HP197)</f>
        <v>#REF!</v>
      </c>
      <c r="BY28" s="11" t="e">
        <f>IF(#REF!="NON",'CN LGG-MT-LM-STR-Clin'!HQ197,'cpte_CN LGG-MT-LM-STR-Clin'!HQ197)</f>
        <v>#REF!</v>
      </c>
      <c r="BZ28" s="11" t="e">
        <f>IF(#REF!="NON",'CN LGG-MT-LM-STR-Clin'!HR197,'cpte_CN LGG-MT-LM-STR-Clin'!HR197)</f>
        <v>#REF!</v>
      </c>
      <c r="CA28" s="11" t="e">
        <f>IF(#REF!="NON",'CN LGG-MT-LM-STR-Clin'!HS197,'cpte_CN LGG-MT-LM-STR-Clin'!HS197)</f>
        <v>#REF!</v>
      </c>
      <c r="CB28" s="11" t="e">
        <f>IF(#REF!="NON",'CN LGG-MT-LM-STR-Clin'!HT197,'cpte_CN LGG-MT-LM-STR-Clin'!HT197)</f>
        <v>#REF!</v>
      </c>
      <c r="CC28" s="11" t="e">
        <f>IF(#REF!="NON",'CN LGG-MT-LM-STR-Clin'!HU197,'cpte_CN LGG-MT-LM-STR-Clin'!HU197)</f>
        <v>#REF!</v>
      </c>
      <c r="CD28" s="11" t="e">
        <f>IF(#REF!="NON",'CN LGG-MT-LM-STR-Clin'!HV197,'cpte_CN LGG-MT-LM-STR-Clin'!HV197)</f>
        <v>#REF!</v>
      </c>
      <c r="CE28" s="11" t="e">
        <f>IF(#REF!="NON",'CN LGG-MT-LM-STR-Clin'!HW197,'cpte_CN LGG-MT-LM-STR-Clin'!HW197)</f>
        <v>#REF!</v>
      </c>
      <c r="CF28" s="11" t="e">
        <f>IF(#REF!="NON",'CN LGG-MT-LM-STR-Clin'!HX197,'cpte_CN LGG-MT-LM-STR-Clin'!HX197)</f>
        <v>#REF!</v>
      </c>
      <c r="CG28" s="11" t="e">
        <f>IF(#REF!="NON",'CN LGG-MT-LM-STR-Clin'!HY197,'cpte_CN LGG-MT-LM-STR-Clin'!HY197)</f>
        <v>#REF!</v>
      </c>
      <c r="CH28" s="11" t="e">
        <f>IF(#REF!="NON",'CN LGG-MT-LM-STR-Clin'!HZ197,'cpte_CN LGG-MT-LM-STR-Clin'!HZ197)</f>
        <v>#REF!</v>
      </c>
      <c r="CI28" s="11" t="e">
        <f>IF(#REF!="NON",'CN LGG-MT-LM-STR-Clin'!IA197,'cpte_CN LGG-MT-LM-STR-Clin'!IA197)</f>
        <v>#REF!</v>
      </c>
      <c r="CJ28" s="11" t="e">
        <f>IF(#REF!="NON",'CN LGG-MT-LM-STR-Clin'!IB197,'cpte_CN LGG-MT-LM-STR-Clin'!IB197)</f>
        <v>#REF!</v>
      </c>
      <c r="CK28" s="11" t="e">
        <f>IF(#REF!="NON",'CN LGG-MT-LM-STR-Clin'!IC197,'cpte_CN LGG-MT-LM-STR-Clin'!IC197)</f>
        <v>#REF!</v>
      </c>
      <c r="CL28" s="11" t="e">
        <f>IF(#REF!="NON",'CN LGG-MT-LM-STR-Clin'!ID197,'cpte_CN LGG-MT-LM-STR-Clin'!ID197)</f>
        <v>#REF!</v>
      </c>
      <c r="CM28" s="11" t="e">
        <f>IF(#REF!="NON",'CN LGG-MT-LM-STR-Clin'!IE197,'cpte_CN LGG-MT-LM-STR-Clin'!IE197)</f>
        <v>#REF!</v>
      </c>
      <c r="CN28" s="11" t="e">
        <f>IF(#REF!="NON",'CN LGG-MT-LM-STR-Clin'!IF197,'cpte_CN LGG-MT-LM-STR-Clin'!IF197)</f>
        <v>#REF!</v>
      </c>
      <c r="CO28" s="11" t="e">
        <f>IF(#REF!="NON",'CN LGG-MT-LM-STR-Clin'!IG197,'cpte_CN LGG-MT-LM-STR-Clin'!IG197)</f>
        <v>#REF!</v>
      </c>
      <c r="CP28" s="11" t="e">
        <f>IF(#REF!="NON",'CN LGG-MT-LM-STR-Clin'!IH197,'cpte_CN LGG-MT-LM-STR-Clin'!IH197)</f>
        <v>#REF!</v>
      </c>
      <c r="CQ28" s="11" t="e">
        <f>IF(#REF!="NON",'CN LGG-MT-LM-STR-Clin'!II197,'cpte_CN LGG-MT-LM-STR-Clin'!II197)</f>
        <v>#REF!</v>
      </c>
      <c r="CR28" s="11" t="e">
        <f>IF(#REF!="NON",'CN LGG-MT-LM-STR-Clin'!IJ197,'cpte_CN LGG-MT-LM-STR-Clin'!IJ197)</f>
        <v>#REF!</v>
      </c>
      <c r="CS28" s="11" t="e">
        <f>IF(#REF!="NON",'CN LGG-MT-LM-STR-Clin'!IK197,'cpte_CN LGG-MT-LM-STR-Clin'!IK197)</f>
        <v>#REF!</v>
      </c>
      <c r="CT28" s="11" t="e">
        <f>IF(#REF!="NON",'CN LGG-MT-LM-STR-Clin'!IL197,'cpte_CN LGG-MT-LM-STR-Clin'!IL197)</f>
        <v>#REF!</v>
      </c>
      <c r="CU28" s="11" t="e">
        <f>IF(#REF!="NON",'CN LGG-MT-LM-STR-Clin'!IM197,'cpte_CN LGG-MT-LM-STR-Clin'!IM197)</f>
        <v>#REF!</v>
      </c>
      <c r="CV28" s="11" t="e">
        <f>IF(#REF!="NON",'CN LGG-MT-LM-STR-Clin'!IN197,'cpte_CN LGG-MT-LM-STR-Clin'!IN197)</f>
        <v>#REF!</v>
      </c>
      <c r="CW28" s="11" t="e">
        <f>IF(#REF!="NON",'CN LGG-MT-LM-STR-Clin'!IO197,'cpte_CN LGG-MT-LM-STR-Clin'!IO197)</f>
        <v>#REF!</v>
      </c>
      <c r="CX28" s="11" t="e">
        <f>IF(#REF!="NON",'CN LGG-MT-LM-STR-Clin'!IP197,'cpte_CN LGG-MT-LM-STR-Clin'!IP197)</f>
        <v>#REF!</v>
      </c>
      <c r="CY28" s="11" t="e">
        <f>IF(#REF!="NON",'CN LGG-MT-LM-STR-Clin'!IQ197,'cpte_CN LGG-MT-LM-STR-Clin'!IQ197)</f>
        <v>#REF!</v>
      </c>
      <c r="CZ28" s="11" t="e">
        <f>IF(#REF!="NON",'CN LGG-MT-LM-STR-Clin'!IR197,'cpte_CN LGG-MT-LM-STR-Clin'!IR197)</f>
        <v>#REF!</v>
      </c>
      <c r="DA28" s="11" t="e">
        <f>IF(#REF!="NON",'CN LGG-MT-LM-STR-Clin'!IS197,'cpte_CN LGG-MT-LM-STR-Clin'!IS197)</f>
        <v>#REF!</v>
      </c>
      <c r="DB28" s="11" t="e">
        <f>IF(#REF!="NON",'CN LGG-MT-LM-STR-Clin'!IT197,'cpte_CN LGG-MT-LM-STR-Clin'!IT197)</f>
        <v>#REF!</v>
      </c>
      <c r="DC28" s="11" t="e">
        <f>IF(#REF!="NON",'CN LGG-MT-LM-STR-Clin'!IU197,'cpte_CN LGG-MT-LM-STR-Clin'!IU197)</f>
        <v>#REF!</v>
      </c>
      <c r="DD28" s="11" t="e">
        <f>IF(#REF!="NON",'CN LGG-MT-LM-STR-Clin'!IV197,'cpte_CN LGG-MT-LM-STR-Clin'!IV197)</f>
        <v>#REF!</v>
      </c>
      <c r="DE28" s="11" t="e">
        <f>IF(#REF!="NON",'CN LGG-MT-LM-STR-Clin'!IW197,'cpte_CN LGG-MT-LM-STR-Clin'!IW197)</f>
        <v>#REF!</v>
      </c>
      <c r="DF28" s="11" t="e">
        <f>IF(#REF!="NON",'CN LGG-MT-LM-STR-Clin'!IX197,'cpte_CN LGG-MT-LM-STR-Clin'!IX197)</f>
        <v>#REF!</v>
      </c>
      <c r="DG28" s="11" t="e">
        <f>IF(#REF!="NON",'CN LGG-MT-LM-STR-Clin'!IY197,'cpte_CN LGG-MT-LM-STR-Clin'!IY197)</f>
        <v>#REF!</v>
      </c>
      <c r="DH28" s="11" t="e">
        <f>IF(#REF!="NON",'CN LGG-MT-LM-STR-Clin'!IZ197,'cpte_CN LGG-MT-LM-STR-Clin'!IZ197)</f>
        <v>#REF!</v>
      </c>
      <c r="DI28" s="11" t="e">
        <f>IF(#REF!="NON",'CN LGG-MT-LM-STR-Clin'!JA197,'cpte_CN LGG-MT-LM-STR-Clin'!JA197)</f>
        <v>#REF!</v>
      </c>
      <c r="DJ28" s="11" t="e">
        <f>IF(#REF!="NON",'CN LGG-MT-LM-STR-Clin'!JB197,'cpte_CN LGG-MT-LM-STR-Clin'!JB197)</f>
        <v>#REF!</v>
      </c>
      <c r="DK28" s="11" t="e">
        <f>IF(#REF!="NON",'CN LGG-MT-LM-STR-Clin'!JC197,'cpte_CN LGG-MT-LM-STR-Clin'!JC197)</f>
        <v>#REF!</v>
      </c>
      <c r="DL28" s="11" t="e">
        <f>IF(#REF!="NON",'CN LGG-MT-LM-STR-Clin'!JD197,'cpte_CN LGG-MT-LM-STR-Clin'!JD197)</f>
        <v>#REF!</v>
      </c>
      <c r="DM28" s="11" t="e">
        <f>IF(#REF!="NON",'CN LGG-MT-LM-STR-Clin'!JE197,'cpte_CN LGG-MT-LM-STR-Clin'!JE197)</f>
        <v>#REF!</v>
      </c>
      <c r="DN28" s="11" t="e">
        <f>IF(#REF!="NON",'CN LGG-MT-LM-STR-Clin'!JF197,'cpte_CN LGG-MT-LM-STR-Clin'!JF197)</f>
        <v>#REF!</v>
      </c>
      <c r="DO28" s="11" t="e">
        <f>IF(#REF!="NON",'CN LGG-MT-LM-STR-Clin'!JG197,'cpte_CN LGG-MT-LM-STR-Clin'!JG197)</f>
        <v>#REF!</v>
      </c>
      <c r="DP28" s="11" t="e">
        <f>IF(#REF!="NON",'CN LGG-MT-LM-STR-Clin'!JH197,'cpte_CN LGG-MT-LM-STR-Clin'!JH197)</f>
        <v>#REF!</v>
      </c>
      <c r="DQ28" s="11" t="e">
        <f>IF(#REF!="NON",'CN LGG-MT-LM-STR-Clin'!JI197,'cpte_CN LGG-MT-LM-STR-Clin'!JI197)</f>
        <v>#REF!</v>
      </c>
      <c r="DR28" s="11" t="e">
        <f>IF(#REF!="NON",'CN LGG-MT-LM-STR-Clin'!JJ197,'cpte_CN LGG-MT-LM-STR-Clin'!JJ197)</f>
        <v>#REF!</v>
      </c>
      <c r="DS28" s="11" t="e">
        <f>IF(#REF!="NON",'CN LGG-MT-LM-STR-Clin'!JK197,'cpte_CN LGG-MT-LM-STR-Clin'!JK197)</f>
        <v>#REF!</v>
      </c>
      <c r="DT28" s="11" t="e">
        <f>IF(#REF!="NON",'CN LGG-MT-LM-STR-Clin'!JL197,'cpte_CN LGG-MT-LM-STR-Clin'!JL197)</f>
        <v>#REF!</v>
      </c>
      <c r="DU28" s="11" t="e">
        <f>IF(#REF!="NON",'CN LGG-MT-LM-STR-Clin'!JM197,'cpte_CN LGG-MT-LM-STR-Clin'!JM197)</f>
        <v>#REF!</v>
      </c>
      <c r="DV28" s="11" t="e">
        <f>IF(#REF!="NON",'CN LGG-MT-LM-STR-Clin'!JN197,'cpte_CN LGG-MT-LM-STR-Clin'!JN197)</f>
        <v>#REF!</v>
      </c>
      <c r="DW28" s="11" t="e">
        <f>IF(#REF!="NON",'CN LGG-MT-LM-STR-Clin'!JO197,'cpte_CN LGG-MT-LM-STR-Clin'!JO197)</f>
        <v>#REF!</v>
      </c>
      <c r="DX28" s="11" t="e">
        <f>IF(#REF!="NON",'CN LGG-MT-LM-STR-Clin'!JP197,'cpte_CN LGG-MT-LM-STR-Clin'!JP197)</f>
        <v>#REF!</v>
      </c>
      <c r="DY28" s="11" t="e">
        <f>IF(#REF!="NON",'CN LGG-MT-LM-STR-Clin'!JQ197,'cpte_CN LGG-MT-LM-STR-Clin'!JQ197)</f>
        <v>#REF!</v>
      </c>
      <c r="DZ28" s="11" t="e">
        <f>IF(#REF!="NON",'CN LGG-MT-LM-STR-Clin'!JR197,'cpte_CN LGG-MT-LM-STR-Clin'!JR197)</f>
        <v>#REF!</v>
      </c>
      <c r="EA28" s="11" t="e">
        <f>IF(#REF!="NON",'CN LGG-MT-LM-STR-Clin'!JS197,'cpte_CN LGG-MT-LM-STR-Clin'!JS197)</f>
        <v>#REF!</v>
      </c>
      <c r="EB28" s="11" t="e">
        <f>IF(#REF!="NON",'CN LGG-MT-LM-STR-Clin'!JT197,'cpte_CN LGG-MT-LM-STR-Clin'!JT197)</f>
        <v>#REF!</v>
      </c>
      <c r="EC28" s="11" t="e">
        <f>IF(#REF!="NON",'CN LGG-MT-LM-STR-Clin'!JU197,'cpte_CN LGG-MT-LM-STR-Clin'!JU197)</f>
        <v>#REF!</v>
      </c>
      <c r="ED28" s="11" t="e">
        <f>IF(#REF!="NON",'CN LGG-MT-LM-STR-Clin'!JV197,'cpte_CN LGG-MT-LM-STR-Clin'!JV197)</f>
        <v>#REF!</v>
      </c>
      <c r="EE28" s="11" t="e">
        <f>IF(#REF!="NON",'CN LGG-MT-LM-STR-Clin'!JW197,'cpte_CN LGG-MT-LM-STR-Clin'!JW197)</f>
        <v>#REF!</v>
      </c>
      <c r="EF28" s="11" t="e">
        <f>IF(#REF!="NON",'CN LGG-MT-LM-STR-Clin'!JX197,'cpte_CN LGG-MT-LM-STR-Clin'!JX197)</f>
        <v>#REF!</v>
      </c>
      <c r="EG28" s="11" t="e">
        <f>IF(#REF!="NON",'CN LGG-MT-LM-STR-Clin'!JY197,'cpte_CN LGG-MT-LM-STR-Clin'!JY197)</f>
        <v>#REF!</v>
      </c>
      <c r="EH28" s="11" t="e">
        <f>IF(#REF!="NON",'CN LGG-MT-LM-STR-Clin'!JZ197,'cpte_CN LGG-MT-LM-STR-Clin'!JZ197)</f>
        <v>#REF!</v>
      </c>
      <c r="EI28" s="11" t="e">
        <f>IF(#REF!="NON",'CN LGG-MT-LM-STR-Clin'!KA197,'cpte_CN LGG-MT-LM-STR-Clin'!KA197)</f>
        <v>#REF!</v>
      </c>
      <c r="EJ28" s="11" t="e">
        <f>IF(#REF!="NON",'CN LGG-MT-LM-STR-Clin'!KB197,'cpte_CN LGG-MT-LM-STR-Clin'!KB197)</f>
        <v>#REF!</v>
      </c>
      <c r="EK28" s="11" t="e">
        <f>IF(#REF!="NON",'CN LGG-MT-LM-STR-Clin'!KC197,'cpte_CN LGG-MT-LM-STR-Clin'!KC197)</f>
        <v>#REF!</v>
      </c>
      <c r="EL28" s="11" t="e">
        <f>IF(#REF!="NON",'CN LGG-MT-LM-STR-Clin'!KD197,'cpte_CN LGG-MT-LM-STR-Clin'!KD197)</f>
        <v>#REF!</v>
      </c>
      <c r="EM28" s="11" t="e">
        <f>IF(#REF!="NON",'CN LGG-MT-LM-STR-Clin'!KE197,'cpte_CN LGG-MT-LM-STR-Clin'!KE197)</f>
        <v>#REF!</v>
      </c>
      <c r="EN28" s="11" t="e">
        <f>IF(#REF!="NON",'CN LGG-MT-LM-STR-Clin'!KF197,'cpte_CN LGG-MT-LM-STR-Clin'!KF197)</f>
        <v>#REF!</v>
      </c>
      <c r="EO28" s="11" t="e">
        <f>IF(#REF!="NON",'CN LGG-MT-LM-STR-Clin'!KG197,'cpte_CN LGG-MT-LM-STR-Clin'!KG197)</f>
        <v>#REF!</v>
      </c>
      <c r="EP28" s="11" t="e">
        <f>IF(#REF!="NON",'CN LGG-MT-LM-STR-Clin'!KH197,'cpte_CN LGG-MT-LM-STR-Clin'!KH197)</f>
        <v>#REF!</v>
      </c>
      <c r="EQ28" s="11" t="e">
        <f>IF(#REF!="NON",'CN LGG-MT-LM-STR-Clin'!KI197,'cpte_CN LGG-MT-LM-STR-Clin'!KI197)</f>
        <v>#REF!</v>
      </c>
      <c r="ER28" s="11" t="e">
        <f>IF(#REF!="NON",'CN LGG-MT-LM-STR-Clin'!KJ197,'cpte_CN LGG-MT-LM-STR-Clin'!KJ197)</f>
        <v>#REF!</v>
      </c>
      <c r="ES28" s="11" t="e">
        <f>IF(#REF!="NON",'CN LGG-MT-LM-STR-Clin'!KK197,'cpte_CN LGG-MT-LM-STR-Clin'!KK197)</f>
        <v>#REF!</v>
      </c>
      <c r="ET28" s="11" t="e">
        <f>IF(#REF!="NON",'CN LGG-MT-LM-STR-Clin'!KL197,'cpte_CN LGG-MT-LM-STR-Clin'!KL197)</f>
        <v>#REF!</v>
      </c>
      <c r="EU28" s="11" t="e">
        <f>IF(#REF!="NON",'CN LGG-MT-LM-STR-Clin'!KM197,'cpte_CN LGG-MT-LM-STR-Clin'!KM197)</f>
        <v>#REF!</v>
      </c>
      <c r="EV28" s="11" t="e">
        <f>IF(#REF!="NON",'CN LGG-MT-LM-STR-Clin'!KN197,'cpte_CN LGG-MT-LM-STR-Clin'!KN197)</f>
        <v>#REF!</v>
      </c>
      <c r="EW28" s="11" t="e">
        <f>IF(#REF!="NON",'CN LGG-MT-LM-STR-Clin'!KO197,'cpte_CN LGG-MT-LM-STR-Clin'!KO197)</f>
        <v>#REF!</v>
      </c>
      <c r="EX28" s="11" t="e">
        <f>IF(#REF!="NON",'CN LGG-MT-LM-STR-Clin'!KP197,'cpte_CN LGG-MT-LM-STR-Clin'!KP197)</f>
        <v>#REF!</v>
      </c>
      <c r="EY28" s="11" t="e">
        <f>IF(#REF!="NON",'CN LGG-MT-LM-STR-Clin'!KQ197,'cpte_CN LGG-MT-LM-STR-Clin'!KQ197)</f>
        <v>#REF!</v>
      </c>
      <c r="EZ28" s="11" t="e">
        <f>IF(#REF!="NON",'CN LGG-MT-LM-STR-Clin'!KR197,'cpte_CN LGG-MT-LM-STR-Clin'!KR197)</f>
        <v>#REF!</v>
      </c>
      <c r="FA28" s="11" t="e">
        <f>IF(#REF!="NON",'CN LGG-MT-LM-STR-Clin'!KS197,'cpte_CN LGG-MT-LM-STR-Clin'!KS197)</f>
        <v>#REF!</v>
      </c>
      <c r="FB28" s="11" t="e">
        <f>IF(#REF!="NON",'CN LGG-MT-LM-STR-Clin'!KT197,'cpte_CN LGG-MT-LM-STR-Clin'!KT197)</f>
        <v>#REF!</v>
      </c>
      <c r="FC28" s="11" t="e">
        <f>IF(#REF!="NON",'CN LGG-MT-LM-STR-Clin'!KU197,'cpte_CN LGG-MT-LM-STR-Clin'!KU197)</f>
        <v>#REF!</v>
      </c>
      <c r="FD28" s="11" t="e">
        <f>IF(#REF!="NON",'CN LGG-MT-LM-STR-Clin'!KV197,'cpte_CN LGG-MT-LM-STR-Clin'!KV197)</f>
        <v>#REF!</v>
      </c>
      <c r="FE28" s="11" t="e">
        <f>IF(#REF!="NON",'CN LGG-MT-LM-STR-Clin'!KW197,'cpte_CN LGG-MT-LM-STR-Clin'!KW197)</f>
        <v>#REF!</v>
      </c>
      <c r="FF28" s="11" t="e">
        <f>IF(#REF!="NON",'CN LGG-MT-LM-STR-Clin'!KX197,'cpte_CN LGG-MT-LM-STR-Clin'!KX197)</f>
        <v>#REF!</v>
      </c>
      <c r="FG28" s="11" t="e">
        <f>IF(#REF!="NON",'CN LGG-MT-LM-STR-Clin'!KY197,'cpte_CN LGG-MT-LM-STR-Clin'!KY197)</f>
        <v>#REF!</v>
      </c>
      <c r="FH28" s="11" t="e">
        <f>IF(#REF!="NON",'CN LGG-MT-LM-STR-Clin'!KZ197,'cpte_CN LGG-MT-LM-STR-Clin'!KZ197)</f>
        <v>#REF!</v>
      </c>
      <c r="FI28" s="11" t="e">
        <f>IF(#REF!="NON",'CN LGG-MT-LM-STR-Clin'!LA197,'cpte_CN LGG-MT-LM-STR-Clin'!LA197)</f>
        <v>#REF!</v>
      </c>
      <c r="FJ28" s="11" t="e">
        <f>IF(#REF!="NON",'CN LGG-MT-LM-STR-Clin'!LB197,'cpte_CN LGG-MT-LM-STR-Clin'!LB197)</f>
        <v>#REF!</v>
      </c>
      <c r="FK28" s="11" t="e">
        <f>IF(#REF!="NON",'CN LGG-MT-LM-STR-Clin'!LC197,'cpte_CN LGG-MT-LM-STR-Clin'!LC197)</f>
        <v>#REF!</v>
      </c>
      <c r="FL28" s="11" t="e">
        <f>IF(#REF!="NON",'CN LGG-MT-LM-STR-Clin'!LD197,'cpte_CN LGG-MT-LM-STR-Clin'!LD197)</f>
        <v>#REF!</v>
      </c>
      <c r="FM28" s="11" t="e">
        <f>IF(#REF!="NON",'CN LGG-MT-LM-STR-Clin'!LE197,'cpte_CN LGG-MT-LM-STR-Clin'!LE197)</f>
        <v>#REF!</v>
      </c>
      <c r="FN28" s="11" t="e">
        <f>IF(#REF!="NON",'CN LGG-MT-LM-STR-Clin'!LF197,'cpte_CN LGG-MT-LM-STR-Clin'!LF197)</f>
        <v>#REF!</v>
      </c>
      <c r="FO28" s="11" t="e">
        <f>IF(#REF!="NON",'CN LGG-MT-LM-STR-Clin'!LG197,'cpte_CN LGG-MT-LM-STR-Clin'!LG197)</f>
        <v>#REF!</v>
      </c>
      <c r="FP28" s="11" t="e">
        <f>IF(#REF!="NON",'CN LGG-MT-LM-STR-Clin'!LH197,'cpte_CN LGG-MT-LM-STR-Clin'!LH197)</f>
        <v>#REF!</v>
      </c>
      <c r="FQ28" s="11" t="e">
        <f>IF(#REF!="NON",'CN LGG-MT-LM-STR-Clin'!LI197,'cpte_CN LGG-MT-LM-STR-Clin'!LI197)</f>
        <v>#REF!</v>
      </c>
      <c r="FR28" s="11" t="e">
        <f>IF(#REF!="NON",'CN LGG-MT-LM-STR-Clin'!LJ197,'cpte_CN LGG-MT-LM-STR-Clin'!LJ197)</f>
        <v>#REF!</v>
      </c>
      <c r="FS28" s="11" t="e">
        <f>IF(#REF!="NON",'CN LGG-MT-LM-STR-Clin'!LK197,'cpte_CN LGG-MT-LM-STR-Clin'!LK197)</f>
        <v>#REF!</v>
      </c>
      <c r="FT28" s="11" t="e">
        <f>IF(#REF!="NON",'CN LGG-MT-LM-STR-Clin'!LL197,'cpte_CN LGG-MT-LM-STR-Clin'!LL197)</f>
        <v>#REF!</v>
      </c>
      <c r="FU28" s="11" t="e">
        <f>IF(#REF!="NON",'CN LGG-MT-LM-STR-Clin'!LM197,'cpte_CN LGG-MT-LM-STR-Clin'!LM197)</f>
        <v>#REF!</v>
      </c>
      <c r="FV28" s="11" t="e">
        <f>IF(#REF!="NON",'CN LGG-MT-LM-STR-Clin'!LN197,'cpte_CN LGG-MT-LM-STR-Clin'!LN197)</f>
        <v>#REF!</v>
      </c>
      <c r="FW28" s="11" t="e">
        <f>IF(#REF!="NON",'CN LGG-MT-LM-STR-Clin'!LO197,'cpte_CN LGG-MT-LM-STR-Clin'!LO197)</f>
        <v>#REF!</v>
      </c>
      <c r="FX28" s="11" t="e">
        <f>IF(#REF!="NON",'CN LGG-MT-LM-STR-Clin'!LP197,'cpte_CN LGG-MT-LM-STR-Clin'!LP197)</f>
        <v>#REF!</v>
      </c>
      <c r="FY28" s="11" t="e">
        <f>IF(#REF!="NON",'CN LGG-MT-LM-STR-Clin'!LQ197,'cpte_CN LGG-MT-LM-STR-Clin'!LQ197)</f>
        <v>#REF!</v>
      </c>
      <c r="FZ28" s="11" t="e">
        <f>IF(#REF!="NON",'CN LGG-MT-LM-STR-Clin'!LR197,'cpte_CN LGG-MT-LM-STR-Clin'!LR197)</f>
        <v>#REF!</v>
      </c>
      <c r="GA28" s="11" t="e">
        <f>IF(#REF!="NON",'CN LGG-MT-LM-STR-Clin'!LS197,'cpte_CN LGG-MT-LM-STR-Clin'!LS197)</f>
        <v>#REF!</v>
      </c>
      <c r="GB28" s="11" t="e">
        <f>IF(#REF!="NON",'CN LGG-MT-LM-STR-Clin'!LT197,'cpte_CN LGG-MT-LM-STR-Clin'!LT197)</f>
        <v>#REF!</v>
      </c>
      <c r="GC28" s="11" t="e">
        <f>IF(#REF!="NON",'CN LGG-MT-LM-STR-Clin'!LU197,'cpte_CN LGG-MT-LM-STR-Clin'!LU197)</f>
        <v>#REF!</v>
      </c>
      <c r="GD28" s="11" t="e">
        <f>IF(#REF!="NON",'CN LGG-MT-LM-STR-Clin'!LV197,'cpte_CN LGG-MT-LM-STR-Clin'!LV197)</f>
        <v>#REF!</v>
      </c>
      <c r="GE28" s="11" t="e">
        <f>IF(#REF!="NON",'CN LGG-MT-LM-STR-Clin'!LW197,'cpte_CN LGG-MT-LM-STR-Clin'!LW197)</f>
        <v>#REF!</v>
      </c>
      <c r="GF28" s="11" t="e">
        <f>IF(#REF!="NON",'CN LGG-MT-LM-STR-Clin'!LX197,'cpte_CN LGG-MT-LM-STR-Clin'!LX197)</f>
        <v>#REF!</v>
      </c>
      <c r="GG28" s="11" t="e">
        <f>IF(#REF!="NON",'CN LGG-MT-LM-STR-Clin'!LY197,'cpte_CN LGG-MT-LM-STR-Clin'!LY197)</f>
        <v>#REF!</v>
      </c>
      <c r="GH28" s="11" t="e">
        <f>IF(#REF!="NON",'CN LGG-MT-LM-STR-Clin'!LZ197,'cpte_CN LGG-MT-LM-STR-Clin'!LZ197)</f>
        <v>#REF!</v>
      </c>
      <c r="GI28" s="11" t="e">
        <f>IF(#REF!="NON",'CN LGG-MT-LM-STR-Clin'!MA197,'cpte_CN LGG-MT-LM-STR-Clin'!MA197)</f>
        <v>#REF!</v>
      </c>
      <c r="GJ28" s="11" t="e">
        <f>IF(#REF!="NON",'CN LGG-MT-LM-STR-Clin'!MB197,'cpte_CN LGG-MT-LM-STR-Clin'!MB197)</f>
        <v>#REF!</v>
      </c>
      <c r="GK28" s="11" t="e">
        <f>IF(#REF!="NON",'CN LGG-MT-LM-STR-Clin'!MC197,'cpte_CN LGG-MT-LM-STR-Clin'!MC197)</f>
        <v>#REF!</v>
      </c>
      <c r="GL28" s="11" t="e">
        <f>IF(#REF!="NON",'CN LGG-MT-LM-STR-Clin'!MD197,'cpte_CN LGG-MT-LM-STR-Clin'!MD197)</f>
        <v>#REF!</v>
      </c>
      <c r="GM28" s="11" t="e">
        <f>IF(#REF!="NON",'CN LGG-MT-LM-STR-Clin'!ME197,'cpte_CN LGG-MT-LM-STR-Clin'!ME197)</f>
        <v>#REF!</v>
      </c>
      <c r="GN28" s="11" t="e">
        <f>IF(#REF!="NON",'CN LGG-MT-LM-STR-Clin'!MF197,'cpte_CN LGG-MT-LM-STR-Clin'!MF197)</f>
        <v>#REF!</v>
      </c>
      <c r="GO28" s="11" t="e">
        <f>IF(#REF!="NON",'CN LGG-MT-LM-STR-Clin'!MG197,'cpte_CN LGG-MT-LM-STR-Clin'!MG197)</f>
        <v>#REF!</v>
      </c>
      <c r="GP28" s="11" t="e">
        <f>IF(#REF!="NON",'CN LGG-MT-LM-STR-Clin'!MH197,'cpte_CN LGG-MT-LM-STR-Clin'!MH197)</f>
        <v>#REF!</v>
      </c>
      <c r="GQ28" s="11" t="e">
        <f>IF(#REF!="NON",'CN LGG-MT-LM-STR-Clin'!MI197,'cpte_CN LGG-MT-LM-STR-Clin'!MI197)</f>
        <v>#REF!</v>
      </c>
      <c r="GR28" s="11" t="e">
        <f>IF(#REF!="NON",'CN LGG-MT-LM-STR-Clin'!MJ197,'cpte_CN LGG-MT-LM-STR-Clin'!MJ197)</f>
        <v>#REF!</v>
      </c>
      <c r="GS28" s="11" t="e">
        <f>IF(#REF!="NON",'CN LGG-MT-LM-STR-Clin'!MK197,'cpte_CN LGG-MT-LM-STR-Clin'!MK197)</f>
        <v>#REF!</v>
      </c>
      <c r="GT28" s="11" t="e">
        <f>IF(#REF!="NON",'CN LGG-MT-LM-STR-Clin'!ML197,'cpte_CN LGG-MT-LM-STR-Clin'!ML197)</f>
        <v>#REF!</v>
      </c>
      <c r="GU28" s="11" t="e">
        <f>IF(#REF!="NON",'CN LGG-MT-LM-STR-Clin'!MM197,'cpte_CN LGG-MT-LM-STR-Clin'!MM197)</f>
        <v>#REF!</v>
      </c>
      <c r="GV28" s="11" t="e">
        <f>IF(#REF!="NON",'CN LGG-MT-LM-STR-Clin'!MN197,'cpte_CN LGG-MT-LM-STR-Clin'!MN197)</f>
        <v>#REF!</v>
      </c>
      <c r="GW28" s="11" t="e">
        <f>IF(#REF!="NON",'CN LGG-MT-LM-STR-Clin'!MO197,'cpte_CN LGG-MT-LM-STR-Clin'!MO197)</f>
        <v>#REF!</v>
      </c>
      <c r="GX28" s="11" t="e">
        <f>IF(#REF!="NON",'CN LGG-MT-LM-STR-Clin'!MP197,'cpte_CN LGG-MT-LM-STR-Clin'!MP197)</f>
        <v>#REF!</v>
      </c>
      <c r="GY28" s="11" t="e">
        <f>IF(#REF!="NON",'CN LGG-MT-LM-STR-Clin'!MQ197,'cpte_CN LGG-MT-LM-STR-Clin'!MQ197)</f>
        <v>#REF!</v>
      </c>
      <c r="GZ28" s="11" t="e">
        <f>IF(#REF!="NON",'CN LGG-MT-LM-STR-Clin'!MR197,'cpte_CN LGG-MT-LM-STR-Clin'!MR197)</f>
        <v>#REF!</v>
      </c>
      <c r="HA28" s="11" t="e">
        <f>IF(#REF!="NON",'CN LGG-MT-LM-STR-Clin'!MS197,'cpte_CN LGG-MT-LM-STR-Clin'!MS197)</f>
        <v>#REF!</v>
      </c>
      <c r="HB28" s="11" t="e">
        <f>IF(#REF!="NON",'CN LGG-MT-LM-STR-Clin'!MT197,'cpte_CN LGG-MT-LM-STR-Clin'!MT197)</f>
        <v>#REF!</v>
      </c>
      <c r="HC28" s="11" t="e">
        <f>IF(#REF!="NON",'CN LGG-MT-LM-STR-Clin'!MU197,'cpte_CN LGG-MT-LM-STR-Clin'!MU197)</f>
        <v>#REF!</v>
      </c>
      <c r="HD28" s="11" t="e">
        <f>IF(#REF!="NON",'CN LGG-MT-LM-STR-Clin'!MV197,'cpte_CN LGG-MT-LM-STR-Clin'!MV197)</f>
        <v>#REF!</v>
      </c>
      <c r="HE28" s="11" t="e">
        <f>IF(#REF!="NON",'CN LGG-MT-LM-STR-Clin'!MW197,'cpte_CN LGG-MT-LM-STR-Clin'!MW197)</f>
        <v>#REF!</v>
      </c>
      <c r="HF28" s="11" t="e">
        <f>IF(#REF!="NON",'CN LGG-MT-LM-STR-Clin'!MX197,'cpte_CN LGG-MT-LM-STR-Clin'!MX197)</f>
        <v>#REF!</v>
      </c>
      <c r="HG28" s="11" t="e">
        <f>IF(#REF!="NON",'CN LGG-MT-LM-STR-Clin'!MY197,'cpte_CN LGG-MT-LM-STR-Clin'!MY197)</f>
        <v>#REF!</v>
      </c>
      <c r="HH28" s="11" t="e">
        <f>IF(#REF!="NON",'CN LGG-MT-LM-STR-Clin'!MZ197,'cpte_CN LGG-MT-LM-STR-Clin'!MZ197)</f>
        <v>#REF!</v>
      </c>
      <c r="HI28" s="11" t="e">
        <f>IF(#REF!="NON",'CN LGG-MT-LM-STR-Clin'!NA197,'cpte_CN LGG-MT-LM-STR-Clin'!NA197)</f>
        <v>#REF!</v>
      </c>
      <c r="HJ28" s="11" t="e">
        <f>IF(#REF!="NON",'CN LGG-MT-LM-STR-Clin'!NB197,'cpte_CN LGG-MT-LM-STR-Clin'!NB197)</f>
        <v>#REF!</v>
      </c>
      <c r="HK28" s="11" t="e">
        <f>IF(#REF!="NON",'CN LGG-MT-LM-STR-Clin'!NC197,'cpte_CN LGG-MT-LM-STR-Clin'!NC197)</f>
        <v>#REF!</v>
      </c>
      <c r="HL28" s="11" t="e">
        <f>IF(#REF!="NON",'CN LGG-MT-LM-STR-Clin'!ND197,'cpte_CN LGG-MT-LM-STR-Clin'!ND197)</f>
        <v>#REF!</v>
      </c>
      <c r="HM28" s="11" t="e">
        <f>IF(#REF!="NON",'CN LGG-MT-LM-STR-Clin'!NE197,'cpte_CN LGG-MT-LM-STR-Clin'!NE197)</f>
        <v>#REF!</v>
      </c>
      <c r="HN28" s="11" t="e">
        <f>IF(#REF!="NON",'CN LGG-MT-LM-STR-Clin'!NF197,'cpte_CN LGG-MT-LM-STR-Clin'!NF197)</f>
        <v>#REF!</v>
      </c>
      <c r="HO28" s="11" t="e">
        <f>IF(#REF!="NON",'CN LGG-MT-LM-STR-Clin'!NG197,'cpte_CN LGG-MT-LM-STR-Clin'!NG197)</f>
        <v>#REF!</v>
      </c>
      <c r="HP28" s="11" t="e">
        <f>IF(#REF!="NON",'CN LGG-MT-LM-STR-Clin'!NH197,'cpte_CN LGG-MT-LM-STR-Clin'!NH197)</f>
        <v>#REF!</v>
      </c>
      <c r="HQ28" s="11" t="e">
        <f>IF(#REF!="NON",'CN LGG-MT-LM-STR-Clin'!NI197,'cpte_CN LGG-MT-LM-STR-Clin'!NI197)</f>
        <v>#REF!</v>
      </c>
      <c r="HR28" s="11" t="e">
        <f>IF(#REF!="NON",'CN LGG-MT-LM-STR-Clin'!NJ197,'cpte_CN LGG-MT-LM-STR-Clin'!NJ197)</f>
        <v>#REF!</v>
      </c>
      <c r="HS28" s="11" t="e">
        <f>IF(#REF!="NON",'CN LGG-MT-LM-STR-Clin'!NK197,'cpte_CN LGG-MT-LM-STR-Clin'!NK197)</f>
        <v>#REF!</v>
      </c>
      <c r="HT28" s="11" t="e">
        <f>IF(#REF!="NON",'CN LGG-MT-LM-STR-Clin'!NL197,'cpte_CN LGG-MT-LM-STR-Clin'!NL197)</f>
        <v>#REF!</v>
      </c>
      <c r="HU28" s="11" t="e">
        <f>IF(#REF!="NON",'CN LGG-MT-LM-STR-Clin'!NM197,'cpte_CN LGG-MT-LM-STR-Clin'!NM197)</f>
        <v>#REF!</v>
      </c>
      <c r="HV28" s="11" t="e">
        <f>IF(#REF!="NON",'CN LGG-MT-LM-STR-Clin'!NN197,'cpte_CN LGG-MT-LM-STR-Clin'!NN197)</f>
        <v>#REF!</v>
      </c>
      <c r="HW28" s="11" t="e">
        <f>IF(#REF!="NON",'CN LGG-MT-LM-STR-Clin'!NO197,'cpte_CN LGG-MT-LM-STR-Clin'!NO197)</f>
        <v>#REF!</v>
      </c>
      <c r="HX28" s="11" t="e">
        <f>IF(#REF!="NON",'CN LGG-MT-LM-STR-Clin'!NP197,'cpte_CN LGG-MT-LM-STR-Clin'!NP197)</f>
        <v>#REF!</v>
      </c>
      <c r="HY28" s="11" t="e">
        <f>IF(#REF!="NON",'CN LGG-MT-LM-STR-Clin'!NQ197,'cpte_CN LGG-MT-LM-STR-Clin'!NQ197)</f>
        <v>#REF!</v>
      </c>
      <c r="HZ28" s="11" t="e">
        <f>IF(#REF!="NON",'CN LGG-MT-LM-STR-Clin'!NR197,'cpte_CN LGG-MT-LM-STR-Clin'!NR197)</f>
        <v>#REF!</v>
      </c>
      <c r="IA28" s="11" t="e">
        <f>IF(#REF!="NON",'CN LGG-MT-LM-STR-Clin'!NS197,'cpte_CN LGG-MT-LM-STR-Clin'!NS197)</f>
        <v>#REF!</v>
      </c>
      <c r="IB28" s="11" t="e">
        <f>IF(#REF!="NON",'CN LGG-MT-LM-STR-Clin'!NT197,'cpte_CN LGG-MT-LM-STR-Clin'!NT197)</f>
        <v>#REF!</v>
      </c>
      <c r="IC28" s="11" t="e">
        <f>IF(#REF!="NON",'CN LGG-MT-LM-STR-Clin'!NU197,'cpte_CN LGG-MT-LM-STR-Clin'!NU197)</f>
        <v>#REF!</v>
      </c>
      <c r="ID28" s="11" t="e">
        <f>IF(#REF!="NON",'CN LGG-MT-LM-STR-Clin'!NV197,'cpte_CN LGG-MT-LM-STR-Clin'!NV197)</f>
        <v>#REF!</v>
      </c>
      <c r="IE28" s="11" t="e">
        <f>IF(#REF!="NON",'CN LGG-MT-LM-STR-Clin'!NW197,'cpte_CN LGG-MT-LM-STR-Clin'!NW197)</f>
        <v>#REF!</v>
      </c>
      <c r="IF28" s="11" t="e">
        <f>IF(#REF!="NON",'CN LGG-MT-LM-STR-Clin'!NX197,'cpte_CN LGG-MT-LM-STR-Clin'!NX197)</f>
        <v>#REF!</v>
      </c>
      <c r="IG28" s="11" t="e">
        <f>IF(#REF!="NON",'CN LGG-MT-LM-STR-Clin'!NY197,'cpte_CN LGG-MT-LM-STR-Clin'!NY197)</f>
        <v>#REF!</v>
      </c>
      <c r="IH28" s="11" t="e">
        <f>IF(#REF!="NON",'CN LGG-MT-LM-STR-Clin'!NZ197,'cpte_CN LGG-MT-LM-STR-Clin'!NZ197)</f>
        <v>#REF!</v>
      </c>
      <c r="II28" s="11" t="e">
        <f>IF(#REF!="NON",'CN LGG-MT-LM-STR-Clin'!OA197,'cpte_CN LGG-MT-LM-STR-Clin'!OA197)</f>
        <v>#REF!</v>
      </c>
      <c r="IJ28" s="11" t="e">
        <f>IF(#REF!="NON",'CN LGG-MT-LM-STR-Clin'!OB197,'cpte_CN LGG-MT-LM-STR-Clin'!OB197)</f>
        <v>#REF!</v>
      </c>
      <c r="IK28" s="11" t="e">
        <f>IF(#REF!="NON",'CN LGG-MT-LM-STR-Clin'!OC197,'cpte_CN LGG-MT-LM-STR-Clin'!OC197)</f>
        <v>#REF!</v>
      </c>
      <c r="IL28" s="11" t="e">
        <f>IF(#REF!="NON",'CN LGG-MT-LM-STR-Clin'!OD197,'cpte_CN LGG-MT-LM-STR-Clin'!OD197)</f>
        <v>#REF!</v>
      </c>
      <c r="IM28" s="11" t="e">
        <f>IF(#REF!="NON",'CN LGG-MT-LM-STR-Clin'!OE197,'cpte_CN LGG-MT-LM-STR-Clin'!OE197)</f>
        <v>#REF!</v>
      </c>
      <c r="IN28" s="11" t="e">
        <f>IF(#REF!="NON",'CN LGG-MT-LM-STR-Clin'!OF197,'cpte_CN LGG-MT-LM-STR-Clin'!OF197)</f>
        <v>#REF!</v>
      </c>
      <c r="IO28" s="11" t="e">
        <f>IF(#REF!="NON",'CN LGG-MT-LM-STR-Clin'!OG197,'cpte_CN LGG-MT-LM-STR-Clin'!OG197)</f>
        <v>#REF!</v>
      </c>
      <c r="IP28" s="11" t="e">
        <f>IF(#REF!="NON",'CN LGG-MT-LM-STR-Clin'!OH197,'cpte_CN LGG-MT-LM-STR-Clin'!OH197)</f>
        <v>#REF!</v>
      </c>
      <c r="IQ28" s="11" t="e">
        <f>IF(#REF!="NON",'CN LGG-MT-LM-STR-Clin'!OI197,'cpte_CN LGG-MT-LM-STR-Clin'!OI197)</f>
        <v>#REF!</v>
      </c>
      <c r="IR28" s="11" t="e">
        <f>IF(#REF!="NON",'CN LGG-MT-LM-STR-Clin'!OJ197,'cpte_CN LGG-MT-LM-STR-Clin'!OJ197)</f>
        <v>#REF!</v>
      </c>
      <c r="IS28" s="11" t="e">
        <f>IF(#REF!="NON",'CN LGG-MT-LM-STR-Clin'!OK197,'cpte_CN LGG-MT-LM-STR-Clin'!OK197)</f>
        <v>#REF!</v>
      </c>
      <c r="IT28" s="11" t="e">
        <f>IF(#REF!="NON",'CN LGG-MT-LM-STR-Clin'!OL197,'cpte_CN LGG-MT-LM-STR-Clin'!OL197)</f>
        <v>#REF!</v>
      </c>
      <c r="IU28" s="11" t="e">
        <f>IF(#REF!="NON",'CN LGG-MT-LM-STR-Clin'!OM197,'cpte_CN LGG-MT-LM-STR-Clin'!OM197)</f>
        <v>#REF!</v>
      </c>
      <c r="IV28" s="11" t="e">
        <f>IF(#REF!="NON",'CN LGG-MT-LM-STR-Clin'!ON197,'cpte_CN LGG-MT-LM-STR-Clin'!ON197)</f>
        <v>#REF!</v>
      </c>
      <c r="IW28" s="11" t="e">
        <f>IF(#REF!="NON",'CN LGG-MT-LM-STR-Clin'!OO197,'cpte_CN LGG-MT-LM-STR-Clin'!OO197)</f>
        <v>#REF!</v>
      </c>
      <c r="IX28" s="11" t="e">
        <f>IF(#REF!="NON",'CN LGG-MT-LM-STR-Clin'!OP197,'cpte_CN LGG-MT-LM-STR-Clin'!OP197)</f>
        <v>#REF!</v>
      </c>
      <c r="IY28" s="11" t="e">
        <f>IF(#REF!="NON",'CN LGG-MT-LM-STR-Clin'!OQ197,'cpte_CN LGG-MT-LM-STR-Clin'!OQ197)</f>
        <v>#REF!</v>
      </c>
      <c r="IZ28" s="11" t="e">
        <f>IF(#REF!="NON",'CN LGG-MT-LM-STR-Clin'!OR197,'cpte_CN LGG-MT-LM-STR-Clin'!OR197)</f>
        <v>#REF!</v>
      </c>
      <c r="JA28" s="11" t="e">
        <f>IF(#REF!="NON",'CN LGG-MT-LM-STR-Clin'!OS197,'cpte_CN LGG-MT-LM-STR-Clin'!OS197)</f>
        <v>#REF!</v>
      </c>
      <c r="JB28" s="11" t="e">
        <f>IF(#REF!="NON",'CN LGG-MT-LM-STR-Clin'!OT197,'cpte_CN LGG-MT-LM-STR-Clin'!OT197)</f>
        <v>#REF!</v>
      </c>
      <c r="JC28" s="11" t="e">
        <f>IF(#REF!="NON",'CN LGG-MT-LM-STR-Clin'!OU197,'cpte_CN LGG-MT-LM-STR-Clin'!OU197)</f>
        <v>#REF!</v>
      </c>
      <c r="JD28" s="11" t="e">
        <f>IF(#REF!="NON",'CN LGG-MT-LM-STR-Clin'!OV197,'cpte_CN LGG-MT-LM-STR-Clin'!OV197)</f>
        <v>#REF!</v>
      </c>
      <c r="JE28" s="11" t="e">
        <f>IF(#REF!="NON",'CN LGG-MT-LM-STR-Clin'!OW197,'cpte_CN LGG-MT-LM-STR-Clin'!OW197)</f>
        <v>#REF!</v>
      </c>
      <c r="JF28" s="11" t="e">
        <f>IF(#REF!="NON",'CN LGG-MT-LM-STR-Clin'!OX197,'cpte_CN LGG-MT-LM-STR-Clin'!OX197)</f>
        <v>#REF!</v>
      </c>
      <c r="JG28" s="11" t="e">
        <f>IF(#REF!="NON",'CN LGG-MT-LM-STR-Clin'!OY197,'cpte_CN LGG-MT-LM-STR-Clin'!OY197)</f>
        <v>#REF!</v>
      </c>
      <c r="JH28" s="11" t="e">
        <f>IF(#REF!="NON",'CN LGG-MT-LM-STR-Clin'!OZ197,'cpte_CN LGG-MT-LM-STR-Clin'!OZ197)</f>
        <v>#REF!</v>
      </c>
      <c r="JI28" s="11" t="e">
        <f>IF(#REF!="NON",'CN LGG-MT-LM-STR-Clin'!PA197,'cpte_CN LGG-MT-LM-STR-Clin'!PA197)</f>
        <v>#REF!</v>
      </c>
      <c r="JJ28" s="11" t="e">
        <f>IF(#REF!="NON",'CN LGG-MT-LM-STR-Clin'!PB197,'cpte_CN LGG-MT-LM-STR-Clin'!PB197)</f>
        <v>#REF!</v>
      </c>
      <c r="JK28" s="11" t="e">
        <f>IF(#REF!="NON",'CN LGG-MT-LM-STR-Clin'!PC197,'cpte_CN LGG-MT-LM-STR-Clin'!PC197)</f>
        <v>#REF!</v>
      </c>
      <c r="JL28" s="11" t="e">
        <f>IF(#REF!="NON",'CN LGG-MT-LM-STR-Clin'!PD197,'cpte_CN LGG-MT-LM-STR-Clin'!PD197)</f>
        <v>#REF!</v>
      </c>
      <c r="JM28" s="11" t="e">
        <f>IF(#REF!="NON",'CN LGG-MT-LM-STR-Clin'!PE197,'cpte_CN LGG-MT-LM-STR-Clin'!PE197)</f>
        <v>#REF!</v>
      </c>
      <c r="JN28" s="11" t="e">
        <f>IF(#REF!="NON",'CN LGG-MT-LM-STR-Clin'!PF197,'cpte_CN LGG-MT-LM-STR-Clin'!PF197)</f>
        <v>#REF!</v>
      </c>
      <c r="JO28" s="11" t="e">
        <f>IF(#REF!="NON",'CN LGG-MT-LM-STR-Clin'!PG197,'cpte_CN LGG-MT-LM-STR-Clin'!PG197)</f>
        <v>#REF!</v>
      </c>
      <c r="JP28" s="11" t="e">
        <f>IF(#REF!="NON",'CN LGG-MT-LM-STR-Clin'!PH197,'cpte_CN LGG-MT-LM-STR-Clin'!PH197)</f>
        <v>#REF!</v>
      </c>
      <c r="JQ28" s="11" t="e">
        <f>IF(#REF!="NON",'CN LGG-MT-LM-STR-Clin'!PI197,'cpte_CN LGG-MT-LM-STR-Clin'!PI197)</f>
        <v>#REF!</v>
      </c>
      <c r="JR28" s="11" t="e">
        <f>IF(#REF!="NON",'CN LGG-MT-LM-STR-Clin'!PJ197,'cpte_CN LGG-MT-LM-STR-Clin'!PJ197)</f>
        <v>#REF!</v>
      </c>
      <c r="JS28" s="11" t="e">
        <f>IF(#REF!="NON",'CN LGG-MT-LM-STR-Clin'!PK197,'cpte_CN LGG-MT-LM-STR-Clin'!PK197)</f>
        <v>#REF!</v>
      </c>
      <c r="JT28" s="11" t="e">
        <f>IF(#REF!="NON",'CN LGG-MT-LM-STR-Clin'!PL197,'cpte_CN LGG-MT-LM-STR-Clin'!PL197)</f>
        <v>#REF!</v>
      </c>
      <c r="JU28" s="11" t="e">
        <f>IF(#REF!="NON",'CN LGG-MT-LM-STR-Clin'!PM197,'cpte_CN LGG-MT-LM-STR-Clin'!PM197)</f>
        <v>#REF!</v>
      </c>
      <c r="JV28" s="11" t="e">
        <f>IF(#REF!="NON",'CN LGG-MT-LM-STR-Clin'!PN197,'cpte_CN LGG-MT-LM-STR-Clin'!PN197)</f>
        <v>#REF!</v>
      </c>
      <c r="JW28" s="11" t="e">
        <f>IF(#REF!="NON",'CN LGG-MT-LM-STR-Clin'!PO197,'cpte_CN LGG-MT-LM-STR-Clin'!PO197)</f>
        <v>#REF!</v>
      </c>
      <c r="JX28" s="11" t="e">
        <f>IF(#REF!="NON",'CN LGG-MT-LM-STR-Clin'!PP197,'cpte_CN LGG-MT-LM-STR-Clin'!PP197)</f>
        <v>#REF!</v>
      </c>
      <c r="JY28" s="11" t="e">
        <f>IF(#REF!="NON",'CN LGG-MT-LM-STR-Clin'!PQ197,'cpte_CN LGG-MT-LM-STR-Clin'!PQ197)</f>
        <v>#REF!</v>
      </c>
      <c r="JZ28" s="11" t="e">
        <f>IF(#REF!="NON",'CN LGG-MT-LM-STR-Clin'!PR197,'cpte_CN LGG-MT-LM-STR-Clin'!PR197)</f>
        <v>#REF!</v>
      </c>
      <c r="KA28" s="11" t="e">
        <f>IF(#REF!="NON",'CN LGG-MT-LM-STR-Clin'!PS197,'cpte_CN LGG-MT-LM-STR-Clin'!PS197)</f>
        <v>#REF!</v>
      </c>
      <c r="KB28" s="11" t="e">
        <f>IF(#REF!="NON",'CN LGG-MT-LM-STR-Clin'!PT197,'cpte_CN LGG-MT-LM-STR-Clin'!PT197)</f>
        <v>#REF!</v>
      </c>
      <c r="KC28" s="11" t="e">
        <f>IF(#REF!="NON",'CN LGG-MT-LM-STR-Clin'!PU197,'cpte_CN LGG-MT-LM-STR-Clin'!PU197)</f>
        <v>#REF!</v>
      </c>
      <c r="KD28" s="11" t="e">
        <f>IF(#REF!="NON",'CN LGG-MT-LM-STR-Clin'!PV197,'cpte_CN LGG-MT-LM-STR-Clin'!PV197)</f>
        <v>#REF!</v>
      </c>
      <c r="KE28" s="11" t="e">
        <f>IF(#REF!="NON",'CN LGG-MT-LM-STR-Clin'!PW197,'cpte_CN LGG-MT-LM-STR-Clin'!PW197)</f>
        <v>#REF!</v>
      </c>
      <c r="KF28" s="11" t="e">
        <f>IF(#REF!="NON",'CN LGG-MT-LM-STR-Clin'!PX197,'cpte_CN LGG-MT-LM-STR-Clin'!PX197)</f>
        <v>#REF!</v>
      </c>
      <c r="KG28" s="11" t="e">
        <f>IF(#REF!="NON",'CN LGG-MT-LM-STR-Clin'!PY197,'cpte_CN LGG-MT-LM-STR-Clin'!PY197)</f>
        <v>#REF!</v>
      </c>
      <c r="KH28" s="11" t="e">
        <f>IF(#REF!="NON",'CN LGG-MT-LM-STR-Clin'!PZ197,'cpte_CN LGG-MT-LM-STR-Clin'!PZ197)</f>
        <v>#REF!</v>
      </c>
      <c r="KI28" s="11" t="e">
        <f>IF(#REF!="NON",'CN LGG-MT-LM-STR-Clin'!QA197,'cpte_CN LGG-MT-LM-STR-Clin'!QA197)</f>
        <v>#REF!</v>
      </c>
      <c r="KJ28" s="11" t="e">
        <f>IF(#REF!="NON",'CN LGG-MT-LM-STR-Clin'!QB197,'cpte_CN LGG-MT-LM-STR-Clin'!QB197)</f>
        <v>#REF!</v>
      </c>
      <c r="KK28" s="11" t="e">
        <f>IF(#REF!="NON",'CN LGG-MT-LM-STR-Clin'!QC197,'cpte_CN LGG-MT-LM-STR-Clin'!QC197)</f>
        <v>#REF!</v>
      </c>
      <c r="KL28" s="11" t="e">
        <f>IF(#REF!="NON",'CN LGG-MT-LM-STR-Clin'!QD197,'cpte_CN LGG-MT-LM-STR-Clin'!QD197)</f>
        <v>#REF!</v>
      </c>
      <c r="KM28" s="11" t="e">
        <f>IF(#REF!="NON",'CN LGG-MT-LM-STR-Clin'!QE197,'cpte_CN LGG-MT-LM-STR-Clin'!QE197)</f>
        <v>#REF!</v>
      </c>
      <c r="KN28" s="11" t="e">
        <f>IF(#REF!="NON",'CN LGG-MT-LM-STR-Clin'!QF197,'cpte_CN LGG-MT-LM-STR-Clin'!QF197)</f>
        <v>#REF!</v>
      </c>
      <c r="KO28" s="11" t="e">
        <f>IF(#REF!="NON",'CN LGG-MT-LM-STR-Clin'!QG197,'cpte_CN LGG-MT-LM-STR-Clin'!QG197)</f>
        <v>#REF!</v>
      </c>
      <c r="KP28" s="11" t="e">
        <f>IF(#REF!="NON",'CN LGG-MT-LM-STR-Clin'!QH197,'cpte_CN LGG-MT-LM-STR-Clin'!QH197)</f>
        <v>#REF!</v>
      </c>
      <c r="KQ28" s="11" t="e">
        <f>IF(#REF!="NON",'CN LGG-MT-LM-STR-Clin'!QI197,'cpte_CN LGG-MT-LM-STR-Clin'!QI197)</f>
        <v>#REF!</v>
      </c>
      <c r="KR28" s="11" t="e">
        <f>IF(#REF!="NON",'CN LGG-MT-LM-STR-Clin'!QJ197,'cpte_CN LGG-MT-LM-STR-Clin'!QJ197)</f>
        <v>#REF!</v>
      </c>
      <c r="KS28" s="11" t="e">
        <f>IF(#REF!="NON",'CN LGG-MT-LM-STR-Clin'!QK197,'cpte_CN LGG-MT-LM-STR-Clin'!QK197)</f>
        <v>#REF!</v>
      </c>
      <c r="KT28" s="11" t="e">
        <f>IF(#REF!="NON",'CN LGG-MT-LM-STR-Clin'!QL197,'cpte_CN LGG-MT-LM-STR-Clin'!QL197)</f>
        <v>#REF!</v>
      </c>
      <c r="KU28" s="11" t="e">
        <f>IF(#REF!="NON",'CN LGG-MT-LM-STR-Clin'!QM197,'cpte_CN LGG-MT-LM-STR-Clin'!QM197)</f>
        <v>#REF!</v>
      </c>
      <c r="KV28" s="11" t="e">
        <f>IF(#REF!="NON",'CN LGG-MT-LM-STR-Clin'!QN197,'cpte_CN LGG-MT-LM-STR-Clin'!QN197)</f>
        <v>#REF!</v>
      </c>
      <c r="KW28" s="11" t="e">
        <f>IF(#REF!="NON",'CN LGG-MT-LM-STR-Clin'!QO197,'cpte_CN LGG-MT-LM-STR-Clin'!QO197)</f>
        <v>#REF!</v>
      </c>
      <c r="KX28" s="11" t="e">
        <f>IF(#REF!="NON",'CN LGG-MT-LM-STR-Clin'!QP197,'cpte_CN LGG-MT-LM-STR-Clin'!QP197)</f>
        <v>#REF!</v>
      </c>
      <c r="KY28" s="11" t="e">
        <f>IF(#REF!="NON",'CN LGG-MT-LM-STR-Clin'!QQ197,'cpte_CN LGG-MT-LM-STR-Clin'!QQ197)</f>
        <v>#REF!</v>
      </c>
      <c r="KZ28" s="11" t="e">
        <f>IF(#REF!="NON",'CN LGG-MT-LM-STR-Clin'!QR197,'cpte_CN LGG-MT-LM-STR-Clin'!QR197)</f>
        <v>#REF!</v>
      </c>
      <c r="LA28" s="11" t="e">
        <f>IF(#REF!="NON",'CN LGG-MT-LM-STR-Clin'!QS197,'cpte_CN LGG-MT-LM-STR-Clin'!QS197)</f>
        <v>#REF!</v>
      </c>
      <c r="LB28" s="11" t="e">
        <f>IF(#REF!="NON",'CN LGG-MT-LM-STR-Clin'!QT197,'cpte_CN LGG-MT-LM-STR-Clin'!QT197)</f>
        <v>#REF!</v>
      </c>
      <c r="LC28" s="11" t="e">
        <f>IF(#REF!="NON",'CN LGG-MT-LM-STR-Clin'!QU197,'cpte_CN LGG-MT-LM-STR-Clin'!QU197)</f>
        <v>#REF!</v>
      </c>
      <c r="LD28" s="11" t="e">
        <f>IF(#REF!="NON",'CN LGG-MT-LM-STR-Clin'!QV197,'cpte_CN LGG-MT-LM-STR-Clin'!QV197)</f>
        <v>#REF!</v>
      </c>
      <c r="LE28" s="11" t="e">
        <f>IF(#REF!="NON",'CN LGG-MT-LM-STR-Clin'!QW197,'cpte_CN LGG-MT-LM-STR-Clin'!QW197)</f>
        <v>#REF!</v>
      </c>
      <c r="LF28" s="11" t="e">
        <f>IF(#REF!="NON",'CN LGG-MT-LM-STR-Clin'!QX197,'cpte_CN LGG-MT-LM-STR-Clin'!QX197)</f>
        <v>#REF!</v>
      </c>
      <c r="LG28" s="11" t="e">
        <f>IF(#REF!="NON",'CN LGG-MT-LM-STR-Clin'!QY197,'cpte_CN LGG-MT-LM-STR-Clin'!QY197)</f>
        <v>#REF!</v>
      </c>
      <c r="LH28" s="11" t="e">
        <f>IF(#REF!="NON",'CN LGG-MT-LM-STR-Clin'!QZ197,'cpte_CN LGG-MT-LM-STR-Clin'!QZ197)</f>
        <v>#REF!</v>
      </c>
      <c r="LI28" s="11" t="e">
        <f>IF(#REF!="NON",'CN LGG-MT-LM-STR-Clin'!RA197,'cpte_CN LGG-MT-LM-STR-Clin'!RA197)</f>
        <v>#REF!</v>
      </c>
      <c r="LJ28" s="11" t="e">
        <f>IF(#REF!="NON",'CN LGG-MT-LM-STR-Clin'!RB197,'cpte_CN LGG-MT-LM-STR-Clin'!RB197)</f>
        <v>#REF!</v>
      </c>
      <c r="LK28" s="11" t="e">
        <f>IF(#REF!="NON",'CN LGG-MT-LM-STR-Clin'!RC197,'cpte_CN LGG-MT-LM-STR-Clin'!RC197)</f>
        <v>#REF!</v>
      </c>
      <c r="LL28" s="11" t="e">
        <f>IF(#REF!="NON",'CN LGG-MT-LM-STR-Clin'!RD197,'cpte_CN LGG-MT-LM-STR-Clin'!RD197)</f>
        <v>#REF!</v>
      </c>
      <c r="LM28" s="11" t="e">
        <f>IF(#REF!="NON",'CN LGG-MT-LM-STR-Clin'!RE197,'cpte_CN LGG-MT-LM-STR-Clin'!RE197)</f>
        <v>#REF!</v>
      </c>
      <c r="LN28" s="11" t="e">
        <f>IF(#REF!="NON",'CN LGG-MT-LM-STR-Clin'!RF197,'cpte_CN LGG-MT-LM-STR-Clin'!RF197)</f>
        <v>#REF!</v>
      </c>
      <c r="LO28" s="11" t="e">
        <f>IF(#REF!="NON",'CN LGG-MT-LM-STR-Clin'!RG197,'cpte_CN LGG-MT-LM-STR-Clin'!RG197)</f>
        <v>#REF!</v>
      </c>
      <c r="LP28" s="11" t="e">
        <f>IF(#REF!="NON",'CN LGG-MT-LM-STR-Clin'!RH197,'cpte_CN LGG-MT-LM-STR-Clin'!RH197)</f>
        <v>#REF!</v>
      </c>
      <c r="LQ28" s="11" t="e">
        <f>IF(#REF!="NON",'CN LGG-MT-LM-STR-Clin'!RI197,'cpte_CN LGG-MT-LM-STR-Clin'!RI197)</f>
        <v>#REF!</v>
      </c>
      <c r="LR28" s="11" t="e">
        <f>IF(#REF!="NON",'CN LGG-MT-LM-STR-Clin'!RJ197,'cpte_CN LGG-MT-LM-STR-Clin'!RJ197)</f>
        <v>#REF!</v>
      </c>
      <c r="LS28" s="11" t="e">
        <f>IF(#REF!="NON",'CN LGG-MT-LM-STR-Clin'!RK197,'cpte_CN LGG-MT-LM-STR-Clin'!RK197)</f>
        <v>#REF!</v>
      </c>
      <c r="LT28" s="11" t="e">
        <f>IF(#REF!="NON",'CN LGG-MT-LM-STR-Clin'!RL197,'cpte_CN LGG-MT-LM-STR-Clin'!RL197)</f>
        <v>#REF!</v>
      </c>
      <c r="LU28" s="11" t="e">
        <f>IF(#REF!="NON",'CN LGG-MT-LM-STR-Clin'!RM197,'cpte_CN LGG-MT-LM-STR-Clin'!RM197)</f>
        <v>#REF!</v>
      </c>
      <c r="LV28" s="11" t="e">
        <f>IF(#REF!="NON",'CN LGG-MT-LM-STR-Clin'!RN197,'cpte_CN LGG-MT-LM-STR-Clin'!RN197)</f>
        <v>#REF!</v>
      </c>
      <c r="LW28" s="11" t="e">
        <f>IF(#REF!="NON",'CN LGG-MT-LM-STR-Clin'!RO197,'cpte_CN LGG-MT-LM-STR-Clin'!RO197)</f>
        <v>#REF!</v>
      </c>
      <c r="LX28" s="11" t="e">
        <f>IF(#REF!="NON",'CN LGG-MT-LM-STR-Clin'!RP197,'cpte_CN LGG-MT-LM-STR-Clin'!RP197)</f>
        <v>#REF!</v>
      </c>
      <c r="LY28" s="11" t="e">
        <f>IF(#REF!="NON",'CN LGG-MT-LM-STR-Clin'!RQ197,'cpte_CN LGG-MT-LM-STR-Clin'!RQ197)</f>
        <v>#REF!</v>
      </c>
      <c r="LZ28" s="11" t="e">
        <f>IF(#REF!="NON",'CN LGG-MT-LM-STR-Clin'!RR197,'cpte_CN LGG-MT-LM-STR-Clin'!RR197)</f>
        <v>#REF!</v>
      </c>
      <c r="MA28" s="11" t="e">
        <f>IF(#REF!="NON",'CN LGG-MT-LM-STR-Clin'!RS197,'cpte_CN LGG-MT-LM-STR-Clin'!RS197)</f>
        <v>#REF!</v>
      </c>
      <c r="MB28" s="11" t="e">
        <f>IF(#REF!="NON",'CN LGG-MT-LM-STR-Clin'!RT197,'cpte_CN LGG-MT-LM-STR-Clin'!RT197)</f>
        <v>#REF!</v>
      </c>
      <c r="MC28" s="11" t="e">
        <f>IF(#REF!="NON",'CN LGG-MT-LM-STR-Clin'!RU197,'cpte_CN LGG-MT-LM-STR-Clin'!RU197)</f>
        <v>#REF!</v>
      </c>
      <c r="MD28" s="11" t="e">
        <f>IF(#REF!="NON",'CN LGG-MT-LM-STR-Clin'!RV197,'cpte_CN LGG-MT-LM-STR-Clin'!RV197)</f>
        <v>#REF!</v>
      </c>
      <c r="ME28" s="11" t="e">
        <f>IF(#REF!="NON",'CN LGG-MT-LM-STR-Clin'!RW197,'cpte_CN LGG-MT-LM-STR-Clin'!RW197)</f>
        <v>#REF!</v>
      </c>
      <c r="MF28" s="11" t="e">
        <f>IF(#REF!="NON",'CN LGG-MT-LM-STR-Clin'!RX197,'cpte_CN LGG-MT-LM-STR-Clin'!RX197)</f>
        <v>#REF!</v>
      </c>
      <c r="MG28" s="11" t="e">
        <f>IF(#REF!="NON",'CN LGG-MT-LM-STR-Clin'!RY197,'cpte_CN LGG-MT-LM-STR-Clin'!RY197)</f>
        <v>#REF!</v>
      </c>
      <c r="MH28" s="11" t="e">
        <f>IF(#REF!="NON",'CN LGG-MT-LM-STR-Clin'!RZ197,'cpte_CN LGG-MT-LM-STR-Clin'!RZ197)</f>
        <v>#REF!</v>
      </c>
      <c r="MI28" s="11" t="e">
        <f>IF(#REF!="NON",'CN LGG-MT-LM-STR-Clin'!SA197,'cpte_CN LGG-MT-LM-STR-Clin'!SA197)</f>
        <v>#REF!</v>
      </c>
      <c r="MJ28" s="11" t="e">
        <f>IF(#REF!="NON",'CN LGG-MT-LM-STR-Clin'!SB197,'cpte_CN LGG-MT-LM-STR-Clin'!SB197)</f>
        <v>#REF!</v>
      </c>
      <c r="MK28" s="11" t="e">
        <f>IF(#REF!="NON",'CN LGG-MT-LM-STR-Clin'!SC197,'cpte_CN LGG-MT-LM-STR-Clin'!SC197)</f>
        <v>#REF!</v>
      </c>
      <c r="ML28" s="11" t="e">
        <f>IF(#REF!="NON",'CN LGG-MT-LM-STR-Clin'!SD197,'cpte_CN LGG-MT-LM-STR-Clin'!SD197)</f>
        <v>#REF!</v>
      </c>
      <c r="MM28" s="11" t="e">
        <f>IF(#REF!="NON",'CN LGG-MT-LM-STR-Clin'!SE197,'cpte_CN LGG-MT-LM-STR-Clin'!SE197)</f>
        <v>#REF!</v>
      </c>
      <c r="MN28" s="11" t="e">
        <f>IF(#REF!="NON",'CN LGG-MT-LM-STR-Clin'!SF197,'cpte_CN LGG-MT-LM-STR-Clin'!SF197)</f>
        <v>#REF!</v>
      </c>
      <c r="MO28" s="11" t="e">
        <f>IF(#REF!="NON",'CN LGG-MT-LM-STR-Clin'!SG197,'cpte_CN LGG-MT-LM-STR-Clin'!SG197)</f>
        <v>#REF!</v>
      </c>
      <c r="MP28" s="11" t="e">
        <f>IF(#REF!="NON",'CN LGG-MT-LM-STR-Clin'!SH197,'cpte_CN LGG-MT-LM-STR-Clin'!SH197)</f>
        <v>#REF!</v>
      </c>
      <c r="MQ28" s="11" t="e">
        <f>IF(#REF!="NON",'CN LGG-MT-LM-STR-Clin'!SI197,'cpte_CN LGG-MT-LM-STR-Clin'!SI197)</f>
        <v>#REF!</v>
      </c>
      <c r="MR28" s="11" t="e">
        <f>IF(#REF!="NON",'CN LGG-MT-LM-STR-Clin'!SJ197,'cpte_CN LGG-MT-LM-STR-Clin'!SJ197)</f>
        <v>#REF!</v>
      </c>
      <c r="MS28" s="11" t="e">
        <f>IF(#REF!="NON",'CN LGG-MT-LM-STR-Clin'!SK197,'cpte_CN LGG-MT-LM-STR-Clin'!SK197)</f>
        <v>#REF!</v>
      </c>
      <c r="MT28" s="11" t="e">
        <f>IF(#REF!="NON",'CN LGG-MT-LM-STR-Clin'!SL197,'cpte_CN LGG-MT-LM-STR-Clin'!SL197)</f>
        <v>#REF!</v>
      </c>
      <c r="MU28" s="11" t="e">
        <f>IF(#REF!="NON",'CN LGG-MT-LM-STR-Clin'!SM197,'cpte_CN LGG-MT-LM-STR-Clin'!SM197)</f>
        <v>#REF!</v>
      </c>
      <c r="MV28" s="11" t="e">
        <f>IF(#REF!="NON",'CN LGG-MT-LM-STR-Clin'!SN197,'cpte_CN LGG-MT-LM-STR-Clin'!SN197)</f>
        <v>#REF!</v>
      </c>
      <c r="MW28" s="11" t="e">
        <f>IF(#REF!="NON",'CN LGG-MT-LM-STR-Clin'!SO197,'cpte_CN LGG-MT-LM-STR-Clin'!SO197)</f>
        <v>#REF!</v>
      </c>
      <c r="MX28" s="11" t="e">
        <f>IF(#REF!="NON",'CN LGG-MT-LM-STR-Clin'!SP197,'cpte_CN LGG-MT-LM-STR-Clin'!SP197)</f>
        <v>#REF!</v>
      </c>
      <c r="MY28" s="11" t="e">
        <f>IF(#REF!="NON",'CN LGG-MT-LM-STR-Clin'!SQ197,'cpte_CN LGG-MT-LM-STR-Clin'!SQ197)</f>
        <v>#REF!</v>
      </c>
      <c r="MZ28" s="11" t="e">
        <f>IF(#REF!="NON",'CN LGG-MT-LM-STR-Clin'!SR197,'cpte_CN LGG-MT-LM-STR-Clin'!SR197)</f>
        <v>#REF!</v>
      </c>
      <c r="NA28" s="11" t="e">
        <f>IF(#REF!="NON",'CN LGG-MT-LM-STR-Clin'!SS197,'cpte_CN LGG-MT-LM-STR-Clin'!SS197)</f>
        <v>#REF!</v>
      </c>
      <c r="NB28" s="11" t="e">
        <f>IF(#REF!="NON",'CN LGG-MT-LM-STR-Clin'!ST197,'cpte_CN LGG-MT-LM-STR-Clin'!ST197)</f>
        <v>#REF!</v>
      </c>
      <c r="NC28" s="11" t="e">
        <f>IF(#REF!="NON",'CN LGG-MT-LM-STR-Clin'!SU197,'cpte_CN LGG-MT-LM-STR-Clin'!SU197)</f>
        <v>#REF!</v>
      </c>
      <c r="ND28" s="11" t="e">
        <f>IF(#REF!="NON",'CN LGG-MT-LM-STR-Clin'!SV197,'cpte_CN LGG-MT-LM-STR-Clin'!SV197)</f>
        <v>#REF!</v>
      </c>
      <c r="NE28" s="11" t="e">
        <f>IF(#REF!="NON",'CN LGG-MT-LM-STR-Clin'!SW197,'cpte_CN LGG-MT-LM-STR-Clin'!SW197)</f>
        <v>#REF!</v>
      </c>
      <c r="NF28" s="11" t="e">
        <f>IF(#REF!="NON",'CN LGG-MT-LM-STR-Clin'!SX197,'cpte_CN LGG-MT-LM-STR-Clin'!SX197)</f>
        <v>#REF!</v>
      </c>
      <c r="NG28" s="11" t="e">
        <f>IF(#REF!="NON",'CN LGG-MT-LM-STR-Clin'!SY197,'cpte_CN LGG-MT-LM-STR-Clin'!SY197)</f>
        <v>#REF!</v>
      </c>
      <c r="NH28" s="11" t="e">
        <f>IF(#REF!="NON",'CN LGG-MT-LM-STR-Clin'!SZ197,'cpte_CN LGG-MT-LM-STR-Clin'!SZ197)</f>
        <v>#REF!</v>
      </c>
      <c r="NI28" s="11" t="e">
        <f>IF(#REF!="NON",'CN LGG-MT-LM-STR-Clin'!TA197,'cpte_CN LGG-MT-LM-STR-Clin'!TA197)</f>
        <v>#REF!</v>
      </c>
      <c r="NJ28" s="11" t="e">
        <f>IF(#REF!="NON",'CN LGG-MT-LM-STR-Clin'!TB197,'cpte_CN LGG-MT-LM-STR-Clin'!TB197)</f>
        <v>#REF!</v>
      </c>
      <c r="NK28" s="11" t="e">
        <f>IF(#REF!="NON",'CN LGG-MT-LM-STR-Clin'!TC197,'cpte_CN LGG-MT-LM-STR-Clin'!TC197)</f>
        <v>#REF!</v>
      </c>
      <c r="NL28" s="11" t="e">
        <f>IF(#REF!="NON",'CN LGG-MT-LM-STR-Clin'!TD197,'cpte_CN LGG-MT-LM-STR-Clin'!TD197)</f>
        <v>#REF!</v>
      </c>
      <c r="NM28" s="11" t="e">
        <f>IF(#REF!="NON",'CN LGG-MT-LM-STR-Clin'!TE197,'cpte_CN LGG-MT-LM-STR-Clin'!TE197)</f>
        <v>#REF!</v>
      </c>
      <c r="NN28" s="11" t="e">
        <f>IF(#REF!="NON",'CN LGG-MT-LM-STR-Clin'!TF197,'cpte_CN LGG-MT-LM-STR-Clin'!TF197)</f>
        <v>#REF!</v>
      </c>
      <c r="NO28" s="11" t="e">
        <f>IF(#REF!="NON",'CN LGG-MT-LM-STR-Clin'!TG197,'cpte_CN LGG-MT-LM-STR-Clin'!TG197)</f>
        <v>#REF!</v>
      </c>
      <c r="NP28" s="11" t="e">
        <f>IF(#REF!="NON",'CN LGG-MT-LM-STR-Clin'!TH197,'cpte_CN LGG-MT-LM-STR-Clin'!TH197)</f>
        <v>#REF!</v>
      </c>
      <c r="NQ28" s="11" t="e">
        <f>IF(#REF!="NON",'CN LGG-MT-LM-STR-Clin'!TI197,'cpte_CN LGG-MT-LM-STR-Clin'!TI197)</f>
        <v>#REF!</v>
      </c>
      <c r="NR28" s="11" t="e">
        <f>IF(#REF!="NON",'CN LGG-MT-LM-STR-Clin'!TJ197,'cpte_CN LGG-MT-LM-STR-Clin'!TJ197)</f>
        <v>#REF!</v>
      </c>
      <c r="NS28" s="11" t="e">
        <f>IF(#REF!="NON",'CN LGG-MT-LM-STR-Clin'!TK197,'cpte_CN LGG-MT-LM-STR-Clin'!TK197)</f>
        <v>#REF!</v>
      </c>
      <c r="NT28" s="11" t="e">
        <f>IF(#REF!="NON",'CN LGG-MT-LM-STR-Clin'!TL197,'cpte_CN LGG-MT-LM-STR-Clin'!TL197)</f>
        <v>#REF!</v>
      </c>
      <c r="NU28" s="11" t="e">
        <f>IF(#REF!="NON",'CN LGG-MT-LM-STR-Clin'!TM197,'cpte_CN LGG-MT-LM-STR-Clin'!TM197)</f>
        <v>#REF!</v>
      </c>
      <c r="NV28" s="11" t="e">
        <f>IF(#REF!="NON",'CN LGG-MT-LM-STR-Clin'!TN197,'cpte_CN LGG-MT-LM-STR-Clin'!TN197)</f>
        <v>#REF!</v>
      </c>
      <c r="NW28" s="11" t="e">
        <f>IF(#REF!="NON",'CN LGG-MT-LM-STR-Clin'!TO197,'cpte_CN LGG-MT-LM-STR-Clin'!TO197)</f>
        <v>#REF!</v>
      </c>
      <c r="NX28" s="11" t="e">
        <f>IF(#REF!="NON",'CN LGG-MT-LM-STR-Clin'!TP197,'cpte_CN LGG-MT-LM-STR-Clin'!TP197)</f>
        <v>#REF!</v>
      </c>
      <c r="NY28" s="11" t="e">
        <f>IF(#REF!="NON",'CN LGG-MT-LM-STR-Clin'!TQ197,'cpte_CN LGG-MT-LM-STR-Clin'!TQ197)</f>
        <v>#REF!</v>
      </c>
      <c r="NZ28" s="11" t="e">
        <f>IF(#REF!="NON",'CN LGG-MT-LM-STR-Clin'!TR197,'cpte_CN LGG-MT-LM-STR-Clin'!TR197)</f>
        <v>#REF!</v>
      </c>
      <c r="OA28" s="11" t="e">
        <f>IF(#REF!="NON",'CN LGG-MT-LM-STR-Clin'!TS197,'cpte_CN LGG-MT-LM-STR-Clin'!TS197)</f>
        <v>#REF!</v>
      </c>
      <c r="OB28" s="11" t="e">
        <f>IF(#REF!="NON",'CN LGG-MT-LM-STR-Clin'!TT197,'cpte_CN LGG-MT-LM-STR-Clin'!TT197)</f>
        <v>#REF!</v>
      </c>
      <c r="OC28" s="11" t="e">
        <f>IF(#REF!="NON",'CN LGG-MT-LM-STR-Clin'!TU197,'cpte_CN LGG-MT-LM-STR-Clin'!TU197)</f>
        <v>#REF!</v>
      </c>
      <c r="OD28" s="11" t="e">
        <f>IF(#REF!="NON",'CN LGG-MT-LM-STR-Clin'!TV197,'cpte_CN LGG-MT-LM-STR-Clin'!TV197)</f>
        <v>#REF!</v>
      </c>
      <c r="OE28" s="11" t="e">
        <f>IF(#REF!="NON",'CN LGG-MT-LM-STR-Clin'!TW197,'cpte_CN LGG-MT-LM-STR-Clin'!TW197)</f>
        <v>#REF!</v>
      </c>
      <c r="OF28" s="11" t="e">
        <f>IF(#REF!="NON",'CN LGG-MT-LM-STR-Clin'!TX197,'cpte_CN LGG-MT-LM-STR-Clin'!TX197)</f>
        <v>#REF!</v>
      </c>
      <c r="OG28" s="11" t="e">
        <f>IF(#REF!="NON",'CN LGG-MT-LM-STR-Clin'!TY197,'cpte_CN LGG-MT-LM-STR-Clin'!TY197)</f>
        <v>#REF!</v>
      </c>
      <c r="OH28" s="11" t="e">
        <f>IF(#REF!="NON",'CN LGG-MT-LM-STR-Clin'!TZ197,'cpte_CN LGG-MT-LM-STR-Clin'!TZ197)</f>
        <v>#REF!</v>
      </c>
      <c r="OI28" s="11" t="e">
        <f>IF(#REF!="NON",'CN LGG-MT-LM-STR-Clin'!UA197,'cpte_CN LGG-MT-LM-STR-Clin'!UA197)</f>
        <v>#REF!</v>
      </c>
      <c r="OJ28" s="11" t="e">
        <f>IF(#REF!="NON",'CN LGG-MT-LM-STR-Clin'!UB197,'cpte_CN LGG-MT-LM-STR-Clin'!UB197)</f>
        <v>#REF!</v>
      </c>
      <c r="OK28" s="11" t="e">
        <f>IF(#REF!="NON",'CN LGG-MT-LM-STR-Clin'!UC197,'cpte_CN LGG-MT-LM-STR-Clin'!UC197)</f>
        <v>#REF!</v>
      </c>
      <c r="OL28" s="11" t="e">
        <f>IF(#REF!="NON",'CN LGG-MT-LM-STR-Clin'!UD197,'cpte_CN LGG-MT-LM-STR-Clin'!UD197)</f>
        <v>#REF!</v>
      </c>
      <c r="OM28" s="11" t="e">
        <f>IF(#REF!="NON",'CN LGG-MT-LM-STR-Clin'!UE197,'cpte_CN LGG-MT-LM-STR-Clin'!UE197)</f>
        <v>#REF!</v>
      </c>
      <c r="ON28" s="11" t="e">
        <f>IF(#REF!="NON",'CN LGG-MT-LM-STR-Clin'!UF197,'cpte_CN LGG-MT-LM-STR-Clin'!UF197)</f>
        <v>#REF!</v>
      </c>
      <c r="OO28" s="11" t="e">
        <f>IF(#REF!="NON",'CN LGG-MT-LM-STR-Clin'!UG197,'cpte_CN LGG-MT-LM-STR-Clin'!UG197)</f>
        <v>#REF!</v>
      </c>
      <c r="OP28" s="11" t="e">
        <f>IF(#REF!="NON",'CN LGG-MT-LM-STR-Clin'!UH197,'cpte_CN LGG-MT-LM-STR-Clin'!UH197)</f>
        <v>#REF!</v>
      </c>
      <c r="OQ28" s="11" t="e">
        <f>IF(#REF!="NON",'CN LGG-MT-LM-STR-Clin'!UI197,'cpte_CN LGG-MT-LM-STR-Clin'!UI197)</f>
        <v>#REF!</v>
      </c>
      <c r="OR28" s="11" t="e">
        <f>IF(#REF!="NON",'CN LGG-MT-LM-STR-Clin'!UJ197,'cpte_CN LGG-MT-LM-STR-Clin'!UJ197)</f>
        <v>#REF!</v>
      </c>
      <c r="OS28" s="11" t="e">
        <f>IF(#REF!="NON",'CN LGG-MT-LM-STR-Clin'!UK197,'cpte_CN LGG-MT-LM-STR-Clin'!UK197)</f>
        <v>#REF!</v>
      </c>
      <c r="OT28" s="11" t="e">
        <f>IF(#REF!="NON",'CN LGG-MT-LM-STR-Clin'!UL197,'cpte_CN LGG-MT-LM-STR-Clin'!UL197)</f>
        <v>#REF!</v>
      </c>
      <c r="OU28" s="11" t="e">
        <f>IF(#REF!="NON",'CN LGG-MT-LM-STR-Clin'!UM197,'cpte_CN LGG-MT-LM-STR-Clin'!UM197)</f>
        <v>#REF!</v>
      </c>
      <c r="OV28" s="11" t="e">
        <f>IF(#REF!="NON",'CN LGG-MT-LM-STR-Clin'!UN197,'cpte_CN LGG-MT-LM-STR-Clin'!UN197)</f>
        <v>#REF!</v>
      </c>
      <c r="OW28" s="11" t="e">
        <f>IF(#REF!="NON",'CN LGG-MT-LM-STR-Clin'!UO197,'cpte_CN LGG-MT-LM-STR-Clin'!UO197)</f>
        <v>#REF!</v>
      </c>
      <c r="OX28" s="11" t="e">
        <f>IF(#REF!="NON",'CN LGG-MT-LM-STR-Clin'!UP197,'cpte_CN LGG-MT-LM-STR-Clin'!UP197)</f>
        <v>#REF!</v>
      </c>
      <c r="OY28" s="11" t="e">
        <f>IF(#REF!="NON",'CN LGG-MT-LM-STR-Clin'!UQ197,'cpte_CN LGG-MT-LM-STR-Clin'!UQ197)</f>
        <v>#REF!</v>
      </c>
      <c r="OZ28" s="11" t="e">
        <f>IF(#REF!="NON",'CN LGG-MT-LM-STR-Clin'!UR197,'cpte_CN LGG-MT-LM-STR-Clin'!UR197)</f>
        <v>#REF!</v>
      </c>
      <c r="PA28" s="11" t="e">
        <f>IF(#REF!="NON",'CN LGG-MT-LM-STR-Clin'!US197,'cpte_CN LGG-MT-LM-STR-Clin'!US197)</f>
        <v>#REF!</v>
      </c>
      <c r="PB28" s="11" t="e">
        <f>IF(#REF!="NON",'CN LGG-MT-LM-STR-Clin'!UT197,'cpte_CN LGG-MT-LM-STR-Clin'!UT197)</f>
        <v>#REF!</v>
      </c>
      <c r="PC28" s="11" t="e">
        <f>IF(#REF!="NON",'CN LGG-MT-LM-STR-Clin'!UU197,'cpte_CN LGG-MT-LM-STR-Clin'!UU197)</f>
        <v>#REF!</v>
      </c>
      <c r="PD28" s="11" t="e">
        <f>IF(#REF!="NON",'CN LGG-MT-LM-STR-Clin'!UV197,'cpte_CN LGG-MT-LM-STR-Clin'!UV197)</f>
        <v>#REF!</v>
      </c>
      <c r="PE28" s="11" t="e">
        <f>IF(#REF!="NON",'CN LGG-MT-LM-STR-Clin'!UW197,'cpte_CN LGG-MT-LM-STR-Clin'!UW197)</f>
        <v>#REF!</v>
      </c>
      <c r="PF28" s="11" t="e">
        <f>IF(#REF!="NON",'CN LGG-MT-LM-STR-Clin'!UX197,'cpte_CN LGG-MT-LM-STR-Clin'!UX197)</f>
        <v>#REF!</v>
      </c>
      <c r="PG28" s="11" t="e">
        <f>IF(#REF!="NON",'CN LGG-MT-LM-STR-Clin'!UY197,'cpte_CN LGG-MT-LM-STR-Clin'!UY197)</f>
        <v>#REF!</v>
      </c>
      <c r="PH28" s="11" t="e">
        <f>IF(#REF!="NON",'CN LGG-MT-LM-STR-Clin'!UZ197,'cpte_CN LGG-MT-LM-STR-Clin'!UZ197)</f>
        <v>#REF!</v>
      </c>
      <c r="PI28" s="11" t="e">
        <f>IF(#REF!="NON",'CN LGG-MT-LM-STR-Clin'!VA197,'cpte_CN LGG-MT-LM-STR-Clin'!VA197)</f>
        <v>#REF!</v>
      </c>
      <c r="PJ28" s="11" t="e">
        <f>IF(#REF!="NON",'CN LGG-MT-LM-STR-Clin'!VB197,'cpte_CN LGG-MT-LM-STR-Clin'!VB197)</f>
        <v>#REF!</v>
      </c>
      <c r="PK28" s="11" t="e">
        <f>IF(#REF!="NON",'CN LGG-MT-LM-STR-Clin'!VC197,'cpte_CN LGG-MT-LM-STR-Clin'!VC197)</f>
        <v>#REF!</v>
      </c>
      <c r="PL28" s="11" t="e">
        <f>IF(#REF!="NON",'CN LGG-MT-LM-STR-Clin'!VD197,'cpte_CN LGG-MT-LM-STR-Clin'!VD197)</f>
        <v>#REF!</v>
      </c>
      <c r="PM28" s="11" t="e">
        <f>IF(#REF!="NON",'CN LGG-MT-LM-STR-Clin'!VE197,'cpte_CN LGG-MT-LM-STR-Clin'!VE197)</f>
        <v>#REF!</v>
      </c>
      <c r="PN28" s="11" t="e">
        <f>IF(#REF!="NON",'CN LGG-MT-LM-STR-Clin'!VF197,'cpte_CN LGG-MT-LM-STR-Clin'!VF197)</f>
        <v>#REF!</v>
      </c>
      <c r="PO28" s="11" t="e">
        <f>IF(#REF!="NON",'CN LGG-MT-LM-STR-Clin'!VG197,'cpte_CN LGG-MT-LM-STR-Clin'!VG197)</f>
        <v>#REF!</v>
      </c>
      <c r="PP28" s="11" t="e">
        <f>IF(#REF!="NON",'CN LGG-MT-LM-STR-Clin'!VH197,'cpte_CN LGG-MT-LM-STR-Clin'!VH197)</f>
        <v>#REF!</v>
      </c>
      <c r="PQ28" s="11" t="e">
        <f>IF(#REF!="NON",'CN LGG-MT-LM-STR-Clin'!VI197,'cpte_CN LGG-MT-LM-STR-Clin'!VI197)</f>
        <v>#REF!</v>
      </c>
      <c r="PR28" s="11" t="e">
        <f>IF(#REF!="NON",'CN LGG-MT-LM-STR-Clin'!VJ197,'cpte_CN LGG-MT-LM-STR-Clin'!VJ197)</f>
        <v>#REF!</v>
      </c>
      <c r="PS28" s="11" t="e">
        <f>IF(#REF!="NON",'CN LGG-MT-LM-STR-Clin'!VK197,'cpte_CN LGG-MT-LM-STR-Clin'!VK197)</f>
        <v>#REF!</v>
      </c>
      <c r="PT28" s="11" t="e">
        <f>IF(#REF!="NON",'CN LGG-MT-LM-STR-Clin'!VL197,'cpte_CN LGG-MT-LM-STR-Clin'!VL197)</f>
        <v>#REF!</v>
      </c>
      <c r="PU28" s="11" t="e">
        <f>IF(#REF!="NON",'CN LGG-MT-LM-STR-Clin'!VM197,'cpte_CN LGG-MT-LM-STR-Clin'!VM197)</f>
        <v>#REF!</v>
      </c>
      <c r="PV28" s="11" t="e">
        <f>IF(#REF!="NON",'CN LGG-MT-LM-STR-Clin'!VN197,'cpte_CN LGG-MT-LM-STR-Clin'!VN197)</f>
        <v>#REF!</v>
      </c>
      <c r="PW28" s="11" t="e">
        <f>IF(#REF!="NON",'CN LGG-MT-LM-STR-Clin'!VO197,'cpte_CN LGG-MT-LM-STR-Clin'!VO197)</f>
        <v>#REF!</v>
      </c>
      <c r="PX28" s="11" t="e">
        <f>IF(#REF!="NON",'CN LGG-MT-LM-STR-Clin'!VP197,'cpte_CN LGG-MT-LM-STR-Clin'!VP197)</f>
        <v>#REF!</v>
      </c>
      <c r="PY28" s="11" t="e">
        <f>IF(#REF!="NON",'CN LGG-MT-LM-STR-Clin'!VQ197,'cpte_CN LGG-MT-LM-STR-Clin'!VQ197)</f>
        <v>#REF!</v>
      </c>
      <c r="PZ28" s="11" t="e">
        <f>IF(#REF!="NON",'CN LGG-MT-LM-STR-Clin'!VR197,'cpte_CN LGG-MT-LM-STR-Clin'!VR197)</f>
        <v>#REF!</v>
      </c>
      <c r="QA28" s="11" t="e">
        <f>IF(#REF!="NON",'CN LGG-MT-LM-STR-Clin'!VS197,'cpte_CN LGG-MT-LM-STR-Clin'!VS197)</f>
        <v>#REF!</v>
      </c>
      <c r="QB28" s="11" t="e">
        <f>IF(#REF!="NON",'CN LGG-MT-LM-STR-Clin'!VT197,'cpte_CN LGG-MT-LM-STR-Clin'!VT197)</f>
        <v>#REF!</v>
      </c>
      <c r="QC28" s="11" t="e">
        <f>IF(#REF!="NON",'CN LGG-MT-LM-STR-Clin'!VU197,'cpte_CN LGG-MT-LM-STR-Clin'!VU197)</f>
        <v>#REF!</v>
      </c>
      <c r="QD28" s="11" t="e">
        <f>IF(#REF!="NON",'CN LGG-MT-LM-STR-Clin'!VV197,'cpte_CN LGG-MT-LM-STR-Clin'!VV197)</f>
        <v>#REF!</v>
      </c>
      <c r="QE28" s="176"/>
    </row>
    <row r="29" spans="1:447" s="170" customFormat="1" ht="51">
      <c r="A29" s="153"/>
      <c r="B29" s="182"/>
      <c r="C29" s="115" t="str">
        <f t="shared" si="1"/>
        <v>n;931120</v>
      </c>
      <c r="D29" s="359" t="s">
        <v>614</v>
      </c>
      <c r="E29" s="238">
        <v>931120</v>
      </c>
      <c r="F29" s="804" t="s">
        <v>1738</v>
      </c>
      <c r="G29" s="558" t="s">
        <v>682</v>
      </c>
      <c r="H29" s="238"/>
      <c r="I29" s="442">
        <f t="shared" si="2"/>
        <v>0</v>
      </c>
      <c r="J29" s="442">
        <f t="shared" si="3"/>
        <v>0</v>
      </c>
      <c r="K29" s="442">
        <f>I29+J29+'Clé Act. Spé.'!H24</f>
        <v>0</v>
      </c>
      <c r="L29" s="67">
        <f>'ETPR LGG-MT-LM-STR-Clin'!FA22+'ETPR LGG-MT-LM-STR-Clin'!FA31</f>
        <v>0</v>
      </c>
      <c r="M29" s="67">
        <f>'ETPR LGG-MT-LM-STR-Clin'!FB22+'ETPR LGG-MT-LM-STR-Clin'!FB31</f>
        <v>0</v>
      </c>
      <c r="N29" s="67">
        <f>'ETPR LGG-MT-LM-STR-Clin'!FC22+'ETPR LGG-MT-LM-STR-Clin'!FC31</f>
        <v>0</v>
      </c>
      <c r="O29" s="67">
        <f>'ETPR LGG-MT-LM-STR-Clin'!FD22+'ETPR LGG-MT-LM-STR-Clin'!FD31</f>
        <v>0</v>
      </c>
      <c r="P29" s="67">
        <f>'ETPR LGG-MT-LM-STR-Clin'!FE22+'ETPR LGG-MT-LM-STR-Clin'!FE31</f>
        <v>0</v>
      </c>
      <c r="Q29" s="67">
        <f>'ETPR LGG-MT-LM-STR-Clin'!FF22+'ETPR LGG-MT-LM-STR-Clin'!FF31</f>
        <v>0</v>
      </c>
      <c r="R29" s="67">
        <f>'ETPR LGG-MT-LM-STR-Clin'!FG22+'ETPR LGG-MT-LM-STR-Clin'!FG31</f>
        <v>0</v>
      </c>
      <c r="S29" s="67">
        <f>'ETPR LGG-MT-LM-STR-Clin'!FH22+'ETPR LGG-MT-LM-STR-Clin'!FH31</f>
        <v>0</v>
      </c>
      <c r="T29" s="67">
        <f>'ETPR LGG-MT-LM-STR-Clin'!FI22+'ETPR LGG-MT-LM-STR-Clin'!FI31</f>
        <v>0</v>
      </c>
      <c r="U29" s="67">
        <f>'ETPR LGG-MT-LM-STR-Clin'!FJ22+'ETPR LGG-MT-LM-STR-Clin'!FJ31</f>
        <v>0</v>
      </c>
      <c r="V29" s="67">
        <f>'ETPR LGG-MT-LM-STR-Clin'!FK22+'ETPR LGG-MT-LM-STR-Clin'!FK31</f>
        <v>0</v>
      </c>
      <c r="W29" s="67">
        <f>'ETPR LGG-MT-LM-STR-Clin'!FL22+'ETPR LGG-MT-LM-STR-Clin'!FL31</f>
        <v>0</v>
      </c>
      <c r="X29" s="67">
        <f>'ETPR LGG-MT-LM-STR-Clin'!FM22+'ETPR LGG-MT-LM-STR-Clin'!FM31</f>
        <v>0</v>
      </c>
      <c r="Y29" s="67">
        <f>'ETPR LGG-MT-LM-STR-Clin'!FN22+'ETPR LGG-MT-LM-STR-Clin'!FN31</f>
        <v>0</v>
      </c>
      <c r="Z29" s="67">
        <f>'ETPR LGG-MT-LM-STR-Clin'!FO22+'ETPR LGG-MT-LM-STR-Clin'!FO31</f>
        <v>0</v>
      </c>
      <c r="AA29" s="67">
        <f>'ETPR LGG-MT-LM-STR-Clin'!FP22+'ETPR LGG-MT-LM-STR-Clin'!FP31</f>
        <v>0</v>
      </c>
      <c r="AB29" s="67">
        <f>'ETPR LGG-MT-LM-STR-Clin'!FQ22+'ETPR LGG-MT-LM-STR-Clin'!FQ31</f>
        <v>0</v>
      </c>
      <c r="AC29" s="67">
        <f>'ETPR LGG-MT-LM-STR-Clin'!FR22+'ETPR LGG-MT-LM-STR-Clin'!FR31</f>
        <v>0</v>
      </c>
      <c r="AD29" s="67">
        <f>'ETPR LGG-MT-LM-STR-Clin'!FS22+'ETPR LGG-MT-LM-STR-Clin'!FS31</f>
        <v>0</v>
      </c>
      <c r="AE29" s="67">
        <f>'ETPR LGG-MT-LM-STR-Clin'!FT22+'ETPR LGG-MT-LM-STR-Clin'!FT31</f>
        <v>0</v>
      </c>
      <c r="AF29" s="67">
        <f>'ETPR LGG-MT-LM-STR-Clin'!FU22+'ETPR LGG-MT-LM-STR-Clin'!FU31</f>
        <v>0</v>
      </c>
      <c r="AG29" s="67">
        <f>'ETPR LGG-MT-LM-STR-Clin'!FV22+'ETPR LGG-MT-LM-STR-Clin'!FV31</f>
        <v>0</v>
      </c>
      <c r="AH29" s="67">
        <f>'ETPR LGG-MT-LM-STR-Clin'!FW22+'ETPR LGG-MT-LM-STR-Clin'!FW31</f>
        <v>0</v>
      </c>
      <c r="AI29" s="67">
        <f>'ETPR LGG-MT-LM-STR-Clin'!FX22+'ETPR LGG-MT-LM-STR-Clin'!FX31</f>
        <v>0</v>
      </c>
      <c r="AJ29" s="67">
        <f>'ETPR LGG-MT-LM-STR-Clin'!FY22+'ETPR LGG-MT-LM-STR-Clin'!FY31</f>
        <v>0</v>
      </c>
      <c r="AK29" s="67">
        <f>'ETPR LGG-MT-LM-STR-Clin'!FZ22+'ETPR LGG-MT-LM-STR-Clin'!FZ31</f>
        <v>0</v>
      </c>
      <c r="AL29" s="67">
        <f>'ETPR LGG-MT-LM-STR-Clin'!GA22+'ETPR LGG-MT-LM-STR-Clin'!GA31</f>
        <v>0</v>
      </c>
      <c r="AM29" s="67">
        <f>'ETPR LGG-MT-LM-STR-Clin'!GB22+'ETPR LGG-MT-LM-STR-Clin'!GB31</f>
        <v>0</v>
      </c>
      <c r="AN29" s="67">
        <f>'ETPR LGG-MT-LM-STR-Clin'!GC22+'ETPR LGG-MT-LM-STR-Clin'!GC31</f>
        <v>0</v>
      </c>
      <c r="AO29" s="67">
        <f>'ETPR LGG-MT-LM-STR-Clin'!GD22+'ETPR LGG-MT-LM-STR-Clin'!GD31</f>
        <v>0</v>
      </c>
      <c r="AP29" s="67">
        <f>'ETPR LGG-MT-LM-STR-Clin'!GE22+'ETPR LGG-MT-LM-STR-Clin'!GE31</f>
        <v>0</v>
      </c>
      <c r="AQ29" s="67">
        <f>'ETPR LGG-MT-LM-STR-Clin'!GF22+'ETPR LGG-MT-LM-STR-Clin'!GF31</f>
        <v>0</v>
      </c>
      <c r="AR29" s="67">
        <f>'ETPR LGG-MT-LM-STR-Clin'!GG22+'ETPR LGG-MT-LM-STR-Clin'!GG31</f>
        <v>0</v>
      </c>
      <c r="AS29" s="67">
        <f>'ETPR LGG-MT-LM-STR-Clin'!GH22+'ETPR LGG-MT-LM-STR-Clin'!GH31</f>
        <v>0</v>
      </c>
      <c r="AT29" s="67">
        <f>'ETPR LGG-MT-LM-STR-Clin'!GI22+'ETPR LGG-MT-LM-STR-Clin'!GI31</f>
        <v>0</v>
      </c>
      <c r="AU29" s="67">
        <f>'ETPR LGG-MT-LM-STR-Clin'!GJ22+'ETPR LGG-MT-LM-STR-Clin'!GJ31</f>
        <v>0</v>
      </c>
      <c r="AV29" s="67">
        <f>'ETPR LGG-MT-LM-STR-Clin'!GK22+'ETPR LGG-MT-LM-STR-Clin'!GK31</f>
        <v>0</v>
      </c>
      <c r="AW29" s="67">
        <f>'ETPR LGG-MT-LM-STR-Clin'!GL22+'ETPR LGG-MT-LM-STR-Clin'!GL31</f>
        <v>0</v>
      </c>
      <c r="AX29" s="67">
        <f>'ETPR LGG-MT-LM-STR-Clin'!GM22+'ETPR LGG-MT-LM-STR-Clin'!GM31</f>
        <v>0</v>
      </c>
      <c r="AY29" s="67">
        <f>'ETPR LGG-MT-LM-STR-Clin'!GN22+'ETPR LGG-MT-LM-STR-Clin'!GN31</f>
        <v>0</v>
      </c>
      <c r="AZ29" s="67">
        <f>'ETPR LGG-MT-LM-STR-Clin'!GO22+'ETPR LGG-MT-LM-STR-Clin'!GO31</f>
        <v>0</v>
      </c>
      <c r="BA29" s="67">
        <f>'ETPR LGG-MT-LM-STR-Clin'!GP22+'ETPR LGG-MT-LM-STR-Clin'!GP31</f>
        <v>0</v>
      </c>
      <c r="BB29" s="67">
        <f>'ETPR LGG-MT-LM-STR-Clin'!GQ22+'ETPR LGG-MT-LM-STR-Clin'!GQ31</f>
        <v>0</v>
      </c>
      <c r="BC29" s="67">
        <f>'ETPR LGG-MT-LM-STR-Clin'!GR22+'ETPR LGG-MT-LM-STR-Clin'!GR31</f>
        <v>0</v>
      </c>
      <c r="BD29" s="67">
        <f>'ETPR LGG-MT-LM-STR-Clin'!GS22+'ETPR LGG-MT-LM-STR-Clin'!GS31</f>
        <v>0</v>
      </c>
      <c r="BE29" s="67">
        <f>'ETPR LGG-MT-LM-STR-Clin'!GT22+'ETPR LGG-MT-LM-STR-Clin'!GT31</f>
        <v>0</v>
      </c>
      <c r="BF29" s="67">
        <f>'ETPR LGG-MT-LM-STR-Clin'!GU22+'ETPR LGG-MT-LM-STR-Clin'!GU31</f>
        <v>0</v>
      </c>
      <c r="BG29" s="67">
        <f>'ETPR LGG-MT-LM-STR-Clin'!GV22+'ETPR LGG-MT-LM-STR-Clin'!GV31</f>
        <v>0</v>
      </c>
      <c r="BH29" s="67">
        <f>'ETPR LGG-MT-LM-STR-Clin'!GW22+'ETPR LGG-MT-LM-STR-Clin'!GW31</f>
        <v>0</v>
      </c>
      <c r="BI29" s="67">
        <f>'ETPR LGG-MT-LM-STR-Clin'!GX22+'ETPR LGG-MT-LM-STR-Clin'!GX31</f>
        <v>0</v>
      </c>
      <c r="BJ29" s="67">
        <f>'ETPR LGG-MT-LM-STR-Clin'!GY22+'ETPR LGG-MT-LM-STR-Clin'!GY31</f>
        <v>0</v>
      </c>
      <c r="BK29" s="67">
        <f>'ETPR LGG-MT-LM-STR-Clin'!GZ22+'ETPR LGG-MT-LM-STR-Clin'!GZ31</f>
        <v>0</v>
      </c>
      <c r="BL29" s="67">
        <f>'ETPR LGG-MT-LM-STR-Clin'!HA22+'ETPR LGG-MT-LM-STR-Clin'!HA31</f>
        <v>0</v>
      </c>
      <c r="BM29" s="67">
        <f>'ETPR LGG-MT-LM-STR-Clin'!HB22+'ETPR LGG-MT-LM-STR-Clin'!HB31</f>
        <v>0</v>
      </c>
      <c r="BN29" s="67">
        <f>'ETPR LGG-MT-LM-STR-Clin'!HC22+'ETPR LGG-MT-LM-STR-Clin'!HC31</f>
        <v>0</v>
      </c>
      <c r="BO29" s="67">
        <f>'ETPR LGG-MT-LM-STR-Clin'!HD22+'ETPR LGG-MT-LM-STR-Clin'!HD31</f>
        <v>0</v>
      </c>
      <c r="BP29" s="67">
        <f>'ETPR LGG-MT-LM-STR-Clin'!HE22+'ETPR LGG-MT-LM-STR-Clin'!HE31</f>
        <v>0</v>
      </c>
      <c r="BQ29" s="67">
        <f>'ETPR LGG-MT-LM-STR-Clin'!HF22+'ETPR LGG-MT-LM-STR-Clin'!HF31</f>
        <v>0</v>
      </c>
      <c r="BR29" s="67">
        <f>'ETPR LGG-MT-LM-STR-Clin'!HG22+'ETPR LGG-MT-LM-STR-Clin'!HG31</f>
        <v>0</v>
      </c>
      <c r="BS29" s="67">
        <f>'ETPR LGG-MT-LM-STR-Clin'!HH22+'ETPR LGG-MT-LM-STR-Clin'!HH31</f>
        <v>0</v>
      </c>
      <c r="BT29" s="67">
        <f>'ETPR LGG-MT-LM-STR-Clin'!HI22+'ETPR LGG-MT-LM-STR-Clin'!HI31</f>
        <v>0</v>
      </c>
      <c r="BU29" s="67">
        <f>'ETPR LGG-MT-LM-STR-Clin'!HJ22+'ETPR LGG-MT-LM-STR-Clin'!HJ31</f>
        <v>0</v>
      </c>
      <c r="BV29" s="67">
        <f>'ETPR LGG-MT-LM-STR-Clin'!HK22+'ETPR LGG-MT-LM-STR-Clin'!HK31</f>
        <v>0</v>
      </c>
      <c r="BW29" s="67">
        <f>'ETPR LGG-MT-LM-STR-Clin'!HL22+'ETPR LGG-MT-LM-STR-Clin'!HL31</f>
        <v>0</v>
      </c>
      <c r="BX29" s="67">
        <f>'ETPR LGG-MT-LM-STR-Clin'!HM22+'ETPR LGG-MT-LM-STR-Clin'!HM31</f>
        <v>0</v>
      </c>
      <c r="BY29" s="67">
        <f>'ETPR LGG-MT-LM-STR-Clin'!HN22+'ETPR LGG-MT-LM-STR-Clin'!HN31</f>
        <v>0</v>
      </c>
      <c r="BZ29" s="67">
        <f>'ETPR LGG-MT-LM-STR-Clin'!HO22+'ETPR LGG-MT-LM-STR-Clin'!HO31</f>
        <v>0</v>
      </c>
      <c r="CA29" s="67">
        <f>'ETPR LGG-MT-LM-STR-Clin'!HP22+'ETPR LGG-MT-LM-STR-Clin'!HP31</f>
        <v>0</v>
      </c>
      <c r="CB29" s="67">
        <f>'ETPR LGG-MT-LM-STR-Clin'!HQ22+'ETPR LGG-MT-LM-STR-Clin'!HQ31</f>
        <v>0</v>
      </c>
      <c r="CC29" s="67">
        <f>'ETPR LGG-MT-LM-STR-Clin'!HR22+'ETPR LGG-MT-LM-STR-Clin'!HR31</f>
        <v>0</v>
      </c>
      <c r="CD29" s="67">
        <f>'ETPR LGG-MT-LM-STR-Clin'!HS22+'ETPR LGG-MT-LM-STR-Clin'!HS31</f>
        <v>0</v>
      </c>
      <c r="CE29" s="67">
        <f>'ETPR LGG-MT-LM-STR-Clin'!HT22+'ETPR LGG-MT-LM-STR-Clin'!HT31</f>
        <v>0</v>
      </c>
      <c r="CF29" s="67">
        <f>'ETPR LGG-MT-LM-STR-Clin'!HU22+'ETPR LGG-MT-LM-STR-Clin'!HU31</f>
        <v>0</v>
      </c>
      <c r="CG29" s="67">
        <f>'ETPR LGG-MT-LM-STR-Clin'!HV22+'ETPR LGG-MT-LM-STR-Clin'!HV31</f>
        <v>0</v>
      </c>
      <c r="CH29" s="67">
        <f>'ETPR LGG-MT-LM-STR-Clin'!HW22+'ETPR LGG-MT-LM-STR-Clin'!HW31</f>
        <v>0</v>
      </c>
      <c r="CI29" s="67">
        <f>'ETPR LGG-MT-LM-STR-Clin'!HX22+'ETPR LGG-MT-LM-STR-Clin'!HX31</f>
        <v>0</v>
      </c>
      <c r="CJ29" s="67">
        <f>'ETPR LGG-MT-LM-STR-Clin'!HY22+'ETPR LGG-MT-LM-STR-Clin'!HY31</f>
        <v>0</v>
      </c>
      <c r="CK29" s="67">
        <f>'ETPR LGG-MT-LM-STR-Clin'!HZ22+'ETPR LGG-MT-LM-STR-Clin'!HZ31</f>
        <v>0</v>
      </c>
      <c r="CL29" s="67">
        <f>'ETPR LGG-MT-LM-STR-Clin'!IA22+'ETPR LGG-MT-LM-STR-Clin'!IA31</f>
        <v>0</v>
      </c>
      <c r="CM29" s="67">
        <f>'ETPR LGG-MT-LM-STR-Clin'!IB22+'ETPR LGG-MT-LM-STR-Clin'!IB31</f>
        <v>0</v>
      </c>
      <c r="CN29" s="67">
        <f>'ETPR LGG-MT-LM-STR-Clin'!IC22+'ETPR LGG-MT-LM-STR-Clin'!IC31</f>
        <v>0</v>
      </c>
      <c r="CO29" s="67">
        <f>'ETPR LGG-MT-LM-STR-Clin'!ID22+'ETPR LGG-MT-LM-STR-Clin'!ID31</f>
        <v>0</v>
      </c>
      <c r="CP29" s="67">
        <f>'ETPR LGG-MT-LM-STR-Clin'!IE22+'ETPR LGG-MT-LM-STR-Clin'!IE31</f>
        <v>0</v>
      </c>
      <c r="CQ29" s="67">
        <f>'ETPR LGG-MT-LM-STR-Clin'!IF22+'ETPR LGG-MT-LM-STR-Clin'!IF31</f>
        <v>0</v>
      </c>
      <c r="CR29" s="67">
        <f>'ETPR LGG-MT-LM-STR-Clin'!IG22+'ETPR LGG-MT-LM-STR-Clin'!IG31</f>
        <v>0</v>
      </c>
      <c r="CS29" s="67">
        <f>'ETPR LGG-MT-LM-STR-Clin'!IH22+'ETPR LGG-MT-LM-STR-Clin'!IH31</f>
        <v>0</v>
      </c>
      <c r="CT29" s="67">
        <f>'ETPR LGG-MT-LM-STR-Clin'!II22+'ETPR LGG-MT-LM-STR-Clin'!II31</f>
        <v>0</v>
      </c>
      <c r="CU29" s="67">
        <f>'ETPR LGG-MT-LM-STR-Clin'!IJ22+'ETPR LGG-MT-LM-STR-Clin'!IJ31</f>
        <v>0</v>
      </c>
      <c r="CV29" s="67">
        <f>'ETPR LGG-MT-LM-STR-Clin'!IK22+'ETPR LGG-MT-LM-STR-Clin'!IK31</f>
        <v>0</v>
      </c>
      <c r="CW29" s="67">
        <f>'ETPR LGG-MT-LM-STR-Clin'!IL22+'ETPR LGG-MT-LM-STR-Clin'!IL31</f>
        <v>0</v>
      </c>
      <c r="CX29" s="67">
        <f>'ETPR LGG-MT-LM-STR-Clin'!IM22+'ETPR LGG-MT-LM-STR-Clin'!IM31</f>
        <v>0</v>
      </c>
      <c r="CY29" s="67">
        <f>'ETPR LGG-MT-LM-STR-Clin'!IN22+'ETPR LGG-MT-LM-STR-Clin'!IN31</f>
        <v>0</v>
      </c>
      <c r="CZ29" s="67">
        <f>'ETPR LGG-MT-LM-STR-Clin'!IO22+'ETPR LGG-MT-LM-STR-Clin'!IO31</f>
        <v>0</v>
      </c>
      <c r="DA29" s="67">
        <f>'ETPR LGG-MT-LM-STR-Clin'!IP22+'ETPR LGG-MT-LM-STR-Clin'!IP31</f>
        <v>0</v>
      </c>
      <c r="DB29" s="67">
        <f>'ETPR LGG-MT-LM-STR-Clin'!IQ22+'ETPR LGG-MT-LM-STR-Clin'!IQ31</f>
        <v>0</v>
      </c>
      <c r="DC29" s="67">
        <f>'ETPR LGG-MT-LM-STR-Clin'!IR22+'ETPR LGG-MT-LM-STR-Clin'!IR31</f>
        <v>0</v>
      </c>
      <c r="DD29" s="67">
        <f>'ETPR LGG-MT-LM-STR-Clin'!IS22+'ETPR LGG-MT-LM-STR-Clin'!IS31</f>
        <v>0</v>
      </c>
      <c r="DE29" s="67">
        <f>'ETPR LGG-MT-LM-STR-Clin'!IT22+'ETPR LGG-MT-LM-STR-Clin'!IT31</f>
        <v>0</v>
      </c>
      <c r="DF29" s="67">
        <f>'ETPR LGG-MT-LM-STR-Clin'!IU22+'ETPR LGG-MT-LM-STR-Clin'!IU31</f>
        <v>0</v>
      </c>
      <c r="DG29" s="67">
        <f>'ETPR LGG-MT-LM-STR-Clin'!IV22+'ETPR LGG-MT-LM-STR-Clin'!IV31</f>
        <v>0</v>
      </c>
      <c r="DH29" s="67">
        <f>'ETPR LGG-MT-LM-STR-Clin'!IW22+'ETPR LGG-MT-LM-STR-Clin'!IW31</f>
        <v>0</v>
      </c>
      <c r="DI29" s="67">
        <f>'ETPR LGG-MT-LM-STR-Clin'!IX22+'ETPR LGG-MT-LM-STR-Clin'!IX31</f>
        <v>0</v>
      </c>
      <c r="DJ29" s="67">
        <f>'ETPR LGG-MT-LM-STR-Clin'!IY22+'ETPR LGG-MT-LM-STR-Clin'!IY31</f>
        <v>0</v>
      </c>
      <c r="DK29" s="67">
        <f>'ETPR LGG-MT-LM-STR-Clin'!IZ22+'ETPR LGG-MT-LM-STR-Clin'!IZ31</f>
        <v>0</v>
      </c>
      <c r="DL29" s="67">
        <f>'ETPR LGG-MT-LM-STR-Clin'!JA22+'ETPR LGG-MT-LM-STR-Clin'!JA31</f>
        <v>0</v>
      </c>
      <c r="DM29" s="67">
        <f>'ETPR LGG-MT-LM-STR-Clin'!JB22+'ETPR LGG-MT-LM-STR-Clin'!JB31</f>
        <v>0</v>
      </c>
      <c r="DN29" s="67">
        <f>'ETPR LGG-MT-LM-STR-Clin'!JC22+'ETPR LGG-MT-LM-STR-Clin'!JC31</f>
        <v>0</v>
      </c>
      <c r="DO29" s="67">
        <f>'ETPR LGG-MT-LM-STR-Clin'!JD22+'ETPR LGG-MT-LM-STR-Clin'!JD31</f>
        <v>0</v>
      </c>
      <c r="DP29" s="67">
        <f>'ETPR LGG-MT-LM-STR-Clin'!JE22+'ETPR LGG-MT-LM-STR-Clin'!JE31</f>
        <v>0</v>
      </c>
      <c r="DQ29" s="67">
        <f>'ETPR LGG-MT-LM-STR-Clin'!JF22+'ETPR LGG-MT-LM-STR-Clin'!JF31</f>
        <v>0</v>
      </c>
      <c r="DR29" s="67">
        <f>'ETPR LGG-MT-LM-STR-Clin'!JG22+'ETPR LGG-MT-LM-STR-Clin'!JG31</f>
        <v>0</v>
      </c>
      <c r="DS29" s="67">
        <f>'ETPR LGG-MT-LM-STR-Clin'!JH22+'ETPR LGG-MT-LM-STR-Clin'!JH31</f>
        <v>0</v>
      </c>
      <c r="DT29" s="67">
        <f>'ETPR LGG-MT-LM-STR-Clin'!JI22+'ETPR LGG-MT-LM-STR-Clin'!JI31</f>
        <v>0</v>
      </c>
      <c r="DU29" s="67">
        <f>'ETPR LGG-MT-LM-STR-Clin'!JJ22+'ETPR LGG-MT-LM-STR-Clin'!JJ31</f>
        <v>0</v>
      </c>
      <c r="DV29" s="67">
        <f>'ETPR LGG-MT-LM-STR-Clin'!JK22+'ETPR LGG-MT-LM-STR-Clin'!JK31</f>
        <v>0</v>
      </c>
      <c r="DW29" s="67">
        <f>'ETPR LGG-MT-LM-STR-Clin'!JL22+'ETPR LGG-MT-LM-STR-Clin'!JL31</f>
        <v>0</v>
      </c>
      <c r="DX29" s="67">
        <f>'ETPR LGG-MT-LM-STR-Clin'!JM22+'ETPR LGG-MT-LM-STR-Clin'!JM31</f>
        <v>0</v>
      </c>
      <c r="DY29" s="67">
        <f>'ETPR LGG-MT-LM-STR-Clin'!JN22+'ETPR LGG-MT-LM-STR-Clin'!JN31</f>
        <v>0</v>
      </c>
      <c r="DZ29" s="67">
        <f>'ETPR LGG-MT-LM-STR-Clin'!JO22+'ETPR LGG-MT-LM-STR-Clin'!JO31</f>
        <v>0</v>
      </c>
      <c r="EA29" s="67">
        <f>'ETPR LGG-MT-LM-STR-Clin'!JP22+'ETPR LGG-MT-LM-STR-Clin'!JP31</f>
        <v>0</v>
      </c>
      <c r="EB29" s="67">
        <f>'ETPR LGG-MT-LM-STR-Clin'!JQ22+'ETPR LGG-MT-LM-STR-Clin'!JQ31</f>
        <v>0</v>
      </c>
      <c r="EC29" s="67">
        <f>'ETPR LGG-MT-LM-STR-Clin'!JR22+'ETPR LGG-MT-LM-STR-Clin'!JR31</f>
        <v>0</v>
      </c>
      <c r="ED29" s="67">
        <f>'ETPR LGG-MT-LM-STR-Clin'!JS22+'ETPR LGG-MT-LM-STR-Clin'!JS31</f>
        <v>0</v>
      </c>
      <c r="EE29" s="67">
        <f>'ETPR LGG-MT-LM-STR-Clin'!JT22+'ETPR LGG-MT-LM-STR-Clin'!JT31</f>
        <v>0</v>
      </c>
      <c r="EF29" s="67">
        <f>'ETPR LGG-MT-LM-STR-Clin'!JU22+'ETPR LGG-MT-LM-STR-Clin'!JU31</f>
        <v>0</v>
      </c>
      <c r="EG29" s="67">
        <f>'ETPR LGG-MT-LM-STR-Clin'!JV22+'ETPR LGG-MT-LM-STR-Clin'!JV31</f>
        <v>0</v>
      </c>
      <c r="EH29" s="67">
        <f>'ETPR LGG-MT-LM-STR-Clin'!JW22+'ETPR LGG-MT-LM-STR-Clin'!JW31</f>
        <v>0</v>
      </c>
      <c r="EI29" s="67">
        <f>'ETPR LGG-MT-LM-STR-Clin'!JX22+'ETPR LGG-MT-LM-STR-Clin'!JX31</f>
        <v>0</v>
      </c>
      <c r="EJ29" s="67">
        <f>'ETPR LGG-MT-LM-STR-Clin'!JY22+'ETPR LGG-MT-LM-STR-Clin'!JY31</f>
        <v>0</v>
      </c>
      <c r="EK29" s="67">
        <f>'ETPR LGG-MT-LM-STR-Clin'!JZ22+'ETPR LGG-MT-LM-STR-Clin'!JZ31</f>
        <v>0</v>
      </c>
      <c r="EL29" s="67">
        <f>'ETPR LGG-MT-LM-STR-Clin'!KA22+'ETPR LGG-MT-LM-STR-Clin'!KA31</f>
        <v>0</v>
      </c>
      <c r="EM29" s="67">
        <f>'ETPR LGG-MT-LM-STR-Clin'!KB22+'ETPR LGG-MT-LM-STR-Clin'!KB31</f>
        <v>0</v>
      </c>
      <c r="EN29" s="67">
        <f>'ETPR LGG-MT-LM-STR-Clin'!KC22+'ETPR LGG-MT-LM-STR-Clin'!KC31</f>
        <v>0</v>
      </c>
      <c r="EO29" s="67">
        <f>'ETPR LGG-MT-LM-STR-Clin'!KD22+'ETPR LGG-MT-LM-STR-Clin'!KD31</f>
        <v>0</v>
      </c>
      <c r="EP29" s="67">
        <f>'ETPR LGG-MT-LM-STR-Clin'!KE22+'ETPR LGG-MT-LM-STR-Clin'!KE31</f>
        <v>0</v>
      </c>
      <c r="EQ29" s="67">
        <f>'ETPR LGG-MT-LM-STR-Clin'!KF22+'ETPR LGG-MT-LM-STR-Clin'!KF31</f>
        <v>0</v>
      </c>
      <c r="ER29" s="67">
        <f>'ETPR LGG-MT-LM-STR-Clin'!KG22+'ETPR LGG-MT-LM-STR-Clin'!KG31</f>
        <v>0</v>
      </c>
      <c r="ES29" s="67">
        <f>'ETPR LGG-MT-LM-STR-Clin'!KH22+'ETPR LGG-MT-LM-STR-Clin'!KH31</f>
        <v>0</v>
      </c>
      <c r="ET29" s="67">
        <f>'ETPR LGG-MT-LM-STR-Clin'!KI22+'ETPR LGG-MT-LM-STR-Clin'!KI31</f>
        <v>0</v>
      </c>
      <c r="EU29" s="67">
        <f>'ETPR LGG-MT-LM-STR-Clin'!KJ22+'ETPR LGG-MT-LM-STR-Clin'!KJ31</f>
        <v>0</v>
      </c>
      <c r="EV29" s="67">
        <f>'ETPR LGG-MT-LM-STR-Clin'!KK22+'ETPR LGG-MT-LM-STR-Clin'!KK31</f>
        <v>0</v>
      </c>
      <c r="EW29" s="67">
        <f>'ETPR LGG-MT-LM-STR-Clin'!KL22+'ETPR LGG-MT-LM-STR-Clin'!KL31</f>
        <v>0</v>
      </c>
      <c r="EX29" s="67">
        <f>'ETPR LGG-MT-LM-STR-Clin'!KM22+'ETPR LGG-MT-LM-STR-Clin'!KM31</f>
        <v>0</v>
      </c>
      <c r="EY29" s="67">
        <f>'ETPR LGG-MT-LM-STR-Clin'!KN22+'ETPR LGG-MT-LM-STR-Clin'!KN31</f>
        <v>0</v>
      </c>
      <c r="EZ29" s="67">
        <f>'ETPR LGG-MT-LM-STR-Clin'!KO22+'ETPR LGG-MT-LM-STR-Clin'!KO31</f>
        <v>0</v>
      </c>
      <c r="FA29" s="67">
        <f>'ETPR LGG-MT-LM-STR-Clin'!KP22+'ETPR LGG-MT-LM-STR-Clin'!KP31</f>
        <v>0</v>
      </c>
      <c r="FB29" s="67">
        <f>'ETPR LGG-MT-LM-STR-Clin'!KQ22+'ETPR LGG-MT-LM-STR-Clin'!KQ31</f>
        <v>0</v>
      </c>
      <c r="FC29" s="67">
        <f>'ETPR LGG-MT-LM-STR-Clin'!KR22+'ETPR LGG-MT-LM-STR-Clin'!KR31</f>
        <v>0</v>
      </c>
      <c r="FD29" s="67">
        <f>'ETPR LGG-MT-LM-STR-Clin'!KS22+'ETPR LGG-MT-LM-STR-Clin'!KS31</f>
        <v>0</v>
      </c>
      <c r="FE29" s="67">
        <f>'ETPR LGG-MT-LM-STR-Clin'!KT22+'ETPR LGG-MT-LM-STR-Clin'!KT31</f>
        <v>0</v>
      </c>
      <c r="FF29" s="67">
        <f>'ETPR LGG-MT-LM-STR-Clin'!KU22+'ETPR LGG-MT-LM-STR-Clin'!KU31</f>
        <v>0</v>
      </c>
      <c r="FG29" s="67">
        <f>'ETPR LGG-MT-LM-STR-Clin'!KV22+'ETPR LGG-MT-LM-STR-Clin'!KV31</f>
        <v>0</v>
      </c>
      <c r="FH29" s="67">
        <f>'ETPR LGG-MT-LM-STR-Clin'!KW22+'ETPR LGG-MT-LM-STR-Clin'!KW31</f>
        <v>0</v>
      </c>
      <c r="FI29" s="67">
        <f>'ETPR LGG-MT-LM-STR-Clin'!KX22+'ETPR LGG-MT-LM-STR-Clin'!KX31</f>
        <v>0</v>
      </c>
      <c r="FJ29" s="67">
        <f>'ETPR LGG-MT-LM-STR-Clin'!KY22+'ETPR LGG-MT-LM-STR-Clin'!KY31</f>
        <v>0</v>
      </c>
      <c r="FK29" s="67">
        <f>'ETPR LGG-MT-LM-STR-Clin'!KZ22+'ETPR LGG-MT-LM-STR-Clin'!KZ31</f>
        <v>0</v>
      </c>
      <c r="FL29" s="67">
        <f>'ETPR LGG-MT-LM-STR-Clin'!LA22+'ETPR LGG-MT-LM-STR-Clin'!LA31</f>
        <v>0</v>
      </c>
      <c r="FM29" s="67">
        <f>'ETPR LGG-MT-LM-STR-Clin'!LB22+'ETPR LGG-MT-LM-STR-Clin'!LB31</f>
        <v>0</v>
      </c>
      <c r="FN29" s="67">
        <f>'ETPR LGG-MT-LM-STR-Clin'!LC22+'ETPR LGG-MT-LM-STR-Clin'!LC31</f>
        <v>0</v>
      </c>
      <c r="FO29" s="67">
        <f>'ETPR LGG-MT-LM-STR-Clin'!LD22+'ETPR LGG-MT-LM-STR-Clin'!LD31</f>
        <v>0</v>
      </c>
      <c r="FP29" s="67">
        <f>'ETPR LGG-MT-LM-STR-Clin'!LE22+'ETPR LGG-MT-LM-STR-Clin'!LE31</f>
        <v>0</v>
      </c>
      <c r="FQ29" s="67">
        <f>'ETPR LGG-MT-LM-STR-Clin'!LF22+'ETPR LGG-MT-LM-STR-Clin'!LF31</f>
        <v>0</v>
      </c>
      <c r="FR29" s="67">
        <f>'ETPR LGG-MT-LM-STR-Clin'!LG22+'ETPR LGG-MT-LM-STR-Clin'!LG31</f>
        <v>0</v>
      </c>
      <c r="FS29" s="67">
        <f>'ETPR LGG-MT-LM-STR-Clin'!LH22+'ETPR LGG-MT-LM-STR-Clin'!LH31</f>
        <v>0</v>
      </c>
      <c r="FT29" s="67">
        <f>'ETPR LGG-MT-LM-STR-Clin'!LI22+'ETPR LGG-MT-LM-STR-Clin'!LI31</f>
        <v>0</v>
      </c>
      <c r="FU29" s="67">
        <f>'ETPR LGG-MT-LM-STR-Clin'!LJ22+'ETPR LGG-MT-LM-STR-Clin'!LJ31</f>
        <v>0</v>
      </c>
      <c r="FV29" s="67">
        <f>'ETPR LGG-MT-LM-STR-Clin'!LK22+'ETPR LGG-MT-LM-STR-Clin'!LK31</f>
        <v>0</v>
      </c>
      <c r="FW29" s="67">
        <f>'ETPR LGG-MT-LM-STR-Clin'!LL22+'ETPR LGG-MT-LM-STR-Clin'!LL31</f>
        <v>0</v>
      </c>
      <c r="FX29" s="67">
        <f>'ETPR LGG-MT-LM-STR-Clin'!LM22+'ETPR LGG-MT-LM-STR-Clin'!LM31</f>
        <v>0</v>
      </c>
      <c r="FY29" s="67">
        <f>'ETPR LGG-MT-LM-STR-Clin'!LN22+'ETPR LGG-MT-LM-STR-Clin'!LN31</f>
        <v>0</v>
      </c>
      <c r="FZ29" s="67">
        <f>'ETPR LGG-MT-LM-STR-Clin'!LO22+'ETPR LGG-MT-LM-STR-Clin'!LO31</f>
        <v>0</v>
      </c>
      <c r="GA29" s="67">
        <f>'ETPR LGG-MT-LM-STR-Clin'!LP22+'ETPR LGG-MT-LM-STR-Clin'!LP31</f>
        <v>0</v>
      </c>
      <c r="GB29" s="67">
        <f>'ETPR LGG-MT-LM-STR-Clin'!LQ22+'ETPR LGG-MT-LM-STR-Clin'!LQ31</f>
        <v>0</v>
      </c>
      <c r="GC29" s="67">
        <f>'ETPR LGG-MT-LM-STR-Clin'!LR22+'ETPR LGG-MT-LM-STR-Clin'!LR31</f>
        <v>0</v>
      </c>
      <c r="GD29" s="67">
        <f>'ETPR LGG-MT-LM-STR-Clin'!LS22+'ETPR LGG-MT-LM-STR-Clin'!LS31</f>
        <v>0</v>
      </c>
      <c r="GE29" s="67">
        <f>'ETPR LGG-MT-LM-STR-Clin'!LT22+'ETPR LGG-MT-LM-STR-Clin'!LT31</f>
        <v>0</v>
      </c>
      <c r="GF29" s="67">
        <f>'ETPR LGG-MT-LM-STR-Clin'!LU22+'ETPR LGG-MT-LM-STR-Clin'!LU31</f>
        <v>0</v>
      </c>
      <c r="GG29" s="67">
        <f>'ETPR LGG-MT-LM-STR-Clin'!LV22+'ETPR LGG-MT-LM-STR-Clin'!LV31</f>
        <v>0</v>
      </c>
      <c r="GH29" s="67">
        <f>'ETPR LGG-MT-LM-STR-Clin'!LW22+'ETPR LGG-MT-LM-STR-Clin'!LW31</f>
        <v>0</v>
      </c>
      <c r="GI29" s="67">
        <f>'ETPR LGG-MT-LM-STR-Clin'!LX22+'ETPR LGG-MT-LM-STR-Clin'!LX31</f>
        <v>0</v>
      </c>
      <c r="GJ29" s="67">
        <f>'ETPR LGG-MT-LM-STR-Clin'!LY22+'ETPR LGG-MT-LM-STR-Clin'!LY31</f>
        <v>0</v>
      </c>
      <c r="GK29" s="67">
        <f>'ETPR LGG-MT-LM-STR-Clin'!LZ22+'ETPR LGG-MT-LM-STR-Clin'!LZ31</f>
        <v>0</v>
      </c>
      <c r="GL29" s="67">
        <f>'ETPR LGG-MT-LM-STR-Clin'!MA22+'ETPR LGG-MT-LM-STR-Clin'!MA31</f>
        <v>0</v>
      </c>
      <c r="GM29" s="67">
        <f>'ETPR LGG-MT-LM-STR-Clin'!MB22+'ETPR LGG-MT-LM-STR-Clin'!MB31</f>
        <v>0</v>
      </c>
      <c r="GN29" s="67">
        <f>'ETPR LGG-MT-LM-STR-Clin'!MC22+'ETPR LGG-MT-LM-STR-Clin'!MC31</f>
        <v>0</v>
      </c>
      <c r="GO29" s="67">
        <f>'ETPR LGG-MT-LM-STR-Clin'!MD22+'ETPR LGG-MT-LM-STR-Clin'!MD31</f>
        <v>0</v>
      </c>
      <c r="GP29" s="67">
        <f>'ETPR LGG-MT-LM-STR-Clin'!ME22+'ETPR LGG-MT-LM-STR-Clin'!ME31</f>
        <v>0</v>
      </c>
      <c r="GQ29" s="67">
        <f>'ETPR LGG-MT-LM-STR-Clin'!MF22+'ETPR LGG-MT-LM-STR-Clin'!MF31</f>
        <v>0</v>
      </c>
      <c r="GR29" s="67">
        <f>'ETPR LGG-MT-LM-STR-Clin'!MG22+'ETPR LGG-MT-LM-STR-Clin'!MG31</f>
        <v>0</v>
      </c>
      <c r="GS29" s="67">
        <f>'ETPR LGG-MT-LM-STR-Clin'!MH22+'ETPR LGG-MT-LM-STR-Clin'!MH31</f>
        <v>0</v>
      </c>
      <c r="GT29" s="67">
        <f>'ETPR LGG-MT-LM-STR-Clin'!MI22+'ETPR LGG-MT-LM-STR-Clin'!MI31</f>
        <v>0</v>
      </c>
      <c r="GU29" s="67">
        <f>'ETPR LGG-MT-LM-STR-Clin'!MJ22+'ETPR LGG-MT-LM-STR-Clin'!MJ31</f>
        <v>0</v>
      </c>
      <c r="GV29" s="67">
        <f>'ETPR LGG-MT-LM-STR-Clin'!MK22+'ETPR LGG-MT-LM-STR-Clin'!MK31</f>
        <v>0</v>
      </c>
      <c r="GW29" s="67">
        <f>'ETPR LGG-MT-LM-STR-Clin'!ML22+'ETPR LGG-MT-LM-STR-Clin'!ML31</f>
        <v>0</v>
      </c>
      <c r="GX29" s="67">
        <f>'ETPR LGG-MT-LM-STR-Clin'!MM22+'ETPR LGG-MT-LM-STR-Clin'!MM31</f>
        <v>0</v>
      </c>
      <c r="GY29" s="67">
        <f>'ETPR LGG-MT-LM-STR-Clin'!MN22+'ETPR LGG-MT-LM-STR-Clin'!MN31</f>
        <v>0</v>
      </c>
      <c r="GZ29" s="67">
        <f>'ETPR LGG-MT-LM-STR-Clin'!MO22+'ETPR LGG-MT-LM-STR-Clin'!MO31</f>
        <v>0</v>
      </c>
      <c r="HA29" s="67">
        <f>'ETPR LGG-MT-LM-STR-Clin'!MP22+'ETPR LGG-MT-LM-STR-Clin'!MP31</f>
        <v>0</v>
      </c>
      <c r="HB29" s="67">
        <f>'ETPR LGG-MT-LM-STR-Clin'!MQ22+'ETPR LGG-MT-LM-STR-Clin'!MQ31</f>
        <v>0</v>
      </c>
      <c r="HC29" s="67">
        <f>'ETPR LGG-MT-LM-STR-Clin'!MR22+'ETPR LGG-MT-LM-STR-Clin'!MR31</f>
        <v>0</v>
      </c>
      <c r="HD29" s="67">
        <f>'ETPR LGG-MT-LM-STR-Clin'!MS22+'ETPR LGG-MT-LM-STR-Clin'!MS31</f>
        <v>0</v>
      </c>
      <c r="HE29" s="67">
        <f>'ETPR LGG-MT-LM-STR-Clin'!MT22+'ETPR LGG-MT-LM-STR-Clin'!MT31</f>
        <v>0</v>
      </c>
      <c r="HF29" s="67">
        <f>'ETPR LGG-MT-LM-STR-Clin'!MU22+'ETPR LGG-MT-LM-STR-Clin'!MU31</f>
        <v>0</v>
      </c>
      <c r="HG29" s="67">
        <f>'ETPR LGG-MT-LM-STR-Clin'!MV22+'ETPR LGG-MT-LM-STR-Clin'!MV31</f>
        <v>0</v>
      </c>
      <c r="HH29" s="67">
        <f>'ETPR LGG-MT-LM-STR-Clin'!MW22+'ETPR LGG-MT-LM-STR-Clin'!MW31</f>
        <v>0</v>
      </c>
      <c r="HI29" s="67">
        <f>'ETPR LGG-MT-LM-STR-Clin'!MX22+'ETPR LGG-MT-LM-STR-Clin'!MX31</f>
        <v>0</v>
      </c>
      <c r="HJ29" s="67">
        <f>'ETPR LGG-MT-LM-STR-Clin'!MY22+'ETPR LGG-MT-LM-STR-Clin'!MY31</f>
        <v>0</v>
      </c>
      <c r="HK29" s="67">
        <f>'ETPR LGG-MT-LM-STR-Clin'!MZ22+'ETPR LGG-MT-LM-STR-Clin'!MZ31</f>
        <v>0</v>
      </c>
      <c r="HL29" s="67">
        <f>'ETPR LGG-MT-LM-STR-Clin'!NA22+'ETPR LGG-MT-LM-STR-Clin'!NA31</f>
        <v>0</v>
      </c>
      <c r="HM29" s="67">
        <f>'ETPR LGG-MT-LM-STR-Clin'!NB22+'ETPR LGG-MT-LM-STR-Clin'!NB31</f>
        <v>0</v>
      </c>
      <c r="HN29" s="67">
        <f>'ETPR LGG-MT-LM-STR-Clin'!NC22+'ETPR LGG-MT-LM-STR-Clin'!NC31</f>
        <v>0</v>
      </c>
      <c r="HO29" s="67">
        <f>'ETPR LGG-MT-LM-STR-Clin'!ND22+'ETPR LGG-MT-LM-STR-Clin'!ND31</f>
        <v>0</v>
      </c>
      <c r="HP29" s="67">
        <f>'ETPR LGG-MT-LM-STR-Clin'!NE22+'ETPR LGG-MT-LM-STR-Clin'!NE31</f>
        <v>0</v>
      </c>
      <c r="HQ29" s="67">
        <f>'ETPR LGG-MT-LM-STR-Clin'!NF22+'ETPR LGG-MT-LM-STR-Clin'!NF31</f>
        <v>0</v>
      </c>
      <c r="HR29" s="67">
        <f>'ETPR LGG-MT-LM-STR-Clin'!NG22+'ETPR LGG-MT-LM-STR-Clin'!NG31</f>
        <v>0</v>
      </c>
      <c r="HS29" s="67">
        <f>'ETPR LGG-MT-LM-STR-Clin'!NH22+'ETPR LGG-MT-LM-STR-Clin'!NH31</f>
        <v>0</v>
      </c>
      <c r="HT29" s="67">
        <f>'ETPR LGG-MT-LM-STR-Clin'!NI22+'ETPR LGG-MT-LM-STR-Clin'!NI31</f>
        <v>0</v>
      </c>
      <c r="HU29" s="67">
        <f>'ETPR LGG-MT-LM-STR-Clin'!NJ22+'ETPR LGG-MT-LM-STR-Clin'!NJ31</f>
        <v>0</v>
      </c>
      <c r="HV29" s="67">
        <f>'ETPR LGG-MT-LM-STR-Clin'!NK22+'ETPR LGG-MT-LM-STR-Clin'!NK31</f>
        <v>0</v>
      </c>
      <c r="HW29" s="67">
        <f>'ETPR LGG-MT-LM-STR-Clin'!NL22+'ETPR LGG-MT-LM-STR-Clin'!NL31</f>
        <v>0</v>
      </c>
      <c r="HX29" s="67">
        <f>'ETPR LGG-MT-LM-STR-Clin'!NM22+'ETPR LGG-MT-LM-STR-Clin'!NM31</f>
        <v>0</v>
      </c>
      <c r="HY29" s="67">
        <f>'ETPR LGG-MT-LM-STR-Clin'!NN22+'ETPR LGG-MT-LM-STR-Clin'!NN31</f>
        <v>0</v>
      </c>
      <c r="HZ29" s="67">
        <f>'ETPR LGG-MT-LM-STR-Clin'!NO22+'ETPR LGG-MT-LM-STR-Clin'!NO31</f>
        <v>0</v>
      </c>
      <c r="IA29" s="67">
        <f>'ETPR LGG-MT-LM-STR-Clin'!NP22+'ETPR LGG-MT-LM-STR-Clin'!NP31</f>
        <v>0</v>
      </c>
      <c r="IB29" s="67">
        <f>'ETPR LGG-MT-LM-STR-Clin'!NQ22+'ETPR LGG-MT-LM-STR-Clin'!NQ31</f>
        <v>0</v>
      </c>
      <c r="IC29" s="67">
        <f>'ETPR LGG-MT-LM-STR-Clin'!NR22+'ETPR LGG-MT-LM-STR-Clin'!NR31</f>
        <v>0</v>
      </c>
      <c r="ID29" s="67">
        <f>'ETPR LGG-MT-LM-STR-Clin'!NS22+'ETPR LGG-MT-LM-STR-Clin'!NS31</f>
        <v>0</v>
      </c>
      <c r="IE29" s="67">
        <f>'ETPR LGG-MT-LM-STR-Clin'!NT22+'ETPR LGG-MT-LM-STR-Clin'!NT31</f>
        <v>0</v>
      </c>
      <c r="IF29" s="67">
        <f>'ETPR LGG-MT-LM-STR-Clin'!NU22+'ETPR LGG-MT-LM-STR-Clin'!NU31</f>
        <v>0</v>
      </c>
      <c r="IG29" s="67">
        <f>'ETPR LGG-MT-LM-STR-Clin'!NV22+'ETPR LGG-MT-LM-STR-Clin'!NV31</f>
        <v>0</v>
      </c>
      <c r="IH29" s="67">
        <f>'ETPR LGG-MT-LM-STR-Clin'!NW22+'ETPR LGG-MT-LM-STR-Clin'!NW31</f>
        <v>0</v>
      </c>
      <c r="II29" s="67">
        <f>'ETPR LGG-MT-LM-STR-Clin'!NX22+'ETPR LGG-MT-LM-STR-Clin'!NX31</f>
        <v>0</v>
      </c>
      <c r="IJ29" s="67">
        <f>'ETPR LGG-MT-LM-STR-Clin'!NY22+'ETPR LGG-MT-LM-STR-Clin'!NY31</f>
        <v>0</v>
      </c>
      <c r="IK29" s="67">
        <f>'ETPR LGG-MT-LM-STR-Clin'!NZ22+'ETPR LGG-MT-LM-STR-Clin'!NZ31</f>
        <v>0</v>
      </c>
      <c r="IL29" s="67">
        <f>'ETPR LGG-MT-LM-STR-Clin'!OA22+'ETPR LGG-MT-LM-STR-Clin'!OA31</f>
        <v>0</v>
      </c>
      <c r="IM29" s="67">
        <f>'ETPR LGG-MT-LM-STR-Clin'!OB22+'ETPR LGG-MT-LM-STR-Clin'!OB31</f>
        <v>0</v>
      </c>
      <c r="IN29" s="67">
        <f>'ETPR LGG-MT-LM-STR-Clin'!OC22+'ETPR LGG-MT-LM-STR-Clin'!OC31</f>
        <v>0</v>
      </c>
      <c r="IO29" s="67">
        <f>'ETPR LGG-MT-LM-STR-Clin'!OD22+'ETPR LGG-MT-LM-STR-Clin'!OD31</f>
        <v>0</v>
      </c>
      <c r="IP29" s="67">
        <f>'ETPR LGG-MT-LM-STR-Clin'!OE22+'ETPR LGG-MT-LM-STR-Clin'!OE31</f>
        <v>0</v>
      </c>
      <c r="IQ29" s="67">
        <f>'ETPR LGG-MT-LM-STR-Clin'!OF22+'ETPR LGG-MT-LM-STR-Clin'!OF31</f>
        <v>0</v>
      </c>
      <c r="IR29" s="67">
        <f>'ETPR LGG-MT-LM-STR-Clin'!OG22+'ETPR LGG-MT-LM-STR-Clin'!OG31</f>
        <v>0</v>
      </c>
      <c r="IS29" s="67">
        <f>'ETPR LGG-MT-LM-STR-Clin'!OH22+'ETPR LGG-MT-LM-STR-Clin'!OH31</f>
        <v>0</v>
      </c>
      <c r="IT29" s="67">
        <f>'ETPR LGG-MT-LM-STR-Clin'!OI22+'ETPR LGG-MT-LM-STR-Clin'!OI31</f>
        <v>0</v>
      </c>
      <c r="IU29" s="67">
        <f>'ETPR LGG-MT-LM-STR-Clin'!OJ22+'ETPR LGG-MT-LM-STR-Clin'!OJ31</f>
        <v>0</v>
      </c>
      <c r="IV29" s="67">
        <f>'ETPR LGG-MT-LM-STR-Clin'!OK22+'ETPR LGG-MT-LM-STR-Clin'!OK31</f>
        <v>0</v>
      </c>
      <c r="IW29" s="67">
        <f>'ETPR LGG-MT-LM-STR-Clin'!OL22+'ETPR LGG-MT-LM-STR-Clin'!OL31</f>
        <v>0</v>
      </c>
      <c r="IX29" s="67">
        <f>'ETPR LGG-MT-LM-STR-Clin'!OM22+'ETPR LGG-MT-LM-STR-Clin'!OM31</f>
        <v>0</v>
      </c>
      <c r="IY29" s="67">
        <f>'ETPR LGG-MT-LM-STR-Clin'!ON22+'ETPR LGG-MT-LM-STR-Clin'!ON31</f>
        <v>0</v>
      </c>
      <c r="IZ29" s="67">
        <f>'ETPR LGG-MT-LM-STR-Clin'!OO22+'ETPR LGG-MT-LM-STR-Clin'!OO31</f>
        <v>0</v>
      </c>
      <c r="JA29" s="67">
        <f>'ETPR LGG-MT-LM-STR-Clin'!OP22+'ETPR LGG-MT-LM-STR-Clin'!OP31</f>
        <v>0</v>
      </c>
      <c r="JB29" s="67">
        <f>'ETPR LGG-MT-LM-STR-Clin'!OQ22+'ETPR LGG-MT-LM-STR-Clin'!OQ31</f>
        <v>0</v>
      </c>
      <c r="JC29" s="67">
        <f>'ETPR LGG-MT-LM-STR-Clin'!OR22+'ETPR LGG-MT-LM-STR-Clin'!OR31</f>
        <v>0</v>
      </c>
      <c r="JD29" s="67">
        <f>'ETPR LGG-MT-LM-STR-Clin'!OS22+'ETPR LGG-MT-LM-STR-Clin'!OS31</f>
        <v>0</v>
      </c>
      <c r="JE29" s="67">
        <f>'ETPR LGG-MT-LM-STR-Clin'!OT22+'ETPR LGG-MT-LM-STR-Clin'!OT31</f>
        <v>0</v>
      </c>
      <c r="JF29" s="67">
        <f>'ETPR LGG-MT-LM-STR-Clin'!OU22+'ETPR LGG-MT-LM-STR-Clin'!OU31</f>
        <v>0</v>
      </c>
      <c r="JG29" s="67">
        <f>'ETPR LGG-MT-LM-STR-Clin'!OV22+'ETPR LGG-MT-LM-STR-Clin'!OV31</f>
        <v>0</v>
      </c>
      <c r="JH29" s="67">
        <f>'ETPR LGG-MT-LM-STR-Clin'!OW22+'ETPR LGG-MT-LM-STR-Clin'!OW31</f>
        <v>0</v>
      </c>
      <c r="JI29" s="67">
        <f>'ETPR LGG-MT-LM-STR-Clin'!OX22+'ETPR LGG-MT-LM-STR-Clin'!OX31</f>
        <v>0</v>
      </c>
      <c r="JJ29" s="67">
        <f>'ETPR LGG-MT-LM-STR-Clin'!OY22+'ETPR LGG-MT-LM-STR-Clin'!OY31</f>
        <v>0</v>
      </c>
      <c r="JK29" s="67">
        <f>'ETPR LGG-MT-LM-STR-Clin'!OZ22+'ETPR LGG-MT-LM-STR-Clin'!OZ31</f>
        <v>0</v>
      </c>
      <c r="JL29" s="67">
        <f>'ETPR LGG-MT-LM-STR-Clin'!PA22+'ETPR LGG-MT-LM-STR-Clin'!PA31</f>
        <v>0</v>
      </c>
      <c r="JM29" s="67">
        <f>'ETPR LGG-MT-LM-STR-Clin'!PB22+'ETPR LGG-MT-LM-STR-Clin'!PB31</f>
        <v>0</v>
      </c>
      <c r="JN29" s="67">
        <f>'ETPR LGG-MT-LM-STR-Clin'!PC22+'ETPR LGG-MT-LM-STR-Clin'!PC31</f>
        <v>0</v>
      </c>
      <c r="JO29" s="67">
        <f>'ETPR LGG-MT-LM-STR-Clin'!PD22+'ETPR LGG-MT-LM-STR-Clin'!PD31</f>
        <v>0</v>
      </c>
      <c r="JP29" s="67">
        <f>'ETPR LGG-MT-LM-STR-Clin'!PE22+'ETPR LGG-MT-LM-STR-Clin'!PE31</f>
        <v>0</v>
      </c>
      <c r="JQ29" s="67">
        <f>'ETPR LGG-MT-LM-STR-Clin'!PF22+'ETPR LGG-MT-LM-STR-Clin'!PF31</f>
        <v>0</v>
      </c>
      <c r="JR29" s="67">
        <f>'ETPR LGG-MT-LM-STR-Clin'!PG22+'ETPR LGG-MT-LM-STR-Clin'!PG31</f>
        <v>0</v>
      </c>
      <c r="JS29" s="67">
        <f>'ETPR LGG-MT-LM-STR-Clin'!PH22+'ETPR LGG-MT-LM-STR-Clin'!PH31</f>
        <v>0</v>
      </c>
      <c r="JT29" s="67">
        <f>'ETPR LGG-MT-LM-STR-Clin'!PI22+'ETPR LGG-MT-LM-STR-Clin'!PI31</f>
        <v>0</v>
      </c>
      <c r="JU29" s="67">
        <f>'ETPR LGG-MT-LM-STR-Clin'!PJ22+'ETPR LGG-MT-LM-STR-Clin'!PJ31</f>
        <v>0</v>
      </c>
      <c r="JV29" s="67">
        <f>'ETPR LGG-MT-LM-STR-Clin'!PK22+'ETPR LGG-MT-LM-STR-Clin'!PK31</f>
        <v>0</v>
      </c>
      <c r="JW29" s="67">
        <f>'ETPR LGG-MT-LM-STR-Clin'!PL22+'ETPR LGG-MT-LM-STR-Clin'!PL31</f>
        <v>0</v>
      </c>
      <c r="JX29" s="67">
        <f>'ETPR LGG-MT-LM-STR-Clin'!PM22+'ETPR LGG-MT-LM-STR-Clin'!PM31</f>
        <v>0</v>
      </c>
      <c r="JY29" s="67">
        <f>'ETPR LGG-MT-LM-STR-Clin'!PN22+'ETPR LGG-MT-LM-STR-Clin'!PN31</f>
        <v>0</v>
      </c>
      <c r="JZ29" s="67">
        <f>'ETPR LGG-MT-LM-STR-Clin'!PO22+'ETPR LGG-MT-LM-STR-Clin'!PO31</f>
        <v>0</v>
      </c>
      <c r="KA29" s="67">
        <f>'ETPR LGG-MT-LM-STR-Clin'!PP22+'ETPR LGG-MT-LM-STR-Clin'!PP31</f>
        <v>0</v>
      </c>
      <c r="KB29" s="67">
        <f>'ETPR LGG-MT-LM-STR-Clin'!PQ22+'ETPR LGG-MT-LM-STR-Clin'!PQ31</f>
        <v>0</v>
      </c>
      <c r="KC29" s="67">
        <f>'ETPR LGG-MT-LM-STR-Clin'!PR22+'ETPR LGG-MT-LM-STR-Clin'!PR31</f>
        <v>0</v>
      </c>
      <c r="KD29" s="67">
        <f>'ETPR LGG-MT-LM-STR-Clin'!PS22+'ETPR LGG-MT-LM-STR-Clin'!PS31</f>
        <v>0</v>
      </c>
      <c r="KE29" s="67">
        <f>'ETPR LGG-MT-LM-STR-Clin'!PT22+'ETPR LGG-MT-LM-STR-Clin'!PT31</f>
        <v>0</v>
      </c>
      <c r="KF29" s="67">
        <f>'ETPR LGG-MT-LM-STR-Clin'!PU22+'ETPR LGG-MT-LM-STR-Clin'!PU31</f>
        <v>0</v>
      </c>
      <c r="KG29" s="67">
        <f>'ETPR LGG-MT-LM-STR-Clin'!PV22+'ETPR LGG-MT-LM-STR-Clin'!PV31</f>
        <v>0</v>
      </c>
      <c r="KH29" s="67">
        <f>'ETPR LGG-MT-LM-STR-Clin'!PW22+'ETPR LGG-MT-LM-STR-Clin'!PW31</f>
        <v>0</v>
      </c>
      <c r="KI29" s="67">
        <f>'ETPR LGG-MT-LM-STR-Clin'!PX22+'ETPR LGG-MT-LM-STR-Clin'!PX31</f>
        <v>0</v>
      </c>
      <c r="KJ29" s="67">
        <f>'ETPR LGG-MT-LM-STR-Clin'!PY22+'ETPR LGG-MT-LM-STR-Clin'!PY31</f>
        <v>0</v>
      </c>
      <c r="KK29" s="67">
        <f>'ETPR LGG-MT-LM-STR-Clin'!PZ22+'ETPR LGG-MT-LM-STR-Clin'!PZ31</f>
        <v>0</v>
      </c>
      <c r="KL29" s="67">
        <f>'ETPR LGG-MT-LM-STR-Clin'!QA22+'ETPR LGG-MT-LM-STR-Clin'!QA31</f>
        <v>0</v>
      </c>
      <c r="KM29" s="67">
        <f>'ETPR LGG-MT-LM-STR-Clin'!QB22+'ETPR LGG-MT-LM-STR-Clin'!QB31</f>
        <v>0</v>
      </c>
      <c r="KN29" s="67">
        <f>'ETPR LGG-MT-LM-STR-Clin'!QC22+'ETPR LGG-MT-LM-STR-Clin'!QC31</f>
        <v>0</v>
      </c>
      <c r="KO29" s="67">
        <f>'ETPR LGG-MT-LM-STR-Clin'!QD22+'ETPR LGG-MT-LM-STR-Clin'!QD31</f>
        <v>0</v>
      </c>
      <c r="KP29" s="67">
        <f>'ETPR LGG-MT-LM-STR-Clin'!QE22+'ETPR LGG-MT-LM-STR-Clin'!QE31</f>
        <v>0</v>
      </c>
      <c r="KQ29" s="67">
        <f>'ETPR LGG-MT-LM-STR-Clin'!QF22+'ETPR LGG-MT-LM-STR-Clin'!QF31</f>
        <v>0</v>
      </c>
      <c r="KR29" s="67">
        <f>'ETPR LGG-MT-LM-STR-Clin'!QG22+'ETPR LGG-MT-LM-STR-Clin'!QG31</f>
        <v>0</v>
      </c>
      <c r="KS29" s="67">
        <f>'ETPR LGG-MT-LM-STR-Clin'!QH22+'ETPR LGG-MT-LM-STR-Clin'!QH31</f>
        <v>0</v>
      </c>
      <c r="KT29" s="67">
        <f>'ETPR LGG-MT-LM-STR-Clin'!QI22+'ETPR LGG-MT-LM-STR-Clin'!QI31</f>
        <v>0</v>
      </c>
      <c r="KU29" s="67">
        <f>'ETPR LGG-MT-LM-STR-Clin'!QJ22+'ETPR LGG-MT-LM-STR-Clin'!QJ31</f>
        <v>0</v>
      </c>
      <c r="KV29" s="67">
        <f>'ETPR LGG-MT-LM-STR-Clin'!QK22+'ETPR LGG-MT-LM-STR-Clin'!QK31</f>
        <v>0</v>
      </c>
      <c r="KW29" s="67">
        <f>'ETPR LGG-MT-LM-STR-Clin'!QL22+'ETPR LGG-MT-LM-STR-Clin'!QL31</f>
        <v>0</v>
      </c>
      <c r="KX29" s="67">
        <f>'ETPR LGG-MT-LM-STR-Clin'!QM22+'ETPR LGG-MT-LM-STR-Clin'!QM31</f>
        <v>0</v>
      </c>
      <c r="KY29" s="67">
        <f>'ETPR LGG-MT-LM-STR-Clin'!QN22+'ETPR LGG-MT-LM-STR-Clin'!QN31</f>
        <v>0</v>
      </c>
      <c r="KZ29" s="67">
        <f>'ETPR LGG-MT-LM-STR-Clin'!QO22+'ETPR LGG-MT-LM-STR-Clin'!QO31</f>
        <v>0</v>
      </c>
      <c r="LA29" s="67">
        <f>'ETPR LGG-MT-LM-STR-Clin'!QP22+'ETPR LGG-MT-LM-STR-Clin'!QP31</f>
        <v>0</v>
      </c>
      <c r="LB29" s="67">
        <f>'ETPR LGG-MT-LM-STR-Clin'!QQ22+'ETPR LGG-MT-LM-STR-Clin'!QQ31</f>
        <v>0</v>
      </c>
      <c r="LC29" s="67">
        <f>'ETPR LGG-MT-LM-STR-Clin'!QR22+'ETPR LGG-MT-LM-STR-Clin'!QR31</f>
        <v>0</v>
      </c>
      <c r="LD29" s="67">
        <f>'ETPR LGG-MT-LM-STR-Clin'!QS22+'ETPR LGG-MT-LM-STR-Clin'!QS31</f>
        <v>0</v>
      </c>
      <c r="LE29" s="67">
        <f>'ETPR LGG-MT-LM-STR-Clin'!QJ22+'ETPR LGG-MT-LM-STR-Clin'!QJ31</f>
        <v>0</v>
      </c>
      <c r="LF29" s="67">
        <f>'ETPR LGG-MT-LM-STR-Clin'!QU22+'ETPR LGG-MT-LM-STR-Clin'!QU31</f>
        <v>0</v>
      </c>
      <c r="LG29" s="67">
        <f>'ETPR LGG-MT-LM-STR-Clin'!QV22+'ETPR LGG-MT-LM-STR-Clin'!QV31</f>
        <v>0</v>
      </c>
      <c r="LH29" s="67">
        <f>'ETPR LGG-MT-LM-STR-Clin'!QW22+'ETPR LGG-MT-LM-STR-Clin'!QW31</f>
        <v>0</v>
      </c>
      <c r="LI29" s="67">
        <f>'ETPR LGG-MT-LM-STR-Clin'!QX22+'ETPR LGG-MT-LM-STR-Clin'!QX31</f>
        <v>0</v>
      </c>
      <c r="LJ29" s="67">
        <f>'ETPR LGG-MT-LM-STR-Clin'!QY22+'ETPR LGG-MT-LM-STR-Clin'!QY31</f>
        <v>0</v>
      </c>
      <c r="LK29" s="67">
        <f>'ETPR LGG-MT-LM-STR-Clin'!QZ22+'ETPR LGG-MT-LM-STR-Clin'!QZ31</f>
        <v>0</v>
      </c>
      <c r="LL29" s="67">
        <f>'ETPR LGG-MT-LM-STR-Clin'!RA22+'ETPR LGG-MT-LM-STR-Clin'!RA31</f>
        <v>0</v>
      </c>
      <c r="LM29" s="67">
        <f>'ETPR LGG-MT-LM-STR-Clin'!RB22+'ETPR LGG-MT-LM-STR-Clin'!RB31</f>
        <v>0</v>
      </c>
      <c r="LN29" s="67">
        <f>'ETPR LGG-MT-LM-STR-Clin'!RC22+'ETPR LGG-MT-LM-STR-Clin'!RC31</f>
        <v>0</v>
      </c>
      <c r="LO29" s="67">
        <f>'ETPR LGG-MT-LM-STR-Clin'!RD22+'ETPR LGG-MT-LM-STR-Clin'!RD31</f>
        <v>0</v>
      </c>
      <c r="LP29" s="67">
        <f>'ETPR LGG-MT-LM-STR-Clin'!RE22+'ETPR LGG-MT-LM-STR-Clin'!RE31</f>
        <v>0</v>
      </c>
      <c r="LQ29" s="67">
        <f>'ETPR LGG-MT-LM-STR-Clin'!RF22+'ETPR LGG-MT-LM-STR-Clin'!RF31</f>
        <v>0</v>
      </c>
      <c r="LR29" s="67">
        <f>'ETPR LGG-MT-LM-STR-Clin'!RG22+'ETPR LGG-MT-LM-STR-Clin'!RG31</f>
        <v>0</v>
      </c>
      <c r="LS29" s="67">
        <f>'ETPR LGG-MT-LM-STR-Clin'!RH22+'ETPR LGG-MT-LM-STR-Clin'!RH31</f>
        <v>0</v>
      </c>
      <c r="LT29" s="67">
        <f>'ETPR LGG-MT-LM-STR-Clin'!RI22+'ETPR LGG-MT-LM-STR-Clin'!RI31</f>
        <v>0</v>
      </c>
      <c r="LU29" s="67">
        <f>'ETPR LGG-MT-LM-STR-Clin'!RJ22+'ETPR LGG-MT-LM-STR-Clin'!RJ31</f>
        <v>0</v>
      </c>
      <c r="LV29" s="67">
        <f>'ETPR LGG-MT-LM-STR-Clin'!RK22+'ETPR LGG-MT-LM-STR-Clin'!RK31</f>
        <v>0</v>
      </c>
      <c r="LW29" s="67">
        <f>'ETPR LGG-MT-LM-STR-Clin'!RL22+'ETPR LGG-MT-LM-STR-Clin'!RL31</f>
        <v>0</v>
      </c>
      <c r="LX29" s="67">
        <f>'ETPR LGG-MT-LM-STR-Clin'!RM22+'ETPR LGG-MT-LM-STR-Clin'!RM31</f>
        <v>0</v>
      </c>
      <c r="LY29" s="67">
        <f>'ETPR LGG-MT-LM-STR-Clin'!RN22+'ETPR LGG-MT-LM-STR-Clin'!RN31</f>
        <v>0</v>
      </c>
      <c r="LZ29" s="67">
        <f>'ETPR LGG-MT-LM-STR-Clin'!RO22+'ETPR LGG-MT-LM-STR-Clin'!RO31</f>
        <v>0</v>
      </c>
      <c r="MA29" s="67">
        <f>'ETPR LGG-MT-LM-STR-Clin'!RP22+'ETPR LGG-MT-LM-STR-Clin'!RP31</f>
        <v>0</v>
      </c>
      <c r="MB29" s="67">
        <f>'ETPR LGG-MT-LM-STR-Clin'!RQ22+'ETPR LGG-MT-LM-STR-Clin'!RQ31</f>
        <v>0</v>
      </c>
      <c r="MC29" s="67">
        <f>'ETPR LGG-MT-LM-STR-Clin'!RR22+'ETPR LGG-MT-LM-STR-Clin'!RR31</f>
        <v>0</v>
      </c>
      <c r="MD29" s="67">
        <f>'ETPR LGG-MT-LM-STR-Clin'!RS22+'ETPR LGG-MT-LM-STR-Clin'!RS31</f>
        <v>0</v>
      </c>
      <c r="ME29" s="67">
        <f>'ETPR LGG-MT-LM-STR-Clin'!RT22+'ETPR LGG-MT-LM-STR-Clin'!RT31</f>
        <v>0</v>
      </c>
      <c r="MF29" s="67">
        <f>'ETPR LGG-MT-LM-STR-Clin'!RU22+'ETPR LGG-MT-LM-STR-Clin'!RU31</f>
        <v>0</v>
      </c>
      <c r="MG29" s="67">
        <f>'ETPR LGG-MT-LM-STR-Clin'!RV22+'ETPR LGG-MT-LM-STR-Clin'!RV31</f>
        <v>0</v>
      </c>
      <c r="MH29" s="67">
        <f>'ETPR LGG-MT-LM-STR-Clin'!RW22+'ETPR LGG-MT-LM-STR-Clin'!RW31</f>
        <v>0</v>
      </c>
      <c r="MI29" s="67">
        <f>'ETPR LGG-MT-LM-STR-Clin'!UZ22+'ETPR LGG-MT-LM-STR-Clin'!UZ31</f>
        <v>0</v>
      </c>
      <c r="MJ29" s="67">
        <f>'ETPR LGG-MT-LM-STR-Clin'!VA22+'ETPR LGG-MT-LM-STR-Clin'!VA31</f>
        <v>0</v>
      </c>
      <c r="MK29" s="67">
        <f>'ETPR LGG-MT-LM-STR-Clin'!VB22+'ETPR LGG-MT-LM-STR-Clin'!VB31</f>
        <v>0</v>
      </c>
      <c r="ML29" s="67">
        <f>'ETPR LGG-MT-LM-STR-Clin'!VC22+'ETPR LGG-MT-LM-STR-Clin'!VC31</f>
        <v>0</v>
      </c>
      <c r="MM29" s="67">
        <f>'ETPR LGG-MT-LM-STR-Clin'!VD22+'ETPR LGG-MT-LM-STR-Clin'!VD31</f>
        <v>0</v>
      </c>
      <c r="MN29" s="67">
        <f>'ETPR LGG-MT-LM-STR-Clin'!VE22+'ETPR LGG-MT-LM-STR-Clin'!VE31</f>
        <v>0</v>
      </c>
      <c r="MO29" s="67">
        <f>'ETPR LGG-MT-LM-STR-Clin'!UV22+'ETPR LGG-MT-LM-STR-Clin'!UV31</f>
        <v>0</v>
      </c>
      <c r="MP29" s="67">
        <f>'ETPR LGG-MT-LM-STR-Clin'!UW22+'ETPR LGG-MT-LM-STR-Clin'!UW31</f>
        <v>0</v>
      </c>
      <c r="MQ29" s="67">
        <f>'ETPR LGG-MT-LM-STR-Clin'!UX22+'ETPR LGG-MT-LM-STR-Clin'!UX31</f>
        <v>0</v>
      </c>
      <c r="MR29" s="67">
        <f>'ETPR LGG-MT-LM-STR-Clin'!UY22+'ETPR LGG-MT-LM-STR-Clin'!UY31</f>
        <v>0</v>
      </c>
      <c r="MS29" s="67">
        <f>'ETPR LGG-MT-LM-STR-Clin'!UZ22+'ETPR LGG-MT-LM-STR-Clin'!UZ31</f>
        <v>0</v>
      </c>
      <c r="MT29" s="67">
        <f>'ETPR LGG-MT-LM-STR-Clin'!VA22+'ETPR LGG-MT-LM-STR-Clin'!VA31</f>
        <v>0</v>
      </c>
      <c r="MU29" s="67">
        <f>'ETPR LGG-MT-LM-STR-Clin'!VB22+'ETPR LGG-MT-LM-STR-Clin'!VB31</f>
        <v>0</v>
      </c>
      <c r="MV29" s="67">
        <f>'ETPR LGG-MT-LM-STR-Clin'!VC22+'ETPR LGG-MT-LM-STR-Clin'!VC31</f>
        <v>0</v>
      </c>
      <c r="MW29" s="67">
        <f>'ETPR LGG-MT-LM-STR-Clin'!VD22+'ETPR LGG-MT-LM-STR-Clin'!VD31</f>
        <v>0</v>
      </c>
      <c r="MX29" s="67">
        <f>'ETPR LGG-MT-LM-STR-Clin'!VE22+'ETPR LGG-MT-LM-STR-Clin'!VE31</f>
        <v>0</v>
      </c>
      <c r="MY29" s="67">
        <f>'ETPR LGG-MT-LM-STR-Clin'!VF22+'ETPR LGG-MT-LM-STR-Clin'!VF31</f>
        <v>0</v>
      </c>
      <c r="MZ29" s="67">
        <f>'ETPR LGG-MT-LM-STR-Clin'!VG22+'ETPR LGG-MT-LM-STR-Clin'!VG31</f>
        <v>0</v>
      </c>
      <c r="NA29" s="67">
        <f>'ETPR LGG-MT-LM-STR-Clin'!VH22+'ETPR LGG-MT-LM-STR-Clin'!VH31</f>
        <v>0</v>
      </c>
      <c r="NB29" s="67">
        <f>'ETPR LGG-MT-LM-STR-Clin'!VI22+'ETPR LGG-MT-LM-STR-Clin'!VI31</f>
        <v>0</v>
      </c>
      <c r="NC29" s="67">
        <f>'ETPR LGG-MT-LM-STR-Clin'!VJ22+'ETPR LGG-MT-LM-STR-Clin'!VJ31</f>
        <v>0</v>
      </c>
      <c r="ND29" s="67">
        <f>'ETPR LGG-MT-LM-STR-Clin'!VK22+'ETPR LGG-MT-LM-STR-Clin'!VK31</f>
        <v>0</v>
      </c>
      <c r="NE29" s="67">
        <f>'ETPR LGG-MT-LM-STR-Clin'!VL22+'ETPR LGG-MT-LM-STR-Clin'!VL31</f>
        <v>0</v>
      </c>
      <c r="NF29" s="67">
        <f>'ETPR LGG-MT-LM-STR-Clin'!VC22+'ETPR LGG-MT-LM-STR-Clin'!VC31</f>
        <v>0</v>
      </c>
      <c r="NG29" s="67">
        <f>'ETPR LGG-MT-LM-STR-Clin'!VD22+'ETPR LGG-MT-LM-STR-Clin'!VD31</f>
        <v>0</v>
      </c>
      <c r="NH29" s="67">
        <f>'ETPR LGG-MT-LM-STR-Clin'!VE22+'ETPR LGG-MT-LM-STR-Clin'!VE31</f>
        <v>0</v>
      </c>
      <c r="NI29" s="67">
        <f>'ETPR LGG-MT-LM-STR-Clin'!UV22+'ETPR LGG-MT-LM-STR-Clin'!UV31</f>
        <v>0</v>
      </c>
      <c r="NJ29" s="67">
        <f>'ETPR LGG-MT-LM-STR-Clin'!UW22+'ETPR LGG-MT-LM-STR-Clin'!UW31</f>
        <v>0</v>
      </c>
      <c r="NK29" s="67">
        <f>'ETPR LGG-MT-LM-STR-Clin'!UX22+'ETPR LGG-MT-LM-STR-Clin'!UX31</f>
        <v>0</v>
      </c>
      <c r="NL29" s="67">
        <f>'ETPR LGG-MT-LM-STR-Clin'!UY22+'ETPR LGG-MT-LM-STR-Clin'!UY31</f>
        <v>0</v>
      </c>
      <c r="NM29" s="67">
        <f>'ETPR LGG-MT-LM-STR-Clin'!UZ22+'ETPR LGG-MT-LM-STR-Clin'!UZ31</f>
        <v>0</v>
      </c>
      <c r="NN29" s="67">
        <f>'ETPR LGG-MT-LM-STR-Clin'!VA22+'ETPR LGG-MT-LM-STR-Clin'!VA31</f>
        <v>0</v>
      </c>
      <c r="NO29" s="67">
        <f>'ETPR LGG-MT-LM-STR-Clin'!VB22+'ETPR LGG-MT-LM-STR-Clin'!VB31</f>
        <v>0</v>
      </c>
      <c r="NP29" s="67">
        <f>'ETPR LGG-MT-LM-STR-Clin'!VC22+'ETPR LGG-MT-LM-STR-Clin'!VC31</f>
        <v>0</v>
      </c>
      <c r="NQ29" s="67">
        <f>'ETPR LGG-MT-LM-STR-Clin'!VD22+'ETPR LGG-MT-LM-STR-Clin'!VD31</f>
        <v>0</v>
      </c>
      <c r="NR29" s="67">
        <f>'ETPR LGG-MT-LM-STR-Clin'!VE22+'ETPR LGG-MT-LM-STR-Clin'!VE31</f>
        <v>0</v>
      </c>
      <c r="NS29" s="67">
        <f>'ETPR LGG-MT-LM-STR-Clin'!VF22+'ETPR LGG-MT-LM-STR-Clin'!VF31</f>
        <v>0</v>
      </c>
      <c r="NT29" s="67">
        <f>'ETPR LGG-MT-LM-STR-Clin'!VG22+'ETPR LGG-MT-LM-STR-Clin'!VG31</f>
        <v>0</v>
      </c>
      <c r="NU29" s="67">
        <f>'ETPR LGG-MT-LM-STR-Clin'!VH22+'ETPR LGG-MT-LM-STR-Clin'!VH31</f>
        <v>0</v>
      </c>
      <c r="NV29" s="67">
        <f>'ETPR LGG-MT-LM-STR-Clin'!UE22+'ETPR LGG-MT-LM-STR-Clin'!UE31</f>
        <v>0</v>
      </c>
      <c r="NW29" s="67">
        <f>'ETPR LGG-MT-LM-STR-Clin'!UF22+'ETPR LGG-MT-LM-STR-Clin'!UF31</f>
        <v>0</v>
      </c>
      <c r="NX29" s="67">
        <f>'ETPR LGG-MT-LM-STR-Clin'!UG22+'ETPR LGG-MT-LM-STR-Clin'!UG31</f>
        <v>0</v>
      </c>
      <c r="NY29" s="67">
        <f>'ETPR LGG-MT-LM-STR-Clin'!UH22+'ETPR LGG-MT-LM-STR-Clin'!UH31</f>
        <v>0</v>
      </c>
      <c r="NZ29" s="67">
        <f>'ETPR LGG-MT-LM-STR-Clin'!US22+'ETPR LGG-MT-LM-STR-Clin'!US31</f>
        <v>0</v>
      </c>
      <c r="OA29" s="67">
        <f>'ETPR LGG-MT-LM-STR-Clin'!UT22+'ETPR LGG-MT-LM-STR-Clin'!UT31</f>
        <v>0</v>
      </c>
      <c r="OB29" s="67">
        <f>'ETPR LGG-MT-LM-STR-Clin'!UU22+'ETPR LGG-MT-LM-STR-Clin'!UU31</f>
        <v>0</v>
      </c>
      <c r="OC29" s="67">
        <f>'ETPR LGG-MT-LM-STR-Clin'!UL22+'ETPR LGG-MT-LM-STR-Clin'!UL31</f>
        <v>0</v>
      </c>
      <c r="OD29" s="67">
        <f>'ETPR LGG-MT-LM-STR-Clin'!UM22+'ETPR LGG-MT-LM-STR-Clin'!UM31</f>
        <v>0</v>
      </c>
      <c r="OE29" s="67">
        <f>'ETPR LGG-MT-LM-STR-Clin'!UN22+'ETPR LGG-MT-LM-STR-Clin'!UN31</f>
        <v>0</v>
      </c>
      <c r="OF29" s="67">
        <f>'ETPR LGG-MT-LM-STR-Clin'!UO22+'ETPR LGG-MT-LM-STR-Clin'!UO31</f>
        <v>0</v>
      </c>
      <c r="OG29" s="67">
        <f>'ETPR LGG-MT-LM-STR-Clin'!UP22+'ETPR LGG-MT-LM-STR-Clin'!UP31</f>
        <v>0</v>
      </c>
      <c r="OH29" s="67">
        <f>'ETPR LGG-MT-LM-STR-Clin'!UQ22+'ETPR LGG-MT-LM-STR-Clin'!UQ31</f>
        <v>0</v>
      </c>
      <c r="OI29" s="67">
        <f>'ETPR LGG-MT-LM-STR-Clin'!UR22+'ETPR LGG-MT-LM-STR-Clin'!UR31</f>
        <v>0</v>
      </c>
      <c r="OJ29" s="67">
        <f>'ETPR LGG-MT-LM-STR-Clin'!US22+'ETPR LGG-MT-LM-STR-Clin'!US31</f>
        <v>0</v>
      </c>
      <c r="OK29" s="67">
        <f>'ETPR LGG-MT-LM-STR-Clin'!UT22+'ETPR LGG-MT-LM-STR-Clin'!UT31</f>
        <v>0</v>
      </c>
      <c r="OL29" s="67">
        <f>'ETPR LGG-MT-LM-STR-Clin'!UU22+'ETPR LGG-MT-LM-STR-Clin'!UU31</f>
        <v>0</v>
      </c>
      <c r="OM29" s="67">
        <f>'ETPR LGG-MT-LM-STR-Clin'!UV22+'ETPR LGG-MT-LM-STR-Clin'!UV31</f>
        <v>0</v>
      </c>
      <c r="ON29" s="67">
        <f>'ETPR LGG-MT-LM-STR-Clin'!UW22+'ETPR LGG-MT-LM-STR-Clin'!UW31</f>
        <v>0</v>
      </c>
      <c r="OO29" s="67">
        <f>'ETPR LGG-MT-LM-STR-Clin'!UX22+'ETPR LGG-MT-LM-STR-Clin'!UX31</f>
        <v>0</v>
      </c>
      <c r="OP29" s="67">
        <f>'ETPR LGG-MT-LM-STR-Clin'!UY22+'ETPR LGG-MT-LM-STR-Clin'!UY31</f>
        <v>0</v>
      </c>
      <c r="OQ29" s="67">
        <f>'ETPR LGG-MT-LM-STR-Clin'!UZ22+'ETPR LGG-MT-LM-STR-Clin'!UZ31</f>
        <v>0</v>
      </c>
      <c r="OR29" s="67">
        <f>'ETPR LGG-MT-LM-STR-Clin'!VA22+'ETPR LGG-MT-LM-STR-Clin'!VA31</f>
        <v>0</v>
      </c>
      <c r="OS29" s="67">
        <f>'ETPR LGG-MT-LM-STR-Clin'!VB22+'ETPR LGG-MT-LM-STR-Clin'!VB31</f>
        <v>0</v>
      </c>
      <c r="OT29" s="67">
        <f>'ETPR LGG-MT-LM-STR-Clin'!UI22+'ETPR LGG-MT-LM-STR-Clin'!UI31</f>
        <v>0</v>
      </c>
      <c r="OU29" s="67">
        <f>'ETPR LGG-MT-LM-STR-Clin'!UJ22+'ETPR LGG-MT-LM-STR-Clin'!UJ31</f>
        <v>0</v>
      </c>
      <c r="OV29" s="67">
        <f>'ETPR LGG-MT-LM-STR-Clin'!UK22+'ETPR LGG-MT-LM-STR-Clin'!UK31</f>
        <v>0</v>
      </c>
      <c r="OW29" s="67">
        <f>'ETPR LGG-MT-LM-STR-Clin'!UL22+'ETPR LGG-MT-LM-STR-Clin'!UL31</f>
        <v>0</v>
      </c>
      <c r="OX29" s="67">
        <f>'ETPR LGG-MT-LM-STR-Clin'!UM22+'ETPR LGG-MT-LM-STR-Clin'!UM31</f>
        <v>0</v>
      </c>
      <c r="OY29" s="67">
        <f>'ETPR LGG-MT-LM-STR-Clin'!UN22+'ETPR LGG-MT-LM-STR-Clin'!UN31</f>
        <v>0</v>
      </c>
      <c r="OZ29" s="67">
        <f>'ETPR LGG-MT-LM-STR-Clin'!VI22+'ETPR LGG-MT-LM-STR-Clin'!VI31</f>
        <v>0</v>
      </c>
      <c r="PA29" s="67">
        <f>'ETPR LGG-MT-LM-STR-Clin'!VJ22+'ETPR LGG-MT-LM-STR-Clin'!VJ31</f>
        <v>0</v>
      </c>
      <c r="PB29" s="67">
        <f>'ETPR LGG-MT-LM-STR-Clin'!VK22+'ETPR LGG-MT-LM-STR-Clin'!VK31</f>
        <v>0</v>
      </c>
      <c r="PC29" s="67">
        <f>'ETPR LGG-MT-LM-STR-Clin'!VL22+'ETPR LGG-MT-LM-STR-Clin'!VL31</f>
        <v>0</v>
      </c>
      <c r="PD29" s="67">
        <f>'ETPR LGG-MT-LM-STR-Clin'!VW22+'ETPR LGG-MT-LM-STR-Clin'!VW31</f>
        <v>0</v>
      </c>
      <c r="PE29" s="67">
        <f>'ETPR LGG-MT-LM-STR-Clin'!VX22+'ETPR LGG-MT-LM-STR-Clin'!VX31</f>
        <v>0</v>
      </c>
      <c r="PF29" s="67">
        <f>'ETPR LGG-MT-LM-STR-Clin'!VY22+'ETPR LGG-MT-LM-STR-Clin'!VY31</f>
        <v>0</v>
      </c>
      <c r="PG29" s="67">
        <f>'ETPR LGG-MT-LM-STR-Clin'!VP22+'ETPR LGG-MT-LM-STR-Clin'!VP31</f>
        <v>0</v>
      </c>
      <c r="PH29" s="67">
        <f>'ETPR LGG-MT-LM-STR-Clin'!VQ22+'ETPR LGG-MT-LM-STR-Clin'!VQ31</f>
        <v>0</v>
      </c>
      <c r="PI29" s="67">
        <f>'ETPR LGG-MT-LM-STR-Clin'!VR22+'ETPR LGG-MT-LM-STR-Clin'!VR31</f>
        <v>0</v>
      </c>
      <c r="PJ29" s="67">
        <f>'ETPR LGG-MT-LM-STR-Clin'!VS22+'ETPR LGG-MT-LM-STR-Clin'!VS31</f>
        <v>0</v>
      </c>
      <c r="PK29" s="67">
        <f>'ETPR LGG-MT-LM-STR-Clin'!VT22+'ETPR LGG-MT-LM-STR-Clin'!VT31</f>
        <v>0</v>
      </c>
      <c r="PL29" s="67">
        <f>'ETPR LGG-MT-LM-STR-Clin'!VU22+'ETPR LGG-MT-LM-STR-Clin'!VU31</f>
        <v>0</v>
      </c>
      <c r="PM29" s="67">
        <f>'ETPR LGG-MT-LM-STR-Clin'!VV22+'ETPR LGG-MT-LM-STR-Clin'!VV31</f>
        <v>0</v>
      </c>
      <c r="PN29" s="67">
        <f>'ETPR LGG-MT-LM-STR-Clin'!VW22+'ETPR LGG-MT-LM-STR-Clin'!VW31</f>
        <v>0</v>
      </c>
      <c r="PO29" s="67">
        <f>'ETPR LGG-MT-LM-STR-Clin'!VX22+'ETPR LGG-MT-LM-STR-Clin'!VX31</f>
        <v>0</v>
      </c>
      <c r="PP29" s="67">
        <f>'ETPR LGG-MT-LM-STR-Clin'!VY22+'ETPR LGG-MT-LM-STR-Clin'!VY31</f>
        <v>0</v>
      </c>
      <c r="PQ29" s="67">
        <f>'ETPR LGG-MT-LM-STR-Clin'!VZ22+'ETPR LGG-MT-LM-STR-Clin'!VZ31</f>
        <v>0</v>
      </c>
      <c r="PR29" s="67">
        <f>'ETPR LGG-MT-LM-STR-Clin'!WA22+'ETPR LGG-MT-LM-STR-Clin'!WA31</f>
        <v>0</v>
      </c>
      <c r="PS29" s="67">
        <f>'ETPR LGG-MT-LM-STR-Clin'!WB22+'ETPR LGG-MT-LM-STR-Clin'!WB31</f>
        <v>0</v>
      </c>
      <c r="PT29" s="67">
        <f>'ETPR LGG-MT-LM-STR-Clin'!WC22+'ETPR LGG-MT-LM-STR-Clin'!WC31</f>
        <v>0</v>
      </c>
      <c r="PU29" s="67">
        <f>'ETPR LGG-MT-LM-STR-Clin'!WD22+'ETPR LGG-MT-LM-STR-Clin'!WD31</f>
        <v>0</v>
      </c>
      <c r="PV29" s="67">
        <f>'ETPR LGG-MT-LM-STR-Clin'!WE22+'ETPR LGG-MT-LM-STR-Clin'!WE31</f>
        <v>0</v>
      </c>
      <c r="PW29" s="67">
        <f>'ETPR LGG-MT-LM-STR-Clin'!WF22+'ETPR LGG-MT-LM-STR-Clin'!WF31</f>
        <v>0</v>
      </c>
      <c r="PX29" s="67">
        <f>'ETPR LGG-MT-LM-STR-Clin'!VM22+'ETPR LGG-MT-LM-STR-Clin'!VM31</f>
        <v>0</v>
      </c>
      <c r="PY29" s="67">
        <f>'ETPR LGG-MT-LM-STR-Clin'!VN22+'ETPR LGG-MT-LM-STR-Clin'!VN31</f>
        <v>0</v>
      </c>
      <c r="PZ29" s="67">
        <f>'ETPR LGG-MT-LM-STR-Clin'!VO22+'ETPR LGG-MT-LM-STR-Clin'!VO31</f>
        <v>0</v>
      </c>
      <c r="QA29" s="67">
        <f>'ETPR LGG-MT-LM-STR-Clin'!VP22+'ETPR LGG-MT-LM-STR-Clin'!VP31</f>
        <v>0</v>
      </c>
      <c r="QB29" s="67">
        <f>'ETPR LGG-MT-LM-STR-Clin'!VQ22+'ETPR LGG-MT-LM-STR-Clin'!VQ31</f>
        <v>0</v>
      </c>
      <c r="QC29" s="67">
        <f>'ETPR LGG-MT-LM-STR-Clin'!VR22+'ETPR LGG-MT-LM-STR-Clin'!VR31</f>
        <v>0</v>
      </c>
      <c r="QD29" s="67">
        <f>'ETPR LGG-MT-LM-STR-Clin'!VS22+'ETPR LGG-MT-LM-STR-Clin'!VS31</f>
        <v>0</v>
      </c>
      <c r="QE29" s="176"/>
    </row>
    <row r="30" spans="1:447" s="170" customFormat="1" ht="15">
      <c r="A30" s="153"/>
      <c r="B30" s="182"/>
      <c r="C30" s="115" t="str">
        <f t="shared" si="1"/>
        <v>n;931124</v>
      </c>
      <c r="D30" s="359" t="s">
        <v>614</v>
      </c>
      <c r="E30" s="238">
        <v>931124</v>
      </c>
      <c r="F30" s="515" t="s">
        <v>1739</v>
      </c>
      <c r="G30" s="558" t="s">
        <v>682</v>
      </c>
      <c r="H30" s="238"/>
      <c r="I30" s="442">
        <f t="shared" si="2"/>
        <v>0</v>
      </c>
      <c r="J30" s="442">
        <f t="shared" si="3"/>
        <v>0</v>
      </c>
      <c r="K30" s="442">
        <f>I30+J30+'Clé Act. Spé.'!H25</f>
        <v>0</v>
      </c>
      <c r="L30" s="67">
        <f>'ETPR LGG-MT-LM-STR-Clin'!FA22+'ETPR LGG-MT-LM-STR-Clin'!FA31</f>
        <v>0</v>
      </c>
      <c r="M30" s="67">
        <f>'ETPR LGG-MT-LM-STR-Clin'!FB22+'ETPR LGG-MT-LM-STR-Clin'!FB31</f>
        <v>0</v>
      </c>
      <c r="N30" s="67">
        <f>'ETPR LGG-MT-LM-STR-Clin'!FC22+'ETPR LGG-MT-LM-STR-Clin'!FC31</f>
        <v>0</v>
      </c>
      <c r="O30" s="67">
        <f>'ETPR LGG-MT-LM-STR-Clin'!FD22+'ETPR LGG-MT-LM-STR-Clin'!FD31</f>
        <v>0</v>
      </c>
      <c r="P30" s="67">
        <f>'ETPR LGG-MT-LM-STR-Clin'!FE22+'ETPR LGG-MT-LM-STR-Clin'!FE31</f>
        <v>0</v>
      </c>
      <c r="Q30" s="67">
        <f>'ETPR LGG-MT-LM-STR-Clin'!FF22+'ETPR LGG-MT-LM-STR-Clin'!FF31</f>
        <v>0</v>
      </c>
      <c r="R30" s="67">
        <f>'ETPR LGG-MT-LM-STR-Clin'!FG22+'ETPR LGG-MT-LM-STR-Clin'!FG31</f>
        <v>0</v>
      </c>
      <c r="S30" s="67">
        <f>'ETPR LGG-MT-LM-STR-Clin'!FH22+'ETPR LGG-MT-LM-STR-Clin'!FH31</f>
        <v>0</v>
      </c>
      <c r="T30" s="67">
        <f>'ETPR LGG-MT-LM-STR-Clin'!FI22+'ETPR LGG-MT-LM-STR-Clin'!FI31</f>
        <v>0</v>
      </c>
      <c r="U30" s="67">
        <f>'ETPR LGG-MT-LM-STR-Clin'!FJ22+'ETPR LGG-MT-LM-STR-Clin'!FJ31</f>
        <v>0</v>
      </c>
      <c r="V30" s="67">
        <f>'ETPR LGG-MT-LM-STR-Clin'!FK22+'ETPR LGG-MT-LM-STR-Clin'!FK31</f>
        <v>0</v>
      </c>
      <c r="W30" s="67">
        <f>'ETPR LGG-MT-LM-STR-Clin'!FL22+'ETPR LGG-MT-LM-STR-Clin'!FL31</f>
        <v>0</v>
      </c>
      <c r="X30" s="67">
        <f>'ETPR LGG-MT-LM-STR-Clin'!FM22+'ETPR LGG-MT-LM-STR-Clin'!FM31</f>
        <v>0</v>
      </c>
      <c r="Y30" s="67">
        <f>'ETPR LGG-MT-LM-STR-Clin'!FN22+'ETPR LGG-MT-LM-STR-Clin'!FN31</f>
        <v>0</v>
      </c>
      <c r="Z30" s="67">
        <f>'ETPR LGG-MT-LM-STR-Clin'!FO22+'ETPR LGG-MT-LM-STR-Clin'!FO31</f>
        <v>0</v>
      </c>
      <c r="AA30" s="67">
        <f>'ETPR LGG-MT-LM-STR-Clin'!FP22+'ETPR LGG-MT-LM-STR-Clin'!FP31</f>
        <v>0</v>
      </c>
      <c r="AB30" s="67">
        <f>'ETPR LGG-MT-LM-STR-Clin'!FQ22+'ETPR LGG-MT-LM-STR-Clin'!FQ31</f>
        <v>0</v>
      </c>
      <c r="AC30" s="67">
        <f>'ETPR LGG-MT-LM-STR-Clin'!FR22+'ETPR LGG-MT-LM-STR-Clin'!FR31</f>
        <v>0</v>
      </c>
      <c r="AD30" s="67">
        <f>'ETPR LGG-MT-LM-STR-Clin'!FS22+'ETPR LGG-MT-LM-STR-Clin'!FS31</f>
        <v>0</v>
      </c>
      <c r="AE30" s="67">
        <f>'ETPR LGG-MT-LM-STR-Clin'!FT22+'ETPR LGG-MT-LM-STR-Clin'!FT31</f>
        <v>0</v>
      </c>
      <c r="AF30" s="67">
        <f>'ETPR LGG-MT-LM-STR-Clin'!FU22+'ETPR LGG-MT-LM-STR-Clin'!FU31</f>
        <v>0</v>
      </c>
      <c r="AG30" s="67">
        <f>'ETPR LGG-MT-LM-STR-Clin'!FV22+'ETPR LGG-MT-LM-STR-Clin'!FV31</f>
        <v>0</v>
      </c>
      <c r="AH30" s="67">
        <f>'ETPR LGG-MT-LM-STR-Clin'!FW22+'ETPR LGG-MT-LM-STR-Clin'!FW31</f>
        <v>0</v>
      </c>
      <c r="AI30" s="67">
        <f>'ETPR LGG-MT-LM-STR-Clin'!FX22+'ETPR LGG-MT-LM-STR-Clin'!FX31</f>
        <v>0</v>
      </c>
      <c r="AJ30" s="67">
        <f>'ETPR LGG-MT-LM-STR-Clin'!FY22+'ETPR LGG-MT-LM-STR-Clin'!FY31</f>
        <v>0</v>
      </c>
      <c r="AK30" s="67">
        <f>'ETPR LGG-MT-LM-STR-Clin'!FZ22+'ETPR LGG-MT-LM-STR-Clin'!FZ31</f>
        <v>0</v>
      </c>
      <c r="AL30" s="67">
        <f>'ETPR LGG-MT-LM-STR-Clin'!GA22+'ETPR LGG-MT-LM-STR-Clin'!GA31</f>
        <v>0</v>
      </c>
      <c r="AM30" s="67">
        <f>'ETPR LGG-MT-LM-STR-Clin'!GB22+'ETPR LGG-MT-LM-STR-Clin'!GB31</f>
        <v>0</v>
      </c>
      <c r="AN30" s="67">
        <f>'ETPR LGG-MT-LM-STR-Clin'!GC22+'ETPR LGG-MT-LM-STR-Clin'!GC31</f>
        <v>0</v>
      </c>
      <c r="AO30" s="67">
        <f>'ETPR LGG-MT-LM-STR-Clin'!GD22+'ETPR LGG-MT-LM-STR-Clin'!GD31</f>
        <v>0</v>
      </c>
      <c r="AP30" s="67">
        <f>'ETPR LGG-MT-LM-STR-Clin'!GE22+'ETPR LGG-MT-LM-STR-Clin'!GE31</f>
        <v>0</v>
      </c>
      <c r="AQ30" s="67">
        <f>'ETPR LGG-MT-LM-STR-Clin'!GF22+'ETPR LGG-MT-LM-STR-Clin'!GF31</f>
        <v>0</v>
      </c>
      <c r="AR30" s="67">
        <f>'ETPR LGG-MT-LM-STR-Clin'!GG22+'ETPR LGG-MT-LM-STR-Clin'!GG31</f>
        <v>0</v>
      </c>
      <c r="AS30" s="67">
        <f>'ETPR LGG-MT-LM-STR-Clin'!GH22+'ETPR LGG-MT-LM-STR-Clin'!GH31</f>
        <v>0</v>
      </c>
      <c r="AT30" s="67">
        <f>'ETPR LGG-MT-LM-STR-Clin'!GI22+'ETPR LGG-MT-LM-STR-Clin'!GI31</f>
        <v>0</v>
      </c>
      <c r="AU30" s="67">
        <f>'ETPR LGG-MT-LM-STR-Clin'!GJ22+'ETPR LGG-MT-LM-STR-Clin'!GJ31</f>
        <v>0</v>
      </c>
      <c r="AV30" s="67">
        <f>'ETPR LGG-MT-LM-STR-Clin'!GK22+'ETPR LGG-MT-LM-STR-Clin'!GK31</f>
        <v>0</v>
      </c>
      <c r="AW30" s="67">
        <f>'ETPR LGG-MT-LM-STR-Clin'!GL22+'ETPR LGG-MT-LM-STR-Clin'!GL31</f>
        <v>0</v>
      </c>
      <c r="AX30" s="67">
        <f>'ETPR LGG-MT-LM-STR-Clin'!GM22+'ETPR LGG-MT-LM-STR-Clin'!GM31</f>
        <v>0</v>
      </c>
      <c r="AY30" s="67">
        <f>'ETPR LGG-MT-LM-STR-Clin'!GN22+'ETPR LGG-MT-LM-STR-Clin'!GN31</f>
        <v>0</v>
      </c>
      <c r="AZ30" s="67">
        <f>'ETPR LGG-MT-LM-STR-Clin'!GO22+'ETPR LGG-MT-LM-STR-Clin'!GO31</f>
        <v>0</v>
      </c>
      <c r="BA30" s="67">
        <f>'ETPR LGG-MT-LM-STR-Clin'!GP22+'ETPR LGG-MT-LM-STR-Clin'!GP31</f>
        <v>0</v>
      </c>
      <c r="BB30" s="67">
        <f>'ETPR LGG-MT-LM-STR-Clin'!GQ22+'ETPR LGG-MT-LM-STR-Clin'!GQ31</f>
        <v>0</v>
      </c>
      <c r="BC30" s="67">
        <f>'ETPR LGG-MT-LM-STR-Clin'!GR22+'ETPR LGG-MT-LM-STR-Clin'!GR31</f>
        <v>0</v>
      </c>
      <c r="BD30" s="67">
        <f>'ETPR LGG-MT-LM-STR-Clin'!GS22+'ETPR LGG-MT-LM-STR-Clin'!GS31</f>
        <v>0</v>
      </c>
      <c r="BE30" s="67">
        <f>'ETPR LGG-MT-LM-STR-Clin'!GT22+'ETPR LGG-MT-LM-STR-Clin'!GT31</f>
        <v>0</v>
      </c>
      <c r="BF30" s="67">
        <f>'ETPR LGG-MT-LM-STR-Clin'!GU22+'ETPR LGG-MT-LM-STR-Clin'!GU31</f>
        <v>0</v>
      </c>
      <c r="BG30" s="67">
        <f>'ETPR LGG-MT-LM-STR-Clin'!GV22+'ETPR LGG-MT-LM-STR-Clin'!GV31</f>
        <v>0</v>
      </c>
      <c r="BH30" s="67">
        <f>'ETPR LGG-MT-LM-STR-Clin'!GW22+'ETPR LGG-MT-LM-STR-Clin'!GW31</f>
        <v>0</v>
      </c>
      <c r="BI30" s="67">
        <f>'ETPR LGG-MT-LM-STR-Clin'!GX22+'ETPR LGG-MT-LM-STR-Clin'!GX31</f>
        <v>0</v>
      </c>
      <c r="BJ30" s="67">
        <f>'ETPR LGG-MT-LM-STR-Clin'!GY22+'ETPR LGG-MT-LM-STR-Clin'!GY31</f>
        <v>0</v>
      </c>
      <c r="BK30" s="67">
        <f>'ETPR LGG-MT-LM-STR-Clin'!GZ22+'ETPR LGG-MT-LM-STR-Clin'!GZ31</f>
        <v>0</v>
      </c>
      <c r="BL30" s="67">
        <f>'ETPR LGG-MT-LM-STR-Clin'!HA22+'ETPR LGG-MT-LM-STR-Clin'!HA31</f>
        <v>0</v>
      </c>
      <c r="BM30" s="67">
        <f>'ETPR LGG-MT-LM-STR-Clin'!HB22+'ETPR LGG-MT-LM-STR-Clin'!HB31</f>
        <v>0</v>
      </c>
      <c r="BN30" s="67">
        <f>'ETPR LGG-MT-LM-STR-Clin'!HC22+'ETPR LGG-MT-LM-STR-Clin'!HC31</f>
        <v>0</v>
      </c>
      <c r="BO30" s="67">
        <f>'ETPR LGG-MT-LM-STR-Clin'!HD22+'ETPR LGG-MT-LM-STR-Clin'!HD31</f>
        <v>0</v>
      </c>
      <c r="BP30" s="67">
        <f>'ETPR LGG-MT-LM-STR-Clin'!HE22+'ETPR LGG-MT-LM-STR-Clin'!HE31</f>
        <v>0</v>
      </c>
      <c r="BQ30" s="67">
        <f>'ETPR LGG-MT-LM-STR-Clin'!HF22+'ETPR LGG-MT-LM-STR-Clin'!HF31</f>
        <v>0</v>
      </c>
      <c r="BR30" s="67">
        <f>'ETPR LGG-MT-LM-STR-Clin'!HG22+'ETPR LGG-MT-LM-STR-Clin'!HG31</f>
        <v>0</v>
      </c>
      <c r="BS30" s="67">
        <f>'ETPR LGG-MT-LM-STR-Clin'!HH22+'ETPR LGG-MT-LM-STR-Clin'!HH31</f>
        <v>0</v>
      </c>
      <c r="BT30" s="67">
        <f>'ETPR LGG-MT-LM-STR-Clin'!HI22+'ETPR LGG-MT-LM-STR-Clin'!HI31</f>
        <v>0</v>
      </c>
      <c r="BU30" s="67">
        <f>'ETPR LGG-MT-LM-STR-Clin'!HJ22+'ETPR LGG-MT-LM-STR-Clin'!HJ31</f>
        <v>0</v>
      </c>
      <c r="BV30" s="67">
        <f>'ETPR LGG-MT-LM-STR-Clin'!HK22+'ETPR LGG-MT-LM-STR-Clin'!HK31</f>
        <v>0</v>
      </c>
      <c r="BW30" s="67">
        <f>'ETPR LGG-MT-LM-STR-Clin'!HL22+'ETPR LGG-MT-LM-STR-Clin'!HL31</f>
        <v>0</v>
      </c>
      <c r="BX30" s="67">
        <f>'ETPR LGG-MT-LM-STR-Clin'!HM22+'ETPR LGG-MT-LM-STR-Clin'!HM31</f>
        <v>0</v>
      </c>
      <c r="BY30" s="67">
        <f>'ETPR LGG-MT-LM-STR-Clin'!HN22+'ETPR LGG-MT-LM-STR-Clin'!HN31</f>
        <v>0</v>
      </c>
      <c r="BZ30" s="67">
        <f>'ETPR LGG-MT-LM-STR-Clin'!HO22+'ETPR LGG-MT-LM-STR-Clin'!HO31</f>
        <v>0</v>
      </c>
      <c r="CA30" s="67">
        <f>'ETPR LGG-MT-LM-STR-Clin'!HP22+'ETPR LGG-MT-LM-STR-Clin'!HP31</f>
        <v>0</v>
      </c>
      <c r="CB30" s="67">
        <f>'ETPR LGG-MT-LM-STR-Clin'!HQ22+'ETPR LGG-MT-LM-STR-Clin'!HQ31</f>
        <v>0</v>
      </c>
      <c r="CC30" s="67">
        <f>'ETPR LGG-MT-LM-STR-Clin'!HR22+'ETPR LGG-MT-LM-STR-Clin'!HR31</f>
        <v>0</v>
      </c>
      <c r="CD30" s="67">
        <f>'ETPR LGG-MT-LM-STR-Clin'!HS22+'ETPR LGG-MT-LM-STR-Clin'!HS31</f>
        <v>0</v>
      </c>
      <c r="CE30" s="67">
        <f>'ETPR LGG-MT-LM-STR-Clin'!HT22+'ETPR LGG-MT-LM-STR-Clin'!HT31</f>
        <v>0</v>
      </c>
      <c r="CF30" s="67">
        <f>'ETPR LGG-MT-LM-STR-Clin'!HU22+'ETPR LGG-MT-LM-STR-Clin'!HU31</f>
        <v>0</v>
      </c>
      <c r="CG30" s="67">
        <f>'ETPR LGG-MT-LM-STR-Clin'!HV22+'ETPR LGG-MT-LM-STR-Clin'!HV31</f>
        <v>0</v>
      </c>
      <c r="CH30" s="67">
        <f>'ETPR LGG-MT-LM-STR-Clin'!HW22+'ETPR LGG-MT-LM-STR-Clin'!HW31</f>
        <v>0</v>
      </c>
      <c r="CI30" s="67">
        <f>'ETPR LGG-MT-LM-STR-Clin'!HX22+'ETPR LGG-MT-LM-STR-Clin'!HX31</f>
        <v>0</v>
      </c>
      <c r="CJ30" s="67">
        <f>'ETPR LGG-MT-LM-STR-Clin'!HY22+'ETPR LGG-MT-LM-STR-Clin'!HY31</f>
        <v>0</v>
      </c>
      <c r="CK30" s="67">
        <f>'ETPR LGG-MT-LM-STR-Clin'!HZ22+'ETPR LGG-MT-LM-STR-Clin'!HZ31</f>
        <v>0</v>
      </c>
      <c r="CL30" s="67">
        <f>'ETPR LGG-MT-LM-STR-Clin'!IA22+'ETPR LGG-MT-LM-STR-Clin'!IA31</f>
        <v>0</v>
      </c>
      <c r="CM30" s="67">
        <f>'ETPR LGG-MT-LM-STR-Clin'!IB22+'ETPR LGG-MT-LM-STR-Clin'!IB31</f>
        <v>0</v>
      </c>
      <c r="CN30" s="67">
        <f>'ETPR LGG-MT-LM-STR-Clin'!IC22+'ETPR LGG-MT-LM-STR-Clin'!IC31</f>
        <v>0</v>
      </c>
      <c r="CO30" s="67">
        <f>'ETPR LGG-MT-LM-STR-Clin'!ID22+'ETPR LGG-MT-LM-STR-Clin'!ID31</f>
        <v>0</v>
      </c>
      <c r="CP30" s="67">
        <f>'ETPR LGG-MT-LM-STR-Clin'!IE22+'ETPR LGG-MT-LM-STR-Clin'!IE31</f>
        <v>0</v>
      </c>
      <c r="CQ30" s="67">
        <f>'ETPR LGG-MT-LM-STR-Clin'!IF22+'ETPR LGG-MT-LM-STR-Clin'!IF31</f>
        <v>0</v>
      </c>
      <c r="CR30" s="67">
        <f>'ETPR LGG-MT-LM-STR-Clin'!IG22+'ETPR LGG-MT-LM-STR-Clin'!IG31</f>
        <v>0</v>
      </c>
      <c r="CS30" s="67">
        <f>'ETPR LGG-MT-LM-STR-Clin'!IH22+'ETPR LGG-MT-LM-STR-Clin'!IH31</f>
        <v>0</v>
      </c>
      <c r="CT30" s="67">
        <f>'ETPR LGG-MT-LM-STR-Clin'!II22+'ETPR LGG-MT-LM-STR-Clin'!II31</f>
        <v>0</v>
      </c>
      <c r="CU30" s="67">
        <f>'ETPR LGG-MT-LM-STR-Clin'!IJ22+'ETPR LGG-MT-LM-STR-Clin'!IJ31</f>
        <v>0</v>
      </c>
      <c r="CV30" s="67">
        <f>'ETPR LGG-MT-LM-STR-Clin'!IK22+'ETPR LGG-MT-LM-STR-Clin'!IK31</f>
        <v>0</v>
      </c>
      <c r="CW30" s="67">
        <f>'ETPR LGG-MT-LM-STR-Clin'!IL22+'ETPR LGG-MT-LM-STR-Clin'!IL31</f>
        <v>0</v>
      </c>
      <c r="CX30" s="67">
        <f>'ETPR LGG-MT-LM-STR-Clin'!IM22+'ETPR LGG-MT-LM-STR-Clin'!IM31</f>
        <v>0</v>
      </c>
      <c r="CY30" s="67">
        <f>'ETPR LGG-MT-LM-STR-Clin'!IN22+'ETPR LGG-MT-LM-STR-Clin'!IN31</f>
        <v>0</v>
      </c>
      <c r="CZ30" s="67">
        <f>'ETPR LGG-MT-LM-STR-Clin'!IO22+'ETPR LGG-MT-LM-STR-Clin'!IO31</f>
        <v>0</v>
      </c>
      <c r="DA30" s="67">
        <f>'ETPR LGG-MT-LM-STR-Clin'!IP22+'ETPR LGG-MT-LM-STR-Clin'!IP31</f>
        <v>0</v>
      </c>
      <c r="DB30" s="67">
        <f>'ETPR LGG-MT-LM-STR-Clin'!IQ22+'ETPR LGG-MT-LM-STR-Clin'!IQ31</f>
        <v>0</v>
      </c>
      <c r="DC30" s="67">
        <f>'ETPR LGG-MT-LM-STR-Clin'!IR22+'ETPR LGG-MT-LM-STR-Clin'!IR31</f>
        <v>0</v>
      </c>
      <c r="DD30" s="67">
        <f>'ETPR LGG-MT-LM-STR-Clin'!IS22+'ETPR LGG-MT-LM-STR-Clin'!IS31</f>
        <v>0</v>
      </c>
      <c r="DE30" s="67">
        <f>'ETPR LGG-MT-LM-STR-Clin'!IT22+'ETPR LGG-MT-LM-STR-Clin'!IT31</f>
        <v>0</v>
      </c>
      <c r="DF30" s="67">
        <f>'ETPR LGG-MT-LM-STR-Clin'!IU22+'ETPR LGG-MT-LM-STR-Clin'!IU31</f>
        <v>0</v>
      </c>
      <c r="DG30" s="67">
        <f>'ETPR LGG-MT-LM-STR-Clin'!IV22+'ETPR LGG-MT-LM-STR-Clin'!IV31</f>
        <v>0</v>
      </c>
      <c r="DH30" s="67">
        <f>'ETPR LGG-MT-LM-STR-Clin'!IW22+'ETPR LGG-MT-LM-STR-Clin'!IW31</f>
        <v>0</v>
      </c>
      <c r="DI30" s="67">
        <f>'ETPR LGG-MT-LM-STR-Clin'!IX22+'ETPR LGG-MT-LM-STR-Clin'!IX31</f>
        <v>0</v>
      </c>
      <c r="DJ30" s="67">
        <f>'ETPR LGG-MT-LM-STR-Clin'!IY22+'ETPR LGG-MT-LM-STR-Clin'!IY31</f>
        <v>0</v>
      </c>
      <c r="DK30" s="67">
        <f>'ETPR LGG-MT-LM-STR-Clin'!IZ22+'ETPR LGG-MT-LM-STR-Clin'!IZ31</f>
        <v>0</v>
      </c>
      <c r="DL30" s="67">
        <f>'ETPR LGG-MT-LM-STR-Clin'!JA22+'ETPR LGG-MT-LM-STR-Clin'!JA31</f>
        <v>0</v>
      </c>
      <c r="DM30" s="67">
        <f>'ETPR LGG-MT-LM-STR-Clin'!JB22+'ETPR LGG-MT-LM-STR-Clin'!JB31</f>
        <v>0</v>
      </c>
      <c r="DN30" s="67">
        <f>'ETPR LGG-MT-LM-STR-Clin'!JC22+'ETPR LGG-MT-LM-STR-Clin'!JC31</f>
        <v>0</v>
      </c>
      <c r="DO30" s="67">
        <f>'ETPR LGG-MT-LM-STR-Clin'!JD22+'ETPR LGG-MT-LM-STR-Clin'!JD31</f>
        <v>0</v>
      </c>
      <c r="DP30" s="67">
        <f>'ETPR LGG-MT-LM-STR-Clin'!JE22+'ETPR LGG-MT-LM-STR-Clin'!JE31</f>
        <v>0</v>
      </c>
      <c r="DQ30" s="67">
        <f>'ETPR LGG-MT-LM-STR-Clin'!JF22+'ETPR LGG-MT-LM-STR-Clin'!JF31</f>
        <v>0</v>
      </c>
      <c r="DR30" s="67">
        <f>'ETPR LGG-MT-LM-STR-Clin'!JG22+'ETPR LGG-MT-LM-STR-Clin'!JG31</f>
        <v>0</v>
      </c>
      <c r="DS30" s="67">
        <f>'ETPR LGG-MT-LM-STR-Clin'!JH22+'ETPR LGG-MT-LM-STR-Clin'!JH31</f>
        <v>0</v>
      </c>
      <c r="DT30" s="67">
        <f>'ETPR LGG-MT-LM-STR-Clin'!JI22+'ETPR LGG-MT-LM-STR-Clin'!JI31</f>
        <v>0</v>
      </c>
      <c r="DU30" s="67">
        <f>'ETPR LGG-MT-LM-STR-Clin'!JJ22+'ETPR LGG-MT-LM-STR-Clin'!JJ31</f>
        <v>0</v>
      </c>
      <c r="DV30" s="67">
        <f>'ETPR LGG-MT-LM-STR-Clin'!JK22+'ETPR LGG-MT-LM-STR-Clin'!JK31</f>
        <v>0</v>
      </c>
      <c r="DW30" s="67">
        <f>'ETPR LGG-MT-LM-STR-Clin'!JL22+'ETPR LGG-MT-LM-STR-Clin'!JL31</f>
        <v>0</v>
      </c>
      <c r="DX30" s="67">
        <f>'ETPR LGG-MT-LM-STR-Clin'!JM22+'ETPR LGG-MT-LM-STR-Clin'!JM31</f>
        <v>0</v>
      </c>
      <c r="DY30" s="67">
        <f>'ETPR LGG-MT-LM-STR-Clin'!JN22+'ETPR LGG-MT-LM-STR-Clin'!JN31</f>
        <v>0</v>
      </c>
      <c r="DZ30" s="67">
        <f>'ETPR LGG-MT-LM-STR-Clin'!JO22+'ETPR LGG-MT-LM-STR-Clin'!JO31</f>
        <v>0</v>
      </c>
      <c r="EA30" s="67">
        <f>'ETPR LGG-MT-LM-STR-Clin'!JP22+'ETPR LGG-MT-LM-STR-Clin'!JP31</f>
        <v>0</v>
      </c>
      <c r="EB30" s="67">
        <f>'ETPR LGG-MT-LM-STR-Clin'!JQ22+'ETPR LGG-MT-LM-STR-Clin'!JQ31</f>
        <v>0</v>
      </c>
      <c r="EC30" s="67">
        <f>'ETPR LGG-MT-LM-STR-Clin'!JR22+'ETPR LGG-MT-LM-STR-Clin'!JR31</f>
        <v>0</v>
      </c>
      <c r="ED30" s="67">
        <f>'ETPR LGG-MT-LM-STR-Clin'!JS22+'ETPR LGG-MT-LM-STR-Clin'!JS31</f>
        <v>0</v>
      </c>
      <c r="EE30" s="67">
        <f>'ETPR LGG-MT-LM-STR-Clin'!JT22+'ETPR LGG-MT-LM-STR-Clin'!JT31</f>
        <v>0</v>
      </c>
      <c r="EF30" s="67">
        <f>'ETPR LGG-MT-LM-STR-Clin'!JU22+'ETPR LGG-MT-LM-STR-Clin'!JU31</f>
        <v>0</v>
      </c>
      <c r="EG30" s="67">
        <f>'ETPR LGG-MT-LM-STR-Clin'!JV22+'ETPR LGG-MT-LM-STR-Clin'!JV31</f>
        <v>0</v>
      </c>
      <c r="EH30" s="67">
        <f>'ETPR LGG-MT-LM-STR-Clin'!JW22+'ETPR LGG-MT-LM-STR-Clin'!JW31</f>
        <v>0</v>
      </c>
      <c r="EI30" s="67">
        <f>'ETPR LGG-MT-LM-STR-Clin'!JX22+'ETPR LGG-MT-LM-STR-Clin'!JX31</f>
        <v>0</v>
      </c>
      <c r="EJ30" s="67">
        <f>'ETPR LGG-MT-LM-STR-Clin'!JY22+'ETPR LGG-MT-LM-STR-Clin'!JY31</f>
        <v>0</v>
      </c>
      <c r="EK30" s="67">
        <f>'ETPR LGG-MT-LM-STR-Clin'!JZ22+'ETPR LGG-MT-LM-STR-Clin'!JZ31</f>
        <v>0</v>
      </c>
      <c r="EL30" s="67">
        <f>'ETPR LGG-MT-LM-STR-Clin'!KA22+'ETPR LGG-MT-LM-STR-Clin'!KA31</f>
        <v>0</v>
      </c>
      <c r="EM30" s="67">
        <f>'ETPR LGG-MT-LM-STR-Clin'!KB22+'ETPR LGG-MT-LM-STR-Clin'!KB31</f>
        <v>0</v>
      </c>
      <c r="EN30" s="67">
        <f>'ETPR LGG-MT-LM-STR-Clin'!KC22+'ETPR LGG-MT-LM-STR-Clin'!KC31</f>
        <v>0</v>
      </c>
      <c r="EO30" s="67">
        <f>'ETPR LGG-MT-LM-STR-Clin'!KD22+'ETPR LGG-MT-LM-STR-Clin'!KD31</f>
        <v>0</v>
      </c>
      <c r="EP30" s="67">
        <f>'ETPR LGG-MT-LM-STR-Clin'!KE22+'ETPR LGG-MT-LM-STR-Clin'!KE31</f>
        <v>0</v>
      </c>
      <c r="EQ30" s="67">
        <f>'ETPR LGG-MT-LM-STR-Clin'!KF22+'ETPR LGG-MT-LM-STR-Clin'!KF31</f>
        <v>0</v>
      </c>
      <c r="ER30" s="67">
        <f>'ETPR LGG-MT-LM-STR-Clin'!KG22+'ETPR LGG-MT-LM-STR-Clin'!KG31</f>
        <v>0</v>
      </c>
      <c r="ES30" s="67">
        <f>'ETPR LGG-MT-LM-STR-Clin'!KH22+'ETPR LGG-MT-LM-STR-Clin'!KH31</f>
        <v>0</v>
      </c>
      <c r="ET30" s="67">
        <f>'ETPR LGG-MT-LM-STR-Clin'!KI22+'ETPR LGG-MT-LM-STR-Clin'!KI31</f>
        <v>0</v>
      </c>
      <c r="EU30" s="67">
        <f>'ETPR LGG-MT-LM-STR-Clin'!KJ22+'ETPR LGG-MT-LM-STR-Clin'!KJ31</f>
        <v>0</v>
      </c>
      <c r="EV30" s="67">
        <f>'ETPR LGG-MT-LM-STR-Clin'!KK22+'ETPR LGG-MT-LM-STR-Clin'!KK31</f>
        <v>0</v>
      </c>
      <c r="EW30" s="67">
        <f>'ETPR LGG-MT-LM-STR-Clin'!KL22+'ETPR LGG-MT-LM-STR-Clin'!KL31</f>
        <v>0</v>
      </c>
      <c r="EX30" s="67">
        <f>'ETPR LGG-MT-LM-STR-Clin'!KM22+'ETPR LGG-MT-LM-STR-Clin'!KM31</f>
        <v>0</v>
      </c>
      <c r="EY30" s="67">
        <f>'ETPR LGG-MT-LM-STR-Clin'!KN22+'ETPR LGG-MT-LM-STR-Clin'!KN31</f>
        <v>0</v>
      </c>
      <c r="EZ30" s="67">
        <f>'ETPR LGG-MT-LM-STR-Clin'!KO22+'ETPR LGG-MT-LM-STR-Clin'!KO31</f>
        <v>0</v>
      </c>
      <c r="FA30" s="67">
        <f>'ETPR LGG-MT-LM-STR-Clin'!KP22+'ETPR LGG-MT-LM-STR-Clin'!KP31</f>
        <v>0</v>
      </c>
      <c r="FB30" s="67">
        <f>'ETPR LGG-MT-LM-STR-Clin'!KQ22+'ETPR LGG-MT-LM-STR-Clin'!KQ31</f>
        <v>0</v>
      </c>
      <c r="FC30" s="67">
        <f>'ETPR LGG-MT-LM-STR-Clin'!KR22+'ETPR LGG-MT-LM-STR-Clin'!KR31</f>
        <v>0</v>
      </c>
      <c r="FD30" s="67">
        <f>'ETPR LGG-MT-LM-STR-Clin'!KS22+'ETPR LGG-MT-LM-STR-Clin'!KS31</f>
        <v>0</v>
      </c>
      <c r="FE30" s="67">
        <f>'ETPR LGG-MT-LM-STR-Clin'!KT22+'ETPR LGG-MT-LM-STR-Clin'!KT31</f>
        <v>0</v>
      </c>
      <c r="FF30" s="67">
        <f>'ETPR LGG-MT-LM-STR-Clin'!KU22+'ETPR LGG-MT-LM-STR-Clin'!KU31</f>
        <v>0</v>
      </c>
      <c r="FG30" s="67">
        <f>'ETPR LGG-MT-LM-STR-Clin'!KV22+'ETPR LGG-MT-LM-STR-Clin'!KV31</f>
        <v>0</v>
      </c>
      <c r="FH30" s="67">
        <f>'ETPR LGG-MT-LM-STR-Clin'!KW22+'ETPR LGG-MT-LM-STR-Clin'!KW31</f>
        <v>0</v>
      </c>
      <c r="FI30" s="67">
        <f>'ETPR LGG-MT-LM-STR-Clin'!KX22+'ETPR LGG-MT-LM-STR-Clin'!KX31</f>
        <v>0</v>
      </c>
      <c r="FJ30" s="67">
        <f>'ETPR LGG-MT-LM-STR-Clin'!KY22+'ETPR LGG-MT-LM-STR-Clin'!KY31</f>
        <v>0</v>
      </c>
      <c r="FK30" s="67">
        <f>'ETPR LGG-MT-LM-STR-Clin'!KZ22+'ETPR LGG-MT-LM-STR-Clin'!KZ31</f>
        <v>0</v>
      </c>
      <c r="FL30" s="67">
        <f>'ETPR LGG-MT-LM-STR-Clin'!LA22+'ETPR LGG-MT-LM-STR-Clin'!LA31</f>
        <v>0</v>
      </c>
      <c r="FM30" s="67">
        <f>'ETPR LGG-MT-LM-STR-Clin'!LB22+'ETPR LGG-MT-LM-STR-Clin'!LB31</f>
        <v>0</v>
      </c>
      <c r="FN30" s="67">
        <f>'ETPR LGG-MT-LM-STR-Clin'!LC22+'ETPR LGG-MT-LM-STR-Clin'!LC31</f>
        <v>0</v>
      </c>
      <c r="FO30" s="67">
        <f>'ETPR LGG-MT-LM-STR-Clin'!LD22+'ETPR LGG-MT-LM-STR-Clin'!LD31</f>
        <v>0</v>
      </c>
      <c r="FP30" s="67">
        <f>'ETPR LGG-MT-LM-STR-Clin'!LE22+'ETPR LGG-MT-LM-STR-Clin'!LE31</f>
        <v>0</v>
      </c>
      <c r="FQ30" s="67">
        <f>'ETPR LGG-MT-LM-STR-Clin'!LF22+'ETPR LGG-MT-LM-STR-Clin'!LF31</f>
        <v>0</v>
      </c>
      <c r="FR30" s="67">
        <f>'ETPR LGG-MT-LM-STR-Clin'!LG22+'ETPR LGG-MT-LM-STR-Clin'!LG31</f>
        <v>0</v>
      </c>
      <c r="FS30" s="67">
        <f>'ETPR LGG-MT-LM-STR-Clin'!LH22+'ETPR LGG-MT-LM-STR-Clin'!LH31</f>
        <v>0</v>
      </c>
      <c r="FT30" s="67">
        <f>'ETPR LGG-MT-LM-STR-Clin'!LI22+'ETPR LGG-MT-LM-STR-Clin'!LI31</f>
        <v>0</v>
      </c>
      <c r="FU30" s="67">
        <f>'ETPR LGG-MT-LM-STR-Clin'!LJ22+'ETPR LGG-MT-LM-STR-Clin'!LJ31</f>
        <v>0</v>
      </c>
      <c r="FV30" s="67">
        <f>'ETPR LGG-MT-LM-STR-Clin'!LK22+'ETPR LGG-MT-LM-STR-Clin'!LK31</f>
        <v>0</v>
      </c>
      <c r="FW30" s="67">
        <f>'ETPR LGG-MT-LM-STR-Clin'!LL22+'ETPR LGG-MT-LM-STR-Clin'!LL31</f>
        <v>0</v>
      </c>
      <c r="FX30" s="67">
        <f>'ETPR LGG-MT-LM-STR-Clin'!LM22+'ETPR LGG-MT-LM-STR-Clin'!LM31</f>
        <v>0</v>
      </c>
      <c r="FY30" s="67">
        <f>'ETPR LGG-MT-LM-STR-Clin'!LN22+'ETPR LGG-MT-LM-STR-Clin'!LN31</f>
        <v>0</v>
      </c>
      <c r="FZ30" s="67">
        <f>'ETPR LGG-MT-LM-STR-Clin'!LO22+'ETPR LGG-MT-LM-STR-Clin'!LO31</f>
        <v>0</v>
      </c>
      <c r="GA30" s="67">
        <f>'ETPR LGG-MT-LM-STR-Clin'!LP22+'ETPR LGG-MT-LM-STR-Clin'!LP31</f>
        <v>0</v>
      </c>
      <c r="GB30" s="67">
        <f>'ETPR LGG-MT-LM-STR-Clin'!LQ22+'ETPR LGG-MT-LM-STR-Clin'!LQ31</f>
        <v>0</v>
      </c>
      <c r="GC30" s="67">
        <f>'ETPR LGG-MT-LM-STR-Clin'!LR22+'ETPR LGG-MT-LM-STR-Clin'!LR31</f>
        <v>0</v>
      </c>
      <c r="GD30" s="67">
        <f>'ETPR LGG-MT-LM-STR-Clin'!LS22+'ETPR LGG-MT-LM-STR-Clin'!LS31</f>
        <v>0</v>
      </c>
      <c r="GE30" s="67">
        <f>'ETPR LGG-MT-LM-STR-Clin'!LT22+'ETPR LGG-MT-LM-STR-Clin'!LT31</f>
        <v>0</v>
      </c>
      <c r="GF30" s="67">
        <f>'ETPR LGG-MT-LM-STR-Clin'!LU22+'ETPR LGG-MT-LM-STR-Clin'!LU31</f>
        <v>0</v>
      </c>
      <c r="GG30" s="67">
        <f>'ETPR LGG-MT-LM-STR-Clin'!LV22+'ETPR LGG-MT-LM-STR-Clin'!LV31</f>
        <v>0</v>
      </c>
      <c r="GH30" s="67">
        <f>'ETPR LGG-MT-LM-STR-Clin'!LW22+'ETPR LGG-MT-LM-STR-Clin'!LW31</f>
        <v>0</v>
      </c>
      <c r="GI30" s="67">
        <f>'ETPR LGG-MT-LM-STR-Clin'!LX22+'ETPR LGG-MT-LM-STR-Clin'!LX31</f>
        <v>0</v>
      </c>
      <c r="GJ30" s="67">
        <f>'ETPR LGG-MT-LM-STR-Clin'!LY22+'ETPR LGG-MT-LM-STR-Clin'!LY31</f>
        <v>0</v>
      </c>
      <c r="GK30" s="67">
        <f>'ETPR LGG-MT-LM-STR-Clin'!LZ22+'ETPR LGG-MT-LM-STR-Clin'!LZ31</f>
        <v>0</v>
      </c>
      <c r="GL30" s="67">
        <f>'ETPR LGG-MT-LM-STR-Clin'!MA22+'ETPR LGG-MT-LM-STR-Clin'!MA31</f>
        <v>0</v>
      </c>
      <c r="GM30" s="67">
        <f>'ETPR LGG-MT-LM-STR-Clin'!MB22+'ETPR LGG-MT-LM-STR-Clin'!MB31</f>
        <v>0</v>
      </c>
      <c r="GN30" s="67">
        <f>'ETPR LGG-MT-LM-STR-Clin'!MC22+'ETPR LGG-MT-LM-STR-Clin'!MC31</f>
        <v>0</v>
      </c>
      <c r="GO30" s="67">
        <f>'ETPR LGG-MT-LM-STR-Clin'!MD22+'ETPR LGG-MT-LM-STR-Clin'!MD31</f>
        <v>0</v>
      </c>
      <c r="GP30" s="67">
        <f>'ETPR LGG-MT-LM-STR-Clin'!ME22+'ETPR LGG-MT-LM-STR-Clin'!ME31</f>
        <v>0</v>
      </c>
      <c r="GQ30" s="67">
        <f>'ETPR LGG-MT-LM-STR-Clin'!MF22+'ETPR LGG-MT-LM-STR-Clin'!MF31</f>
        <v>0</v>
      </c>
      <c r="GR30" s="67">
        <f>'ETPR LGG-MT-LM-STR-Clin'!MG22+'ETPR LGG-MT-LM-STR-Clin'!MG31</f>
        <v>0</v>
      </c>
      <c r="GS30" s="67">
        <f>'ETPR LGG-MT-LM-STR-Clin'!MH22+'ETPR LGG-MT-LM-STR-Clin'!MH31</f>
        <v>0</v>
      </c>
      <c r="GT30" s="67">
        <f>'ETPR LGG-MT-LM-STR-Clin'!MI22+'ETPR LGG-MT-LM-STR-Clin'!MI31</f>
        <v>0</v>
      </c>
      <c r="GU30" s="67">
        <f>'ETPR LGG-MT-LM-STR-Clin'!MJ22+'ETPR LGG-MT-LM-STR-Clin'!MJ31</f>
        <v>0</v>
      </c>
      <c r="GV30" s="67">
        <f>'ETPR LGG-MT-LM-STR-Clin'!MK22+'ETPR LGG-MT-LM-STR-Clin'!MK31</f>
        <v>0</v>
      </c>
      <c r="GW30" s="67">
        <f>'ETPR LGG-MT-LM-STR-Clin'!ML22+'ETPR LGG-MT-LM-STR-Clin'!ML31</f>
        <v>0</v>
      </c>
      <c r="GX30" s="67">
        <f>'ETPR LGG-MT-LM-STR-Clin'!MM22+'ETPR LGG-MT-LM-STR-Clin'!MM31</f>
        <v>0</v>
      </c>
      <c r="GY30" s="67">
        <f>'ETPR LGG-MT-LM-STR-Clin'!MN22+'ETPR LGG-MT-LM-STR-Clin'!MN31</f>
        <v>0</v>
      </c>
      <c r="GZ30" s="67">
        <f>'ETPR LGG-MT-LM-STR-Clin'!MO22+'ETPR LGG-MT-LM-STR-Clin'!MO31</f>
        <v>0</v>
      </c>
      <c r="HA30" s="67">
        <f>'ETPR LGG-MT-LM-STR-Clin'!MP22+'ETPR LGG-MT-LM-STR-Clin'!MP31</f>
        <v>0</v>
      </c>
      <c r="HB30" s="67">
        <f>'ETPR LGG-MT-LM-STR-Clin'!MQ22+'ETPR LGG-MT-LM-STR-Clin'!MQ31</f>
        <v>0</v>
      </c>
      <c r="HC30" s="67">
        <f>'ETPR LGG-MT-LM-STR-Clin'!MR22+'ETPR LGG-MT-LM-STR-Clin'!MR31</f>
        <v>0</v>
      </c>
      <c r="HD30" s="67">
        <f>'ETPR LGG-MT-LM-STR-Clin'!MS22+'ETPR LGG-MT-LM-STR-Clin'!MS31</f>
        <v>0</v>
      </c>
      <c r="HE30" s="67">
        <f>'ETPR LGG-MT-LM-STR-Clin'!MT22+'ETPR LGG-MT-LM-STR-Clin'!MT31</f>
        <v>0</v>
      </c>
      <c r="HF30" s="67">
        <f>'ETPR LGG-MT-LM-STR-Clin'!MU22+'ETPR LGG-MT-LM-STR-Clin'!MU31</f>
        <v>0</v>
      </c>
      <c r="HG30" s="67">
        <f>'ETPR LGG-MT-LM-STR-Clin'!MV22+'ETPR LGG-MT-LM-STR-Clin'!MV31</f>
        <v>0</v>
      </c>
      <c r="HH30" s="67">
        <f>'ETPR LGG-MT-LM-STR-Clin'!MW22+'ETPR LGG-MT-LM-STR-Clin'!MW31</f>
        <v>0</v>
      </c>
      <c r="HI30" s="67">
        <f>'ETPR LGG-MT-LM-STR-Clin'!MX22+'ETPR LGG-MT-LM-STR-Clin'!MX31</f>
        <v>0</v>
      </c>
      <c r="HJ30" s="67">
        <f>'ETPR LGG-MT-LM-STR-Clin'!MY22+'ETPR LGG-MT-LM-STR-Clin'!MY31</f>
        <v>0</v>
      </c>
      <c r="HK30" s="67">
        <f>'ETPR LGG-MT-LM-STR-Clin'!MZ22+'ETPR LGG-MT-LM-STR-Clin'!MZ31</f>
        <v>0</v>
      </c>
      <c r="HL30" s="67">
        <f>'ETPR LGG-MT-LM-STR-Clin'!NA22+'ETPR LGG-MT-LM-STR-Clin'!NA31</f>
        <v>0</v>
      </c>
      <c r="HM30" s="67">
        <f>'ETPR LGG-MT-LM-STR-Clin'!NB22+'ETPR LGG-MT-LM-STR-Clin'!NB31</f>
        <v>0</v>
      </c>
      <c r="HN30" s="67">
        <f>'ETPR LGG-MT-LM-STR-Clin'!NC22+'ETPR LGG-MT-LM-STR-Clin'!NC31</f>
        <v>0</v>
      </c>
      <c r="HO30" s="67">
        <f>'ETPR LGG-MT-LM-STR-Clin'!ND22+'ETPR LGG-MT-LM-STR-Clin'!ND31</f>
        <v>0</v>
      </c>
      <c r="HP30" s="67">
        <f>'ETPR LGG-MT-LM-STR-Clin'!NE22+'ETPR LGG-MT-LM-STR-Clin'!NE31</f>
        <v>0</v>
      </c>
      <c r="HQ30" s="67">
        <f>'ETPR LGG-MT-LM-STR-Clin'!NF22+'ETPR LGG-MT-LM-STR-Clin'!NF31</f>
        <v>0</v>
      </c>
      <c r="HR30" s="67">
        <f>'ETPR LGG-MT-LM-STR-Clin'!NG22+'ETPR LGG-MT-LM-STR-Clin'!NG31</f>
        <v>0</v>
      </c>
      <c r="HS30" s="67">
        <f>'ETPR LGG-MT-LM-STR-Clin'!NH22+'ETPR LGG-MT-LM-STR-Clin'!NH31</f>
        <v>0</v>
      </c>
      <c r="HT30" s="67">
        <f>'ETPR LGG-MT-LM-STR-Clin'!NI22+'ETPR LGG-MT-LM-STR-Clin'!NI31</f>
        <v>0</v>
      </c>
      <c r="HU30" s="67">
        <f>'ETPR LGG-MT-LM-STR-Clin'!NJ22+'ETPR LGG-MT-LM-STR-Clin'!NJ31</f>
        <v>0</v>
      </c>
      <c r="HV30" s="67">
        <f>'ETPR LGG-MT-LM-STR-Clin'!NK22+'ETPR LGG-MT-LM-STR-Clin'!NK31</f>
        <v>0</v>
      </c>
      <c r="HW30" s="67">
        <f>'ETPR LGG-MT-LM-STR-Clin'!NL22+'ETPR LGG-MT-LM-STR-Clin'!NL31</f>
        <v>0</v>
      </c>
      <c r="HX30" s="67">
        <f>'ETPR LGG-MT-LM-STR-Clin'!NM22+'ETPR LGG-MT-LM-STR-Clin'!NM31</f>
        <v>0</v>
      </c>
      <c r="HY30" s="67">
        <f>'ETPR LGG-MT-LM-STR-Clin'!NN22+'ETPR LGG-MT-LM-STR-Clin'!NN31</f>
        <v>0</v>
      </c>
      <c r="HZ30" s="67">
        <f>'ETPR LGG-MT-LM-STR-Clin'!NO22+'ETPR LGG-MT-LM-STR-Clin'!NO31</f>
        <v>0</v>
      </c>
      <c r="IA30" s="67">
        <f>'ETPR LGG-MT-LM-STR-Clin'!NP22+'ETPR LGG-MT-LM-STR-Clin'!NP31</f>
        <v>0</v>
      </c>
      <c r="IB30" s="67">
        <f>'ETPR LGG-MT-LM-STR-Clin'!NQ22+'ETPR LGG-MT-LM-STR-Clin'!NQ31</f>
        <v>0</v>
      </c>
      <c r="IC30" s="67">
        <f>'ETPR LGG-MT-LM-STR-Clin'!NR22+'ETPR LGG-MT-LM-STR-Clin'!NR31</f>
        <v>0</v>
      </c>
      <c r="ID30" s="67">
        <f>'ETPR LGG-MT-LM-STR-Clin'!NS22+'ETPR LGG-MT-LM-STR-Clin'!NS31</f>
        <v>0</v>
      </c>
      <c r="IE30" s="67">
        <f>'ETPR LGG-MT-LM-STR-Clin'!NT22+'ETPR LGG-MT-LM-STR-Clin'!NT31</f>
        <v>0</v>
      </c>
      <c r="IF30" s="67">
        <f>'ETPR LGG-MT-LM-STR-Clin'!NU22+'ETPR LGG-MT-LM-STR-Clin'!NU31</f>
        <v>0</v>
      </c>
      <c r="IG30" s="67">
        <f>'ETPR LGG-MT-LM-STR-Clin'!NV22+'ETPR LGG-MT-LM-STR-Clin'!NV31</f>
        <v>0</v>
      </c>
      <c r="IH30" s="67">
        <f>'ETPR LGG-MT-LM-STR-Clin'!NW22+'ETPR LGG-MT-LM-STR-Clin'!NW31</f>
        <v>0</v>
      </c>
      <c r="II30" s="67">
        <f>'ETPR LGG-MT-LM-STR-Clin'!NX22+'ETPR LGG-MT-LM-STR-Clin'!NX31</f>
        <v>0</v>
      </c>
      <c r="IJ30" s="67">
        <f>'ETPR LGG-MT-LM-STR-Clin'!NY22+'ETPR LGG-MT-LM-STR-Clin'!NY31</f>
        <v>0</v>
      </c>
      <c r="IK30" s="67">
        <f>'ETPR LGG-MT-LM-STR-Clin'!NZ22+'ETPR LGG-MT-LM-STR-Clin'!NZ31</f>
        <v>0</v>
      </c>
      <c r="IL30" s="67">
        <f>'ETPR LGG-MT-LM-STR-Clin'!OA22+'ETPR LGG-MT-LM-STR-Clin'!OA31</f>
        <v>0</v>
      </c>
      <c r="IM30" s="67">
        <f>'ETPR LGG-MT-LM-STR-Clin'!OB22+'ETPR LGG-MT-LM-STR-Clin'!OB31</f>
        <v>0</v>
      </c>
      <c r="IN30" s="67">
        <f>'ETPR LGG-MT-LM-STR-Clin'!OC22+'ETPR LGG-MT-LM-STR-Clin'!OC31</f>
        <v>0</v>
      </c>
      <c r="IO30" s="67">
        <f>'ETPR LGG-MT-LM-STR-Clin'!OD22+'ETPR LGG-MT-LM-STR-Clin'!OD31</f>
        <v>0</v>
      </c>
      <c r="IP30" s="67">
        <f>'ETPR LGG-MT-LM-STR-Clin'!OE22+'ETPR LGG-MT-LM-STR-Clin'!OE31</f>
        <v>0</v>
      </c>
      <c r="IQ30" s="67">
        <f>'ETPR LGG-MT-LM-STR-Clin'!OF22+'ETPR LGG-MT-LM-STR-Clin'!OF31</f>
        <v>0</v>
      </c>
      <c r="IR30" s="67">
        <f>'ETPR LGG-MT-LM-STR-Clin'!OG22+'ETPR LGG-MT-LM-STR-Clin'!OG31</f>
        <v>0</v>
      </c>
      <c r="IS30" s="67">
        <f>'ETPR LGG-MT-LM-STR-Clin'!OH22+'ETPR LGG-MT-LM-STR-Clin'!OH31</f>
        <v>0</v>
      </c>
      <c r="IT30" s="67">
        <f>'ETPR LGG-MT-LM-STR-Clin'!OI22+'ETPR LGG-MT-LM-STR-Clin'!OI31</f>
        <v>0</v>
      </c>
      <c r="IU30" s="67">
        <f>'ETPR LGG-MT-LM-STR-Clin'!OJ22+'ETPR LGG-MT-LM-STR-Clin'!OJ31</f>
        <v>0</v>
      </c>
      <c r="IV30" s="67">
        <f>'ETPR LGG-MT-LM-STR-Clin'!OK22+'ETPR LGG-MT-LM-STR-Clin'!OK31</f>
        <v>0</v>
      </c>
      <c r="IW30" s="67">
        <f>'ETPR LGG-MT-LM-STR-Clin'!OL22+'ETPR LGG-MT-LM-STR-Clin'!OL31</f>
        <v>0</v>
      </c>
      <c r="IX30" s="67">
        <f>'ETPR LGG-MT-LM-STR-Clin'!OM22+'ETPR LGG-MT-LM-STR-Clin'!OM31</f>
        <v>0</v>
      </c>
      <c r="IY30" s="67">
        <f>'ETPR LGG-MT-LM-STR-Clin'!ON22+'ETPR LGG-MT-LM-STR-Clin'!ON31</f>
        <v>0</v>
      </c>
      <c r="IZ30" s="67">
        <f>'ETPR LGG-MT-LM-STR-Clin'!OO22+'ETPR LGG-MT-LM-STR-Clin'!OO31</f>
        <v>0</v>
      </c>
      <c r="JA30" s="67">
        <f>'ETPR LGG-MT-LM-STR-Clin'!OP22+'ETPR LGG-MT-LM-STR-Clin'!OP31</f>
        <v>0</v>
      </c>
      <c r="JB30" s="67">
        <f>'ETPR LGG-MT-LM-STR-Clin'!OQ22+'ETPR LGG-MT-LM-STR-Clin'!OQ31</f>
        <v>0</v>
      </c>
      <c r="JC30" s="67">
        <f>'ETPR LGG-MT-LM-STR-Clin'!OR22+'ETPR LGG-MT-LM-STR-Clin'!OR31</f>
        <v>0</v>
      </c>
      <c r="JD30" s="67">
        <f>'ETPR LGG-MT-LM-STR-Clin'!OS22+'ETPR LGG-MT-LM-STR-Clin'!OS31</f>
        <v>0</v>
      </c>
      <c r="JE30" s="67">
        <f>'ETPR LGG-MT-LM-STR-Clin'!OT22+'ETPR LGG-MT-LM-STR-Clin'!OT31</f>
        <v>0</v>
      </c>
      <c r="JF30" s="67">
        <f>'ETPR LGG-MT-LM-STR-Clin'!OU22+'ETPR LGG-MT-LM-STR-Clin'!OU31</f>
        <v>0</v>
      </c>
      <c r="JG30" s="67">
        <f>'ETPR LGG-MT-LM-STR-Clin'!OV22+'ETPR LGG-MT-LM-STR-Clin'!OV31</f>
        <v>0</v>
      </c>
      <c r="JH30" s="67">
        <f>'ETPR LGG-MT-LM-STR-Clin'!OW22+'ETPR LGG-MT-LM-STR-Clin'!OW31</f>
        <v>0</v>
      </c>
      <c r="JI30" s="67">
        <f>'ETPR LGG-MT-LM-STR-Clin'!OX22+'ETPR LGG-MT-LM-STR-Clin'!OX31</f>
        <v>0</v>
      </c>
      <c r="JJ30" s="67">
        <f>'ETPR LGG-MT-LM-STR-Clin'!OY22+'ETPR LGG-MT-LM-STR-Clin'!OY31</f>
        <v>0</v>
      </c>
      <c r="JK30" s="67">
        <f>'ETPR LGG-MT-LM-STR-Clin'!OZ22+'ETPR LGG-MT-LM-STR-Clin'!OZ31</f>
        <v>0</v>
      </c>
      <c r="JL30" s="67">
        <f>'ETPR LGG-MT-LM-STR-Clin'!PA22+'ETPR LGG-MT-LM-STR-Clin'!PA31</f>
        <v>0</v>
      </c>
      <c r="JM30" s="67">
        <f>'ETPR LGG-MT-LM-STR-Clin'!PB22+'ETPR LGG-MT-LM-STR-Clin'!PB31</f>
        <v>0</v>
      </c>
      <c r="JN30" s="67">
        <f>'ETPR LGG-MT-LM-STR-Clin'!PC22+'ETPR LGG-MT-LM-STR-Clin'!PC31</f>
        <v>0</v>
      </c>
      <c r="JO30" s="67">
        <f>'ETPR LGG-MT-LM-STR-Clin'!PD22+'ETPR LGG-MT-LM-STR-Clin'!PD31</f>
        <v>0</v>
      </c>
      <c r="JP30" s="67">
        <f>'ETPR LGG-MT-LM-STR-Clin'!PE22+'ETPR LGG-MT-LM-STR-Clin'!PE31</f>
        <v>0</v>
      </c>
      <c r="JQ30" s="67">
        <f>'ETPR LGG-MT-LM-STR-Clin'!PF22+'ETPR LGG-MT-LM-STR-Clin'!PF31</f>
        <v>0</v>
      </c>
      <c r="JR30" s="67">
        <f>'ETPR LGG-MT-LM-STR-Clin'!PG22+'ETPR LGG-MT-LM-STR-Clin'!PG31</f>
        <v>0</v>
      </c>
      <c r="JS30" s="67">
        <f>'ETPR LGG-MT-LM-STR-Clin'!PH22+'ETPR LGG-MT-LM-STR-Clin'!PH31</f>
        <v>0</v>
      </c>
      <c r="JT30" s="67">
        <f>'ETPR LGG-MT-LM-STR-Clin'!PI22+'ETPR LGG-MT-LM-STR-Clin'!PI31</f>
        <v>0</v>
      </c>
      <c r="JU30" s="67">
        <f>'ETPR LGG-MT-LM-STR-Clin'!PJ22+'ETPR LGG-MT-LM-STR-Clin'!PJ31</f>
        <v>0</v>
      </c>
      <c r="JV30" s="67">
        <f>'ETPR LGG-MT-LM-STR-Clin'!PK22+'ETPR LGG-MT-LM-STR-Clin'!PK31</f>
        <v>0</v>
      </c>
      <c r="JW30" s="67">
        <f>'ETPR LGG-MT-LM-STR-Clin'!PL22+'ETPR LGG-MT-LM-STR-Clin'!PL31</f>
        <v>0</v>
      </c>
      <c r="JX30" s="67">
        <f>'ETPR LGG-MT-LM-STR-Clin'!PM22+'ETPR LGG-MT-LM-STR-Clin'!PM31</f>
        <v>0</v>
      </c>
      <c r="JY30" s="67">
        <f>'ETPR LGG-MT-LM-STR-Clin'!PN22+'ETPR LGG-MT-LM-STR-Clin'!PN31</f>
        <v>0</v>
      </c>
      <c r="JZ30" s="67">
        <f>'ETPR LGG-MT-LM-STR-Clin'!PO22+'ETPR LGG-MT-LM-STR-Clin'!PO31</f>
        <v>0</v>
      </c>
      <c r="KA30" s="67">
        <f>'ETPR LGG-MT-LM-STR-Clin'!PP22+'ETPR LGG-MT-LM-STR-Clin'!PP31</f>
        <v>0</v>
      </c>
      <c r="KB30" s="67">
        <f>'ETPR LGG-MT-LM-STR-Clin'!PQ22+'ETPR LGG-MT-LM-STR-Clin'!PQ31</f>
        <v>0</v>
      </c>
      <c r="KC30" s="67">
        <f>'ETPR LGG-MT-LM-STR-Clin'!PR22+'ETPR LGG-MT-LM-STR-Clin'!PR31</f>
        <v>0</v>
      </c>
      <c r="KD30" s="67">
        <f>'ETPR LGG-MT-LM-STR-Clin'!PS22+'ETPR LGG-MT-LM-STR-Clin'!PS31</f>
        <v>0</v>
      </c>
      <c r="KE30" s="67">
        <f>'ETPR LGG-MT-LM-STR-Clin'!PT22+'ETPR LGG-MT-LM-STR-Clin'!PT31</f>
        <v>0</v>
      </c>
      <c r="KF30" s="67">
        <f>'ETPR LGG-MT-LM-STR-Clin'!PU22+'ETPR LGG-MT-LM-STR-Clin'!PU31</f>
        <v>0</v>
      </c>
      <c r="KG30" s="67">
        <f>'ETPR LGG-MT-LM-STR-Clin'!PV22+'ETPR LGG-MT-LM-STR-Clin'!PV31</f>
        <v>0</v>
      </c>
      <c r="KH30" s="67">
        <f>'ETPR LGG-MT-LM-STR-Clin'!PW22+'ETPR LGG-MT-LM-STR-Clin'!PW31</f>
        <v>0</v>
      </c>
      <c r="KI30" s="67">
        <f>'ETPR LGG-MT-LM-STR-Clin'!PX22+'ETPR LGG-MT-LM-STR-Clin'!PX31</f>
        <v>0</v>
      </c>
      <c r="KJ30" s="67">
        <f>'ETPR LGG-MT-LM-STR-Clin'!PY22+'ETPR LGG-MT-LM-STR-Clin'!PY31</f>
        <v>0</v>
      </c>
      <c r="KK30" s="67">
        <f>'ETPR LGG-MT-LM-STR-Clin'!PZ22+'ETPR LGG-MT-LM-STR-Clin'!PZ31</f>
        <v>0</v>
      </c>
      <c r="KL30" s="67">
        <f>'ETPR LGG-MT-LM-STR-Clin'!QA22+'ETPR LGG-MT-LM-STR-Clin'!QA31</f>
        <v>0</v>
      </c>
      <c r="KM30" s="67">
        <f>'ETPR LGG-MT-LM-STR-Clin'!QB22+'ETPR LGG-MT-LM-STR-Clin'!QB31</f>
        <v>0</v>
      </c>
      <c r="KN30" s="67">
        <f>'ETPR LGG-MT-LM-STR-Clin'!QC22+'ETPR LGG-MT-LM-STR-Clin'!QC31</f>
        <v>0</v>
      </c>
      <c r="KO30" s="67">
        <f>'ETPR LGG-MT-LM-STR-Clin'!QD22+'ETPR LGG-MT-LM-STR-Clin'!QD31</f>
        <v>0</v>
      </c>
      <c r="KP30" s="67">
        <f>'ETPR LGG-MT-LM-STR-Clin'!QE22+'ETPR LGG-MT-LM-STR-Clin'!QE31</f>
        <v>0</v>
      </c>
      <c r="KQ30" s="67">
        <f>'ETPR LGG-MT-LM-STR-Clin'!QF22+'ETPR LGG-MT-LM-STR-Clin'!QF31</f>
        <v>0</v>
      </c>
      <c r="KR30" s="67">
        <f>'ETPR LGG-MT-LM-STR-Clin'!QG22+'ETPR LGG-MT-LM-STR-Clin'!QG31</f>
        <v>0</v>
      </c>
      <c r="KS30" s="67">
        <f>'ETPR LGG-MT-LM-STR-Clin'!QH22+'ETPR LGG-MT-LM-STR-Clin'!QH31</f>
        <v>0</v>
      </c>
      <c r="KT30" s="67">
        <f>'ETPR LGG-MT-LM-STR-Clin'!QI22+'ETPR LGG-MT-LM-STR-Clin'!QI31</f>
        <v>0</v>
      </c>
      <c r="KU30" s="67">
        <f>'ETPR LGG-MT-LM-STR-Clin'!QJ22+'ETPR LGG-MT-LM-STR-Clin'!QJ31</f>
        <v>0</v>
      </c>
      <c r="KV30" s="67">
        <f>'ETPR LGG-MT-LM-STR-Clin'!QK22+'ETPR LGG-MT-LM-STR-Clin'!QK31</f>
        <v>0</v>
      </c>
      <c r="KW30" s="67">
        <f>'ETPR LGG-MT-LM-STR-Clin'!QL22+'ETPR LGG-MT-LM-STR-Clin'!QL31</f>
        <v>0</v>
      </c>
      <c r="KX30" s="67">
        <f>'ETPR LGG-MT-LM-STR-Clin'!QM22+'ETPR LGG-MT-LM-STR-Clin'!QM31</f>
        <v>0</v>
      </c>
      <c r="KY30" s="67">
        <f>'ETPR LGG-MT-LM-STR-Clin'!QN22+'ETPR LGG-MT-LM-STR-Clin'!QN31</f>
        <v>0</v>
      </c>
      <c r="KZ30" s="67">
        <f>'ETPR LGG-MT-LM-STR-Clin'!QO22+'ETPR LGG-MT-LM-STR-Clin'!QO31</f>
        <v>0</v>
      </c>
      <c r="LA30" s="67">
        <f>'ETPR LGG-MT-LM-STR-Clin'!QP22+'ETPR LGG-MT-LM-STR-Clin'!QP31</f>
        <v>0</v>
      </c>
      <c r="LB30" s="67">
        <f>'ETPR LGG-MT-LM-STR-Clin'!QQ22+'ETPR LGG-MT-LM-STR-Clin'!QQ31</f>
        <v>0</v>
      </c>
      <c r="LC30" s="67">
        <f>'ETPR LGG-MT-LM-STR-Clin'!QR22+'ETPR LGG-MT-LM-STR-Clin'!QR31</f>
        <v>0</v>
      </c>
      <c r="LD30" s="67">
        <f>'ETPR LGG-MT-LM-STR-Clin'!QS22+'ETPR LGG-MT-LM-STR-Clin'!QS31</f>
        <v>0</v>
      </c>
      <c r="LE30" s="67">
        <f>'ETPR LGG-MT-LM-STR-Clin'!QJ22+'ETPR LGG-MT-LM-STR-Clin'!QJ31</f>
        <v>0</v>
      </c>
      <c r="LF30" s="67">
        <f>'ETPR LGG-MT-LM-STR-Clin'!QU22+'ETPR LGG-MT-LM-STR-Clin'!QU31</f>
        <v>0</v>
      </c>
      <c r="LG30" s="67">
        <f>'ETPR LGG-MT-LM-STR-Clin'!QV22+'ETPR LGG-MT-LM-STR-Clin'!QV31</f>
        <v>0</v>
      </c>
      <c r="LH30" s="67">
        <f>'ETPR LGG-MT-LM-STR-Clin'!QW22+'ETPR LGG-MT-LM-STR-Clin'!QW31</f>
        <v>0</v>
      </c>
      <c r="LI30" s="67">
        <f>'ETPR LGG-MT-LM-STR-Clin'!QX22+'ETPR LGG-MT-LM-STR-Clin'!QX31</f>
        <v>0</v>
      </c>
      <c r="LJ30" s="67">
        <f>'ETPR LGG-MT-LM-STR-Clin'!QY22+'ETPR LGG-MT-LM-STR-Clin'!QY31</f>
        <v>0</v>
      </c>
      <c r="LK30" s="67">
        <f>'ETPR LGG-MT-LM-STR-Clin'!QZ22+'ETPR LGG-MT-LM-STR-Clin'!QZ31</f>
        <v>0</v>
      </c>
      <c r="LL30" s="67">
        <f>'ETPR LGG-MT-LM-STR-Clin'!RA22+'ETPR LGG-MT-LM-STR-Clin'!RA31</f>
        <v>0</v>
      </c>
      <c r="LM30" s="67">
        <f>'ETPR LGG-MT-LM-STR-Clin'!RB22+'ETPR LGG-MT-LM-STR-Clin'!RB31</f>
        <v>0</v>
      </c>
      <c r="LN30" s="67">
        <f>'ETPR LGG-MT-LM-STR-Clin'!RC22+'ETPR LGG-MT-LM-STR-Clin'!RC31</f>
        <v>0</v>
      </c>
      <c r="LO30" s="67">
        <f>'ETPR LGG-MT-LM-STR-Clin'!RD22+'ETPR LGG-MT-LM-STR-Clin'!RD31</f>
        <v>0</v>
      </c>
      <c r="LP30" s="67">
        <f>'ETPR LGG-MT-LM-STR-Clin'!RE22+'ETPR LGG-MT-LM-STR-Clin'!RE31</f>
        <v>0</v>
      </c>
      <c r="LQ30" s="67">
        <f>'ETPR LGG-MT-LM-STR-Clin'!RF22+'ETPR LGG-MT-LM-STR-Clin'!RF31</f>
        <v>0</v>
      </c>
      <c r="LR30" s="67">
        <f>'ETPR LGG-MT-LM-STR-Clin'!RG22+'ETPR LGG-MT-LM-STR-Clin'!RG31</f>
        <v>0</v>
      </c>
      <c r="LS30" s="67">
        <f>'ETPR LGG-MT-LM-STR-Clin'!RH22+'ETPR LGG-MT-LM-STR-Clin'!RH31</f>
        <v>0</v>
      </c>
      <c r="LT30" s="67">
        <f>'ETPR LGG-MT-LM-STR-Clin'!RI22+'ETPR LGG-MT-LM-STR-Clin'!RI31</f>
        <v>0</v>
      </c>
      <c r="LU30" s="67">
        <f>'ETPR LGG-MT-LM-STR-Clin'!RJ22+'ETPR LGG-MT-LM-STR-Clin'!RJ31</f>
        <v>0</v>
      </c>
      <c r="LV30" s="67">
        <f>'ETPR LGG-MT-LM-STR-Clin'!RK22+'ETPR LGG-MT-LM-STR-Clin'!RK31</f>
        <v>0</v>
      </c>
      <c r="LW30" s="67">
        <f>'ETPR LGG-MT-LM-STR-Clin'!RL22+'ETPR LGG-MT-LM-STR-Clin'!RL31</f>
        <v>0</v>
      </c>
      <c r="LX30" s="67">
        <f>'ETPR LGG-MT-LM-STR-Clin'!RM22+'ETPR LGG-MT-LM-STR-Clin'!RM31</f>
        <v>0</v>
      </c>
      <c r="LY30" s="67">
        <f>'ETPR LGG-MT-LM-STR-Clin'!RN22+'ETPR LGG-MT-LM-STR-Clin'!RN31</f>
        <v>0</v>
      </c>
      <c r="LZ30" s="67">
        <f>'ETPR LGG-MT-LM-STR-Clin'!RO22+'ETPR LGG-MT-LM-STR-Clin'!RO31</f>
        <v>0</v>
      </c>
      <c r="MA30" s="67">
        <f>'ETPR LGG-MT-LM-STR-Clin'!RP22+'ETPR LGG-MT-LM-STR-Clin'!RP31</f>
        <v>0</v>
      </c>
      <c r="MB30" s="67">
        <f>'ETPR LGG-MT-LM-STR-Clin'!RQ22+'ETPR LGG-MT-LM-STR-Clin'!RQ31</f>
        <v>0</v>
      </c>
      <c r="MC30" s="67">
        <f>'ETPR LGG-MT-LM-STR-Clin'!RR22+'ETPR LGG-MT-LM-STR-Clin'!RR31</f>
        <v>0</v>
      </c>
      <c r="MD30" s="67">
        <f>'ETPR LGG-MT-LM-STR-Clin'!RS22+'ETPR LGG-MT-LM-STR-Clin'!RS31</f>
        <v>0</v>
      </c>
      <c r="ME30" s="67">
        <f>'ETPR LGG-MT-LM-STR-Clin'!RT22+'ETPR LGG-MT-LM-STR-Clin'!RT31</f>
        <v>0</v>
      </c>
      <c r="MF30" s="67">
        <f>'ETPR LGG-MT-LM-STR-Clin'!RU22+'ETPR LGG-MT-LM-STR-Clin'!RU31</f>
        <v>0</v>
      </c>
      <c r="MG30" s="67">
        <f>'ETPR LGG-MT-LM-STR-Clin'!RV22+'ETPR LGG-MT-LM-STR-Clin'!RV31</f>
        <v>0</v>
      </c>
      <c r="MH30" s="67">
        <f>'ETPR LGG-MT-LM-STR-Clin'!RW22+'ETPR LGG-MT-LM-STR-Clin'!RW31</f>
        <v>0</v>
      </c>
      <c r="MI30" s="67">
        <f>'ETPR LGG-MT-LM-STR-Clin'!UZ22+'ETPR LGG-MT-LM-STR-Clin'!UZ31</f>
        <v>0</v>
      </c>
      <c r="MJ30" s="67">
        <f>'ETPR LGG-MT-LM-STR-Clin'!VA22+'ETPR LGG-MT-LM-STR-Clin'!VA31</f>
        <v>0</v>
      </c>
      <c r="MK30" s="67">
        <f>'ETPR LGG-MT-LM-STR-Clin'!VB22+'ETPR LGG-MT-LM-STR-Clin'!VB31</f>
        <v>0</v>
      </c>
      <c r="ML30" s="67">
        <f>'ETPR LGG-MT-LM-STR-Clin'!VC22+'ETPR LGG-MT-LM-STR-Clin'!VC31</f>
        <v>0</v>
      </c>
      <c r="MM30" s="67">
        <f>'ETPR LGG-MT-LM-STR-Clin'!VD22+'ETPR LGG-MT-LM-STR-Clin'!VD31</f>
        <v>0</v>
      </c>
      <c r="MN30" s="67">
        <f>'ETPR LGG-MT-LM-STR-Clin'!VE22+'ETPR LGG-MT-LM-STR-Clin'!VE31</f>
        <v>0</v>
      </c>
      <c r="MO30" s="67">
        <f>'ETPR LGG-MT-LM-STR-Clin'!UV22+'ETPR LGG-MT-LM-STR-Clin'!UV31</f>
        <v>0</v>
      </c>
      <c r="MP30" s="67">
        <f>'ETPR LGG-MT-LM-STR-Clin'!UW22+'ETPR LGG-MT-LM-STR-Clin'!UW31</f>
        <v>0</v>
      </c>
      <c r="MQ30" s="67">
        <f>'ETPR LGG-MT-LM-STR-Clin'!UX22+'ETPR LGG-MT-LM-STR-Clin'!UX31</f>
        <v>0</v>
      </c>
      <c r="MR30" s="67">
        <f>'ETPR LGG-MT-LM-STR-Clin'!UY22+'ETPR LGG-MT-LM-STR-Clin'!UY31</f>
        <v>0</v>
      </c>
      <c r="MS30" s="67">
        <f>'ETPR LGG-MT-LM-STR-Clin'!UZ22+'ETPR LGG-MT-LM-STR-Clin'!UZ31</f>
        <v>0</v>
      </c>
      <c r="MT30" s="67">
        <f>'ETPR LGG-MT-LM-STR-Clin'!VA22+'ETPR LGG-MT-LM-STR-Clin'!VA31</f>
        <v>0</v>
      </c>
      <c r="MU30" s="67">
        <f>'ETPR LGG-MT-LM-STR-Clin'!VB22+'ETPR LGG-MT-LM-STR-Clin'!VB31</f>
        <v>0</v>
      </c>
      <c r="MV30" s="67">
        <f>'ETPR LGG-MT-LM-STR-Clin'!VC22+'ETPR LGG-MT-LM-STR-Clin'!VC31</f>
        <v>0</v>
      </c>
      <c r="MW30" s="67">
        <f>'ETPR LGG-MT-LM-STR-Clin'!VD22+'ETPR LGG-MT-LM-STR-Clin'!VD31</f>
        <v>0</v>
      </c>
      <c r="MX30" s="67">
        <f>'ETPR LGG-MT-LM-STR-Clin'!VE22+'ETPR LGG-MT-LM-STR-Clin'!VE31</f>
        <v>0</v>
      </c>
      <c r="MY30" s="67">
        <f>'ETPR LGG-MT-LM-STR-Clin'!VF22+'ETPR LGG-MT-LM-STR-Clin'!VF31</f>
        <v>0</v>
      </c>
      <c r="MZ30" s="67">
        <f>'ETPR LGG-MT-LM-STR-Clin'!VG22+'ETPR LGG-MT-LM-STR-Clin'!VG31</f>
        <v>0</v>
      </c>
      <c r="NA30" s="67">
        <f>'ETPR LGG-MT-LM-STR-Clin'!VH22+'ETPR LGG-MT-LM-STR-Clin'!VH31</f>
        <v>0</v>
      </c>
      <c r="NB30" s="67">
        <f>'ETPR LGG-MT-LM-STR-Clin'!VI22+'ETPR LGG-MT-LM-STR-Clin'!VI31</f>
        <v>0</v>
      </c>
      <c r="NC30" s="67">
        <f>'ETPR LGG-MT-LM-STR-Clin'!VJ22+'ETPR LGG-MT-LM-STR-Clin'!VJ31</f>
        <v>0</v>
      </c>
      <c r="ND30" s="67">
        <f>'ETPR LGG-MT-LM-STR-Clin'!VK22+'ETPR LGG-MT-LM-STR-Clin'!VK31</f>
        <v>0</v>
      </c>
      <c r="NE30" s="67">
        <f>'ETPR LGG-MT-LM-STR-Clin'!VL22+'ETPR LGG-MT-LM-STR-Clin'!VL31</f>
        <v>0</v>
      </c>
      <c r="NF30" s="67">
        <f>'ETPR LGG-MT-LM-STR-Clin'!VC22+'ETPR LGG-MT-LM-STR-Clin'!VC31</f>
        <v>0</v>
      </c>
      <c r="NG30" s="67">
        <f>'ETPR LGG-MT-LM-STR-Clin'!VD22+'ETPR LGG-MT-LM-STR-Clin'!VD31</f>
        <v>0</v>
      </c>
      <c r="NH30" s="67">
        <f>'ETPR LGG-MT-LM-STR-Clin'!VE22+'ETPR LGG-MT-LM-STR-Clin'!VE31</f>
        <v>0</v>
      </c>
      <c r="NI30" s="67">
        <f>'ETPR LGG-MT-LM-STR-Clin'!UV22+'ETPR LGG-MT-LM-STR-Clin'!UV31</f>
        <v>0</v>
      </c>
      <c r="NJ30" s="67">
        <f>'ETPR LGG-MT-LM-STR-Clin'!UW22+'ETPR LGG-MT-LM-STR-Clin'!UW31</f>
        <v>0</v>
      </c>
      <c r="NK30" s="67">
        <f>'ETPR LGG-MT-LM-STR-Clin'!UX22+'ETPR LGG-MT-LM-STR-Clin'!UX31</f>
        <v>0</v>
      </c>
      <c r="NL30" s="67">
        <f>'ETPR LGG-MT-LM-STR-Clin'!UY22+'ETPR LGG-MT-LM-STR-Clin'!UY31</f>
        <v>0</v>
      </c>
      <c r="NM30" s="67">
        <f>'ETPR LGG-MT-LM-STR-Clin'!UZ22+'ETPR LGG-MT-LM-STR-Clin'!UZ31</f>
        <v>0</v>
      </c>
      <c r="NN30" s="67">
        <f>'ETPR LGG-MT-LM-STR-Clin'!VA22+'ETPR LGG-MT-LM-STR-Clin'!VA31</f>
        <v>0</v>
      </c>
      <c r="NO30" s="67">
        <f>'ETPR LGG-MT-LM-STR-Clin'!VB22+'ETPR LGG-MT-LM-STR-Clin'!VB31</f>
        <v>0</v>
      </c>
      <c r="NP30" s="67">
        <f>'ETPR LGG-MT-LM-STR-Clin'!VC22+'ETPR LGG-MT-LM-STR-Clin'!VC31</f>
        <v>0</v>
      </c>
      <c r="NQ30" s="67">
        <f>'ETPR LGG-MT-LM-STR-Clin'!VD22+'ETPR LGG-MT-LM-STR-Clin'!VD31</f>
        <v>0</v>
      </c>
      <c r="NR30" s="67">
        <f>'ETPR LGG-MT-LM-STR-Clin'!VE22+'ETPR LGG-MT-LM-STR-Clin'!VE31</f>
        <v>0</v>
      </c>
      <c r="NS30" s="67">
        <f>'ETPR LGG-MT-LM-STR-Clin'!VF22+'ETPR LGG-MT-LM-STR-Clin'!VF31</f>
        <v>0</v>
      </c>
      <c r="NT30" s="67">
        <f>'ETPR LGG-MT-LM-STR-Clin'!VG22+'ETPR LGG-MT-LM-STR-Clin'!VG31</f>
        <v>0</v>
      </c>
      <c r="NU30" s="67">
        <f>'ETPR LGG-MT-LM-STR-Clin'!VH22+'ETPR LGG-MT-LM-STR-Clin'!VH31</f>
        <v>0</v>
      </c>
      <c r="NV30" s="67">
        <f>'ETPR LGG-MT-LM-STR-Clin'!UE22+'ETPR LGG-MT-LM-STR-Clin'!UE31</f>
        <v>0</v>
      </c>
      <c r="NW30" s="67">
        <f>'ETPR LGG-MT-LM-STR-Clin'!UF22+'ETPR LGG-MT-LM-STR-Clin'!UF31</f>
        <v>0</v>
      </c>
      <c r="NX30" s="67">
        <f>'ETPR LGG-MT-LM-STR-Clin'!UG22+'ETPR LGG-MT-LM-STR-Clin'!UG31</f>
        <v>0</v>
      </c>
      <c r="NY30" s="67">
        <f>'ETPR LGG-MT-LM-STR-Clin'!UH22+'ETPR LGG-MT-LM-STR-Clin'!UH31</f>
        <v>0</v>
      </c>
      <c r="NZ30" s="67">
        <f>'ETPR LGG-MT-LM-STR-Clin'!US22+'ETPR LGG-MT-LM-STR-Clin'!US31</f>
        <v>0</v>
      </c>
      <c r="OA30" s="67">
        <f>'ETPR LGG-MT-LM-STR-Clin'!UT22+'ETPR LGG-MT-LM-STR-Clin'!UT31</f>
        <v>0</v>
      </c>
      <c r="OB30" s="67">
        <f>'ETPR LGG-MT-LM-STR-Clin'!UU22+'ETPR LGG-MT-LM-STR-Clin'!UU31</f>
        <v>0</v>
      </c>
      <c r="OC30" s="67">
        <f>'ETPR LGG-MT-LM-STR-Clin'!UL22+'ETPR LGG-MT-LM-STR-Clin'!UL31</f>
        <v>0</v>
      </c>
      <c r="OD30" s="67">
        <f>'ETPR LGG-MT-LM-STR-Clin'!UM22+'ETPR LGG-MT-LM-STR-Clin'!UM31</f>
        <v>0</v>
      </c>
      <c r="OE30" s="67">
        <f>'ETPR LGG-MT-LM-STR-Clin'!UN22+'ETPR LGG-MT-LM-STR-Clin'!UN31</f>
        <v>0</v>
      </c>
      <c r="OF30" s="67">
        <f>'ETPR LGG-MT-LM-STR-Clin'!UO22+'ETPR LGG-MT-LM-STR-Clin'!UO31</f>
        <v>0</v>
      </c>
      <c r="OG30" s="67">
        <f>'ETPR LGG-MT-LM-STR-Clin'!UP22+'ETPR LGG-MT-LM-STR-Clin'!UP31</f>
        <v>0</v>
      </c>
      <c r="OH30" s="67">
        <f>'ETPR LGG-MT-LM-STR-Clin'!UQ22+'ETPR LGG-MT-LM-STR-Clin'!UQ31</f>
        <v>0</v>
      </c>
      <c r="OI30" s="67">
        <f>'ETPR LGG-MT-LM-STR-Clin'!UR22+'ETPR LGG-MT-LM-STR-Clin'!UR31</f>
        <v>0</v>
      </c>
      <c r="OJ30" s="67">
        <f>'ETPR LGG-MT-LM-STR-Clin'!US22+'ETPR LGG-MT-LM-STR-Clin'!US31</f>
        <v>0</v>
      </c>
      <c r="OK30" s="67">
        <f>'ETPR LGG-MT-LM-STR-Clin'!UT22+'ETPR LGG-MT-LM-STR-Clin'!UT31</f>
        <v>0</v>
      </c>
      <c r="OL30" s="67">
        <f>'ETPR LGG-MT-LM-STR-Clin'!UU22+'ETPR LGG-MT-LM-STR-Clin'!UU31</f>
        <v>0</v>
      </c>
      <c r="OM30" s="67">
        <f>'ETPR LGG-MT-LM-STR-Clin'!UV22+'ETPR LGG-MT-LM-STR-Clin'!UV31</f>
        <v>0</v>
      </c>
      <c r="ON30" s="67">
        <f>'ETPR LGG-MT-LM-STR-Clin'!UW22+'ETPR LGG-MT-LM-STR-Clin'!UW31</f>
        <v>0</v>
      </c>
      <c r="OO30" s="67">
        <f>'ETPR LGG-MT-LM-STR-Clin'!UX22+'ETPR LGG-MT-LM-STR-Clin'!UX31</f>
        <v>0</v>
      </c>
      <c r="OP30" s="67">
        <f>'ETPR LGG-MT-LM-STR-Clin'!UY22+'ETPR LGG-MT-LM-STR-Clin'!UY31</f>
        <v>0</v>
      </c>
      <c r="OQ30" s="67">
        <f>'ETPR LGG-MT-LM-STR-Clin'!UZ22+'ETPR LGG-MT-LM-STR-Clin'!UZ31</f>
        <v>0</v>
      </c>
      <c r="OR30" s="67">
        <f>'ETPR LGG-MT-LM-STR-Clin'!VA22+'ETPR LGG-MT-LM-STR-Clin'!VA31</f>
        <v>0</v>
      </c>
      <c r="OS30" s="67">
        <f>'ETPR LGG-MT-LM-STR-Clin'!VB22+'ETPR LGG-MT-LM-STR-Clin'!VB31</f>
        <v>0</v>
      </c>
      <c r="OT30" s="67">
        <f>'ETPR LGG-MT-LM-STR-Clin'!UI22+'ETPR LGG-MT-LM-STR-Clin'!UI31</f>
        <v>0</v>
      </c>
      <c r="OU30" s="67">
        <f>'ETPR LGG-MT-LM-STR-Clin'!UJ22+'ETPR LGG-MT-LM-STR-Clin'!UJ31</f>
        <v>0</v>
      </c>
      <c r="OV30" s="67">
        <f>'ETPR LGG-MT-LM-STR-Clin'!UK22+'ETPR LGG-MT-LM-STR-Clin'!UK31</f>
        <v>0</v>
      </c>
      <c r="OW30" s="67">
        <f>'ETPR LGG-MT-LM-STR-Clin'!UL22+'ETPR LGG-MT-LM-STR-Clin'!UL31</f>
        <v>0</v>
      </c>
      <c r="OX30" s="67">
        <f>'ETPR LGG-MT-LM-STR-Clin'!UM22+'ETPR LGG-MT-LM-STR-Clin'!UM31</f>
        <v>0</v>
      </c>
      <c r="OY30" s="67">
        <f>'ETPR LGG-MT-LM-STR-Clin'!UN22+'ETPR LGG-MT-LM-STR-Clin'!UN31</f>
        <v>0</v>
      </c>
      <c r="OZ30" s="67">
        <f>'ETPR LGG-MT-LM-STR-Clin'!VI22+'ETPR LGG-MT-LM-STR-Clin'!VI31</f>
        <v>0</v>
      </c>
      <c r="PA30" s="67">
        <f>'ETPR LGG-MT-LM-STR-Clin'!VJ22+'ETPR LGG-MT-LM-STR-Clin'!VJ31</f>
        <v>0</v>
      </c>
      <c r="PB30" s="67">
        <f>'ETPR LGG-MT-LM-STR-Clin'!VK22+'ETPR LGG-MT-LM-STR-Clin'!VK31</f>
        <v>0</v>
      </c>
      <c r="PC30" s="67">
        <f>'ETPR LGG-MT-LM-STR-Clin'!VL22+'ETPR LGG-MT-LM-STR-Clin'!VL31</f>
        <v>0</v>
      </c>
      <c r="PD30" s="67">
        <f>'ETPR LGG-MT-LM-STR-Clin'!VW22+'ETPR LGG-MT-LM-STR-Clin'!VW31</f>
        <v>0</v>
      </c>
      <c r="PE30" s="67">
        <f>'ETPR LGG-MT-LM-STR-Clin'!VX22+'ETPR LGG-MT-LM-STR-Clin'!VX31</f>
        <v>0</v>
      </c>
      <c r="PF30" s="67">
        <f>'ETPR LGG-MT-LM-STR-Clin'!VY22+'ETPR LGG-MT-LM-STR-Clin'!VY31</f>
        <v>0</v>
      </c>
      <c r="PG30" s="67">
        <f>'ETPR LGG-MT-LM-STR-Clin'!VP22+'ETPR LGG-MT-LM-STR-Clin'!VP31</f>
        <v>0</v>
      </c>
      <c r="PH30" s="67">
        <f>'ETPR LGG-MT-LM-STR-Clin'!VQ22+'ETPR LGG-MT-LM-STR-Clin'!VQ31</f>
        <v>0</v>
      </c>
      <c r="PI30" s="67">
        <f>'ETPR LGG-MT-LM-STR-Clin'!VR22+'ETPR LGG-MT-LM-STR-Clin'!VR31</f>
        <v>0</v>
      </c>
      <c r="PJ30" s="67">
        <f>'ETPR LGG-MT-LM-STR-Clin'!VS22+'ETPR LGG-MT-LM-STR-Clin'!VS31</f>
        <v>0</v>
      </c>
      <c r="PK30" s="67">
        <f>'ETPR LGG-MT-LM-STR-Clin'!VT22+'ETPR LGG-MT-LM-STR-Clin'!VT31</f>
        <v>0</v>
      </c>
      <c r="PL30" s="67">
        <f>'ETPR LGG-MT-LM-STR-Clin'!VU22+'ETPR LGG-MT-LM-STR-Clin'!VU31</f>
        <v>0</v>
      </c>
      <c r="PM30" s="67">
        <f>'ETPR LGG-MT-LM-STR-Clin'!VV22+'ETPR LGG-MT-LM-STR-Clin'!VV31</f>
        <v>0</v>
      </c>
      <c r="PN30" s="67">
        <f>'ETPR LGG-MT-LM-STR-Clin'!VW22+'ETPR LGG-MT-LM-STR-Clin'!VW31</f>
        <v>0</v>
      </c>
      <c r="PO30" s="67">
        <f>'ETPR LGG-MT-LM-STR-Clin'!VX22+'ETPR LGG-MT-LM-STR-Clin'!VX31</f>
        <v>0</v>
      </c>
      <c r="PP30" s="67">
        <f>'ETPR LGG-MT-LM-STR-Clin'!VY22+'ETPR LGG-MT-LM-STR-Clin'!VY31</f>
        <v>0</v>
      </c>
      <c r="PQ30" s="67">
        <f>'ETPR LGG-MT-LM-STR-Clin'!VZ22+'ETPR LGG-MT-LM-STR-Clin'!VZ31</f>
        <v>0</v>
      </c>
      <c r="PR30" s="67">
        <f>'ETPR LGG-MT-LM-STR-Clin'!WA22+'ETPR LGG-MT-LM-STR-Clin'!WA31</f>
        <v>0</v>
      </c>
      <c r="PS30" s="67">
        <f>'ETPR LGG-MT-LM-STR-Clin'!WB22+'ETPR LGG-MT-LM-STR-Clin'!WB31</f>
        <v>0</v>
      </c>
      <c r="PT30" s="67">
        <f>'ETPR LGG-MT-LM-STR-Clin'!WC22+'ETPR LGG-MT-LM-STR-Clin'!WC31</f>
        <v>0</v>
      </c>
      <c r="PU30" s="67">
        <f>'ETPR LGG-MT-LM-STR-Clin'!WD22+'ETPR LGG-MT-LM-STR-Clin'!WD31</f>
        <v>0</v>
      </c>
      <c r="PV30" s="67">
        <f>'ETPR LGG-MT-LM-STR-Clin'!WE22+'ETPR LGG-MT-LM-STR-Clin'!WE31</f>
        <v>0</v>
      </c>
      <c r="PW30" s="67">
        <f>'ETPR LGG-MT-LM-STR-Clin'!WF22+'ETPR LGG-MT-LM-STR-Clin'!WF31</f>
        <v>0</v>
      </c>
      <c r="PX30" s="67">
        <f>'ETPR LGG-MT-LM-STR-Clin'!VM22+'ETPR LGG-MT-LM-STR-Clin'!VM31</f>
        <v>0</v>
      </c>
      <c r="PY30" s="67">
        <f>'ETPR LGG-MT-LM-STR-Clin'!VN22+'ETPR LGG-MT-LM-STR-Clin'!VN31</f>
        <v>0</v>
      </c>
      <c r="PZ30" s="67">
        <f>'ETPR LGG-MT-LM-STR-Clin'!VO22+'ETPR LGG-MT-LM-STR-Clin'!VO31</f>
        <v>0</v>
      </c>
      <c r="QA30" s="67">
        <f>'ETPR LGG-MT-LM-STR-Clin'!VP22+'ETPR LGG-MT-LM-STR-Clin'!VP31</f>
        <v>0</v>
      </c>
      <c r="QB30" s="67">
        <f>'ETPR LGG-MT-LM-STR-Clin'!VQ22+'ETPR LGG-MT-LM-STR-Clin'!VQ31</f>
        <v>0</v>
      </c>
      <c r="QC30" s="67">
        <f>'ETPR LGG-MT-LM-STR-Clin'!VR22+'ETPR LGG-MT-LM-STR-Clin'!VR31</f>
        <v>0</v>
      </c>
      <c r="QD30" s="67">
        <f>'ETPR LGG-MT-LM-STR-Clin'!VS22+'ETPR LGG-MT-LM-STR-Clin'!VS31</f>
        <v>0</v>
      </c>
      <c r="QE30" s="176"/>
    </row>
    <row r="31" spans="1:447" s="170" customFormat="1" ht="15">
      <c r="A31" s="153"/>
      <c r="B31" s="182"/>
      <c r="C31" s="115" t="str">
        <f t="shared" si="1"/>
        <v>n;93112122</v>
      </c>
      <c r="D31" s="359" t="s">
        <v>614</v>
      </c>
      <c r="E31" s="238">
        <v>93112122</v>
      </c>
      <c r="F31" s="515" t="s">
        <v>1740</v>
      </c>
      <c r="G31" s="558" t="s">
        <v>682</v>
      </c>
      <c r="H31" s="238"/>
      <c r="I31" s="442">
        <f t="shared" si="2"/>
        <v>0</v>
      </c>
      <c r="J31" s="442">
        <f t="shared" si="3"/>
        <v>0</v>
      </c>
      <c r="K31" s="442">
        <f>I31+J31+'Clé Act. Spé.'!H26</f>
        <v>0</v>
      </c>
      <c r="L31" s="67">
        <f>'ETPR LGG-MT-LM-STR-Clin'!FA22+'ETPR LGG-MT-LM-STR-Clin'!FA31</f>
        <v>0</v>
      </c>
      <c r="M31" s="67">
        <f>'ETPR LGG-MT-LM-STR-Clin'!FB22+'ETPR LGG-MT-LM-STR-Clin'!FB31</f>
        <v>0</v>
      </c>
      <c r="N31" s="67">
        <f>'ETPR LGG-MT-LM-STR-Clin'!FC22+'ETPR LGG-MT-LM-STR-Clin'!FC31</f>
        <v>0</v>
      </c>
      <c r="O31" s="67">
        <f>'ETPR LGG-MT-LM-STR-Clin'!FD22+'ETPR LGG-MT-LM-STR-Clin'!FD31</f>
        <v>0</v>
      </c>
      <c r="P31" s="67">
        <f>'ETPR LGG-MT-LM-STR-Clin'!FE22+'ETPR LGG-MT-LM-STR-Clin'!FE31</f>
        <v>0</v>
      </c>
      <c r="Q31" s="67">
        <f>'ETPR LGG-MT-LM-STR-Clin'!FF22+'ETPR LGG-MT-LM-STR-Clin'!FF31</f>
        <v>0</v>
      </c>
      <c r="R31" s="67">
        <f>'ETPR LGG-MT-LM-STR-Clin'!FG22+'ETPR LGG-MT-LM-STR-Clin'!FG31</f>
        <v>0</v>
      </c>
      <c r="S31" s="67">
        <f>'ETPR LGG-MT-LM-STR-Clin'!FH22+'ETPR LGG-MT-LM-STR-Clin'!FH31</f>
        <v>0</v>
      </c>
      <c r="T31" s="67">
        <f>'ETPR LGG-MT-LM-STR-Clin'!FI22+'ETPR LGG-MT-LM-STR-Clin'!FI31</f>
        <v>0</v>
      </c>
      <c r="U31" s="67">
        <f>'ETPR LGG-MT-LM-STR-Clin'!FJ22+'ETPR LGG-MT-LM-STR-Clin'!FJ31</f>
        <v>0</v>
      </c>
      <c r="V31" s="67">
        <f>'ETPR LGG-MT-LM-STR-Clin'!FK22+'ETPR LGG-MT-LM-STR-Clin'!FK31</f>
        <v>0</v>
      </c>
      <c r="W31" s="67">
        <f>'ETPR LGG-MT-LM-STR-Clin'!FL22+'ETPR LGG-MT-LM-STR-Clin'!FL31</f>
        <v>0</v>
      </c>
      <c r="X31" s="67">
        <f>'ETPR LGG-MT-LM-STR-Clin'!FM22+'ETPR LGG-MT-LM-STR-Clin'!FM31</f>
        <v>0</v>
      </c>
      <c r="Y31" s="67">
        <f>'ETPR LGG-MT-LM-STR-Clin'!FN22+'ETPR LGG-MT-LM-STR-Clin'!FN31</f>
        <v>0</v>
      </c>
      <c r="Z31" s="67">
        <f>'ETPR LGG-MT-LM-STR-Clin'!FO22+'ETPR LGG-MT-LM-STR-Clin'!FO31</f>
        <v>0</v>
      </c>
      <c r="AA31" s="67">
        <f>'ETPR LGG-MT-LM-STR-Clin'!FP22+'ETPR LGG-MT-LM-STR-Clin'!FP31</f>
        <v>0</v>
      </c>
      <c r="AB31" s="67">
        <f>'ETPR LGG-MT-LM-STR-Clin'!FQ22+'ETPR LGG-MT-LM-STR-Clin'!FQ31</f>
        <v>0</v>
      </c>
      <c r="AC31" s="67">
        <f>'ETPR LGG-MT-LM-STR-Clin'!FR22+'ETPR LGG-MT-LM-STR-Clin'!FR31</f>
        <v>0</v>
      </c>
      <c r="AD31" s="67">
        <f>'ETPR LGG-MT-LM-STR-Clin'!FS22+'ETPR LGG-MT-LM-STR-Clin'!FS31</f>
        <v>0</v>
      </c>
      <c r="AE31" s="67">
        <f>'ETPR LGG-MT-LM-STR-Clin'!FT22+'ETPR LGG-MT-LM-STR-Clin'!FT31</f>
        <v>0</v>
      </c>
      <c r="AF31" s="67">
        <f>'ETPR LGG-MT-LM-STR-Clin'!FU22+'ETPR LGG-MT-LM-STR-Clin'!FU31</f>
        <v>0</v>
      </c>
      <c r="AG31" s="67">
        <f>'ETPR LGG-MT-LM-STR-Clin'!FV22+'ETPR LGG-MT-LM-STR-Clin'!FV31</f>
        <v>0</v>
      </c>
      <c r="AH31" s="67">
        <f>'ETPR LGG-MT-LM-STR-Clin'!FW22+'ETPR LGG-MT-LM-STR-Clin'!FW31</f>
        <v>0</v>
      </c>
      <c r="AI31" s="67">
        <f>'ETPR LGG-MT-LM-STR-Clin'!FX22+'ETPR LGG-MT-LM-STR-Clin'!FX31</f>
        <v>0</v>
      </c>
      <c r="AJ31" s="67">
        <f>'ETPR LGG-MT-LM-STR-Clin'!FY22+'ETPR LGG-MT-LM-STR-Clin'!FY31</f>
        <v>0</v>
      </c>
      <c r="AK31" s="67">
        <f>'ETPR LGG-MT-LM-STR-Clin'!FZ22+'ETPR LGG-MT-LM-STR-Clin'!FZ31</f>
        <v>0</v>
      </c>
      <c r="AL31" s="67">
        <f>'ETPR LGG-MT-LM-STR-Clin'!GA22+'ETPR LGG-MT-LM-STR-Clin'!GA31</f>
        <v>0</v>
      </c>
      <c r="AM31" s="67">
        <f>'ETPR LGG-MT-LM-STR-Clin'!GB22+'ETPR LGG-MT-LM-STR-Clin'!GB31</f>
        <v>0</v>
      </c>
      <c r="AN31" s="67">
        <f>'ETPR LGG-MT-LM-STR-Clin'!GC22+'ETPR LGG-MT-LM-STR-Clin'!GC31</f>
        <v>0</v>
      </c>
      <c r="AO31" s="67">
        <f>'ETPR LGG-MT-LM-STR-Clin'!GD22+'ETPR LGG-MT-LM-STR-Clin'!GD31</f>
        <v>0</v>
      </c>
      <c r="AP31" s="67">
        <f>'ETPR LGG-MT-LM-STR-Clin'!GE22+'ETPR LGG-MT-LM-STR-Clin'!GE31</f>
        <v>0</v>
      </c>
      <c r="AQ31" s="67">
        <f>'ETPR LGG-MT-LM-STR-Clin'!GF22+'ETPR LGG-MT-LM-STR-Clin'!GF31</f>
        <v>0</v>
      </c>
      <c r="AR31" s="67">
        <f>'ETPR LGG-MT-LM-STR-Clin'!GG22+'ETPR LGG-MT-LM-STR-Clin'!GG31</f>
        <v>0</v>
      </c>
      <c r="AS31" s="67">
        <f>'ETPR LGG-MT-LM-STR-Clin'!GH22+'ETPR LGG-MT-LM-STR-Clin'!GH31</f>
        <v>0</v>
      </c>
      <c r="AT31" s="67">
        <f>'ETPR LGG-MT-LM-STR-Clin'!GI22+'ETPR LGG-MT-LM-STR-Clin'!GI31</f>
        <v>0</v>
      </c>
      <c r="AU31" s="67">
        <f>'ETPR LGG-MT-LM-STR-Clin'!GJ22+'ETPR LGG-MT-LM-STR-Clin'!GJ31</f>
        <v>0</v>
      </c>
      <c r="AV31" s="67">
        <f>'ETPR LGG-MT-LM-STR-Clin'!GK22+'ETPR LGG-MT-LM-STR-Clin'!GK31</f>
        <v>0</v>
      </c>
      <c r="AW31" s="67">
        <f>'ETPR LGG-MT-LM-STR-Clin'!GL22+'ETPR LGG-MT-LM-STR-Clin'!GL31</f>
        <v>0</v>
      </c>
      <c r="AX31" s="67">
        <f>'ETPR LGG-MT-LM-STR-Clin'!GM22+'ETPR LGG-MT-LM-STR-Clin'!GM31</f>
        <v>0</v>
      </c>
      <c r="AY31" s="67">
        <f>'ETPR LGG-MT-LM-STR-Clin'!GN22+'ETPR LGG-MT-LM-STR-Clin'!GN31</f>
        <v>0</v>
      </c>
      <c r="AZ31" s="67">
        <f>'ETPR LGG-MT-LM-STR-Clin'!GO22+'ETPR LGG-MT-LM-STR-Clin'!GO31</f>
        <v>0</v>
      </c>
      <c r="BA31" s="67">
        <f>'ETPR LGG-MT-LM-STR-Clin'!GP22+'ETPR LGG-MT-LM-STR-Clin'!GP31</f>
        <v>0</v>
      </c>
      <c r="BB31" s="67">
        <f>'ETPR LGG-MT-LM-STR-Clin'!GQ22+'ETPR LGG-MT-LM-STR-Clin'!GQ31</f>
        <v>0</v>
      </c>
      <c r="BC31" s="67">
        <f>'ETPR LGG-MT-LM-STR-Clin'!GR22+'ETPR LGG-MT-LM-STR-Clin'!GR31</f>
        <v>0</v>
      </c>
      <c r="BD31" s="67">
        <f>'ETPR LGG-MT-LM-STR-Clin'!GS22+'ETPR LGG-MT-LM-STR-Clin'!GS31</f>
        <v>0</v>
      </c>
      <c r="BE31" s="67">
        <f>'ETPR LGG-MT-LM-STR-Clin'!GT22+'ETPR LGG-MT-LM-STR-Clin'!GT31</f>
        <v>0</v>
      </c>
      <c r="BF31" s="67">
        <f>'ETPR LGG-MT-LM-STR-Clin'!GU22+'ETPR LGG-MT-LM-STR-Clin'!GU31</f>
        <v>0</v>
      </c>
      <c r="BG31" s="67">
        <f>'ETPR LGG-MT-LM-STR-Clin'!GV22+'ETPR LGG-MT-LM-STR-Clin'!GV31</f>
        <v>0</v>
      </c>
      <c r="BH31" s="67">
        <f>'ETPR LGG-MT-LM-STR-Clin'!GW22+'ETPR LGG-MT-LM-STR-Clin'!GW31</f>
        <v>0</v>
      </c>
      <c r="BI31" s="67">
        <f>'ETPR LGG-MT-LM-STR-Clin'!GX22+'ETPR LGG-MT-LM-STR-Clin'!GX31</f>
        <v>0</v>
      </c>
      <c r="BJ31" s="67">
        <f>'ETPR LGG-MT-LM-STR-Clin'!GY22+'ETPR LGG-MT-LM-STR-Clin'!GY31</f>
        <v>0</v>
      </c>
      <c r="BK31" s="67">
        <f>'ETPR LGG-MT-LM-STR-Clin'!GZ22+'ETPR LGG-MT-LM-STR-Clin'!GZ31</f>
        <v>0</v>
      </c>
      <c r="BL31" s="67">
        <f>'ETPR LGG-MT-LM-STR-Clin'!HA22+'ETPR LGG-MT-LM-STR-Clin'!HA31</f>
        <v>0</v>
      </c>
      <c r="BM31" s="67">
        <f>'ETPR LGG-MT-LM-STR-Clin'!HB22+'ETPR LGG-MT-LM-STR-Clin'!HB31</f>
        <v>0</v>
      </c>
      <c r="BN31" s="67">
        <f>'ETPR LGG-MT-LM-STR-Clin'!HC22+'ETPR LGG-MT-LM-STR-Clin'!HC31</f>
        <v>0</v>
      </c>
      <c r="BO31" s="67">
        <f>'ETPR LGG-MT-LM-STR-Clin'!HD22+'ETPR LGG-MT-LM-STR-Clin'!HD31</f>
        <v>0</v>
      </c>
      <c r="BP31" s="67">
        <f>'ETPR LGG-MT-LM-STR-Clin'!HE22+'ETPR LGG-MT-LM-STR-Clin'!HE31</f>
        <v>0</v>
      </c>
      <c r="BQ31" s="67">
        <f>'ETPR LGG-MT-LM-STR-Clin'!HF22+'ETPR LGG-MT-LM-STR-Clin'!HF31</f>
        <v>0</v>
      </c>
      <c r="BR31" s="67">
        <f>'ETPR LGG-MT-LM-STR-Clin'!HG22+'ETPR LGG-MT-LM-STR-Clin'!HG31</f>
        <v>0</v>
      </c>
      <c r="BS31" s="67">
        <f>'ETPR LGG-MT-LM-STR-Clin'!HH22+'ETPR LGG-MT-LM-STR-Clin'!HH31</f>
        <v>0</v>
      </c>
      <c r="BT31" s="67">
        <f>'ETPR LGG-MT-LM-STR-Clin'!HI22+'ETPR LGG-MT-LM-STR-Clin'!HI31</f>
        <v>0</v>
      </c>
      <c r="BU31" s="67">
        <f>'ETPR LGG-MT-LM-STR-Clin'!HJ22+'ETPR LGG-MT-LM-STR-Clin'!HJ31</f>
        <v>0</v>
      </c>
      <c r="BV31" s="67">
        <f>'ETPR LGG-MT-LM-STR-Clin'!HK22+'ETPR LGG-MT-LM-STR-Clin'!HK31</f>
        <v>0</v>
      </c>
      <c r="BW31" s="67">
        <f>'ETPR LGG-MT-LM-STR-Clin'!HL22+'ETPR LGG-MT-LM-STR-Clin'!HL31</f>
        <v>0</v>
      </c>
      <c r="BX31" s="67">
        <f>'ETPR LGG-MT-LM-STR-Clin'!HM22+'ETPR LGG-MT-LM-STR-Clin'!HM31</f>
        <v>0</v>
      </c>
      <c r="BY31" s="67">
        <f>'ETPR LGG-MT-LM-STR-Clin'!HN22+'ETPR LGG-MT-LM-STR-Clin'!HN31</f>
        <v>0</v>
      </c>
      <c r="BZ31" s="67">
        <f>'ETPR LGG-MT-LM-STR-Clin'!HO22+'ETPR LGG-MT-LM-STR-Clin'!HO31</f>
        <v>0</v>
      </c>
      <c r="CA31" s="67">
        <f>'ETPR LGG-MT-LM-STR-Clin'!HP22+'ETPR LGG-MT-LM-STR-Clin'!HP31</f>
        <v>0</v>
      </c>
      <c r="CB31" s="67">
        <f>'ETPR LGG-MT-LM-STR-Clin'!HQ22+'ETPR LGG-MT-LM-STR-Clin'!HQ31</f>
        <v>0</v>
      </c>
      <c r="CC31" s="67">
        <f>'ETPR LGG-MT-LM-STR-Clin'!HR22+'ETPR LGG-MT-LM-STR-Clin'!HR31</f>
        <v>0</v>
      </c>
      <c r="CD31" s="67">
        <f>'ETPR LGG-MT-LM-STR-Clin'!HS22+'ETPR LGG-MT-LM-STR-Clin'!HS31</f>
        <v>0</v>
      </c>
      <c r="CE31" s="67">
        <f>'ETPR LGG-MT-LM-STR-Clin'!HT22+'ETPR LGG-MT-LM-STR-Clin'!HT31</f>
        <v>0</v>
      </c>
      <c r="CF31" s="67">
        <f>'ETPR LGG-MT-LM-STR-Clin'!HU22+'ETPR LGG-MT-LM-STR-Clin'!HU31</f>
        <v>0</v>
      </c>
      <c r="CG31" s="67">
        <f>'ETPR LGG-MT-LM-STR-Clin'!HV22+'ETPR LGG-MT-LM-STR-Clin'!HV31</f>
        <v>0</v>
      </c>
      <c r="CH31" s="67">
        <f>'ETPR LGG-MT-LM-STR-Clin'!HW22+'ETPR LGG-MT-LM-STR-Clin'!HW31</f>
        <v>0</v>
      </c>
      <c r="CI31" s="67">
        <f>'ETPR LGG-MT-LM-STR-Clin'!HX22+'ETPR LGG-MT-LM-STR-Clin'!HX31</f>
        <v>0</v>
      </c>
      <c r="CJ31" s="67">
        <f>'ETPR LGG-MT-LM-STR-Clin'!HY22+'ETPR LGG-MT-LM-STR-Clin'!HY31</f>
        <v>0</v>
      </c>
      <c r="CK31" s="67">
        <f>'ETPR LGG-MT-LM-STR-Clin'!HZ22+'ETPR LGG-MT-LM-STR-Clin'!HZ31</f>
        <v>0</v>
      </c>
      <c r="CL31" s="67">
        <f>'ETPR LGG-MT-LM-STR-Clin'!IA22+'ETPR LGG-MT-LM-STR-Clin'!IA31</f>
        <v>0</v>
      </c>
      <c r="CM31" s="67">
        <f>'ETPR LGG-MT-LM-STR-Clin'!IB22+'ETPR LGG-MT-LM-STR-Clin'!IB31</f>
        <v>0</v>
      </c>
      <c r="CN31" s="67">
        <f>'ETPR LGG-MT-LM-STR-Clin'!IC22+'ETPR LGG-MT-LM-STR-Clin'!IC31</f>
        <v>0</v>
      </c>
      <c r="CO31" s="67">
        <f>'ETPR LGG-MT-LM-STR-Clin'!ID22+'ETPR LGG-MT-LM-STR-Clin'!ID31</f>
        <v>0</v>
      </c>
      <c r="CP31" s="67">
        <f>'ETPR LGG-MT-LM-STR-Clin'!IE22+'ETPR LGG-MT-LM-STR-Clin'!IE31</f>
        <v>0</v>
      </c>
      <c r="CQ31" s="67">
        <f>'ETPR LGG-MT-LM-STR-Clin'!IF22+'ETPR LGG-MT-LM-STR-Clin'!IF31</f>
        <v>0</v>
      </c>
      <c r="CR31" s="67">
        <f>'ETPR LGG-MT-LM-STR-Clin'!IG22+'ETPR LGG-MT-LM-STR-Clin'!IG31</f>
        <v>0</v>
      </c>
      <c r="CS31" s="67">
        <f>'ETPR LGG-MT-LM-STR-Clin'!IH22+'ETPR LGG-MT-LM-STR-Clin'!IH31</f>
        <v>0</v>
      </c>
      <c r="CT31" s="67">
        <f>'ETPR LGG-MT-LM-STR-Clin'!II22+'ETPR LGG-MT-LM-STR-Clin'!II31</f>
        <v>0</v>
      </c>
      <c r="CU31" s="67">
        <f>'ETPR LGG-MT-LM-STR-Clin'!IJ22+'ETPR LGG-MT-LM-STR-Clin'!IJ31</f>
        <v>0</v>
      </c>
      <c r="CV31" s="67">
        <f>'ETPR LGG-MT-LM-STR-Clin'!IK22+'ETPR LGG-MT-LM-STR-Clin'!IK31</f>
        <v>0</v>
      </c>
      <c r="CW31" s="67">
        <f>'ETPR LGG-MT-LM-STR-Clin'!IL22+'ETPR LGG-MT-LM-STR-Clin'!IL31</f>
        <v>0</v>
      </c>
      <c r="CX31" s="67">
        <f>'ETPR LGG-MT-LM-STR-Clin'!IM22+'ETPR LGG-MT-LM-STR-Clin'!IM31</f>
        <v>0</v>
      </c>
      <c r="CY31" s="67">
        <f>'ETPR LGG-MT-LM-STR-Clin'!IN22+'ETPR LGG-MT-LM-STR-Clin'!IN31</f>
        <v>0</v>
      </c>
      <c r="CZ31" s="67">
        <f>'ETPR LGG-MT-LM-STR-Clin'!IO22+'ETPR LGG-MT-LM-STR-Clin'!IO31</f>
        <v>0</v>
      </c>
      <c r="DA31" s="67">
        <f>'ETPR LGG-MT-LM-STR-Clin'!IP22+'ETPR LGG-MT-LM-STR-Clin'!IP31</f>
        <v>0</v>
      </c>
      <c r="DB31" s="67">
        <f>'ETPR LGG-MT-LM-STR-Clin'!IQ22+'ETPR LGG-MT-LM-STR-Clin'!IQ31</f>
        <v>0</v>
      </c>
      <c r="DC31" s="67">
        <f>'ETPR LGG-MT-LM-STR-Clin'!IR22+'ETPR LGG-MT-LM-STR-Clin'!IR31</f>
        <v>0</v>
      </c>
      <c r="DD31" s="67">
        <f>'ETPR LGG-MT-LM-STR-Clin'!IS22+'ETPR LGG-MT-LM-STR-Clin'!IS31</f>
        <v>0</v>
      </c>
      <c r="DE31" s="67">
        <f>'ETPR LGG-MT-LM-STR-Clin'!IT22+'ETPR LGG-MT-LM-STR-Clin'!IT31</f>
        <v>0</v>
      </c>
      <c r="DF31" s="67">
        <f>'ETPR LGG-MT-LM-STR-Clin'!IU22+'ETPR LGG-MT-LM-STR-Clin'!IU31</f>
        <v>0</v>
      </c>
      <c r="DG31" s="67">
        <f>'ETPR LGG-MT-LM-STR-Clin'!IV22+'ETPR LGG-MT-LM-STR-Clin'!IV31</f>
        <v>0</v>
      </c>
      <c r="DH31" s="67">
        <f>'ETPR LGG-MT-LM-STR-Clin'!IW22+'ETPR LGG-MT-LM-STR-Clin'!IW31</f>
        <v>0</v>
      </c>
      <c r="DI31" s="67">
        <f>'ETPR LGG-MT-LM-STR-Clin'!IX22+'ETPR LGG-MT-LM-STR-Clin'!IX31</f>
        <v>0</v>
      </c>
      <c r="DJ31" s="67">
        <f>'ETPR LGG-MT-LM-STR-Clin'!IY22+'ETPR LGG-MT-LM-STR-Clin'!IY31</f>
        <v>0</v>
      </c>
      <c r="DK31" s="67">
        <f>'ETPR LGG-MT-LM-STR-Clin'!IZ22+'ETPR LGG-MT-LM-STR-Clin'!IZ31</f>
        <v>0</v>
      </c>
      <c r="DL31" s="67">
        <f>'ETPR LGG-MT-LM-STR-Clin'!JA22+'ETPR LGG-MT-LM-STR-Clin'!JA31</f>
        <v>0</v>
      </c>
      <c r="DM31" s="67">
        <f>'ETPR LGG-MT-LM-STR-Clin'!JB22+'ETPR LGG-MT-LM-STR-Clin'!JB31</f>
        <v>0</v>
      </c>
      <c r="DN31" s="67">
        <f>'ETPR LGG-MT-LM-STR-Clin'!JC22+'ETPR LGG-MT-LM-STR-Clin'!JC31</f>
        <v>0</v>
      </c>
      <c r="DO31" s="67">
        <f>'ETPR LGG-MT-LM-STR-Clin'!JD22+'ETPR LGG-MT-LM-STR-Clin'!JD31</f>
        <v>0</v>
      </c>
      <c r="DP31" s="67">
        <f>'ETPR LGG-MT-LM-STR-Clin'!JE22+'ETPR LGG-MT-LM-STR-Clin'!JE31</f>
        <v>0</v>
      </c>
      <c r="DQ31" s="67">
        <f>'ETPR LGG-MT-LM-STR-Clin'!JF22+'ETPR LGG-MT-LM-STR-Clin'!JF31</f>
        <v>0</v>
      </c>
      <c r="DR31" s="67">
        <f>'ETPR LGG-MT-LM-STR-Clin'!JG22+'ETPR LGG-MT-LM-STR-Clin'!JG31</f>
        <v>0</v>
      </c>
      <c r="DS31" s="67">
        <f>'ETPR LGG-MT-LM-STR-Clin'!JH22+'ETPR LGG-MT-LM-STR-Clin'!JH31</f>
        <v>0</v>
      </c>
      <c r="DT31" s="67">
        <f>'ETPR LGG-MT-LM-STR-Clin'!JI22+'ETPR LGG-MT-LM-STR-Clin'!JI31</f>
        <v>0</v>
      </c>
      <c r="DU31" s="67">
        <f>'ETPR LGG-MT-LM-STR-Clin'!JJ22+'ETPR LGG-MT-LM-STR-Clin'!JJ31</f>
        <v>0</v>
      </c>
      <c r="DV31" s="67">
        <f>'ETPR LGG-MT-LM-STR-Clin'!JK22+'ETPR LGG-MT-LM-STR-Clin'!JK31</f>
        <v>0</v>
      </c>
      <c r="DW31" s="67">
        <f>'ETPR LGG-MT-LM-STR-Clin'!JL22+'ETPR LGG-MT-LM-STR-Clin'!JL31</f>
        <v>0</v>
      </c>
      <c r="DX31" s="67">
        <f>'ETPR LGG-MT-LM-STR-Clin'!JM22+'ETPR LGG-MT-LM-STR-Clin'!JM31</f>
        <v>0</v>
      </c>
      <c r="DY31" s="67">
        <f>'ETPR LGG-MT-LM-STR-Clin'!JN22+'ETPR LGG-MT-LM-STR-Clin'!JN31</f>
        <v>0</v>
      </c>
      <c r="DZ31" s="67">
        <f>'ETPR LGG-MT-LM-STR-Clin'!JO22+'ETPR LGG-MT-LM-STR-Clin'!JO31</f>
        <v>0</v>
      </c>
      <c r="EA31" s="67">
        <f>'ETPR LGG-MT-LM-STR-Clin'!JP22+'ETPR LGG-MT-LM-STR-Clin'!JP31</f>
        <v>0</v>
      </c>
      <c r="EB31" s="67">
        <f>'ETPR LGG-MT-LM-STR-Clin'!JQ22+'ETPR LGG-MT-LM-STR-Clin'!JQ31</f>
        <v>0</v>
      </c>
      <c r="EC31" s="67">
        <f>'ETPR LGG-MT-LM-STR-Clin'!JR22+'ETPR LGG-MT-LM-STR-Clin'!JR31</f>
        <v>0</v>
      </c>
      <c r="ED31" s="67">
        <f>'ETPR LGG-MT-LM-STR-Clin'!JS22+'ETPR LGG-MT-LM-STR-Clin'!JS31</f>
        <v>0</v>
      </c>
      <c r="EE31" s="67">
        <f>'ETPR LGG-MT-LM-STR-Clin'!JT22+'ETPR LGG-MT-LM-STR-Clin'!JT31</f>
        <v>0</v>
      </c>
      <c r="EF31" s="67">
        <f>'ETPR LGG-MT-LM-STR-Clin'!JU22+'ETPR LGG-MT-LM-STR-Clin'!JU31</f>
        <v>0</v>
      </c>
      <c r="EG31" s="67">
        <f>'ETPR LGG-MT-LM-STR-Clin'!JV22+'ETPR LGG-MT-LM-STR-Clin'!JV31</f>
        <v>0</v>
      </c>
      <c r="EH31" s="67">
        <f>'ETPR LGG-MT-LM-STR-Clin'!JW22+'ETPR LGG-MT-LM-STR-Clin'!JW31</f>
        <v>0</v>
      </c>
      <c r="EI31" s="67">
        <f>'ETPR LGG-MT-LM-STR-Clin'!JX22+'ETPR LGG-MT-LM-STR-Clin'!JX31</f>
        <v>0</v>
      </c>
      <c r="EJ31" s="67">
        <f>'ETPR LGG-MT-LM-STR-Clin'!JY22+'ETPR LGG-MT-LM-STR-Clin'!JY31</f>
        <v>0</v>
      </c>
      <c r="EK31" s="67">
        <f>'ETPR LGG-MT-LM-STR-Clin'!JZ22+'ETPR LGG-MT-LM-STR-Clin'!JZ31</f>
        <v>0</v>
      </c>
      <c r="EL31" s="67">
        <f>'ETPR LGG-MT-LM-STR-Clin'!KA22+'ETPR LGG-MT-LM-STR-Clin'!KA31</f>
        <v>0</v>
      </c>
      <c r="EM31" s="67">
        <f>'ETPR LGG-MT-LM-STR-Clin'!KB22+'ETPR LGG-MT-LM-STR-Clin'!KB31</f>
        <v>0</v>
      </c>
      <c r="EN31" s="67">
        <f>'ETPR LGG-MT-LM-STR-Clin'!KC22+'ETPR LGG-MT-LM-STR-Clin'!KC31</f>
        <v>0</v>
      </c>
      <c r="EO31" s="67">
        <f>'ETPR LGG-MT-LM-STR-Clin'!KD22+'ETPR LGG-MT-LM-STR-Clin'!KD31</f>
        <v>0</v>
      </c>
      <c r="EP31" s="67">
        <f>'ETPR LGG-MT-LM-STR-Clin'!KE22+'ETPR LGG-MT-LM-STR-Clin'!KE31</f>
        <v>0</v>
      </c>
      <c r="EQ31" s="67">
        <f>'ETPR LGG-MT-LM-STR-Clin'!KF22+'ETPR LGG-MT-LM-STR-Clin'!KF31</f>
        <v>0</v>
      </c>
      <c r="ER31" s="67">
        <f>'ETPR LGG-MT-LM-STR-Clin'!KG22+'ETPR LGG-MT-LM-STR-Clin'!KG31</f>
        <v>0</v>
      </c>
      <c r="ES31" s="67">
        <f>'ETPR LGG-MT-LM-STR-Clin'!KH22+'ETPR LGG-MT-LM-STR-Clin'!KH31</f>
        <v>0</v>
      </c>
      <c r="ET31" s="67">
        <f>'ETPR LGG-MT-LM-STR-Clin'!KI22+'ETPR LGG-MT-LM-STR-Clin'!KI31</f>
        <v>0</v>
      </c>
      <c r="EU31" s="67">
        <f>'ETPR LGG-MT-LM-STR-Clin'!KJ22+'ETPR LGG-MT-LM-STR-Clin'!KJ31</f>
        <v>0</v>
      </c>
      <c r="EV31" s="67">
        <f>'ETPR LGG-MT-LM-STR-Clin'!KK22+'ETPR LGG-MT-LM-STR-Clin'!KK31</f>
        <v>0</v>
      </c>
      <c r="EW31" s="67">
        <f>'ETPR LGG-MT-LM-STR-Clin'!KL22+'ETPR LGG-MT-LM-STR-Clin'!KL31</f>
        <v>0</v>
      </c>
      <c r="EX31" s="67">
        <f>'ETPR LGG-MT-LM-STR-Clin'!KM22+'ETPR LGG-MT-LM-STR-Clin'!KM31</f>
        <v>0</v>
      </c>
      <c r="EY31" s="67">
        <f>'ETPR LGG-MT-LM-STR-Clin'!KN22+'ETPR LGG-MT-LM-STR-Clin'!KN31</f>
        <v>0</v>
      </c>
      <c r="EZ31" s="67">
        <f>'ETPR LGG-MT-LM-STR-Clin'!KO22+'ETPR LGG-MT-LM-STR-Clin'!KO31</f>
        <v>0</v>
      </c>
      <c r="FA31" s="67">
        <f>'ETPR LGG-MT-LM-STR-Clin'!KP22+'ETPR LGG-MT-LM-STR-Clin'!KP31</f>
        <v>0</v>
      </c>
      <c r="FB31" s="67">
        <f>'ETPR LGG-MT-LM-STR-Clin'!KQ22+'ETPR LGG-MT-LM-STR-Clin'!KQ31</f>
        <v>0</v>
      </c>
      <c r="FC31" s="67">
        <f>'ETPR LGG-MT-LM-STR-Clin'!KR22+'ETPR LGG-MT-LM-STR-Clin'!KR31</f>
        <v>0</v>
      </c>
      <c r="FD31" s="67">
        <f>'ETPR LGG-MT-LM-STR-Clin'!KS22+'ETPR LGG-MT-LM-STR-Clin'!KS31</f>
        <v>0</v>
      </c>
      <c r="FE31" s="67">
        <f>'ETPR LGG-MT-LM-STR-Clin'!KT22+'ETPR LGG-MT-LM-STR-Clin'!KT31</f>
        <v>0</v>
      </c>
      <c r="FF31" s="67">
        <f>'ETPR LGG-MT-LM-STR-Clin'!KU22+'ETPR LGG-MT-LM-STR-Clin'!KU31</f>
        <v>0</v>
      </c>
      <c r="FG31" s="67">
        <f>'ETPR LGG-MT-LM-STR-Clin'!KV22+'ETPR LGG-MT-LM-STR-Clin'!KV31</f>
        <v>0</v>
      </c>
      <c r="FH31" s="67">
        <f>'ETPR LGG-MT-LM-STR-Clin'!KW22+'ETPR LGG-MT-LM-STR-Clin'!KW31</f>
        <v>0</v>
      </c>
      <c r="FI31" s="67">
        <f>'ETPR LGG-MT-LM-STR-Clin'!KX22+'ETPR LGG-MT-LM-STR-Clin'!KX31</f>
        <v>0</v>
      </c>
      <c r="FJ31" s="67">
        <f>'ETPR LGG-MT-LM-STR-Clin'!KY22+'ETPR LGG-MT-LM-STR-Clin'!KY31</f>
        <v>0</v>
      </c>
      <c r="FK31" s="67">
        <f>'ETPR LGG-MT-LM-STR-Clin'!KZ22+'ETPR LGG-MT-LM-STR-Clin'!KZ31</f>
        <v>0</v>
      </c>
      <c r="FL31" s="67">
        <f>'ETPR LGG-MT-LM-STR-Clin'!LA22+'ETPR LGG-MT-LM-STR-Clin'!LA31</f>
        <v>0</v>
      </c>
      <c r="FM31" s="67">
        <f>'ETPR LGG-MT-LM-STR-Clin'!LB22+'ETPR LGG-MT-LM-STR-Clin'!LB31</f>
        <v>0</v>
      </c>
      <c r="FN31" s="67">
        <f>'ETPR LGG-MT-LM-STR-Clin'!LC22+'ETPR LGG-MT-LM-STR-Clin'!LC31</f>
        <v>0</v>
      </c>
      <c r="FO31" s="67">
        <f>'ETPR LGG-MT-LM-STR-Clin'!LD22+'ETPR LGG-MT-LM-STR-Clin'!LD31</f>
        <v>0</v>
      </c>
      <c r="FP31" s="67">
        <f>'ETPR LGG-MT-LM-STR-Clin'!LE22+'ETPR LGG-MT-LM-STR-Clin'!LE31</f>
        <v>0</v>
      </c>
      <c r="FQ31" s="67">
        <f>'ETPR LGG-MT-LM-STR-Clin'!LF22+'ETPR LGG-MT-LM-STR-Clin'!LF31</f>
        <v>0</v>
      </c>
      <c r="FR31" s="67">
        <f>'ETPR LGG-MT-LM-STR-Clin'!LG22+'ETPR LGG-MT-LM-STR-Clin'!LG31</f>
        <v>0</v>
      </c>
      <c r="FS31" s="67">
        <f>'ETPR LGG-MT-LM-STR-Clin'!LH22+'ETPR LGG-MT-LM-STR-Clin'!LH31</f>
        <v>0</v>
      </c>
      <c r="FT31" s="67">
        <f>'ETPR LGG-MT-LM-STR-Clin'!LI22+'ETPR LGG-MT-LM-STR-Clin'!LI31</f>
        <v>0</v>
      </c>
      <c r="FU31" s="67">
        <f>'ETPR LGG-MT-LM-STR-Clin'!LJ22+'ETPR LGG-MT-LM-STR-Clin'!LJ31</f>
        <v>0</v>
      </c>
      <c r="FV31" s="67">
        <f>'ETPR LGG-MT-LM-STR-Clin'!LK22+'ETPR LGG-MT-LM-STR-Clin'!LK31</f>
        <v>0</v>
      </c>
      <c r="FW31" s="67">
        <f>'ETPR LGG-MT-LM-STR-Clin'!LL22+'ETPR LGG-MT-LM-STR-Clin'!LL31</f>
        <v>0</v>
      </c>
      <c r="FX31" s="67">
        <f>'ETPR LGG-MT-LM-STR-Clin'!LM22+'ETPR LGG-MT-LM-STR-Clin'!LM31</f>
        <v>0</v>
      </c>
      <c r="FY31" s="67">
        <f>'ETPR LGG-MT-LM-STR-Clin'!LN22+'ETPR LGG-MT-LM-STR-Clin'!LN31</f>
        <v>0</v>
      </c>
      <c r="FZ31" s="67">
        <f>'ETPR LGG-MT-LM-STR-Clin'!LO22+'ETPR LGG-MT-LM-STR-Clin'!LO31</f>
        <v>0</v>
      </c>
      <c r="GA31" s="67">
        <f>'ETPR LGG-MT-LM-STR-Clin'!LP22+'ETPR LGG-MT-LM-STR-Clin'!LP31</f>
        <v>0</v>
      </c>
      <c r="GB31" s="67">
        <f>'ETPR LGG-MT-LM-STR-Clin'!LQ22+'ETPR LGG-MT-LM-STR-Clin'!LQ31</f>
        <v>0</v>
      </c>
      <c r="GC31" s="67">
        <f>'ETPR LGG-MT-LM-STR-Clin'!LR22+'ETPR LGG-MT-LM-STR-Clin'!LR31</f>
        <v>0</v>
      </c>
      <c r="GD31" s="67">
        <f>'ETPR LGG-MT-LM-STR-Clin'!LS22+'ETPR LGG-MT-LM-STR-Clin'!LS31</f>
        <v>0</v>
      </c>
      <c r="GE31" s="67">
        <f>'ETPR LGG-MT-LM-STR-Clin'!LT22+'ETPR LGG-MT-LM-STR-Clin'!LT31</f>
        <v>0</v>
      </c>
      <c r="GF31" s="67">
        <f>'ETPR LGG-MT-LM-STR-Clin'!LU22+'ETPR LGG-MT-LM-STR-Clin'!LU31</f>
        <v>0</v>
      </c>
      <c r="GG31" s="67">
        <f>'ETPR LGG-MT-LM-STR-Clin'!LV22+'ETPR LGG-MT-LM-STR-Clin'!LV31</f>
        <v>0</v>
      </c>
      <c r="GH31" s="67">
        <f>'ETPR LGG-MT-LM-STR-Clin'!LW22+'ETPR LGG-MT-LM-STR-Clin'!LW31</f>
        <v>0</v>
      </c>
      <c r="GI31" s="67">
        <f>'ETPR LGG-MT-LM-STR-Clin'!LX22+'ETPR LGG-MT-LM-STR-Clin'!LX31</f>
        <v>0</v>
      </c>
      <c r="GJ31" s="67">
        <f>'ETPR LGG-MT-LM-STR-Clin'!LY22+'ETPR LGG-MT-LM-STR-Clin'!LY31</f>
        <v>0</v>
      </c>
      <c r="GK31" s="67">
        <f>'ETPR LGG-MT-LM-STR-Clin'!LZ22+'ETPR LGG-MT-LM-STR-Clin'!LZ31</f>
        <v>0</v>
      </c>
      <c r="GL31" s="67">
        <f>'ETPR LGG-MT-LM-STR-Clin'!MA22+'ETPR LGG-MT-LM-STR-Clin'!MA31</f>
        <v>0</v>
      </c>
      <c r="GM31" s="67">
        <f>'ETPR LGG-MT-LM-STR-Clin'!MB22+'ETPR LGG-MT-LM-STR-Clin'!MB31</f>
        <v>0</v>
      </c>
      <c r="GN31" s="67">
        <f>'ETPR LGG-MT-LM-STR-Clin'!MC22+'ETPR LGG-MT-LM-STR-Clin'!MC31</f>
        <v>0</v>
      </c>
      <c r="GO31" s="67">
        <f>'ETPR LGG-MT-LM-STR-Clin'!MD22+'ETPR LGG-MT-LM-STR-Clin'!MD31</f>
        <v>0</v>
      </c>
      <c r="GP31" s="67">
        <f>'ETPR LGG-MT-LM-STR-Clin'!ME22+'ETPR LGG-MT-LM-STR-Clin'!ME31</f>
        <v>0</v>
      </c>
      <c r="GQ31" s="67">
        <f>'ETPR LGG-MT-LM-STR-Clin'!MF22+'ETPR LGG-MT-LM-STR-Clin'!MF31</f>
        <v>0</v>
      </c>
      <c r="GR31" s="67">
        <f>'ETPR LGG-MT-LM-STR-Clin'!MG22+'ETPR LGG-MT-LM-STR-Clin'!MG31</f>
        <v>0</v>
      </c>
      <c r="GS31" s="67">
        <f>'ETPR LGG-MT-LM-STR-Clin'!MH22+'ETPR LGG-MT-LM-STR-Clin'!MH31</f>
        <v>0</v>
      </c>
      <c r="GT31" s="67">
        <f>'ETPR LGG-MT-LM-STR-Clin'!MI22+'ETPR LGG-MT-LM-STR-Clin'!MI31</f>
        <v>0</v>
      </c>
      <c r="GU31" s="67">
        <f>'ETPR LGG-MT-LM-STR-Clin'!MJ22+'ETPR LGG-MT-LM-STR-Clin'!MJ31</f>
        <v>0</v>
      </c>
      <c r="GV31" s="67">
        <f>'ETPR LGG-MT-LM-STR-Clin'!MK22+'ETPR LGG-MT-LM-STR-Clin'!MK31</f>
        <v>0</v>
      </c>
      <c r="GW31" s="67">
        <f>'ETPR LGG-MT-LM-STR-Clin'!ML22+'ETPR LGG-MT-LM-STR-Clin'!ML31</f>
        <v>0</v>
      </c>
      <c r="GX31" s="67">
        <f>'ETPR LGG-MT-LM-STR-Clin'!MM22+'ETPR LGG-MT-LM-STR-Clin'!MM31</f>
        <v>0</v>
      </c>
      <c r="GY31" s="67">
        <f>'ETPR LGG-MT-LM-STR-Clin'!MN22+'ETPR LGG-MT-LM-STR-Clin'!MN31</f>
        <v>0</v>
      </c>
      <c r="GZ31" s="67">
        <f>'ETPR LGG-MT-LM-STR-Clin'!MO22+'ETPR LGG-MT-LM-STR-Clin'!MO31</f>
        <v>0</v>
      </c>
      <c r="HA31" s="67">
        <f>'ETPR LGG-MT-LM-STR-Clin'!MP22+'ETPR LGG-MT-LM-STR-Clin'!MP31</f>
        <v>0</v>
      </c>
      <c r="HB31" s="67">
        <f>'ETPR LGG-MT-LM-STR-Clin'!MQ22+'ETPR LGG-MT-LM-STR-Clin'!MQ31</f>
        <v>0</v>
      </c>
      <c r="HC31" s="67">
        <f>'ETPR LGG-MT-LM-STR-Clin'!MR22+'ETPR LGG-MT-LM-STR-Clin'!MR31</f>
        <v>0</v>
      </c>
      <c r="HD31" s="67">
        <f>'ETPR LGG-MT-LM-STR-Clin'!MS22+'ETPR LGG-MT-LM-STR-Clin'!MS31</f>
        <v>0</v>
      </c>
      <c r="HE31" s="67">
        <f>'ETPR LGG-MT-LM-STR-Clin'!MT22+'ETPR LGG-MT-LM-STR-Clin'!MT31</f>
        <v>0</v>
      </c>
      <c r="HF31" s="67">
        <f>'ETPR LGG-MT-LM-STR-Clin'!MU22+'ETPR LGG-MT-LM-STR-Clin'!MU31</f>
        <v>0</v>
      </c>
      <c r="HG31" s="67">
        <f>'ETPR LGG-MT-LM-STR-Clin'!MV22+'ETPR LGG-MT-LM-STR-Clin'!MV31</f>
        <v>0</v>
      </c>
      <c r="HH31" s="67">
        <f>'ETPR LGG-MT-LM-STR-Clin'!MW22+'ETPR LGG-MT-LM-STR-Clin'!MW31</f>
        <v>0</v>
      </c>
      <c r="HI31" s="67">
        <f>'ETPR LGG-MT-LM-STR-Clin'!MX22+'ETPR LGG-MT-LM-STR-Clin'!MX31</f>
        <v>0</v>
      </c>
      <c r="HJ31" s="67">
        <f>'ETPR LGG-MT-LM-STR-Clin'!MY22+'ETPR LGG-MT-LM-STR-Clin'!MY31</f>
        <v>0</v>
      </c>
      <c r="HK31" s="67">
        <f>'ETPR LGG-MT-LM-STR-Clin'!MZ22+'ETPR LGG-MT-LM-STR-Clin'!MZ31</f>
        <v>0</v>
      </c>
      <c r="HL31" s="67">
        <f>'ETPR LGG-MT-LM-STR-Clin'!NA22+'ETPR LGG-MT-LM-STR-Clin'!NA31</f>
        <v>0</v>
      </c>
      <c r="HM31" s="67">
        <f>'ETPR LGG-MT-LM-STR-Clin'!NB22+'ETPR LGG-MT-LM-STR-Clin'!NB31</f>
        <v>0</v>
      </c>
      <c r="HN31" s="67">
        <f>'ETPR LGG-MT-LM-STR-Clin'!NC22+'ETPR LGG-MT-LM-STR-Clin'!NC31</f>
        <v>0</v>
      </c>
      <c r="HO31" s="67">
        <f>'ETPR LGG-MT-LM-STR-Clin'!ND22+'ETPR LGG-MT-LM-STR-Clin'!ND31</f>
        <v>0</v>
      </c>
      <c r="HP31" s="67">
        <f>'ETPR LGG-MT-LM-STR-Clin'!NE22+'ETPR LGG-MT-LM-STR-Clin'!NE31</f>
        <v>0</v>
      </c>
      <c r="HQ31" s="67">
        <f>'ETPR LGG-MT-LM-STR-Clin'!NF22+'ETPR LGG-MT-LM-STR-Clin'!NF31</f>
        <v>0</v>
      </c>
      <c r="HR31" s="67">
        <f>'ETPR LGG-MT-LM-STR-Clin'!NG22+'ETPR LGG-MT-LM-STR-Clin'!NG31</f>
        <v>0</v>
      </c>
      <c r="HS31" s="67">
        <f>'ETPR LGG-MT-LM-STR-Clin'!NH22+'ETPR LGG-MT-LM-STR-Clin'!NH31</f>
        <v>0</v>
      </c>
      <c r="HT31" s="67">
        <f>'ETPR LGG-MT-LM-STR-Clin'!NI22+'ETPR LGG-MT-LM-STR-Clin'!NI31</f>
        <v>0</v>
      </c>
      <c r="HU31" s="67">
        <f>'ETPR LGG-MT-LM-STR-Clin'!NJ22+'ETPR LGG-MT-LM-STR-Clin'!NJ31</f>
        <v>0</v>
      </c>
      <c r="HV31" s="67">
        <f>'ETPR LGG-MT-LM-STR-Clin'!NK22+'ETPR LGG-MT-LM-STR-Clin'!NK31</f>
        <v>0</v>
      </c>
      <c r="HW31" s="67">
        <f>'ETPR LGG-MT-LM-STR-Clin'!NL22+'ETPR LGG-MT-LM-STR-Clin'!NL31</f>
        <v>0</v>
      </c>
      <c r="HX31" s="67">
        <f>'ETPR LGG-MT-LM-STR-Clin'!NM22+'ETPR LGG-MT-LM-STR-Clin'!NM31</f>
        <v>0</v>
      </c>
      <c r="HY31" s="67">
        <f>'ETPR LGG-MT-LM-STR-Clin'!NN22+'ETPR LGG-MT-LM-STR-Clin'!NN31</f>
        <v>0</v>
      </c>
      <c r="HZ31" s="67">
        <f>'ETPR LGG-MT-LM-STR-Clin'!NO22+'ETPR LGG-MT-LM-STR-Clin'!NO31</f>
        <v>0</v>
      </c>
      <c r="IA31" s="67">
        <f>'ETPR LGG-MT-LM-STR-Clin'!NP22+'ETPR LGG-MT-LM-STR-Clin'!NP31</f>
        <v>0</v>
      </c>
      <c r="IB31" s="67">
        <f>'ETPR LGG-MT-LM-STR-Clin'!NQ22+'ETPR LGG-MT-LM-STR-Clin'!NQ31</f>
        <v>0</v>
      </c>
      <c r="IC31" s="67">
        <f>'ETPR LGG-MT-LM-STR-Clin'!NR22+'ETPR LGG-MT-LM-STR-Clin'!NR31</f>
        <v>0</v>
      </c>
      <c r="ID31" s="67">
        <f>'ETPR LGG-MT-LM-STR-Clin'!NS22+'ETPR LGG-MT-LM-STR-Clin'!NS31</f>
        <v>0</v>
      </c>
      <c r="IE31" s="67">
        <f>'ETPR LGG-MT-LM-STR-Clin'!NT22+'ETPR LGG-MT-LM-STR-Clin'!NT31</f>
        <v>0</v>
      </c>
      <c r="IF31" s="67">
        <f>'ETPR LGG-MT-LM-STR-Clin'!NU22+'ETPR LGG-MT-LM-STR-Clin'!NU31</f>
        <v>0</v>
      </c>
      <c r="IG31" s="67">
        <f>'ETPR LGG-MT-LM-STR-Clin'!NV22+'ETPR LGG-MT-LM-STR-Clin'!NV31</f>
        <v>0</v>
      </c>
      <c r="IH31" s="67">
        <f>'ETPR LGG-MT-LM-STR-Clin'!NW22+'ETPR LGG-MT-LM-STR-Clin'!NW31</f>
        <v>0</v>
      </c>
      <c r="II31" s="67">
        <f>'ETPR LGG-MT-LM-STR-Clin'!NX22+'ETPR LGG-MT-LM-STR-Clin'!NX31</f>
        <v>0</v>
      </c>
      <c r="IJ31" s="67">
        <f>'ETPR LGG-MT-LM-STR-Clin'!NY22+'ETPR LGG-MT-LM-STR-Clin'!NY31</f>
        <v>0</v>
      </c>
      <c r="IK31" s="67">
        <f>'ETPR LGG-MT-LM-STR-Clin'!NZ22+'ETPR LGG-MT-LM-STR-Clin'!NZ31</f>
        <v>0</v>
      </c>
      <c r="IL31" s="67">
        <f>'ETPR LGG-MT-LM-STR-Clin'!OA22+'ETPR LGG-MT-LM-STR-Clin'!OA31</f>
        <v>0</v>
      </c>
      <c r="IM31" s="67">
        <f>'ETPR LGG-MT-LM-STR-Clin'!OB22+'ETPR LGG-MT-LM-STR-Clin'!OB31</f>
        <v>0</v>
      </c>
      <c r="IN31" s="67">
        <f>'ETPR LGG-MT-LM-STR-Clin'!OC22+'ETPR LGG-MT-LM-STR-Clin'!OC31</f>
        <v>0</v>
      </c>
      <c r="IO31" s="67">
        <f>'ETPR LGG-MT-LM-STR-Clin'!OD22+'ETPR LGG-MT-LM-STR-Clin'!OD31</f>
        <v>0</v>
      </c>
      <c r="IP31" s="67">
        <f>'ETPR LGG-MT-LM-STR-Clin'!OE22+'ETPR LGG-MT-LM-STR-Clin'!OE31</f>
        <v>0</v>
      </c>
      <c r="IQ31" s="67">
        <f>'ETPR LGG-MT-LM-STR-Clin'!OF22+'ETPR LGG-MT-LM-STR-Clin'!OF31</f>
        <v>0</v>
      </c>
      <c r="IR31" s="67">
        <f>'ETPR LGG-MT-LM-STR-Clin'!OG22+'ETPR LGG-MT-LM-STR-Clin'!OG31</f>
        <v>0</v>
      </c>
      <c r="IS31" s="67">
        <f>'ETPR LGG-MT-LM-STR-Clin'!OH22+'ETPR LGG-MT-LM-STR-Clin'!OH31</f>
        <v>0</v>
      </c>
      <c r="IT31" s="67">
        <f>'ETPR LGG-MT-LM-STR-Clin'!OI22+'ETPR LGG-MT-LM-STR-Clin'!OI31</f>
        <v>0</v>
      </c>
      <c r="IU31" s="67">
        <f>'ETPR LGG-MT-LM-STR-Clin'!OJ22+'ETPR LGG-MT-LM-STR-Clin'!OJ31</f>
        <v>0</v>
      </c>
      <c r="IV31" s="67">
        <f>'ETPR LGG-MT-LM-STR-Clin'!OK22+'ETPR LGG-MT-LM-STR-Clin'!OK31</f>
        <v>0</v>
      </c>
      <c r="IW31" s="67">
        <f>'ETPR LGG-MT-LM-STR-Clin'!OL22+'ETPR LGG-MT-LM-STR-Clin'!OL31</f>
        <v>0</v>
      </c>
      <c r="IX31" s="67">
        <f>'ETPR LGG-MT-LM-STR-Clin'!OM22+'ETPR LGG-MT-LM-STR-Clin'!OM31</f>
        <v>0</v>
      </c>
      <c r="IY31" s="67">
        <f>'ETPR LGG-MT-LM-STR-Clin'!ON22+'ETPR LGG-MT-LM-STR-Clin'!ON31</f>
        <v>0</v>
      </c>
      <c r="IZ31" s="67">
        <f>'ETPR LGG-MT-LM-STR-Clin'!OO22+'ETPR LGG-MT-LM-STR-Clin'!OO31</f>
        <v>0</v>
      </c>
      <c r="JA31" s="67">
        <f>'ETPR LGG-MT-LM-STR-Clin'!OP22+'ETPR LGG-MT-LM-STR-Clin'!OP31</f>
        <v>0</v>
      </c>
      <c r="JB31" s="67">
        <f>'ETPR LGG-MT-LM-STR-Clin'!OQ22+'ETPR LGG-MT-LM-STR-Clin'!OQ31</f>
        <v>0</v>
      </c>
      <c r="JC31" s="67">
        <f>'ETPR LGG-MT-LM-STR-Clin'!OR22+'ETPR LGG-MT-LM-STR-Clin'!OR31</f>
        <v>0</v>
      </c>
      <c r="JD31" s="67">
        <f>'ETPR LGG-MT-LM-STR-Clin'!OS22+'ETPR LGG-MT-LM-STR-Clin'!OS31</f>
        <v>0</v>
      </c>
      <c r="JE31" s="67">
        <f>'ETPR LGG-MT-LM-STR-Clin'!OT22+'ETPR LGG-MT-LM-STR-Clin'!OT31</f>
        <v>0</v>
      </c>
      <c r="JF31" s="67">
        <f>'ETPR LGG-MT-LM-STR-Clin'!OU22+'ETPR LGG-MT-LM-STR-Clin'!OU31</f>
        <v>0</v>
      </c>
      <c r="JG31" s="67">
        <f>'ETPR LGG-MT-LM-STR-Clin'!OV22+'ETPR LGG-MT-LM-STR-Clin'!OV31</f>
        <v>0</v>
      </c>
      <c r="JH31" s="67">
        <f>'ETPR LGG-MT-LM-STR-Clin'!OW22+'ETPR LGG-MT-LM-STR-Clin'!OW31</f>
        <v>0</v>
      </c>
      <c r="JI31" s="67">
        <f>'ETPR LGG-MT-LM-STR-Clin'!OX22+'ETPR LGG-MT-LM-STR-Clin'!OX31</f>
        <v>0</v>
      </c>
      <c r="JJ31" s="67">
        <f>'ETPR LGG-MT-LM-STR-Clin'!OY22+'ETPR LGG-MT-LM-STR-Clin'!OY31</f>
        <v>0</v>
      </c>
      <c r="JK31" s="67">
        <f>'ETPR LGG-MT-LM-STR-Clin'!OZ22+'ETPR LGG-MT-LM-STR-Clin'!OZ31</f>
        <v>0</v>
      </c>
      <c r="JL31" s="67">
        <f>'ETPR LGG-MT-LM-STR-Clin'!PA22+'ETPR LGG-MT-LM-STR-Clin'!PA31</f>
        <v>0</v>
      </c>
      <c r="JM31" s="67">
        <f>'ETPR LGG-MT-LM-STR-Clin'!PB22+'ETPR LGG-MT-LM-STR-Clin'!PB31</f>
        <v>0</v>
      </c>
      <c r="JN31" s="67">
        <f>'ETPR LGG-MT-LM-STR-Clin'!PC22+'ETPR LGG-MT-LM-STR-Clin'!PC31</f>
        <v>0</v>
      </c>
      <c r="JO31" s="67">
        <f>'ETPR LGG-MT-LM-STR-Clin'!PD22+'ETPR LGG-MT-LM-STR-Clin'!PD31</f>
        <v>0</v>
      </c>
      <c r="JP31" s="67">
        <f>'ETPR LGG-MT-LM-STR-Clin'!PE22+'ETPR LGG-MT-LM-STR-Clin'!PE31</f>
        <v>0</v>
      </c>
      <c r="JQ31" s="67">
        <f>'ETPR LGG-MT-LM-STR-Clin'!PF22+'ETPR LGG-MT-LM-STR-Clin'!PF31</f>
        <v>0</v>
      </c>
      <c r="JR31" s="67">
        <f>'ETPR LGG-MT-LM-STR-Clin'!PG22+'ETPR LGG-MT-LM-STR-Clin'!PG31</f>
        <v>0</v>
      </c>
      <c r="JS31" s="67">
        <f>'ETPR LGG-MT-LM-STR-Clin'!PH22+'ETPR LGG-MT-LM-STR-Clin'!PH31</f>
        <v>0</v>
      </c>
      <c r="JT31" s="67">
        <f>'ETPR LGG-MT-LM-STR-Clin'!PI22+'ETPR LGG-MT-LM-STR-Clin'!PI31</f>
        <v>0</v>
      </c>
      <c r="JU31" s="67">
        <f>'ETPR LGG-MT-LM-STR-Clin'!PJ22+'ETPR LGG-MT-LM-STR-Clin'!PJ31</f>
        <v>0</v>
      </c>
      <c r="JV31" s="67">
        <f>'ETPR LGG-MT-LM-STR-Clin'!PK22+'ETPR LGG-MT-LM-STR-Clin'!PK31</f>
        <v>0</v>
      </c>
      <c r="JW31" s="67">
        <f>'ETPR LGG-MT-LM-STR-Clin'!PL22+'ETPR LGG-MT-LM-STR-Clin'!PL31</f>
        <v>0</v>
      </c>
      <c r="JX31" s="67">
        <f>'ETPR LGG-MT-LM-STR-Clin'!PM22+'ETPR LGG-MT-LM-STR-Clin'!PM31</f>
        <v>0</v>
      </c>
      <c r="JY31" s="67">
        <f>'ETPR LGG-MT-LM-STR-Clin'!PN22+'ETPR LGG-MT-LM-STR-Clin'!PN31</f>
        <v>0</v>
      </c>
      <c r="JZ31" s="67">
        <f>'ETPR LGG-MT-LM-STR-Clin'!PO22+'ETPR LGG-MT-LM-STR-Clin'!PO31</f>
        <v>0</v>
      </c>
      <c r="KA31" s="67">
        <f>'ETPR LGG-MT-LM-STR-Clin'!PP22+'ETPR LGG-MT-LM-STR-Clin'!PP31</f>
        <v>0</v>
      </c>
      <c r="KB31" s="67">
        <f>'ETPR LGG-MT-LM-STR-Clin'!PQ22+'ETPR LGG-MT-LM-STR-Clin'!PQ31</f>
        <v>0</v>
      </c>
      <c r="KC31" s="67">
        <f>'ETPR LGG-MT-LM-STR-Clin'!PR22+'ETPR LGG-MT-LM-STR-Clin'!PR31</f>
        <v>0</v>
      </c>
      <c r="KD31" s="67">
        <f>'ETPR LGG-MT-LM-STR-Clin'!PS22+'ETPR LGG-MT-LM-STR-Clin'!PS31</f>
        <v>0</v>
      </c>
      <c r="KE31" s="67">
        <f>'ETPR LGG-MT-LM-STR-Clin'!PT22+'ETPR LGG-MT-LM-STR-Clin'!PT31</f>
        <v>0</v>
      </c>
      <c r="KF31" s="67">
        <f>'ETPR LGG-MT-LM-STR-Clin'!PU22+'ETPR LGG-MT-LM-STR-Clin'!PU31</f>
        <v>0</v>
      </c>
      <c r="KG31" s="67">
        <f>'ETPR LGG-MT-LM-STR-Clin'!PV22+'ETPR LGG-MT-LM-STR-Clin'!PV31</f>
        <v>0</v>
      </c>
      <c r="KH31" s="67">
        <f>'ETPR LGG-MT-LM-STR-Clin'!PW22+'ETPR LGG-MT-LM-STR-Clin'!PW31</f>
        <v>0</v>
      </c>
      <c r="KI31" s="67">
        <f>'ETPR LGG-MT-LM-STR-Clin'!PX22+'ETPR LGG-MT-LM-STR-Clin'!PX31</f>
        <v>0</v>
      </c>
      <c r="KJ31" s="67">
        <f>'ETPR LGG-MT-LM-STR-Clin'!PY22+'ETPR LGG-MT-LM-STR-Clin'!PY31</f>
        <v>0</v>
      </c>
      <c r="KK31" s="67">
        <f>'ETPR LGG-MT-LM-STR-Clin'!PZ22+'ETPR LGG-MT-LM-STR-Clin'!PZ31</f>
        <v>0</v>
      </c>
      <c r="KL31" s="67">
        <f>'ETPR LGG-MT-LM-STR-Clin'!QA22+'ETPR LGG-MT-LM-STR-Clin'!QA31</f>
        <v>0</v>
      </c>
      <c r="KM31" s="67">
        <f>'ETPR LGG-MT-LM-STR-Clin'!QB22+'ETPR LGG-MT-LM-STR-Clin'!QB31</f>
        <v>0</v>
      </c>
      <c r="KN31" s="67">
        <f>'ETPR LGG-MT-LM-STR-Clin'!QC22+'ETPR LGG-MT-LM-STR-Clin'!QC31</f>
        <v>0</v>
      </c>
      <c r="KO31" s="67">
        <f>'ETPR LGG-MT-LM-STR-Clin'!QD22+'ETPR LGG-MT-LM-STR-Clin'!QD31</f>
        <v>0</v>
      </c>
      <c r="KP31" s="67">
        <f>'ETPR LGG-MT-LM-STR-Clin'!QE22+'ETPR LGG-MT-LM-STR-Clin'!QE31</f>
        <v>0</v>
      </c>
      <c r="KQ31" s="67">
        <f>'ETPR LGG-MT-LM-STR-Clin'!QF22+'ETPR LGG-MT-LM-STR-Clin'!QF31</f>
        <v>0</v>
      </c>
      <c r="KR31" s="67">
        <f>'ETPR LGG-MT-LM-STR-Clin'!QG22+'ETPR LGG-MT-LM-STR-Clin'!QG31</f>
        <v>0</v>
      </c>
      <c r="KS31" s="67">
        <f>'ETPR LGG-MT-LM-STR-Clin'!QH22+'ETPR LGG-MT-LM-STR-Clin'!QH31</f>
        <v>0</v>
      </c>
      <c r="KT31" s="67">
        <f>'ETPR LGG-MT-LM-STR-Clin'!QI22+'ETPR LGG-MT-LM-STR-Clin'!QI31</f>
        <v>0</v>
      </c>
      <c r="KU31" s="67">
        <f>'ETPR LGG-MT-LM-STR-Clin'!QJ22+'ETPR LGG-MT-LM-STR-Clin'!QJ31</f>
        <v>0</v>
      </c>
      <c r="KV31" s="67">
        <f>'ETPR LGG-MT-LM-STR-Clin'!QK22+'ETPR LGG-MT-LM-STR-Clin'!QK31</f>
        <v>0</v>
      </c>
      <c r="KW31" s="67">
        <f>'ETPR LGG-MT-LM-STR-Clin'!QL22+'ETPR LGG-MT-LM-STR-Clin'!QL31</f>
        <v>0</v>
      </c>
      <c r="KX31" s="67">
        <f>'ETPR LGG-MT-LM-STR-Clin'!QM22+'ETPR LGG-MT-LM-STR-Clin'!QM31</f>
        <v>0</v>
      </c>
      <c r="KY31" s="67">
        <f>'ETPR LGG-MT-LM-STR-Clin'!QN22+'ETPR LGG-MT-LM-STR-Clin'!QN31</f>
        <v>0</v>
      </c>
      <c r="KZ31" s="67">
        <f>'ETPR LGG-MT-LM-STR-Clin'!QO22+'ETPR LGG-MT-LM-STR-Clin'!QO31</f>
        <v>0</v>
      </c>
      <c r="LA31" s="67">
        <f>'ETPR LGG-MT-LM-STR-Clin'!QP22+'ETPR LGG-MT-LM-STR-Clin'!QP31</f>
        <v>0</v>
      </c>
      <c r="LB31" s="67">
        <f>'ETPR LGG-MT-LM-STR-Clin'!QQ22+'ETPR LGG-MT-LM-STR-Clin'!QQ31</f>
        <v>0</v>
      </c>
      <c r="LC31" s="67">
        <f>'ETPR LGG-MT-LM-STR-Clin'!QR22+'ETPR LGG-MT-LM-STR-Clin'!QR31</f>
        <v>0</v>
      </c>
      <c r="LD31" s="67">
        <f>'ETPR LGG-MT-LM-STR-Clin'!QS22+'ETPR LGG-MT-LM-STR-Clin'!QS31</f>
        <v>0</v>
      </c>
      <c r="LE31" s="67">
        <f>'ETPR LGG-MT-LM-STR-Clin'!QJ22+'ETPR LGG-MT-LM-STR-Clin'!QJ31</f>
        <v>0</v>
      </c>
      <c r="LF31" s="67">
        <f>'ETPR LGG-MT-LM-STR-Clin'!QU22+'ETPR LGG-MT-LM-STR-Clin'!QU31</f>
        <v>0</v>
      </c>
      <c r="LG31" s="67">
        <f>'ETPR LGG-MT-LM-STR-Clin'!QV22+'ETPR LGG-MT-LM-STR-Clin'!QV31</f>
        <v>0</v>
      </c>
      <c r="LH31" s="67">
        <f>'ETPR LGG-MT-LM-STR-Clin'!QW22+'ETPR LGG-MT-LM-STR-Clin'!QW31</f>
        <v>0</v>
      </c>
      <c r="LI31" s="67">
        <f>'ETPR LGG-MT-LM-STR-Clin'!QX22+'ETPR LGG-MT-LM-STR-Clin'!QX31</f>
        <v>0</v>
      </c>
      <c r="LJ31" s="67">
        <f>'ETPR LGG-MT-LM-STR-Clin'!QY22+'ETPR LGG-MT-LM-STR-Clin'!QY31</f>
        <v>0</v>
      </c>
      <c r="LK31" s="67">
        <f>'ETPR LGG-MT-LM-STR-Clin'!QZ22+'ETPR LGG-MT-LM-STR-Clin'!QZ31</f>
        <v>0</v>
      </c>
      <c r="LL31" s="67">
        <f>'ETPR LGG-MT-LM-STR-Clin'!RA22+'ETPR LGG-MT-LM-STR-Clin'!RA31</f>
        <v>0</v>
      </c>
      <c r="LM31" s="67">
        <f>'ETPR LGG-MT-LM-STR-Clin'!RB22+'ETPR LGG-MT-LM-STR-Clin'!RB31</f>
        <v>0</v>
      </c>
      <c r="LN31" s="67">
        <f>'ETPR LGG-MT-LM-STR-Clin'!RC22+'ETPR LGG-MT-LM-STR-Clin'!RC31</f>
        <v>0</v>
      </c>
      <c r="LO31" s="67">
        <f>'ETPR LGG-MT-LM-STR-Clin'!RD22+'ETPR LGG-MT-LM-STR-Clin'!RD31</f>
        <v>0</v>
      </c>
      <c r="LP31" s="67">
        <f>'ETPR LGG-MT-LM-STR-Clin'!RE22+'ETPR LGG-MT-LM-STR-Clin'!RE31</f>
        <v>0</v>
      </c>
      <c r="LQ31" s="67">
        <f>'ETPR LGG-MT-LM-STR-Clin'!RF22+'ETPR LGG-MT-LM-STR-Clin'!RF31</f>
        <v>0</v>
      </c>
      <c r="LR31" s="67">
        <f>'ETPR LGG-MT-LM-STR-Clin'!RG22+'ETPR LGG-MT-LM-STR-Clin'!RG31</f>
        <v>0</v>
      </c>
      <c r="LS31" s="67">
        <f>'ETPR LGG-MT-LM-STR-Clin'!RH22+'ETPR LGG-MT-LM-STR-Clin'!RH31</f>
        <v>0</v>
      </c>
      <c r="LT31" s="67">
        <f>'ETPR LGG-MT-LM-STR-Clin'!RI22+'ETPR LGG-MT-LM-STR-Clin'!RI31</f>
        <v>0</v>
      </c>
      <c r="LU31" s="67">
        <f>'ETPR LGG-MT-LM-STR-Clin'!RJ22+'ETPR LGG-MT-LM-STR-Clin'!RJ31</f>
        <v>0</v>
      </c>
      <c r="LV31" s="67">
        <f>'ETPR LGG-MT-LM-STR-Clin'!RK22+'ETPR LGG-MT-LM-STR-Clin'!RK31</f>
        <v>0</v>
      </c>
      <c r="LW31" s="67">
        <f>'ETPR LGG-MT-LM-STR-Clin'!RL22+'ETPR LGG-MT-LM-STR-Clin'!RL31</f>
        <v>0</v>
      </c>
      <c r="LX31" s="67">
        <f>'ETPR LGG-MT-LM-STR-Clin'!RM22+'ETPR LGG-MT-LM-STR-Clin'!RM31</f>
        <v>0</v>
      </c>
      <c r="LY31" s="67">
        <f>'ETPR LGG-MT-LM-STR-Clin'!RN22+'ETPR LGG-MT-LM-STR-Clin'!RN31</f>
        <v>0</v>
      </c>
      <c r="LZ31" s="67">
        <f>'ETPR LGG-MT-LM-STR-Clin'!RO22+'ETPR LGG-MT-LM-STR-Clin'!RO31</f>
        <v>0</v>
      </c>
      <c r="MA31" s="67">
        <f>'ETPR LGG-MT-LM-STR-Clin'!RP22+'ETPR LGG-MT-LM-STR-Clin'!RP31</f>
        <v>0</v>
      </c>
      <c r="MB31" s="67">
        <f>'ETPR LGG-MT-LM-STR-Clin'!RQ22+'ETPR LGG-MT-LM-STR-Clin'!RQ31</f>
        <v>0</v>
      </c>
      <c r="MC31" s="67">
        <f>'ETPR LGG-MT-LM-STR-Clin'!RR22+'ETPR LGG-MT-LM-STR-Clin'!RR31</f>
        <v>0</v>
      </c>
      <c r="MD31" s="67">
        <f>'ETPR LGG-MT-LM-STR-Clin'!RS22+'ETPR LGG-MT-LM-STR-Clin'!RS31</f>
        <v>0</v>
      </c>
      <c r="ME31" s="67">
        <f>'ETPR LGG-MT-LM-STR-Clin'!RT22+'ETPR LGG-MT-LM-STR-Clin'!RT31</f>
        <v>0</v>
      </c>
      <c r="MF31" s="67">
        <f>'ETPR LGG-MT-LM-STR-Clin'!RU22+'ETPR LGG-MT-LM-STR-Clin'!RU31</f>
        <v>0</v>
      </c>
      <c r="MG31" s="67">
        <f>'ETPR LGG-MT-LM-STR-Clin'!RV22+'ETPR LGG-MT-LM-STR-Clin'!RV31</f>
        <v>0</v>
      </c>
      <c r="MH31" s="67">
        <f>'ETPR LGG-MT-LM-STR-Clin'!RW22+'ETPR LGG-MT-LM-STR-Clin'!RW31</f>
        <v>0</v>
      </c>
      <c r="MI31" s="67">
        <f>'ETPR LGG-MT-LM-STR-Clin'!UZ22+'ETPR LGG-MT-LM-STR-Clin'!UZ31</f>
        <v>0</v>
      </c>
      <c r="MJ31" s="67">
        <f>'ETPR LGG-MT-LM-STR-Clin'!VA22+'ETPR LGG-MT-LM-STR-Clin'!VA31</f>
        <v>0</v>
      </c>
      <c r="MK31" s="67">
        <f>'ETPR LGG-MT-LM-STR-Clin'!VB22+'ETPR LGG-MT-LM-STR-Clin'!VB31</f>
        <v>0</v>
      </c>
      <c r="ML31" s="67">
        <f>'ETPR LGG-MT-LM-STR-Clin'!VC22+'ETPR LGG-MT-LM-STR-Clin'!VC31</f>
        <v>0</v>
      </c>
      <c r="MM31" s="67">
        <f>'ETPR LGG-MT-LM-STR-Clin'!VD22+'ETPR LGG-MT-LM-STR-Clin'!VD31</f>
        <v>0</v>
      </c>
      <c r="MN31" s="67">
        <f>'ETPR LGG-MT-LM-STR-Clin'!VE22+'ETPR LGG-MT-LM-STR-Clin'!VE31</f>
        <v>0</v>
      </c>
      <c r="MO31" s="67">
        <f>'ETPR LGG-MT-LM-STR-Clin'!UV22+'ETPR LGG-MT-LM-STR-Clin'!UV31</f>
        <v>0</v>
      </c>
      <c r="MP31" s="67">
        <f>'ETPR LGG-MT-LM-STR-Clin'!UW22+'ETPR LGG-MT-LM-STR-Clin'!UW31</f>
        <v>0</v>
      </c>
      <c r="MQ31" s="67">
        <f>'ETPR LGG-MT-LM-STR-Clin'!UX22+'ETPR LGG-MT-LM-STR-Clin'!UX31</f>
        <v>0</v>
      </c>
      <c r="MR31" s="67">
        <f>'ETPR LGG-MT-LM-STR-Clin'!UY22+'ETPR LGG-MT-LM-STR-Clin'!UY31</f>
        <v>0</v>
      </c>
      <c r="MS31" s="67">
        <f>'ETPR LGG-MT-LM-STR-Clin'!UZ22+'ETPR LGG-MT-LM-STR-Clin'!UZ31</f>
        <v>0</v>
      </c>
      <c r="MT31" s="67">
        <f>'ETPR LGG-MT-LM-STR-Clin'!VA22+'ETPR LGG-MT-LM-STR-Clin'!VA31</f>
        <v>0</v>
      </c>
      <c r="MU31" s="67">
        <f>'ETPR LGG-MT-LM-STR-Clin'!VB22+'ETPR LGG-MT-LM-STR-Clin'!VB31</f>
        <v>0</v>
      </c>
      <c r="MV31" s="67">
        <f>'ETPR LGG-MT-LM-STR-Clin'!VC22+'ETPR LGG-MT-LM-STR-Clin'!VC31</f>
        <v>0</v>
      </c>
      <c r="MW31" s="67">
        <f>'ETPR LGG-MT-LM-STR-Clin'!VD22+'ETPR LGG-MT-LM-STR-Clin'!VD31</f>
        <v>0</v>
      </c>
      <c r="MX31" s="67">
        <f>'ETPR LGG-MT-LM-STR-Clin'!VE22+'ETPR LGG-MT-LM-STR-Clin'!VE31</f>
        <v>0</v>
      </c>
      <c r="MY31" s="67">
        <f>'ETPR LGG-MT-LM-STR-Clin'!VF22+'ETPR LGG-MT-LM-STR-Clin'!VF31</f>
        <v>0</v>
      </c>
      <c r="MZ31" s="67">
        <f>'ETPR LGG-MT-LM-STR-Clin'!VG22+'ETPR LGG-MT-LM-STR-Clin'!VG31</f>
        <v>0</v>
      </c>
      <c r="NA31" s="67">
        <f>'ETPR LGG-MT-LM-STR-Clin'!VH22+'ETPR LGG-MT-LM-STR-Clin'!VH31</f>
        <v>0</v>
      </c>
      <c r="NB31" s="67">
        <f>'ETPR LGG-MT-LM-STR-Clin'!VI22+'ETPR LGG-MT-LM-STR-Clin'!VI31</f>
        <v>0</v>
      </c>
      <c r="NC31" s="67">
        <f>'ETPR LGG-MT-LM-STR-Clin'!VJ22+'ETPR LGG-MT-LM-STR-Clin'!VJ31</f>
        <v>0</v>
      </c>
      <c r="ND31" s="67">
        <f>'ETPR LGG-MT-LM-STR-Clin'!VK22+'ETPR LGG-MT-LM-STR-Clin'!VK31</f>
        <v>0</v>
      </c>
      <c r="NE31" s="67">
        <f>'ETPR LGG-MT-LM-STR-Clin'!VL22+'ETPR LGG-MT-LM-STR-Clin'!VL31</f>
        <v>0</v>
      </c>
      <c r="NF31" s="67">
        <f>'ETPR LGG-MT-LM-STR-Clin'!VC22+'ETPR LGG-MT-LM-STR-Clin'!VC31</f>
        <v>0</v>
      </c>
      <c r="NG31" s="67">
        <f>'ETPR LGG-MT-LM-STR-Clin'!VD22+'ETPR LGG-MT-LM-STR-Clin'!VD31</f>
        <v>0</v>
      </c>
      <c r="NH31" s="67">
        <f>'ETPR LGG-MT-LM-STR-Clin'!VE22+'ETPR LGG-MT-LM-STR-Clin'!VE31</f>
        <v>0</v>
      </c>
      <c r="NI31" s="67">
        <f>'ETPR LGG-MT-LM-STR-Clin'!UV22+'ETPR LGG-MT-LM-STR-Clin'!UV31</f>
        <v>0</v>
      </c>
      <c r="NJ31" s="67">
        <f>'ETPR LGG-MT-LM-STR-Clin'!UW22+'ETPR LGG-MT-LM-STR-Clin'!UW31</f>
        <v>0</v>
      </c>
      <c r="NK31" s="67">
        <f>'ETPR LGG-MT-LM-STR-Clin'!UX22+'ETPR LGG-MT-LM-STR-Clin'!UX31</f>
        <v>0</v>
      </c>
      <c r="NL31" s="67">
        <f>'ETPR LGG-MT-LM-STR-Clin'!UY22+'ETPR LGG-MT-LM-STR-Clin'!UY31</f>
        <v>0</v>
      </c>
      <c r="NM31" s="67">
        <f>'ETPR LGG-MT-LM-STR-Clin'!UZ22+'ETPR LGG-MT-LM-STR-Clin'!UZ31</f>
        <v>0</v>
      </c>
      <c r="NN31" s="67">
        <f>'ETPR LGG-MT-LM-STR-Clin'!VA22+'ETPR LGG-MT-LM-STR-Clin'!VA31</f>
        <v>0</v>
      </c>
      <c r="NO31" s="67">
        <f>'ETPR LGG-MT-LM-STR-Clin'!VB22+'ETPR LGG-MT-LM-STR-Clin'!VB31</f>
        <v>0</v>
      </c>
      <c r="NP31" s="67">
        <f>'ETPR LGG-MT-LM-STR-Clin'!VC22+'ETPR LGG-MT-LM-STR-Clin'!VC31</f>
        <v>0</v>
      </c>
      <c r="NQ31" s="67">
        <f>'ETPR LGG-MT-LM-STR-Clin'!VD22+'ETPR LGG-MT-LM-STR-Clin'!VD31</f>
        <v>0</v>
      </c>
      <c r="NR31" s="67">
        <f>'ETPR LGG-MT-LM-STR-Clin'!VE22+'ETPR LGG-MT-LM-STR-Clin'!VE31</f>
        <v>0</v>
      </c>
      <c r="NS31" s="67">
        <f>'ETPR LGG-MT-LM-STR-Clin'!VF22+'ETPR LGG-MT-LM-STR-Clin'!VF31</f>
        <v>0</v>
      </c>
      <c r="NT31" s="67">
        <f>'ETPR LGG-MT-LM-STR-Clin'!VG22+'ETPR LGG-MT-LM-STR-Clin'!VG31</f>
        <v>0</v>
      </c>
      <c r="NU31" s="67">
        <f>'ETPR LGG-MT-LM-STR-Clin'!VH22+'ETPR LGG-MT-LM-STR-Clin'!VH31</f>
        <v>0</v>
      </c>
      <c r="NV31" s="67">
        <f>'ETPR LGG-MT-LM-STR-Clin'!UE22+'ETPR LGG-MT-LM-STR-Clin'!UE31</f>
        <v>0</v>
      </c>
      <c r="NW31" s="67">
        <f>'ETPR LGG-MT-LM-STR-Clin'!UF22+'ETPR LGG-MT-LM-STR-Clin'!UF31</f>
        <v>0</v>
      </c>
      <c r="NX31" s="67">
        <f>'ETPR LGG-MT-LM-STR-Clin'!UG22+'ETPR LGG-MT-LM-STR-Clin'!UG31</f>
        <v>0</v>
      </c>
      <c r="NY31" s="67">
        <f>'ETPR LGG-MT-LM-STR-Clin'!UH22+'ETPR LGG-MT-LM-STR-Clin'!UH31</f>
        <v>0</v>
      </c>
      <c r="NZ31" s="67">
        <f>'ETPR LGG-MT-LM-STR-Clin'!US22+'ETPR LGG-MT-LM-STR-Clin'!US31</f>
        <v>0</v>
      </c>
      <c r="OA31" s="67">
        <f>'ETPR LGG-MT-LM-STR-Clin'!UT22+'ETPR LGG-MT-LM-STR-Clin'!UT31</f>
        <v>0</v>
      </c>
      <c r="OB31" s="67">
        <f>'ETPR LGG-MT-LM-STR-Clin'!UU22+'ETPR LGG-MT-LM-STR-Clin'!UU31</f>
        <v>0</v>
      </c>
      <c r="OC31" s="67">
        <f>'ETPR LGG-MT-LM-STR-Clin'!UL22+'ETPR LGG-MT-LM-STR-Clin'!UL31</f>
        <v>0</v>
      </c>
      <c r="OD31" s="67">
        <f>'ETPR LGG-MT-LM-STR-Clin'!UM22+'ETPR LGG-MT-LM-STR-Clin'!UM31</f>
        <v>0</v>
      </c>
      <c r="OE31" s="67">
        <f>'ETPR LGG-MT-LM-STR-Clin'!UN22+'ETPR LGG-MT-LM-STR-Clin'!UN31</f>
        <v>0</v>
      </c>
      <c r="OF31" s="67">
        <f>'ETPR LGG-MT-LM-STR-Clin'!UO22+'ETPR LGG-MT-LM-STR-Clin'!UO31</f>
        <v>0</v>
      </c>
      <c r="OG31" s="67">
        <f>'ETPR LGG-MT-LM-STR-Clin'!UP22+'ETPR LGG-MT-LM-STR-Clin'!UP31</f>
        <v>0</v>
      </c>
      <c r="OH31" s="67">
        <f>'ETPR LGG-MT-LM-STR-Clin'!UQ22+'ETPR LGG-MT-LM-STR-Clin'!UQ31</f>
        <v>0</v>
      </c>
      <c r="OI31" s="67">
        <f>'ETPR LGG-MT-LM-STR-Clin'!UR22+'ETPR LGG-MT-LM-STR-Clin'!UR31</f>
        <v>0</v>
      </c>
      <c r="OJ31" s="67">
        <f>'ETPR LGG-MT-LM-STR-Clin'!US22+'ETPR LGG-MT-LM-STR-Clin'!US31</f>
        <v>0</v>
      </c>
      <c r="OK31" s="67">
        <f>'ETPR LGG-MT-LM-STR-Clin'!UT22+'ETPR LGG-MT-LM-STR-Clin'!UT31</f>
        <v>0</v>
      </c>
      <c r="OL31" s="67">
        <f>'ETPR LGG-MT-LM-STR-Clin'!UU22+'ETPR LGG-MT-LM-STR-Clin'!UU31</f>
        <v>0</v>
      </c>
      <c r="OM31" s="67">
        <f>'ETPR LGG-MT-LM-STR-Clin'!UV22+'ETPR LGG-MT-LM-STR-Clin'!UV31</f>
        <v>0</v>
      </c>
      <c r="ON31" s="67">
        <f>'ETPR LGG-MT-LM-STR-Clin'!UW22+'ETPR LGG-MT-LM-STR-Clin'!UW31</f>
        <v>0</v>
      </c>
      <c r="OO31" s="67">
        <f>'ETPR LGG-MT-LM-STR-Clin'!UX22+'ETPR LGG-MT-LM-STR-Clin'!UX31</f>
        <v>0</v>
      </c>
      <c r="OP31" s="67">
        <f>'ETPR LGG-MT-LM-STR-Clin'!UY22+'ETPR LGG-MT-LM-STR-Clin'!UY31</f>
        <v>0</v>
      </c>
      <c r="OQ31" s="67">
        <f>'ETPR LGG-MT-LM-STR-Clin'!UZ22+'ETPR LGG-MT-LM-STR-Clin'!UZ31</f>
        <v>0</v>
      </c>
      <c r="OR31" s="67">
        <f>'ETPR LGG-MT-LM-STR-Clin'!VA22+'ETPR LGG-MT-LM-STR-Clin'!VA31</f>
        <v>0</v>
      </c>
      <c r="OS31" s="67">
        <f>'ETPR LGG-MT-LM-STR-Clin'!VB22+'ETPR LGG-MT-LM-STR-Clin'!VB31</f>
        <v>0</v>
      </c>
      <c r="OT31" s="67">
        <f>'ETPR LGG-MT-LM-STR-Clin'!UI22+'ETPR LGG-MT-LM-STR-Clin'!UI31</f>
        <v>0</v>
      </c>
      <c r="OU31" s="67">
        <f>'ETPR LGG-MT-LM-STR-Clin'!UJ22+'ETPR LGG-MT-LM-STR-Clin'!UJ31</f>
        <v>0</v>
      </c>
      <c r="OV31" s="67">
        <f>'ETPR LGG-MT-LM-STR-Clin'!UK22+'ETPR LGG-MT-LM-STR-Clin'!UK31</f>
        <v>0</v>
      </c>
      <c r="OW31" s="67">
        <f>'ETPR LGG-MT-LM-STR-Clin'!UL22+'ETPR LGG-MT-LM-STR-Clin'!UL31</f>
        <v>0</v>
      </c>
      <c r="OX31" s="67">
        <f>'ETPR LGG-MT-LM-STR-Clin'!UM22+'ETPR LGG-MT-LM-STR-Clin'!UM31</f>
        <v>0</v>
      </c>
      <c r="OY31" s="67">
        <f>'ETPR LGG-MT-LM-STR-Clin'!UN22+'ETPR LGG-MT-LM-STR-Clin'!UN31</f>
        <v>0</v>
      </c>
      <c r="OZ31" s="67">
        <f>'ETPR LGG-MT-LM-STR-Clin'!VI22+'ETPR LGG-MT-LM-STR-Clin'!VI31</f>
        <v>0</v>
      </c>
      <c r="PA31" s="67">
        <f>'ETPR LGG-MT-LM-STR-Clin'!VJ22+'ETPR LGG-MT-LM-STR-Clin'!VJ31</f>
        <v>0</v>
      </c>
      <c r="PB31" s="67">
        <f>'ETPR LGG-MT-LM-STR-Clin'!VK22+'ETPR LGG-MT-LM-STR-Clin'!VK31</f>
        <v>0</v>
      </c>
      <c r="PC31" s="67">
        <f>'ETPR LGG-MT-LM-STR-Clin'!VL22+'ETPR LGG-MT-LM-STR-Clin'!VL31</f>
        <v>0</v>
      </c>
      <c r="PD31" s="67">
        <f>'ETPR LGG-MT-LM-STR-Clin'!VW22+'ETPR LGG-MT-LM-STR-Clin'!VW31</f>
        <v>0</v>
      </c>
      <c r="PE31" s="67">
        <f>'ETPR LGG-MT-LM-STR-Clin'!VX22+'ETPR LGG-MT-LM-STR-Clin'!VX31</f>
        <v>0</v>
      </c>
      <c r="PF31" s="67">
        <f>'ETPR LGG-MT-LM-STR-Clin'!VY22+'ETPR LGG-MT-LM-STR-Clin'!VY31</f>
        <v>0</v>
      </c>
      <c r="PG31" s="67">
        <f>'ETPR LGG-MT-LM-STR-Clin'!VP22+'ETPR LGG-MT-LM-STR-Clin'!VP31</f>
        <v>0</v>
      </c>
      <c r="PH31" s="67">
        <f>'ETPR LGG-MT-LM-STR-Clin'!VQ22+'ETPR LGG-MT-LM-STR-Clin'!VQ31</f>
        <v>0</v>
      </c>
      <c r="PI31" s="67">
        <f>'ETPR LGG-MT-LM-STR-Clin'!VR22+'ETPR LGG-MT-LM-STR-Clin'!VR31</f>
        <v>0</v>
      </c>
      <c r="PJ31" s="67">
        <f>'ETPR LGG-MT-LM-STR-Clin'!VS22+'ETPR LGG-MT-LM-STR-Clin'!VS31</f>
        <v>0</v>
      </c>
      <c r="PK31" s="67">
        <f>'ETPR LGG-MT-LM-STR-Clin'!VT22+'ETPR LGG-MT-LM-STR-Clin'!VT31</f>
        <v>0</v>
      </c>
      <c r="PL31" s="67">
        <f>'ETPR LGG-MT-LM-STR-Clin'!VU22+'ETPR LGG-MT-LM-STR-Clin'!VU31</f>
        <v>0</v>
      </c>
      <c r="PM31" s="67">
        <f>'ETPR LGG-MT-LM-STR-Clin'!VV22+'ETPR LGG-MT-LM-STR-Clin'!VV31</f>
        <v>0</v>
      </c>
      <c r="PN31" s="67">
        <f>'ETPR LGG-MT-LM-STR-Clin'!VW22+'ETPR LGG-MT-LM-STR-Clin'!VW31</f>
        <v>0</v>
      </c>
      <c r="PO31" s="67">
        <f>'ETPR LGG-MT-LM-STR-Clin'!VX22+'ETPR LGG-MT-LM-STR-Clin'!VX31</f>
        <v>0</v>
      </c>
      <c r="PP31" s="67">
        <f>'ETPR LGG-MT-LM-STR-Clin'!VY22+'ETPR LGG-MT-LM-STR-Clin'!VY31</f>
        <v>0</v>
      </c>
      <c r="PQ31" s="67">
        <f>'ETPR LGG-MT-LM-STR-Clin'!VZ22+'ETPR LGG-MT-LM-STR-Clin'!VZ31</f>
        <v>0</v>
      </c>
      <c r="PR31" s="67">
        <f>'ETPR LGG-MT-LM-STR-Clin'!WA22+'ETPR LGG-MT-LM-STR-Clin'!WA31</f>
        <v>0</v>
      </c>
      <c r="PS31" s="67">
        <f>'ETPR LGG-MT-LM-STR-Clin'!WB22+'ETPR LGG-MT-LM-STR-Clin'!WB31</f>
        <v>0</v>
      </c>
      <c r="PT31" s="67">
        <f>'ETPR LGG-MT-LM-STR-Clin'!WC22+'ETPR LGG-MT-LM-STR-Clin'!WC31</f>
        <v>0</v>
      </c>
      <c r="PU31" s="67">
        <f>'ETPR LGG-MT-LM-STR-Clin'!WD22+'ETPR LGG-MT-LM-STR-Clin'!WD31</f>
        <v>0</v>
      </c>
      <c r="PV31" s="67">
        <f>'ETPR LGG-MT-LM-STR-Clin'!WE22+'ETPR LGG-MT-LM-STR-Clin'!WE31</f>
        <v>0</v>
      </c>
      <c r="PW31" s="67">
        <f>'ETPR LGG-MT-LM-STR-Clin'!WF22+'ETPR LGG-MT-LM-STR-Clin'!WF31</f>
        <v>0</v>
      </c>
      <c r="PX31" s="67">
        <f>'ETPR LGG-MT-LM-STR-Clin'!VM22+'ETPR LGG-MT-LM-STR-Clin'!VM31</f>
        <v>0</v>
      </c>
      <c r="PY31" s="67">
        <f>'ETPR LGG-MT-LM-STR-Clin'!VN22+'ETPR LGG-MT-LM-STR-Clin'!VN31</f>
        <v>0</v>
      </c>
      <c r="PZ31" s="67">
        <f>'ETPR LGG-MT-LM-STR-Clin'!VO22+'ETPR LGG-MT-LM-STR-Clin'!VO31</f>
        <v>0</v>
      </c>
      <c r="QA31" s="67">
        <f>'ETPR LGG-MT-LM-STR-Clin'!VP22+'ETPR LGG-MT-LM-STR-Clin'!VP31</f>
        <v>0</v>
      </c>
      <c r="QB31" s="67">
        <f>'ETPR LGG-MT-LM-STR-Clin'!VQ22+'ETPR LGG-MT-LM-STR-Clin'!VQ31</f>
        <v>0</v>
      </c>
      <c r="QC31" s="67">
        <f>'ETPR LGG-MT-LM-STR-Clin'!VR22+'ETPR LGG-MT-LM-STR-Clin'!VR31</f>
        <v>0</v>
      </c>
      <c r="QD31" s="67">
        <f>'ETPR LGG-MT-LM-STR-Clin'!VS22+'ETPR LGG-MT-LM-STR-Clin'!VS31</f>
        <v>0</v>
      </c>
      <c r="QE31" s="176"/>
    </row>
    <row r="32" spans="1:447" s="170" customFormat="1" ht="15">
      <c r="A32" s="153"/>
      <c r="B32" s="182"/>
      <c r="C32" s="115" t="str">
        <f t="shared" si="1"/>
        <v>n;93112124</v>
      </c>
      <c r="D32" s="403" t="s">
        <v>614</v>
      </c>
      <c r="E32" s="238">
        <v>93112124</v>
      </c>
      <c r="F32" s="502" t="s">
        <v>1834</v>
      </c>
      <c r="G32" s="588" t="s">
        <v>682</v>
      </c>
      <c r="H32" s="238"/>
      <c r="I32" s="442">
        <f t="shared" si="2"/>
        <v>0</v>
      </c>
      <c r="J32" s="442">
        <f t="shared" si="3"/>
        <v>0</v>
      </c>
      <c r="K32" s="442">
        <f>I32+J32+'Clé Act. Spé.'!H27</f>
        <v>0</v>
      </c>
      <c r="L32" s="67">
        <f>'ETPR LGG-MT-LM-STR-Clin'!FA22+'ETPR LGG-MT-LM-STR-Clin'!FA31</f>
        <v>0</v>
      </c>
      <c r="M32" s="67">
        <f>'ETPR LGG-MT-LM-STR-Clin'!FB22+'ETPR LGG-MT-LM-STR-Clin'!FB31</f>
        <v>0</v>
      </c>
      <c r="N32" s="67">
        <f>'ETPR LGG-MT-LM-STR-Clin'!FC22+'ETPR LGG-MT-LM-STR-Clin'!FC31</f>
        <v>0</v>
      </c>
      <c r="O32" s="67">
        <f>'ETPR LGG-MT-LM-STR-Clin'!FD22+'ETPR LGG-MT-LM-STR-Clin'!FD31</f>
        <v>0</v>
      </c>
      <c r="P32" s="67">
        <f>'ETPR LGG-MT-LM-STR-Clin'!FE22+'ETPR LGG-MT-LM-STR-Clin'!FE31</f>
        <v>0</v>
      </c>
      <c r="Q32" s="67">
        <f>'ETPR LGG-MT-LM-STR-Clin'!FF22+'ETPR LGG-MT-LM-STR-Clin'!FF31</f>
        <v>0</v>
      </c>
      <c r="R32" s="67">
        <f>'ETPR LGG-MT-LM-STR-Clin'!FG22+'ETPR LGG-MT-LM-STR-Clin'!FG31</f>
        <v>0</v>
      </c>
      <c r="S32" s="67">
        <f>'ETPR LGG-MT-LM-STR-Clin'!FH22+'ETPR LGG-MT-LM-STR-Clin'!FH31</f>
        <v>0</v>
      </c>
      <c r="T32" s="67">
        <f>'ETPR LGG-MT-LM-STR-Clin'!FI22+'ETPR LGG-MT-LM-STR-Clin'!FI31</f>
        <v>0</v>
      </c>
      <c r="U32" s="67">
        <f>'ETPR LGG-MT-LM-STR-Clin'!FJ22+'ETPR LGG-MT-LM-STR-Clin'!FJ31</f>
        <v>0</v>
      </c>
      <c r="V32" s="67">
        <f>'ETPR LGG-MT-LM-STR-Clin'!FK22+'ETPR LGG-MT-LM-STR-Clin'!FK31</f>
        <v>0</v>
      </c>
      <c r="W32" s="67">
        <f>'ETPR LGG-MT-LM-STR-Clin'!FL22+'ETPR LGG-MT-LM-STR-Clin'!FL31</f>
        <v>0</v>
      </c>
      <c r="X32" s="67">
        <f>'ETPR LGG-MT-LM-STR-Clin'!FM22+'ETPR LGG-MT-LM-STR-Clin'!FM31</f>
        <v>0</v>
      </c>
      <c r="Y32" s="67">
        <f>'ETPR LGG-MT-LM-STR-Clin'!FN22+'ETPR LGG-MT-LM-STR-Clin'!FN31</f>
        <v>0</v>
      </c>
      <c r="Z32" s="67">
        <f>'ETPR LGG-MT-LM-STR-Clin'!FO22+'ETPR LGG-MT-LM-STR-Clin'!FO31</f>
        <v>0</v>
      </c>
      <c r="AA32" s="67">
        <f>'ETPR LGG-MT-LM-STR-Clin'!FP22+'ETPR LGG-MT-LM-STR-Clin'!FP31</f>
        <v>0</v>
      </c>
      <c r="AB32" s="67">
        <f>'ETPR LGG-MT-LM-STR-Clin'!FQ22+'ETPR LGG-MT-LM-STR-Clin'!FQ31</f>
        <v>0</v>
      </c>
      <c r="AC32" s="67">
        <f>'ETPR LGG-MT-LM-STR-Clin'!FR22+'ETPR LGG-MT-LM-STR-Clin'!FR31</f>
        <v>0</v>
      </c>
      <c r="AD32" s="67">
        <f>'ETPR LGG-MT-LM-STR-Clin'!FS22+'ETPR LGG-MT-LM-STR-Clin'!FS31</f>
        <v>0</v>
      </c>
      <c r="AE32" s="67">
        <f>'ETPR LGG-MT-LM-STR-Clin'!FT22+'ETPR LGG-MT-LM-STR-Clin'!FT31</f>
        <v>0</v>
      </c>
      <c r="AF32" s="67">
        <f>'ETPR LGG-MT-LM-STR-Clin'!FU22+'ETPR LGG-MT-LM-STR-Clin'!FU31</f>
        <v>0</v>
      </c>
      <c r="AG32" s="67">
        <f>'ETPR LGG-MT-LM-STR-Clin'!FV22+'ETPR LGG-MT-LM-STR-Clin'!FV31</f>
        <v>0</v>
      </c>
      <c r="AH32" s="67">
        <f>'ETPR LGG-MT-LM-STR-Clin'!FW22+'ETPR LGG-MT-LM-STR-Clin'!FW31</f>
        <v>0</v>
      </c>
      <c r="AI32" s="67">
        <f>'ETPR LGG-MT-LM-STR-Clin'!FX22+'ETPR LGG-MT-LM-STR-Clin'!FX31</f>
        <v>0</v>
      </c>
      <c r="AJ32" s="67">
        <f>'ETPR LGG-MT-LM-STR-Clin'!FY22+'ETPR LGG-MT-LM-STR-Clin'!FY31</f>
        <v>0</v>
      </c>
      <c r="AK32" s="67">
        <f>'ETPR LGG-MT-LM-STR-Clin'!FZ22+'ETPR LGG-MT-LM-STR-Clin'!FZ31</f>
        <v>0</v>
      </c>
      <c r="AL32" s="67">
        <f>'ETPR LGG-MT-LM-STR-Clin'!GA22+'ETPR LGG-MT-LM-STR-Clin'!GA31</f>
        <v>0</v>
      </c>
      <c r="AM32" s="67">
        <f>'ETPR LGG-MT-LM-STR-Clin'!GB22+'ETPR LGG-MT-LM-STR-Clin'!GB31</f>
        <v>0</v>
      </c>
      <c r="AN32" s="67">
        <f>'ETPR LGG-MT-LM-STR-Clin'!GC22+'ETPR LGG-MT-LM-STR-Clin'!GC31</f>
        <v>0</v>
      </c>
      <c r="AO32" s="67">
        <f>'ETPR LGG-MT-LM-STR-Clin'!GD22+'ETPR LGG-MT-LM-STR-Clin'!GD31</f>
        <v>0</v>
      </c>
      <c r="AP32" s="67">
        <f>'ETPR LGG-MT-LM-STR-Clin'!GE22+'ETPR LGG-MT-LM-STR-Clin'!GE31</f>
        <v>0</v>
      </c>
      <c r="AQ32" s="67">
        <f>'ETPR LGG-MT-LM-STR-Clin'!GF22+'ETPR LGG-MT-LM-STR-Clin'!GF31</f>
        <v>0</v>
      </c>
      <c r="AR32" s="67">
        <f>'ETPR LGG-MT-LM-STR-Clin'!GG22+'ETPR LGG-MT-LM-STR-Clin'!GG31</f>
        <v>0</v>
      </c>
      <c r="AS32" s="67">
        <f>'ETPR LGG-MT-LM-STR-Clin'!GH22+'ETPR LGG-MT-LM-STR-Clin'!GH31</f>
        <v>0</v>
      </c>
      <c r="AT32" s="67">
        <f>'ETPR LGG-MT-LM-STR-Clin'!GI22+'ETPR LGG-MT-LM-STR-Clin'!GI31</f>
        <v>0</v>
      </c>
      <c r="AU32" s="67">
        <f>'ETPR LGG-MT-LM-STR-Clin'!GJ22+'ETPR LGG-MT-LM-STR-Clin'!GJ31</f>
        <v>0</v>
      </c>
      <c r="AV32" s="67">
        <f>'ETPR LGG-MT-LM-STR-Clin'!GK22+'ETPR LGG-MT-LM-STR-Clin'!GK31</f>
        <v>0</v>
      </c>
      <c r="AW32" s="67">
        <f>'ETPR LGG-MT-LM-STR-Clin'!GL22+'ETPR LGG-MT-LM-STR-Clin'!GL31</f>
        <v>0</v>
      </c>
      <c r="AX32" s="67">
        <f>'ETPR LGG-MT-LM-STR-Clin'!GM22+'ETPR LGG-MT-LM-STR-Clin'!GM31</f>
        <v>0</v>
      </c>
      <c r="AY32" s="67">
        <f>'ETPR LGG-MT-LM-STR-Clin'!GN22+'ETPR LGG-MT-LM-STR-Clin'!GN31</f>
        <v>0</v>
      </c>
      <c r="AZ32" s="67">
        <f>'ETPR LGG-MT-LM-STR-Clin'!GO22+'ETPR LGG-MT-LM-STR-Clin'!GO31</f>
        <v>0</v>
      </c>
      <c r="BA32" s="67">
        <f>'ETPR LGG-MT-LM-STR-Clin'!GP22+'ETPR LGG-MT-LM-STR-Clin'!GP31</f>
        <v>0</v>
      </c>
      <c r="BB32" s="67">
        <f>'ETPR LGG-MT-LM-STR-Clin'!GQ22+'ETPR LGG-MT-LM-STR-Clin'!GQ31</f>
        <v>0</v>
      </c>
      <c r="BC32" s="67">
        <f>'ETPR LGG-MT-LM-STR-Clin'!GR22+'ETPR LGG-MT-LM-STR-Clin'!GR31</f>
        <v>0</v>
      </c>
      <c r="BD32" s="67">
        <f>'ETPR LGG-MT-LM-STR-Clin'!GS22+'ETPR LGG-MT-LM-STR-Clin'!GS31</f>
        <v>0</v>
      </c>
      <c r="BE32" s="67">
        <f>'ETPR LGG-MT-LM-STR-Clin'!GT22+'ETPR LGG-MT-LM-STR-Clin'!GT31</f>
        <v>0</v>
      </c>
      <c r="BF32" s="67">
        <f>'ETPR LGG-MT-LM-STR-Clin'!GU22+'ETPR LGG-MT-LM-STR-Clin'!GU31</f>
        <v>0</v>
      </c>
      <c r="BG32" s="67">
        <f>'ETPR LGG-MT-LM-STR-Clin'!GV22+'ETPR LGG-MT-LM-STR-Clin'!GV31</f>
        <v>0</v>
      </c>
      <c r="BH32" s="67">
        <f>'ETPR LGG-MT-LM-STR-Clin'!GW22+'ETPR LGG-MT-LM-STR-Clin'!GW31</f>
        <v>0</v>
      </c>
      <c r="BI32" s="67">
        <f>'ETPR LGG-MT-LM-STR-Clin'!GX22+'ETPR LGG-MT-LM-STR-Clin'!GX31</f>
        <v>0</v>
      </c>
      <c r="BJ32" s="67">
        <f>'ETPR LGG-MT-LM-STR-Clin'!GY22+'ETPR LGG-MT-LM-STR-Clin'!GY31</f>
        <v>0</v>
      </c>
      <c r="BK32" s="67">
        <f>'ETPR LGG-MT-LM-STR-Clin'!GZ22+'ETPR LGG-MT-LM-STR-Clin'!GZ31</f>
        <v>0</v>
      </c>
      <c r="BL32" s="67">
        <f>'ETPR LGG-MT-LM-STR-Clin'!HA22+'ETPR LGG-MT-LM-STR-Clin'!HA31</f>
        <v>0</v>
      </c>
      <c r="BM32" s="67">
        <f>'ETPR LGG-MT-LM-STR-Clin'!HB22+'ETPR LGG-MT-LM-STR-Clin'!HB31</f>
        <v>0</v>
      </c>
      <c r="BN32" s="67">
        <f>'ETPR LGG-MT-LM-STR-Clin'!HC22+'ETPR LGG-MT-LM-STR-Clin'!HC31</f>
        <v>0</v>
      </c>
      <c r="BO32" s="67">
        <f>'ETPR LGG-MT-LM-STR-Clin'!HD22+'ETPR LGG-MT-LM-STR-Clin'!HD31</f>
        <v>0</v>
      </c>
      <c r="BP32" s="67">
        <f>'ETPR LGG-MT-LM-STR-Clin'!HE22+'ETPR LGG-MT-LM-STR-Clin'!HE31</f>
        <v>0</v>
      </c>
      <c r="BQ32" s="67">
        <f>'ETPR LGG-MT-LM-STR-Clin'!HF22+'ETPR LGG-MT-LM-STR-Clin'!HF31</f>
        <v>0</v>
      </c>
      <c r="BR32" s="67">
        <f>'ETPR LGG-MT-LM-STR-Clin'!HG22+'ETPR LGG-MT-LM-STR-Clin'!HG31</f>
        <v>0</v>
      </c>
      <c r="BS32" s="67">
        <f>'ETPR LGG-MT-LM-STR-Clin'!HH22+'ETPR LGG-MT-LM-STR-Clin'!HH31</f>
        <v>0</v>
      </c>
      <c r="BT32" s="67">
        <f>'ETPR LGG-MT-LM-STR-Clin'!HI22+'ETPR LGG-MT-LM-STR-Clin'!HI31</f>
        <v>0</v>
      </c>
      <c r="BU32" s="67">
        <f>'ETPR LGG-MT-LM-STR-Clin'!HJ22+'ETPR LGG-MT-LM-STR-Clin'!HJ31</f>
        <v>0</v>
      </c>
      <c r="BV32" s="67">
        <f>'ETPR LGG-MT-LM-STR-Clin'!HK22+'ETPR LGG-MT-LM-STR-Clin'!HK31</f>
        <v>0</v>
      </c>
      <c r="BW32" s="67">
        <f>'ETPR LGG-MT-LM-STR-Clin'!HL22+'ETPR LGG-MT-LM-STR-Clin'!HL31</f>
        <v>0</v>
      </c>
      <c r="BX32" s="67">
        <f>'ETPR LGG-MT-LM-STR-Clin'!HM22+'ETPR LGG-MT-LM-STR-Clin'!HM31</f>
        <v>0</v>
      </c>
      <c r="BY32" s="67">
        <f>'ETPR LGG-MT-LM-STR-Clin'!HN22+'ETPR LGG-MT-LM-STR-Clin'!HN31</f>
        <v>0</v>
      </c>
      <c r="BZ32" s="67">
        <f>'ETPR LGG-MT-LM-STR-Clin'!HO22+'ETPR LGG-MT-LM-STR-Clin'!HO31</f>
        <v>0</v>
      </c>
      <c r="CA32" s="67">
        <f>'ETPR LGG-MT-LM-STR-Clin'!HP22+'ETPR LGG-MT-LM-STR-Clin'!HP31</f>
        <v>0</v>
      </c>
      <c r="CB32" s="67">
        <f>'ETPR LGG-MT-LM-STR-Clin'!HQ22+'ETPR LGG-MT-LM-STR-Clin'!HQ31</f>
        <v>0</v>
      </c>
      <c r="CC32" s="67">
        <f>'ETPR LGG-MT-LM-STR-Clin'!HR22+'ETPR LGG-MT-LM-STR-Clin'!HR31</f>
        <v>0</v>
      </c>
      <c r="CD32" s="67">
        <f>'ETPR LGG-MT-LM-STR-Clin'!HS22+'ETPR LGG-MT-LM-STR-Clin'!HS31</f>
        <v>0</v>
      </c>
      <c r="CE32" s="67">
        <f>'ETPR LGG-MT-LM-STR-Clin'!HT22+'ETPR LGG-MT-LM-STR-Clin'!HT31</f>
        <v>0</v>
      </c>
      <c r="CF32" s="67">
        <f>'ETPR LGG-MT-LM-STR-Clin'!HU22+'ETPR LGG-MT-LM-STR-Clin'!HU31</f>
        <v>0</v>
      </c>
      <c r="CG32" s="67">
        <f>'ETPR LGG-MT-LM-STR-Clin'!HV22+'ETPR LGG-MT-LM-STR-Clin'!HV31</f>
        <v>0</v>
      </c>
      <c r="CH32" s="67">
        <f>'ETPR LGG-MT-LM-STR-Clin'!HW22+'ETPR LGG-MT-LM-STR-Clin'!HW31</f>
        <v>0</v>
      </c>
      <c r="CI32" s="67">
        <f>'ETPR LGG-MT-LM-STR-Clin'!HX22+'ETPR LGG-MT-LM-STR-Clin'!HX31</f>
        <v>0</v>
      </c>
      <c r="CJ32" s="67">
        <f>'ETPR LGG-MT-LM-STR-Clin'!HY22+'ETPR LGG-MT-LM-STR-Clin'!HY31</f>
        <v>0</v>
      </c>
      <c r="CK32" s="67">
        <f>'ETPR LGG-MT-LM-STR-Clin'!HZ22+'ETPR LGG-MT-LM-STR-Clin'!HZ31</f>
        <v>0</v>
      </c>
      <c r="CL32" s="67">
        <f>'ETPR LGG-MT-LM-STR-Clin'!IA22+'ETPR LGG-MT-LM-STR-Clin'!IA31</f>
        <v>0</v>
      </c>
      <c r="CM32" s="67">
        <f>'ETPR LGG-MT-LM-STR-Clin'!IB22+'ETPR LGG-MT-LM-STR-Clin'!IB31</f>
        <v>0</v>
      </c>
      <c r="CN32" s="67">
        <f>'ETPR LGG-MT-LM-STR-Clin'!IC22+'ETPR LGG-MT-LM-STR-Clin'!IC31</f>
        <v>0</v>
      </c>
      <c r="CO32" s="67">
        <f>'ETPR LGG-MT-LM-STR-Clin'!ID22+'ETPR LGG-MT-LM-STR-Clin'!ID31</f>
        <v>0</v>
      </c>
      <c r="CP32" s="67">
        <f>'ETPR LGG-MT-LM-STR-Clin'!IE22+'ETPR LGG-MT-LM-STR-Clin'!IE31</f>
        <v>0</v>
      </c>
      <c r="CQ32" s="67">
        <f>'ETPR LGG-MT-LM-STR-Clin'!IF22+'ETPR LGG-MT-LM-STR-Clin'!IF31</f>
        <v>0</v>
      </c>
      <c r="CR32" s="67">
        <f>'ETPR LGG-MT-LM-STR-Clin'!IG22+'ETPR LGG-MT-LM-STR-Clin'!IG31</f>
        <v>0</v>
      </c>
      <c r="CS32" s="67">
        <f>'ETPR LGG-MT-LM-STR-Clin'!IH22+'ETPR LGG-MT-LM-STR-Clin'!IH31</f>
        <v>0</v>
      </c>
      <c r="CT32" s="67">
        <f>'ETPR LGG-MT-LM-STR-Clin'!II22+'ETPR LGG-MT-LM-STR-Clin'!II31</f>
        <v>0</v>
      </c>
      <c r="CU32" s="67">
        <f>'ETPR LGG-MT-LM-STR-Clin'!IJ22+'ETPR LGG-MT-LM-STR-Clin'!IJ31</f>
        <v>0</v>
      </c>
      <c r="CV32" s="67">
        <f>'ETPR LGG-MT-LM-STR-Clin'!IK22+'ETPR LGG-MT-LM-STR-Clin'!IK31</f>
        <v>0</v>
      </c>
      <c r="CW32" s="67">
        <f>'ETPR LGG-MT-LM-STR-Clin'!IL22+'ETPR LGG-MT-LM-STR-Clin'!IL31</f>
        <v>0</v>
      </c>
      <c r="CX32" s="67">
        <f>'ETPR LGG-MT-LM-STR-Clin'!IM22+'ETPR LGG-MT-LM-STR-Clin'!IM31</f>
        <v>0</v>
      </c>
      <c r="CY32" s="67">
        <f>'ETPR LGG-MT-LM-STR-Clin'!IN22+'ETPR LGG-MT-LM-STR-Clin'!IN31</f>
        <v>0</v>
      </c>
      <c r="CZ32" s="67">
        <f>'ETPR LGG-MT-LM-STR-Clin'!IO22+'ETPR LGG-MT-LM-STR-Clin'!IO31</f>
        <v>0</v>
      </c>
      <c r="DA32" s="67">
        <f>'ETPR LGG-MT-LM-STR-Clin'!IP22+'ETPR LGG-MT-LM-STR-Clin'!IP31</f>
        <v>0</v>
      </c>
      <c r="DB32" s="67">
        <f>'ETPR LGG-MT-LM-STR-Clin'!IQ22+'ETPR LGG-MT-LM-STR-Clin'!IQ31</f>
        <v>0</v>
      </c>
      <c r="DC32" s="67">
        <f>'ETPR LGG-MT-LM-STR-Clin'!IR22+'ETPR LGG-MT-LM-STR-Clin'!IR31</f>
        <v>0</v>
      </c>
      <c r="DD32" s="67">
        <f>'ETPR LGG-MT-LM-STR-Clin'!IS22+'ETPR LGG-MT-LM-STR-Clin'!IS31</f>
        <v>0</v>
      </c>
      <c r="DE32" s="67">
        <f>'ETPR LGG-MT-LM-STR-Clin'!IT22+'ETPR LGG-MT-LM-STR-Clin'!IT31</f>
        <v>0</v>
      </c>
      <c r="DF32" s="67">
        <f>'ETPR LGG-MT-LM-STR-Clin'!IU22+'ETPR LGG-MT-LM-STR-Clin'!IU31</f>
        <v>0</v>
      </c>
      <c r="DG32" s="67">
        <f>'ETPR LGG-MT-LM-STR-Clin'!IV22+'ETPR LGG-MT-LM-STR-Clin'!IV31</f>
        <v>0</v>
      </c>
      <c r="DH32" s="67">
        <f>'ETPR LGG-MT-LM-STR-Clin'!IW22+'ETPR LGG-MT-LM-STR-Clin'!IW31</f>
        <v>0</v>
      </c>
      <c r="DI32" s="67">
        <f>'ETPR LGG-MT-LM-STR-Clin'!IX22+'ETPR LGG-MT-LM-STR-Clin'!IX31</f>
        <v>0</v>
      </c>
      <c r="DJ32" s="67">
        <f>'ETPR LGG-MT-LM-STR-Clin'!IY22+'ETPR LGG-MT-LM-STR-Clin'!IY31</f>
        <v>0</v>
      </c>
      <c r="DK32" s="67">
        <f>'ETPR LGG-MT-LM-STR-Clin'!IZ22+'ETPR LGG-MT-LM-STR-Clin'!IZ31</f>
        <v>0</v>
      </c>
      <c r="DL32" s="67">
        <f>'ETPR LGG-MT-LM-STR-Clin'!JA22+'ETPR LGG-MT-LM-STR-Clin'!JA31</f>
        <v>0</v>
      </c>
      <c r="DM32" s="67">
        <f>'ETPR LGG-MT-LM-STR-Clin'!JB22+'ETPR LGG-MT-LM-STR-Clin'!JB31</f>
        <v>0</v>
      </c>
      <c r="DN32" s="67">
        <f>'ETPR LGG-MT-LM-STR-Clin'!JC22+'ETPR LGG-MT-LM-STR-Clin'!JC31</f>
        <v>0</v>
      </c>
      <c r="DO32" s="67">
        <f>'ETPR LGG-MT-LM-STR-Clin'!JD22+'ETPR LGG-MT-LM-STR-Clin'!JD31</f>
        <v>0</v>
      </c>
      <c r="DP32" s="67">
        <f>'ETPR LGG-MT-LM-STR-Clin'!JE22+'ETPR LGG-MT-LM-STR-Clin'!JE31</f>
        <v>0</v>
      </c>
      <c r="DQ32" s="67">
        <f>'ETPR LGG-MT-LM-STR-Clin'!JF22+'ETPR LGG-MT-LM-STR-Clin'!JF31</f>
        <v>0</v>
      </c>
      <c r="DR32" s="67">
        <f>'ETPR LGG-MT-LM-STR-Clin'!JG22+'ETPR LGG-MT-LM-STR-Clin'!JG31</f>
        <v>0</v>
      </c>
      <c r="DS32" s="67">
        <f>'ETPR LGG-MT-LM-STR-Clin'!JH22+'ETPR LGG-MT-LM-STR-Clin'!JH31</f>
        <v>0</v>
      </c>
      <c r="DT32" s="67">
        <f>'ETPR LGG-MT-LM-STR-Clin'!JI22+'ETPR LGG-MT-LM-STR-Clin'!JI31</f>
        <v>0</v>
      </c>
      <c r="DU32" s="67">
        <f>'ETPR LGG-MT-LM-STR-Clin'!JJ22+'ETPR LGG-MT-LM-STR-Clin'!JJ31</f>
        <v>0</v>
      </c>
      <c r="DV32" s="67">
        <f>'ETPR LGG-MT-LM-STR-Clin'!JK22+'ETPR LGG-MT-LM-STR-Clin'!JK31</f>
        <v>0</v>
      </c>
      <c r="DW32" s="67">
        <f>'ETPR LGG-MT-LM-STR-Clin'!JL22+'ETPR LGG-MT-LM-STR-Clin'!JL31</f>
        <v>0</v>
      </c>
      <c r="DX32" s="67">
        <f>'ETPR LGG-MT-LM-STR-Clin'!JM22+'ETPR LGG-MT-LM-STR-Clin'!JM31</f>
        <v>0</v>
      </c>
      <c r="DY32" s="67">
        <f>'ETPR LGG-MT-LM-STR-Clin'!JN22+'ETPR LGG-MT-LM-STR-Clin'!JN31</f>
        <v>0</v>
      </c>
      <c r="DZ32" s="67">
        <f>'ETPR LGG-MT-LM-STR-Clin'!JO22+'ETPR LGG-MT-LM-STR-Clin'!JO31</f>
        <v>0</v>
      </c>
      <c r="EA32" s="67">
        <f>'ETPR LGG-MT-LM-STR-Clin'!JP22+'ETPR LGG-MT-LM-STR-Clin'!JP31</f>
        <v>0</v>
      </c>
      <c r="EB32" s="67">
        <f>'ETPR LGG-MT-LM-STR-Clin'!JQ22+'ETPR LGG-MT-LM-STR-Clin'!JQ31</f>
        <v>0</v>
      </c>
      <c r="EC32" s="67">
        <f>'ETPR LGG-MT-LM-STR-Clin'!JR22+'ETPR LGG-MT-LM-STR-Clin'!JR31</f>
        <v>0</v>
      </c>
      <c r="ED32" s="67">
        <f>'ETPR LGG-MT-LM-STR-Clin'!JS22+'ETPR LGG-MT-LM-STR-Clin'!JS31</f>
        <v>0</v>
      </c>
      <c r="EE32" s="67">
        <f>'ETPR LGG-MT-LM-STR-Clin'!JT22+'ETPR LGG-MT-LM-STR-Clin'!JT31</f>
        <v>0</v>
      </c>
      <c r="EF32" s="67">
        <f>'ETPR LGG-MT-LM-STR-Clin'!JU22+'ETPR LGG-MT-LM-STR-Clin'!JU31</f>
        <v>0</v>
      </c>
      <c r="EG32" s="67">
        <f>'ETPR LGG-MT-LM-STR-Clin'!JV22+'ETPR LGG-MT-LM-STR-Clin'!JV31</f>
        <v>0</v>
      </c>
      <c r="EH32" s="67">
        <f>'ETPR LGG-MT-LM-STR-Clin'!JW22+'ETPR LGG-MT-LM-STR-Clin'!JW31</f>
        <v>0</v>
      </c>
      <c r="EI32" s="67">
        <f>'ETPR LGG-MT-LM-STR-Clin'!JX22+'ETPR LGG-MT-LM-STR-Clin'!JX31</f>
        <v>0</v>
      </c>
      <c r="EJ32" s="67">
        <f>'ETPR LGG-MT-LM-STR-Clin'!JY22+'ETPR LGG-MT-LM-STR-Clin'!JY31</f>
        <v>0</v>
      </c>
      <c r="EK32" s="67">
        <f>'ETPR LGG-MT-LM-STR-Clin'!JZ22+'ETPR LGG-MT-LM-STR-Clin'!JZ31</f>
        <v>0</v>
      </c>
      <c r="EL32" s="67">
        <f>'ETPR LGG-MT-LM-STR-Clin'!KA22+'ETPR LGG-MT-LM-STR-Clin'!KA31</f>
        <v>0</v>
      </c>
      <c r="EM32" s="67">
        <f>'ETPR LGG-MT-LM-STR-Clin'!KB22+'ETPR LGG-MT-LM-STR-Clin'!KB31</f>
        <v>0</v>
      </c>
      <c r="EN32" s="67">
        <f>'ETPR LGG-MT-LM-STR-Clin'!KC22+'ETPR LGG-MT-LM-STR-Clin'!KC31</f>
        <v>0</v>
      </c>
      <c r="EO32" s="67">
        <f>'ETPR LGG-MT-LM-STR-Clin'!KD22+'ETPR LGG-MT-LM-STR-Clin'!KD31</f>
        <v>0</v>
      </c>
      <c r="EP32" s="67">
        <f>'ETPR LGG-MT-LM-STR-Clin'!KE22+'ETPR LGG-MT-LM-STR-Clin'!KE31</f>
        <v>0</v>
      </c>
      <c r="EQ32" s="67">
        <f>'ETPR LGG-MT-LM-STR-Clin'!KF22+'ETPR LGG-MT-LM-STR-Clin'!KF31</f>
        <v>0</v>
      </c>
      <c r="ER32" s="67">
        <f>'ETPR LGG-MT-LM-STR-Clin'!KG22+'ETPR LGG-MT-LM-STR-Clin'!KG31</f>
        <v>0</v>
      </c>
      <c r="ES32" s="67">
        <f>'ETPR LGG-MT-LM-STR-Clin'!KH22+'ETPR LGG-MT-LM-STR-Clin'!KH31</f>
        <v>0</v>
      </c>
      <c r="ET32" s="67">
        <f>'ETPR LGG-MT-LM-STR-Clin'!KI22+'ETPR LGG-MT-LM-STR-Clin'!KI31</f>
        <v>0</v>
      </c>
      <c r="EU32" s="67">
        <f>'ETPR LGG-MT-LM-STR-Clin'!KJ22+'ETPR LGG-MT-LM-STR-Clin'!KJ31</f>
        <v>0</v>
      </c>
      <c r="EV32" s="67">
        <f>'ETPR LGG-MT-LM-STR-Clin'!KK22+'ETPR LGG-MT-LM-STR-Clin'!KK31</f>
        <v>0</v>
      </c>
      <c r="EW32" s="67">
        <f>'ETPR LGG-MT-LM-STR-Clin'!KL22+'ETPR LGG-MT-LM-STR-Clin'!KL31</f>
        <v>0</v>
      </c>
      <c r="EX32" s="67">
        <f>'ETPR LGG-MT-LM-STR-Clin'!KM22+'ETPR LGG-MT-LM-STR-Clin'!KM31</f>
        <v>0</v>
      </c>
      <c r="EY32" s="67">
        <f>'ETPR LGG-MT-LM-STR-Clin'!KN22+'ETPR LGG-MT-LM-STR-Clin'!KN31</f>
        <v>0</v>
      </c>
      <c r="EZ32" s="67">
        <f>'ETPR LGG-MT-LM-STR-Clin'!KO22+'ETPR LGG-MT-LM-STR-Clin'!KO31</f>
        <v>0</v>
      </c>
      <c r="FA32" s="67">
        <f>'ETPR LGG-MT-LM-STR-Clin'!KP22+'ETPR LGG-MT-LM-STR-Clin'!KP31</f>
        <v>0</v>
      </c>
      <c r="FB32" s="67">
        <f>'ETPR LGG-MT-LM-STR-Clin'!KQ22+'ETPR LGG-MT-LM-STR-Clin'!KQ31</f>
        <v>0</v>
      </c>
      <c r="FC32" s="67">
        <f>'ETPR LGG-MT-LM-STR-Clin'!KR22+'ETPR LGG-MT-LM-STR-Clin'!KR31</f>
        <v>0</v>
      </c>
      <c r="FD32" s="67">
        <f>'ETPR LGG-MT-LM-STR-Clin'!KS22+'ETPR LGG-MT-LM-STR-Clin'!KS31</f>
        <v>0</v>
      </c>
      <c r="FE32" s="67">
        <f>'ETPR LGG-MT-LM-STR-Clin'!KT22+'ETPR LGG-MT-LM-STR-Clin'!KT31</f>
        <v>0</v>
      </c>
      <c r="FF32" s="67">
        <f>'ETPR LGG-MT-LM-STR-Clin'!KU22+'ETPR LGG-MT-LM-STR-Clin'!KU31</f>
        <v>0</v>
      </c>
      <c r="FG32" s="67">
        <f>'ETPR LGG-MT-LM-STR-Clin'!KV22+'ETPR LGG-MT-LM-STR-Clin'!KV31</f>
        <v>0</v>
      </c>
      <c r="FH32" s="67">
        <f>'ETPR LGG-MT-LM-STR-Clin'!KW22+'ETPR LGG-MT-LM-STR-Clin'!KW31</f>
        <v>0</v>
      </c>
      <c r="FI32" s="67">
        <f>'ETPR LGG-MT-LM-STR-Clin'!KX22+'ETPR LGG-MT-LM-STR-Clin'!KX31</f>
        <v>0</v>
      </c>
      <c r="FJ32" s="67">
        <f>'ETPR LGG-MT-LM-STR-Clin'!KY22+'ETPR LGG-MT-LM-STR-Clin'!KY31</f>
        <v>0</v>
      </c>
      <c r="FK32" s="67">
        <f>'ETPR LGG-MT-LM-STR-Clin'!KZ22+'ETPR LGG-MT-LM-STR-Clin'!KZ31</f>
        <v>0</v>
      </c>
      <c r="FL32" s="67">
        <f>'ETPR LGG-MT-LM-STR-Clin'!LA22+'ETPR LGG-MT-LM-STR-Clin'!LA31</f>
        <v>0</v>
      </c>
      <c r="FM32" s="67">
        <f>'ETPR LGG-MT-LM-STR-Clin'!LB22+'ETPR LGG-MT-LM-STR-Clin'!LB31</f>
        <v>0</v>
      </c>
      <c r="FN32" s="67">
        <f>'ETPR LGG-MT-LM-STR-Clin'!LC22+'ETPR LGG-MT-LM-STR-Clin'!LC31</f>
        <v>0</v>
      </c>
      <c r="FO32" s="67">
        <f>'ETPR LGG-MT-LM-STR-Clin'!LD22+'ETPR LGG-MT-LM-STR-Clin'!LD31</f>
        <v>0</v>
      </c>
      <c r="FP32" s="67">
        <f>'ETPR LGG-MT-LM-STR-Clin'!LE22+'ETPR LGG-MT-LM-STR-Clin'!LE31</f>
        <v>0</v>
      </c>
      <c r="FQ32" s="67">
        <f>'ETPR LGG-MT-LM-STR-Clin'!LF22+'ETPR LGG-MT-LM-STR-Clin'!LF31</f>
        <v>0</v>
      </c>
      <c r="FR32" s="67">
        <f>'ETPR LGG-MT-LM-STR-Clin'!LG22+'ETPR LGG-MT-LM-STR-Clin'!LG31</f>
        <v>0</v>
      </c>
      <c r="FS32" s="67">
        <f>'ETPR LGG-MT-LM-STR-Clin'!LH22+'ETPR LGG-MT-LM-STR-Clin'!LH31</f>
        <v>0</v>
      </c>
      <c r="FT32" s="67">
        <f>'ETPR LGG-MT-LM-STR-Clin'!LI22+'ETPR LGG-MT-LM-STR-Clin'!LI31</f>
        <v>0</v>
      </c>
      <c r="FU32" s="67">
        <f>'ETPR LGG-MT-LM-STR-Clin'!LJ22+'ETPR LGG-MT-LM-STR-Clin'!LJ31</f>
        <v>0</v>
      </c>
      <c r="FV32" s="67">
        <f>'ETPR LGG-MT-LM-STR-Clin'!LK22+'ETPR LGG-MT-LM-STR-Clin'!LK31</f>
        <v>0</v>
      </c>
      <c r="FW32" s="67">
        <f>'ETPR LGG-MT-LM-STR-Clin'!LL22+'ETPR LGG-MT-LM-STR-Clin'!LL31</f>
        <v>0</v>
      </c>
      <c r="FX32" s="67">
        <f>'ETPR LGG-MT-LM-STR-Clin'!LM22+'ETPR LGG-MT-LM-STR-Clin'!LM31</f>
        <v>0</v>
      </c>
      <c r="FY32" s="67">
        <f>'ETPR LGG-MT-LM-STR-Clin'!LN22+'ETPR LGG-MT-LM-STR-Clin'!LN31</f>
        <v>0</v>
      </c>
      <c r="FZ32" s="67">
        <f>'ETPR LGG-MT-LM-STR-Clin'!LO22+'ETPR LGG-MT-LM-STR-Clin'!LO31</f>
        <v>0</v>
      </c>
      <c r="GA32" s="67">
        <f>'ETPR LGG-MT-LM-STR-Clin'!LP22+'ETPR LGG-MT-LM-STR-Clin'!LP31</f>
        <v>0</v>
      </c>
      <c r="GB32" s="67">
        <f>'ETPR LGG-MT-LM-STR-Clin'!LQ22+'ETPR LGG-MT-LM-STR-Clin'!LQ31</f>
        <v>0</v>
      </c>
      <c r="GC32" s="67">
        <f>'ETPR LGG-MT-LM-STR-Clin'!LR22+'ETPR LGG-MT-LM-STR-Clin'!LR31</f>
        <v>0</v>
      </c>
      <c r="GD32" s="67">
        <f>'ETPR LGG-MT-LM-STR-Clin'!LS22+'ETPR LGG-MT-LM-STR-Clin'!LS31</f>
        <v>0</v>
      </c>
      <c r="GE32" s="67">
        <f>'ETPR LGG-MT-LM-STR-Clin'!LT22+'ETPR LGG-MT-LM-STR-Clin'!LT31</f>
        <v>0</v>
      </c>
      <c r="GF32" s="67">
        <f>'ETPR LGG-MT-LM-STR-Clin'!LU22+'ETPR LGG-MT-LM-STR-Clin'!LU31</f>
        <v>0</v>
      </c>
      <c r="GG32" s="67">
        <f>'ETPR LGG-MT-LM-STR-Clin'!LV22+'ETPR LGG-MT-LM-STR-Clin'!LV31</f>
        <v>0</v>
      </c>
      <c r="GH32" s="67">
        <f>'ETPR LGG-MT-LM-STR-Clin'!LW22+'ETPR LGG-MT-LM-STR-Clin'!LW31</f>
        <v>0</v>
      </c>
      <c r="GI32" s="67">
        <f>'ETPR LGG-MT-LM-STR-Clin'!LX22+'ETPR LGG-MT-LM-STR-Clin'!LX31</f>
        <v>0</v>
      </c>
      <c r="GJ32" s="67">
        <f>'ETPR LGG-MT-LM-STR-Clin'!LY22+'ETPR LGG-MT-LM-STR-Clin'!LY31</f>
        <v>0</v>
      </c>
      <c r="GK32" s="67">
        <f>'ETPR LGG-MT-LM-STR-Clin'!LZ22+'ETPR LGG-MT-LM-STR-Clin'!LZ31</f>
        <v>0</v>
      </c>
      <c r="GL32" s="67">
        <f>'ETPR LGG-MT-LM-STR-Clin'!MA22+'ETPR LGG-MT-LM-STR-Clin'!MA31</f>
        <v>0</v>
      </c>
      <c r="GM32" s="67">
        <f>'ETPR LGG-MT-LM-STR-Clin'!MB22+'ETPR LGG-MT-LM-STR-Clin'!MB31</f>
        <v>0</v>
      </c>
      <c r="GN32" s="67">
        <f>'ETPR LGG-MT-LM-STR-Clin'!MC22+'ETPR LGG-MT-LM-STR-Clin'!MC31</f>
        <v>0</v>
      </c>
      <c r="GO32" s="67">
        <f>'ETPR LGG-MT-LM-STR-Clin'!MD22+'ETPR LGG-MT-LM-STR-Clin'!MD31</f>
        <v>0</v>
      </c>
      <c r="GP32" s="67">
        <f>'ETPR LGG-MT-LM-STR-Clin'!ME22+'ETPR LGG-MT-LM-STR-Clin'!ME31</f>
        <v>0</v>
      </c>
      <c r="GQ32" s="67">
        <f>'ETPR LGG-MT-LM-STR-Clin'!MF22+'ETPR LGG-MT-LM-STR-Clin'!MF31</f>
        <v>0</v>
      </c>
      <c r="GR32" s="67">
        <f>'ETPR LGG-MT-LM-STR-Clin'!MG22+'ETPR LGG-MT-LM-STR-Clin'!MG31</f>
        <v>0</v>
      </c>
      <c r="GS32" s="67">
        <f>'ETPR LGG-MT-LM-STR-Clin'!MH22+'ETPR LGG-MT-LM-STR-Clin'!MH31</f>
        <v>0</v>
      </c>
      <c r="GT32" s="67">
        <f>'ETPR LGG-MT-LM-STR-Clin'!MI22+'ETPR LGG-MT-LM-STR-Clin'!MI31</f>
        <v>0</v>
      </c>
      <c r="GU32" s="67">
        <f>'ETPR LGG-MT-LM-STR-Clin'!MJ22+'ETPR LGG-MT-LM-STR-Clin'!MJ31</f>
        <v>0</v>
      </c>
      <c r="GV32" s="67">
        <f>'ETPR LGG-MT-LM-STR-Clin'!MK22+'ETPR LGG-MT-LM-STR-Clin'!MK31</f>
        <v>0</v>
      </c>
      <c r="GW32" s="67">
        <f>'ETPR LGG-MT-LM-STR-Clin'!ML22+'ETPR LGG-MT-LM-STR-Clin'!ML31</f>
        <v>0</v>
      </c>
      <c r="GX32" s="67">
        <f>'ETPR LGG-MT-LM-STR-Clin'!MM22+'ETPR LGG-MT-LM-STR-Clin'!MM31</f>
        <v>0</v>
      </c>
      <c r="GY32" s="67">
        <f>'ETPR LGG-MT-LM-STR-Clin'!MN22+'ETPR LGG-MT-LM-STR-Clin'!MN31</f>
        <v>0</v>
      </c>
      <c r="GZ32" s="67">
        <f>'ETPR LGG-MT-LM-STR-Clin'!MO22+'ETPR LGG-MT-LM-STR-Clin'!MO31</f>
        <v>0</v>
      </c>
      <c r="HA32" s="67">
        <f>'ETPR LGG-MT-LM-STR-Clin'!MP22+'ETPR LGG-MT-LM-STR-Clin'!MP31</f>
        <v>0</v>
      </c>
      <c r="HB32" s="67">
        <f>'ETPR LGG-MT-LM-STR-Clin'!MQ22+'ETPR LGG-MT-LM-STR-Clin'!MQ31</f>
        <v>0</v>
      </c>
      <c r="HC32" s="67">
        <f>'ETPR LGG-MT-LM-STR-Clin'!MR22+'ETPR LGG-MT-LM-STR-Clin'!MR31</f>
        <v>0</v>
      </c>
      <c r="HD32" s="67">
        <f>'ETPR LGG-MT-LM-STR-Clin'!MS22+'ETPR LGG-MT-LM-STR-Clin'!MS31</f>
        <v>0</v>
      </c>
      <c r="HE32" s="67">
        <f>'ETPR LGG-MT-LM-STR-Clin'!MT22+'ETPR LGG-MT-LM-STR-Clin'!MT31</f>
        <v>0</v>
      </c>
      <c r="HF32" s="67">
        <f>'ETPR LGG-MT-LM-STR-Clin'!MU22+'ETPR LGG-MT-LM-STR-Clin'!MU31</f>
        <v>0</v>
      </c>
      <c r="HG32" s="67">
        <f>'ETPR LGG-MT-LM-STR-Clin'!MV22+'ETPR LGG-MT-LM-STR-Clin'!MV31</f>
        <v>0</v>
      </c>
      <c r="HH32" s="67">
        <f>'ETPR LGG-MT-LM-STR-Clin'!MW22+'ETPR LGG-MT-LM-STR-Clin'!MW31</f>
        <v>0</v>
      </c>
      <c r="HI32" s="67">
        <f>'ETPR LGG-MT-LM-STR-Clin'!MX22+'ETPR LGG-MT-LM-STR-Clin'!MX31</f>
        <v>0</v>
      </c>
      <c r="HJ32" s="67">
        <f>'ETPR LGG-MT-LM-STR-Clin'!MY22+'ETPR LGG-MT-LM-STR-Clin'!MY31</f>
        <v>0</v>
      </c>
      <c r="HK32" s="67">
        <f>'ETPR LGG-MT-LM-STR-Clin'!MZ22+'ETPR LGG-MT-LM-STR-Clin'!MZ31</f>
        <v>0</v>
      </c>
      <c r="HL32" s="67">
        <f>'ETPR LGG-MT-LM-STR-Clin'!NA22+'ETPR LGG-MT-LM-STR-Clin'!NA31</f>
        <v>0</v>
      </c>
      <c r="HM32" s="67">
        <f>'ETPR LGG-MT-LM-STR-Clin'!NB22+'ETPR LGG-MT-LM-STR-Clin'!NB31</f>
        <v>0</v>
      </c>
      <c r="HN32" s="67">
        <f>'ETPR LGG-MT-LM-STR-Clin'!NC22+'ETPR LGG-MT-LM-STR-Clin'!NC31</f>
        <v>0</v>
      </c>
      <c r="HO32" s="67">
        <f>'ETPR LGG-MT-LM-STR-Clin'!ND22+'ETPR LGG-MT-LM-STR-Clin'!ND31</f>
        <v>0</v>
      </c>
      <c r="HP32" s="67">
        <f>'ETPR LGG-MT-LM-STR-Clin'!NE22+'ETPR LGG-MT-LM-STR-Clin'!NE31</f>
        <v>0</v>
      </c>
      <c r="HQ32" s="67">
        <f>'ETPR LGG-MT-LM-STR-Clin'!NF22+'ETPR LGG-MT-LM-STR-Clin'!NF31</f>
        <v>0</v>
      </c>
      <c r="HR32" s="67">
        <f>'ETPR LGG-MT-LM-STR-Clin'!NG22+'ETPR LGG-MT-LM-STR-Clin'!NG31</f>
        <v>0</v>
      </c>
      <c r="HS32" s="67">
        <f>'ETPR LGG-MT-LM-STR-Clin'!NH22+'ETPR LGG-MT-LM-STR-Clin'!NH31</f>
        <v>0</v>
      </c>
      <c r="HT32" s="67">
        <f>'ETPR LGG-MT-LM-STR-Clin'!NI22+'ETPR LGG-MT-LM-STR-Clin'!NI31</f>
        <v>0</v>
      </c>
      <c r="HU32" s="67">
        <f>'ETPR LGG-MT-LM-STR-Clin'!NJ22+'ETPR LGG-MT-LM-STR-Clin'!NJ31</f>
        <v>0</v>
      </c>
      <c r="HV32" s="67">
        <f>'ETPR LGG-MT-LM-STR-Clin'!NK22+'ETPR LGG-MT-LM-STR-Clin'!NK31</f>
        <v>0</v>
      </c>
      <c r="HW32" s="67">
        <f>'ETPR LGG-MT-LM-STR-Clin'!NL22+'ETPR LGG-MT-LM-STR-Clin'!NL31</f>
        <v>0</v>
      </c>
      <c r="HX32" s="67">
        <f>'ETPR LGG-MT-LM-STR-Clin'!NM22+'ETPR LGG-MT-LM-STR-Clin'!NM31</f>
        <v>0</v>
      </c>
      <c r="HY32" s="67">
        <f>'ETPR LGG-MT-LM-STR-Clin'!NN22+'ETPR LGG-MT-LM-STR-Clin'!NN31</f>
        <v>0</v>
      </c>
      <c r="HZ32" s="67">
        <f>'ETPR LGG-MT-LM-STR-Clin'!NO22+'ETPR LGG-MT-LM-STR-Clin'!NO31</f>
        <v>0</v>
      </c>
      <c r="IA32" s="67">
        <f>'ETPR LGG-MT-LM-STR-Clin'!NP22+'ETPR LGG-MT-LM-STR-Clin'!NP31</f>
        <v>0</v>
      </c>
      <c r="IB32" s="67">
        <f>'ETPR LGG-MT-LM-STR-Clin'!NQ22+'ETPR LGG-MT-LM-STR-Clin'!NQ31</f>
        <v>0</v>
      </c>
      <c r="IC32" s="67">
        <f>'ETPR LGG-MT-LM-STR-Clin'!NR22+'ETPR LGG-MT-LM-STR-Clin'!NR31</f>
        <v>0</v>
      </c>
      <c r="ID32" s="67">
        <f>'ETPR LGG-MT-LM-STR-Clin'!NS22+'ETPR LGG-MT-LM-STR-Clin'!NS31</f>
        <v>0</v>
      </c>
      <c r="IE32" s="67">
        <f>'ETPR LGG-MT-LM-STR-Clin'!NT22+'ETPR LGG-MT-LM-STR-Clin'!NT31</f>
        <v>0</v>
      </c>
      <c r="IF32" s="67">
        <f>'ETPR LGG-MT-LM-STR-Clin'!NU22+'ETPR LGG-MT-LM-STR-Clin'!NU31</f>
        <v>0</v>
      </c>
      <c r="IG32" s="67">
        <f>'ETPR LGG-MT-LM-STR-Clin'!NV22+'ETPR LGG-MT-LM-STR-Clin'!NV31</f>
        <v>0</v>
      </c>
      <c r="IH32" s="67">
        <f>'ETPR LGG-MT-LM-STR-Clin'!NW22+'ETPR LGG-MT-LM-STR-Clin'!NW31</f>
        <v>0</v>
      </c>
      <c r="II32" s="67">
        <f>'ETPR LGG-MT-LM-STR-Clin'!NX22+'ETPR LGG-MT-LM-STR-Clin'!NX31</f>
        <v>0</v>
      </c>
      <c r="IJ32" s="67">
        <f>'ETPR LGG-MT-LM-STR-Clin'!NY22+'ETPR LGG-MT-LM-STR-Clin'!NY31</f>
        <v>0</v>
      </c>
      <c r="IK32" s="67">
        <f>'ETPR LGG-MT-LM-STR-Clin'!NZ22+'ETPR LGG-MT-LM-STR-Clin'!NZ31</f>
        <v>0</v>
      </c>
      <c r="IL32" s="67">
        <f>'ETPR LGG-MT-LM-STR-Clin'!OA22+'ETPR LGG-MT-LM-STR-Clin'!OA31</f>
        <v>0</v>
      </c>
      <c r="IM32" s="67">
        <f>'ETPR LGG-MT-LM-STR-Clin'!OB22+'ETPR LGG-MT-LM-STR-Clin'!OB31</f>
        <v>0</v>
      </c>
      <c r="IN32" s="67">
        <f>'ETPR LGG-MT-LM-STR-Clin'!OC22+'ETPR LGG-MT-LM-STR-Clin'!OC31</f>
        <v>0</v>
      </c>
      <c r="IO32" s="67">
        <f>'ETPR LGG-MT-LM-STR-Clin'!OD22+'ETPR LGG-MT-LM-STR-Clin'!OD31</f>
        <v>0</v>
      </c>
      <c r="IP32" s="67">
        <f>'ETPR LGG-MT-LM-STR-Clin'!OE22+'ETPR LGG-MT-LM-STR-Clin'!OE31</f>
        <v>0</v>
      </c>
      <c r="IQ32" s="67">
        <f>'ETPR LGG-MT-LM-STR-Clin'!OF22+'ETPR LGG-MT-LM-STR-Clin'!OF31</f>
        <v>0</v>
      </c>
      <c r="IR32" s="67">
        <f>'ETPR LGG-MT-LM-STR-Clin'!OG22+'ETPR LGG-MT-LM-STR-Clin'!OG31</f>
        <v>0</v>
      </c>
      <c r="IS32" s="67">
        <f>'ETPR LGG-MT-LM-STR-Clin'!OH22+'ETPR LGG-MT-LM-STR-Clin'!OH31</f>
        <v>0</v>
      </c>
      <c r="IT32" s="67">
        <f>'ETPR LGG-MT-LM-STR-Clin'!OI22+'ETPR LGG-MT-LM-STR-Clin'!OI31</f>
        <v>0</v>
      </c>
      <c r="IU32" s="67">
        <f>'ETPR LGG-MT-LM-STR-Clin'!OJ22+'ETPR LGG-MT-LM-STR-Clin'!OJ31</f>
        <v>0</v>
      </c>
      <c r="IV32" s="67">
        <f>'ETPR LGG-MT-LM-STR-Clin'!OK22+'ETPR LGG-MT-LM-STR-Clin'!OK31</f>
        <v>0</v>
      </c>
      <c r="IW32" s="67">
        <f>'ETPR LGG-MT-LM-STR-Clin'!OL22+'ETPR LGG-MT-LM-STR-Clin'!OL31</f>
        <v>0</v>
      </c>
      <c r="IX32" s="67">
        <f>'ETPR LGG-MT-LM-STR-Clin'!OM22+'ETPR LGG-MT-LM-STR-Clin'!OM31</f>
        <v>0</v>
      </c>
      <c r="IY32" s="67">
        <f>'ETPR LGG-MT-LM-STR-Clin'!ON22+'ETPR LGG-MT-LM-STR-Clin'!ON31</f>
        <v>0</v>
      </c>
      <c r="IZ32" s="67">
        <f>'ETPR LGG-MT-LM-STR-Clin'!OO22+'ETPR LGG-MT-LM-STR-Clin'!OO31</f>
        <v>0</v>
      </c>
      <c r="JA32" s="67">
        <f>'ETPR LGG-MT-LM-STR-Clin'!OP22+'ETPR LGG-MT-LM-STR-Clin'!OP31</f>
        <v>0</v>
      </c>
      <c r="JB32" s="67">
        <f>'ETPR LGG-MT-LM-STR-Clin'!OQ22+'ETPR LGG-MT-LM-STR-Clin'!OQ31</f>
        <v>0</v>
      </c>
      <c r="JC32" s="67">
        <f>'ETPR LGG-MT-LM-STR-Clin'!OR22+'ETPR LGG-MT-LM-STR-Clin'!OR31</f>
        <v>0</v>
      </c>
      <c r="JD32" s="67">
        <f>'ETPR LGG-MT-LM-STR-Clin'!OS22+'ETPR LGG-MT-LM-STR-Clin'!OS31</f>
        <v>0</v>
      </c>
      <c r="JE32" s="67">
        <f>'ETPR LGG-MT-LM-STR-Clin'!OT22+'ETPR LGG-MT-LM-STR-Clin'!OT31</f>
        <v>0</v>
      </c>
      <c r="JF32" s="67">
        <f>'ETPR LGG-MT-LM-STR-Clin'!OU22+'ETPR LGG-MT-LM-STR-Clin'!OU31</f>
        <v>0</v>
      </c>
      <c r="JG32" s="67">
        <f>'ETPR LGG-MT-LM-STR-Clin'!OV22+'ETPR LGG-MT-LM-STR-Clin'!OV31</f>
        <v>0</v>
      </c>
      <c r="JH32" s="67">
        <f>'ETPR LGG-MT-LM-STR-Clin'!OW22+'ETPR LGG-MT-LM-STR-Clin'!OW31</f>
        <v>0</v>
      </c>
      <c r="JI32" s="67">
        <f>'ETPR LGG-MT-LM-STR-Clin'!OX22+'ETPR LGG-MT-LM-STR-Clin'!OX31</f>
        <v>0</v>
      </c>
      <c r="JJ32" s="67">
        <f>'ETPR LGG-MT-LM-STR-Clin'!OY22+'ETPR LGG-MT-LM-STR-Clin'!OY31</f>
        <v>0</v>
      </c>
      <c r="JK32" s="67">
        <f>'ETPR LGG-MT-LM-STR-Clin'!OZ22+'ETPR LGG-MT-LM-STR-Clin'!OZ31</f>
        <v>0</v>
      </c>
      <c r="JL32" s="67">
        <f>'ETPR LGG-MT-LM-STR-Clin'!PA22+'ETPR LGG-MT-LM-STR-Clin'!PA31</f>
        <v>0</v>
      </c>
      <c r="JM32" s="67">
        <f>'ETPR LGG-MT-LM-STR-Clin'!PB22+'ETPR LGG-MT-LM-STR-Clin'!PB31</f>
        <v>0</v>
      </c>
      <c r="JN32" s="67">
        <f>'ETPR LGG-MT-LM-STR-Clin'!PC22+'ETPR LGG-MT-LM-STR-Clin'!PC31</f>
        <v>0</v>
      </c>
      <c r="JO32" s="67">
        <f>'ETPR LGG-MT-LM-STR-Clin'!PD22+'ETPR LGG-MT-LM-STR-Clin'!PD31</f>
        <v>0</v>
      </c>
      <c r="JP32" s="67">
        <f>'ETPR LGG-MT-LM-STR-Clin'!PE22+'ETPR LGG-MT-LM-STR-Clin'!PE31</f>
        <v>0</v>
      </c>
      <c r="JQ32" s="67">
        <f>'ETPR LGG-MT-LM-STR-Clin'!PF22+'ETPR LGG-MT-LM-STR-Clin'!PF31</f>
        <v>0</v>
      </c>
      <c r="JR32" s="67">
        <f>'ETPR LGG-MT-LM-STR-Clin'!PG22+'ETPR LGG-MT-LM-STR-Clin'!PG31</f>
        <v>0</v>
      </c>
      <c r="JS32" s="67">
        <f>'ETPR LGG-MT-LM-STR-Clin'!PH22+'ETPR LGG-MT-LM-STR-Clin'!PH31</f>
        <v>0</v>
      </c>
      <c r="JT32" s="67">
        <f>'ETPR LGG-MT-LM-STR-Clin'!PI22+'ETPR LGG-MT-LM-STR-Clin'!PI31</f>
        <v>0</v>
      </c>
      <c r="JU32" s="67">
        <f>'ETPR LGG-MT-LM-STR-Clin'!PJ22+'ETPR LGG-MT-LM-STR-Clin'!PJ31</f>
        <v>0</v>
      </c>
      <c r="JV32" s="67">
        <f>'ETPR LGG-MT-LM-STR-Clin'!PK22+'ETPR LGG-MT-LM-STR-Clin'!PK31</f>
        <v>0</v>
      </c>
      <c r="JW32" s="67">
        <f>'ETPR LGG-MT-LM-STR-Clin'!PL22+'ETPR LGG-MT-LM-STR-Clin'!PL31</f>
        <v>0</v>
      </c>
      <c r="JX32" s="67">
        <f>'ETPR LGG-MT-LM-STR-Clin'!PM22+'ETPR LGG-MT-LM-STR-Clin'!PM31</f>
        <v>0</v>
      </c>
      <c r="JY32" s="67">
        <f>'ETPR LGG-MT-LM-STR-Clin'!PN22+'ETPR LGG-MT-LM-STR-Clin'!PN31</f>
        <v>0</v>
      </c>
      <c r="JZ32" s="67">
        <f>'ETPR LGG-MT-LM-STR-Clin'!PO22+'ETPR LGG-MT-LM-STR-Clin'!PO31</f>
        <v>0</v>
      </c>
      <c r="KA32" s="67">
        <f>'ETPR LGG-MT-LM-STR-Clin'!PP22+'ETPR LGG-MT-LM-STR-Clin'!PP31</f>
        <v>0</v>
      </c>
      <c r="KB32" s="67">
        <f>'ETPR LGG-MT-LM-STR-Clin'!PQ22+'ETPR LGG-MT-LM-STR-Clin'!PQ31</f>
        <v>0</v>
      </c>
      <c r="KC32" s="67">
        <f>'ETPR LGG-MT-LM-STR-Clin'!PR22+'ETPR LGG-MT-LM-STR-Clin'!PR31</f>
        <v>0</v>
      </c>
      <c r="KD32" s="67">
        <f>'ETPR LGG-MT-LM-STR-Clin'!PS22+'ETPR LGG-MT-LM-STR-Clin'!PS31</f>
        <v>0</v>
      </c>
      <c r="KE32" s="67">
        <f>'ETPR LGG-MT-LM-STR-Clin'!PT22+'ETPR LGG-MT-LM-STR-Clin'!PT31</f>
        <v>0</v>
      </c>
      <c r="KF32" s="67">
        <f>'ETPR LGG-MT-LM-STR-Clin'!PU22+'ETPR LGG-MT-LM-STR-Clin'!PU31</f>
        <v>0</v>
      </c>
      <c r="KG32" s="67">
        <f>'ETPR LGG-MT-LM-STR-Clin'!PV22+'ETPR LGG-MT-LM-STR-Clin'!PV31</f>
        <v>0</v>
      </c>
      <c r="KH32" s="67">
        <f>'ETPR LGG-MT-LM-STR-Clin'!PW22+'ETPR LGG-MT-LM-STR-Clin'!PW31</f>
        <v>0</v>
      </c>
      <c r="KI32" s="67">
        <f>'ETPR LGG-MT-LM-STR-Clin'!PX22+'ETPR LGG-MT-LM-STR-Clin'!PX31</f>
        <v>0</v>
      </c>
      <c r="KJ32" s="67">
        <f>'ETPR LGG-MT-LM-STR-Clin'!PY22+'ETPR LGG-MT-LM-STR-Clin'!PY31</f>
        <v>0</v>
      </c>
      <c r="KK32" s="67">
        <f>'ETPR LGG-MT-LM-STR-Clin'!PZ22+'ETPR LGG-MT-LM-STR-Clin'!PZ31</f>
        <v>0</v>
      </c>
      <c r="KL32" s="67">
        <f>'ETPR LGG-MT-LM-STR-Clin'!QA22+'ETPR LGG-MT-LM-STR-Clin'!QA31</f>
        <v>0</v>
      </c>
      <c r="KM32" s="67">
        <f>'ETPR LGG-MT-LM-STR-Clin'!QB22+'ETPR LGG-MT-LM-STR-Clin'!QB31</f>
        <v>0</v>
      </c>
      <c r="KN32" s="67">
        <f>'ETPR LGG-MT-LM-STR-Clin'!QC22+'ETPR LGG-MT-LM-STR-Clin'!QC31</f>
        <v>0</v>
      </c>
      <c r="KO32" s="67">
        <f>'ETPR LGG-MT-LM-STR-Clin'!QD22+'ETPR LGG-MT-LM-STR-Clin'!QD31</f>
        <v>0</v>
      </c>
      <c r="KP32" s="67">
        <f>'ETPR LGG-MT-LM-STR-Clin'!QE22+'ETPR LGG-MT-LM-STR-Clin'!QE31</f>
        <v>0</v>
      </c>
      <c r="KQ32" s="67">
        <f>'ETPR LGG-MT-LM-STR-Clin'!QF22+'ETPR LGG-MT-LM-STR-Clin'!QF31</f>
        <v>0</v>
      </c>
      <c r="KR32" s="67">
        <f>'ETPR LGG-MT-LM-STR-Clin'!QG22+'ETPR LGG-MT-LM-STR-Clin'!QG31</f>
        <v>0</v>
      </c>
      <c r="KS32" s="67">
        <f>'ETPR LGG-MT-LM-STR-Clin'!QH22+'ETPR LGG-MT-LM-STR-Clin'!QH31</f>
        <v>0</v>
      </c>
      <c r="KT32" s="67">
        <f>'ETPR LGG-MT-LM-STR-Clin'!QI22+'ETPR LGG-MT-LM-STR-Clin'!QI31</f>
        <v>0</v>
      </c>
      <c r="KU32" s="67">
        <f>'ETPR LGG-MT-LM-STR-Clin'!QJ22+'ETPR LGG-MT-LM-STR-Clin'!QJ31</f>
        <v>0</v>
      </c>
      <c r="KV32" s="67">
        <f>'ETPR LGG-MT-LM-STR-Clin'!QK22+'ETPR LGG-MT-LM-STR-Clin'!QK31</f>
        <v>0</v>
      </c>
      <c r="KW32" s="67">
        <f>'ETPR LGG-MT-LM-STR-Clin'!QL22+'ETPR LGG-MT-LM-STR-Clin'!QL31</f>
        <v>0</v>
      </c>
      <c r="KX32" s="67">
        <f>'ETPR LGG-MT-LM-STR-Clin'!QM22+'ETPR LGG-MT-LM-STR-Clin'!QM31</f>
        <v>0</v>
      </c>
      <c r="KY32" s="67">
        <f>'ETPR LGG-MT-LM-STR-Clin'!QN22+'ETPR LGG-MT-LM-STR-Clin'!QN31</f>
        <v>0</v>
      </c>
      <c r="KZ32" s="67">
        <f>'ETPR LGG-MT-LM-STR-Clin'!QO22+'ETPR LGG-MT-LM-STR-Clin'!QO31</f>
        <v>0</v>
      </c>
      <c r="LA32" s="67">
        <f>'ETPR LGG-MT-LM-STR-Clin'!QP22+'ETPR LGG-MT-LM-STR-Clin'!QP31</f>
        <v>0</v>
      </c>
      <c r="LB32" s="67">
        <f>'ETPR LGG-MT-LM-STR-Clin'!QQ22+'ETPR LGG-MT-LM-STR-Clin'!QQ31</f>
        <v>0</v>
      </c>
      <c r="LC32" s="67">
        <f>'ETPR LGG-MT-LM-STR-Clin'!QR22+'ETPR LGG-MT-LM-STR-Clin'!QR31</f>
        <v>0</v>
      </c>
      <c r="LD32" s="67">
        <f>'ETPR LGG-MT-LM-STR-Clin'!QS22+'ETPR LGG-MT-LM-STR-Clin'!QS31</f>
        <v>0</v>
      </c>
      <c r="LE32" s="67">
        <f>'ETPR LGG-MT-LM-STR-Clin'!QJ22+'ETPR LGG-MT-LM-STR-Clin'!QJ31</f>
        <v>0</v>
      </c>
      <c r="LF32" s="67">
        <f>'ETPR LGG-MT-LM-STR-Clin'!QU22+'ETPR LGG-MT-LM-STR-Clin'!QU31</f>
        <v>0</v>
      </c>
      <c r="LG32" s="67">
        <f>'ETPR LGG-MT-LM-STR-Clin'!QV22+'ETPR LGG-MT-LM-STR-Clin'!QV31</f>
        <v>0</v>
      </c>
      <c r="LH32" s="67">
        <f>'ETPR LGG-MT-LM-STR-Clin'!QW22+'ETPR LGG-MT-LM-STR-Clin'!QW31</f>
        <v>0</v>
      </c>
      <c r="LI32" s="67">
        <f>'ETPR LGG-MT-LM-STR-Clin'!QX22+'ETPR LGG-MT-LM-STR-Clin'!QX31</f>
        <v>0</v>
      </c>
      <c r="LJ32" s="67">
        <f>'ETPR LGG-MT-LM-STR-Clin'!QY22+'ETPR LGG-MT-LM-STR-Clin'!QY31</f>
        <v>0</v>
      </c>
      <c r="LK32" s="67">
        <f>'ETPR LGG-MT-LM-STR-Clin'!QZ22+'ETPR LGG-MT-LM-STR-Clin'!QZ31</f>
        <v>0</v>
      </c>
      <c r="LL32" s="67">
        <f>'ETPR LGG-MT-LM-STR-Clin'!RA22+'ETPR LGG-MT-LM-STR-Clin'!RA31</f>
        <v>0</v>
      </c>
      <c r="LM32" s="67">
        <f>'ETPR LGG-MT-LM-STR-Clin'!RB22+'ETPR LGG-MT-LM-STR-Clin'!RB31</f>
        <v>0</v>
      </c>
      <c r="LN32" s="67">
        <f>'ETPR LGG-MT-LM-STR-Clin'!RC22+'ETPR LGG-MT-LM-STR-Clin'!RC31</f>
        <v>0</v>
      </c>
      <c r="LO32" s="67">
        <f>'ETPR LGG-MT-LM-STR-Clin'!RD22+'ETPR LGG-MT-LM-STR-Clin'!RD31</f>
        <v>0</v>
      </c>
      <c r="LP32" s="67">
        <f>'ETPR LGG-MT-LM-STR-Clin'!RE22+'ETPR LGG-MT-LM-STR-Clin'!RE31</f>
        <v>0</v>
      </c>
      <c r="LQ32" s="67">
        <f>'ETPR LGG-MT-LM-STR-Clin'!RF22+'ETPR LGG-MT-LM-STR-Clin'!RF31</f>
        <v>0</v>
      </c>
      <c r="LR32" s="67">
        <f>'ETPR LGG-MT-LM-STR-Clin'!RG22+'ETPR LGG-MT-LM-STR-Clin'!RG31</f>
        <v>0</v>
      </c>
      <c r="LS32" s="67">
        <f>'ETPR LGG-MT-LM-STR-Clin'!RH22+'ETPR LGG-MT-LM-STR-Clin'!RH31</f>
        <v>0</v>
      </c>
      <c r="LT32" s="67">
        <f>'ETPR LGG-MT-LM-STR-Clin'!RI22+'ETPR LGG-MT-LM-STR-Clin'!RI31</f>
        <v>0</v>
      </c>
      <c r="LU32" s="67">
        <f>'ETPR LGG-MT-LM-STR-Clin'!RJ22+'ETPR LGG-MT-LM-STR-Clin'!RJ31</f>
        <v>0</v>
      </c>
      <c r="LV32" s="67">
        <f>'ETPR LGG-MT-LM-STR-Clin'!RK22+'ETPR LGG-MT-LM-STR-Clin'!RK31</f>
        <v>0</v>
      </c>
      <c r="LW32" s="67">
        <f>'ETPR LGG-MT-LM-STR-Clin'!RL22+'ETPR LGG-MT-LM-STR-Clin'!RL31</f>
        <v>0</v>
      </c>
      <c r="LX32" s="67">
        <f>'ETPR LGG-MT-LM-STR-Clin'!RM22+'ETPR LGG-MT-LM-STR-Clin'!RM31</f>
        <v>0</v>
      </c>
      <c r="LY32" s="67">
        <f>'ETPR LGG-MT-LM-STR-Clin'!RN22+'ETPR LGG-MT-LM-STR-Clin'!RN31</f>
        <v>0</v>
      </c>
      <c r="LZ32" s="67">
        <f>'ETPR LGG-MT-LM-STR-Clin'!RO22+'ETPR LGG-MT-LM-STR-Clin'!RO31</f>
        <v>0</v>
      </c>
      <c r="MA32" s="67">
        <f>'ETPR LGG-MT-LM-STR-Clin'!RP22+'ETPR LGG-MT-LM-STR-Clin'!RP31</f>
        <v>0</v>
      </c>
      <c r="MB32" s="67">
        <f>'ETPR LGG-MT-LM-STR-Clin'!RQ22+'ETPR LGG-MT-LM-STR-Clin'!RQ31</f>
        <v>0</v>
      </c>
      <c r="MC32" s="67">
        <f>'ETPR LGG-MT-LM-STR-Clin'!RR22+'ETPR LGG-MT-LM-STR-Clin'!RR31</f>
        <v>0</v>
      </c>
      <c r="MD32" s="67">
        <f>'ETPR LGG-MT-LM-STR-Clin'!RS22+'ETPR LGG-MT-LM-STR-Clin'!RS31</f>
        <v>0</v>
      </c>
      <c r="ME32" s="67">
        <f>'ETPR LGG-MT-LM-STR-Clin'!RT22+'ETPR LGG-MT-LM-STR-Clin'!RT31</f>
        <v>0</v>
      </c>
      <c r="MF32" s="67">
        <f>'ETPR LGG-MT-LM-STR-Clin'!RU22+'ETPR LGG-MT-LM-STR-Clin'!RU31</f>
        <v>0</v>
      </c>
      <c r="MG32" s="67">
        <f>'ETPR LGG-MT-LM-STR-Clin'!RV22+'ETPR LGG-MT-LM-STR-Clin'!RV31</f>
        <v>0</v>
      </c>
      <c r="MH32" s="67">
        <f>'ETPR LGG-MT-LM-STR-Clin'!RW22+'ETPR LGG-MT-LM-STR-Clin'!RW31</f>
        <v>0</v>
      </c>
      <c r="MI32" s="67">
        <f>'ETPR LGG-MT-LM-STR-Clin'!UZ22+'ETPR LGG-MT-LM-STR-Clin'!UZ31</f>
        <v>0</v>
      </c>
      <c r="MJ32" s="67">
        <f>'ETPR LGG-MT-LM-STR-Clin'!VA22+'ETPR LGG-MT-LM-STR-Clin'!VA31</f>
        <v>0</v>
      </c>
      <c r="MK32" s="67">
        <f>'ETPR LGG-MT-LM-STR-Clin'!VB22+'ETPR LGG-MT-LM-STR-Clin'!VB31</f>
        <v>0</v>
      </c>
      <c r="ML32" s="67">
        <f>'ETPR LGG-MT-LM-STR-Clin'!VC22+'ETPR LGG-MT-LM-STR-Clin'!VC31</f>
        <v>0</v>
      </c>
      <c r="MM32" s="67">
        <f>'ETPR LGG-MT-LM-STR-Clin'!VD22+'ETPR LGG-MT-LM-STR-Clin'!VD31</f>
        <v>0</v>
      </c>
      <c r="MN32" s="67">
        <f>'ETPR LGG-MT-LM-STR-Clin'!VE22+'ETPR LGG-MT-LM-STR-Clin'!VE31</f>
        <v>0</v>
      </c>
      <c r="MO32" s="67">
        <f>'ETPR LGG-MT-LM-STR-Clin'!UV22+'ETPR LGG-MT-LM-STR-Clin'!UV31</f>
        <v>0</v>
      </c>
      <c r="MP32" s="67">
        <f>'ETPR LGG-MT-LM-STR-Clin'!UW22+'ETPR LGG-MT-LM-STR-Clin'!UW31</f>
        <v>0</v>
      </c>
      <c r="MQ32" s="67">
        <f>'ETPR LGG-MT-LM-STR-Clin'!UX22+'ETPR LGG-MT-LM-STR-Clin'!UX31</f>
        <v>0</v>
      </c>
      <c r="MR32" s="67">
        <f>'ETPR LGG-MT-LM-STR-Clin'!UY22+'ETPR LGG-MT-LM-STR-Clin'!UY31</f>
        <v>0</v>
      </c>
      <c r="MS32" s="67">
        <f>'ETPR LGG-MT-LM-STR-Clin'!UZ22+'ETPR LGG-MT-LM-STR-Clin'!UZ31</f>
        <v>0</v>
      </c>
      <c r="MT32" s="67">
        <f>'ETPR LGG-MT-LM-STR-Clin'!VA22+'ETPR LGG-MT-LM-STR-Clin'!VA31</f>
        <v>0</v>
      </c>
      <c r="MU32" s="67">
        <f>'ETPR LGG-MT-LM-STR-Clin'!VB22+'ETPR LGG-MT-LM-STR-Clin'!VB31</f>
        <v>0</v>
      </c>
      <c r="MV32" s="67">
        <f>'ETPR LGG-MT-LM-STR-Clin'!VC22+'ETPR LGG-MT-LM-STR-Clin'!VC31</f>
        <v>0</v>
      </c>
      <c r="MW32" s="67">
        <f>'ETPR LGG-MT-LM-STR-Clin'!VD22+'ETPR LGG-MT-LM-STR-Clin'!VD31</f>
        <v>0</v>
      </c>
      <c r="MX32" s="67">
        <f>'ETPR LGG-MT-LM-STR-Clin'!VE22+'ETPR LGG-MT-LM-STR-Clin'!VE31</f>
        <v>0</v>
      </c>
      <c r="MY32" s="67">
        <f>'ETPR LGG-MT-LM-STR-Clin'!VF22+'ETPR LGG-MT-LM-STR-Clin'!VF31</f>
        <v>0</v>
      </c>
      <c r="MZ32" s="67">
        <f>'ETPR LGG-MT-LM-STR-Clin'!VG22+'ETPR LGG-MT-LM-STR-Clin'!VG31</f>
        <v>0</v>
      </c>
      <c r="NA32" s="67">
        <f>'ETPR LGG-MT-LM-STR-Clin'!VH22+'ETPR LGG-MT-LM-STR-Clin'!VH31</f>
        <v>0</v>
      </c>
      <c r="NB32" s="67">
        <f>'ETPR LGG-MT-LM-STR-Clin'!VI22+'ETPR LGG-MT-LM-STR-Clin'!VI31</f>
        <v>0</v>
      </c>
      <c r="NC32" s="67">
        <f>'ETPR LGG-MT-LM-STR-Clin'!VJ22+'ETPR LGG-MT-LM-STR-Clin'!VJ31</f>
        <v>0</v>
      </c>
      <c r="ND32" s="67">
        <f>'ETPR LGG-MT-LM-STR-Clin'!VK22+'ETPR LGG-MT-LM-STR-Clin'!VK31</f>
        <v>0</v>
      </c>
      <c r="NE32" s="67">
        <f>'ETPR LGG-MT-LM-STR-Clin'!VL22+'ETPR LGG-MT-LM-STR-Clin'!VL31</f>
        <v>0</v>
      </c>
      <c r="NF32" s="67">
        <f>'ETPR LGG-MT-LM-STR-Clin'!VC22+'ETPR LGG-MT-LM-STR-Clin'!VC31</f>
        <v>0</v>
      </c>
      <c r="NG32" s="67">
        <f>'ETPR LGG-MT-LM-STR-Clin'!VD22+'ETPR LGG-MT-LM-STR-Clin'!VD31</f>
        <v>0</v>
      </c>
      <c r="NH32" s="67">
        <f>'ETPR LGG-MT-LM-STR-Clin'!VE22+'ETPR LGG-MT-LM-STR-Clin'!VE31</f>
        <v>0</v>
      </c>
      <c r="NI32" s="67">
        <f>'ETPR LGG-MT-LM-STR-Clin'!UV22+'ETPR LGG-MT-LM-STR-Clin'!UV31</f>
        <v>0</v>
      </c>
      <c r="NJ32" s="67">
        <f>'ETPR LGG-MT-LM-STR-Clin'!UW22+'ETPR LGG-MT-LM-STR-Clin'!UW31</f>
        <v>0</v>
      </c>
      <c r="NK32" s="67">
        <f>'ETPR LGG-MT-LM-STR-Clin'!UX22+'ETPR LGG-MT-LM-STR-Clin'!UX31</f>
        <v>0</v>
      </c>
      <c r="NL32" s="67">
        <f>'ETPR LGG-MT-LM-STR-Clin'!UY22+'ETPR LGG-MT-LM-STR-Clin'!UY31</f>
        <v>0</v>
      </c>
      <c r="NM32" s="67">
        <f>'ETPR LGG-MT-LM-STR-Clin'!UZ22+'ETPR LGG-MT-LM-STR-Clin'!UZ31</f>
        <v>0</v>
      </c>
      <c r="NN32" s="67">
        <f>'ETPR LGG-MT-LM-STR-Clin'!VA22+'ETPR LGG-MT-LM-STR-Clin'!VA31</f>
        <v>0</v>
      </c>
      <c r="NO32" s="67">
        <f>'ETPR LGG-MT-LM-STR-Clin'!VB22+'ETPR LGG-MT-LM-STR-Clin'!VB31</f>
        <v>0</v>
      </c>
      <c r="NP32" s="67">
        <f>'ETPR LGG-MT-LM-STR-Clin'!VC22+'ETPR LGG-MT-LM-STR-Clin'!VC31</f>
        <v>0</v>
      </c>
      <c r="NQ32" s="67">
        <f>'ETPR LGG-MT-LM-STR-Clin'!VD22+'ETPR LGG-MT-LM-STR-Clin'!VD31</f>
        <v>0</v>
      </c>
      <c r="NR32" s="67">
        <f>'ETPR LGG-MT-LM-STR-Clin'!VE22+'ETPR LGG-MT-LM-STR-Clin'!VE31</f>
        <v>0</v>
      </c>
      <c r="NS32" s="67">
        <f>'ETPR LGG-MT-LM-STR-Clin'!VF22+'ETPR LGG-MT-LM-STR-Clin'!VF31</f>
        <v>0</v>
      </c>
      <c r="NT32" s="67">
        <f>'ETPR LGG-MT-LM-STR-Clin'!VG22+'ETPR LGG-MT-LM-STR-Clin'!VG31</f>
        <v>0</v>
      </c>
      <c r="NU32" s="67">
        <f>'ETPR LGG-MT-LM-STR-Clin'!VH22+'ETPR LGG-MT-LM-STR-Clin'!VH31</f>
        <v>0</v>
      </c>
      <c r="NV32" s="67">
        <f>'ETPR LGG-MT-LM-STR-Clin'!UE22+'ETPR LGG-MT-LM-STR-Clin'!UE31</f>
        <v>0</v>
      </c>
      <c r="NW32" s="67">
        <f>'ETPR LGG-MT-LM-STR-Clin'!UF22+'ETPR LGG-MT-LM-STR-Clin'!UF31</f>
        <v>0</v>
      </c>
      <c r="NX32" s="67">
        <f>'ETPR LGG-MT-LM-STR-Clin'!UG22+'ETPR LGG-MT-LM-STR-Clin'!UG31</f>
        <v>0</v>
      </c>
      <c r="NY32" s="67">
        <f>'ETPR LGG-MT-LM-STR-Clin'!UH22+'ETPR LGG-MT-LM-STR-Clin'!UH31</f>
        <v>0</v>
      </c>
      <c r="NZ32" s="67">
        <f>'ETPR LGG-MT-LM-STR-Clin'!US22+'ETPR LGG-MT-LM-STR-Clin'!US31</f>
        <v>0</v>
      </c>
      <c r="OA32" s="67">
        <f>'ETPR LGG-MT-LM-STR-Clin'!UT22+'ETPR LGG-MT-LM-STR-Clin'!UT31</f>
        <v>0</v>
      </c>
      <c r="OB32" s="67">
        <f>'ETPR LGG-MT-LM-STR-Clin'!UU22+'ETPR LGG-MT-LM-STR-Clin'!UU31</f>
        <v>0</v>
      </c>
      <c r="OC32" s="67">
        <f>'ETPR LGG-MT-LM-STR-Clin'!UL22+'ETPR LGG-MT-LM-STR-Clin'!UL31</f>
        <v>0</v>
      </c>
      <c r="OD32" s="67">
        <f>'ETPR LGG-MT-LM-STR-Clin'!UM22+'ETPR LGG-MT-LM-STR-Clin'!UM31</f>
        <v>0</v>
      </c>
      <c r="OE32" s="67">
        <f>'ETPR LGG-MT-LM-STR-Clin'!UN22+'ETPR LGG-MT-LM-STR-Clin'!UN31</f>
        <v>0</v>
      </c>
      <c r="OF32" s="67">
        <f>'ETPR LGG-MT-LM-STR-Clin'!UO22+'ETPR LGG-MT-LM-STR-Clin'!UO31</f>
        <v>0</v>
      </c>
      <c r="OG32" s="67">
        <f>'ETPR LGG-MT-LM-STR-Clin'!UP22+'ETPR LGG-MT-LM-STR-Clin'!UP31</f>
        <v>0</v>
      </c>
      <c r="OH32" s="67">
        <f>'ETPR LGG-MT-LM-STR-Clin'!UQ22+'ETPR LGG-MT-LM-STR-Clin'!UQ31</f>
        <v>0</v>
      </c>
      <c r="OI32" s="67">
        <f>'ETPR LGG-MT-LM-STR-Clin'!UR22+'ETPR LGG-MT-LM-STR-Clin'!UR31</f>
        <v>0</v>
      </c>
      <c r="OJ32" s="67">
        <f>'ETPR LGG-MT-LM-STR-Clin'!US22+'ETPR LGG-MT-LM-STR-Clin'!US31</f>
        <v>0</v>
      </c>
      <c r="OK32" s="67">
        <f>'ETPR LGG-MT-LM-STR-Clin'!UT22+'ETPR LGG-MT-LM-STR-Clin'!UT31</f>
        <v>0</v>
      </c>
      <c r="OL32" s="67">
        <f>'ETPR LGG-MT-LM-STR-Clin'!UU22+'ETPR LGG-MT-LM-STR-Clin'!UU31</f>
        <v>0</v>
      </c>
      <c r="OM32" s="67">
        <f>'ETPR LGG-MT-LM-STR-Clin'!UV22+'ETPR LGG-MT-LM-STR-Clin'!UV31</f>
        <v>0</v>
      </c>
      <c r="ON32" s="67">
        <f>'ETPR LGG-MT-LM-STR-Clin'!UW22+'ETPR LGG-MT-LM-STR-Clin'!UW31</f>
        <v>0</v>
      </c>
      <c r="OO32" s="67">
        <f>'ETPR LGG-MT-LM-STR-Clin'!UX22+'ETPR LGG-MT-LM-STR-Clin'!UX31</f>
        <v>0</v>
      </c>
      <c r="OP32" s="67">
        <f>'ETPR LGG-MT-LM-STR-Clin'!UY22+'ETPR LGG-MT-LM-STR-Clin'!UY31</f>
        <v>0</v>
      </c>
      <c r="OQ32" s="67">
        <f>'ETPR LGG-MT-LM-STR-Clin'!UZ22+'ETPR LGG-MT-LM-STR-Clin'!UZ31</f>
        <v>0</v>
      </c>
      <c r="OR32" s="67">
        <f>'ETPR LGG-MT-LM-STR-Clin'!VA22+'ETPR LGG-MT-LM-STR-Clin'!VA31</f>
        <v>0</v>
      </c>
      <c r="OS32" s="67">
        <f>'ETPR LGG-MT-LM-STR-Clin'!VB22+'ETPR LGG-MT-LM-STR-Clin'!VB31</f>
        <v>0</v>
      </c>
      <c r="OT32" s="67">
        <f>'ETPR LGG-MT-LM-STR-Clin'!UI22+'ETPR LGG-MT-LM-STR-Clin'!UI31</f>
        <v>0</v>
      </c>
      <c r="OU32" s="67">
        <f>'ETPR LGG-MT-LM-STR-Clin'!UJ22+'ETPR LGG-MT-LM-STR-Clin'!UJ31</f>
        <v>0</v>
      </c>
      <c r="OV32" s="67">
        <f>'ETPR LGG-MT-LM-STR-Clin'!UK22+'ETPR LGG-MT-LM-STR-Clin'!UK31</f>
        <v>0</v>
      </c>
      <c r="OW32" s="67">
        <f>'ETPR LGG-MT-LM-STR-Clin'!UL22+'ETPR LGG-MT-LM-STR-Clin'!UL31</f>
        <v>0</v>
      </c>
      <c r="OX32" s="67">
        <f>'ETPR LGG-MT-LM-STR-Clin'!UM22+'ETPR LGG-MT-LM-STR-Clin'!UM31</f>
        <v>0</v>
      </c>
      <c r="OY32" s="67">
        <f>'ETPR LGG-MT-LM-STR-Clin'!UN22+'ETPR LGG-MT-LM-STR-Clin'!UN31</f>
        <v>0</v>
      </c>
      <c r="OZ32" s="67">
        <f>'ETPR LGG-MT-LM-STR-Clin'!VI22+'ETPR LGG-MT-LM-STR-Clin'!VI31</f>
        <v>0</v>
      </c>
      <c r="PA32" s="67">
        <f>'ETPR LGG-MT-LM-STR-Clin'!VJ22+'ETPR LGG-MT-LM-STR-Clin'!VJ31</f>
        <v>0</v>
      </c>
      <c r="PB32" s="67">
        <f>'ETPR LGG-MT-LM-STR-Clin'!VK22+'ETPR LGG-MT-LM-STR-Clin'!VK31</f>
        <v>0</v>
      </c>
      <c r="PC32" s="67">
        <f>'ETPR LGG-MT-LM-STR-Clin'!VL22+'ETPR LGG-MT-LM-STR-Clin'!VL31</f>
        <v>0</v>
      </c>
      <c r="PD32" s="67">
        <f>'ETPR LGG-MT-LM-STR-Clin'!VW22+'ETPR LGG-MT-LM-STR-Clin'!VW31</f>
        <v>0</v>
      </c>
      <c r="PE32" s="67">
        <f>'ETPR LGG-MT-LM-STR-Clin'!VX22+'ETPR LGG-MT-LM-STR-Clin'!VX31</f>
        <v>0</v>
      </c>
      <c r="PF32" s="67">
        <f>'ETPR LGG-MT-LM-STR-Clin'!VY22+'ETPR LGG-MT-LM-STR-Clin'!VY31</f>
        <v>0</v>
      </c>
      <c r="PG32" s="67">
        <f>'ETPR LGG-MT-LM-STR-Clin'!VP22+'ETPR LGG-MT-LM-STR-Clin'!VP31</f>
        <v>0</v>
      </c>
      <c r="PH32" s="67">
        <f>'ETPR LGG-MT-LM-STR-Clin'!VQ22+'ETPR LGG-MT-LM-STR-Clin'!VQ31</f>
        <v>0</v>
      </c>
      <c r="PI32" s="67">
        <f>'ETPR LGG-MT-LM-STR-Clin'!VR22+'ETPR LGG-MT-LM-STR-Clin'!VR31</f>
        <v>0</v>
      </c>
      <c r="PJ32" s="67">
        <f>'ETPR LGG-MT-LM-STR-Clin'!VS22+'ETPR LGG-MT-LM-STR-Clin'!VS31</f>
        <v>0</v>
      </c>
      <c r="PK32" s="67">
        <f>'ETPR LGG-MT-LM-STR-Clin'!VT22+'ETPR LGG-MT-LM-STR-Clin'!VT31</f>
        <v>0</v>
      </c>
      <c r="PL32" s="67">
        <f>'ETPR LGG-MT-LM-STR-Clin'!VU22+'ETPR LGG-MT-LM-STR-Clin'!VU31</f>
        <v>0</v>
      </c>
      <c r="PM32" s="67">
        <f>'ETPR LGG-MT-LM-STR-Clin'!VV22+'ETPR LGG-MT-LM-STR-Clin'!VV31</f>
        <v>0</v>
      </c>
      <c r="PN32" s="67">
        <f>'ETPR LGG-MT-LM-STR-Clin'!VW22+'ETPR LGG-MT-LM-STR-Clin'!VW31</f>
        <v>0</v>
      </c>
      <c r="PO32" s="67">
        <f>'ETPR LGG-MT-LM-STR-Clin'!VX22+'ETPR LGG-MT-LM-STR-Clin'!VX31</f>
        <v>0</v>
      </c>
      <c r="PP32" s="67">
        <f>'ETPR LGG-MT-LM-STR-Clin'!VY22+'ETPR LGG-MT-LM-STR-Clin'!VY31</f>
        <v>0</v>
      </c>
      <c r="PQ32" s="67">
        <f>'ETPR LGG-MT-LM-STR-Clin'!VZ22+'ETPR LGG-MT-LM-STR-Clin'!VZ31</f>
        <v>0</v>
      </c>
      <c r="PR32" s="67">
        <f>'ETPR LGG-MT-LM-STR-Clin'!WA22+'ETPR LGG-MT-LM-STR-Clin'!WA31</f>
        <v>0</v>
      </c>
      <c r="PS32" s="67">
        <f>'ETPR LGG-MT-LM-STR-Clin'!WB22+'ETPR LGG-MT-LM-STR-Clin'!WB31</f>
        <v>0</v>
      </c>
      <c r="PT32" s="67">
        <f>'ETPR LGG-MT-LM-STR-Clin'!WC22+'ETPR LGG-MT-LM-STR-Clin'!WC31</f>
        <v>0</v>
      </c>
      <c r="PU32" s="67">
        <f>'ETPR LGG-MT-LM-STR-Clin'!WD22+'ETPR LGG-MT-LM-STR-Clin'!WD31</f>
        <v>0</v>
      </c>
      <c r="PV32" s="67">
        <f>'ETPR LGG-MT-LM-STR-Clin'!WE22+'ETPR LGG-MT-LM-STR-Clin'!WE31</f>
        <v>0</v>
      </c>
      <c r="PW32" s="67">
        <f>'ETPR LGG-MT-LM-STR-Clin'!WF22+'ETPR LGG-MT-LM-STR-Clin'!WF31</f>
        <v>0</v>
      </c>
      <c r="PX32" s="67">
        <f>'ETPR LGG-MT-LM-STR-Clin'!VM22+'ETPR LGG-MT-LM-STR-Clin'!VM31</f>
        <v>0</v>
      </c>
      <c r="PY32" s="67">
        <f>'ETPR LGG-MT-LM-STR-Clin'!VN22+'ETPR LGG-MT-LM-STR-Clin'!VN31</f>
        <v>0</v>
      </c>
      <c r="PZ32" s="67">
        <f>'ETPR LGG-MT-LM-STR-Clin'!VO22+'ETPR LGG-MT-LM-STR-Clin'!VO31</f>
        <v>0</v>
      </c>
      <c r="QA32" s="67">
        <f>'ETPR LGG-MT-LM-STR-Clin'!VP22+'ETPR LGG-MT-LM-STR-Clin'!VP31</f>
        <v>0</v>
      </c>
      <c r="QB32" s="67">
        <f>'ETPR LGG-MT-LM-STR-Clin'!VQ22+'ETPR LGG-MT-LM-STR-Clin'!VQ31</f>
        <v>0</v>
      </c>
      <c r="QC32" s="67">
        <f>'ETPR LGG-MT-LM-STR-Clin'!VR22+'ETPR LGG-MT-LM-STR-Clin'!VR31</f>
        <v>0</v>
      </c>
      <c r="QD32" s="67">
        <f>'ETPR LGG-MT-LM-STR-Clin'!VS22+'ETPR LGG-MT-LM-STR-Clin'!VS31</f>
        <v>0</v>
      </c>
      <c r="QE32" s="176"/>
    </row>
    <row r="33" spans="1:450" s="613" customFormat="1">
      <c r="A33" s="456"/>
      <c r="B33" s="541"/>
      <c r="C33" s="177"/>
      <c r="D33" s="349"/>
      <c r="E33" s="618"/>
      <c r="F33" s="349"/>
      <c r="G33" s="349"/>
      <c r="H33" s="349"/>
      <c r="I33" s="5"/>
      <c r="J33" s="5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</row>
    <row r="34" spans="1:450" ht="15">
      <c r="A34" s="197" t="s">
        <v>1443</v>
      </c>
      <c r="C34" s="115" t="str">
        <f t="shared" ref="C34:C38" si="12">CONCATENATE("n;",E34)</f>
        <v>n;9361</v>
      </c>
      <c r="D34" s="1093" t="s">
        <v>618</v>
      </c>
      <c r="E34" s="555">
        <v>9361</v>
      </c>
      <c r="F34" s="772" t="s">
        <v>1149</v>
      </c>
      <c r="G34" s="779" t="s">
        <v>683</v>
      </c>
      <c r="H34" s="48" t="s">
        <v>1076</v>
      </c>
      <c r="I34" s="247">
        <f t="shared" ref="I34:I38" si="13">SUM(L34:IP34)+SUM(IR34:KG34)+SUM(KK34:MH34)</f>
        <v>0</v>
      </c>
      <c r="J34" s="247">
        <f t="shared" ref="J34:J38" si="14">IQ34+SUM(KH34:KJ34)+SUM(MI34:QD34)</f>
        <v>0</v>
      </c>
      <c r="K34" s="247">
        <f>I34+J34+'Clé Act. Spé.'!H29+'Clé MT'!I12</f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4"/>
    </row>
    <row r="35" spans="1:450" s="170" customFormat="1" ht="15" customHeight="1">
      <c r="A35" s="197" t="s">
        <v>1443</v>
      </c>
      <c r="B35" s="182"/>
      <c r="C35" s="115" t="str">
        <f t="shared" si="12"/>
        <v>n;9362</v>
      </c>
      <c r="D35" s="1094"/>
      <c r="E35" s="555">
        <v>9362</v>
      </c>
      <c r="F35" s="724" t="s">
        <v>1374</v>
      </c>
      <c r="G35" s="779" t="s">
        <v>671</v>
      </c>
      <c r="H35" s="48" t="s">
        <v>1076</v>
      </c>
      <c r="I35" s="26">
        <f t="shared" si="13"/>
        <v>0</v>
      </c>
      <c r="J35" s="26">
        <f t="shared" si="14"/>
        <v>0</v>
      </c>
      <c r="K35" s="26">
        <f>I35+J35+'Clé Act. Spé.'!H30+'Clé MT'!I13</f>
        <v>0</v>
      </c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37"/>
      <c r="QF35" s="37"/>
      <c r="QG35" s="37"/>
      <c r="QH35" s="37"/>
    </row>
    <row r="36" spans="1:450" s="170" customFormat="1" ht="24">
      <c r="A36" s="197" t="s">
        <v>1443</v>
      </c>
      <c r="B36" s="182"/>
      <c r="C36" s="115" t="str">
        <f t="shared" si="12"/>
        <v>n;9364</v>
      </c>
      <c r="D36" s="1094"/>
      <c r="E36" s="555">
        <v>9364</v>
      </c>
      <c r="F36" s="724" t="s">
        <v>1373</v>
      </c>
      <c r="G36" s="779" t="s">
        <v>1528</v>
      </c>
      <c r="H36" s="48" t="s">
        <v>1076</v>
      </c>
      <c r="I36" s="26">
        <f t="shared" si="13"/>
        <v>0</v>
      </c>
      <c r="J36" s="26">
        <f t="shared" si="14"/>
        <v>0</v>
      </c>
      <c r="K36" s="26">
        <f>I36+J36+'Clé Act. Spé.'!H31+'Clé MT'!I14</f>
        <v>0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37"/>
      <c r="QF36" s="37"/>
      <c r="QG36" s="37"/>
      <c r="QH36" s="37"/>
    </row>
    <row r="37" spans="1:450" s="170" customFormat="1" ht="15">
      <c r="A37" s="197" t="s">
        <v>1443</v>
      </c>
      <c r="B37" s="182"/>
      <c r="C37" s="115" t="str">
        <f t="shared" si="12"/>
        <v>n;9365</v>
      </c>
      <c r="D37" s="1094"/>
      <c r="E37" s="238">
        <v>9365</v>
      </c>
      <c r="F37" s="724" t="s">
        <v>1375</v>
      </c>
      <c r="G37" s="779" t="s">
        <v>683</v>
      </c>
      <c r="H37" s="48" t="s">
        <v>1076</v>
      </c>
      <c r="I37" s="247">
        <f t="shared" si="13"/>
        <v>0</v>
      </c>
      <c r="J37" s="247">
        <f t="shared" si="14"/>
        <v>0</v>
      </c>
      <c r="K37" s="247">
        <f>I37+J37+'Clé Act. Spé.'!H32+'Clé MT'!I15</f>
        <v>0</v>
      </c>
      <c r="L37" s="11">
        <f t="shared" ref="L37:JE37" si="15">L34</f>
        <v>0</v>
      </c>
      <c r="M37" s="11">
        <f t="shared" si="15"/>
        <v>0</v>
      </c>
      <c r="N37" s="11">
        <f t="shared" si="15"/>
        <v>0</v>
      </c>
      <c r="O37" s="11">
        <f t="shared" si="15"/>
        <v>0</v>
      </c>
      <c r="P37" s="11">
        <f t="shared" si="15"/>
        <v>0</v>
      </c>
      <c r="Q37" s="11">
        <f t="shared" si="15"/>
        <v>0</v>
      </c>
      <c r="R37" s="11">
        <f t="shared" si="15"/>
        <v>0</v>
      </c>
      <c r="S37" s="11">
        <f t="shared" si="15"/>
        <v>0</v>
      </c>
      <c r="T37" s="11">
        <f t="shared" si="15"/>
        <v>0</v>
      </c>
      <c r="U37" s="11">
        <f t="shared" si="15"/>
        <v>0</v>
      </c>
      <c r="V37" s="11">
        <f t="shared" si="15"/>
        <v>0</v>
      </c>
      <c r="W37" s="11">
        <f t="shared" si="15"/>
        <v>0</v>
      </c>
      <c r="X37" s="11">
        <f t="shared" si="15"/>
        <v>0</v>
      </c>
      <c r="Y37" s="11">
        <f t="shared" si="15"/>
        <v>0</v>
      </c>
      <c r="Z37" s="11">
        <f t="shared" si="15"/>
        <v>0</v>
      </c>
      <c r="AA37" s="11">
        <f t="shared" si="15"/>
        <v>0</v>
      </c>
      <c r="AB37" s="11">
        <f t="shared" si="15"/>
        <v>0</v>
      </c>
      <c r="AC37" s="11">
        <f t="shared" si="15"/>
        <v>0</v>
      </c>
      <c r="AD37" s="11">
        <f t="shared" si="15"/>
        <v>0</v>
      </c>
      <c r="AE37" s="11">
        <f t="shared" si="15"/>
        <v>0</v>
      </c>
      <c r="AF37" s="11">
        <f t="shared" si="15"/>
        <v>0</v>
      </c>
      <c r="AG37" s="11">
        <f t="shared" si="15"/>
        <v>0</v>
      </c>
      <c r="AH37" s="11">
        <f t="shared" si="15"/>
        <v>0</v>
      </c>
      <c r="AI37" s="11">
        <f t="shared" si="15"/>
        <v>0</v>
      </c>
      <c r="AJ37" s="11">
        <f t="shared" si="15"/>
        <v>0</v>
      </c>
      <c r="AK37" s="11">
        <f t="shared" si="15"/>
        <v>0</v>
      </c>
      <c r="AL37" s="11">
        <f t="shared" si="15"/>
        <v>0</v>
      </c>
      <c r="AM37" s="11">
        <f t="shared" si="15"/>
        <v>0</v>
      </c>
      <c r="AN37" s="11">
        <f t="shared" si="15"/>
        <v>0</v>
      </c>
      <c r="AO37" s="11">
        <f t="shared" si="15"/>
        <v>0</v>
      </c>
      <c r="AP37" s="11">
        <f t="shared" si="15"/>
        <v>0</v>
      </c>
      <c r="AQ37" s="11">
        <f t="shared" si="15"/>
        <v>0</v>
      </c>
      <c r="AR37" s="11">
        <f t="shared" si="15"/>
        <v>0</v>
      </c>
      <c r="AS37" s="11">
        <f t="shared" si="15"/>
        <v>0</v>
      </c>
      <c r="AT37" s="11">
        <f t="shared" si="15"/>
        <v>0</v>
      </c>
      <c r="AU37" s="11">
        <f t="shared" si="15"/>
        <v>0</v>
      </c>
      <c r="AV37" s="11">
        <f t="shared" si="15"/>
        <v>0</v>
      </c>
      <c r="AW37" s="11">
        <f t="shared" si="15"/>
        <v>0</v>
      </c>
      <c r="AX37" s="11">
        <f t="shared" si="15"/>
        <v>0</v>
      </c>
      <c r="AY37" s="11">
        <f t="shared" si="15"/>
        <v>0</v>
      </c>
      <c r="AZ37" s="11">
        <f t="shared" si="15"/>
        <v>0</v>
      </c>
      <c r="BA37" s="11">
        <f t="shared" si="15"/>
        <v>0</v>
      </c>
      <c r="BB37" s="11">
        <f t="shared" si="15"/>
        <v>0</v>
      </c>
      <c r="BC37" s="11">
        <f t="shared" si="15"/>
        <v>0</v>
      </c>
      <c r="BD37" s="11">
        <f t="shared" si="15"/>
        <v>0</v>
      </c>
      <c r="BE37" s="11">
        <f t="shared" si="15"/>
        <v>0</v>
      </c>
      <c r="BF37" s="11">
        <f t="shared" si="15"/>
        <v>0</v>
      </c>
      <c r="BG37" s="11">
        <f t="shared" si="15"/>
        <v>0</v>
      </c>
      <c r="BH37" s="11">
        <f t="shared" si="15"/>
        <v>0</v>
      </c>
      <c r="BI37" s="11">
        <f t="shared" si="15"/>
        <v>0</v>
      </c>
      <c r="BJ37" s="11">
        <f t="shared" si="15"/>
        <v>0</v>
      </c>
      <c r="BK37" s="11">
        <f t="shared" si="15"/>
        <v>0</v>
      </c>
      <c r="BL37" s="11">
        <f t="shared" si="15"/>
        <v>0</v>
      </c>
      <c r="BM37" s="11">
        <f t="shared" si="15"/>
        <v>0</v>
      </c>
      <c r="BN37" s="11">
        <f t="shared" si="15"/>
        <v>0</v>
      </c>
      <c r="BO37" s="11">
        <f t="shared" si="15"/>
        <v>0</v>
      </c>
      <c r="BP37" s="11">
        <f t="shared" si="15"/>
        <v>0</v>
      </c>
      <c r="BQ37" s="11">
        <f t="shared" si="15"/>
        <v>0</v>
      </c>
      <c r="BR37" s="11">
        <f t="shared" si="15"/>
        <v>0</v>
      </c>
      <c r="BS37" s="11">
        <f t="shared" si="15"/>
        <v>0</v>
      </c>
      <c r="BT37" s="11">
        <f t="shared" si="15"/>
        <v>0</v>
      </c>
      <c r="BU37" s="11">
        <f t="shared" si="15"/>
        <v>0</v>
      </c>
      <c r="BV37" s="11">
        <f t="shared" si="15"/>
        <v>0</v>
      </c>
      <c r="BW37" s="11">
        <f t="shared" si="15"/>
        <v>0</v>
      </c>
      <c r="BX37" s="11">
        <f t="shared" si="15"/>
        <v>0</v>
      </c>
      <c r="BY37" s="11">
        <f t="shared" si="15"/>
        <v>0</v>
      </c>
      <c r="BZ37" s="11">
        <f t="shared" si="15"/>
        <v>0</v>
      </c>
      <c r="CA37" s="11">
        <f t="shared" si="15"/>
        <v>0</v>
      </c>
      <c r="CB37" s="11">
        <f t="shared" si="15"/>
        <v>0</v>
      </c>
      <c r="CC37" s="11">
        <f t="shared" si="15"/>
        <v>0</v>
      </c>
      <c r="CD37" s="11">
        <f t="shared" si="15"/>
        <v>0</v>
      </c>
      <c r="CE37" s="11">
        <f t="shared" si="15"/>
        <v>0</v>
      </c>
      <c r="CF37" s="11">
        <f t="shared" si="15"/>
        <v>0</v>
      </c>
      <c r="CG37" s="11">
        <f t="shared" si="15"/>
        <v>0</v>
      </c>
      <c r="CH37" s="11">
        <f t="shared" si="15"/>
        <v>0</v>
      </c>
      <c r="CI37" s="11">
        <f t="shared" si="15"/>
        <v>0</v>
      </c>
      <c r="CJ37" s="11">
        <f t="shared" si="15"/>
        <v>0</v>
      </c>
      <c r="CK37" s="11">
        <f t="shared" si="15"/>
        <v>0</v>
      </c>
      <c r="CL37" s="11">
        <f t="shared" si="15"/>
        <v>0</v>
      </c>
      <c r="CM37" s="11">
        <f t="shared" si="15"/>
        <v>0</v>
      </c>
      <c r="CN37" s="11">
        <f t="shared" si="15"/>
        <v>0</v>
      </c>
      <c r="CO37" s="11">
        <f t="shared" si="15"/>
        <v>0</v>
      </c>
      <c r="CP37" s="11">
        <f t="shared" si="15"/>
        <v>0</v>
      </c>
      <c r="CQ37" s="11">
        <f t="shared" si="15"/>
        <v>0</v>
      </c>
      <c r="CR37" s="11">
        <f t="shared" si="15"/>
        <v>0</v>
      </c>
      <c r="CS37" s="11">
        <f t="shared" si="15"/>
        <v>0</v>
      </c>
      <c r="CT37" s="11">
        <f t="shared" si="15"/>
        <v>0</v>
      </c>
      <c r="CU37" s="11">
        <f t="shared" si="15"/>
        <v>0</v>
      </c>
      <c r="CV37" s="11">
        <f t="shared" si="15"/>
        <v>0</v>
      </c>
      <c r="CW37" s="11">
        <f t="shared" si="15"/>
        <v>0</v>
      </c>
      <c r="CX37" s="11">
        <f t="shared" si="15"/>
        <v>0</v>
      </c>
      <c r="CY37" s="11">
        <f t="shared" si="15"/>
        <v>0</v>
      </c>
      <c r="CZ37" s="11">
        <f t="shared" si="15"/>
        <v>0</v>
      </c>
      <c r="DA37" s="11">
        <f t="shared" si="15"/>
        <v>0</v>
      </c>
      <c r="DB37" s="11">
        <f t="shared" si="15"/>
        <v>0</v>
      </c>
      <c r="DC37" s="11">
        <f t="shared" si="15"/>
        <v>0</v>
      </c>
      <c r="DD37" s="11">
        <f t="shared" si="15"/>
        <v>0</v>
      </c>
      <c r="DE37" s="11">
        <f t="shared" si="15"/>
        <v>0</v>
      </c>
      <c r="DF37" s="11">
        <f t="shared" si="15"/>
        <v>0</v>
      </c>
      <c r="DG37" s="11">
        <f t="shared" si="15"/>
        <v>0</v>
      </c>
      <c r="DH37" s="11">
        <f t="shared" si="15"/>
        <v>0</v>
      </c>
      <c r="DI37" s="11">
        <f t="shared" si="15"/>
        <v>0</v>
      </c>
      <c r="DJ37" s="11">
        <f t="shared" si="15"/>
        <v>0</v>
      </c>
      <c r="DK37" s="11">
        <f t="shared" si="15"/>
        <v>0</v>
      </c>
      <c r="DL37" s="11">
        <f t="shared" si="15"/>
        <v>0</v>
      </c>
      <c r="DM37" s="11">
        <f t="shared" si="15"/>
        <v>0</v>
      </c>
      <c r="DN37" s="11">
        <f t="shared" si="15"/>
        <v>0</v>
      </c>
      <c r="DO37" s="11">
        <f t="shared" si="15"/>
        <v>0</v>
      </c>
      <c r="DP37" s="11">
        <f t="shared" si="15"/>
        <v>0</v>
      </c>
      <c r="DQ37" s="11">
        <f t="shared" si="15"/>
        <v>0</v>
      </c>
      <c r="DR37" s="11">
        <f t="shared" si="15"/>
        <v>0</v>
      </c>
      <c r="DS37" s="11">
        <f t="shared" si="15"/>
        <v>0</v>
      </c>
      <c r="DT37" s="11">
        <f t="shared" si="15"/>
        <v>0</v>
      </c>
      <c r="DU37" s="11">
        <f t="shared" si="15"/>
        <v>0</v>
      </c>
      <c r="DV37" s="11">
        <f t="shared" si="15"/>
        <v>0</v>
      </c>
      <c r="DW37" s="11">
        <f t="shared" si="15"/>
        <v>0</v>
      </c>
      <c r="DX37" s="11">
        <f t="shared" si="15"/>
        <v>0</v>
      </c>
      <c r="DY37" s="11">
        <f t="shared" si="15"/>
        <v>0</v>
      </c>
      <c r="DZ37" s="11">
        <f t="shared" si="15"/>
        <v>0</v>
      </c>
      <c r="EA37" s="11">
        <f t="shared" si="15"/>
        <v>0</v>
      </c>
      <c r="EB37" s="11">
        <f t="shared" si="15"/>
        <v>0</v>
      </c>
      <c r="EC37" s="11">
        <f t="shared" si="15"/>
        <v>0</v>
      </c>
      <c r="ED37" s="11">
        <f t="shared" si="15"/>
        <v>0</v>
      </c>
      <c r="EE37" s="11">
        <f t="shared" si="15"/>
        <v>0</v>
      </c>
      <c r="EF37" s="11">
        <f t="shared" si="15"/>
        <v>0</v>
      </c>
      <c r="EG37" s="11">
        <f t="shared" si="15"/>
        <v>0</v>
      </c>
      <c r="EH37" s="11">
        <f t="shared" si="15"/>
        <v>0</v>
      </c>
      <c r="EI37" s="11">
        <f t="shared" si="15"/>
        <v>0</v>
      </c>
      <c r="EJ37" s="11">
        <f t="shared" si="15"/>
        <v>0</v>
      </c>
      <c r="EK37" s="11">
        <f t="shared" si="15"/>
        <v>0</v>
      </c>
      <c r="EL37" s="11">
        <f t="shared" si="15"/>
        <v>0</v>
      </c>
      <c r="EM37" s="11">
        <f t="shared" si="15"/>
        <v>0</v>
      </c>
      <c r="EN37" s="11">
        <f t="shared" si="15"/>
        <v>0</v>
      </c>
      <c r="EO37" s="11">
        <f t="shared" si="15"/>
        <v>0</v>
      </c>
      <c r="EP37" s="11">
        <f t="shared" si="15"/>
        <v>0</v>
      </c>
      <c r="EQ37" s="11">
        <f t="shared" si="15"/>
        <v>0</v>
      </c>
      <c r="ER37" s="11">
        <f t="shared" si="15"/>
        <v>0</v>
      </c>
      <c r="ES37" s="11">
        <f t="shared" si="15"/>
        <v>0</v>
      </c>
      <c r="ET37" s="11">
        <f t="shared" si="15"/>
        <v>0</v>
      </c>
      <c r="EU37" s="11">
        <f t="shared" si="15"/>
        <v>0</v>
      </c>
      <c r="EV37" s="11">
        <f t="shared" si="15"/>
        <v>0</v>
      </c>
      <c r="EW37" s="11">
        <f t="shared" si="15"/>
        <v>0</v>
      </c>
      <c r="EX37" s="11">
        <f t="shared" si="15"/>
        <v>0</v>
      </c>
      <c r="EY37" s="11">
        <f t="shared" si="15"/>
        <v>0</v>
      </c>
      <c r="EZ37" s="11">
        <f t="shared" si="15"/>
        <v>0</v>
      </c>
      <c r="FA37" s="11">
        <f t="shared" si="15"/>
        <v>0</v>
      </c>
      <c r="FB37" s="11">
        <f t="shared" si="15"/>
        <v>0</v>
      </c>
      <c r="FC37" s="11">
        <f t="shared" si="15"/>
        <v>0</v>
      </c>
      <c r="FD37" s="11">
        <f t="shared" si="15"/>
        <v>0</v>
      </c>
      <c r="FE37" s="11">
        <f t="shared" si="15"/>
        <v>0</v>
      </c>
      <c r="FF37" s="11">
        <f t="shared" si="15"/>
        <v>0</v>
      </c>
      <c r="FG37" s="11">
        <f t="shared" si="15"/>
        <v>0</v>
      </c>
      <c r="FH37" s="11">
        <f t="shared" si="15"/>
        <v>0</v>
      </c>
      <c r="FI37" s="11">
        <f t="shared" si="15"/>
        <v>0</v>
      </c>
      <c r="FJ37" s="11">
        <f t="shared" si="15"/>
        <v>0</v>
      </c>
      <c r="FK37" s="11">
        <f t="shared" si="15"/>
        <v>0</v>
      </c>
      <c r="FL37" s="11">
        <f t="shared" si="15"/>
        <v>0</v>
      </c>
      <c r="FM37" s="11">
        <f t="shared" si="15"/>
        <v>0</v>
      </c>
      <c r="FN37" s="11">
        <f t="shared" si="15"/>
        <v>0</v>
      </c>
      <c r="FO37" s="11">
        <f t="shared" si="15"/>
        <v>0</v>
      </c>
      <c r="FP37" s="11">
        <f t="shared" si="15"/>
        <v>0</v>
      </c>
      <c r="FQ37" s="11">
        <f t="shared" si="15"/>
        <v>0</v>
      </c>
      <c r="FR37" s="11">
        <f t="shared" si="15"/>
        <v>0</v>
      </c>
      <c r="FS37" s="11">
        <f t="shared" si="15"/>
        <v>0</v>
      </c>
      <c r="FT37" s="11">
        <f t="shared" si="15"/>
        <v>0</v>
      </c>
      <c r="FU37" s="11">
        <f t="shared" si="15"/>
        <v>0</v>
      </c>
      <c r="FV37" s="11">
        <f t="shared" si="15"/>
        <v>0</v>
      </c>
      <c r="FW37" s="11">
        <f t="shared" si="15"/>
        <v>0</v>
      </c>
      <c r="FX37" s="11">
        <f t="shared" si="15"/>
        <v>0</v>
      </c>
      <c r="FY37" s="11">
        <f t="shared" si="15"/>
        <v>0</v>
      </c>
      <c r="FZ37" s="11">
        <f t="shared" si="15"/>
        <v>0</v>
      </c>
      <c r="GA37" s="11">
        <f t="shared" si="15"/>
        <v>0</v>
      </c>
      <c r="GB37" s="11">
        <f t="shared" si="15"/>
        <v>0</v>
      </c>
      <c r="GC37" s="11">
        <f t="shared" si="15"/>
        <v>0</v>
      </c>
      <c r="GD37" s="11">
        <f t="shared" si="15"/>
        <v>0</v>
      </c>
      <c r="GE37" s="11">
        <f t="shared" si="15"/>
        <v>0</v>
      </c>
      <c r="GF37" s="11">
        <f t="shared" si="15"/>
        <v>0</v>
      </c>
      <c r="GG37" s="11">
        <f t="shared" si="15"/>
        <v>0</v>
      </c>
      <c r="GH37" s="11">
        <f t="shared" si="15"/>
        <v>0</v>
      </c>
      <c r="GI37" s="11">
        <f t="shared" si="15"/>
        <v>0</v>
      </c>
      <c r="GJ37" s="11">
        <f t="shared" si="15"/>
        <v>0</v>
      </c>
      <c r="GK37" s="11">
        <f t="shared" si="15"/>
        <v>0</v>
      </c>
      <c r="GL37" s="11">
        <f t="shared" si="15"/>
        <v>0</v>
      </c>
      <c r="GM37" s="11">
        <f t="shared" si="15"/>
        <v>0</v>
      </c>
      <c r="GN37" s="11">
        <f t="shared" si="15"/>
        <v>0</v>
      </c>
      <c r="GO37" s="11">
        <f t="shared" si="15"/>
        <v>0</v>
      </c>
      <c r="GP37" s="11">
        <f t="shared" si="15"/>
        <v>0</v>
      </c>
      <c r="GQ37" s="11">
        <f t="shared" si="15"/>
        <v>0</v>
      </c>
      <c r="GR37" s="11">
        <f t="shared" si="15"/>
        <v>0</v>
      </c>
      <c r="GS37" s="11">
        <f t="shared" si="15"/>
        <v>0</v>
      </c>
      <c r="GT37" s="11">
        <f t="shared" si="15"/>
        <v>0</v>
      </c>
      <c r="GU37" s="11">
        <f t="shared" si="15"/>
        <v>0</v>
      </c>
      <c r="GV37" s="11">
        <f t="shared" si="15"/>
        <v>0</v>
      </c>
      <c r="GW37" s="11">
        <f t="shared" si="15"/>
        <v>0</v>
      </c>
      <c r="GX37" s="11">
        <f t="shared" si="15"/>
        <v>0</v>
      </c>
      <c r="GY37" s="11">
        <f t="shared" si="15"/>
        <v>0</v>
      </c>
      <c r="GZ37" s="11">
        <f t="shared" si="15"/>
        <v>0</v>
      </c>
      <c r="HA37" s="11">
        <f t="shared" si="15"/>
        <v>0</v>
      </c>
      <c r="HB37" s="11">
        <f t="shared" si="15"/>
        <v>0</v>
      </c>
      <c r="HC37" s="11">
        <f t="shared" si="15"/>
        <v>0</v>
      </c>
      <c r="HD37" s="11">
        <f t="shared" si="15"/>
        <v>0</v>
      </c>
      <c r="HE37" s="11">
        <f t="shared" si="15"/>
        <v>0</v>
      </c>
      <c r="HF37" s="11">
        <f t="shared" si="15"/>
        <v>0</v>
      </c>
      <c r="HG37" s="11">
        <f t="shared" si="15"/>
        <v>0</v>
      </c>
      <c r="HH37" s="11">
        <f t="shared" si="15"/>
        <v>0</v>
      </c>
      <c r="HI37" s="11">
        <f t="shared" si="15"/>
        <v>0</v>
      </c>
      <c r="HJ37" s="11">
        <f t="shared" si="15"/>
        <v>0</v>
      </c>
      <c r="HK37" s="11">
        <f t="shared" si="15"/>
        <v>0</v>
      </c>
      <c r="HL37" s="11">
        <f t="shared" si="15"/>
        <v>0</v>
      </c>
      <c r="HM37" s="11">
        <f t="shared" si="15"/>
        <v>0</v>
      </c>
      <c r="HN37" s="11">
        <f t="shared" si="15"/>
        <v>0</v>
      </c>
      <c r="HO37" s="11">
        <f t="shared" si="15"/>
        <v>0</v>
      </c>
      <c r="HP37" s="11">
        <f t="shared" si="15"/>
        <v>0</v>
      </c>
      <c r="HQ37" s="11">
        <f t="shared" si="15"/>
        <v>0</v>
      </c>
      <c r="HR37" s="11">
        <f t="shared" si="15"/>
        <v>0</v>
      </c>
      <c r="HS37" s="11">
        <f t="shared" si="15"/>
        <v>0</v>
      </c>
      <c r="HT37" s="11">
        <f t="shared" si="15"/>
        <v>0</v>
      </c>
      <c r="HU37" s="11">
        <f t="shared" si="15"/>
        <v>0</v>
      </c>
      <c r="HV37" s="11">
        <f t="shared" si="15"/>
        <v>0</v>
      </c>
      <c r="HW37" s="11">
        <f t="shared" si="15"/>
        <v>0</v>
      </c>
      <c r="HX37" s="11">
        <f t="shared" si="15"/>
        <v>0</v>
      </c>
      <c r="HY37" s="11">
        <f t="shared" si="15"/>
        <v>0</v>
      </c>
      <c r="HZ37" s="11">
        <f t="shared" si="15"/>
        <v>0</v>
      </c>
      <c r="IA37" s="11">
        <f t="shared" si="15"/>
        <v>0</v>
      </c>
      <c r="IB37" s="11">
        <f t="shared" si="15"/>
        <v>0</v>
      </c>
      <c r="IC37" s="11">
        <f t="shared" si="15"/>
        <v>0</v>
      </c>
      <c r="ID37" s="11">
        <f t="shared" si="15"/>
        <v>0</v>
      </c>
      <c r="IE37" s="11">
        <f t="shared" si="15"/>
        <v>0</v>
      </c>
      <c r="IF37" s="11">
        <f t="shared" si="15"/>
        <v>0</v>
      </c>
      <c r="IG37" s="11">
        <f t="shared" si="15"/>
        <v>0</v>
      </c>
      <c r="IH37" s="11">
        <f t="shared" si="15"/>
        <v>0</v>
      </c>
      <c r="II37" s="11">
        <f t="shared" si="15"/>
        <v>0</v>
      </c>
      <c r="IJ37" s="11">
        <f t="shared" si="15"/>
        <v>0</v>
      </c>
      <c r="IK37" s="11">
        <f t="shared" si="15"/>
        <v>0</v>
      </c>
      <c r="IL37" s="11">
        <f t="shared" si="15"/>
        <v>0</v>
      </c>
      <c r="IM37" s="11">
        <f t="shared" si="15"/>
        <v>0</v>
      </c>
      <c r="IN37" s="11">
        <f t="shared" si="15"/>
        <v>0</v>
      </c>
      <c r="IO37" s="11">
        <f t="shared" si="15"/>
        <v>0</v>
      </c>
      <c r="IP37" s="11">
        <f t="shared" si="15"/>
        <v>0</v>
      </c>
      <c r="IQ37" s="11">
        <f t="shared" si="15"/>
        <v>0</v>
      </c>
      <c r="IR37" s="11">
        <f t="shared" si="15"/>
        <v>0</v>
      </c>
      <c r="IS37" s="11">
        <f t="shared" si="15"/>
        <v>0</v>
      </c>
      <c r="IT37" s="11">
        <f t="shared" si="15"/>
        <v>0</v>
      </c>
      <c r="IU37" s="11">
        <f t="shared" si="15"/>
        <v>0</v>
      </c>
      <c r="IV37" s="11">
        <f t="shared" si="15"/>
        <v>0</v>
      </c>
      <c r="IW37" s="11">
        <f t="shared" si="15"/>
        <v>0</v>
      </c>
      <c r="IX37" s="11">
        <f t="shared" si="15"/>
        <v>0</v>
      </c>
      <c r="IY37" s="11">
        <f t="shared" si="15"/>
        <v>0</v>
      </c>
      <c r="IZ37" s="11">
        <f t="shared" si="15"/>
        <v>0</v>
      </c>
      <c r="JA37" s="11">
        <f t="shared" si="15"/>
        <v>0</v>
      </c>
      <c r="JB37" s="11">
        <f t="shared" si="15"/>
        <v>0</v>
      </c>
      <c r="JC37" s="11">
        <f t="shared" si="15"/>
        <v>0</v>
      </c>
      <c r="JD37" s="11">
        <f t="shared" si="15"/>
        <v>0</v>
      </c>
      <c r="JE37" s="11">
        <f t="shared" si="15"/>
        <v>0</v>
      </c>
      <c r="JF37" s="11">
        <f t="shared" ref="JF37:QD37" si="16">JF34</f>
        <v>0</v>
      </c>
      <c r="JG37" s="11">
        <f t="shared" si="16"/>
        <v>0</v>
      </c>
      <c r="JH37" s="11">
        <f t="shared" si="16"/>
        <v>0</v>
      </c>
      <c r="JI37" s="11">
        <f t="shared" si="16"/>
        <v>0</v>
      </c>
      <c r="JJ37" s="11">
        <f t="shared" si="16"/>
        <v>0</v>
      </c>
      <c r="JK37" s="11">
        <f t="shared" si="16"/>
        <v>0</v>
      </c>
      <c r="JL37" s="11">
        <f t="shared" si="16"/>
        <v>0</v>
      </c>
      <c r="JM37" s="11">
        <f t="shared" si="16"/>
        <v>0</v>
      </c>
      <c r="JN37" s="11">
        <f t="shared" si="16"/>
        <v>0</v>
      </c>
      <c r="JO37" s="11">
        <f t="shared" si="16"/>
        <v>0</v>
      </c>
      <c r="JP37" s="11">
        <f t="shared" si="16"/>
        <v>0</v>
      </c>
      <c r="JQ37" s="11">
        <f t="shared" si="16"/>
        <v>0</v>
      </c>
      <c r="JR37" s="11">
        <f t="shared" si="16"/>
        <v>0</v>
      </c>
      <c r="JS37" s="11">
        <f t="shared" si="16"/>
        <v>0</v>
      </c>
      <c r="JT37" s="11">
        <f t="shared" si="16"/>
        <v>0</v>
      </c>
      <c r="JU37" s="11">
        <f t="shared" si="16"/>
        <v>0</v>
      </c>
      <c r="JV37" s="11">
        <f t="shared" si="16"/>
        <v>0</v>
      </c>
      <c r="JW37" s="11">
        <f t="shared" si="16"/>
        <v>0</v>
      </c>
      <c r="JX37" s="11">
        <f t="shared" si="16"/>
        <v>0</v>
      </c>
      <c r="JY37" s="11">
        <f t="shared" si="16"/>
        <v>0</v>
      </c>
      <c r="JZ37" s="11">
        <f t="shared" si="16"/>
        <v>0</v>
      </c>
      <c r="KA37" s="11">
        <f t="shared" si="16"/>
        <v>0</v>
      </c>
      <c r="KB37" s="11">
        <f t="shared" si="16"/>
        <v>0</v>
      </c>
      <c r="KC37" s="11">
        <f t="shared" si="16"/>
        <v>0</v>
      </c>
      <c r="KD37" s="11">
        <f t="shared" si="16"/>
        <v>0</v>
      </c>
      <c r="KE37" s="11">
        <f t="shared" si="16"/>
        <v>0</v>
      </c>
      <c r="KF37" s="11">
        <f t="shared" si="16"/>
        <v>0</v>
      </c>
      <c r="KG37" s="11">
        <f t="shared" si="16"/>
        <v>0</v>
      </c>
      <c r="KH37" s="11">
        <f t="shared" si="16"/>
        <v>0</v>
      </c>
      <c r="KI37" s="11">
        <f t="shared" si="16"/>
        <v>0</v>
      </c>
      <c r="KJ37" s="11">
        <f t="shared" si="16"/>
        <v>0</v>
      </c>
      <c r="KK37" s="11">
        <f t="shared" si="16"/>
        <v>0</v>
      </c>
      <c r="KL37" s="11">
        <f t="shared" si="16"/>
        <v>0</v>
      </c>
      <c r="KM37" s="11">
        <f t="shared" si="16"/>
        <v>0</v>
      </c>
      <c r="KN37" s="11">
        <f t="shared" si="16"/>
        <v>0</v>
      </c>
      <c r="KO37" s="11">
        <f t="shared" si="16"/>
        <v>0</v>
      </c>
      <c r="KP37" s="11">
        <f t="shared" si="16"/>
        <v>0</v>
      </c>
      <c r="KQ37" s="11">
        <f t="shared" si="16"/>
        <v>0</v>
      </c>
      <c r="KR37" s="11">
        <f t="shared" si="16"/>
        <v>0</v>
      </c>
      <c r="KS37" s="11">
        <f t="shared" si="16"/>
        <v>0</v>
      </c>
      <c r="KT37" s="11">
        <f t="shared" si="16"/>
        <v>0</v>
      </c>
      <c r="KU37" s="11">
        <f t="shared" si="16"/>
        <v>0</v>
      </c>
      <c r="KV37" s="11">
        <f t="shared" si="16"/>
        <v>0</v>
      </c>
      <c r="KW37" s="11">
        <f t="shared" si="16"/>
        <v>0</v>
      </c>
      <c r="KX37" s="11">
        <f t="shared" si="16"/>
        <v>0</v>
      </c>
      <c r="KY37" s="11">
        <f t="shared" si="16"/>
        <v>0</v>
      </c>
      <c r="KZ37" s="11">
        <f t="shared" si="16"/>
        <v>0</v>
      </c>
      <c r="LA37" s="11">
        <f t="shared" si="16"/>
        <v>0</v>
      </c>
      <c r="LB37" s="11">
        <f t="shared" si="16"/>
        <v>0</v>
      </c>
      <c r="LC37" s="11">
        <f t="shared" si="16"/>
        <v>0</v>
      </c>
      <c r="LD37" s="11">
        <f t="shared" si="16"/>
        <v>0</v>
      </c>
      <c r="LE37" s="11">
        <f t="shared" si="16"/>
        <v>0</v>
      </c>
      <c r="LF37" s="11">
        <f t="shared" si="16"/>
        <v>0</v>
      </c>
      <c r="LG37" s="11">
        <f t="shared" si="16"/>
        <v>0</v>
      </c>
      <c r="LH37" s="11">
        <f t="shared" si="16"/>
        <v>0</v>
      </c>
      <c r="LI37" s="11">
        <f t="shared" si="16"/>
        <v>0</v>
      </c>
      <c r="LJ37" s="11">
        <f t="shared" si="16"/>
        <v>0</v>
      </c>
      <c r="LK37" s="11">
        <f t="shared" si="16"/>
        <v>0</v>
      </c>
      <c r="LL37" s="11">
        <f t="shared" si="16"/>
        <v>0</v>
      </c>
      <c r="LM37" s="11">
        <f t="shared" si="16"/>
        <v>0</v>
      </c>
      <c r="LN37" s="11">
        <f t="shared" si="16"/>
        <v>0</v>
      </c>
      <c r="LO37" s="11">
        <f t="shared" si="16"/>
        <v>0</v>
      </c>
      <c r="LP37" s="11">
        <f t="shared" si="16"/>
        <v>0</v>
      </c>
      <c r="LQ37" s="11">
        <f t="shared" si="16"/>
        <v>0</v>
      </c>
      <c r="LR37" s="11">
        <f t="shared" si="16"/>
        <v>0</v>
      </c>
      <c r="LS37" s="11">
        <f t="shared" si="16"/>
        <v>0</v>
      </c>
      <c r="LT37" s="11">
        <f t="shared" si="16"/>
        <v>0</v>
      </c>
      <c r="LU37" s="11">
        <f t="shared" si="16"/>
        <v>0</v>
      </c>
      <c r="LV37" s="11">
        <f t="shared" si="16"/>
        <v>0</v>
      </c>
      <c r="LW37" s="11">
        <f t="shared" si="16"/>
        <v>0</v>
      </c>
      <c r="LX37" s="11">
        <f t="shared" si="16"/>
        <v>0</v>
      </c>
      <c r="LY37" s="11">
        <f t="shared" si="16"/>
        <v>0</v>
      </c>
      <c r="LZ37" s="11">
        <f t="shared" si="16"/>
        <v>0</v>
      </c>
      <c r="MA37" s="11">
        <f t="shared" si="16"/>
        <v>0</v>
      </c>
      <c r="MB37" s="11">
        <f t="shared" si="16"/>
        <v>0</v>
      </c>
      <c r="MC37" s="11">
        <f t="shared" si="16"/>
        <v>0</v>
      </c>
      <c r="MD37" s="11">
        <f t="shared" si="16"/>
        <v>0</v>
      </c>
      <c r="ME37" s="11">
        <f t="shared" si="16"/>
        <v>0</v>
      </c>
      <c r="MF37" s="11">
        <f t="shared" si="16"/>
        <v>0</v>
      </c>
      <c r="MG37" s="11">
        <f t="shared" si="16"/>
        <v>0</v>
      </c>
      <c r="MH37" s="11">
        <f t="shared" si="16"/>
        <v>0</v>
      </c>
      <c r="MI37" s="11">
        <f t="shared" si="16"/>
        <v>0</v>
      </c>
      <c r="MJ37" s="11">
        <f t="shared" si="16"/>
        <v>0</v>
      </c>
      <c r="MK37" s="11">
        <f t="shared" si="16"/>
        <v>0</v>
      </c>
      <c r="ML37" s="11">
        <f t="shared" si="16"/>
        <v>0</v>
      </c>
      <c r="MM37" s="11">
        <f t="shared" si="16"/>
        <v>0</v>
      </c>
      <c r="MN37" s="11">
        <f t="shared" si="16"/>
        <v>0</v>
      </c>
      <c r="MO37" s="11">
        <f t="shared" si="16"/>
        <v>0</v>
      </c>
      <c r="MP37" s="11">
        <f t="shared" si="16"/>
        <v>0</v>
      </c>
      <c r="MQ37" s="11">
        <f t="shared" si="16"/>
        <v>0</v>
      </c>
      <c r="MR37" s="11">
        <f t="shared" si="16"/>
        <v>0</v>
      </c>
      <c r="MS37" s="11">
        <f t="shared" si="16"/>
        <v>0</v>
      </c>
      <c r="MT37" s="11">
        <f t="shared" si="16"/>
        <v>0</v>
      </c>
      <c r="MU37" s="11">
        <f t="shared" si="16"/>
        <v>0</v>
      </c>
      <c r="MV37" s="11">
        <f t="shared" si="16"/>
        <v>0</v>
      </c>
      <c r="MW37" s="11">
        <f t="shared" si="16"/>
        <v>0</v>
      </c>
      <c r="MX37" s="11">
        <f t="shared" si="16"/>
        <v>0</v>
      </c>
      <c r="MY37" s="11">
        <f t="shared" si="16"/>
        <v>0</v>
      </c>
      <c r="MZ37" s="11">
        <f t="shared" si="16"/>
        <v>0</v>
      </c>
      <c r="NA37" s="11">
        <f t="shared" si="16"/>
        <v>0</v>
      </c>
      <c r="NB37" s="11">
        <f t="shared" si="16"/>
        <v>0</v>
      </c>
      <c r="NC37" s="11">
        <f t="shared" si="16"/>
        <v>0</v>
      </c>
      <c r="ND37" s="11">
        <f t="shared" si="16"/>
        <v>0</v>
      </c>
      <c r="NE37" s="11">
        <f t="shared" si="16"/>
        <v>0</v>
      </c>
      <c r="NF37" s="11">
        <f t="shared" si="16"/>
        <v>0</v>
      </c>
      <c r="NG37" s="11">
        <f t="shared" si="16"/>
        <v>0</v>
      </c>
      <c r="NH37" s="11">
        <f t="shared" si="16"/>
        <v>0</v>
      </c>
      <c r="NI37" s="11">
        <f t="shared" si="16"/>
        <v>0</v>
      </c>
      <c r="NJ37" s="11">
        <f t="shared" si="16"/>
        <v>0</v>
      </c>
      <c r="NK37" s="11">
        <f t="shared" si="16"/>
        <v>0</v>
      </c>
      <c r="NL37" s="11">
        <f t="shared" si="16"/>
        <v>0</v>
      </c>
      <c r="NM37" s="11">
        <f t="shared" si="16"/>
        <v>0</v>
      </c>
      <c r="NN37" s="11">
        <f t="shared" si="16"/>
        <v>0</v>
      </c>
      <c r="NO37" s="11">
        <f t="shared" si="16"/>
        <v>0</v>
      </c>
      <c r="NP37" s="11">
        <f t="shared" si="16"/>
        <v>0</v>
      </c>
      <c r="NQ37" s="11">
        <f t="shared" si="16"/>
        <v>0</v>
      </c>
      <c r="NR37" s="11">
        <f t="shared" si="16"/>
        <v>0</v>
      </c>
      <c r="NS37" s="11">
        <f t="shared" si="16"/>
        <v>0</v>
      </c>
      <c r="NT37" s="11">
        <f t="shared" si="16"/>
        <v>0</v>
      </c>
      <c r="NU37" s="11">
        <f t="shared" si="16"/>
        <v>0</v>
      </c>
      <c r="NV37" s="11">
        <f t="shared" si="16"/>
        <v>0</v>
      </c>
      <c r="NW37" s="11">
        <f t="shared" si="16"/>
        <v>0</v>
      </c>
      <c r="NX37" s="11">
        <f t="shared" si="16"/>
        <v>0</v>
      </c>
      <c r="NY37" s="11">
        <f t="shared" si="16"/>
        <v>0</v>
      </c>
      <c r="NZ37" s="11">
        <f t="shared" si="16"/>
        <v>0</v>
      </c>
      <c r="OA37" s="11">
        <f t="shared" si="16"/>
        <v>0</v>
      </c>
      <c r="OB37" s="11">
        <f t="shared" si="16"/>
        <v>0</v>
      </c>
      <c r="OC37" s="11">
        <f t="shared" si="16"/>
        <v>0</v>
      </c>
      <c r="OD37" s="11">
        <f t="shared" si="16"/>
        <v>0</v>
      </c>
      <c r="OE37" s="11">
        <f t="shared" si="16"/>
        <v>0</v>
      </c>
      <c r="OF37" s="11">
        <f t="shared" si="16"/>
        <v>0</v>
      </c>
      <c r="OG37" s="11">
        <f t="shared" si="16"/>
        <v>0</v>
      </c>
      <c r="OH37" s="11">
        <f t="shared" si="16"/>
        <v>0</v>
      </c>
      <c r="OI37" s="11">
        <f t="shared" si="16"/>
        <v>0</v>
      </c>
      <c r="OJ37" s="11">
        <f t="shared" si="16"/>
        <v>0</v>
      </c>
      <c r="OK37" s="11">
        <f t="shared" si="16"/>
        <v>0</v>
      </c>
      <c r="OL37" s="11">
        <f t="shared" si="16"/>
        <v>0</v>
      </c>
      <c r="OM37" s="11">
        <f t="shared" si="16"/>
        <v>0</v>
      </c>
      <c r="ON37" s="11">
        <f t="shared" si="16"/>
        <v>0</v>
      </c>
      <c r="OO37" s="11">
        <f t="shared" si="16"/>
        <v>0</v>
      </c>
      <c r="OP37" s="11">
        <f t="shared" si="16"/>
        <v>0</v>
      </c>
      <c r="OQ37" s="11">
        <f t="shared" si="16"/>
        <v>0</v>
      </c>
      <c r="OR37" s="11">
        <f t="shared" si="16"/>
        <v>0</v>
      </c>
      <c r="OS37" s="11">
        <f t="shared" si="16"/>
        <v>0</v>
      </c>
      <c r="OT37" s="11">
        <f t="shared" si="16"/>
        <v>0</v>
      </c>
      <c r="OU37" s="11">
        <f t="shared" si="16"/>
        <v>0</v>
      </c>
      <c r="OV37" s="11">
        <f t="shared" si="16"/>
        <v>0</v>
      </c>
      <c r="OW37" s="11">
        <f t="shared" si="16"/>
        <v>0</v>
      </c>
      <c r="OX37" s="11">
        <f t="shared" si="16"/>
        <v>0</v>
      </c>
      <c r="OY37" s="11">
        <f t="shared" si="16"/>
        <v>0</v>
      </c>
      <c r="OZ37" s="11">
        <f t="shared" si="16"/>
        <v>0</v>
      </c>
      <c r="PA37" s="11">
        <f t="shared" si="16"/>
        <v>0</v>
      </c>
      <c r="PB37" s="11">
        <f t="shared" si="16"/>
        <v>0</v>
      </c>
      <c r="PC37" s="11">
        <f t="shared" si="16"/>
        <v>0</v>
      </c>
      <c r="PD37" s="11">
        <f t="shared" si="16"/>
        <v>0</v>
      </c>
      <c r="PE37" s="11">
        <f t="shared" si="16"/>
        <v>0</v>
      </c>
      <c r="PF37" s="11">
        <f t="shared" si="16"/>
        <v>0</v>
      </c>
      <c r="PG37" s="11">
        <f t="shared" si="16"/>
        <v>0</v>
      </c>
      <c r="PH37" s="11">
        <f t="shared" si="16"/>
        <v>0</v>
      </c>
      <c r="PI37" s="11">
        <f t="shared" si="16"/>
        <v>0</v>
      </c>
      <c r="PJ37" s="11">
        <f t="shared" si="16"/>
        <v>0</v>
      </c>
      <c r="PK37" s="11">
        <f t="shared" si="16"/>
        <v>0</v>
      </c>
      <c r="PL37" s="11">
        <f t="shared" si="16"/>
        <v>0</v>
      </c>
      <c r="PM37" s="11">
        <f t="shared" si="16"/>
        <v>0</v>
      </c>
      <c r="PN37" s="11">
        <f t="shared" si="16"/>
        <v>0</v>
      </c>
      <c r="PO37" s="11">
        <f t="shared" si="16"/>
        <v>0</v>
      </c>
      <c r="PP37" s="11">
        <f t="shared" si="16"/>
        <v>0</v>
      </c>
      <c r="PQ37" s="11">
        <f t="shared" si="16"/>
        <v>0</v>
      </c>
      <c r="PR37" s="11">
        <f t="shared" si="16"/>
        <v>0</v>
      </c>
      <c r="PS37" s="11">
        <f t="shared" si="16"/>
        <v>0</v>
      </c>
      <c r="PT37" s="11">
        <f t="shared" si="16"/>
        <v>0</v>
      </c>
      <c r="PU37" s="11">
        <f t="shared" si="16"/>
        <v>0</v>
      </c>
      <c r="PV37" s="11">
        <f t="shared" si="16"/>
        <v>0</v>
      </c>
      <c r="PW37" s="11">
        <f t="shared" si="16"/>
        <v>0</v>
      </c>
      <c r="PX37" s="11">
        <f t="shared" si="16"/>
        <v>0</v>
      </c>
      <c r="PY37" s="11">
        <f t="shared" si="16"/>
        <v>0</v>
      </c>
      <c r="PZ37" s="11">
        <f t="shared" si="16"/>
        <v>0</v>
      </c>
      <c r="QA37" s="11">
        <f t="shared" si="16"/>
        <v>0</v>
      </c>
      <c r="QB37" s="11">
        <f t="shared" si="16"/>
        <v>0</v>
      </c>
      <c r="QC37" s="11">
        <f t="shared" si="16"/>
        <v>0</v>
      </c>
      <c r="QD37" s="11">
        <f t="shared" si="16"/>
        <v>0</v>
      </c>
      <c r="QE37" s="37"/>
      <c r="QF37" s="37"/>
      <c r="QG37" s="37"/>
      <c r="QH37" s="37"/>
    </row>
    <row r="38" spans="1:450" s="170" customFormat="1" ht="15">
      <c r="A38" s="197" t="s">
        <v>1443</v>
      </c>
      <c r="B38" s="182"/>
      <c r="C38" s="115" t="str">
        <f t="shared" si="12"/>
        <v>n;9366</v>
      </c>
      <c r="D38" s="1095"/>
      <c r="E38" s="238">
        <v>9366</v>
      </c>
      <c r="F38" s="777" t="s">
        <v>1152</v>
      </c>
      <c r="G38" s="593" t="s">
        <v>672</v>
      </c>
      <c r="H38" s="238"/>
      <c r="I38" s="247" t="e">
        <f t="shared" si="13"/>
        <v>#REF!</v>
      </c>
      <c r="J38" s="247" t="e">
        <f t="shared" si="14"/>
        <v>#REF!</v>
      </c>
      <c r="K38" s="247" t="e">
        <f>I38+J38+'Clé Act. Spé.'!H33+'Clé MT'!I16</f>
        <v>#REF!</v>
      </c>
      <c r="L38" s="11" t="e">
        <f>L28</f>
        <v>#REF!</v>
      </c>
      <c r="M38" s="11" t="e">
        <f t="shared" ref="M38:BX38" si="17">M28</f>
        <v>#REF!</v>
      </c>
      <c r="N38" s="11" t="e">
        <f t="shared" si="17"/>
        <v>#REF!</v>
      </c>
      <c r="O38" s="11" t="e">
        <f t="shared" si="17"/>
        <v>#REF!</v>
      </c>
      <c r="P38" s="11" t="e">
        <f t="shared" si="17"/>
        <v>#REF!</v>
      </c>
      <c r="Q38" s="11" t="e">
        <f t="shared" si="17"/>
        <v>#REF!</v>
      </c>
      <c r="R38" s="11" t="e">
        <f t="shared" si="17"/>
        <v>#REF!</v>
      </c>
      <c r="S38" s="11" t="e">
        <f t="shared" si="17"/>
        <v>#REF!</v>
      </c>
      <c r="T38" s="11" t="e">
        <f t="shared" si="17"/>
        <v>#REF!</v>
      </c>
      <c r="U38" s="11" t="e">
        <f t="shared" si="17"/>
        <v>#REF!</v>
      </c>
      <c r="V38" s="11" t="e">
        <f t="shared" si="17"/>
        <v>#REF!</v>
      </c>
      <c r="W38" s="11" t="e">
        <f t="shared" si="17"/>
        <v>#REF!</v>
      </c>
      <c r="X38" s="11" t="e">
        <f t="shared" si="17"/>
        <v>#REF!</v>
      </c>
      <c r="Y38" s="11" t="e">
        <f t="shared" si="17"/>
        <v>#REF!</v>
      </c>
      <c r="Z38" s="11" t="e">
        <f t="shared" si="17"/>
        <v>#REF!</v>
      </c>
      <c r="AA38" s="11" t="e">
        <f t="shared" si="17"/>
        <v>#REF!</v>
      </c>
      <c r="AB38" s="11" t="e">
        <f t="shared" si="17"/>
        <v>#REF!</v>
      </c>
      <c r="AC38" s="11" t="e">
        <f t="shared" si="17"/>
        <v>#REF!</v>
      </c>
      <c r="AD38" s="11" t="e">
        <f t="shared" si="17"/>
        <v>#REF!</v>
      </c>
      <c r="AE38" s="11" t="e">
        <f t="shared" si="17"/>
        <v>#REF!</v>
      </c>
      <c r="AF38" s="11" t="e">
        <f t="shared" si="17"/>
        <v>#REF!</v>
      </c>
      <c r="AG38" s="11" t="e">
        <f t="shared" si="17"/>
        <v>#REF!</v>
      </c>
      <c r="AH38" s="11" t="e">
        <f t="shared" si="17"/>
        <v>#REF!</v>
      </c>
      <c r="AI38" s="11" t="e">
        <f t="shared" si="17"/>
        <v>#REF!</v>
      </c>
      <c r="AJ38" s="11" t="e">
        <f t="shared" si="17"/>
        <v>#REF!</v>
      </c>
      <c r="AK38" s="11" t="e">
        <f t="shared" si="17"/>
        <v>#REF!</v>
      </c>
      <c r="AL38" s="11" t="e">
        <f t="shared" si="17"/>
        <v>#REF!</v>
      </c>
      <c r="AM38" s="11" t="e">
        <f t="shared" si="17"/>
        <v>#REF!</v>
      </c>
      <c r="AN38" s="11" t="e">
        <f t="shared" si="17"/>
        <v>#REF!</v>
      </c>
      <c r="AO38" s="11" t="e">
        <f t="shared" si="17"/>
        <v>#REF!</v>
      </c>
      <c r="AP38" s="11" t="e">
        <f t="shared" si="17"/>
        <v>#REF!</v>
      </c>
      <c r="AQ38" s="11" t="e">
        <f t="shared" si="17"/>
        <v>#REF!</v>
      </c>
      <c r="AR38" s="11" t="e">
        <f t="shared" si="17"/>
        <v>#REF!</v>
      </c>
      <c r="AS38" s="11" t="e">
        <f t="shared" si="17"/>
        <v>#REF!</v>
      </c>
      <c r="AT38" s="11" t="e">
        <f t="shared" si="17"/>
        <v>#REF!</v>
      </c>
      <c r="AU38" s="11" t="e">
        <f t="shared" si="17"/>
        <v>#REF!</v>
      </c>
      <c r="AV38" s="11" t="e">
        <f t="shared" si="17"/>
        <v>#REF!</v>
      </c>
      <c r="AW38" s="11" t="e">
        <f t="shared" si="17"/>
        <v>#REF!</v>
      </c>
      <c r="AX38" s="11" t="e">
        <f t="shared" si="17"/>
        <v>#REF!</v>
      </c>
      <c r="AY38" s="11" t="e">
        <f t="shared" si="17"/>
        <v>#REF!</v>
      </c>
      <c r="AZ38" s="11" t="e">
        <f t="shared" si="17"/>
        <v>#REF!</v>
      </c>
      <c r="BA38" s="11" t="e">
        <f t="shared" si="17"/>
        <v>#REF!</v>
      </c>
      <c r="BB38" s="11" t="e">
        <f t="shared" si="17"/>
        <v>#REF!</v>
      </c>
      <c r="BC38" s="11" t="e">
        <f t="shared" si="17"/>
        <v>#REF!</v>
      </c>
      <c r="BD38" s="11" t="e">
        <f t="shared" si="17"/>
        <v>#REF!</v>
      </c>
      <c r="BE38" s="11" t="e">
        <f t="shared" si="17"/>
        <v>#REF!</v>
      </c>
      <c r="BF38" s="11" t="e">
        <f t="shared" si="17"/>
        <v>#REF!</v>
      </c>
      <c r="BG38" s="11" t="e">
        <f t="shared" si="17"/>
        <v>#REF!</v>
      </c>
      <c r="BH38" s="11" t="e">
        <f t="shared" si="17"/>
        <v>#REF!</v>
      </c>
      <c r="BI38" s="11" t="e">
        <f t="shared" si="17"/>
        <v>#REF!</v>
      </c>
      <c r="BJ38" s="11" t="e">
        <f t="shared" si="17"/>
        <v>#REF!</v>
      </c>
      <c r="BK38" s="11" t="e">
        <f t="shared" si="17"/>
        <v>#REF!</v>
      </c>
      <c r="BL38" s="11" t="e">
        <f t="shared" si="17"/>
        <v>#REF!</v>
      </c>
      <c r="BM38" s="11" t="e">
        <f t="shared" si="17"/>
        <v>#REF!</v>
      </c>
      <c r="BN38" s="11" t="e">
        <f t="shared" si="17"/>
        <v>#REF!</v>
      </c>
      <c r="BO38" s="11" t="e">
        <f t="shared" si="17"/>
        <v>#REF!</v>
      </c>
      <c r="BP38" s="11" t="e">
        <f t="shared" si="17"/>
        <v>#REF!</v>
      </c>
      <c r="BQ38" s="11" t="e">
        <f t="shared" si="17"/>
        <v>#REF!</v>
      </c>
      <c r="BR38" s="11" t="e">
        <f t="shared" si="17"/>
        <v>#REF!</v>
      </c>
      <c r="BS38" s="11" t="e">
        <f t="shared" si="17"/>
        <v>#REF!</v>
      </c>
      <c r="BT38" s="11" t="e">
        <f t="shared" si="17"/>
        <v>#REF!</v>
      </c>
      <c r="BU38" s="11" t="e">
        <f t="shared" si="17"/>
        <v>#REF!</v>
      </c>
      <c r="BV38" s="11" t="e">
        <f t="shared" si="17"/>
        <v>#REF!</v>
      </c>
      <c r="BW38" s="11" t="e">
        <f t="shared" si="17"/>
        <v>#REF!</v>
      </c>
      <c r="BX38" s="11" t="e">
        <f t="shared" si="17"/>
        <v>#REF!</v>
      </c>
      <c r="BY38" s="11" t="e">
        <f t="shared" ref="BY38:EJ38" si="18">BY28</f>
        <v>#REF!</v>
      </c>
      <c r="BZ38" s="11" t="e">
        <f t="shared" si="18"/>
        <v>#REF!</v>
      </c>
      <c r="CA38" s="11" t="e">
        <f t="shared" si="18"/>
        <v>#REF!</v>
      </c>
      <c r="CB38" s="11" t="e">
        <f t="shared" si="18"/>
        <v>#REF!</v>
      </c>
      <c r="CC38" s="11" t="e">
        <f t="shared" si="18"/>
        <v>#REF!</v>
      </c>
      <c r="CD38" s="11" t="e">
        <f t="shared" si="18"/>
        <v>#REF!</v>
      </c>
      <c r="CE38" s="11" t="e">
        <f t="shared" si="18"/>
        <v>#REF!</v>
      </c>
      <c r="CF38" s="11" t="e">
        <f t="shared" si="18"/>
        <v>#REF!</v>
      </c>
      <c r="CG38" s="11" t="e">
        <f t="shared" si="18"/>
        <v>#REF!</v>
      </c>
      <c r="CH38" s="11" t="e">
        <f t="shared" si="18"/>
        <v>#REF!</v>
      </c>
      <c r="CI38" s="11" t="e">
        <f t="shared" si="18"/>
        <v>#REF!</v>
      </c>
      <c r="CJ38" s="11" t="e">
        <f t="shared" si="18"/>
        <v>#REF!</v>
      </c>
      <c r="CK38" s="11" t="e">
        <f t="shared" si="18"/>
        <v>#REF!</v>
      </c>
      <c r="CL38" s="11" t="e">
        <f t="shared" si="18"/>
        <v>#REF!</v>
      </c>
      <c r="CM38" s="11" t="e">
        <f t="shared" si="18"/>
        <v>#REF!</v>
      </c>
      <c r="CN38" s="11" t="e">
        <f t="shared" si="18"/>
        <v>#REF!</v>
      </c>
      <c r="CO38" s="11" t="e">
        <f t="shared" si="18"/>
        <v>#REF!</v>
      </c>
      <c r="CP38" s="11" t="e">
        <f t="shared" si="18"/>
        <v>#REF!</v>
      </c>
      <c r="CQ38" s="11" t="e">
        <f t="shared" si="18"/>
        <v>#REF!</v>
      </c>
      <c r="CR38" s="11" t="e">
        <f t="shared" si="18"/>
        <v>#REF!</v>
      </c>
      <c r="CS38" s="11" t="e">
        <f t="shared" si="18"/>
        <v>#REF!</v>
      </c>
      <c r="CT38" s="11" t="e">
        <f t="shared" si="18"/>
        <v>#REF!</v>
      </c>
      <c r="CU38" s="11" t="e">
        <f t="shared" si="18"/>
        <v>#REF!</v>
      </c>
      <c r="CV38" s="11" t="e">
        <f t="shared" si="18"/>
        <v>#REF!</v>
      </c>
      <c r="CW38" s="11" t="e">
        <f t="shared" si="18"/>
        <v>#REF!</v>
      </c>
      <c r="CX38" s="11" t="e">
        <f t="shared" si="18"/>
        <v>#REF!</v>
      </c>
      <c r="CY38" s="11" t="e">
        <f t="shared" si="18"/>
        <v>#REF!</v>
      </c>
      <c r="CZ38" s="11" t="e">
        <f t="shared" si="18"/>
        <v>#REF!</v>
      </c>
      <c r="DA38" s="11" t="e">
        <f t="shared" si="18"/>
        <v>#REF!</v>
      </c>
      <c r="DB38" s="11" t="e">
        <f t="shared" si="18"/>
        <v>#REF!</v>
      </c>
      <c r="DC38" s="11" t="e">
        <f t="shared" si="18"/>
        <v>#REF!</v>
      </c>
      <c r="DD38" s="11" t="e">
        <f t="shared" si="18"/>
        <v>#REF!</v>
      </c>
      <c r="DE38" s="11" t="e">
        <f t="shared" si="18"/>
        <v>#REF!</v>
      </c>
      <c r="DF38" s="11" t="e">
        <f t="shared" si="18"/>
        <v>#REF!</v>
      </c>
      <c r="DG38" s="11" t="e">
        <f t="shared" si="18"/>
        <v>#REF!</v>
      </c>
      <c r="DH38" s="11" t="e">
        <f t="shared" si="18"/>
        <v>#REF!</v>
      </c>
      <c r="DI38" s="11" t="e">
        <f t="shared" si="18"/>
        <v>#REF!</v>
      </c>
      <c r="DJ38" s="11" t="e">
        <f t="shared" si="18"/>
        <v>#REF!</v>
      </c>
      <c r="DK38" s="11" t="e">
        <f t="shared" si="18"/>
        <v>#REF!</v>
      </c>
      <c r="DL38" s="11" t="e">
        <f t="shared" si="18"/>
        <v>#REF!</v>
      </c>
      <c r="DM38" s="11" t="e">
        <f t="shared" si="18"/>
        <v>#REF!</v>
      </c>
      <c r="DN38" s="11" t="e">
        <f t="shared" si="18"/>
        <v>#REF!</v>
      </c>
      <c r="DO38" s="11" t="e">
        <f t="shared" si="18"/>
        <v>#REF!</v>
      </c>
      <c r="DP38" s="11" t="e">
        <f t="shared" si="18"/>
        <v>#REF!</v>
      </c>
      <c r="DQ38" s="11" t="e">
        <f t="shared" si="18"/>
        <v>#REF!</v>
      </c>
      <c r="DR38" s="11" t="e">
        <f t="shared" si="18"/>
        <v>#REF!</v>
      </c>
      <c r="DS38" s="11" t="e">
        <f t="shared" si="18"/>
        <v>#REF!</v>
      </c>
      <c r="DT38" s="11" t="e">
        <f t="shared" si="18"/>
        <v>#REF!</v>
      </c>
      <c r="DU38" s="11" t="e">
        <f t="shared" si="18"/>
        <v>#REF!</v>
      </c>
      <c r="DV38" s="11" t="e">
        <f t="shared" si="18"/>
        <v>#REF!</v>
      </c>
      <c r="DW38" s="11" t="e">
        <f t="shared" si="18"/>
        <v>#REF!</v>
      </c>
      <c r="DX38" s="11" t="e">
        <f t="shared" si="18"/>
        <v>#REF!</v>
      </c>
      <c r="DY38" s="11" t="e">
        <f t="shared" si="18"/>
        <v>#REF!</v>
      </c>
      <c r="DZ38" s="11" t="e">
        <f t="shared" si="18"/>
        <v>#REF!</v>
      </c>
      <c r="EA38" s="11" t="e">
        <f t="shared" si="18"/>
        <v>#REF!</v>
      </c>
      <c r="EB38" s="11" t="e">
        <f t="shared" si="18"/>
        <v>#REF!</v>
      </c>
      <c r="EC38" s="11" t="e">
        <f t="shared" si="18"/>
        <v>#REF!</v>
      </c>
      <c r="ED38" s="11" t="e">
        <f t="shared" si="18"/>
        <v>#REF!</v>
      </c>
      <c r="EE38" s="11" t="e">
        <f t="shared" si="18"/>
        <v>#REF!</v>
      </c>
      <c r="EF38" s="11" t="e">
        <f t="shared" si="18"/>
        <v>#REF!</v>
      </c>
      <c r="EG38" s="11" t="e">
        <f t="shared" si="18"/>
        <v>#REF!</v>
      </c>
      <c r="EH38" s="11" t="e">
        <f t="shared" si="18"/>
        <v>#REF!</v>
      </c>
      <c r="EI38" s="11" t="e">
        <f t="shared" si="18"/>
        <v>#REF!</v>
      </c>
      <c r="EJ38" s="11" t="e">
        <f t="shared" si="18"/>
        <v>#REF!</v>
      </c>
      <c r="EK38" s="11" t="e">
        <f t="shared" ref="EK38:GV38" si="19">EK28</f>
        <v>#REF!</v>
      </c>
      <c r="EL38" s="11" t="e">
        <f t="shared" si="19"/>
        <v>#REF!</v>
      </c>
      <c r="EM38" s="11" t="e">
        <f t="shared" si="19"/>
        <v>#REF!</v>
      </c>
      <c r="EN38" s="11" t="e">
        <f t="shared" si="19"/>
        <v>#REF!</v>
      </c>
      <c r="EO38" s="11" t="e">
        <f t="shared" si="19"/>
        <v>#REF!</v>
      </c>
      <c r="EP38" s="11" t="e">
        <f t="shared" si="19"/>
        <v>#REF!</v>
      </c>
      <c r="EQ38" s="11" t="e">
        <f t="shared" si="19"/>
        <v>#REF!</v>
      </c>
      <c r="ER38" s="11" t="e">
        <f t="shared" si="19"/>
        <v>#REF!</v>
      </c>
      <c r="ES38" s="11" t="e">
        <f t="shared" si="19"/>
        <v>#REF!</v>
      </c>
      <c r="ET38" s="11" t="e">
        <f t="shared" si="19"/>
        <v>#REF!</v>
      </c>
      <c r="EU38" s="11" t="e">
        <f t="shared" si="19"/>
        <v>#REF!</v>
      </c>
      <c r="EV38" s="11" t="e">
        <f t="shared" si="19"/>
        <v>#REF!</v>
      </c>
      <c r="EW38" s="11" t="e">
        <f t="shared" si="19"/>
        <v>#REF!</v>
      </c>
      <c r="EX38" s="11" t="e">
        <f t="shared" si="19"/>
        <v>#REF!</v>
      </c>
      <c r="EY38" s="11" t="e">
        <f t="shared" si="19"/>
        <v>#REF!</v>
      </c>
      <c r="EZ38" s="11" t="e">
        <f t="shared" si="19"/>
        <v>#REF!</v>
      </c>
      <c r="FA38" s="11" t="e">
        <f t="shared" si="19"/>
        <v>#REF!</v>
      </c>
      <c r="FB38" s="11" t="e">
        <f t="shared" si="19"/>
        <v>#REF!</v>
      </c>
      <c r="FC38" s="11" t="e">
        <f t="shared" si="19"/>
        <v>#REF!</v>
      </c>
      <c r="FD38" s="11" t="e">
        <f t="shared" si="19"/>
        <v>#REF!</v>
      </c>
      <c r="FE38" s="11" t="e">
        <f t="shared" si="19"/>
        <v>#REF!</v>
      </c>
      <c r="FF38" s="11" t="e">
        <f t="shared" si="19"/>
        <v>#REF!</v>
      </c>
      <c r="FG38" s="11" t="e">
        <f t="shared" si="19"/>
        <v>#REF!</v>
      </c>
      <c r="FH38" s="11" t="e">
        <f t="shared" si="19"/>
        <v>#REF!</v>
      </c>
      <c r="FI38" s="11" t="e">
        <f t="shared" si="19"/>
        <v>#REF!</v>
      </c>
      <c r="FJ38" s="11" t="e">
        <f t="shared" si="19"/>
        <v>#REF!</v>
      </c>
      <c r="FK38" s="11" t="e">
        <f t="shared" si="19"/>
        <v>#REF!</v>
      </c>
      <c r="FL38" s="11" t="e">
        <f t="shared" si="19"/>
        <v>#REF!</v>
      </c>
      <c r="FM38" s="11" t="e">
        <f t="shared" si="19"/>
        <v>#REF!</v>
      </c>
      <c r="FN38" s="11" t="e">
        <f t="shared" si="19"/>
        <v>#REF!</v>
      </c>
      <c r="FO38" s="11" t="e">
        <f t="shared" si="19"/>
        <v>#REF!</v>
      </c>
      <c r="FP38" s="11" t="e">
        <f t="shared" si="19"/>
        <v>#REF!</v>
      </c>
      <c r="FQ38" s="11" t="e">
        <f t="shared" si="19"/>
        <v>#REF!</v>
      </c>
      <c r="FR38" s="11" t="e">
        <f t="shared" si="19"/>
        <v>#REF!</v>
      </c>
      <c r="FS38" s="11" t="e">
        <f t="shared" si="19"/>
        <v>#REF!</v>
      </c>
      <c r="FT38" s="11" t="e">
        <f t="shared" si="19"/>
        <v>#REF!</v>
      </c>
      <c r="FU38" s="11" t="e">
        <f t="shared" si="19"/>
        <v>#REF!</v>
      </c>
      <c r="FV38" s="11" t="e">
        <f t="shared" si="19"/>
        <v>#REF!</v>
      </c>
      <c r="FW38" s="11" t="e">
        <f t="shared" si="19"/>
        <v>#REF!</v>
      </c>
      <c r="FX38" s="11" t="e">
        <f t="shared" si="19"/>
        <v>#REF!</v>
      </c>
      <c r="FY38" s="11" t="e">
        <f t="shared" si="19"/>
        <v>#REF!</v>
      </c>
      <c r="FZ38" s="11" t="e">
        <f t="shared" si="19"/>
        <v>#REF!</v>
      </c>
      <c r="GA38" s="11" t="e">
        <f t="shared" si="19"/>
        <v>#REF!</v>
      </c>
      <c r="GB38" s="11" t="e">
        <f t="shared" si="19"/>
        <v>#REF!</v>
      </c>
      <c r="GC38" s="11" t="e">
        <f t="shared" si="19"/>
        <v>#REF!</v>
      </c>
      <c r="GD38" s="11" t="e">
        <f t="shared" si="19"/>
        <v>#REF!</v>
      </c>
      <c r="GE38" s="11" t="e">
        <f t="shared" si="19"/>
        <v>#REF!</v>
      </c>
      <c r="GF38" s="11" t="e">
        <f t="shared" si="19"/>
        <v>#REF!</v>
      </c>
      <c r="GG38" s="11" t="e">
        <f t="shared" si="19"/>
        <v>#REF!</v>
      </c>
      <c r="GH38" s="11" t="e">
        <f t="shared" si="19"/>
        <v>#REF!</v>
      </c>
      <c r="GI38" s="11" t="e">
        <f t="shared" si="19"/>
        <v>#REF!</v>
      </c>
      <c r="GJ38" s="11" t="e">
        <f t="shared" si="19"/>
        <v>#REF!</v>
      </c>
      <c r="GK38" s="11" t="e">
        <f t="shared" si="19"/>
        <v>#REF!</v>
      </c>
      <c r="GL38" s="11" t="e">
        <f t="shared" si="19"/>
        <v>#REF!</v>
      </c>
      <c r="GM38" s="11" t="e">
        <f t="shared" si="19"/>
        <v>#REF!</v>
      </c>
      <c r="GN38" s="11" t="e">
        <f t="shared" si="19"/>
        <v>#REF!</v>
      </c>
      <c r="GO38" s="11" t="e">
        <f t="shared" si="19"/>
        <v>#REF!</v>
      </c>
      <c r="GP38" s="11" t="e">
        <f t="shared" si="19"/>
        <v>#REF!</v>
      </c>
      <c r="GQ38" s="11" t="e">
        <f t="shared" si="19"/>
        <v>#REF!</v>
      </c>
      <c r="GR38" s="11" t="e">
        <f t="shared" si="19"/>
        <v>#REF!</v>
      </c>
      <c r="GS38" s="11" t="e">
        <f t="shared" si="19"/>
        <v>#REF!</v>
      </c>
      <c r="GT38" s="11" t="e">
        <f t="shared" si="19"/>
        <v>#REF!</v>
      </c>
      <c r="GU38" s="11" t="e">
        <f t="shared" si="19"/>
        <v>#REF!</v>
      </c>
      <c r="GV38" s="11" t="e">
        <f t="shared" si="19"/>
        <v>#REF!</v>
      </c>
      <c r="GW38" s="11" t="e">
        <f t="shared" ref="GW38:JH38" si="20">GW28</f>
        <v>#REF!</v>
      </c>
      <c r="GX38" s="11" t="e">
        <f t="shared" si="20"/>
        <v>#REF!</v>
      </c>
      <c r="GY38" s="11" t="e">
        <f t="shared" si="20"/>
        <v>#REF!</v>
      </c>
      <c r="GZ38" s="11" t="e">
        <f t="shared" si="20"/>
        <v>#REF!</v>
      </c>
      <c r="HA38" s="11" t="e">
        <f t="shared" si="20"/>
        <v>#REF!</v>
      </c>
      <c r="HB38" s="11" t="e">
        <f t="shared" si="20"/>
        <v>#REF!</v>
      </c>
      <c r="HC38" s="11" t="e">
        <f t="shared" si="20"/>
        <v>#REF!</v>
      </c>
      <c r="HD38" s="11" t="e">
        <f t="shared" si="20"/>
        <v>#REF!</v>
      </c>
      <c r="HE38" s="11" t="e">
        <f t="shared" si="20"/>
        <v>#REF!</v>
      </c>
      <c r="HF38" s="11" t="e">
        <f t="shared" si="20"/>
        <v>#REF!</v>
      </c>
      <c r="HG38" s="11" t="e">
        <f t="shared" si="20"/>
        <v>#REF!</v>
      </c>
      <c r="HH38" s="11" t="e">
        <f t="shared" si="20"/>
        <v>#REF!</v>
      </c>
      <c r="HI38" s="11" t="e">
        <f t="shared" si="20"/>
        <v>#REF!</v>
      </c>
      <c r="HJ38" s="11" t="e">
        <f t="shared" si="20"/>
        <v>#REF!</v>
      </c>
      <c r="HK38" s="11" t="e">
        <f t="shared" si="20"/>
        <v>#REF!</v>
      </c>
      <c r="HL38" s="11" t="e">
        <f t="shared" si="20"/>
        <v>#REF!</v>
      </c>
      <c r="HM38" s="11" t="e">
        <f t="shared" si="20"/>
        <v>#REF!</v>
      </c>
      <c r="HN38" s="11" t="e">
        <f t="shared" si="20"/>
        <v>#REF!</v>
      </c>
      <c r="HO38" s="11" t="e">
        <f t="shared" si="20"/>
        <v>#REF!</v>
      </c>
      <c r="HP38" s="11" t="e">
        <f t="shared" si="20"/>
        <v>#REF!</v>
      </c>
      <c r="HQ38" s="11" t="e">
        <f t="shared" si="20"/>
        <v>#REF!</v>
      </c>
      <c r="HR38" s="11" t="e">
        <f t="shared" si="20"/>
        <v>#REF!</v>
      </c>
      <c r="HS38" s="11" t="e">
        <f t="shared" si="20"/>
        <v>#REF!</v>
      </c>
      <c r="HT38" s="11" t="e">
        <f t="shared" si="20"/>
        <v>#REF!</v>
      </c>
      <c r="HU38" s="11" t="e">
        <f t="shared" si="20"/>
        <v>#REF!</v>
      </c>
      <c r="HV38" s="11" t="e">
        <f t="shared" si="20"/>
        <v>#REF!</v>
      </c>
      <c r="HW38" s="11" t="e">
        <f t="shared" si="20"/>
        <v>#REF!</v>
      </c>
      <c r="HX38" s="11" t="e">
        <f t="shared" si="20"/>
        <v>#REF!</v>
      </c>
      <c r="HY38" s="11" t="e">
        <f t="shared" si="20"/>
        <v>#REF!</v>
      </c>
      <c r="HZ38" s="11" t="e">
        <f t="shared" si="20"/>
        <v>#REF!</v>
      </c>
      <c r="IA38" s="11" t="e">
        <f t="shared" si="20"/>
        <v>#REF!</v>
      </c>
      <c r="IB38" s="11" t="e">
        <f t="shared" si="20"/>
        <v>#REF!</v>
      </c>
      <c r="IC38" s="11" t="e">
        <f t="shared" si="20"/>
        <v>#REF!</v>
      </c>
      <c r="ID38" s="11" t="e">
        <f t="shared" si="20"/>
        <v>#REF!</v>
      </c>
      <c r="IE38" s="11" t="e">
        <f t="shared" si="20"/>
        <v>#REF!</v>
      </c>
      <c r="IF38" s="11" t="e">
        <f t="shared" si="20"/>
        <v>#REF!</v>
      </c>
      <c r="IG38" s="11" t="e">
        <f t="shared" si="20"/>
        <v>#REF!</v>
      </c>
      <c r="IH38" s="11" t="e">
        <f t="shared" si="20"/>
        <v>#REF!</v>
      </c>
      <c r="II38" s="11" t="e">
        <f t="shared" si="20"/>
        <v>#REF!</v>
      </c>
      <c r="IJ38" s="11" t="e">
        <f t="shared" si="20"/>
        <v>#REF!</v>
      </c>
      <c r="IK38" s="11" t="e">
        <f t="shared" si="20"/>
        <v>#REF!</v>
      </c>
      <c r="IL38" s="11" t="e">
        <f t="shared" si="20"/>
        <v>#REF!</v>
      </c>
      <c r="IM38" s="11" t="e">
        <f t="shared" si="20"/>
        <v>#REF!</v>
      </c>
      <c r="IN38" s="11" t="e">
        <f t="shared" si="20"/>
        <v>#REF!</v>
      </c>
      <c r="IO38" s="11" t="e">
        <f t="shared" si="20"/>
        <v>#REF!</v>
      </c>
      <c r="IP38" s="11" t="e">
        <f t="shared" si="20"/>
        <v>#REF!</v>
      </c>
      <c r="IQ38" s="11" t="e">
        <f t="shared" si="20"/>
        <v>#REF!</v>
      </c>
      <c r="IR38" s="11" t="e">
        <f t="shared" si="20"/>
        <v>#REF!</v>
      </c>
      <c r="IS38" s="11" t="e">
        <f t="shared" si="20"/>
        <v>#REF!</v>
      </c>
      <c r="IT38" s="11" t="e">
        <f t="shared" si="20"/>
        <v>#REF!</v>
      </c>
      <c r="IU38" s="11" t="e">
        <f t="shared" si="20"/>
        <v>#REF!</v>
      </c>
      <c r="IV38" s="11" t="e">
        <f t="shared" si="20"/>
        <v>#REF!</v>
      </c>
      <c r="IW38" s="11" t="e">
        <f t="shared" si="20"/>
        <v>#REF!</v>
      </c>
      <c r="IX38" s="11" t="e">
        <f t="shared" si="20"/>
        <v>#REF!</v>
      </c>
      <c r="IY38" s="11" t="e">
        <f t="shared" si="20"/>
        <v>#REF!</v>
      </c>
      <c r="IZ38" s="11" t="e">
        <f t="shared" si="20"/>
        <v>#REF!</v>
      </c>
      <c r="JA38" s="11" t="e">
        <f t="shared" si="20"/>
        <v>#REF!</v>
      </c>
      <c r="JB38" s="11" t="e">
        <f t="shared" si="20"/>
        <v>#REF!</v>
      </c>
      <c r="JC38" s="11" t="e">
        <f t="shared" si="20"/>
        <v>#REF!</v>
      </c>
      <c r="JD38" s="11" t="e">
        <f t="shared" si="20"/>
        <v>#REF!</v>
      </c>
      <c r="JE38" s="11" t="e">
        <f t="shared" si="20"/>
        <v>#REF!</v>
      </c>
      <c r="JF38" s="11" t="e">
        <f t="shared" si="20"/>
        <v>#REF!</v>
      </c>
      <c r="JG38" s="11" t="e">
        <f t="shared" si="20"/>
        <v>#REF!</v>
      </c>
      <c r="JH38" s="11" t="e">
        <f t="shared" si="20"/>
        <v>#REF!</v>
      </c>
      <c r="JI38" s="11" t="e">
        <f t="shared" ref="JI38:LT38" si="21">JI28</f>
        <v>#REF!</v>
      </c>
      <c r="JJ38" s="11" t="e">
        <f t="shared" si="21"/>
        <v>#REF!</v>
      </c>
      <c r="JK38" s="11" t="e">
        <f t="shared" si="21"/>
        <v>#REF!</v>
      </c>
      <c r="JL38" s="11" t="e">
        <f t="shared" si="21"/>
        <v>#REF!</v>
      </c>
      <c r="JM38" s="11" t="e">
        <f t="shared" si="21"/>
        <v>#REF!</v>
      </c>
      <c r="JN38" s="11" t="e">
        <f t="shared" si="21"/>
        <v>#REF!</v>
      </c>
      <c r="JO38" s="11" t="e">
        <f t="shared" si="21"/>
        <v>#REF!</v>
      </c>
      <c r="JP38" s="11" t="e">
        <f t="shared" si="21"/>
        <v>#REF!</v>
      </c>
      <c r="JQ38" s="11" t="e">
        <f t="shared" si="21"/>
        <v>#REF!</v>
      </c>
      <c r="JR38" s="11" t="e">
        <f t="shared" si="21"/>
        <v>#REF!</v>
      </c>
      <c r="JS38" s="11" t="e">
        <f t="shared" si="21"/>
        <v>#REF!</v>
      </c>
      <c r="JT38" s="11" t="e">
        <f t="shared" si="21"/>
        <v>#REF!</v>
      </c>
      <c r="JU38" s="11" t="e">
        <f t="shared" si="21"/>
        <v>#REF!</v>
      </c>
      <c r="JV38" s="11" t="e">
        <f t="shared" si="21"/>
        <v>#REF!</v>
      </c>
      <c r="JW38" s="11" t="e">
        <f t="shared" si="21"/>
        <v>#REF!</v>
      </c>
      <c r="JX38" s="11" t="e">
        <f t="shared" si="21"/>
        <v>#REF!</v>
      </c>
      <c r="JY38" s="11" t="e">
        <f t="shared" si="21"/>
        <v>#REF!</v>
      </c>
      <c r="JZ38" s="11" t="e">
        <f t="shared" si="21"/>
        <v>#REF!</v>
      </c>
      <c r="KA38" s="11" t="e">
        <f t="shared" si="21"/>
        <v>#REF!</v>
      </c>
      <c r="KB38" s="11" t="e">
        <f t="shared" si="21"/>
        <v>#REF!</v>
      </c>
      <c r="KC38" s="11" t="e">
        <f t="shared" si="21"/>
        <v>#REF!</v>
      </c>
      <c r="KD38" s="11" t="e">
        <f t="shared" si="21"/>
        <v>#REF!</v>
      </c>
      <c r="KE38" s="11" t="e">
        <f t="shared" si="21"/>
        <v>#REF!</v>
      </c>
      <c r="KF38" s="11" t="e">
        <f t="shared" si="21"/>
        <v>#REF!</v>
      </c>
      <c r="KG38" s="11" t="e">
        <f t="shared" si="21"/>
        <v>#REF!</v>
      </c>
      <c r="KH38" s="11" t="e">
        <f t="shared" si="21"/>
        <v>#REF!</v>
      </c>
      <c r="KI38" s="11" t="e">
        <f t="shared" si="21"/>
        <v>#REF!</v>
      </c>
      <c r="KJ38" s="11" t="e">
        <f t="shared" si="21"/>
        <v>#REF!</v>
      </c>
      <c r="KK38" s="11" t="e">
        <f t="shared" si="21"/>
        <v>#REF!</v>
      </c>
      <c r="KL38" s="11" t="e">
        <f t="shared" si="21"/>
        <v>#REF!</v>
      </c>
      <c r="KM38" s="11" t="e">
        <f t="shared" si="21"/>
        <v>#REF!</v>
      </c>
      <c r="KN38" s="11" t="e">
        <f t="shared" si="21"/>
        <v>#REF!</v>
      </c>
      <c r="KO38" s="11" t="e">
        <f t="shared" si="21"/>
        <v>#REF!</v>
      </c>
      <c r="KP38" s="11" t="e">
        <f t="shared" si="21"/>
        <v>#REF!</v>
      </c>
      <c r="KQ38" s="11" t="e">
        <f t="shared" si="21"/>
        <v>#REF!</v>
      </c>
      <c r="KR38" s="11" t="e">
        <f t="shared" si="21"/>
        <v>#REF!</v>
      </c>
      <c r="KS38" s="11" t="e">
        <f t="shared" si="21"/>
        <v>#REF!</v>
      </c>
      <c r="KT38" s="11" t="e">
        <f t="shared" si="21"/>
        <v>#REF!</v>
      </c>
      <c r="KU38" s="11" t="e">
        <f t="shared" si="21"/>
        <v>#REF!</v>
      </c>
      <c r="KV38" s="11" t="e">
        <f t="shared" si="21"/>
        <v>#REF!</v>
      </c>
      <c r="KW38" s="11" t="e">
        <f t="shared" si="21"/>
        <v>#REF!</v>
      </c>
      <c r="KX38" s="11" t="e">
        <f t="shared" si="21"/>
        <v>#REF!</v>
      </c>
      <c r="KY38" s="11" t="e">
        <f t="shared" si="21"/>
        <v>#REF!</v>
      </c>
      <c r="KZ38" s="11" t="e">
        <f t="shared" si="21"/>
        <v>#REF!</v>
      </c>
      <c r="LA38" s="11" t="e">
        <f t="shared" si="21"/>
        <v>#REF!</v>
      </c>
      <c r="LB38" s="11" t="e">
        <f t="shared" si="21"/>
        <v>#REF!</v>
      </c>
      <c r="LC38" s="11" t="e">
        <f t="shared" si="21"/>
        <v>#REF!</v>
      </c>
      <c r="LD38" s="11" t="e">
        <f t="shared" si="21"/>
        <v>#REF!</v>
      </c>
      <c r="LE38" s="11" t="e">
        <f t="shared" si="21"/>
        <v>#REF!</v>
      </c>
      <c r="LF38" s="11" t="e">
        <f t="shared" si="21"/>
        <v>#REF!</v>
      </c>
      <c r="LG38" s="11" t="e">
        <f t="shared" si="21"/>
        <v>#REF!</v>
      </c>
      <c r="LH38" s="11" t="e">
        <f t="shared" si="21"/>
        <v>#REF!</v>
      </c>
      <c r="LI38" s="11" t="e">
        <f t="shared" si="21"/>
        <v>#REF!</v>
      </c>
      <c r="LJ38" s="11" t="e">
        <f t="shared" si="21"/>
        <v>#REF!</v>
      </c>
      <c r="LK38" s="11" t="e">
        <f t="shared" si="21"/>
        <v>#REF!</v>
      </c>
      <c r="LL38" s="11" t="e">
        <f t="shared" si="21"/>
        <v>#REF!</v>
      </c>
      <c r="LM38" s="11" t="e">
        <f t="shared" si="21"/>
        <v>#REF!</v>
      </c>
      <c r="LN38" s="11" t="e">
        <f t="shared" si="21"/>
        <v>#REF!</v>
      </c>
      <c r="LO38" s="11" t="e">
        <f t="shared" si="21"/>
        <v>#REF!</v>
      </c>
      <c r="LP38" s="11" t="e">
        <f t="shared" si="21"/>
        <v>#REF!</v>
      </c>
      <c r="LQ38" s="11" t="e">
        <f t="shared" si="21"/>
        <v>#REF!</v>
      </c>
      <c r="LR38" s="11" t="e">
        <f t="shared" si="21"/>
        <v>#REF!</v>
      </c>
      <c r="LS38" s="11" t="e">
        <f t="shared" si="21"/>
        <v>#REF!</v>
      </c>
      <c r="LT38" s="11" t="e">
        <f t="shared" si="21"/>
        <v>#REF!</v>
      </c>
      <c r="LU38" s="11" t="e">
        <f t="shared" ref="LU38:OF38" si="22">LU28</f>
        <v>#REF!</v>
      </c>
      <c r="LV38" s="11" t="e">
        <f t="shared" si="22"/>
        <v>#REF!</v>
      </c>
      <c r="LW38" s="11" t="e">
        <f t="shared" si="22"/>
        <v>#REF!</v>
      </c>
      <c r="LX38" s="11" t="e">
        <f t="shared" si="22"/>
        <v>#REF!</v>
      </c>
      <c r="LY38" s="11" t="e">
        <f t="shared" si="22"/>
        <v>#REF!</v>
      </c>
      <c r="LZ38" s="11" t="e">
        <f t="shared" si="22"/>
        <v>#REF!</v>
      </c>
      <c r="MA38" s="11" t="e">
        <f t="shared" si="22"/>
        <v>#REF!</v>
      </c>
      <c r="MB38" s="11" t="e">
        <f t="shared" si="22"/>
        <v>#REF!</v>
      </c>
      <c r="MC38" s="11" t="e">
        <f t="shared" si="22"/>
        <v>#REF!</v>
      </c>
      <c r="MD38" s="11" t="e">
        <f t="shared" si="22"/>
        <v>#REF!</v>
      </c>
      <c r="ME38" s="11" t="e">
        <f t="shared" si="22"/>
        <v>#REF!</v>
      </c>
      <c r="MF38" s="11" t="e">
        <f t="shared" si="22"/>
        <v>#REF!</v>
      </c>
      <c r="MG38" s="11" t="e">
        <f t="shared" si="22"/>
        <v>#REF!</v>
      </c>
      <c r="MH38" s="11" t="e">
        <f t="shared" si="22"/>
        <v>#REF!</v>
      </c>
      <c r="MI38" s="11" t="e">
        <f t="shared" si="22"/>
        <v>#REF!</v>
      </c>
      <c r="MJ38" s="11" t="e">
        <f t="shared" si="22"/>
        <v>#REF!</v>
      </c>
      <c r="MK38" s="11" t="e">
        <f t="shared" si="22"/>
        <v>#REF!</v>
      </c>
      <c r="ML38" s="11" t="e">
        <f t="shared" si="22"/>
        <v>#REF!</v>
      </c>
      <c r="MM38" s="11" t="e">
        <f t="shared" si="22"/>
        <v>#REF!</v>
      </c>
      <c r="MN38" s="11" t="e">
        <f t="shared" si="22"/>
        <v>#REF!</v>
      </c>
      <c r="MO38" s="11" t="e">
        <f t="shared" si="22"/>
        <v>#REF!</v>
      </c>
      <c r="MP38" s="11" t="e">
        <f t="shared" si="22"/>
        <v>#REF!</v>
      </c>
      <c r="MQ38" s="11" t="e">
        <f t="shared" si="22"/>
        <v>#REF!</v>
      </c>
      <c r="MR38" s="11" t="e">
        <f t="shared" si="22"/>
        <v>#REF!</v>
      </c>
      <c r="MS38" s="11" t="e">
        <f t="shared" si="22"/>
        <v>#REF!</v>
      </c>
      <c r="MT38" s="11" t="e">
        <f t="shared" si="22"/>
        <v>#REF!</v>
      </c>
      <c r="MU38" s="11" t="e">
        <f t="shared" si="22"/>
        <v>#REF!</v>
      </c>
      <c r="MV38" s="11" t="e">
        <f t="shared" si="22"/>
        <v>#REF!</v>
      </c>
      <c r="MW38" s="11" t="e">
        <f t="shared" si="22"/>
        <v>#REF!</v>
      </c>
      <c r="MX38" s="11" t="e">
        <f t="shared" si="22"/>
        <v>#REF!</v>
      </c>
      <c r="MY38" s="11" t="e">
        <f t="shared" si="22"/>
        <v>#REF!</v>
      </c>
      <c r="MZ38" s="11" t="e">
        <f t="shared" si="22"/>
        <v>#REF!</v>
      </c>
      <c r="NA38" s="11" t="e">
        <f t="shared" si="22"/>
        <v>#REF!</v>
      </c>
      <c r="NB38" s="11" t="e">
        <f t="shared" si="22"/>
        <v>#REF!</v>
      </c>
      <c r="NC38" s="11" t="e">
        <f t="shared" si="22"/>
        <v>#REF!</v>
      </c>
      <c r="ND38" s="11" t="e">
        <f t="shared" si="22"/>
        <v>#REF!</v>
      </c>
      <c r="NE38" s="11" t="e">
        <f t="shared" si="22"/>
        <v>#REF!</v>
      </c>
      <c r="NF38" s="11" t="e">
        <f t="shared" si="22"/>
        <v>#REF!</v>
      </c>
      <c r="NG38" s="11" t="e">
        <f t="shared" si="22"/>
        <v>#REF!</v>
      </c>
      <c r="NH38" s="11" t="e">
        <f t="shared" si="22"/>
        <v>#REF!</v>
      </c>
      <c r="NI38" s="11" t="e">
        <f t="shared" si="22"/>
        <v>#REF!</v>
      </c>
      <c r="NJ38" s="11" t="e">
        <f t="shared" si="22"/>
        <v>#REF!</v>
      </c>
      <c r="NK38" s="11" t="e">
        <f t="shared" si="22"/>
        <v>#REF!</v>
      </c>
      <c r="NL38" s="11" t="e">
        <f t="shared" si="22"/>
        <v>#REF!</v>
      </c>
      <c r="NM38" s="11" t="e">
        <f t="shared" si="22"/>
        <v>#REF!</v>
      </c>
      <c r="NN38" s="11" t="e">
        <f t="shared" si="22"/>
        <v>#REF!</v>
      </c>
      <c r="NO38" s="11" t="e">
        <f t="shared" si="22"/>
        <v>#REF!</v>
      </c>
      <c r="NP38" s="11" t="e">
        <f t="shared" si="22"/>
        <v>#REF!</v>
      </c>
      <c r="NQ38" s="11" t="e">
        <f t="shared" si="22"/>
        <v>#REF!</v>
      </c>
      <c r="NR38" s="11" t="e">
        <f t="shared" si="22"/>
        <v>#REF!</v>
      </c>
      <c r="NS38" s="11" t="e">
        <f t="shared" si="22"/>
        <v>#REF!</v>
      </c>
      <c r="NT38" s="11" t="e">
        <f t="shared" si="22"/>
        <v>#REF!</v>
      </c>
      <c r="NU38" s="11" t="e">
        <f t="shared" si="22"/>
        <v>#REF!</v>
      </c>
      <c r="NV38" s="11" t="e">
        <f t="shared" si="22"/>
        <v>#REF!</v>
      </c>
      <c r="NW38" s="11" t="e">
        <f t="shared" si="22"/>
        <v>#REF!</v>
      </c>
      <c r="NX38" s="11" t="e">
        <f t="shared" si="22"/>
        <v>#REF!</v>
      </c>
      <c r="NY38" s="11" t="e">
        <f t="shared" si="22"/>
        <v>#REF!</v>
      </c>
      <c r="NZ38" s="11" t="e">
        <f t="shared" si="22"/>
        <v>#REF!</v>
      </c>
      <c r="OA38" s="11" t="e">
        <f t="shared" si="22"/>
        <v>#REF!</v>
      </c>
      <c r="OB38" s="11" t="e">
        <f t="shared" si="22"/>
        <v>#REF!</v>
      </c>
      <c r="OC38" s="11" t="e">
        <f t="shared" si="22"/>
        <v>#REF!</v>
      </c>
      <c r="OD38" s="11" t="e">
        <f t="shared" si="22"/>
        <v>#REF!</v>
      </c>
      <c r="OE38" s="11" t="e">
        <f t="shared" si="22"/>
        <v>#REF!</v>
      </c>
      <c r="OF38" s="11" t="e">
        <f t="shared" si="22"/>
        <v>#REF!</v>
      </c>
      <c r="OG38" s="11" t="e">
        <f t="shared" ref="OG38:QD38" si="23">OG28</f>
        <v>#REF!</v>
      </c>
      <c r="OH38" s="11" t="e">
        <f t="shared" si="23"/>
        <v>#REF!</v>
      </c>
      <c r="OI38" s="11" t="e">
        <f t="shared" si="23"/>
        <v>#REF!</v>
      </c>
      <c r="OJ38" s="11" t="e">
        <f t="shared" si="23"/>
        <v>#REF!</v>
      </c>
      <c r="OK38" s="11" t="e">
        <f t="shared" si="23"/>
        <v>#REF!</v>
      </c>
      <c r="OL38" s="11" t="e">
        <f t="shared" si="23"/>
        <v>#REF!</v>
      </c>
      <c r="OM38" s="11" t="e">
        <f t="shared" si="23"/>
        <v>#REF!</v>
      </c>
      <c r="ON38" s="11" t="e">
        <f t="shared" si="23"/>
        <v>#REF!</v>
      </c>
      <c r="OO38" s="11" t="e">
        <f t="shared" si="23"/>
        <v>#REF!</v>
      </c>
      <c r="OP38" s="11" t="e">
        <f t="shared" si="23"/>
        <v>#REF!</v>
      </c>
      <c r="OQ38" s="11" t="e">
        <f t="shared" si="23"/>
        <v>#REF!</v>
      </c>
      <c r="OR38" s="11" t="e">
        <f t="shared" si="23"/>
        <v>#REF!</v>
      </c>
      <c r="OS38" s="11" t="e">
        <f t="shared" si="23"/>
        <v>#REF!</v>
      </c>
      <c r="OT38" s="11" t="e">
        <f t="shared" si="23"/>
        <v>#REF!</v>
      </c>
      <c r="OU38" s="11" t="e">
        <f t="shared" si="23"/>
        <v>#REF!</v>
      </c>
      <c r="OV38" s="11" t="e">
        <f t="shared" si="23"/>
        <v>#REF!</v>
      </c>
      <c r="OW38" s="11" t="e">
        <f t="shared" si="23"/>
        <v>#REF!</v>
      </c>
      <c r="OX38" s="11" t="e">
        <f t="shared" si="23"/>
        <v>#REF!</v>
      </c>
      <c r="OY38" s="11" t="e">
        <f t="shared" si="23"/>
        <v>#REF!</v>
      </c>
      <c r="OZ38" s="11" t="e">
        <f t="shared" si="23"/>
        <v>#REF!</v>
      </c>
      <c r="PA38" s="11" t="e">
        <f t="shared" si="23"/>
        <v>#REF!</v>
      </c>
      <c r="PB38" s="11" t="e">
        <f t="shared" si="23"/>
        <v>#REF!</v>
      </c>
      <c r="PC38" s="11" t="e">
        <f t="shared" si="23"/>
        <v>#REF!</v>
      </c>
      <c r="PD38" s="11" t="e">
        <f t="shared" si="23"/>
        <v>#REF!</v>
      </c>
      <c r="PE38" s="11" t="e">
        <f t="shared" si="23"/>
        <v>#REF!</v>
      </c>
      <c r="PF38" s="11" t="e">
        <f t="shared" si="23"/>
        <v>#REF!</v>
      </c>
      <c r="PG38" s="11" t="e">
        <f t="shared" si="23"/>
        <v>#REF!</v>
      </c>
      <c r="PH38" s="11" t="e">
        <f t="shared" si="23"/>
        <v>#REF!</v>
      </c>
      <c r="PI38" s="11" t="e">
        <f t="shared" si="23"/>
        <v>#REF!</v>
      </c>
      <c r="PJ38" s="11" t="e">
        <f t="shared" si="23"/>
        <v>#REF!</v>
      </c>
      <c r="PK38" s="11" t="e">
        <f t="shared" si="23"/>
        <v>#REF!</v>
      </c>
      <c r="PL38" s="11" t="e">
        <f t="shared" si="23"/>
        <v>#REF!</v>
      </c>
      <c r="PM38" s="11" t="e">
        <f t="shared" si="23"/>
        <v>#REF!</v>
      </c>
      <c r="PN38" s="11" t="e">
        <f t="shared" si="23"/>
        <v>#REF!</v>
      </c>
      <c r="PO38" s="11" t="e">
        <f t="shared" si="23"/>
        <v>#REF!</v>
      </c>
      <c r="PP38" s="11" t="e">
        <f t="shared" si="23"/>
        <v>#REF!</v>
      </c>
      <c r="PQ38" s="11" t="e">
        <f t="shared" si="23"/>
        <v>#REF!</v>
      </c>
      <c r="PR38" s="11" t="e">
        <f t="shared" si="23"/>
        <v>#REF!</v>
      </c>
      <c r="PS38" s="11" t="e">
        <f t="shared" si="23"/>
        <v>#REF!</v>
      </c>
      <c r="PT38" s="11" t="e">
        <f t="shared" si="23"/>
        <v>#REF!</v>
      </c>
      <c r="PU38" s="11" t="e">
        <f t="shared" si="23"/>
        <v>#REF!</v>
      </c>
      <c r="PV38" s="11" t="e">
        <f t="shared" si="23"/>
        <v>#REF!</v>
      </c>
      <c r="PW38" s="11" t="e">
        <f t="shared" si="23"/>
        <v>#REF!</v>
      </c>
      <c r="PX38" s="11" t="e">
        <f t="shared" si="23"/>
        <v>#REF!</v>
      </c>
      <c r="PY38" s="11" t="e">
        <f t="shared" si="23"/>
        <v>#REF!</v>
      </c>
      <c r="PZ38" s="11" t="e">
        <f t="shared" si="23"/>
        <v>#REF!</v>
      </c>
      <c r="QA38" s="11" t="e">
        <f t="shared" si="23"/>
        <v>#REF!</v>
      </c>
      <c r="QB38" s="11" t="e">
        <f t="shared" si="23"/>
        <v>#REF!</v>
      </c>
      <c r="QC38" s="11" t="e">
        <f t="shared" si="23"/>
        <v>#REF!</v>
      </c>
      <c r="QD38" s="11" t="e">
        <f t="shared" si="23"/>
        <v>#REF!</v>
      </c>
      <c r="QE38" s="37"/>
      <c r="QF38" s="37"/>
      <c r="QG38" s="37"/>
      <c r="QH38" s="37"/>
    </row>
    <row r="39" spans="1:450" s="170" customFormat="1">
      <c r="A39" s="153"/>
      <c r="B39" s="182"/>
      <c r="C39" s="177"/>
      <c r="D39" s="4"/>
      <c r="E39" s="725"/>
      <c r="F39" s="4"/>
      <c r="G39" s="4"/>
      <c r="H39" s="4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</row>
    <row r="40" spans="1:450" ht="15">
      <c r="C40" s="115" t="str">
        <f t="shared" ref="C40:C41" si="24">CONCATENATE("n;",E40)</f>
        <v>n;9381</v>
      </c>
      <c r="D40" s="1091" t="s">
        <v>619</v>
      </c>
      <c r="E40" s="238">
        <v>9381</v>
      </c>
      <c r="F40" s="658" t="s">
        <v>1111</v>
      </c>
      <c r="G40" s="550" t="s">
        <v>672</v>
      </c>
      <c r="H40" s="238"/>
      <c r="I40" s="247" t="e">
        <f t="shared" ref="I40:I41" si="25">SUM(L40:IP40)+SUM(IR40:KG40)+SUM(KK40:MH40)</f>
        <v>#REF!</v>
      </c>
      <c r="J40" s="247" t="e">
        <f t="shared" ref="J40:J41" si="26">IQ40+SUM(KH40:KJ40)+SUM(MI40:QD40)</f>
        <v>#REF!</v>
      </c>
      <c r="K40" s="247" t="e">
        <f>I40+J40+'Clé Act. Spé.'!H35</f>
        <v>#REF!</v>
      </c>
      <c r="L40" s="11" t="e">
        <f>L28</f>
        <v>#REF!</v>
      </c>
      <c r="M40" s="11" t="e">
        <f t="shared" ref="M40:BX40" si="27">M28</f>
        <v>#REF!</v>
      </c>
      <c r="N40" s="11" t="e">
        <f t="shared" si="27"/>
        <v>#REF!</v>
      </c>
      <c r="O40" s="11" t="e">
        <f t="shared" si="27"/>
        <v>#REF!</v>
      </c>
      <c r="P40" s="11" t="e">
        <f t="shared" si="27"/>
        <v>#REF!</v>
      </c>
      <c r="Q40" s="11" t="e">
        <f t="shared" si="27"/>
        <v>#REF!</v>
      </c>
      <c r="R40" s="11" t="e">
        <f t="shared" si="27"/>
        <v>#REF!</v>
      </c>
      <c r="S40" s="11" t="e">
        <f t="shared" si="27"/>
        <v>#REF!</v>
      </c>
      <c r="T40" s="11" t="e">
        <f t="shared" si="27"/>
        <v>#REF!</v>
      </c>
      <c r="U40" s="11" t="e">
        <f t="shared" si="27"/>
        <v>#REF!</v>
      </c>
      <c r="V40" s="11" t="e">
        <f t="shared" si="27"/>
        <v>#REF!</v>
      </c>
      <c r="W40" s="11" t="e">
        <f t="shared" si="27"/>
        <v>#REF!</v>
      </c>
      <c r="X40" s="11" t="e">
        <f t="shared" si="27"/>
        <v>#REF!</v>
      </c>
      <c r="Y40" s="11" t="e">
        <f t="shared" si="27"/>
        <v>#REF!</v>
      </c>
      <c r="Z40" s="11" t="e">
        <f t="shared" si="27"/>
        <v>#REF!</v>
      </c>
      <c r="AA40" s="11" t="e">
        <f t="shared" si="27"/>
        <v>#REF!</v>
      </c>
      <c r="AB40" s="11" t="e">
        <f t="shared" si="27"/>
        <v>#REF!</v>
      </c>
      <c r="AC40" s="11" t="e">
        <f t="shared" si="27"/>
        <v>#REF!</v>
      </c>
      <c r="AD40" s="11" t="e">
        <f t="shared" si="27"/>
        <v>#REF!</v>
      </c>
      <c r="AE40" s="11" t="e">
        <f t="shared" si="27"/>
        <v>#REF!</v>
      </c>
      <c r="AF40" s="11" t="e">
        <f t="shared" si="27"/>
        <v>#REF!</v>
      </c>
      <c r="AG40" s="11" t="e">
        <f t="shared" si="27"/>
        <v>#REF!</v>
      </c>
      <c r="AH40" s="11" t="e">
        <f t="shared" si="27"/>
        <v>#REF!</v>
      </c>
      <c r="AI40" s="11" t="e">
        <f t="shared" si="27"/>
        <v>#REF!</v>
      </c>
      <c r="AJ40" s="11" t="e">
        <f t="shared" si="27"/>
        <v>#REF!</v>
      </c>
      <c r="AK40" s="11" t="e">
        <f t="shared" si="27"/>
        <v>#REF!</v>
      </c>
      <c r="AL40" s="11" t="e">
        <f t="shared" si="27"/>
        <v>#REF!</v>
      </c>
      <c r="AM40" s="11" t="e">
        <f t="shared" si="27"/>
        <v>#REF!</v>
      </c>
      <c r="AN40" s="11" t="e">
        <f t="shared" si="27"/>
        <v>#REF!</v>
      </c>
      <c r="AO40" s="11" t="e">
        <f t="shared" si="27"/>
        <v>#REF!</v>
      </c>
      <c r="AP40" s="11" t="e">
        <f t="shared" si="27"/>
        <v>#REF!</v>
      </c>
      <c r="AQ40" s="11" t="e">
        <f t="shared" si="27"/>
        <v>#REF!</v>
      </c>
      <c r="AR40" s="11" t="e">
        <f t="shared" si="27"/>
        <v>#REF!</v>
      </c>
      <c r="AS40" s="11" t="e">
        <f t="shared" si="27"/>
        <v>#REF!</v>
      </c>
      <c r="AT40" s="11" t="e">
        <f t="shared" si="27"/>
        <v>#REF!</v>
      </c>
      <c r="AU40" s="11" t="e">
        <f t="shared" si="27"/>
        <v>#REF!</v>
      </c>
      <c r="AV40" s="11" t="e">
        <f t="shared" si="27"/>
        <v>#REF!</v>
      </c>
      <c r="AW40" s="11" t="e">
        <f t="shared" si="27"/>
        <v>#REF!</v>
      </c>
      <c r="AX40" s="11" t="e">
        <f t="shared" si="27"/>
        <v>#REF!</v>
      </c>
      <c r="AY40" s="11" t="e">
        <f t="shared" si="27"/>
        <v>#REF!</v>
      </c>
      <c r="AZ40" s="11" t="e">
        <f t="shared" si="27"/>
        <v>#REF!</v>
      </c>
      <c r="BA40" s="11" t="e">
        <f t="shared" si="27"/>
        <v>#REF!</v>
      </c>
      <c r="BB40" s="11" t="e">
        <f t="shared" si="27"/>
        <v>#REF!</v>
      </c>
      <c r="BC40" s="11" t="e">
        <f t="shared" si="27"/>
        <v>#REF!</v>
      </c>
      <c r="BD40" s="11" t="e">
        <f t="shared" si="27"/>
        <v>#REF!</v>
      </c>
      <c r="BE40" s="11" t="e">
        <f t="shared" si="27"/>
        <v>#REF!</v>
      </c>
      <c r="BF40" s="11" t="e">
        <f t="shared" si="27"/>
        <v>#REF!</v>
      </c>
      <c r="BG40" s="11" t="e">
        <f t="shared" si="27"/>
        <v>#REF!</v>
      </c>
      <c r="BH40" s="11" t="e">
        <f t="shared" si="27"/>
        <v>#REF!</v>
      </c>
      <c r="BI40" s="11" t="e">
        <f t="shared" si="27"/>
        <v>#REF!</v>
      </c>
      <c r="BJ40" s="11" t="e">
        <f t="shared" si="27"/>
        <v>#REF!</v>
      </c>
      <c r="BK40" s="11" t="e">
        <f t="shared" si="27"/>
        <v>#REF!</v>
      </c>
      <c r="BL40" s="11" t="e">
        <f t="shared" si="27"/>
        <v>#REF!</v>
      </c>
      <c r="BM40" s="11" t="e">
        <f t="shared" si="27"/>
        <v>#REF!</v>
      </c>
      <c r="BN40" s="11" t="e">
        <f t="shared" si="27"/>
        <v>#REF!</v>
      </c>
      <c r="BO40" s="11" t="e">
        <f t="shared" si="27"/>
        <v>#REF!</v>
      </c>
      <c r="BP40" s="11" t="e">
        <f t="shared" si="27"/>
        <v>#REF!</v>
      </c>
      <c r="BQ40" s="11" t="e">
        <f t="shared" si="27"/>
        <v>#REF!</v>
      </c>
      <c r="BR40" s="11" t="e">
        <f t="shared" si="27"/>
        <v>#REF!</v>
      </c>
      <c r="BS40" s="11" t="e">
        <f t="shared" si="27"/>
        <v>#REF!</v>
      </c>
      <c r="BT40" s="11" t="e">
        <f t="shared" si="27"/>
        <v>#REF!</v>
      </c>
      <c r="BU40" s="11" t="e">
        <f t="shared" si="27"/>
        <v>#REF!</v>
      </c>
      <c r="BV40" s="11" t="e">
        <f t="shared" si="27"/>
        <v>#REF!</v>
      </c>
      <c r="BW40" s="11" t="e">
        <f t="shared" si="27"/>
        <v>#REF!</v>
      </c>
      <c r="BX40" s="11" t="e">
        <f t="shared" si="27"/>
        <v>#REF!</v>
      </c>
      <c r="BY40" s="11" t="e">
        <f t="shared" ref="BY40:EJ40" si="28">BY28</f>
        <v>#REF!</v>
      </c>
      <c r="BZ40" s="11" t="e">
        <f t="shared" si="28"/>
        <v>#REF!</v>
      </c>
      <c r="CA40" s="11" t="e">
        <f t="shared" si="28"/>
        <v>#REF!</v>
      </c>
      <c r="CB40" s="11" t="e">
        <f t="shared" si="28"/>
        <v>#REF!</v>
      </c>
      <c r="CC40" s="11" t="e">
        <f t="shared" si="28"/>
        <v>#REF!</v>
      </c>
      <c r="CD40" s="11" t="e">
        <f t="shared" si="28"/>
        <v>#REF!</v>
      </c>
      <c r="CE40" s="11" t="e">
        <f t="shared" si="28"/>
        <v>#REF!</v>
      </c>
      <c r="CF40" s="11" t="e">
        <f t="shared" si="28"/>
        <v>#REF!</v>
      </c>
      <c r="CG40" s="11" t="e">
        <f t="shared" si="28"/>
        <v>#REF!</v>
      </c>
      <c r="CH40" s="11" t="e">
        <f t="shared" si="28"/>
        <v>#REF!</v>
      </c>
      <c r="CI40" s="11" t="e">
        <f t="shared" si="28"/>
        <v>#REF!</v>
      </c>
      <c r="CJ40" s="11" t="e">
        <f t="shared" si="28"/>
        <v>#REF!</v>
      </c>
      <c r="CK40" s="11" t="e">
        <f t="shared" si="28"/>
        <v>#REF!</v>
      </c>
      <c r="CL40" s="11" t="e">
        <f t="shared" si="28"/>
        <v>#REF!</v>
      </c>
      <c r="CM40" s="11" t="e">
        <f t="shared" si="28"/>
        <v>#REF!</v>
      </c>
      <c r="CN40" s="11" t="e">
        <f t="shared" si="28"/>
        <v>#REF!</v>
      </c>
      <c r="CO40" s="11" t="e">
        <f t="shared" si="28"/>
        <v>#REF!</v>
      </c>
      <c r="CP40" s="11" t="e">
        <f t="shared" si="28"/>
        <v>#REF!</v>
      </c>
      <c r="CQ40" s="11" t="e">
        <f t="shared" si="28"/>
        <v>#REF!</v>
      </c>
      <c r="CR40" s="11" t="e">
        <f t="shared" si="28"/>
        <v>#REF!</v>
      </c>
      <c r="CS40" s="11" t="e">
        <f t="shared" si="28"/>
        <v>#REF!</v>
      </c>
      <c r="CT40" s="11" t="e">
        <f t="shared" si="28"/>
        <v>#REF!</v>
      </c>
      <c r="CU40" s="11" t="e">
        <f t="shared" si="28"/>
        <v>#REF!</v>
      </c>
      <c r="CV40" s="11" t="e">
        <f t="shared" si="28"/>
        <v>#REF!</v>
      </c>
      <c r="CW40" s="11" t="e">
        <f t="shared" si="28"/>
        <v>#REF!</v>
      </c>
      <c r="CX40" s="11" t="e">
        <f t="shared" si="28"/>
        <v>#REF!</v>
      </c>
      <c r="CY40" s="11" t="e">
        <f t="shared" si="28"/>
        <v>#REF!</v>
      </c>
      <c r="CZ40" s="11" t="e">
        <f t="shared" si="28"/>
        <v>#REF!</v>
      </c>
      <c r="DA40" s="11" t="e">
        <f t="shared" si="28"/>
        <v>#REF!</v>
      </c>
      <c r="DB40" s="11" t="e">
        <f t="shared" si="28"/>
        <v>#REF!</v>
      </c>
      <c r="DC40" s="11" t="e">
        <f t="shared" si="28"/>
        <v>#REF!</v>
      </c>
      <c r="DD40" s="11" t="e">
        <f t="shared" si="28"/>
        <v>#REF!</v>
      </c>
      <c r="DE40" s="11" t="e">
        <f t="shared" si="28"/>
        <v>#REF!</v>
      </c>
      <c r="DF40" s="11" t="e">
        <f t="shared" si="28"/>
        <v>#REF!</v>
      </c>
      <c r="DG40" s="11" t="e">
        <f t="shared" si="28"/>
        <v>#REF!</v>
      </c>
      <c r="DH40" s="11" t="e">
        <f t="shared" si="28"/>
        <v>#REF!</v>
      </c>
      <c r="DI40" s="11" t="e">
        <f t="shared" si="28"/>
        <v>#REF!</v>
      </c>
      <c r="DJ40" s="11" t="e">
        <f t="shared" si="28"/>
        <v>#REF!</v>
      </c>
      <c r="DK40" s="11" t="e">
        <f t="shared" si="28"/>
        <v>#REF!</v>
      </c>
      <c r="DL40" s="11" t="e">
        <f t="shared" si="28"/>
        <v>#REF!</v>
      </c>
      <c r="DM40" s="11" t="e">
        <f t="shared" si="28"/>
        <v>#REF!</v>
      </c>
      <c r="DN40" s="11" t="e">
        <f t="shared" si="28"/>
        <v>#REF!</v>
      </c>
      <c r="DO40" s="11" t="e">
        <f t="shared" si="28"/>
        <v>#REF!</v>
      </c>
      <c r="DP40" s="11" t="e">
        <f t="shared" si="28"/>
        <v>#REF!</v>
      </c>
      <c r="DQ40" s="11" t="e">
        <f t="shared" si="28"/>
        <v>#REF!</v>
      </c>
      <c r="DR40" s="11" t="e">
        <f t="shared" si="28"/>
        <v>#REF!</v>
      </c>
      <c r="DS40" s="11" t="e">
        <f t="shared" si="28"/>
        <v>#REF!</v>
      </c>
      <c r="DT40" s="11" t="e">
        <f t="shared" si="28"/>
        <v>#REF!</v>
      </c>
      <c r="DU40" s="11" t="e">
        <f t="shared" si="28"/>
        <v>#REF!</v>
      </c>
      <c r="DV40" s="11" t="e">
        <f t="shared" si="28"/>
        <v>#REF!</v>
      </c>
      <c r="DW40" s="11" t="e">
        <f t="shared" si="28"/>
        <v>#REF!</v>
      </c>
      <c r="DX40" s="11" t="e">
        <f t="shared" si="28"/>
        <v>#REF!</v>
      </c>
      <c r="DY40" s="11" t="e">
        <f t="shared" si="28"/>
        <v>#REF!</v>
      </c>
      <c r="DZ40" s="11" t="e">
        <f t="shared" si="28"/>
        <v>#REF!</v>
      </c>
      <c r="EA40" s="11" t="e">
        <f t="shared" si="28"/>
        <v>#REF!</v>
      </c>
      <c r="EB40" s="11" t="e">
        <f t="shared" si="28"/>
        <v>#REF!</v>
      </c>
      <c r="EC40" s="11" t="e">
        <f t="shared" si="28"/>
        <v>#REF!</v>
      </c>
      <c r="ED40" s="11" t="e">
        <f t="shared" si="28"/>
        <v>#REF!</v>
      </c>
      <c r="EE40" s="11" t="e">
        <f t="shared" si="28"/>
        <v>#REF!</v>
      </c>
      <c r="EF40" s="11" t="e">
        <f t="shared" si="28"/>
        <v>#REF!</v>
      </c>
      <c r="EG40" s="11" t="e">
        <f t="shared" si="28"/>
        <v>#REF!</v>
      </c>
      <c r="EH40" s="11" t="e">
        <f t="shared" si="28"/>
        <v>#REF!</v>
      </c>
      <c r="EI40" s="11" t="e">
        <f t="shared" si="28"/>
        <v>#REF!</v>
      </c>
      <c r="EJ40" s="11" t="e">
        <f t="shared" si="28"/>
        <v>#REF!</v>
      </c>
      <c r="EK40" s="11" t="e">
        <f t="shared" ref="EK40:GV40" si="29">EK28</f>
        <v>#REF!</v>
      </c>
      <c r="EL40" s="11" t="e">
        <f t="shared" si="29"/>
        <v>#REF!</v>
      </c>
      <c r="EM40" s="11" t="e">
        <f t="shared" si="29"/>
        <v>#REF!</v>
      </c>
      <c r="EN40" s="11" t="e">
        <f t="shared" si="29"/>
        <v>#REF!</v>
      </c>
      <c r="EO40" s="11" t="e">
        <f t="shared" si="29"/>
        <v>#REF!</v>
      </c>
      <c r="EP40" s="11" t="e">
        <f t="shared" si="29"/>
        <v>#REF!</v>
      </c>
      <c r="EQ40" s="11" t="e">
        <f t="shared" si="29"/>
        <v>#REF!</v>
      </c>
      <c r="ER40" s="11" t="e">
        <f t="shared" si="29"/>
        <v>#REF!</v>
      </c>
      <c r="ES40" s="11" t="e">
        <f t="shared" si="29"/>
        <v>#REF!</v>
      </c>
      <c r="ET40" s="11" t="e">
        <f t="shared" si="29"/>
        <v>#REF!</v>
      </c>
      <c r="EU40" s="11" t="e">
        <f t="shared" si="29"/>
        <v>#REF!</v>
      </c>
      <c r="EV40" s="11" t="e">
        <f t="shared" si="29"/>
        <v>#REF!</v>
      </c>
      <c r="EW40" s="11" t="e">
        <f t="shared" si="29"/>
        <v>#REF!</v>
      </c>
      <c r="EX40" s="11" t="e">
        <f t="shared" si="29"/>
        <v>#REF!</v>
      </c>
      <c r="EY40" s="11" t="e">
        <f t="shared" si="29"/>
        <v>#REF!</v>
      </c>
      <c r="EZ40" s="11" t="e">
        <f t="shared" si="29"/>
        <v>#REF!</v>
      </c>
      <c r="FA40" s="11" t="e">
        <f t="shared" si="29"/>
        <v>#REF!</v>
      </c>
      <c r="FB40" s="11" t="e">
        <f t="shared" si="29"/>
        <v>#REF!</v>
      </c>
      <c r="FC40" s="11" t="e">
        <f t="shared" si="29"/>
        <v>#REF!</v>
      </c>
      <c r="FD40" s="11" t="e">
        <f t="shared" si="29"/>
        <v>#REF!</v>
      </c>
      <c r="FE40" s="11" t="e">
        <f t="shared" si="29"/>
        <v>#REF!</v>
      </c>
      <c r="FF40" s="11" t="e">
        <f t="shared" si="29"/>
        <v>#REF!</v>
      </c>
      <c r="FG40" s="11" t="e">
        <f t="shared" si="29"/>
        <v>#REF!</v>
      </c>
      <c r="FH40" s="11" t="e">
        <f t="shared" si="29"/>
        <v>#REF!</v>
      </c>
      <c r="FI40" s="11" t="e">
        <f t="shared" si="29"/>
        <v>#REF!</v>
      </c>
      <c r="FJ40" s="11" t="e">
        <f t="shared" si="29"/>
        <v>#REF!</v>
      </c>
      <c r="FK40" s="11" t="e">
        <f t="shared" si="29"/>
        <v>#REF!</v>
      </c>
      <c r="FL40" s="11" t="e">
        <f t="shared" si="29"/>
        <v>#REF!</v>
      </c>
      <c r="FM40" s="11" t="e">
        <f t="shared" si="29"/>
        <v>#REF!</v>
      </c>
      <c r="FN40" s="11" t="e">
        <f t="shared" si="29"/>
        <v>#REF!</v>
      </c>
      <c r="FO40" s="11" t="e">
        <f t="shared" si="29"/>
        <v>#REF!</v>
      </c>
      <c r="FP40" s="11" t="e">
        <f t="shared" si="29"/>
        <v>#REF!</v>
      </c>
      <c r="FQ40" s="11" t="e">
        <f t="shared" si="29"/>
        <v>#REF!</v>
      </c>
      <c r="FR40" s="11" t="e">
        <f t="shared" si="29"/>
        <v>#REF!</v>
      </c>
      <c r="FS40" s="11" t="e">
        <f t="shared" si="29"/>
        <v>#REF!</v>
      </c>
      <c r="FT40" s="11" t="e">
        <f t="shared" si="29"/>
        <v>#REF!</v>
      </c>
      <c r="FU40" s="11" t="e">
        <f t="shared" si="29"/>
        <v>#REF!</v>
      </c>
      <c r="FV40" s="11" t="e">
        <f t="shared" si="29"/>
        <v>#REF!</v>
      </c>
      <c r="FW40" s="11" t="e">
        <f t="shared" si="29"/>
        <v>#REF!</v>
      </c>
      <c r="FX40" s="11" t="e">
        <f t="shared" si="29"/>
        <v>#REF!</v>
      </c>
      <c r="FY40" s="11" t="e">
        <f t="shared" si="29"/>
        <v>#REF!</v>
      </c>
      <c r="FZ40" s="11" t="e">
        <f t="shared" si="29"/>
        <v>#REF!</v>
      </c>
      <c r="GA40" s="11" t="e">
        <f t="shared" si="29"/>
        <v>#REF!</v>
      </c>
      <c r="GB40" s="11" t="e">
        <f t="shared" si="29"/>
        <v>#REF!</v>
      </c>
      <c r="GC40" s="11" t="e">
        <f t="shared" si="29"/>
        <v>#REF!</v>
      </c>
      <c r="GD40" s="11" t="e">
        <f t="shared" si="29"/>
        <v>#REF!</v>
      </c>
      <c r="GE40" s="11" t="e">
        <f t="shared" si="29"/>
        <v>#REF!</v>
      </c>
      <c r="GF40" s="11" t="e">
        <f t="shared" si="29"/>
        <v>#REF!</v>
      </c>
      <c r="GG40" s="11" t="e">
        <f t="shared" si="29"/>
        <v>#REF!</v>
      </c>
      <c r="GH40" s="11" t="e">
        <f t="shared" si="29"/>
        <v>#REF!</v>
      </c>
      <c r="GI40" s="11" t="e">
        <f t="shared" si="29"/>
        <v>#REF!</v>
      </c>
      <c r="GJ40" s="11" t="e">
        <f t="shared" si="29"/>
        <v>#REF!</v>
      </c>
      <c r="GK40" s="11" t="e">
        <f t="shared" si="29"/>
        <v>#REF!</v>
      </c>
      <c r="GL40" s="11" t="e">
        <f t="shared" si="29"/>
        <v>#REF!</v>
      </c>
      <c r="GM40" s="11" t="e">
        <f t="shared" si="29"/>
        <v>#REF!</v>
      </c>
      <c r="GN40" s="11" t="e">
        <f t="shared" si="29"/>
        <v>#REF!</v>
      </c>
      <c r="GO40" s="11" t="e">
        <f t="shared" si="29"/>
        <v>#REF!</v>
      </c>
      <c r="GP40" s="11" t="e">
        <f t="shared" si="29"/>
        <v>#REF!</v>
      </c>
      <c r="GQ40" s="11" t="e">
        <f t="shared" si="29"/>
        <v>#REF!</v>
      </c>
      <c r="GR40" s="11" t="e">
        <f t="shared" si="29"/>
        <v>#REF!</v>
      </c>
      <c r="GS40" s="11" t="e">
        <f t="shared" si="29"/>
        <v>#REF!</v>
      </c>
      <c r="GT40" s="11" t="e">
        <f t="shared" si="29"/>
        <v>#REF!</v>
      </c>
      <c r="GU40" s="11" t="e">
        <f t="shared" si="29"/>
        <v>#REF!</v>
      </c>
      <c r="GV40" s="11" t="e">
        <f t="shared" si="29"/>
        <v>#REF!</v>
      </c>
      <c r="GW40" s="11" t="e">
        <f t="shared" ref="GW40:JH40" si="30">GW28</f>
        <v>#REF!</v>
      </c>
      <c r="GX40" s="11" t="e">
        <f t="shared" si="30"/>
        <v>#REF!</v>
      </c>
      <c r="GY40" s="11" t="e">
        <f t="shared" si="30"/>
        <v>#REF!</v>
      </c>
      <c r="GZ40" s="11" t="e">
        <f t="shared" si="30"/>
        <v>#REF!</v>
      </c>
      <c r="HA40" s="11" t="e">
        <f t="shared" si="30"/>
        <v>#REF!</v>
      </c>
      <c r="HB40" s="11" t="e">
        <f t="shared" si="30"/>
        <v>#REF!</v>
      </c>
      <c r="HC40" s="11" t="e">
        <f t="shared" si="30"/>
        <v>#REF!</v>
      </c>
      <c r="HD40" s="11" t="e">
        <f t="shared" si="30"/>
        <v>#REF!</v>
      </c>
      <c r="HE40" s="11" t="e">
        <f t="shared" si="30"/>
        <v>#REF!</v>
      </c>
      <c r="HF40" s="11" t="e">
        <f t="shared" si="30"/>
        <v>#REF!</v>
      </c>
      <c r="HG40" s="11" t="e">
        <f t="shared" si="30"/>
        <v>#REF!</v>
      </c>
      <c r="HH40" s="11" t="e">
        <f t="shared" si="30"/>
        <v>#REF!</v>
      </c>
      <c r="HI40" s="11" t="e">
        <f t="shared" si="30"/>
        <v>#REF!</v>
      </c>
      <c r="HJ40" s="11" t="e">
        <f t="shared" si="30"/>
        <v>#REF!</v>
      </c>
      <c r="HK40" s="11" t="e">
        <f t="shared" si="30"/>
        <v>#REF!</v>
      </c>
      <c r="HL40" s="11" t="e">
        <f t="shared" si="30"/>
        <v>#REF!</v>
      </c>
      <c r="HM40" s="11" t="e">
        <f t="shared" si="30"/>
        <v>#REF!</v>
      </c>
      <c r="HN40" s="11" t="e">
        <f t="shared" si="30"/>
        <v>#REF!</v>
      </c>
      <c r="HO40" s="11" t="e">
        <f t="shared" si="30"/>
        <v>#REF!</v>
      </c>
      <c r="HP40" s="11" t="e">
        <f t="shared" si="30"/>
        <v>#REF!</v>
      </c>
      <c r="HQ40" s="11" t="e">
        <f t="shared" si="30"/>
        <v>#REF!</v>
      </c>
      <c r="HR40" s="11" t="e">
        <f t="shared" si="30"/>
        <v>#REF!</v>
      </c>
      <c r="HS40" s="11" t="e">
        <f t="shared" si="30"/>
        <v>#REF!</v>
      </c>
      <c r="HT40" s="11" t="e">
        <f t="shared" si="30"/>
        <v>#REF!</v>
      </c>
      <c r="HU40" s="11" t="e">
        <f t="shared" si="30"/>
        <v>#REF!</v>
      </c>
      <c r="HV40" s="11" t="e">
        <f t="shared" si="30"/>
        <v>#REF!</v>
      </c>
      <c r="HW40" s="11" t="e">
        <f t="shared" si="30"/>
        <v>#REF!</v>
      </c>
      <c r="HX40" s="11" t="e">
        <f t="shared" si="30"/>
        <v>#REF!</v>
      </c>
      <c r="HY40" s="11" t="e">
        <f t="shared" si="30"/>
        <v>#REF!</v>
      </c>
      <c r="HZ40" s="11" t="e">
        <f t="shared" si="30"/>
        <v>#REF!</v>
      </c>
      <c r="IA40" s="11" t="e">
        <f t="shared" si="30"/>
        <v>#REF!</v>
      </c>
      <c r="IB40" s="11" t="e">
        <f t="shared" si="30"/>
        <v>#REF!</v>
      </c>
      <c r="IC40" s="11" t="e">
        <f t="shared" si="30"/>
        <v>#REF!</v>
      </c>
      <c r="ID40" s="11" t="e">
        <f t="shared" si="30"/>
        <v>#REF!</v>
      </c>
      <c r="IE40" s="11" t="e">
        <f t="shared" si="30"/>
        <v>#REF!</v>
      </c>
      <c r="IF40" s="11" t="e">
        <f t="shared" si="30"/>
        <v>#REF!</v>
      </c>
      <c r="IG40" s="11" t="e">
        <f t="shared" si="30"/>
        <v>#REF!</v>
      </c>
      <c r="IH40" s="11" t="e">
        <f t="shared" si="30"/>
        <v>#REF!</v>
      </c>
      <c r="II40" s="11" t="e">
        <f t="shared" si="30"/>
        <v>#REF!</v>
      </c>
      <c r="IJ40" s="11" t="e">
        <f t="shared" si="30"/>
        <v>#REF!</v>
      </c>
      <c r="IK40" s="11" t="e">
        <f t="shared" si="30"/>
        <v>#REF!</v>
      </c>
      <c r="IL40" s="11" t="e">
        <f t="shared" si="30"/>
        <v>#REF!</v>
      </c>
      <c r="IM40" s="11" t="e">
        <f t="shared" si="30"/>
        <v>#REF!</v>
      </c>
      <c r="IN40" s="11" t="e">
        <f t="shared" si="30"/>
        <v>#REF!</v>
      </c>
      <c r="IO40" s="11" t="e">
        <f t="shared" si="30"/>
        <v>#REF!</v>
      </c>
      <c r="IP40" s="11" t="e">
        <f t="shared" si="30"/>
        <v>#REF!</v>
      </c>
      <c r="IQ40" s="11" t="e">
        <f t="shared" si="30"/>
        <v>#REF!</v>
      </c>
      <c r="IR40" s="11" t="e">
        <f t="shared" si="30"/>
        <v>#REF!</v>
      </c>
      <c r="IS40" s="11" t="e">
        <f t="shared" si="30"/>
        <v>#REF!</v>
      </c>
      <c r="IT40" s="11" t="e">
        <f t="shared" si="30"/>
        <v>#REF!</v>
      </c>
      <c r="IU40" s="11" t="e">
        <f t="shared" si="30"/>
        <v>#REF!</v>
      </c>
      <c r="IV40" s="11" t="e">
        <f t="shared" si="30"/>
        <v>#REF!</v>
      </c>
      <c r="IW40" s="11" t="e">
        <f t="shared" si="30"/>
        <v>#REF!</v>
      </c>
      <c r="IX40" s="11" t="e">
        <f t="shared" si="30"/>
        <v>#REF!</v>
      </c>
      <c r="IY40" s="11" t="e">
        <f t="shared" si="30"/>
        <v>#REF!</v>
      </c>
      <c r="IZ40" s="11" t="e">
        <f t="shared" si="30"/>
        <v>#REF!</v>
      </c>
      <c r="JA40" s="11" t="e">
        <f t="shared" si="30"/>
        <v>#REF!</v>
      </c>
      <c r="JB40" s="11" t="e">
        <f t="shared" si="30"/>
        <v>#REF!</v>
      </c>
      <c r="JC40" s="11" t="e">
        <f t="shared" si="30"/>
        <v>#REF!</v>
      </c>
      <c r="JD40" s="11" t="e">
        <f t="shared" si="30"/>
        <v>#REF!</v>
      </c>
      <c r="JE40" s="11" t="e">
        <f t="shared" si="30"/>
        <v>#REF!</v>
      </c>
      <c r="JF40" s="11" t="e">
        <f t="shared" si="30"/>
        <v>#REF!</v>
      </c>
      <c r="JG40" s="11" t="e">
        <f t="shared" si="30"/>
        <v>#REF!</v>
      </c>
      <c r="JH40" s="11" t="e">
        <f t="shared" si="30"/>
        <v>#REF!</v>
      </c>
      <c r="JI40" s="11" t="e">
        <f t="shared" ref="JI40:LT40" si="31">JI28</f>
        <v>#REF!</v>
      </c>
      <c r="JJ40" s="11" t="e">
        <f t="shared" si="31"/>
        <v>#REF!</v>
      </c>
      <c r="JK40" s="11" t="e">
        <f t="shared" si="31"/>
        <v>#REF!</v>
      </c>
      <c r="JL40" s="11" t="e">
        <f t="shared" si="31"/>
        <v>#REF!</v>
      </c>
      <c r="JM40" s="11" t="e">
        <f t="shared" si="31"/>
        <v>#REF!</v>
      </c>
      <c r="JN40" s="11" t="e">
        <f t="shared" si="31"/>
        <v>#REF!</v>
      </c>
      <c r="JO40" s="11" t="e">
        <f t="shared" si="31"/>
        <v>#REF!</v>
      </c>
      <c r="JP40" s="11" t="e">
        <f t="shared" si="31"/>
        <v>#REF!</v>
      </c>
      <c r="JQ40" s="11" t="e">
        <f t="shared" si="31"/>
        <v>#REF!</v>
      </c>
      <c r="JR40" s="11" t="e">
        <f t="shared" si="31"/>
        <v>#REF!</v>
      </c>
      <c r="JS40" s="11" t="e">
        <f t="shared" si="31"/>
        <v>#REF!</v>
      </c>
      <c r="JT40" s="11" t="e">
        <f t="shared" si="31"/>
        <v>#REF!</v>
      </c>
      <c r="JU40" s="11" t="e">
        <f t="shared" si="31"/>
        <v>#REF!</v>
      </c>
      <c r="JV40" s="11" t="e">
        <f t="shared" si="31"/>
        <v>#REF!</v>
      </c>
      <c r="JW40" s="11" t="e">
        <f t="shared" si="31"/>
        <v>#REF!</v>
      </c>
      <c r="JX40" s="11" t="e">
        <f t="shared" si="31"/>
        <v>#REF!</v>
      </c>
      <c r="JY40" s="11" t="e">
        <f t="shared" si="31"/>
        <v>#REF!</v>
      </c>
      <c r="JZ40" s="11" t="e">
        <f t="shared" si="31"/>
        <v>#REF!</v>
      </c>
      <c r="KA40" s="11" t="e">
        <f t="shared" si="31"/>
        <v>#REF!</v>
      </c>
      <c r="KB40" s="11" t="e">
        <f t="shared" si="31"/>
        <v>#REF!</v>
      </c>
      <c r="KC40" s="11" t="e">
        <f t="shared" si="31"/>
        <v>#REF!</v>
      </c>
      <c r="KD40" s="11" t="e">
        <f t="shared" si="31"/>
        <v>#REF!</v>
      </c>
      <c r="KE40" s="11" t="e">
        <f t="shared" si="31"/>
        <v>#REF!</v>
      </c>
      <c r="KF40" s="11" t="e">
        <f t="shared" si="31"/>
        <v>#REF!</v>
      </c>
      <c r="KG40" s="11" t="e">
        <f t="shared" si="31"/>
        <v>#REF!</v>
      </c>
      <c r="KH40" s="11" t="e">
        <f t="shared" si="31"/>
        <v>#REF!</v>
      </c>
      <c r="KI40" s="11" t="e">
        <f t="shared" si="31"/>
        <v>#REF!</v>
      </c>
      <c r="KJ40" s="11" t="e">
        <f t="shared" si="31"/>
        <v>#REF!</v>
      </c>
      <c r="KK40" s="11" t="e">
        <f t="shared" si="31"/>
        <v>#REF!</v>
      </c>
      <c r="KL40" s="11" t="e">
        <f t="shared" si="31"/>
        <v>#REF!</v>
      </c>
      <c r="KM40" s="11" t="e">
        <f t="shared" si="31"/>
        <v>#REF!</v>
      </c>
      <c r="KN40" s="11" t="e">
        <f t="shared" si="31"/>
        <v>#REF!</v>
      </c>
      <c r="KO40" s="11" t="e">
        <f t="shared" si="31"/>
        <v>#REF!</v>
      </c>
      <c r="KP40" s="11" t="e">
        <f t="shared" si="31"/>
        <v>#REF!</v>
      </c>
      <c r="KQ40" s="11" t="e">
        <f t="shared" si="31"/>
        <v>#REF!</v>
      </c>
      <c r="KR40" s="11" t="e">
        <f t="shared" si="31"/>
        <v>#REF!</v>
      </c>
      <c r="KS40" s="11" t="e">
        <f t="shared" si="31"/>
        <v>#REF!</v>
      </c>
      <c r="KT40" s="11" t="e">
        <f t="shared" si="31"/>
        <v>#REF!</v>
      </c>
      <c r="KU40" s="11" t="e">
        <f t="shared" si="31"/>
        <v>#REF!</v>
      </c>
      <c r="KV40" s="11" t="e">
        <f t="shared" si="31"/>
        <v>#REF!</v>
      </c>
      <c r="KW40" s="11" t="e">
        <f t="shared" si="31"/>
        <v>#REF!</v>
      </c>
      <c r="KX40" s="11" t="e">
        <f t="shared" si="31"/>
        <v>#REF!</v>
      </c>
      <c r="KY40" s="11" t="e">
        <f t="shared" si="31"/>
        <v>#REF!</v>
      </c>
      <c r="KZ40" s="11" t="e">
        <f t="shared" si="31"/>
        <v>#REF!</v>
      </c>
      <c r="LA40" s="11" t="e">
        <f t="shared" si="31"/>
        <v>#REF!</v>
      </c>
      <c r="LB40" s="11" t="e">
        <f t="shared" si="31"/>
        <v>#REF!</v>
      </c>
      <c r="LC40" s="11" t="e">
        <f t="shared" si="31"/>
        <v>#REF!</v>
      </c>
      <c r="LD40" s="11" t="e">
        <f t="shared" si="31"/>
        <v>#REF!</v>
      </c>
      <c r="LE40" s="11" t="e">
        <f t="shared" si="31"/>
        <v>#REF!</v>
      </c>
      <c r="LF40" s="11" t="e">
        <f t="shared" si="31"/>
        <v>#REF!</v>
      </c>
      <c r="LG40" s="11" t="e">
        <f t="shared" si="31"/>
        <v>#REF!</v>
      </c>
      <c r="LH40" s="11" t="e">
        <f t="shared" si="31"/>
        <v>#REF!</v>
      </c>
      <c r="LI40" s="11" t="e">
        <f t="shared" si="31"/>
        <v>#REF!</v>
      </c>
      <c r="LJ40" s="11" t="e">
        <f t="shared" si="31"/>
        <v>#REF!</v>
      </c>
      <c r="LK40" s="11" t="e">
        <f t="shared" si="31"/>
        <v>#REF!</v>
      </c>
      <c r="LL40" s="11" t="e">
        <f t="shared" si="31"/>
        <v>#REF!</v>
      </c>
      <c r="LM40" s="11" t="e">
        <f t="shared" si="31"/>
        <v>#REF!</v>
      </c>
      <c r="LN40" s="11" t="e">
        <f t="shared" si="31"/>
        <v>#REF!</v>
      </c>
      <c r="LO40" s="11" t="e">
        <f t="shared" si="31"/>
        <v>#REF!</v>
      </c>
      <c r="LP40" s="11" t="e">
        <f t="shared" si="31"/>
        <v>#REF!</v>
      </c>
      <c r="LQ40" s="11" t="e">
        <f t="shared" si="31"/>
        <v>#REF!</v>
      </c>
      <c r="LR40" s="11" t="e">
        <f t="shared" si="31"/>
        <v>#REF!</v>
      </c>
      <c r="LS40" s="11" t="e">
        <f t="shared" si="31"/>
        <v>#REF!</v>
      </c>
      <c r="LT40" s="11" t="e">
        <f t="shared" si="31"/>
        <v>#REF!</v>
      </c>
      <c r="LU40" s="11" t="e">
        <f t="shared" ref="LU40:OF40" si="32">LU28</f>
        <v>#REF!</v>
      </c>
      <c r="LV40" s="11" t="e">
        <f t="shared" si="32"/>
        <v>#REF!</v>
      </c>
      <c r="LW40" s="11" t="e">
        <f t="shared" si="32"/>
        <v>#REF!</v>
      </c>
      <c r="LX40" s="11" t="e">
        <f t="shared" si="32"/>
        <v>#REF!</v>
      </c>
      <c r="LY40" s="11" t="e">
        <f t="shared" si="32"/>
        <v>#REF!</v>
      </c>
      <c r="LZ40" s="11" t="e">
        <f t="shared" si="32"/>
        <v>#REF!</v>
      </c>
      <c r="MA40" s="11" t="e">
        <f t="shared" si="32"/>
        <v>#REF!</v>
      </c>
      <c r="MB40" s="11" t="e">
        <f t="shared" si="32"/>
        <v>#REF!</v>
      </c>
      <c r="MC40" s="11" t="e">
        <f t="shared" si="32"/>
        <v>#REF!</v>
      </c>
      <c r="MD40" s="11" t="e">
        <f t="shared" si="32"/>
        <v>#REF!</v>
      </c>
      <c r="ME40" s="11" t="e">
        <f t="shared" si="32"/>
        <v>#REF!</v>
      </c>
      <c r="MF40" s="11" t="e">
        <f t="shared" si="32"/>
        <v>#REF!</v>
      </c>
      <c r="MG40" s="11" t="e">
        <f t="shared" si="32"/>
        <v>#REF!</v>
      </c>
      <c r="MH40" s="11" t="e">
        <f t="shared" si="32"/>
        <v>#REF!</v>
      </c>
      <c r="MI40" s="11" t="e">
        <f t="shared" si="32"/>
        <v>#REF!</v>
      </c>
      <c r="MJ40" s="11" t="e">
        <f t="shared" si="32"/>
        <v>#REF!</v>
      </c>
      <c r="MK40" s="11" t="e">
        <f t="shared" si="32"/>
        <v>#REF!</v>
      </c>
      <c r="ML40" s="11" t="e">
        <f t="shared" si="32"/>
        <v>#REF!</v>
      </c>
      <c r="MM40" s="11" t="e">
        <f t="shared" si="32"/>
        <v>#REF!</v>
      </c>
      <c r="MN40" s="11" t="e">
        <f t="shared" si="32"/>
        <v>#REF!</v>
      </c>
      <c r="MO40" s="11" t="e">
        <f t="shared" si="32"/>
        <v>#REF!</v>
      </c>
      <c r="MP40" s="11" t="e">
        <f t="shared" si="32"/>
        <v>#REF!</v>
      </c>
      <c r="MQ40" s="11" t="e">
        <f t="shared" si="32"/>
        <v>#REF!</v>
      </c>
      <c r="MR40" s="11" t="e">
        <f t="shared" si="32"/>
        <v>#REF!</v>
      </c>
      <c r="MS40" s="11" t="e">
        <f t="shared" si="32"/>
        <v>#REF!</v>
      </c>
      <c r="MT40" s="11" t="e">
        <f t="shared" si="32"/>
        <v>#REF!</v>
      </c>
      <c r="MU40" s="11" t="e">
        <f t="shared" si="32"/>
        <v>#REF!</v>
      </c>
      <c r="MV40" s="11" t="e">
        <f t="shared" si="32"/>
        <v>#REF!</v>
      </c>
      <c r="MW40" s="11" t="e">
        <f t="shared" si="32"/>
        <v>#REF!</v>
      </c>
      <c r="MX40" s="11" t="e">
        <f t="shared" si="32"/>
        <v>#REF!</v>
      </c>
      <c r="MY40" s="11" t="e">
        <f t="shared" si="32"/>
        <v>#REF!</v>
      </c>
      <c r="MZ40" s="11" t="e">
        <f t="shared" si="32"/>
        <v>#REF!</v>
      </c>
      <c r="NA40" s="11" t="e">
        <f t="shared" si="32"/>
        <v>#REF!</v>
      </c>
      <c r="NB40" s="11" t="e">
        <f t="shared" si="32"/>
        <v>#REF!</v>
      </c>
      <c r="NC40" s="11" t="e">
        <f t="shared" si="32"/>
        <v>#REF!</v>
      </c>
      <c r="ND40" s="11" t="e">
        <f t="shared" si="32"/>
        <v>#REF!</v>
      </c>
      <c r="NE40" s="11" t="e">
        <f t="shared" si="32"/>
        <v>#REF!</v>
      </c>
      <c r="NF40" s="11" t="e">
        <f t="shared" si="32"/>
        <v>#REF!</v>
      </c>
      <c r="NG40" s="11" t="e">
        <f t="shared" si="32"/>
        <v>#REF!</v>
      </c>
      <c r="NH40" s="11" t="e">
        <f t="shared" si="32"/>
        <v>#REF!</v>
      </c>
      <c r="NI40" s="11" t="e">
        <f t="shared" si="32"/>
        <v>#REF!</v>
      </c>
      <c r="NJ40" s="11" t="e">
        <f t="shared" si="32"/>
        <v>#REF!</v>
      </c>
      <c r="NK40" s="11" t="e">
        <f t="shared" si="32"/>
        <v>#REF!</v>
      </c>
      <c r="NL40" s="11" t="e">
        <f t="shared" si="32"/>
        <v>#REF!</v>
      </c>
      <c r="NM40" s="11" t="e">
        <f t="shared" si="32"/>
        <v>#REF!</v>
      </c>
      <c r="NN40" s="11" t="e">
        <f t="shared" si="32"/>
        <v>#REF!</v>
      </c>
      <c r="NO40" s="11" t="e">
        <f t="shared" si="32"/>
        <v>#REF!</v>
      </c>
      <c r="NP40" s="11" t="e">
        <f t="shared" si="32"/>
        <v>#REF!</v>
      </c>
      <c r="NQ40" s="11" t="e">
        <f t="shared" si="32"/>
        <v>#REF!</v>
      </c>
      <c r="NR40" s="11" t="e">
        <f t="shared" si="32"/>
        <v>#REF!</v>
      </c>
      <c r="NS40" s="11" t="e">
        <f t="shared" si="32"/>
        <v>#REF!</v>
      </c>
      <c r="NT40" s="11" t="e">
        <f t="shared" si="32"/>
        <v>#REF!</v>
      </c>
      <c r="NU40" s="11" t="e">
        <f t="shared" si="32"/>
        <v>#REF!</v>
      </c>
      <c r="NV40" s="11" t="e">
        <f t="shared" si="32"/>
        <v>#REF!</v>
      </c>
      <c r="NW40" s="11" t="e">
        <f t="shared" si="32"/>
        <v>#REF!</v>
      </c>
      <c r="NX40" s="11" t="e">
        <f t="shared" si="32"/>
        <v>#REF!</v>
      </c>
      <c r="NY40" s="11" t="e">
        <f t="shared" si="32"/>
        <v>#REF!</v>
      </c>
      <c r="NZ40" s="11" t="e">
        <f t="shared" si="32"/>
        <v>#REF!</v>
      </c>
      <c r="OA40" s="11" t="e">
        <f t="shared" si="32"/>
        <v>#REF!</v>
      </c>
      <c r="OB40" s="11" t="e">
        <f t="shared" si="32"/>
        <v>#REF!</v>
      </c>
      <c r="OC40" s="11" t="e">
        <f t="shared" si="32"/>
        <v>#REF!</v>
      </c>
      <c r="OD40" s="11" t="e">
        <f t="shared" si="32"/>
        <v>#REF!</v>
      </c>
      <c r="OE40" s="11" t="e">
        <f t="shared" si="32"/>
        <v>#REF!</v>
      </c>
      <c r="OF40" s="11" t="e">
        <f t="shared" si="32"/>
        <v>#REF!</v>
      </c>
      <c r="OG40" s="11" t="e">
        <f t="shared" ref="OG40:QD40" si="33">OG28</f>
        <v>#REF!</v>
      </c>
      <c r="OH40" s="11" t="e">
        <f t="shared" si="33"/>
        <v>#REF!</v>
      </c>
      <c r="OI40" s="11" t="e">
        <f t="shared" si="33"/>
        <v>#REF!</v>
      </c>
      <c r="OJ40" s="11" t="e">
        <f t="shared" si="33"/>
        <v>#REF!</v>
      </c>
      <c r="OK40" s="11" t="e">
        <f t="shared" si="33"/>
        <v>#REF!</v>
      </c>
      <c r="OL40" s="11" t="e">
        <f t="shared" si="33"/>
        <v>#REF!</v>
      </c>
      <c r="OM40" s="11" t="e">
        <f t="shared" si="33"/>
        <v>#REF!</v>
      </c>
      <c r="ON40" s="11" t="e">
        <f t="shared" si="33"/>
        <v>#REF!</v>
      </c>
      <c r="OO40" s="11" t="e">
        <f t="shared" si="33"/>
        <v>#REF!</v>
      </c>
      <c r="OP40" s="11" t="e">
        <f t="shared" si="33"/>
        <v>#REF!</v>
      </c>
      <c r="OQ40" s="11" t="e">
        <f t="shared" si="33"/>
        <v>#REF!</v>
      </c>
      <c r="OR40" s="11" t="e">
        <f t="shared" si="33"/>
        <v>#REF!</v>
      </c>
      <c r="OS40" s="11" t="e">
        <f t="shared" si="33"/>
        <v>#REF!</v>
      </c>
      <c r="OT40" s="11" t="e">
        <f t="shared" si="33"/>
        <v>#REF!</v>
      </c>
      <c r="OU40" s="11" t="e">
        <f t="shared" si="33"/>
        <v>#REF!</v>
      </c>
      <c r="OV40" s="11" t="e">
        <f t="shared" si="33"/>
        <v>#REF!</v>
      </c>
      <c r="OW40" s="11" t="e">
        <f t="shared" si="33"/>
        <v>#REF!</v>
      </c>
      <c r="OX40" s="11" t="e">
        <f t="shared" si="33"/>
        <v>#REF!</v>
      </c>
      <c r="OY40" s="11" t="e">
        <f t="shared" si="33"/>
        <v>#REF!</v>
      </c>
      <c r="OZ40" s="11" t="e">
        <f t="shared" si="33"/>
        <v>#REF!</v>
      </c>
      <c r="PA40" s="11" t="e">
        <f t="shared" si="33"/>
        <v>#REF!</v>
      </c>
      <c r="PB40" s="11" t="e">
        <f t="shared" si="33"/>
        <v>#REF!</v>
      </c>
      <c r="PC40" s="11" t="e">
        <f t="shared" si="33"/>
        <v>#REF!</v>
      </c>
      <c r="PD40" s="11" t="e">
        <f t="shared" si="33"/>
        <v>#REF!</v>
      </c>
      <c r="PE40" s="11" t="e">
        <f t="shared" si="33"/>
        <v>#REF!</v>
      </c>
      <c r="PF40" s="11" t="e">
        <f t="shared" si="33"/>
        <v>#REF!</v>
      </c>
      <c r="PG40" s="11" t="e">
        <f t="shared" si="33"/>
        <v>#REF!</v>
      </c>
      <c r="PH40" s="11" t="e">
        <f t="shared" si="33"/>
        <v>#REF!</v>
      </c>
      <c r="PI40" s="11" t="e">
        <f t="shared" si="33"/>
        <v>#REF!</v>
      </c>
      <c r="PJ40" s="11" t="e">
        <f t="shared" si="33"/>
        <v>#REF!</v>
      </c>
      <c r="PK40" s="11" t="e">
        <f t="shared" si="33"/>
        <v>#REF!</v>
      </c>
      <c r="PL40" s="11" t="e">
        <f t="shared" si="33"/>
        <v>#REF!</v>
      </c>
      <c r="PM40" s="11" t="e">
        <f t="shared" si="33"/>
        <v>#REF!</v>
      </c>
      <c r="PN40" s="11" t="e">
        <f t="shared" si="33"/>
        <v>#REF!</v>
      </c>
      <c r="PO40" s="11" t="e">
        <f t="shared" si="33"/>
        <v>#REF!</v>
      </c>
      <c r="PP40" s="11" t="e">
        <f t="shared" si="33"/>
        <v>#REF!</v>
      </c>
      <c r="PQ40" s="11" t="e">
        <f t="shared" si="33"/>
        <v>#REF!</v>
      </c>
      <c r="PR40" s="11" t="e">
        <f t="shared" si="33"/>
        <v>#REF!</v>
      </c>
      <c r="PS40" s="11" t="e">
        <f t="shared" si="33"/>
        <v>#REF!</v>
      </c>
      <c r="PT40" s="11" t="e">
        <f t="shared" si="33"/>
        <v>#REF!</v>
      </c>
      <c r="PU40" s="11" t="e">
        <f t="shared" si="33"/>
        <v>#REF!</v>
      </c>
      <c r="PV40" s="11" t="e">
        <f t="shared" si="33"/>
        <v>#REF!</v>
      </c>
      <c r="PW40" s="11" t="e">
        <f t="shared" si="33"/>
        <v>#REF!</v>
      </c>
      <c r="PX40" s="11" t="e">
        <f t="shared" si="33"/>
        <v>#REF!</v>
      </c>
      <c r="PY40" s="11" t="e">
        <f t="shared" si="33"/>
        <v>#REF!</v>
      </c>
      <c r="PZ40" s="11" t="e">
        <f t="shared" si="33"/>
        <v>#REF!</v>
      </c>
      <c r="QA40" s="11" t="e">
        <f t="shared" si="33"/>
        <v>#REF!</v>
      </c>
      <c r="QB40" s="11" t="e">
        <f t="shared" si="33"/>
        <v>#REF!</v>
      </c>
      <c r="QC40" s="11" t="e">
        <f t="shared" si="33"/>
        <v>#REF!</v>
      </c>
      <c r="QD40" s="11" t="e">
        <f t="shared" si="33"/>
        <v>#REF!</v>
      </c>
      <c r="QE40" s="4"/>
    </row>
    <row r="41" spans="1:450" ht="18" customHeight="1">
      <c r="B41" s="182"/>
      <c r="C41" s="115" t="str">
        <f t="shared" si="24"/>
        <v>n;9382</v>
      </c>
      <c r="D41" s="1092"/>
      <c r="E41" s="630">
        <v>9382</v>
      </c>
      <c r="F41" s="768" t="s">
        <v>1112</v>
      </c>
      <c r="G41" s="760" t="s">
        <v>1666</v>
      </c>
      <c r="H41" s="238"/>
      <c r="I41" s="26">
        <f t="shared" si="25"/>
        <v>0</v>
      </c>
      <c r="J41" s="26">
        <f t="shared" si="26"/>
        <v>0</v>
      </c>
      <c r="K41" s="26">
        <f>I41+J41+'Clé Act. Spé.'!H36</f>
        <v>0</v>
      </c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4"/>
    </row>
    <row r="42" spans="1:450" ht="18" customHeight="1">
      <c r="B42" s="182"/>
      <c r="E42" s="717"/>
      <c r="QE42" s="4"/>
    </row>
    <row r="43" spans="1:450" ht="15">
      <c r="C43" s="115" t="str">
        <f t="shared" ref="C43:C162" si="34">CONCATENATE("n;",E43)</f>
        <v>n;</v>
      </c>
      <c r="D43" s="355" t="s">
        <v>1670</v>
      </c>
      <c r="E43" s="653"/>
      <c r="F43" s="485"/>
      <c r="G43" s="443"/>
      <c r="H43" s="48" t="s">
        <v>1076</v>
      </c>
      <c r="I43" s="26">
        <f t="shared" ref="I43" si="35">SUM(L43:IP43)+SUM(IR43:KG43)+SUM(KK43:MH43)</f>
        <v>0</v>
      </c>
      <c r="J43" s="26">
        <f t="shared" ref="J43" si="36">IQ43+SUM(KH43:KJ43)+SUM(MI43:QD43)</f>
        <v>0</v>
      </c>
      <c r="K43" s="26">
        <f>I43+J43+'Clé Act. Spé.'!H38</f>
        <v>0</v>
      </c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</row>
    <row r="44" spans="1:450" ht="15">
      <c r="C44" s="115" t="str">
        <f t="shared" si="34"/>
        <v>n;</v>
      </c>
      <c r="D44" s="355" t="s">
        <v>1670</v>
      </c>
      <c r="E44" s="653"/>
      <c r="F44" s="485"/>
      <c r="G44" s="443"/>
      <c r="H44" s="48" t="s">
        <v>1076</v>
      </c>
      <c r="I44" s="26">
        <f t="shared" ref="I44:I107" si="37">SUM(L44:IP44)+SUM(IR44:KG44)+SUM(KK44:MH44)</f>
        <v>0</v>
      </c>
      <c r="J44" s="26">
        <f t="shared" ref="J44:J107" si="38">IQ44+SUM(KH44:KJ44)+SUM(MI44:QD44)</f>
        <v>0</v>
      </c>
      <c r="K44" s="26">
        <f>I44+J44+'Clé Act. Spé.'!H39</f>
        <v>0</v>
      </c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</row>
    <row r="45" spans="1:450" ht="15">
      <c r="C45" s="115" t="str">
        <f t="shared" si="34"/>
        <v>n;</v>
      </c>
      <c r="D45" s="355" t="s">
        <v>1670</v>
      </c>
      <c r="E45" s="653"/>
      <c r="F45" s="485"/>
      <c r="G45" s="443"/>
      <c r="H45" s="48" t="s">
        <v>1076</v>
      </c>
      <c r="I45" s="26">
        <f t="shared" si="37"/>
        <v>0</v>
      </c>
      <c r="J45" s="26">
        <f t="shared" si="38"/>
        <v>0</v>
      </c>
      <c r="K45" s="26">
        <f>I45+J45+'Clé Act. Spé.'!H40</f>
        <v>0</v>
      </c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</row>
    <row r="46" spans="1:450" ht="15">
      <c r="C46" s="115" t="str">
        <f t="shared" si="34"/>
        <v>n;</v>
      </c>
      <c r="D46" s="355" t="s">
        <v>1670</v>
      </c>
      <c r="E46" s="653"/>
      <c r="F46" s="485"/>
      <c r="G46" s="443"/>
      <c r="H46" s="48" t="s">
        <v>1076</v>
      </c>
      <c r="I46" s="26">
        <f t="shared" si="37"/>
        <v>0</v>
      </c>
      <c r="J46" s="26">
        <f t="shared" si="38"/>
        <v>0</v>
      </c>
      <c r="K46" s="26">
        <f>I46+J46+'Clé Act. Spé.'!H41</f>
        <v>0</v>
      </c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</row>
    <row r="47" spans="1:450" ht="15">
      <c r="C47" s="115" t="str">
        <f t="shared" si="34"/>
        <v>n;</v>
      </c>
      <c r="D47" s="355" t="s">
        <v>1670</v>
      </c>
      <c r="E47" s="653"/>
      <c r="F47" s="485"/>
      <c r="G47" s="443"/>
      <c r="H47" s="48" t="s">
        <v>1076</v>
      </c>
      <c r="I47" s="26">
        <f t="shared" si="37"/>
        <v>0</v>
      </c>
      <c r="J47" s="26">
        <f t="shared" si="38"/>
        <v>0</v>
      </c>
      <c r="K47" s="26">
        <f>I47+J47+'Clé Act. Spé.'!H42</f>
        <v>0</v>
      </c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</row>
    <row r="48" spans="1:450" ht="15">
      <c r="C48" s="115" t="str">
        <f t="shared" si="34"/>
        <v>n;</v>
      </c>
      <c r="D48" s="355" t="s">
        <v>1670</v>
      </c>
      <c r="E48" s="653"/>
      <c r="F48" s="485"/>
      <c r="G48" s="443"/>
      <c r="H48" s="48" t="s">
        <v>1076</v>
      </c>
      <c r="I48" s="26">
        <f t="shared" si="37"/>
        <v>0</v>
      </c>
      <c r="J48" s="26">
        <f t="shared" si="38"/>
        <v>0</v>
      </c>
      <c r="K48" s="26">
        <f>I48+J48+'Clé Act. Spé.'!H43</f>
        <v>0</v>
      </c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</row>
    <row r="49" spans="3:446" ht="15">
      <c r="C49" s="115" t="str">
        <f t="shared" si="34"/>
        <v>n;</v>
      </c>
      <c r="D49" s="355" t="s">
        <v>1670</v>
      </c>
      <c r="E49" s="653"/>
      <c r="F49" s="485"/>
      <c r="G49" s="443"/>
      <c r="H49" s="48" t="s">
        <v>1076</v>
      </c>
      <c r="I49" s="26">
        <f t="shared" si="37"/>
        <v>0</v>
      </c>
      <c r="J49" s="26">
        <f t="shared" si="38"/>
        <v>0</v>
      </c>
      <c r="K49" s="26">
        <f>I49+J49+'Clé Act. Spé.'!H44</f>
        <v>0</v>
      </c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</row>
    <row r="50" spans="3:446" ht="15">
      <c r="C50" s="115" t="str">
        <f t="shared" si="34"/>
        <v>n;</v>
      </c>
      <c r="D50" s="355" t="s">
        <v>1670</v>
      </c>
      <c r="E50" s="653"/>
      <c r="F50" s="485"/>
      <c r="G50" s="443"/>
      <c r="H50" s="48" t="s">
        <v>1076</v>
      </c>
      <c r="I50" s="26">
        <f t="shared" si="37"/>
        <v>0</v>
      </c>
      <c r="J50" s="26">
        <f t="shared" si="38"/>
        <v>0</v>
      </c>
      <c r="K50" s="26">
        <f>I50+J50+'Clé Act. Spé.'!H45</f>
        <v>0</v>
      </c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</row>
    <row r="51" spans="3:446" ht="15">
      <c r="C51" s="115" t="str">
        <f t="shared" si="34"/>
        <v>n;</v>
      </c>
      <c r="D51" s="355" t="s">
        <v>1670</v>
      </c>
      <c r="E51" s="653"/>
      <c r="F51" s="485"/>
      <c r="G51" s="443"/>
      <c r="H51" s="48" t="s">
        <v>1076</v>
      </c>
      <c r="I51" s="26">
        <f t="shared" si="37"/>
        <v>0</v>
      </c>
      <c r="J51" s="26">
        <f t="shared" si="38"/>
        <v>0</v>
      </c>
      <c r="K51" s="26">
        <f>I51+J51+'Clé Act. Spé.'!H46</f>
        <v>0</v>
      </c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</row>
    <row r="52" spans="3:446" ht="15">
      <c r="C52" s="115" t="str">
        <f t="shared" si="34"/>
        <v>n;</v>
      </c>
      <c r="D52" s="355" t="s">
        <v>1670</v>
      </c>
      <c r="E52" s="653"/>
      <c r="F52" s="485"/>
      <c r="G52" s="443"/>
      <c r="H52" s="48" t="s">
        <v>1076</v>
      </c>
      <c r="I52" s="26">
        <f t="shared" si="37"/>
        <v>0</v>
      </c>
      <c r="J52" s="26">
        <f t="shared" si="38"/>
        <v>0</v>
      </c>
      <c r="K52" s="26">
        <f>I52+J52+'Clé Act. Spé.'!H47</f>
        <v>0</v>
      </c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</row>
    <row r="53" spans="3:446" ht="15">
      <c r="C53" s="115" t="str">
        <f t="shared" si="34"/>
        <v>n;</v>
      </c>
      <c r="D53" s="355" t="s">
        <v>1670</v>
      </c>
      <c r="E53" s="653"/>
      <c r="F53" s="485"/>
      <c r="G53" s="443"/>
      <c r="H53" s="48" t="s">
        <v>1076</v>
      </c>
      <c r="I53" s="26">
        <f t="shared" si="37"/>
        <v>0</v>
      </c>
      <c r="J53" s="26">
        <f t="shared" si="38"/>
        <v>0</v>
      </c>
      <c r="K53" s="26">
        <f>I53+J53+'Clé Act. Spé.'!H48</f>
        <v>0</v>
      </c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</row>
    <row r="54" spans="3:446" ht="15">
      <c r="C54" s="115" t="str">
        <f t="shared" si="34"/>
        <v>n;</v>
      </c>
      <c r="D54" s="355" t="s">
        <v>1670</v>
      </c>
      <c r="E54" s="653"/>
      <c r="F54" s="485"/>
      <c r="G54" s="443"/>
      <c r="H54" s="48" t="s">
        <v>1076</v>
      </c>
      <c r="I54" s="26">
        <f t="shared" si="37"/>
        <v>0</v>
      </c>
      <c r="J54" s="26">
        <f t="shared" si="38"/>
        <v>0</v>
      </c>
      <c r="K54" s="26">
        <f>I54+J54+'Clé Act. Spé.'!H49</f>
        <v>0</v>
      </c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</row>
    <row r="55" spans="3:446" ht="15">
      <c r="C55" s="115" t="str">
        <f t="shared" si="34"/>
        <v>n;</v>
      </c>
      <c r="D55" s="355" t="s">
        <v>1670</v>
      </c>
      <c r="E55" s="653"/>
      <c r="F55" s="485"/>
      <c r="G55" s="443"/>
      <c r="H55" s="48" t="s">
        <v>1076</v>
      </c>
      <c r="I55" s="26">
        <f t="shared" si="37"/>
        <v>0</v>
      </c>
      <c r="J55" s="26">
        <f t="shared" si="38"/>
        <v>0</v>
      </c>
      <c r="K55" s="26">
        <f>I55+J55+'Clé Act. Spé.'!H50</f>
        <v>0</v>
      </c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</row>
    <row r="56" spans="3:446" ht="15">
      <c r="C56" s="115" t="str">
        <f t="shared" si="34"/>
        <v>n;</v>
      </c>
      <c r="D56" s="355" t="s">
        <v>1670</v>
      </c>
      <c r="E56" s="653"/>
      <c r="F56" s="485"/>
      <c r="G56" s="443"/>
      <c r="H56" s="48" t="s">
        <v>1076</v>
      </c>
      <c r="I56" s="26">
        <f t="shared" si="37"/>
        <v>0</v>
      </c>
      <c r="J56" s="26">
        <f t="shared" si="38"/>
        <v>0</v>
      </c>
      <c r="K56" s="26">
        <f>I56+J56+'Clé Act. Spé.'!H51</f>
        <v>0</v>
      </c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</row>
    <row r="57" spans="3:446" ht="15">
      <c r="C57" s="115" t="str">
        <f t="shared" si="34"/>
        <v>n;</v>
      </c>
      <c r="D57" s="355" t="s">
        <v>1670</v>
      </c>
      <c r="E57" s="653"/>
      <c r="F57" s="485"/>
      <c r="G57" s="443"/>
      <c r="H57" s="48" t="s">
        <v>1076</v>
      </c>
      <c r="I57" s="26">
        <f t="shared" si="37"/>
        <v>0</v>
      </c>
      <c r="J57" s="26">
        <f t="shared" si="38"/>
        <v>0</v>
      </c>
      <c r="K57" s="26">
        <f>I57+J57+'Clé Act. Spé.'!H52</f>
        <v>0</v>
      </c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</row>
    <row r="58" spans="3:446" ht="15">
      <c r="C58" s="115" t="str">
        <f t="shared" si="34"/>
        <v>n;</v>
      </c>
      <c r="D58" s="355" t="s">
        <v>1670</v>
      </c>
      <c r="E58" s="653"/>
      <c r="F58" s="485"/>
      <c r="G58" s="443"/>
      <c r="H58" s="48" t="s">
        <v>1076</v>
      </c>
      <c r="I58" s="26">
        <f t="shared" si="37"/>
        <v>0</v>
      </c>
      <c r="J58" s="26">
        <f t="shared" si="38"/>
        <v>0</v>
      </c>
      <c r="K58" s="26">
        <f>I58+J58+'Clé Act. Spé.'!H53</f>
        <v>0</v>
      </c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</row>
    <row r="59" spans="3:446" ht="15">
      <c r="C59" s="115" t="str">
        <f t="shared" si="34"/>
        <v>n;</v>
      </c>
      <c r="D59" s="355" t="s">
        <v>1670</v>
      </c>
      <c r="E59" s="653"/>
      <c r="F59" s="485"/>
      <c r="G59" s="443"/>
      <c r="H59" s="48" t="s">
        <v>1076</v>
      </c>
      <c r="I59" s="26">
        <f t="shared" si="37"/>
        <v>0</v>
      </c>
      <c r="J59" s="26">
        <f t="shared" si="38"/>
        <v>0</v>
      </c>
      <c r="K59" s="26">
        <f>I59+J59+'Clé Act. Spé.'!H54</f>
        <v>0</v>
      </c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</row>
    <row r="60" spans="3:446" ht="15">
      <c r="C60" s="115" t="str">
        <f t="shared" si="34"/>
        <v>n;</v>
      </c>
      <c r="D60" s="355" t="s">
        <v>1670</v>
      </c>
      <c r="E60" s="653"/>
      <c r="F60" s="485"/>
      <c r="G60" s="443"/>
      <c r="H60" s="48" t="s">
        <v>1076</v>
      </c>
      <c r="I60" s="26">
        <f t="shared" si="37"/>
        <v>0</v>
      </c>
      <c r="J60" s="26">
        <f t="shared" si="38"/>
        <v>0</v>
      </c>
      <c r="K60" s="26">
        <f>I60+J60+'Clé Act. Spé.'!H55</f>
        <v>0</v>
      </c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</row>
    <row r="61" spans="3:446" ht="15">
      <c r="C61" s="115" t="str">
        <f t="shared" si="34"/>
        <v>n;</v>
      </c>
      <c r="D61" s="355" t="s">
        <v>1670</v>
      </c>
      <c r="E61" s="653"/>
      <c r="F61" s="485"/>
      <c r="G61" s="443"/>
      <c r="H61" s="48" t="s">
        <v>1076</v>
      </c>
      <c r="I61" s="26">
        <f t="shared" si="37"/>
        <v>0</v>
      </c>
      <c r="J61" s="26">
        <f t="shared" si="38"/>
        <v>0</v>
      </c>
      <c r="K61" s="26">
        <f>I61+J61+'Clé Act. Spé.'!H56</f>
        <v>0</v>
      </c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</row>
    <row r="62" spans="3:446" ht="15">
      <c r="C62" s="115" t="str">
        <f t="shared" si="34"/>
        <v>n;</v>
      </c>
      <c r="D62" s="355" t="s">
        <v>1670</v>
      </c>
      <c r="E62" s="653"/>
      <c r="F62" s="485"/>
      <c r="G62" s="443"/>
      <c r="H62" s="48" t="s">
        <v>1076</v>
      </c>
      <c r="I62" s="26">
        <f t="shared" si="37"/>
        <v>0</v>
      </c>
      <c r="J62" s="26">
        <f t="shared" si="38"/>
        <v>0</v>
      </c>
      <c r="K62" s="26">
        <f>I62+J62+'Clé Act. Spé.'!H57</f>
        <v>0</v>
      </c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</row>
    <row r="63" spans="3:446" ht="15">
      <c r="C63" s="115" t="str">
        <f t="shared" si="34"/>
        <v>n;</v>
      </c>
      <c r="D63" s="355" t="s">
        <v>1670</v>
      </c>
      <c r="E63" s="653"/>
      <c r="F63" s="485"/>
      <c r="G63" s="443"/>
      <c r="H63" s="48" t="s">
        <v>1076</v>
      </c>
      <c r="I63" s="26">
        <f t="shared" si="37"/>
        <v>0</v>
      </c>
      <c r="J63" s="26">
        <f t="shared" si="38"/>
        <v>0</v>
      </c>
      <c r="K63" s="26">
        <f>I63+J63+'Clé Act. Spé.'!H58</f>
        <v>0</v>
      </c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</row>
    <row r="64" spans="3:446" ht="15">
      <c r="C64" s="115" t="str">
        <f t="shared" si="34"/>
        <v>n;</v>
      </c>
      <c r="D64" s="355" t="s">
        <v>1670</v>
      </c>
      <c r="E64" s="653"/>
      <c r="F64" s="485"/>
      <c r="G64" s="443"/>
      <c r="H64" s="48" t="s">
        <v>1076</v>
      </c>
      <c r="I64" s="26">
        <f t="shared" si="37"/>
        <v>0</v>
      </c>
      <c r="J64" s="26">
        <f t="shared" si="38"/>
        <v>0</v>
      </c>
      <c r="K64" s="26">
        <f>I64+J64+'Clé Act. Spé.'!H59</f>
        <v>0</v>
      </c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</row>
    <row r="65" spans="3:446" ht="15">
      <c r="C65" s="115" t="str">
        <f t="shared" si="34"/>
        <v>n;</v>
      </c>
      <c r="D65" s="355" t="s">
        <v>1670</v>
      </c>
      <c r="E65" s="653"/>
      <c r="F65" s="485"/>
      <c r="G65" s="443"/>
      <c r="H65" s="48" t="s">
        <v>1076</v>
      </c>
      <c r="I65" s="26">
        <f t="shared" si="37"/>
        <v>0</v>
      </c>
      <c r="J65" s="26">
        <f t="shared" si="38"/>
        <v>0</v>
      </c>
      <c r="K65" s="26">
        <f>I65+J65+'Clé Act. Spé.'!H60</f>
        <v>0</v>
      </c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</row>
    <row r="66" spans="3:446" ht="15">
      <c r="C66" s="115" t="str">
        <f t="shared" si="34"/>
        <v>n;</v>
      </c>
      <c r="D66" s="355" t="s">
        <v>1670</v>
      </c>
      <c r="E66" s="653"/>
      <c r="F66" s="485"/>
      <c r="G66" s="443"/>
      <c r="H66" s="48" t="s">
        <v>1076</v>
      </c>
      <c r="I66" s="26">
        <f t="shared" si="37"/>
        <v>0</v>
      </c>
      <c r="J66" s="26">
        <f t="shared" si="38"/>
        <v>0</v>
      </c>
      <c r="K66" s="26">
        <f>I66+J66+'Clé Act. Spé.'!H61</f>
        <v>0</v>
      </c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</row>
    <row r="67" spans="3:446" ht="15">
      <c r="C67" s="115" t="str">
        <f t="shared" si="34"/>
        <v>n;</v>
      </c>
      <c r="D67" s="355" t="s">
        <v>1670</v>
      </c>
      <c r="E67" s="653"/>
      <c r="F67" s="485"/>
      <c r="G67" s="443"/>
      <c r="H67" s="48" t="s">
        <v>1076</v>
      </c>
      <c r="I67" s="26">
        <f t="shared" si="37"/>
        <v>0</v>
      </c>
      <c r="J67" s="26">
        <f t="shared" si="38"/>
        <v>0</v>
      </c>
      <c r="K67" s="26">
        <f>I67+J67+'Clé Act. Spé.'!H62</f>
        <v>0</v>
      </c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</row>
    <row r="68" spans="3:446" ht="15">
      <c r="C68" s="115" t="str">
        <f t="shared" si="34"/>
        <v>n;</v>
      </c>
      <c r="D68" s="355" t="s">
        <v>1670</v>
      </c>
      <c r="E68" s="653"/>
      <c r="F68" s="485"/>
      <c r="G68" s="443"/>
      <c r="H68" s="48" t="s">
        <v>1076</v>
      </c>
      <c r="I68" s="26">
        <f t="shared" si="37"/>
        <v>0</v>
      </c>
      <c r="J68" s="26">
        <f t="shared" si="38"/>
        <v>0</v>
      </c>
      <c r="K68" s="26">
        <f>I68+J68+'Clé Act. Spé.'!H63</f>
        <v>0</v>
      </c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</row>
    <row r="69" spans="3:446" ht="15">
      <c r="C69" s="115" t="str">
        <f t="shared" si="34"/>
        <v>n;</v>
      </c>
      <c r="D69" s="355" t="s">
        <v>1670</v>
      </c>
      <c r="E69" s="653"/>
      <c r="F69" s="485"/>
      <c r="G69" s="443"/>
      <c r="H69" s="48" t="s">
        <v>1076</v>
      </c>
      <c r="I69" s="26">
        <f t="shared" si="37"/>
        <v>0</v>
      </c>
      <c r="J69" s="26">
        <f t="shared" si="38"/>
        <v>0</v>
      </c>
      <c r="K69" s="26">
        <f>I69+J69+'Clé Act. Spé.'!H64</f>
        <v>0</v>
      </c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</row>
    <row r="70" spans="3:446" ht="15">
      <c r="C70" s="115" t="str">
        <f t="shared" si="34"/>
        <v>n;</v>
      </c>
      <c r="D70" s="355" t="s">
        <v>1670</v>
      </c>
      <c r="E70" s="653"/>
      <c r="F70" s="485"/>
      <c r="G70" s="443"/>
      <c r="H70" s="48" t="s">
        <v>1076</v>
      </c>
      <c r="I70" s="26">
        <f t="shared" si="37"/>
        <v>0</v>
      </c>
      <c r="J70" s="26">
        <f t="shared" si="38"/>
        <v>0</v>
      </c>
      <c r="K70" s="26">
        <f>I70+J70+'Clé Act. Spé.'!H65</f>
        <v>0</v>
      </c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</row>
    <row r="71" spans="3:446" ht="15">
      <c r="C71" s="115" t="str">
        <f t="shared" si="34"/>
        <v>n;</v>
      </c>
      <c r="D71" s="355" t="s">
        <v>1670</v>
      </c>
      <c r="E71" s="653"/>
      <c r="F71" s="485"/>
      <c r="G71" s="443"/>
      <c r="H71" s="48" t="s">
        <v>1076</v>
      </c>
      <c r="I71" s="26">
        <f t="shared" si="37"/>
        <v>0</v>
      </c>
      <c r="J71" s="26">
        <f t="shared" si="38"/>
        <v>0</v>
      </c>
      <c r="K71" s="26">
        <f>I71+J71+'Clé Act. Spé.'!H66</f>
        <v>0</v>
      </c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</row>
    <row r="72" spans="3:446" ht="15">
      <c r="C72" s="115" t="str">
        <f t="shared" si="34"/>
        <v>n;</v>
      </c>
      <c r="D72" s="355" t="s">
        <v>1670</v>
      </c>
      <c r="E72" s="653"/>
      <c r="F72" s="485"/>
      <c r="G72" s="443"/>
      <c r="H72" s="48" t="s">
        <v>1076</v>
      </c>
      <c r="I72" s="26">
        <f t="shared" si="37"/>
        <v>0</v>
      </c>
      <c r="J72" s="26">
        <f t="shared" si="38"/>
        <v>0</v>
      </c>
      <c r="K72" s="26">
        <f>I72+J72+'Clé Act. Spé.'!H67</f>
        <v>0</v>
      </c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</row>
    <row r="73" spans="3:446" ht="15">
      <c r="C73" s="115" t="str">
        <f t="shared" si="34"/>
        <v>n;</v>
      </c>
      <c r="D73" s="355" t="s">
        <v>1670</v>
      </c>
      <c r="E73" s="653"/>
      <c r="F73" s="485"/>
      <c r="G73" s="443"/>
      <c r="H73" s="48" t="s">
        <v>1076</v>
      </c>
      <c r="I73" s="26">
        <f t="shared" si="37"/>
        <v>0</v>
      </c>
      <c r="J73" s="26">
        <f t="shared" si="38"/>
        <v>0</v>
      </c>
      <c r="K73" s="26">
        <f>I73+J73+'Clé Act. Spé.'!H68</f>
        <v>0</v>
      </c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</row>
    <row r="74" spans="3:446" ht="15">
      <c r="C74" s="115" t="str">
        <f t="shared" si="34"/>
        <v>n;</v>
      </c>
      <c r="D74" s="355" t="s">
        <v>1670</v>
      </c>
      <c r="E74" s="653"/>
      <c r="F74" s="485"/>
      <c r="G74" s="443"/>
      <c r="H74" s="48" t="s">
        <v>1076</v>
      </c>
      <c r="I74" s="26">
        <f t="shared" si="37"/>
        <v>0</v>
      </c>
      <c r="J74" s="26">
        <f t="shared" si="38"/>
        <v>0</v>
      </c>
      <c r="K74" s="26">
        <f>I74+J74+'Clé Act. Spé.'!H69</f>
        <v>0</v>
      </c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</row>
    <row r="75" spans="3:446" ht="15">
      <c r="C75" s="115" t="str">
        <f t="shared" si="34"/>
        <v>n;</v>
      </c>
      <c r="D75" s="355" t="s">
        <v>1670</v>
      </c>
      <c r="E75" s="653"/>
      <c r="F75" s="485"/>
      <c r="G75" s="443"/>
      <c r="H75" s="48" t="s">
        <v>1076</v>
      </c>
      <c r="I75" s="26">
        <f t="shared" si="37"/>
        <v>0</v>
      </c>
      <c r="J75" s="26">
        <f t="shared" si="38"/>
        <v>0</v>
      </c>
      <c r="K75" s="26">
        <f>I75+J75+'Clé Act. Spé.'!H70</f>
        <v>0</v>
      </c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</row>
    <row r="76" spans="3:446" ht="15">
      <c r="C76" s="115" t="str">
        <f t="shared" si="34"/>
        <v>n;</v>
      </c>
      <c r="D76" s="355" t="s">
        <v>1670</v>
      </c>
      <c r="E76" s="653"/>
      <c r="F76" s="485"/>
      <c r="G76" s="443"/>
      <c r="H76" s="48" t="s">
        <v>1076</v>
      </c>
      <c r="I76" s="26">
        <f t="shared" si="37"/>
        <v>0</v>
      </c>
      <c r="J76" s="26">
        <f t="shared" si="38"/>
        <v>0</v>
      </c>
      <c r="K76" s="26">
        <f>I76+J76+'Clé Act. Spé.'!H71</f>
        <v>0</v>
      </c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</row>
    <row r="77" spans="3:446" ht="15">
      <c r="C77" s="115" t="str">
        <f t="shared" si="34"/>
        <v>n;</v>
      </c>
      <c r="D77" s="355" t="s">
        <v>1670</v>
      </c>
      <c r="E77" s="653"/>
      <c r="F77" s="485"/>
      <c r="G77" s="443"/>
      <c r="H77" s="48" t="s">
        <v>1076</v>
      </c>
      <c r="I77" s="26">
        <f t="shared" si="37"/>
        <v>0</v>
      </c>
      <c r="J77" s="26">
        <f t="shared" si="38"/>
        <v>0</v>
      </c>
      <c r="K77" s="26">
        <f>I77+J77+'Clé Act. Spé.'!H72</f>
        <v>0</v>
      </c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</row>
    <row r="78" spans="3:446" ht="15">
      <c r="C78" s="115" t="str">
        <f t="shared" si="34"/>
        <v>n;</v>
      </c>
      <c r="D78" s="355" t="s">
        <v>1670</v>
      </c>
      <c r="E78" s="653"/>
      <c r="F78" s="485"/>
      <c r="G78" s="443"/>
      <c r="H78" s="48" t="s">
        <v>1076</v>
      </c>
      <c r="I78" s="26">
        <f t="shared" si="37"/>
        <v>0</v>
      </c>
      <c r="J78" s="26">
        <f t="shared" si="38"/>
        <v>0</v>
      </c>
      <c r="K78" s="26">
        <f>I78+J78+'Clé Act. Spé.'!H73</f>
        <v>0</v>
      </c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</row>
    <row r="79" spans="3:446" ht="15">
      <c r="C79" s="115" t="str">
        <f t="shared" si="34"/>
        <v>n;</v>
      </c>
      <c r="D79" s="355" t="s">
        <v>1670</v>
      </c>
      <c r="E79" s="653"/>
      <c r="F79" s="485"/>
      <c r="G79" s="443"/>
      <c r="H79" s="48" t="s">
        <v>1076</v>
      </c>
      <c r="I79" s="26">
        <f t="shared" si="37"/>
        <v>0</v>
      </c>
      <c r="J79" s="26">
        <f t="shared" si="38"/>
        <v>0</v>
      </c>
      <c r="K79" s="26">
        <f>I79+J79+'Clé Act. Spé.'!H74</f>
        <v>0</v>
      </c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</row>
    <row r="80" spans="3:446" ht="15">
      <c r="C80" s="115" t="str">
        <f t="shared" si="34"/>
        <v>n;</v>
      </c>
      <c r="D80" s="355" t="s">
        <v>1670</v>
      </c>
      <c r="E80" s="653"/>
      <c r="F80" s="485"/>
      <c r="G80" s="443"/>
      <c r="H80" s="48" t="s">
        <v>1076</v>
      </c>
      <c r="I80" s="26">
        <f t="shared" si="37"/>
        <v>0</v>
      </c>
      <c r="J80" s="26">
        <f t="shared" si="38"/>
        <v>0</v>
      </c>
      <c r="K80" s="26">
        <f>I80+J80+'Clé Act. Spé.'!H75</f>
        <v>0</v>
      </c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</row>
    <row r="81" spans="3:446" ht="15">
      <c r="C81" s="115" t="str">
        <f t="shared" si="34"/>
        <v>n;</v>
      </c>
      <c r="D81" s="355" t="s">
        <v>1670</v>
      </c>
      <c r="E81" s="653"/>
      <c r="F81" s="485"/>
      <c r="G81" s="443"/>
      <c r="H81" s="48" t="s">
        <v>1076</v>
      </c>
      <c r="I81" s="26">
        <f t="shared" si="37"/>
        <v>0</v>
      </c>
      <c r="J81" s="26">
        <f t="shared" si="38"/>
        <v>0</v>
      </c>
      <c r="K81" s="26">
        <f>I81+J81+'Clé Act. Spé.'!H76</f>
        <v>0</v>
      </c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</row>
    <row r="82" spans="3:446" ht="15">
      <c r="C82" s="115" t="str">
        <f t="shared" si="34"/>
        <v>n;</v>
      </c>
      <c r="D82" s="355" t="s">
        <v>1670</v>
      </c>
      <c r="E82" s="653"/>
      <c r="F82" s="485"/>
      <c r="G82" s="443"/>
      <c r="H82" s="48" t="s">
        <v>1076</v>
      </c>
      <c r="I82" s="26">
        <f t="shared" si="37"/>
        <v>0</v>
      </c>
      <c r="J82" s="26">
        <f t="shared" si="38"/>
        <v>0</v>
      </c>
      <c r="K82" s="26">
        <f>I82+J82+'Clé Act. Spé.'!H77</f>
        <v>0</v>
      </c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</row>
    <row r="83" spans="3:446" ht="15">
      <c r="C83" s="115" t="str">
        <f t="shared" si="34"/>
        <v>n;</v>
      </c>
      <c r="D83" s="355" t="s">
        <v>1670</v>
      </c>
      <c r="E83" s="653"/>
      <c r="F83" s="485"/>
      <c r="G83" s="443"/>
      <c r="H83" s="48" t="s">
        <v>1076</v>
      </c>
      <c r="I83" s="26">
        <f t="shared" si="37"/>
        <v>0</v>
      </c>
      <c r="J83" s="26">
        <f t="shared" si="38"/>
        <v>0</v>
      </c>
      <c r="K83" s="26">
        <f>I83+J83+'Clé Act. Spé.'!H78</f>
        <v>0</v>
      </c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</row>
    <row r="84" spans="3:446" ht="15">
      <c r="C84" s="115" t="str">
        <f t="shared" si="34"/>
        <v>n;</v>
      </c>
      <c r="D84" s="355" t="s">
        <v>1670</v>
      </c>
      <c r="E84" s="653"/>
      <c r="F84" s="485"/>
      <c r="G84" s="443"/>
      <c r="H84" s="48" t="s">
        <v>1076</v>
      </c>
      <c r="I84" s="26">
        <f t="shared" si="37"/>
        <v>0</v>
      </c>
      <c r="J84" s="26">
        <f t="shared" si="38"/>
        <v>0</v>
      </c>
      <c r="K84" s="26">
        <f>I84+J84+'Clé Act. Spé.'!H79</f>
        <v>0</v>
      </c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</row>
    <row r="85" spans="3:446" ht="15">
      <c r="C85" s="115" t="str">
        <f t="shared" si="34"/>
        <v>n;</v>
      </c>
      <c r="D85" s="355" t="s">
        <v>1670</v>
      </c>
      <c r="E85" s="653"/>
      <c r="F85" s="485"/>
      <c r="G85" s="443"/>
      <c r="H85" s="48" t="s">
        <v>1076</v>
      </c>
      <c r="I85" s="26">
        <f t="shared" si="37"/>
        <v>0</v>
      </c>
      <c r="J85" s="26">
        <f t="shared" si="38"/>
        <v>0</v>
      </c>
      <c r="K85" s="26">
        <f>I85+J85+'Clé Act. Spé.'!H80</f>
        <v>0</v>
      </c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</row>
    <row r="86" spans="3:446" ht="15">
      <c r="C86" s="115" t="str">
        <f t="shared" si="34"/>
        <v>n;</v>
      </c>
      <c r="D86" s="355" t="s">
        <v>1670</v>
      </c>
      <c r="E86" s="653"/>
      <c r="F86" s="485"/>
      <c r="G86" s="443"/>
      <c r="H86" s="48" t="s">
        <v>1076</v>
      </c>
      <c r="I86" s="26">
        <f t="shared" si="37"/>
        <v>0</v>
      </c>
      <c r="J86" s="26">
        <f t="shared" si="38"/>
        <v>0</v>
      </c>
      <c r="K86" s="26">
        <f>I86+J86+'Clé Act. Spé.'!H81</f>
        <v>0</v>
      </c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</row>
    <row r="87" spans="3:446" ht="15">
      <c r="C87" s="115" t="str">
        <f t="shared" si="34"/>
        <v>n;</v>
      </c>
      <c r="D87" s="355" t="s">
        <v>1670</v>
      </c>
      <c r="E87" s="653"/>
      <c r="F87" s="485"/>
      <c r="G87" s="443"/>
      <c r="H87" s="48" t="s">
        <v>1076</v>
      </c>
      <c r="I87" s="26">
        <f t="shared" si="37"/>
        <v>0</v>
      </c>
      <c r="J87" s="26">
        <f t="shared" si="38"/>
        <v>0</v>
      </c>
      <c r="K87" s="26">
        <f>I87+J87+'Clé Act. Spé.'!H82</f>
        <v>0</v>
      </c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</row>
    <row r="88" spans="3:446" ht="15">
      <c r="C88" s="115" t="str">
        <f t="shared" si="34"/>
        <v>n;</v>
      </c>
      <c r="D88" s="355" t="s">
        <v>1670</v>
      </c>
      <c r="E88" s="653"/>
      <c r="F88" s="485"/>
      <c r="G88" s="443"/>
      <c r="H88" s="48" t="s">
        <v>1076</v>
      </c>
      <c r="I88" s="26">
        <f t="shared" si="37"/>
        <v>0</v>
      </c>
      <c r="J88" s="26">
        <f t="shared" si="38"/>
        <v>0</v>
      </c>
      <c r="K88" s="26">
        <f>I88+J88+'Clé Act. Spé.'!H83</f>
        <v>0</v>
      </c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</row>
    <row r="89" spans="3:446" ht="15">
      <c r="C89" s="115" t="str">
        <f t="shared" si="34"/>
        <v>n;</v>
      </c>
      <c r="D89" s="355" t="s">
        <v>1670</v>
      </c>
      <c r="E89" s="653"/>
      <c r="F89" s="485"/>
      <c r="G89" s="443"/>
      <c r="H89" s="48" t="s">
        <v>1076</v>
      </c>
      <c r="I89" s="26">
        <f t="shared" si="37"/>
        <v>0</v>
      </c>
      <c r="J89" s="26">
        <f t="shared" si="38"/>
        <v>0</v>
      </c>
      <c r="K89" s="26">
        <f>I89+J89+'Clé Act. Spé.'!H84</f>
        <v>0</v>
      </c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</row>
    <row r="90" spans="3:446" ht="15">
      <c r="C90" s="115" t="str">
        <f t="shared" si="34"/>
        <v>n;</v>
      </c>
      <c r="D90" s="355" t="s">
        <v>1670</v>
      </c>
      <c r="E90" s="653"/>
      <c r="F90" s="485"/>
      <c r="G90" s="443"/>
      <c r="H90" s="48" t="s">
        <v>1076</v>
      </c>
      <c r="I90" s="26">
        <f t="shared" si="37"/>
        <v>0</v>
      </c>
      <c r="J90" s="26">
        <f t="shared" si="38"/>
        <v>0</v>
      </c>
      <c r="K90" s="26">
        <f>I90+J90+'Clé Act. Spé.'!H85</f>
        <v>0</v>
      </c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</row>
    <row r="91" spans="3:446" ht="15">
      <c r="C91" s="115" t="str">
        <f t="shared" si="34"/>
        <v>n;</v>
      </c>
      <c r="D91" s="355" t="s">
        <v>1670</v>
      </c>
      <c r="E91" s="653"/>
      <c r="F91" s="485"/>
      <c r="G91" s="443"/>
      <c r="H91" s="48" t="s">
        <v>1076</v>
      </c>
      <c r="I91" s="26">
        <f t="shared" si="37"/>
        <v>0</v>
      </c>
      <c r="J91" s="26">
        <f t="shared" si="38"/>
        <v>0</v>
      </c>
      <c r="K91" s="26">
        <f>I91+J91+'Clé Act. Spé.'!H86</f>
        <v>0</v>
      </c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</row>
    <row r="92" spans="3:446" ht="15">
      <c r="C92" s="115" t="str">
        <f t="shared" si="34"/>
        <v>n;</v>
      </c>
      <c r="D92" s="355" t="s">
        <v>1670</v>
      </c>
      <c r="E92" s="653"/>
      <c r="F92" s="485"/>
      <c r="G92" s="443"/>
      <c r="H92" s="48" t="s">
        <v>1076</v>
      </c>
      <c r="I92" s="26">
        <f t="shared" si="37"/>
        <v>0</v>
      </c>
      <c r="J92" s="26">
        <f t="shared" si="38"/>
        <v>0</v>
      </c>
      <c r="K92" s="26">
        <f>I92+J92+'Clé Act. Spé.'!H87</f>
        <v>0</v>
      </c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</row>
    <row r="93" spans="3:446" ht="15">
      <c r="C93" s="115" t="str">
        <f t="shared" si="34"/>
        <v>n;</v>
      </c>
      <c r="D93" s="355" t="s">
        <v>1670</v>
      </c>
      <c r="E93" s="653"/>
      <c r="F93" s="485"/>
      <c r="G93" s="443"/>
      <c r="H93" s="48" t="s">
        <v>1076</v>
      </c>
      <c r="I93" s="26">
        <f t="shared" si="37"/>
        <v>0</v>
      </c>
      <c r="J93" s="26">
        <f t="shared" si="38"/>
        <v>0</v>
      </c>
      <c r="K93" s="26">
        <f>I93+J93+'Clé Act. Spé.'!H88</f>
        <v>0</v>
      </c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</row>
    <row r="94" spans="3:446" ht="15">
      <c r="C94" s="115" t="str">
        <f t="shared" si="34"/>
        <v>n;</v>
      </c>
      <c r="D94" s="355" t="s">
        <v>1670</v>
      </c>
      <c r="E94" s="653"/>
      <c r="F94" s="485"/>
      <c r="G94" s="443"/>
      <c r="H94" s="48" t="s">
        <v>1076</v>
      </c>
      <c r="I94" s="26">
        <f t="shared" si="37"/>
        <v>0</v>
      </c>
      <c r="J94" s="26">
        <f t="shared" si="38"/>
        <v>0</v>
      </c>
      <c r="K94" s="26">
        <f>I94+J94+'Clé Act. Spé.'!H89</f>
        <v>0</v>
      </c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</row>
    <row r="95" spans="3:446" ht="15">
      <c r="C95" s="115" t="str">
        <f t="shared" si="34"/>
        <v>n;</v>
      </c>
      <c r="D95" s="355" t="s">
        <v>1670</v>
      </c>
      <c r="E95" s="653"/>
      <c r="F95" s="485"/>
      <c r="G95" s="443"/>
      <c r="H95" s="48" t="s">
        <v>1076</v>
      </c>
      <c r="I95" s="26">
        <f t="shared" si="37"/>
        <v>0</v>
      </c>
      <c r="J95" s="26">
        <f t="shared" si="38"/>
        <v>0</v>
      </c>
      <c r="K95" s="26">
        <f>I95+J95+'Clé Act. Spé.'!H90</f>
        <v>0</v>
      </c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</row>
    <row r="96" spans="3:446" ht="15">
      <c r="C96" s="115" t="str">
        <f t="shared" si="34"/>
        <v>n;</v>
      </c>
      <c r="D96" s="355" t="s">
        <v>1670</v>
      </c>
      <c r="E96" s="653"/>
      <c r="F96" s="485"/>
      <c r="G96" s="443"/>
      <c r="H96" s="48" t="s">
        <v>1076</v>
      </c>
      <c r="I96" s="26">
        <f t="shared" si="37"/>
        <v>0</v>
      </c>
      <c r="J96" s="26">
        <f t="shared" si="38"/>
        <v>0</v>
      </c>
      <c r="K96" s="26">
        <f>I96+J96+'Clé Act. Spé.'!H91</f>
        <v>0</v>
      </c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</row>
    <row r="97" spans="3:446" ht="15">
      <c r="C97" s="115" t="str">
        <f t="shared" si="34"/>
        <v>n;</v>
      </c>
      <c r="D97" s="355" t="s">
        <v>1670</v>
      </c>
      <c r="E97" s="653"/>
      <c r="F97" s="485"/>
      <c r="G97" s="443"/>
      <c r="H97" s="48" t="s">
        <v>1076</v>
      </c>
      <c r="I97" s="26">
        <f t="shared" si="37"/>
        <v>0</v>
      </c>
      <c r="J97" s="26">
        <f t="shared" si="38"/>
        <v>0</v>
      </c>
      <c r="K97" s="26">
        <f>I97+J97+'Clé Act. Spé.'!H92</f>
        <v>0</v>
      </c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</row>
    <row r="98" spans="3:446" ht="15">
      <c r="C98" s="115" t="str">
        <f t="shared" si="34"/>
        <v>n;</v>
      </c>
      <c r="D98" s="355" t="s">
        <v>1670</v>
      </c>
      <c r="E98" s="653"/>
      <c r="F98" s="485"/>
      <c r="G98" s="443"/>
      <c r="H98" s="48" t="s">
        <v>1076</v>
      </c>
      <c r="I98" s="26">
        <f t="shared" si="37"/>
        <v>0</v>
      </c>
      <c r="J98" s="26">
        <f t="shared" si="38"/>
        <v>0</v>
      </c>
      <c r="K98" s="26">
        <f>I98+J98+'Clé Act. Spé.'!H93</f>
        <v>0</v>
      </c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</row>
    <row r="99" spans="3:446" ht="15">
      <c r="C99" s="115" t="str">
        <f t="shared" si="34"/>
        <v>n;</v>
      </c>
      <c r="D99" s="355" t="s">
        <v>1670</v>
      </c>
      <c r="E99" s="653"/>
      <c r="F99" s="485"/>
      <c r="G99" s="443"/>
      <c r="H99" s="48" t="s">
        <v>1076</v>
      </c>
      <c r="I99" s="26">
        <f t="shared" si="37"/>
        <v>0</v>
      </c>
      <c r="J99" s="26">
        <f t="shared" si="38"/>
        <v>0</v>
      </c>
      <c r="K99" s="26">
        <f>I99+J99+'Clé Act. Spé.'!H94</f>
        <v>0</v>
      </c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</row>
    <row r="100" spans="3:446" ht="15">
      <c r="C100" s="115" t="str">
        <f t="shared" si="34"/>
        <v>n;</v>
      </c>
      <c r="D100" s="355" t="s">
        <v>1670</v>
      </c>
      <c r="E100" s="653"/>
      <c r="F100" s="485"/>
      <c r="G100" s="443"/>
      <c r="H100" s="48" t="s">
        <v>1076</v>
      </c>
      <c r="I100" s="26">
        <f t="shared" si="37"/>
        <v>0</v>
      </c>
      <c r="J100" s="26">
        <f t="shared" si="38"/>
        <v>0</v>
      </c>
      <c r="K100" s="26">
        <f>I100+J100+'Clé Act. Spé.'!H95</f>
        <v>0</v>
      </c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</row>
    <row r="101" spans="3:446" ht="15">
      <c r="C101" s="115" t="str">
        <f t="shared" si="34"/>
        <v>n;</v>
      </c>
      <c r="D101" s="355" t="s">
        <v>1670</v>
      </c>
      <c r="E101" s="653"/>
      <c r="F101" s="485"/>
      <c r="G101" s="443"/>
      <c r="H101" s="48" t="s">
        <v>1076</v>
      </c>
      <c r="I101" s="26">
        <f t="shared" si="37"/>
        <v>0</v>
      </c>
      <c r="J101" s="26">
        <f t="shared" si="38"/>
        <v>0</v>
      </c>
      <c r="K101" s="26">
        <f>I101+J101+'Clé Act. Spé.'!H96</f>
        <v>0</v>
      </c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</row>
    <row r="102" spans="3:446" ht="15">
      <c r="C102" s="115" t="str">
        <f t="shared" si="34"/>
        <v>n;</v>
      </c>
      <c r="D102" s="355" t="s">
        <v>1670</v>
      </c>
      <c r="E102" s="653"/>
      <c r="F102" s="485"/>
      <c r="G102" s="443"/>
      <c r="H102" s="48" t="s">
        <v>1076</v>
      </c>
      <c r="I102" s="26">
        <f t="shared" si="37"/>
        <v>0</v>
      </c>
      <c r="J102" s="26">
        <f t="shared" si="38"/>
        <v>0</v>
      </c>
      <c r="K102" s="26">
        <f>I102+J102+'Clé Act. Spé.'!H97</f>
        <v>0</v>
      </c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</row>
    <row r="103" spans="3:446" ht="15">
      <c r="C103" s="115" t="str">
        <f t="shared" si="34"/>
        <v>n;</v>
      </c>
      <c r="D103" s="355" t="s">
        <v>1670</v>
      </c>
      <c r="E103" s="653"/>
      <c r="F103" s="485"/>
      <c r="G103" s="443"/>
      <c r="H103" s="48" t="s">
        <v>1076</v>
      </c>
      <c r="I103" s="26">
        <f t="shared" si="37"/>
        <v>0</v>
      </c>
      <c r="J103" s="26">
        <f t="shared" si="38"/>
        <v>0</v>
      </c>
      <c r="K103" s="26">
        <f>I103+J103+'Clé Act. Spé.'!H98</f>
        <v>0</v>
      </c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</row>
    <row r="104" spans="3:446" ht="15">
      <c r="C104" s="115" t="str">
        <f t="shared" si="34"/>
        <v>n;</v>
      </c>
      <c r="D104" s="355" t="s">
        <v>1670</v>
      </c>
      <c r="E104" s="653"/>
      <c r="F104" s="485"/>
      <c r="G104" s="443"/>
      <c r="H104" s="48" t="s">
        <v>1076</v>
      </c>
      <c r="I104" s="26">
        <f t="shared" si="37"/>
        <v>0</v>
      </c>
      <c r="J104" s="26">
        <f t="shared" si="38"/>
        <v>0</v>
      </c>
      <c r="K104" s="26">
        <f>I104+J104+'Clé Act. Spé.'!H99</f>
        <v>0</v>
      </c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</row>
    <row r="105" spans="3:446" ht="15">
      <c r="C105" s="115" t="str">
        <f t="shared" si="34"/>
        <v>n;</v>
      </c>
      <c r="D105" s="355" t="s">
        <v>1670</v>
      </c>
      <c r="E105" s="653"/>
      <c r="F105" s="485"/>
      <c r="G105" s="443"/>
      <c r="H105" s="48" t="s">
        <v>1076</v>
      </c>
      <c r="I105" s="26">
        <f t="shared" si="37"/>
        <v>0</v>
      </c>
      <c r="J105" s="26">
        <f t="shared" si="38"/>
        <v>0</v>
      </c>
      <c r="K105" s="26">
        <f>I105+J105+'Clé Act. Spé.'!H100</f>
        <v>0</v>
      </c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</row>
    <row r="106" spans="3:446" ht="15">
      <c r="C106" s="115" t="str">
        <f t="shared" si="34"/>
        <v>n;</v>
      </c>
      <c r="D106" s="355" t="s">
        <v>1670</v>
      </c>
      <c r="E106" s="653"/>
      <c r="F106" s="485"/>
      <c r="G106" s="443"/>
      <c r="H106" s="48" t="s">
        <v>1076</v>
      </c>
      <c r="I106" s="26">
        <f t="shared" si="37"/>
        <v>0</v>
      </c>
      <c r="J106" s="26">
        <f t="shared" si="38"/>
        <v>0</v>
      </c>
      <c r="K106" s="26">
        <f>I106+J106+'Clé Act. Spé.'!H101</f>
        <v>0</v>
      </c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</row>
    <row r="107" spans="3:446" ht="15">
      <c r="C107" s="115" t="str">
        <f t="shared" si="34"/>
        <v>n;</v>
      </c>
      <c r="D107" s="355" t="s">
        <v>1670</v>
      </c>
      <c r="E107" s="653"/>
      <c r="F107" s="485"/>
      <c r="G107" s="443"/>
      <c r="H107" s="48" t="s">
        <v>1076</v>
      </c>
      <c r="I107" s="26">
        <f t="shared" si="37"/>
        <v>0</v>
      </c>
      <c r="J107" s="26">
        <f t="shared" si="38"/>
        <v>0</v>
      </c>
      <c r="K107" s="26">
        <f>I107+J107+'Clé Act. Spé.'!H102</f>
        <v>0</v>
      </c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</row>
    <row r="108" spans="3:446" ht="15">
      <c r="C108" s="115" t="str">
        <f t="shared" si="34"/>
        <v>n;</v>
      </c>
      <c r="D108" s="355" t="s">
        <v>1670</v>
      </c>
      <c r="E108" s="653"/>
      <c r="F108" s="485"/>
      <c r="G108" s="443"/>
      <c r="H108" s="48" t="s">
        <v>1076</v>
      </c>
      <c r="I108" s="26">
        <f t="shared" ref="I108:I162" si="39">SUM(L108:IP108)+SUM(IR108:KG108)+SUM(KK108:MH108)</f>
        <v>0</v>
      </c>
      <c r="J108" s="26">
        <f t="shared" ref="J108:J162" si="40">IQ108+SUM(KH108:KJ108)+SUM(MI108:QD108)</f>
        <v>0</v>
      </c>
      <c r="K108" s="26">
        <f>I108+J108+'Clé Act. Spé.'!H103</f>
        <v>0</v>
      </c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</row>
    <row r="109" spans="3:446" ht="15">
      <c r="C109" s="115" t="str">
        <f t="shared" si="34"/>
        <v>n;</v>
      </c>
      <c r="D109" s="355" t="s">
        <v>1670</v>
      </c>
      <c r="E109" s="653"/>
      <c r="F109" s="485"/>
      <c r="G109" s="443"/>
      <c r="H109" s="48" t="s">
        <v>1076</v>
      </c>
      <c r="I109" s="26">
        <f t="shared" si="39"/>
        <v>0</v>
      </c>
      <c r="J109" s="26">
        <f t="shared" si="40"/>
        <v>0</v>
      </c>
      <c r="K109" s="26">
        <f>I109+J109+'Clé Act. Spé.'!H104</f>
        <v>0</v>
      </c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</row>
    <row r="110" spans="3:446" ht="15">
      <c r="C110" s="115" t="str">
        <f t="shared" si="34"/>
        <v>n;</v>
      </c>
      <c r="D110" s="355" t="s">
        <v>1670</v>
      </c>
      <c r="E110" s="653"/>
      <c r="F110" s="485"/>
      <c r="G110" s="443"/>
      <c r="H110" s="48" t="s">
        <v>1076</v>
      </c>
      <c r="I110" s="26">
        <f t="shared" si="39"/>
        <v>0</v>
      </c>
      <c r="J110" s="26">
        <f t="shared" si="40"/>
        <v>0</v>
      </c>
      <c r="K110" s="26">
        <f>I110+J110+'Clé Act. Spé.'!H105</f>
        <v>0</v>
      </c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</row>
    <row r="111" spans="3:446" ht="15">
      <c r="C111" s="115" t="str">
        <f t="shared" si="34"/>
        <v>n;</v>
      </c>
      <c r="D111" s="355" t="s">
        <v>1670</v>
      </c>
      <c r="E111" s="653"/>
      <c r="F111" s="485"/>
      <c r="G111" s="443"/>
      <c r="H111" s="48" t="s">
        <v>1076</v>
      </c>
      <c r="I111" s="26">
        <f t="shared" si="39"/>
        <v>0</v>
      </c>
      <c r="J111" s="26">
        <f t="shared" si="40"/>
        <v>0</v>
      </c>
      <c r="K111" s="26">
        <f>I111+J111+'Clé Act. Spé.'!H106</f>
        <v>0</v>
      </c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</row>
    <row r="112" spans="3:446" ht="15">
      <c r="C112" s="115" t="str">
        <f t="shared" si="34"/>
        <v>n;</v>
      </c>
      <c r="D112" s="355" t="s">
        <v>1670</v>
      </c>
      <c r="E112" s="653"/>
      <c r="F112" s="485"/>
      <c r="G112" s="443"/>
      <c r="H112" s="48" t="s">
        <v>1076</v>
      </c>
      <c r="I112" s="26">
        <f t="shared" si="39"/>
        <v>0</v>
      </c>
      <c r="J112" s="26">
        <f t="shared" si="40"/>
        <v>0</v>
      </c>
      <c r="K112" s="26">
        <f>I112+J112+'Clé Act. Spé.'!H107</f>
        <v>0</v>
      </c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</row>
    <row r="113" spans="3:446" ht="15">
      <c r="C113" s="115" t="str">
        <f t="shared" si="34"/>
        <v>n;</v>
      </c>
      <c r="D113" s="355" t="s">
        <v>1670</v>
      </c>
      <c r="E113" s="653"/>
      <c r="F113" s="485"/>
      <c r="G113" s="443"/>
      <c r="H113" s="48" t="s">
        <v>1076</v>
      </c>
      <c r="I113" s="26">
        <f t="shared" si="39"/>
        <v>0</v>
      </c>
      <c r="J113" s="26">
        <f t="shared" si="40"/>
        <v>0</v>
      </c>
      <c r="K113" s="26">
        <f>I113+J113+'Clé Act. Spé.'!H108</f>
        <v>0</v>
      </c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</row>
    <row r="114" spans="3:446" ht="15">
      <c r="C114" s="115" t="str">
        <f t="shared" si="34"/>
        <v>n;</v>
      </c>
      <c r="D114" s="355" t="s">
        <v>1670</v>
      </c>
      <c r="E114" s="653"/>
      <c r="F114" s="485"/>
      <c r="G114" s="443"/>
      <c r="H114" s="48" t="s">
        <v>1076</v>
      </c>
      <c r="I114" s="26">
        <f t="shared" si="39"/>
        <v>0</v>
      </c>
      <c r="J114" s="26">
        <f t="shared" si="40"/>
        <v>0</v>
      </c>
      <c r="K114" s="26">
        <f>I114+J114+'Clé Act. Spé.'!H109</f>
        <v>0</v>
      </c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</row>
    <row r="115" spans="3:446" ht="15">
      <c r="C115" s="115" t="str">
        <f t="shared" si="34"/>
        <v>n;</v>
      </c>
      <c r="D115" s="355" t="s">
        <v>1670</v>
      </c>
      <c r="E115" s="653"/>
      <c r="F115" s="485"/>
      <c r="G115" s="443"/>
      <c r="H115" s="48" t="s">
        <v>1076</v>
      </c>
      <c r="I115" s="26">
        <f t="shared" si="39"/>
        <v>0</v>
      </c>
      <c r="J115" s="26">
        <f t="shared" si="40"/>
        <v>0</v>
      </c>
      <c r="K115" s="26">
        <f>I115+J115+'Clé Act. Spé.'!H110</f>
        <v>0</v>
      </c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</row>
    <row r="116" spans="3:446" ht="15">
      <c r="C116" s="115" t="str">
        <f t="shared" si="34"/>
        <v>n;</v>
      </c>
      <c r="D116" s="355" t="s">
        <v>1670</v>
      </c>
      <c r="E116" s="653"/>
      <c r="F116" s="485"/>
      <c r="G116" s="443"/>
      <c r="H116" s="48" t="s">
        <v>1076</v>
      </c>
      <c r="I116" s="26">
        <f t="shared" si="39"/>
        <v>0</v>
      </c>
      <c r="J116" s="26">
        <f t="shared" si="40"/>
        <v>0</v>
      </c>
      <c r="K116" s="26">
        <f>I116+J116+'Clé Act. Spé.'!H111</f>
        <v>0</v>
      </c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</row>
    <row r="117" spans="3:446" ht="15">
      <c r="C117" s="115" t="str">
        <f t="shared" si="34"/>
        <v>n;</v>
      </c>
      <c r="D117" s="355" t="s">
        <v>1670</v>
      </c>
      <c r="E117" s="653"/>
      <c r="F117" s="485"/>
      <c r="G117" s="443"/>
      <c r="H117" s="48" t="s">
        <v>1076</v>
      </c>
      <c r="I117" s="26">
        <f t="shared" si="39"/>
        <v>0</v>
      </c>
      <c r="J117" s="26">
        <f t="shared" si="40"/>
        <v>0</v>
      </c>
      <c r="K117" s="26">
        <f>I117+J117+'Clé Act. Spé.'!H112</f>
        <v>0</v>
      </c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</row>
    <row r="118" spans="3:446" ht="15">
      <c r="C118" s="115" t="str">
        <f t="shared" si="34"/>
        <v>n;</v>
      </c>
      <c r="D118" s="355" t="s">
        <v>1670</v>
      </c>
      <c r="E118" s="653"/>
      <c r="F118" s="485"/>
      <c r="G118" s="443"/>
      <c r="H118" s="48" t="s">
        <v>1076</v>
      </c>
      <c r="I118" s="26">
        <f t="shared" si="39"/>
        <v>0</v>
      </c>
      <c r="J118" s="26">
        <f t="shared" si="40"/>
        <v>0</v>
      </c>
      <c r="K118" s="26">
        <f>I118+J118+'Clé Act. Spé.'!H113</f>
        <v>0</v>
      </c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</row>
    <row r="119" spans="3:446" ht="15">
      <c r="C119" s="115" t="str">
        <f t="shared" si="34"/>
        <v>n;</v>
      </c>
      <c r="D119" s="355" t="s">
        <v>1670</v>
      </c>
      <c r="E119" s="653"/>
      <c r="F119" s="485"/>
      <c r="G119" s="443"/>
      <c r="H119" s="48" t="s">
        <v>1076</v>
      </c>
      <c r="I119" s="26">
        <f t="shared" si="39"/>
        <v>0</v>
      </c>
      <c r="J119" s="26">
        <f t="shared" si="40"/>
        <v>0</v>
      </c>
      <c r="K119" s="26">
        <f>I119+J119+'Clé Act. Spé.'!H114</f>
        <v>0</v>
      </c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</row>
    <row r="120" spans="3:446" ht="15">
      <c r="C120" s="115" t="str">
        <f t="shared" si="34"/>
        <v>n;</v>
      </c>
      <c r="D120" s="355" t="s">
        <v>1670</v>
      </c>
      <c r="E120" s="653"/>
      <c r="F120" s="485"/>
      <c r="G120" s="443"/>
      <c r="H120" s="48" t="s">
        <v>1076</v>
      </c>
      <c r="I120" s="26">
        <f t="shared" si="39"/>
        <v>0</v>
      </c>
      <c r="J120" s="26">
        <f t="shared" si="40"/>
        <v>0</v>
      </c>
      <c r="K120" s="26">
        <f>I120+J120+'Clé Act. Spé.'!H115</f>
        <v>0</v>
      </c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</row>
    <row r="121" spans="3:446" ht="15">
      <c r="C121" s="115" t="str">
        <f t="shared" si="34"/>
        <v>n;</v>
      </c>
      <c r="D121" s="355" t="s">
        <v>1670</v>
      </c>
      <c r="E121" s="653"/>
      <c r="F121" s="485"/>
      <c r="G121" s="443"/>
      <c r="H121" s="48" t="s">
        <v>1076</v>
      </c>
      <c r="I121" s="26">
        <f t="shared" si="39"/>
        <v>0</v>
      </c>
      <c r="J121" s="26">
        <f t="shared" si="40"/>
        <v>0</v>
      </c>
      <c r="K121" s="26">
        <f>I121+J121+'Clé Act. Spé.'!H116</f>
        <v>0</v>
      </c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</row>
    <row r="122" spans="3:446" ht="15">
      <c r="C122" s="115" t="str">
        <f t="shared" si="34"/>
        <v>n;</v>
      </c>
      <c r="D122" s="355" t="s">
        <v>1670</v>
      </c>
      <c r="E122" s="653"/>
      <c r="F122" s="485"/>
      <c r="G122" s="443"/>
      <c r="H122" s="48" t="s">
        <v>1076</v>
      </c>
      <c r="I122" s="26">
        <f t="shared" si="39"/>
        <v>0</v>
      </c>
      <c r="J122" s="26">
        <f t="shared" si="40"/>
        <v>0</v>
      </c>
      <c r="K122" s="26">
        <f>I122+J122+'Clé Act. Spé.'!H117</f>
        <v>0</v>
      </c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</row>
    <row r="123" spans="3:446" ht="15">
      <c r="C123" s="115" t="str">
        <f t="shared" si="34"/>
        <v>n;</v>
      </c>
      <c r="D123" s="355" t="s">
        <v>1670</v>
      </c>
      <c r="E123" s="653"/>
      <c r="F123" s="485"/>
      <c r="G123" s="443"/>
      <c r="H123" s="48" t="s">
        <v>1076</v>
      </c>
      <c r="I123" s="26">
        <f t="shared" si="39"/>
        <v>0</v>
      </c>
      <c r="J123" s="26">
        <f t="shared" si="40"/>
        <v>0</v>
      </c>
      <c r="K123" s="26">
        <f>I123+J123+'Clé Act. Spé.'!H118</f>
        <v>0</v>
      </c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</row>
    <row r="124" spans="3:446" ht="15">
      <c r="C124" s="115" t="str">
        <f t="shared" si="34"/>
        <v>n;</v>
      </c>
      <c r="D124" s="355" t="s">
        <v>1670</v>
      </c>
      <c r="E124" s="653"/>
      <c r="F124" s="485"/>
      <c r="G124" s="443"/>
      <c r="H124" s="48" t="s">
        <v>1076</v>
      </c>
      <c r="I124" s="26">
        <f t="shared" si="39"/>
        <v>0</v>
      </c>
      <c r="J124" s="26">
        <f t="shared" si="40"/>
        <v>0</v>
      </c>
      <c r="K124" s="26">
        <f>I124+J124+'Clé Act. Spé.'!H119</f>
        <v>0</v>
      </c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</row>
    <row r="125" spans="3:446" ht="15">
      <c r="C125" s="115" t="str">
        <f t="shared" si="34"/>
        <v>n;</v>
      </c>
      <c r="D125" s="355" t="s">
        <v>1670</v>
      </c>
      <c r="E125" s="653"/>
      <c r="F125" s="485"/>
      <c r="G125" s="443"/>
      <c r="H125" s="48" t="s">
        <v>1076</v>
      </c>
      <c r="I125" s="26">
        <f t="shared" si="39"/>
        <v>0</v>
      </c>
      <c r="J125" s="26">
        <f t="shared" si="40"/>
        <v>0</v>
      </c>
      <c r="K125" s="26">
        <f>I125+J125+'Clé Act. Spé.'!H120</f>
        <v>0</v>
      </c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</row>
    <row r="126" spans="3:446" ht="15">
      <c r="C126" s="115" t="str">
        <f t="shared" si="34"/>
        <v>n;</v>
      </c>
      <c r="D126" s="355" t="s">
        <v>1670</v>
      </c>
      <c r="E126" s="653"/>
      <c r="F126" s="485"/>
      <c r="G126" s="443"/>
      <c r="H126" s="48" t="s">
        <v>1076</v>
      </c>
      <c r="I126" s="26">
        <f t="shared" si="39"/>
        <v>0</v>
      </c>
      <c r="J126" s="26">
        <f t="shared" si="40"/>
        <v>0</v>
      </c>
      <c r="K126" s="26">
        <f>I126+J126+'Clé Act. Spé.'!H121</f>
        <v>0</v>
      </c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</row>
    <row r="127" spans="3:446" ht="15">
      <c r="C127" s="115" t="str">
        <f t="shared" si="34"/>
        <v>n;</v>
      </c>
      <c r="D127" s="355" t="s">
        <v>1670</v>
      </c>
      <c r="E127" s="653"/>
      <c r="F127" s="485"/>
      <c r="G127" s="443"/>
      <c r="H127" s="48" t="s">
        <v>1076</v>
      </c>
      <c r="I127" s="26">
        <f t="shared" si="39"/>
        <v>0</v>
      </c>
      <c r="J127" s="26">
        <f t="shared" si="40"/>
        <v>0</v>
      </c>
      <c r="K127" s="26">
        <f>I127+J127+'Clé Act. Spé.'!H122</f>
        <v>0</v>
      </c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</row>
    <row r="128" spans="3:446" ht="15">
      <c r="C128" s="115" t="str">
        <f t="shared" si="34"/>
        <v>n;</v>
      </c>
      <c r="D128" s="355" t="s">
        <v>1670</v>
      </c>
      <c r="E128" s="653"/>
      <c r="F128" s="485"/>
      <c r="G128" s="443"/>
      <c r="H128" s="48" t="s">
        <v>1076</v>
      </c>
      <c r="I128" s="26">
        <f t="shared" si="39"/>
        <v>0</v>
      </c>
      <c r="J128" s="26">
        <f t="shared" si="40"/>
        <v>0</v>
      </c>
      <c r="K128" s="26">
        <f>I128+J128+'Clé Act. Spé.'!H123</f>
        <v>0</v>
      </c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</row>
    <row r="129" spans="3:446" ht="15">
      <c r="C129" s="115" t="str">
        <f t="shared" si="34"/>
        <v>n;</v>
      </c>
      <c r="D129" s="355" t="s">
        <v>1670</v>
      </c>
      <c r="E129" s="653"/>
      <c r="F129" s="485"/>
      <c r="G129" s="443"/>
      <c r="H129" s="48" t="s">
        <v>1076</v>
      </c>
      <c r="I129" s="26">
        <f t="shared" si="39"/>
        <v>0</v>
      </c>
      <c r="J129" s="26">
        <f t="shared" si="40"/>
        <v>0</v>
      </c>
      <c r="K129" s="26">
        <f>I129+J129+'Clé Act. Spé.'!H124</f>
        <v>0</v>
      </c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</row>
    <row r="130" spans="3:446" ht="15">
      <c r="C130" s="115" t="str">
        <f t="shared" si="34"/>
        <v>n;</v>
      </c>
      <c r="D130" s="355" t="s">
        <v>1670</v>
      </c>
      <c r="E130" s="653"/>
      <c r="F130" s="485"/>
      <c r="G130" s="443"/>
      <c r="H130" s="48" t="s">
        <v>1076</v>
      </c>
      <c r="I130" s="26">
        <f t="shared" si="39"/>
        <v>0</v>
      </c>
      <c r="J130" s="26">
        <f t="shared" si="40"/>
        <v>0</v>
      </c>
      <c r="K130" s="26">
        <f>I130+J130+'Clé Act. Spé.'!H125</f>
        <v>0</v>
      </c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</row>
    <row r="131" spans="3:446" ht="15">
      <c r="C131" s="115" t="str">
        <f t="shared" si="34"/>
        <v>n;</v>
      </c>
      <c r="D131" s="355" t="s">
        <v>1670</v>
      </c>
      <c r="E131" s="653"/>
      <c r="F131" s="485"/>
      <c r="G131" s="443"/>
      <c r="H131" s="48" t="s">
        <v>1076</v>
      </c>
      <c r="I131" s="26">
        <f t="shared" si="39"/>
        <v>0</v>
      </c>
      <c r="J131" s="26">
        <f t="shared" si="40"/>
        <v>0</v>
      </c>
      <c r="K131" s="26">
        <f>I131+J131+'Clé Act. Spé.'!H126</f>
        <v>0</v>
      </c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</row>
    <row r="132" spans="3:446" ht="15">
      <c r="C132" s="115" t="str">
        <f t="shared" si="34"/>
        <v>n;</v>
      </c>
      <c r="D132" s="355" t="s">
        <v>1670</v>
      </c>
      <c r="E132" s="653"/>
      <c r="F132" s="485"/>
      <c r="G132" s="443"/>
      <c r="H132" s="48" t="s">
        <v>1076</v>
      </c>
      <c r="I132" s="26">
        <f t="shared" si="39"/>
        <v>0</v>
      </c>
      <c r="J132" s="26">
        <f t="shared" si="40"/>
        <v>0</v>
      </c>
      <c r="K132" s="26">
        <f>I132+J132+'Clé Act. Spé.'!H127</f>
        <v>0</v>
      </c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</row>
    <row r="133" spans="3:446" ht="15">
      <c r="C133" s="115" t="str">
        <f t="shared" si="34"/>
        <v>n;</v>
      </c>
      <c r="D133" s="355" t="s">
        <v>1670</v>
      </c>
      <c r="E133" s="653"/>
      <c r="F133" s="485"/>
      <c r="G133" s="443"/>
      <c r="H133" s="48" t="s">
        <v>1076</v>
      </c>
      <c r="I133" s="26">
        <f t="shared" si="39"/>
        <v>0</v>
      </c>
      <c r="J133" s="26">
        <f t="shared" si="40"/>
        <v>0</v>
      </c>
      <c r="K133" s="26">
        <f>I133+J133+'Clé Act. Spé.'!H128</f>
        <v>0</v>
      </c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</row>
    <row r="134" spans="3:446" ht="15">
      <c r="C134" s="115" t="str">
        <f t="shared" si="34"/>
        <v>n;</v>
      </c>
      <c r="D134" s="355" t="s">
        <v>1670</v>
      </c>
      <c r="E134" s="653"/>
      <c r="F134" s="485"/>
      <c r="G134" s="443"/>
      <c r="H134" s="48" t="s">
        <v>1076</v>
      </c>
      <c r="I134" s="26">
        <f t="shared" si="39"/>
        <v>0</v>
      </c>
      <c r="J134" s="26">
        <f t="shared" si="40"/>
        <v>0</v>
      </c>
      <c r="K134" s="26">
        <f>I134+J134+'Clé Act. Spé.'!H129</f>
        <v>0</v>
      </c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</row>
    <row r="135" spans="3:446" ht="15">
      <c r="C135" s="115" t="str">
        <f t="shared" si="34"/>
        <v>n;</v>
      </c>
      <c r="D135" s="355" t="s">
        <v>1670</v>
      </c>
      <c r="E135" s="653"/>
      <c r="F135" s="485"/>
      <c r="G135" s="443"/>
      <c r="H135" s="48" t="s">
        <v>1076</v>
      </c>
      <c r="I135" s="26">
        <f t="shared" si="39"/>
        <v>0</v>
      </c>
      <c r="J135" s="26">
        <f t="shared" si="40"/>
        <v>0</v>
      </c>
      <c r="K135" s="26">
        <f>I135+J135+'Clé Act. Spé.'!H130</f>
        <v>0</v>
      </c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</row>
    <row r="136" spans="3:446" ht="15">
      <c r="C136" s="115" t="str">
        <f t="shared" si="34"/>
        <v>n;</v>
      </c>
      <c r="D136" s="355" t="s">
        <v>1670</v>
      </c>
      <c r="E136" s="653"/>
      <c r="F136" s="485"/>
      <c r="G136" s="443"/>
      <c r="H136" s="48" t="s">
        <v>1076</v>
      </c>
      <c r="I136" s="26">
        <f t="shared" si="39"/>
        <v>0</v>
      </c>
      <c r="J136" s="26">
        <f t="shared" si="40"/>
        <v>0</v>
      </c>
      <c r="K136" s="26">
        <f>I136+J136+'Clé Act. Spé.'!H131</f>
        <v>0</v>
      </c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</row>
    <row r="137" spans="3:446" ht="15">
      <c r="C137" s="115" t="str">
        <f t="shared" si="34"/>
        <v>n;</v>
      </c>
      <c r="D137" s="355" t="s">
        <v>1670</v>
      </c>
      <c r="E137" s="653"/>
      <c r="F137" s="485"/>
      <c r="G137" s="443"/>
      <c r="H137" s="48" t="s">
        <v>1076</v>
      </c>
      <c r="I137" s="26">
        <f t="shared" si="39"/>
        <v>0</v>
      </c>
      <c r="J137" s="26">
        <f t="shared" si="40"/>
        <v>0</v>
      </c>
      <c r="K137" s="26">
        <f>I137+J137+'Clé Act. Spé.'!H132</f>
        <v>0</v>
      </c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8"/>
      <c r="PJ137" s="8"/>
      <c r="PK137" s="8"/>
      <c r="PL137" s="8"/>
      <c r="PM137" s="8"/>
      <c r="PN137" s="8"/>
      <c r="PO137" s="8"/>
      <c r="PP137" s="8"/>
      <c r="PQ137" s="8"/>
      <c r="PR137" s="8"/>
      <c r="PS137" s="8"/>
      <c r="PT137" s="8"/>
      <c r="PU137" s="8"/>
      <c r="PV137" s="8"/>
      <c r="PW137" s="8"/>
      <c r="PX137" s="8"/>
      <c r="PY137" s="8"/>
      <c r="PZ137" s="8"/>
      <c r="QA137" s="8"/>
      <c r="QB137" s="8"/>
      <c r="QC137" s="8"/>
      <c r="QD137" s="8"/>
    </row>
    <row r="138" spans="3:446" ht="15">
      <c r="C138" s="115" t="str">
        <f t="shared" si="34"/>
        <v>n;</v>
      </c>
      <c r="D138" s="355" t="s">
        <v>1670</v>
      </c>
      <c r="E138" s="653"/>
      <c r="F138" s="485"/>
      <c r="G138" s="443"/>
      <c r="H138" s="48" t="s">
        <v>1076</v>
      </c>
      <c r="I138" s="26">
        <f t="shared" si="39"/>
        <v>0</v>
      </c>
      <c r="J138" s="26">
        <f t="shared" si="40"/>
        <v>0</v>
      </c>
      <c r="K138" s="26">
        <f>I138+J138+'Clé Act. Spé.'!H133</f>
        <v>0</v>
      </c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  <c r="NL138" s="8"/>
      <c r="NM138" s="8"/>
      <c r="NN138" s="8"/>
      <c r="NO138" s="8"/>
      <c r="NP138" s="8"/>
      <c r="NQ138" s="8"/>
      <c r="NR138" s="8"/>
      <c r="NS138" s="8"/>
      <c r="NT138" s="8"/>
      <c r="NU138" s="8"/>
      <c r="NV138" s="8"/>
      <c r="NW138" s="8"/>
      <c r="NX138" s="8"/>
      <c r="NY138" s="8"/>
      <c r="NZ138" s="8"/>
      <c r="OA138" s="8"/>
      <c r="OB138" s="8"/>
      <c r="OC138" s="8"/>
      <c r="OD138" s="8"/>
      <c r="OE138" s="8"/>
      <c r="OF138" s="8"/>
      <c r="OG138" s="8"/>
      <c r="OH138" s="8"/>
      <c r="OI138" s="8"/>
      <c r="OJ138" s="8"/>
      <c r="OK138" s="8"/>
      <c r="OL138" s="8"/>
      <c r="OM138" s="8"/>
      <c r="ON138" s="8"/>
      <c r="OO138" s="8"/>
      <c r="OP138" s="8"/>
      <c r="OQ138" s="8"/>
      <c r="OR138" s="8"/>
      <c r="OS138" s="8"/>
      <c r="OT138" s="8"/>
      <c r="OU138" s="8"/>
      <c r="OV138" s="8"/>
      <c r="OW138" s="8"/>
      <c r="OX138" s="8"/>
      <c r="OY138" s="8"/>
      <c r="OZ138" s="8"/>
      <c r="PA138" s="8"/>
      <c r="PB138" s="8"/>
      <c r="PC138" s="8"/>
      <c r="PD138" s="8"/>
      <c r="PE138" s="8"/>
      <c r="PF138" s="8"/>
      <c r="PG138" s="8"/>
      <c r="PH138" s="8"/>
      <c r="PI138" s="8"/>
      <c r="PJ138" s="8"/>
      <c r="PK138" s="8"/>
      <c r="PL138" s="8"/>
      <c r="PM138" s="8"/>
      <c r="PN138" s="8"/>
      <c r="PO138" s="8"/>
      <c r="PP138" s="8"/>
      <c r="PQ138" s="8"/>
      <c r="PR138" s="8"/>
      <c r="PS138" s="8"/>
      <c r="PT138" s="8"/>
      <c r="PU138" s="8"/>
      <c r="PV138" s="8"/>
      <c r="PW138" s="8"/>
      <c r="PX138" s="8"/>
      <c r="PY138" s="8"/>
      <c r="PZ138" s="8"/>
      <c r="QA138" s="8"/>
      <c r="QB138" s="8"/>
      <c r="QC138" s="8"/>
      <c r="QD138" s="8"/>
    </row>
    <row r="139" spans="3:446" ht="15">
      <c r="C139" s="115" t="str">
        <f t="shared" si="34"/>
        <v>n;</v>
      </c>
      <c r="D139" s="355" t="s">
        <v>1670</v>
      </c>
      <c r="E139" s="653"/>
      <c r="F139" s="485"/>
      <c r="G139" s="443"/>
      <c r="H139" s="48" t="s">
        <v>1076</v>
      </c>
      <c r="I139" s="26">
        <f t="shared" si="39"/>
        <v>0</v>
      </c>
      <c r="J139" s="26">
        <f t="shared" si="40"/>
        <v>0</v>
      </c>
      <c r="K139" s="26">
        <f>I139+J139+'Clé Act. Spé.'!H134</f>
        <v>0</v>
      </c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8"/>
      <c r="PJ139" s="8"/>
      <c r="PK139" s="8"/>
      <c r="PL139" s="8"/>
      <c r="PM139" s="8"/>
      <c r="PN139" s="8"/>
      <c r="PO139" s="8"/>
      <c r="PP139" s="8"/>
      <c r="PQ139" s="8"/>
      <c r="PR139" s="8"/>
      <c r="PS139" s="8"/>
      <c r="PT139" s="8"/>
      <c r="PU139" s="8"/>
      <c r="PV139" s="8"/>
      <c r="PW139" s="8"/>
      <c r="PX139" s="8"/>
      <c r="PY139" s="8"/>
      <c r="PZ139" s="8"/>
      <c r="QA139" s="8"/>
      <c r="QB139" s="8"/>
      <c r="QC139" s="8"/>
      <c r="QD139" s="8"/>
    </row>
    <row r="140" spans="3:446" ht="15">
      <c r="C140" s="115" t="str">
        <f t="shared" si="34"/>
        <v>n;</v>
      </c>
      <c r="D140" s="355" t="s">
        <v>1670</v>
      </c>
      <c r="E140" s="653"/>
      <c r="F140" s="485"/>
      <c r="G140" s="443"/>
      <c r="H140" s="48" t="s">
        <v>1076</v>
      </c>
      <c r="I140" s="26">
        <f t="shared" si="39"/>
        <v>0</v>
      </c>
      <c r="J140" s="26">
        <f t="shared" si="40"/>
        <v>0</v>
      </c>
      <c r="K140" s="26">
        <f>I140+J140+'Clé Act. Spé.'!H135</f>
        <v>0</v>
      </c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  <c r="NL140" s="8"/>
      <c r="NM140" s="8"/>
      <c r="NN140" s="8"/>
      <c r="NO140" s="8"/>
      <c r="NP140" s="8"/>
      <c r="NQ140" s="8"/>
      <c r="NR140" s="8"/>
      <c r="NS140" s="8"/>
      <c r="NT140" s="8"/>
      <c r="NU140" s="8"/>
      <c r="NV140" s="8"/>
      <c r="NW140" s="8"/>
      <c r="NX140" s="8"/>
      <c r="NY140" s="8"/>
      <c r="NZ140" s="8"/>
      <c r="OA140" s="8"/>
      <c r="OB140" s="8"/>
      <c r="OC140" s="8"/>
      <c r="OD140" s="8"/>
      <c r="OE140" s="8"/>
      <c r="OF140" s="8"/>
      <c r="OG140" s="8"/>
      <c r="OH140" s="8"/>
      <c r="OI140" s="8"/>
      <c r="OJ140" s="8"/>
      <c r="OK140" s="8"/>
      <c r="OL140" s="8"/>
      <c r="OM140" s="8"/>
      <c r="ON140" s="8"/>
      <c r="OO140" s="8"/>
      <c r="OP140" s="8"/>
      <c r="OQ140" s="8"/>
      <c r="OR140" s="8"/>
      <c r="OS140" s="8"/>
      <c r="OT140" s="8"/>
      <c r="OU140" s="8"/>
      <c r="OV140" s="8"/>
      <c r="OW140" s="8"/>
      <c r="OX140" s="8"/>
      <c r="OY140" s="8"/>
      <c r="OZ140" s="8"/>
      <c r="PA140" s="8"/>
      <c r="PB140" s="8"/>
      <c r="PC140" s="8"/>
      <c r="PD140" s="8"/>
      <c r="PE140" s="8"/>
      <c r="PF140" s="8"/>
      <c r="PG140" s="8"/>
      <c r="PH140" s="8"/>
      <c r="PI140" s="8"/>
      <c r="PJ140" s="8"/>
      <c r="PK140" s="8"/>
      <c r="PL140" s="8"/>
      <c r="PM140" s="8"/>
      <c r="PN140" s="8"/>
      <c r="PO140" s="8"/>
      <c r="PP140" s="8"/>
      <c r="PQ140" s="8"/>
      <c r="PR140" s="8"/>
      <c r="PS140" s="8"/>
      <c r="PT140" s="8"/>
      <c r="PU140" s="8"/>
      <c r="PV140" s="8"/>
      <c r="PW140" s="8"/>
      <c r="PX140" s="8"/>
      <c r="PY140" s="8"/>
      <c r="PZ140" s="8"/>
      <c r="QA140" s="8"/>
      <c r="QB140" s="8"/>
      <c r="QC140" s="8"/>
      <c r="QD140" s="8"/>
    </row>
    <row r="141" spans="3:446" ht="15">
      <c r="C141" s="115" t="str">
        <f t="shared" si="34"/>
        <v>n;</v>
      </c>
      <c r="D141" s="355" t="s">
        <v>1670</v>
      </c>
      <c r="E141" s="653"/>
      <c r="F141" s="485"/>
      <c r="G141" s="443"/>
      <c r="H141" s="48" t="s">
        <v>1076</v>
      </c>
      <c r="I141" s="26">
        <f t="shared" si="39"/>
        <v>0</v>
      </c>
      <c r="J141" s="26">
        <f t="shared" si="40"/>
        <v>0</v>
      </c>
      <c r="K141" s="26">
        <f>I141+J141+'Clé Act. Spé.'!H136</f>
        <v>0</v>
      </c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  <c r="NL141" s="8"/>
      <c r="NM141" s="8"/>
      <c r="NN141" s="8"/>
      <c r="NO141" s="8"/>
      <c r="NP141" s="8"/>
      <c r="NQ141" s="8"/>
      <c r="NR141" s="8"/>
      <c r="NS141" s="8"/>
      <c r="NT141" s="8"/>
      <c r="NU141" s="8"/>
      <c r="NV141" s="8"/>
      <c r="NW141" s="8"/>
      <c r="NX141" s="8"/>
      <c r="NY141" s="8"/>
      <c r="NZ141" s="8"/>
      <c r="OA141" s="8"/>
      <c r="OB141" s="8"/>
      <c r="OC141" s="8"/>
      <c r="OD141" s="8"/>
      <c r="OE141" s="8"/>
      <c r="OF141" s="8"/>
      <c r="OG141" s="8"/>
      <c r="OH141" s="8"/>
      <c r="OI141" s="8"/>
      <c r="OJ141" s="8"/>
      <c r="OK141" s="8"/>
      <c r="OL141" s="8"/>
      <c r="OM141" s="8"/>
      <c r="ON141" s="8"/>
      <c r="OO141" s="8"/>
      <c r="OP141" s="8"/>
      <c r="OQ141" s="8"/>
      <c r="OR141" s="8"/>
      <c r="OS141" s="8"/>
      <c r="OT141" s="8"/>
      <c r="OU141" s="8"/>
      <c r="OV141" s="8"/>
      <c r="OW141" s="8"/>
      <c r="OX141" s="8"/>
      <c r="OY141" s="8"/>
      <c r="OZ141" s="8"/>
      <c r="PA141" s="8"/>
      <c r="PB141" s="8"/>
      <c r="PC141" s="8"/>
      <c r="PD141" s="8"/>
      <c r="PE141" s="8"/>
      <c r="PF141" s="8"/>
      <c r="PG141" s="8"/>
      <c r="PH141" s="8"/>
      <c r="PI141" s="8"/>
      <c r="PJ141" s="8"/>
      <c r="PK141" s="8"/>
      <c r="PL141" s="8"/>
      <c r="PM141" s="8"/>
      <c r="PN141" s="8"/>
      <c r="PO141" s="8"/>
      <c r="PP141" s="8"/>
      <c r="PQ141" s="8"/>
      <c r="PR141" s="8"/>
      <c r="PS141" s="8"/>
      <c r="PT141" s="8"/>
      <c r="PU141" s="8"/>
      <c r="PV141" s="8"/>
      <c r="PW141" s="8"/>
      <c r="PX141" s="8"/>
      <c r="PY141" s="8"/>
      <c r="PZ141" s="8"/>
      <c r="QA141" s="8"/>
      <c r="QB141" s="8"/>
      <c r="QC141" s="8"/>
      <c r="QD141" s="8"/>
    </row>
    <row r="142" spans="3:446" ht="15">
      <c r="C142" s="115" t="str">
        <f t="shared" si="34"/>
        <v>n;</v>
      </c>
      <c r="D142" s="355" t="s">
        <v>1670</v>
      </c>
      <c r="E142" s="653"/>
      <c r="F142" s="485"/>
      <c r="G142" s="443"/>
      <c r="H142" s="48" t="s">
        <v>1076</v>
      </c>
      <c r="I142" s="26">
        <f t="shared" si="39"/>
        <v>0</v>
      </c>
      <c r="J142" s="26">
        <f t="shared" si="40"/>
        <v>0</v>
      </c>
      <c r="K142" s="26">
        <f>I142+J142+'Clé Act. Spé.'!H137</f>
        <v>0</v>
      </c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8"/>
      <c r="PJ142" s="8"/>
      <c r="PK142" s="8"/>
      <c r="PL142" s="8"/>
      <c r="PM142" s="8"/>
      <c r="PN142" s="8"/>
      <c r="PO142" s="8"/>
      <c r="PP142" s="8"/>
      <c r="PQ142" s="8"/>
      <c r="PR142" s="8"/>
      <c r="PS142" s="8"/>
      <c r="PT142" s="8"/>
      <c r="PU142" s="8"/>
      <c r="PV142" s="8"/>
      <c r="PW142" s="8"/>
      <c r="PX142" s="8"/>
      <c r="PY142" s="8"/>
      <c r="PZ142" s="8"/>
      <c r="QA142" s="8"/>
      <c r="QB142" s="8"/>
      <c r="QC142" s="8"/>
      <c r="QD142" s="8"/>
    </row>
    <row r="143" spans="3:446" ht="15">
      <c r="C143" s="115" t="str">
        <f t="shared" si="34"/>
        <v>n;</v>
      </c>
      <c r="D143" s="355" t="s">
        <v>1671</v>
      </c>
      <c r="E143" s="653"/>
      <c r="F143" s="485"/>
      <c r="G143" s="443"/>
      <c r="H143" s="48" t="s">
        <v>1076</v>
      </c>
      <c r="I143" s="26">
        <f t="shared" si="39"/>
        <v>0</v>
      </c>
      <c r="J143" s="26">
        <f t="shared" si="40"/>
        <v>0</v>
      </c>
      <c r="K143" s="26">
        <f>I143+J143+'Clé Act. Spé.'!H138</f>
        <v>0</v>
      </c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8"/>
      <c r="PJ143" s="8"/>
      <c r="PK143" s="8"/>
      <c r="PL143" s="8"/>
      <c r="PM143" s="8"/>
      <c r="PN143" s="8"/>
      <c r="PO143" s="8"/>
      <c r="PP143" s="8"/>
      <c r="PQ143" s="8"/>
      <c r="PR143" s="8"/>
      <c r="PS143" s="8"/>
      <c r="PT143" s="8"/>
      <c r="PU143" s="8"/>
      <c r="PV143" s="8"/>
      <c r="PW143" s="8"/>
      <c r="PX143" s="8"/>
      <c r="PY143" s="8"/>
      <c r="PZ143" s="8"/>
      <c r="QA143" s="8"/>
      <c r="QB143" s="8"/>
      <c r="QC143" s="8"/>
      <c r="QD143" s="8"/>
    </row>
    <row r="144" spans="3:446" ht="15">
      <c r="C144" s="115" t="str">
        <f t="shared" si="34"/>
        <v>n;</v>
      </c>
      <c r="D144" s="355" t="s">
        <v>1671</v>
      </c>
      <c r="E144" s="653"/>
      <c r="F144" s="485"/>
      <c r="G144" s="443"/>
      <c r="H144" s="48" t="s">
        <v>1076</v>
      </c>
      <c r="I144" s="26">
        <f t="shared" si="39"/>
        <v>0</v>
      </c>
      <c r="J144" s="26">
        <f t="shared" si="40"/>
        <v>0</v>
      </c>
      <c r="K144" s="26">
        <f>I144+J144+'Clé Act. Spé.'!H139</f>
        <v>0</v>
      </c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</row>
    <row r="145" spans="3:446" ht="15">
      <c r="C145" s="115" t="str">
        <f t="shared" si="34"/>
        <v>n;</v>
      </c>
      <c r="D145" s="355" t="s">
        <v>1671</v>
      </c>
      <c r="E145" s="653"/>
      <c r="F145" s="485"/>
      <c r="G145" s="443"/>
      <c r="H145" s="48" t="s">
        <v>1076</v>
      </c>
      <c r="I145" s="26">
        <f t="shared" si="39"/>
        <v>0</v>
      </c>
      <c r="J145" s="26">
        <f t="shared" si="40"/>
        <v>0</v>
      </c>
      <c r="K145" s="26">
        <f>I145+J145+'Clé Act. Spé.'!H140</f>
        <v>0</v>
      </c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</row>
    <row r="146" spans="3:446" ht="15">
      <c r="C146" s="115" t="str">
        <f t="shared" si="34"/>
        <v>n;</v>
      </c>
      <c r="D146" s="355" t="s">
        <v>1671</v>
      </c>
      <c r="E146" s="653"/>
      <c r="F146" s="485"/>
      <c r="G146" s="443"/>
      <c r="H146" s="48" t="s">
        <v>1076</v>
      </c>
      <c r="I146" s="26">
        <f t="shared" si="39"/>
        <v>0</v>
      </c>
      <c r="J146" s="26">
        <f t="shared" si="40"/>
        <v>0</v>
      </c>
      <c r="K146" s="26">
        <f>I146+J146+'Clé Act. Spé.'!H141</f>
        <v>0</v>
      </c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</row>
    <row r="147" spans="3:446" ht="15">
      <c r="C147" s="115" t="str">
        <f t="shared" si="34"/>
        <v>n;</v>
      </c>
      <c r="D147" s="355" t="s">
        <v>1671</v>
      </c>
      <c r="E147" s="653"/>
      <c r="F147" s="485"/>
      <c r="G147" s="443"/>
      <c r="H147" s="48" t="s">
        <v>1076</v>
      </c>
      <c r="I147" s="26">
        <f t="shared" si="39"/>
        <v>0</v>
      </c>
      <c r="J147" s="26">
        <f t="shared" si="40"/>
        <v>0</v>
      </c>
      <c r="K147" s="26">
        <f>I147+J147+'Clé Act. Spé.'!H142</f>
        <v>0</v>
      </c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</row>
    <row r="148" spans="3:446" ht="15">
      <c r="C148" s="115" t="str">
        <f t="shared" si="34"/>
        <v>n;</v>
      </c>
      <c r="D148" s="355" t="s">
        <v>1671</v>
      </c>
      <c r="E148" s="653"/>
      <c r="F148" s="485"/>
      <c r="G148" s="443"/>
      <c r="H148" s="48" t="s">
        <v>1076</v>
      </c>
      <c r="I148" s="26">
        <f t="shared" si="39"/>
        <v>0</v>
      </c>
      <c r="J148" s="26">
        <f t="shared" si="40"/>
        <v>0</v>
      </c>
      <c r="K148" s="26">
        <f>I148+J148+'Clé Act. Spé.'!H143</f>
        <v>0</v>
      </c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</row>
    <row r="149" spans="3:446" ht="15">
      <c r="C149" s="115" t="str">
        <f t="shared" si="34"/>
        <v>n;</v>
      </c>
      <c r="D149" s="355" t="s">
        <v>1671</v>
      </c>
      <c r="E149" s="653"/>
      <c r="F149" s="485"/>
      <c r="G149" s="443"/>
      <c r="H149" s="48" t="s">
        <v>1076</v>
      </c>
      <c r="I149" s="26">
        <f t="shared" si="39"/>
        <v>0</v>
      </c>
      <c r="J149" s="26">
        <f t="shared" si="40"/>
        <v>0</v>
      </c>
      <c r="K149" s="26">
        <f>I149+J149+'Clé Act. Spé.'!H144</f>
        <v>0</v>
      </c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</row>
    <row r="150" spans="3:446" ht="15">
      <c r="C150" s="115" t="str">
        <f t="shared" si="34"/>
        <v>n;</v>
      </c>
      <c r="D150" s="355" t="s">
        <v>1671</v>
      </c>
      <c r="E150" s="653"/>
      <c r="F150" s="485"/>
      <c r="G150" s="443"/>
      <c r="H150" s="48" t="s">
        <v>1076</v>
      </c>
      <c r="I150" s="26">
        <f t="shared" si="39"/>
        <v>0</v>
      </c>
      <c r="J150" s="26">
        <f t="shared" si="40"/>
        <v>0</v>
      </c>
      <c r="K150" s="26">
        <f>I150+J150+'Clé Act. Spé.'!H145</f>
        <v>0</v>
      </c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</row>
    <row r="151" spans="3:446" ht="15">
      <c r="C151" s="115" t="str">
        <f t="shared" si="34"/>
        <v>n;</v>
      </c>
      <c r="D151" s="355" t="s">
        <v>1671</v>
      </c>
      <c r="E151" s="653"/>
      <c r="F151" s="485"/>
      <c r="G151" s="443"/>
      <c r="H151" s="48" t="s">
        <v>1076</v>
      </c>
      <c r="I151" s="26">
        <f t="shared" si="39"/>
        <v>0</v>
      </c>
      <c r="J151" s="26">
        <f t="shared" si="40"/>
        <v>0</v>
      </c>
      <c r="K151" s="26">
        <f>I151+J151+'Clé Act. Spé.'!H146</f>
        <v>0</v>
      </c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8"/>
      <c r="PJ151" s="8"/>
      <c r="PK151" s="8"/>
      <c r="PL151" s="8"/>
      <c r="PM151" s="8"/>
      <c r="PN151" s="8"/>
      <c r="PO151" s="8"/>
      <c r="PP151" s="8"/>
      <c r="PQ151" s="8"/>
      <c r="PR151" s="8"/>
      <c r="PS151" s="8"/>
      <c r="PT151" s="8"/>
      <c r="PU151" s="8"/>
      <c r="PV151" s="8"/>
      <c r="PW151" s="8"/>
      <c r="PX151" s="8"/>
      <c r="PY151" s="8"/>
      <c r="PZ151" s="8"/>
      <c r="QA151" s="8"/>
      <c r="QB151" s="8"/>
      <c r="QC151" s="8"/>
      <c r="QD151" s="8"/>
    </row>
    <row r="152" spans="3:446" ht="15">
      <c r="C152" s="115" t="str">
        <f t="shared" si="34"/>
        <v>n;</v>
      </c>
      <c r="D152" s="355" t="s">
        <v>1671</v>
      </c>
      <c r="E152" s="653"/>
      <c r="F152" s="485"/>
      <c r="G152" s="443"/>
      <c r="H152" s="48" t="s">
        <v>1076</v>
      </c>
      <c r="I152" s="26">
        <f t="shared" si="39"/>
        <v>0</v>
      </c>
      <c r="J152" s="26">
        <f t="shared" si="40"/>
        <v>0</v>
      </c>
      <c r="K152" s="26">
        <f>I152+J152+'Clé Act. Spé.'!H147</f>
        <v>0</v>
      </c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8"/>
      <c r="PJ152" s="8"/>
      <c r="PK152" s="8"/>
      <c r="PL152" s="8"/>
      <c r="PM152" s="8"/>
      <c r="PN152" s="8"/>
      <c r="PO152" s="8"/>
      <c r="PP152" s="8"/>
      <c r="PQ152" s="8"/>
      <c r="PR152" s="8"/>
      <c r="PS152" s="8"/>
      <c r="PT152" s="8"/>
      <c r="PU152" s="8"/>
      <c r="PV152" s="8"/>
      <c r="PW152" s="8"/>
      <c r="PX152" s="8"/>
      <c r="PY152" s="8"/>
      <c r="PZ152" s="8"/>
      <c r="QA152" s="8"/>
      <c r="QB152" s="8"/>
      <c r="QC152" s="8"/>
      <c r="QD152" s="8"/>
    </row>
    <row r="153" spans="3:446" ht="15">
      <c r="C153" s="115" t="str">
        <f t="shared" si="34"/>
        <v>n;</v>
      </c>
      <c r="D153" s="355" t="s">
        <v>1671</v>
      </c>
      <c r="E153" s="653"/>
      <c r="F153" s="485"/>
      <c r="G153" s="443"/>
      <c r="H153" s="48" t="s">
        <v>1076</v>
      </c>
      <c r="I153" s="26">
        <f t="shared" si="39"/>
        <v>0</v>
      </c>
      <c r="J153" s="26">
        <f t="shared" si="40"/>
        <v>0</v>
      </c>
      <c r="K153" s="26">
        <f>I153+J153+'Clé Act. Spé.'!H148</f>
        <v>0</v>
      </c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  <c r="PS153" s="8"/>
      <c r="PT153" s="8"/>
      <c r="PU153" s="8"/>
      <c r="PV153" s="8"/>
      <c r="PW153" s="8"/>
      <c r="PX153" s="8"/>
      <c r="PY153" s="8"/>
      <c r="PZ153" s="8"/>
      <c r="QA153" s="8"/>
      <c r="QB153" s="8"/>
      <c r="QC153" s="8"/>
      <c r="QD153" s="8"/>
    </row>
    <row r="154" spans="3:446" ht="15">
      <c r="C154" s="115" t="str">
        <f t="shared" si="34"/>
        <v>n;</v>
      </c>
      <c r="D154" s="355" t="s">
        <v>1671</v>
      </c>
      <c r="E154" s="653"/>
      <c r="F154" s="485"/>
      <c r="G154" s="443"/>
      <c r="H154" s="48" t="s">
        <v>1076</v>
      </c>
      <c r="I154" s="26">
        <f t="shared" si="39"/>
        <v>0</v>
      </c>
      <c r="J154" s="26">
        <f t="shared" si="40"/>
        <v>0</v>
      </c>
      <c r="K154" s="26">
        <f>I154+J154+'Clé Act. Spé.'!H149</f>
        <v>0</v>
      </c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8"/>
      <c r="PJ154" s="8"/>
      <c r="PK154" s="8"/>
      <c r="PL154" s="8"/>
      <c r="PM154" s="8"/>
      <c r="PN154" s="8"/>
      <c r="PO154" s="8"/>
      <c r="PP154" s="8"/>
      <c r="PQ154" s="8"/>
      <c r="PR154" s="8"/>
      <c r="PS154" s="8"/>
      <c r="PT154" s="8"/>
      <c r="PU154" s="8"/>
      <c r="PV154" s="8"/>
      <c r="PW154" s="8"/>
      <c r="PX154" s="8"/>
      <c r="PY154" s="8"/>
      <c r="PZ154" s="8"/>
      <c r="QA154" s="8"/>
      <c r="QB154" s="8"/>
      <c r="QC154" s="8"/>
      <c r="QD154" s="8"/>
    </row>
    <row r="155" spans="3:446" ht="15">
      <c r="C155" s="115" t="str">
        <f t="shared" si="34"/>
        <v>n;</v>
      </c>
      <c r="D155" s="355" t="s">
        <v>1671</v>
      </c>
      <c r="E155" s="653"/>
      <c r="F155" s="485"/>
      <c r="G155" s="443"/>
      <c r="H155" s="48" t="s">
        <v>1076</v>
      </c>
      <c r="I155" s="26">
        <f t="shared" si="39"/>
        <v>0</v>
      </c>
      <c r="J155" s="26">
        <f t="shared" si="40"/>
        <v>0</v>
      </c>
      <c r="K155" s="26">
        <f>I155+J155+'Clé Act. Spé.'!H150</f>
        <v>0</v>
      </c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</row>
    <row r="156" spans="3:446" ht="15">
      <c r="C156" s="115" t="str">
        <f t="shared" si="34"/>
        <v>n;</v>
      </c>
      <c r="D156" s="355" t="s">
        <v>1671</v>
      </c>
      <c r="E156" s="653"/>
      <c r="F156" s="485"/>
      <c r="G156" s="443"/>
      <c r="H156" s="48" t="s">
        <v>1076</v>
      </c>
      <c r="I156" s="26">
        <f t="shared" si="39"/>
        <v>0</v>
      </c>
      <c r="J156" s="26">
        <f t="shared" si="40"/>
        <v>0</v>
      </c>
      <c r="K156" s="26">
        <f>I156+J156+'Clé Act. Spé.'!H151</f>
        <v>0</v>
      </c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  <c r="NJ156" s="8"/>
      <c r="NK156" s="8"/>
      <c r="NL156" s="8"/>
      <c r="NM156" s="8"/>
      <c r="NN156" s="8"/>
      <c r="NO156" s="8"/>
      <c r="NP156" s="8"/>
      <c r="NQ156" s="8"/>
      <c r="NR156" s="8"/>
      <c r="NS156" s="8"/>
      <c r="NT156" s="8"/>
      <c r="NU156" s="8"/>
      <c r="NV156" s="8"/>
      <c r="NW156" s="8"/>
      <c r="NX156" s="8"/>
      <c r="NY156" s="8"/>
      <c r="NZ156" s="8"/>
      <c r="OA156" s="8"/>
      <c r="OB156" s="8"/>
      <c r="OC156" s="8"/>
      <c r="OD156" s="8"/>
      <c r="OE156" s="8"/>
      <c r="OF156" s="8"/>
      <c r="OG156" s="8"/>
      <c r="OH156" s="8"/>
      <c r="OI156" s="8"/>
      <c r="OJ156" s="8"/>
      <c r="OK156" s="8"/>
      <c r="OL156" s="8"/>
      <c r="OM156" s="8"/>
      <c r="ON156" s="8"/>
      <c r="OO156" s="8"/>
      <c r="OP156" s="8"/>
      <c r="OQ156" s="8"/>
      <c r="OR156" s="8"/>
      <c r="OS156" s="8"/>
      <c r="OT156" s="8"/>
      <c r="OU156" s="8"/>
      <c r="OV156" s="8"/>
      <c r="OW156" s="8"/>
      <c r="OX156" s="8"/>
      <c r="OY156" s="8"/>
      <c r="OZ156" s="8"/>
      <c r="PA156" s="8"/>
      <c r="PB156" s="8"/>
      <c r="PC156" s="8"/>
      <c r="PD156" s="8"/>
      <c r="PE156" s="8"/>
      <c r="PF156" s="8"/>
      <c r="PG156" s="8"/>
      <c r="PH156" s="8"/>
      <c r="PI156" s="8"/>
      <c r="PJ156" s="8"/>
      <c r="PK156" s="8"/>
      <c r="PL156" s="8"/>
      <c r="PM156" s="8"/>
      <c r="PN156" s="8"/>
      <c r="PO156" s="8"/>
      <c r="PP156" s="8"/>
      <c r="PQ156" s="8"/>
      <c r="PR156" s="8"/>
      <c r="PS156" s="8"/>
      <c r="PT156" s="8"/>
      <c r="PU156" s="8"/>
      <c r="PV156" s="8"/>
      <c r="PW156" s="8"/>
      <c r="PX156" s="8"/>
      <c r="PY156" s="8"/>
      <c r="PZ156" s="8"/>
      <c r="QA156" s="8"/>
      <c r="QB156" s="8"/>
      <c r="QC156" s="8"/>
      <c r="QD156" s="8"/>
    </row>
    <row r="157" spans="3:446" ht="15">
      <c r="C157" s="115" t="str">
        <f t="shared" si="34"/>
        <v>n;</v>
      </c>
      <c r="D157" s="355" t="s">
        <v>1671</v>
      </c>
      <c r="E157" s="653"/>
      <c r="F157" s="485"/>
      <c r="G157" s="443"/>
      <c r="H157" s="48" t="s">
        <v>1076</v>
      </c>
      <c r="I157" s="26">
        <f t="shared" si="39"/>
        <v>0</v>
      </c>
      <c r="J157" s="26">
        <f t="shared" si="40"/>
        <v>0</v>
      </c>
      <c r="K157" s="26">
        <f>I157+J157+'Clé Act. Spé.'!H152</f>
        <v>0</v>
      </c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  <c r="IW157" s="8"/>
      <c r="IX157" s="8"/>
      <c r="IY157" s="8"/>
      <c r="IZ157" s="8"/>
      <c r="JA157" s="8"/>
      <c r="JB157" s="8"/>
      <c r="JC157" s="8"/>
      <c r="JD157" s="8"/>
      <c r="JE157" s="8"/>
      <c r="JF157" s="8"/>
      <c r="JG157" s="8"/>
      <c r="JH157" s="8"/>
      <c r="JI157" s="8"/>
      <c r="JJ157" s="8"/>
      <c r="JK157" s="8"/>
      <c r="JL157" s="8"/>
      <c r="JM157" s="8"/>
      <c r="JN157" s="8"/>
      <c r="JO157" s="8"/>
      <c r="JP157" s="8"/>
      <c r="JQ157" s="8"/>
      <c r="JR157" s="8"/>
      <c r="JS157" s="8"/>
      <c r="JT157" s="8"/>
      <c r="JU157" s="8"/>
      <c r="JV157" s="8"/>
      <c r="JW157" s="8"/>
      <c r="JX157" s="8"/>
      <c r="JY157" s="8"/>
      <c r="JZ157" s="8"/>
      <c r="KA157" s="8"/>
      <c r="KB157" s="8"/>
      <c r="KC157" s="8"/>
      <c r="KD157" s="8"/>
      <c r="KE157" s="8"/>
      <c r="KF157" s="8"/>
      <c r="KG157" s="8"/>
      <c r="KH157" s="8"/>
      <c r="KI157" s="8"/>
      <c r="KJ157" s="8"/>
      <c r="KK157" s="8"/>
      <c r="KL157" s="8"/>
      <c r="KM157" s="8"/>
      <c r="KN157" s="8"/>
      <c r="KO157" s="8"/>
      <c r="KP157" s="8"/>
      <c r="KQ157" s="8"/>
      <c r="KR157" s="8"/>
      <c r="KS157" s="8"/>
      <c r="KT157" s="8"/>
      <c r="KU157" s="8"/>
      <c r="KV157" s="8"/>
      <c r="KW157" s="8"/>
      <c r="KX157" s="8"/>
      <c r="KY157" s="8"/>
      <c r="KZ157" s="8"/>
      <c r="LA157" s="8"/>
      <c r="LB157" s="8"/>
      <c r="LC157" s="8"/>
      <c r="LD157" s="8"/>
      <c r="LE157" s="8"/>
      <c r="LF157" s="8"/>
      <c r="LG157" s="8"/>
      <c r="LH157" s="8"/>
      <c r="LI157" s="8"/>
      <c r="LJ157" s="8"/>
      <c r="LK157" s="8"/>
      <c r="LL157" s="8"/>
      <c r="LM157" s="8"/>
      <c r="LN157" s="8"/>
      <c r="LO157" s="8"/>
      <c r="LP157" s="8"/>
      <c r="LQ157" s="8"/>
      <c r="LR157" s="8"/>
      <c r="LS157" s="8"/>
      <c r="LT157" s="8"/>
      <c r="LU157" s="8"/>
      <c r="LV157" s="8"/>
      <c r="LW157" s="8"/>
      <c r="LX157" s="8"/>
      <c r="LY157" s="8"/>
      <c r="LZ157" s="8"/>
      <c r="MA157" s="8"/>
      <c r="MB157" s="8"/>
      <c r="MC157" s="8"/>
      <c r="MD157" s="8"/>
      <c r="ME157" s="8"/>
      <c r="MF157" s="8"/>
      <c r="MG157" s="8"/>
      <c r="MH157" s="8"/>
      <c r="MI157" s="8"/>
      <c r="MJ157" s="8"/>
      <c r="MK157" s="8"/>
      <c r="ML157" s="8"/>
      <c r="MM157" s="8"/>
      <c r="MN157" s="8"/>
      <c r="MO157" s="8"/>
      <c r="MP157" s="8"/>
      <c r="MQ157" s="8"/>
      <c r="MR157" s="8"/>
      <c r="MS157" s="8"/>
      <c r="MT157" s="8"/>
      <c r="MU157" s="8"/>
      <c r="MV157" s="8"/>
      <c r="MW157" s="8"/>
      <c r="MX157" s="8"/>
      <c r="MY157" s="8"/>
      <c r="MZ157" s="8"/>
      <c r="NA157" s="8"/>
      <c r="NB157" s="8"/>
      <c r="NC157" s="8"/>
      <c r="ND157" s="8"/>
      <c r="NE157" s="8"/>
      <c r="NF157" s="8"/>
      <c r="NG157" s="8"/>
      <c r="NH157" s="8"/>
      <c r="NI157" s="8"/>
      <c r="NJ157" s="8"/>
      <c r="NK157" s="8"/>
      <c r="NL157" s="8"/>
      <c r="NM157" s="8"/>
      <c r="NN157" s="8"/>
      <c r="NO157" s="8"/>
      <c r="NP157" s="8"/>
      <c r="NQ157" s="8"/>
      <c r="NR157" s="8"/>
      <c r="NS157" s="8"/>
      <c r="NT157" s="8"/>
      <c r="NU157" s="8"/>
      <c r="NV157" s="8"/>
      <c r="NW157" s="8"/>
      <c r="NX157" s="8"/>
      <c r="NY157" s="8"/>
      <c r="NZ157" s="8"/>
      <c r="OA157" s="8"/>
      <c r="OB157" s="8"/>
      <c r="OC157" s="8"/>
      <c r="OD157" s="8"/>
      <c r="OE157" s="8"/>
      <c r="OF157" s="8"/>
      <c r="OG157" s="8"/>
      <c r="OH157" s="8"/>
      <c r="OI157" s="8"/>
      <c r="OJ157" s="8"/>
      <c r="OK157" s="8"/>
      <c r="OL157" s="8"/>
      <c r="OM157" s="8"/>
      <c r="ON157" s="8"/>
      <c r="OO157" s="8"/>
      <c r="OP157" s="8"/>
      <c r="OQ157" s="8"/>
      <c r="OR157" s="8"/>
      <c r="OS157" s="8"/>
      <c r="OT157" s="8"/>
      <c r="OU157" s="8"/>
      <c r="OV157" s="8"/>
      <c r="OW157" s="8"/>
      <c r="OX157" s="8"/>
      <c r="OY157" s="8"/>
      <c r="OZ157" s="8"/>
      <c r="PA157" s="8"/>
      <c r="PB157" s="8"/>
      <c r="PC157" s="8"/>
      <c r="PD157" s="8"/>
      <c r="PE157" s="8"/>
      <c r="PF157" s="8"/>
      <c r="PG157" s="8"/>
      <c r="PH157" s="8"/>
      <c r="PI157" s="8"/>
      <c r="PJ157" s="8"/>
      <c r="PK157" s="8"/>
      <c r="PL157" s="8"/>
      <c r="PM157" s="8"/>
      <c r="PN157" s="8"/>
      <c r="PO157" s="8"/>
      <c r="PP157" s="8"/>
      <c r="PQ157" s="8"/>
      <c r="PR157" s="8"/>
      <c r="PS157" s="8"/>
      <c r="PT157" s="8"/>
      <c r="PU157" s="8"/>
      <c r="PV157" s="8"/>
      <c r="PW157" s="8"/>
      <c r="PX157" s="8"/>
      <c r="PY157" s="8"/>
      <c r="PZ157" s="8"/>
      <c r="QA157" s="8"/>
      <c r="QB157" s="8"/>
      <c r="QC157" s="8"/>
      <c r="QD157" s="8"/>
    </row>
    <row r="158" spans="3:446" ht="15">
      <c r="C158" s="115" t="str">
        <f t="shared" si="34"/>
        <v>n;</v>
      </c>
      <c r="D158" s="355" t="s">
        <v>1671</v>
      </c>
      <c r="E158" s="653"/>
      <c r="F158" s="485"/>
      <c r="G158" s="443"/>
      <c r="H158" s="48" t="s">
        <v>1076</v>
      </c>
      <c r="I158" s="26">
        <f t="shared" si="39"/>
        <v>0</v>
      </c>
      <c r="J158" s="26">
        <f t="shared" si="40"/>
        <v>0</v>
      </c>
      <c r="K158" s="26">
        <f>I158+J158+'Clé Act. Spé.'!H153</f>
        <v>0</v>
      </c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  <c r="PG158" s="8"/>
      <c r="PH158" s="8"/>
      <c r="PI158" s="8"/>
      <c r="PJ158" s="8"/>
      <c r="PK158" s="8"/>
      <c r="PL158" s="8"/>
      <c r="PM158" s="8"/>
      <c r="PN158" s="8"/>
      <c r="PO158" s="8"/>
      <c r="PP158" s="8"/>
      <c r="PQ158" s="8"/>
      <c r="PR158" s="8"/>
      <c r="PS158" s="8"/>
      <c r="PT158" s="8"/>
      <c r="PU158" s="8"/>
      <c r="PV158" s="8"/>
      <c r="PW158" s="8"/>
      <c r="PX158" s="8"/>
      <c r="PY158" s="8"/>
      <c r="PZ158" s="8"/>
      <c r="QA158" s="8"/>
      <c r="QB158" s="8"/>
      <c r="QC158" s="8"/>
      <c r="QD158" s="8"/>
    </row>
    <row r="159" spans="3:446" ht="15">
      <c r="C159" s="115" t="str">
        <f t="shared" si="34"/>
        <v>n;</v>
      </c>
      <c r="D159" s="355" t="s">
        <v>1671</v>
      </c>
      <c r="E159" s="653"/>
      <c r="F159" s="485"/>
      <c r="G159" s="443"/>
      <c r="H159" s="48" t="s">
        <v>1076</v>
      </c>
      <c r="I159" s="26">
        <f t="shared" si="39"/>
        <v>0</v>
      </c>
      <c r="J159" s="26">
        <f t="shared" si="40"/>
        <v>0</v>
      </c>
      <c r="K159" s="26">
        <f>I159+J159+'Clé Act. Spé.'!H154</f>
        <v>0</v>
      </c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  <c r="IW159" s="8"/>
      <c r="IX159" s="8"/>
      <c r="IY159" s="8"/>
      <c r="IZ159" s="8"/>
      <c r="JA159" s="8"/>
      <c r="JB159" s="8"/>
      <c r="JC159" s="8"/>
      <c r="JD159" s="8"/>
      <c r="JE159" s="8"/>
      <c r="JF159" s="8"/>
      <c r="JG159" s="8"/>
      <c r="JH159" s="8"/>
      <c r="JI159" s="8"/>
      <c r="JJ159" s="8"/>
      <c r="JK159" s="8"/>
      <c r="JL159" s="8"/>
      <c r="JM159" s="8"/>
      <c r="JN159" s="8"/>
      <c r="JO159" s="8"/>
      <c r="JP159" s="8"/>
      <c r="JQ159" s="8"/>
      <c r="JR159" s="8"/>
      <c r="JS159" s="8"/>
      <c r="JT159" s="8"/>
      <c r="JU159" s="8"/>
      <c r="JV159" s="8"/>
      <c r="JW159" s="8"/>
      <c r="JX159" s="8"/>
      <c r="JY159" s="8"/>
      <c r="JZ159" s="8"/>
      <c r="KA159" s="8"/>
      <c r="KB159" s="8"/>
      <c r="KC159" s="8"/>
      <c r="KD159" s="8"/>
      <c r="KE159" s="8"/>
      <c r="KF159" s="8"/>
      <c r="KG159" s="8"/>
      <c r="KH159" s="8"/>
      <c r="KI159" s="8"/>
      <c r="KJ159" s="8"/>
      <c r="KK159" s="8"/>
      <c r="KL159" s="8"/>
      <c r="KM159" s="8"/>
      <c r="KN159" s="8"/>
      <c r="KO159" s="8"/>
      <c r="KP159" s="8"/>
      <c r="KQ159" s="8"/>
      <c r="KR159" s="8"/>
      <c r="KS159" s="8"/>
      <c r="KT159" s="8"/>
      <c r="KU159" s="8"/>
      <c r="KV159" s="8"/>
      <c r="KW159" s="8"/>
      <c r="KX159" s="8"/>
      <c r="KY159" s="8"/>
      <c r="KZ159" s="8"/>
      <c r="LA159" s="8"/>
      <c r="LB159" s="8"/>
      <c r="LC159" s="8"/>
      <c r="LD159" s="8"/>
      <c r="LE159" s="8"/>
      <c r="LF159" s="8"/>
      <c r="LG159" s="8"/>
      <c r="LH159" s="8"/>
      <c r="LI159" s="8"/>
      <c r="LJ159" s="8"/>
      <c r="LK159" s="8"/>
      <c r="LL159" s="8"/>
      <c r="LM159" s="8"/>
      <c r="LN159" s="8"/>
      <c r="LO159" s="8"/>
      <c r="LP159" s="8"/>
      <c r="LQ159" s="8"/>
      <c r="LR159" s="8"/>
      <c r="LS159" s="8"/>
      <c r="LT159" s="8"/>
      <c r="LU159" s="8"/>
      <c r="LV159" s="8"/>
      <c r="LW159" s="8"/>
      <c r="LX159" s="8"/>
      <c r="LY159" s="8"/>
      <c r="LZ159" s="8"/>
      <c r="MA159" s="8"/>
      <c r="MB159" s="8"/>
      <c r="MC159" s="8"/>
      <c r="MD159" s="8"/>
      <c r="ME159" s="8"/>
      <c r="MF159" s="8"/>
      <c r="MG159" s="8"/>
      <c r="MH159" s="8"/>
      <c r="MI159" s="8"/>
      <c r="MJ159" s="8"/>
      <c r="MK159" s="8"/>
      <c r="ML159" s="8"/>
      <c r="MM159" s="8"/>
      <c r="MN159" s="8"/>
      <c r="MO159" s="8"/>
      <c r="MP159" s="8"/>
      <c r="MQ159" s="8"/>
      <c r="MR159" s="8"/>
      <c r="MS159" s="8"/>
      <c r="MT159" s="8"/>
      <c r="MU159" s="8"/>
      <c r="MV159" s="8"/>
      <c r="MW159" s="8"/>
      <c r="MX159" s="8"/>
      <c r="MY159" s="8"/>
      <c r="MZ159" s="8"/>
      <c r="NA159" s="8"/>
      <c r="NB159" s="8"/>
      <c r="NC159" s="8"/>
      <c r="ND159" s="8"/>
      <c r="NE159" s="8"/>
      <c r="NF159" s="8"/>
      <c r="NG159" s="8"/>
      <c r="NH159" s="8"/>
      <c r="NI159" s="8"/>
      <c r="NJ159" s="8"/>
      <c r="NK159" s="8"/>
      <c r="NL159" s="8"/>
      <c r="NM159" s="8"/>
      <c r="NN159" s="8"/>
      <c r="NO159" s="8"/>
      <c r="NP159" s="8"/>
      <c r="NQ159" s="8"/>
      <c r="NR159" s="8"/>
      <c r="NS159" s="8"/>
      <c r="NT159" s="8"/>
      <c r="NU159" s="8"/>
      <c r="NV159" s="8"/>
      <c r="NW159" s="8"/>
      <c r="NX159" s="8"/>
      <c r="NY159" s="8"/>
      <c r="NZ159" s="8"/>
      <c r="OA159" s="8"/>
      <c r="OB159" s="8"/>
      <c r="OC159" s="8"/>
      <c r="OD159" s="8"/>
      <c r="OE159" s="8"/>
      <c r="OF159" s="8"/>
      <c r="OG159" s="8"/>
      <c r="OH159" s="8"/>
      <c r="OI159" s="8"/>
      <c r="OJ159" s="8"/>
      <c r="OK159" s="8"/>
      <c r="OL159" s="8"/>
      <c r="OM159" s="8"/>
      <c r="ON159" s="8"/>
      <c r="OO159" s="8"/>
      <c r="OP159" s="8"/>
      <c r="OQ159" s="8"/>
      <c r="OR159" s="8"/>
      <c r="OS159" s="8"/>
      <c r="OT159" s="8"/>
      <c r="OU159" s="8"/>
      <c r="OV159" s="8"/>
      <c r="OW159" s="8"/>
      <c r="OX159" s="8"/>
      <c r="OY159" s="8"/>
      <c r="OZ159" s="8"/>
      <c r="PA159" s="8"/>
      <c r="PB159" s="8"/>
      <c r="PC159" s="8"/>
      <c r="PD159" s="8"/>
      <c r="PE159" s="8"/>
      <c r="PF159" s="8"/>
      <c r="PG159" s="8"/>
      <c r="PH159" s="8"/>
      <c r="PI159" s="8"/>
      <c r="PJ159" s="8"/>
      <c r="PK159" s="8"/>
      <c r="PL159" s="8"/>
      <c r="PM159" s="8"/>
      <c r="PN159" s="8"/>
      <c r="PO159" s="8"/>
      <c r="PP159" s="8"/>
      <c r="PQ159" s="8"/>
      <c r="PR159" s="8"/>
      <c r="PS159" s="8"/>
      <c r="PT159" s="8"/>
      <c r="PU159" s="8"/>
      <c r="PV159" s="8"/>
      <c r="PW159" s="8"/>
      <c r="PX159" s="8"/>
      <c r="PY159" s="8"/>
      <c r="PZ159" s="8"/>
      <c r="QA159" s="8"/>
      <c r="QB159" s="8"/>
      <c r="QC159" s="8"/>
      <c r="QD159" s="8"/>
    </row>
    <row r="160" spans="3:446" ht="15">
      <c r="C160" s="115" t="str">
        <f t="shared" si="34"/>
        <v>n;</v>
      </c>
      <c r="D160" s="355" t="s">
        <v>1671</v>
      </c>
      <c r="E160" s="653"/>
      <c r="F160" s="485"/>
      <c r="G160" s="443"/>
      <c r="H160" s="48" t="s">
        <v>1076</v>
      </c>
      <c r="I160" s="26">
        <f t="shared" si="39"/>
        <v>0</v>
      </c>
      <c r="J160" s="26">
        <f t="shared" si="40"/>
        <v>0</v>
      </c>
      <c r="K160" s="26">
        <f>I160+J160+'Clé Act. Spé.'!H155</f>
        <v>0</v>
      </c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  <c r="IW160" s="8"/>
      <c r="IX160" s="8"/>
      <c r="IY160" s="8"/>
      <c r="IZ160" s="8"/>
      <c r="JA160" s="8"/>
      <c r="JB160" s="8"/>
      <c r="JC160" s="8"/>
      <c r="JD160" s="8"/>
      <c r="JE160" s="8"/>
      <c r="JF160" s="8"/>
      <c r="JG160" s="8"/>
      <c r="JH160" s="8"/>
      <c r="JI160" s="8"/>
      <c r="JJ160" s="8"/>
      <c r="JK160" s="8"/>
      <c r="JL160" s="8"/>
      <c r="JM160" s="8"/>
      <c r="JN160" s="8"/>
      <c r="JO160" s="8"/>
      <c r="JP160" s="8"/>
      <c r="JQ160" s="8"/>
      <c r="JR160" s="8"/>
      <c r="JS160" s="8"/>
      <c r="JT160" s="8"/>
      <c r="JU160" s="8"/>
      <c r="JV160" s="8"/>
      <c r="JW160" s="8"/>
      <c r="JX160" s="8"/>
      <c r="JY160" s="8"/>
      <c r="JZ160" s="8"/>
      <c r="KA160" s="8"/>
      <c r="KB160" s="8"/>
      <c r="KC160" s="8"/>
      <c r="KD160" s="8"/>
      <c r="KE160" s="8"/>
      <c r="KF160" s="8"/>
      <c r="KG160" s="8"/>
      <c r="KH160" s="8"/>
      <c r="KI160" s="8"/>
      <c r="KJ160" s="8"/>
      <c r="KK160" s="8"/>
      <c r="KL160" s="8"/>
      <c r="KM160" s="8"/>
      <c r="KN160" s="8"/>
      <c r="KO160" s="8"/>
      <c r="KP160" s="8"/>
      <c r="KQ160" s="8"/>
      <c r="KR160" s="8"/>
      <c r="KS160" s="8"/>
      <c r="KT160" s="8"/>
      <c r="KU160" s="8"/>
      <c r="KV160" s="8"/>
      <c r="KW160" s="8"/>
      <c r="KX160" s="8"/>
      <c r="KY160" s="8"/>
      <c r="KZ160" s="8"/>
      <c r="LA160" s="8"/>
      <c r="LB160" s="8"/>
      <c r="LC160" s="8"/>
      <c r="LD160" s="8"/>
      <c r="LE160" s="8"/>
      <c r="LF160" s="8"/>
      <c r="LG160" s="8"/>
      <c r="LH160" s="8"/>
      <c r="LI160" s="8"/>
      <c r="LJ160" s="8"/>
      <c r="LK160" s="8"/>
      <c r="LL160" s="8"/>
      <c r="LM160" s="8"/>
      <c r="LN160" s="8"/>
      <c r="LO160" s="8"/>
      <c r="LP160" s="8"/>
      <c r="LQ160" s="8"/>
      <c r="LR160" s="8"/>
      <c r="LS160" s="8"/>
      <c r="LT160" s="8"/>
      <c r="LU160" s="8"/>
      <c r="LV160" s="8"/>
      <c r="LW160" s="8"/>
      <c r="LX160" s="8"/>
      <c r="LY160" s="8"/>
      <c r="LZ160" s="8"/>
      <c r="MA160" s="8"/>
      <c r="MB160" s="8"/>
      <c r="MC160" s="8"/>
      <c r="MD160" s="8"/>
      <c r="ME160" s="8"/>
      <c r="MF160" s="8"/>
      <c r="MG160" s="8"/>
      <c r="MH160" s="8"/>
      <c r="MI160" s="8"/>
      <c r="MJ160" s="8"/>
      <c r="MK160" s="8"/>
      <c r="ML160" s="8"/>
      <c r="MM160" s="8"/>
      <c r="MN160" s="8"/>
      <c r="MO160" s="8"/>
      <c r="MP160" s="8"/>
      <c r="MQ160" s="8"/>
      <c r="MR160" s="8"/>
      <c r="MS160" s="8"/>
      <c r="MT160" s="8"/>
      <c r="MU160" s="8"/>
      <c r="MV160" s="8"/>
      <c r="MW160" s="8"/>
      <c r="MX160" s="8"/>
      <c r="MY160" s="8"/>
      <c r="MZ160" s="8"/>
      <c r="NA160" s="8"/>
      <c r="NB160" s="8"/>
      <c r="NC160" s="8"/>
      <c r="ND160" s="8"/>
      <c r="NE160" s="8"/>
      <c r="NF160" s="8"/>
      <c r="NG160" s="8"/>
      <c r="NH160" s="8"/>
      <c r="NI160" s="8"/>
      <c r="NJ160" s="8"/>
      <c r="NK160" s="8"/>
      <c r="NL160" s="8"/>
      <c r="NM160" s="8"/>
      <c r="NN160" s="8"/>
      <c r="NO160" s="8"/>
      <c r="NP160" s="8"/>
      <c r="NQ160" s="8"/>
      <c r="NR160" s="8"/>
      <c r="NS160" s="8"/>
      <c r="NT160" s="8"/>
      <c r="NU160" s="8"/>
      <c r="NV160" s="8"/>
      <c r="NW160" s="8"/>
      <c r="NX160" s="8"/>
      <c r="NY160" s="8"/>
      <c r="NZ160" s="8"/>
      <c r="OA160" s="8"/>
      <c r="OB160" s="8"/>
      <c r="OC160" s="8"/>
      <c r="OD160" s="8"/>
      <c r="OE160" s="8"/>
      <c r="OF160" s="8"/>
      <c r="OG160" s="8"/>
      <c r="OH160" s="8"/>
      <c r="OI160" s="8"/>
      <c r="OJ160" s="8"/>
      <c r="OK160" s="8"/>
      <c r="OL160" s="8"/>
      <c r="OM160" s="8"/>
      <c r="ON160" s="8"/>
      <c r="OO160" s="8"/>
      <c r="OP160" s="8"/>
      <c r="OQ160" s="8"/>
      <c r="OR160" s="8"/>
      <c r="OS160" s="8"/>
      <c r="OT160" s="8"/>
      <c r="OU160" s="8"/>
      <c r="OV160" s="8"/>
      <c r="OW160" s="8"/>
      <c r="OX160" s="8"/>
      <c r="OY160" s="8"/>
      <c r="OZ160" s="8"/>
      <c r="PA160" s="8"/>
      <c r="PB160" s="8"/>
      <c r="PC160" s="8"/>
      <c r="PD160" s="8"/>
      <c r="PE160" s="8"/>
      <c r="PF160" s="8"/>
      <c r="PG160" s="8"/>
      <c r="PH160" s="8"/>
      <c r="PI160" s="8"/>
      <c r="PJ160" s="8"/>
      <c r="PK160" s="8"/>
      <c r="PL160" s="8"/>
      <c r="PM160" s="8"/>
      <c r="PN160" s="8"/>
      <c r="PO160" s="8"/>
      <c r="PP160" s="8"/>
      <c r="PQ160" s="8"/>
      <c r="PR160" s="8"/>
      <c r="PS160" s="8"/>
      <c r="PT160" s="8"/>
      <c r="PU160" s="8"/>
      <c r="PV160" s="8"/>
      <c r="PW160" s="8"/>
      <c r="PX160" s="8"/>
      <c r="PY160" s="8"/>
      <c r="PZ160" s="8"/>
      <c r="QA160" s="8"/>
      <c r="QB160" s="8"/>
      <c r="QC160" s="8"/>
      <c r="QD160" s="8"/>
    </row>
    <row r="161" spans="2:446" ht="15">
      <c r="C161" s="115" t="str">
        <f t="shared" si="34"/>
        <v>n;</v>
      </c>
      <c r="D161" s="355" t="s">
        <v>1671</v>
      </c>
      <c r="E161" s="653"/>
      <c r="F161" s="485"/>
      <c r="G161" s="443"/>
      <c r="H161" s="48" t="s">
        <v>1076</v>
      </c>
      <c r="I161" s="26">
        <f t="shared" si="39"/>
        <v>0</v>
      </c>
      <c r="J161" s="26">
        <f t="shared" si="40"/>
        <v>0</v>
      </c>
      <c r="K161" s="26">
        <f>I161+J161+'Clé Act. Spé.'!H156</f>
        <v>0</v>
      </c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L161" s="8"/>
      <c r="JM161" s="8"/>
      <c r="JN161" s="8"/>
      <c r="JO161" s="8"/>
      <c r="JP161" s="8"/>
      <c r="JQ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S161" s="8"/>
      <c r="KT161" s="8"/>
      <c r="KU161" s="8"/>
      <c r="KV161" s="8"/>
      <c r="KW161" s="8"/>
      <c r="KX161" s="8"/>
      <c r="KY161" s="8"/>
      <c r="KZ161" s="8"/>
      <c r="LA161" s="8"/>
      <c r="LB161" s="8"/>
      <c r="LC161" s="8"/>
      <c r="LD161" s="8"/>
      <c r="LE161" s="8"/>
      <c r="LF161" s="8"/>
      <c r="LG161" s="8"/>
      <c r="LH161" s="8"/>
      <c r="LI161" s="8"/>
      <c r="LJ161" s="8"/>
      <c r="LK161" s="8"/>
      <c r="LL161" s="8"/>
      <c r="LM161" s="8"/>
      <c r="LN161" s="8"/>
      <c r="LO161" s="8"/>
      <c r="LP161" s="8"/>
      <c r="LQ161" s="8"/>
      <c r="LR161" s="8"/>
      <c r="LS161" s="8"/>
      <c r="LT161" s="8"/>
      <c r="LU161" s="8"/>
      <c r="LV161" s="8"/>
      <c r="LW161" s="8"/>
      <c r="LX161" s="8"/>
      <c r="LY161" s="8"/>
      <c r="LZ161" s="8"/>
      <c r="MA161" s="8"/>
      <c r="MB161" s="8"/>
      <c r="MC161" s="8"/>
      <c r="MD161" s="8"/>
      <c r="ME161" s="8"/>
      <c r="MF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S161" s="8"/>
      <c r="MT161" s="8"/>
      <c r="MU161" s="8"/>
      <c r="MV161" s="8"/>
      <c r="MW161" s="8"/>
      <c r="MX161" s="8"/>
      <c r="MY161" s="8"/>
      <c r="MZ161" s="8"/>
      <c r="NA161" s="8"/>
      <c r="NB161" s="8"/>
      <c r="NC161" s="8"/>
      <c r="ND161" s="8"/>
      <c r="NE161" s="8"/>
      <c r="NF161" s="8"/>
      <c r="NG161" s="8"/>
      <c r="NH161" s="8"/>
      <c r="NI161" s="8"/>
      <c r="NJ161" s="8"/>
      <c r="NK161" s="8"/>
      <c r="NL161" s="8"/>
      <c r="NM161" s="8"/>
      <c r="NN161" s="8"/>
      <c r="NO161" s="8"/>
      <c r="NP161" s="8"/>
      <c r="NQ161" s="8"/>
      <c r="NR161" s="8"/>
      <c r="NS161" s="8"/>
      <c r="NT161" s="8"/>
      <c r="NU161" s="8"/>
      <c r="NV161" s="8"/>
      <c r="NW161" s="8"/>
      <c r="NX161" s="8"/>
      <c r="NY161" s="8"/>
      <c r="NZ161" s="8"/>
      <c r="OA161" s="8"/>
      <c r="OB161" s="8"/>
      <c r="OC161" s="8"/>
      <c r="OD161" s="8"/>
      <c r="OE161" s="8"/>
      <c r="OF161" s="8"/>
      <c r="OG161" s="8"/>
      <c r="OH161" s="8"/>
      <c r="OI161" s="8"/>
      <c r="OJ161" s="8"/>
      <c r="OK161" s="8"/>
      <c r="OL161" s="8"/>
      <c r="OM161" s="8"/>
      <c r="ON161" s="8"/>
      <c r="OO161" s="8"/>
      <c r="OP161" s="8"/>
      <c r="OQ161" s="8"/>
      <c r="OR161" s="8"/>
      <c r="OS161" s="8"/>
      <c r="OT161" s="8"/>
      <c r="OU161" s="8"/>
      <c r="OV161" s="8"/>
      <c r="OW161" s="8"/>
      <c r="OX161" s="8"/>
      <c r="OY161" s="8"/>
      <c r="OZ161" s="8"/>
      <c r="PA161" s="8"/>
      <c r="PB161" s="8"/>
      <c r="PC161" s="8"/>
      <c r="PD161" s="8"/>
      <c r="PE161" s="8"/>
      <c r="PF161" s="8"/>
      <c r="PG161" s="8"/>
      <c r="PH161" s="8"/>
      <c r="PI161" s="8"/>
      <c r="PJ161" s="8"/>
      <c r="PK161" s="8"/>
      <c r="PL161" s="8"/>
      <c r="PM161" s="8"/>
      <c r="PN161" s="8"/>
      <c r="PO161" s="8"/>
      <c r="PP161" s="8"/>
      <c r="PQ161" s="8"/>
      <c r="PR161" s="8"/>
      <c r="PS161" s="8"/>
      <c r="PT161" s="8"/>
      <c r="PU161" s="8"/>
      <c r="PV161" s="8"/>
      <c r="PW161" s="8"/>
      <c r="PX161" s="8"/>
      <c r="PY161" s="8"/>
      <c r="PZ161" s="8"/>
      <c r="QA161" s="8"/>
      <c r="QB161" s="8"/>
      <c r="QC161" s="8"/>
      <c r="QD161" s="8"/>
    </row>
    <row r="162" spans="2:446" ht="15">
      <c r="C162" s="115" t="str">
        <f t="shared" si="34"/>
        <v>n;</v>
      </c>
      <c r="D162" s="355" t="s">
        <v>1671</v>
      </c>
      <c r="E162" s="653"/>
      <c r="F162" s="634"/>
      <c r="G162" s="621"/>
      <c r="H162" s="48" t="s">
        <v>1076</v>
      </c>
      <c r="I162" s="26">
        <f t="shared" si="39"/>
        <v>0</v>
      </c>
      <c r="J162" s="26">
        <f t="shared" si="40"/>
        <v>0</v>
      </c>
      <c r="K162" s="26">
        <f>I162+J162+'Clé Act. Spé.'!H157</f>
        <v>0</v>
      </c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  <c r="OU162" s="8"/>
      <c r="OV162" s="8"/>
      <c r="OW162" s="8"/>
      <c r="OX162" s="8"/>
      <c r="OY162" s="8"/>
      <c r="OZ162" s="8"/>
      <c r="PA162" s="8"/>
      <c r="PB162" s="8"/>
      <c r="PC162" s="8"/>
      <c r="PD162" s="8"/>
      <c r="PE162" s="8"/>
      <c r="PF162" s="8"/>
      <c r="PG162" s="8"/>
      <c r="PH162" s="8"/>
      <c r="PI162" s="8"/>
      <c r="PJ162" s="8"/>
      <c r="PK162" s="8"/>
      <c r="PL162" s="8"/>
      <c r="PM162" s="8"/>
      <c r="PN162" s="8"/>
      <c r="PO162" s="8"/>
      <c r="PP162" s="8"/>
      <c r="PQ162" s="8"/>
      <c r="PR162" s="8"/>
      <c r="PS162" s="8"/>
      <c r="PT162" s="8"/>
      <c r="PU162" s="8"/>
      <c r="PV162" s="8"/>
      <c r="PW162" s="8"/>
      <c r="PX162" s="8"/>
      <c r="PY162" s="8"/>
      <c r="PZ162" s="8"/>
      <c r="QA162" s="8"/>
      <c r="QB162" s="8"/>
      <c r="QC162" s="8"/>
      <c r="QD162" s="8"/>
    </row>
    <row r="163" spans="2:446"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  <c r="BQ163" s="66"/>
      <c r="BR163" s="66"/>
      <c r="BS163" s="66"/>
      <c r="BT163" s="66"/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6"/>
      <c r="CG163" s="66"/>
      <c r="CH163" s="66"/>
      <c r="CI163" s="66"/>
      <c r="CJ163" s="66"/>
      <c r="CK163" s="66"/>
      <c r="CL163" s="66"/>
      <c r="CM163" s="66"/>
      <c r="CN163" s="66"/>
      <c r="CO163" s="66"/>
      <c r="CP163" s="66"/>
      <c r="CQ163" s="66"/>
      <c r="CR163" s="66"/>
      <c r="CS163" s="66"/>
      <c r="CT163" s="66"/>
      <c r="CU163" s="66"/>
      <c r="CV163" s="66"/>
      <c r="CW163" s="66"/>
      <c r="CX163" s="66"/>
      <c r="CY163" s="66"/>
      <c r="CZ163" s="66"/>
      <c r="DA163" s="66"/>
      <c r="DB163" s="66"/>
      <c r="DC163" s="66"/>
      <c r="DD163" s="66"/>
      <c r="DE163" s="66"/>
      <c r="DF163" s="66"/>
      <c r="DG163" s="66"/>
      <c r="DH163" s="66"/>
      <c r="DI163" s="66"/>
      <c r="DJ163" s="66"/>
      <c r="DK163" s="66"/>
      <c r="DL163" s="66"/>
      <c r="DM163" s="66"/>
      <c r="DN163" s="66"/>
      <c r="DO163" s="66"/>
      <c r="DP163" s="66"/>
      <c r="DQ163" s="66"/>
      <c r="DR163" s="66"/>
      <c r="DS163" s="66"/>
      <c r="DT163" s="66"/>
      <c r="DU163" s="66"/>
      <c r="DV163" s="66"/>
      <c r="DW163" s="66"/>
      <c r="DX163" s="66"/>
      <c r="DY163" s="66"/>
      <c r="DZ163" s="66"/>
      <c r="EA163" s="66"/>
      <c r="EB163" s="66"/>
      <c r="EC163" s="66"/>
      <c r="ED163" s="66"/>
      <c r="EE163" s="66"/>
      <c r="EF163" s="66"/>
      <c r="EG163" s="66"/>
      <c r="EH163" s="66"/>
      <c r="EI163" s="66"/>
      <c r="EJ163" s="66"/>
      <c r="EK163" s="66"/>
      <c r="EL163" s="66"/>
      <c r="EM163" s="66"/>
      <c r="EN163" s="66"/>
      <c r="EO163" s="66"/>
      <c r="EP163" s="66"/>
      <c r="EQ163" s="66"/>
      <c r="ER163" s="66"/>
      <c r="ES163" s="66"/>
      <c r="ET163" s="66"/>
      <c r="EU163" s="66"/>
      <c r="EV163" s="66"/>
      <c r="EW163" s="66"/>
      <c r="EX163" s="66"/>
      <c r="EY163" s="66"/>
      <c r="EZ163" s="66"/>
      <c r="FA163" s="66"/>
      <c r="FB163" s="66"/>
      <c r="FC163" s="66"/>
      <c r="FD163" s="66"/>
      <c r="FE163" s="66"/>
      <c r="FF163" s="66"/>
      <c r="FG163" s="66"/>
      <c r="FH163" s="66"/>
      <c r="FI163" s="66"/>
      <c r="FJ163" s="66"/>
      <c r="FK163" s="66"/>
      <c r="FL163" s="66"/>
      <c r="FM163" s="66"/>
      <c r="FN163" s="66"/>
      <c r="FO163" s="66"/>
      <c r="FP163" s="66"/>
      <c r="FQ163" s="66"/>
      <c r="FR163" s="66"/>
      <c r="FS163" s="66"/>
      <c r="FT163" s="66"/>
      <c r="FU163" s="66"/>
      <c r="FV163" s="66"/>
      <c r="FW163" s="66"/>
      <c r="FX163" s="66"/>
      <c r="FY163" s="66"/>
      <c r="FZ163" s="66"/>
      <c r="GA163" s="66"/>
      <c r="GB163" s="66"/>
      <c r="GC163" s="66"/>
      <c r="GD163" s="66"/>
      <c r="GE163" s="66"/>
      <c r="GF163" s="66"/>
      <c r="GG163" s="66"/>
      <c r="GH163" s="66"/>
      <c r="GI163" s="66"/>
      <c r="GJ163" s="66"/>
      <c r="GK163" s="66"/>
      <c r="GL163" s="66"/>
      <c r="GM163" s="66"/>
      <c r="GN163" s="66"/>
      <c r="GO163" s="66"/>
      <c r="GP163" s="66"/>
      <c r="GQ163" s="66"/>
      <c r="GR163" s="66"/>
      <c r="GS163" s="66"/>
      <c r="GT163" s="66"/>
      <c r="GU163" s="66"/>
      <c r="GV163" s="66"/>
      <c r="GW163" s="66"/>
      <c r="GX163" s="66"/>
      <c r="GY163" s="66"/>
      <c r="GZ163" s="66"/>
      <c r="HA163" s="66"/>
      <c r="HB163" s="66"/>
      <c r="HC163" s="66"/>
      <c r="HD163" s="66"/>
      <c r="HE163" s="66"/>
      <c r="HF163" s="66"/>
      <c r="HG163" s="66"/>
      <c r="HH163" s="66"/>
      <c r="HI163" s="66"/>
      <c r="HJ163" s="66"/>
      <c r="HK163" s="66"/>
      <c r="HL163" s="66"/>
      <c r="HM163" s="66"/>
      <c r="HN163" s="66"/>
      <c r="HO163" s="66"/>
      <c r="HP163" s="66"/>
      <c r="HQ163" s="66"/>
      <c r="HR163" s="66"/>
      <c r="HS163" s="66"/>
      <c r="HT163" s="66"/>
      <c r="HU163" s="66"/>
      <c r="HV163" s="66"/>
      <c r="HW163" s="66"/>
      <c r="HX163" s="66"/>
      <c r="HY163" s="66"/>
      <c r="HZ163" s="66"/>
      <c r="IA163" s="66"/>
      <c r="IB163" s="66"/>
      <c r="IC163" s="66"/>
      <c r="ID163" s="66"/>
      <c r="IE163" s="66"/>
      <c r="IF163" s="66"/>
      <c r="IG163" s="66"/>
      <c r="IH163" s="66"/>
      <c r="II163" s="66"/>
      <c r="IJ163" s="66"/>
      <c r="IK163" s="66"/>
      <c r="IL163" s="66"/>
      <c r="IM163" s="66"/>
      <c r="IN163" s="66"/>
      <c r="IO163" s="66"/>
      <c r="IP163" s="66"/>
      <c r="IQ163" s="66"/>
      <c r="IR163" s="66"/>
      <c r="IS163" s="66"/>
      <c r="IT163" s="66"/>
      <c r="IU163" s="66"/>
      <c r="IV163" s="66"/>
      <c r="IW163" s="66"/>
      <c r="IX163" s="66"/>
      <c r="IY163" s="66"/>
      <c r="IZ163" s="66"/>
      <c r="JA163" s="66"/>
      <c r="JB163" s="66"/>
      <c r="JC163" s="66"/>
      <c r="JD163" s="66"/>
      <c r="JE163" s="66"/>
      <c r="JF163" s="66"/>
      <c r="JG163" s="66"/>
      <c r="JH163" s="66"/>
      <c r="JI163" s="66"/>
      <c r="JJ163" s="66"/>
      <c r="JK163" s="66"/>
      <c r="JL163" s="66"/>
      <c r="JM163" s="66"/>
      <c r="JN163" s="66"/>
      <c r="JO163" s="66"/>
      <c r="JP163" s="66"/>
      <c r="JQ163" s="66"/>
      <c r="JR163" s="66"/>
      <c r="JS163" s="66"/>
      <c r="JT163" s="66"/>
      <c r="JU163" s="66"/>
      <c r="JV163" s="66"/>
      <c r="JW163" s="66"/>
      <c r="JX163" s="66"/>
      <c r="JY163" s="66"/>
      <c r="JZ163" s="66"/>
      <c r="KA163" s="66"/>
      <c r="KB163" s="66"/>
      <c r="KC163" s="66"/>
      <c r="KD163" s="66"/>
      <c r="KE163" s="66"/>
      <c r="KF163" s="66"/>
      <c r="KG163" s="66"/>
      <c r="KH163" s="66"/>
      <c r="KI163" s="66"/>
      <c r="KJ163" s="66"/>
      <c r="KK163" s="66"/>
      <c r="KL163" s="66"/>
      <c r="KM163" s="66"/>
      <c r="KN163" s="66"/>
      <c r="KO163" s="66"/>
      <c r="KP163" s="66"/>
      <c r="KQ163" s="66"/>
      <c r="KR163" s="66"/>
      <c r="KS163" s="66"/>
      <c r="KT163" s="66"/>
      <c r="KU163" s="66"/>
      <c r="KV163" s="66"/>
      <c r="KW163" s="66"/>
      <c r="KX163" s="66"/>
      <c r="KY163" s="66"/>
      <c r="KZ163" s="66"/>
      <c r="LA163" s="66"/>
      <c r="LB163" s="66"/>
      <c r="LC163" s="66"/>
      <c r="LD163" s="66"/>
      <c r="LE163" s="66"/>
      <c r="LF163" s="66"/>
      <c r="LG163" s="66"/>
      <c r="LH163" s="66"/>
      <c r="LI163" s="66"/>
      <c r="LJ163" s="66"/>
      <c r="LK163" s="66"/>
      <c r="LL163" s="66"/>
      <c r="LM163" s="66"/>
      <c r="LN163" s="66"/>
      <c r="LO163" s="66"/>
      <c r="LP163" s="66"/>
      <c r="LQ163" s="66"/>
      <c r="LR163" s="66"/>
      <c r="LS163" s="66"/>
      <c r="LT163" s="66"/>
      <c r="LU163" s="66"/>
      <c r="LV163" s="66"/>
      <c r="LW163" s="66"/>
      <c r="LX163" s="66"/>
      <c r="LY163" s="66"/>
      <c r="LZ163" s="66"/>
      <c r="MA163" s="66"/>
      <c r="MB163" s="66"/>
      <c r="MC163" s="66"/>
      <c r="MD163" s="66"/>
      <c r="ME163" s="66"/>
      <c r="MF163" s="66"/>
      <c r="MG163" s="66"/>
      <c r="MH163" s="66"/>
      <c r="MI163" s="66"/>
      <c r="MJ163" s="66"/>
      <c r="MK163" s="66"/>
      <c r="ML163" s="66"/>
      <c r="MM163" s="66"/>
      <c r="MN163" s="66"/>
      <c r="MO163" s="66"/>
      <c r="MP163" s="66"/>
      <c r="MQ163" s="66"/>
      <c r="MR163" s="66"/>
      <c r="MS163" s="66"/>
      <c r="MT163" s="66"/>
      <c r="MU163" s="66"/>
      <c r="MV163" s="66"/>
      <c r="MW163" s="66"/>
      <c r="MX163" s="66"/>
      <c r="MY163" s="66"/>
      <c r="MZ163" s="66"/>
      <c r="NA163" s="66"/>
      <c r="NB163" s="66"/>
      <c r="NC163" s="66"/>
      <c r="ND163" s="66"/>
      <c r="NE163" s="66"/>
      <c r="NF163" s="66"/>
      <c r="NG163" s="66"/>
      <c r="NH163" s="66"/>
      <c r="NI163" s="66"/>
      <c r="NJ163" s="66"/>
      <c r="NK163" s="66"/>
      <c r="NL163" s="66"/>
      <c r="NM163" s="66"/>
      <c r="NN163" s="66"/>
      <c r="NO163" s="66"/>
      <c r="NP163" s="66"/>
      <c r="NQ163" s="66"/>
      <c r="NR163" s="66"/>
      <c r="NS163" s="66"/>
      <c r="NT163" s="66"/>
      <c r="NU163" s="66"/>
      <c r="NV163" s="66"/>
      <c r="NW163" s="66"/>
      <c r="NX163" s="66"/>
      <c r="NY163" s="66"/>
      <c r="NZ163" s="66"/>
      <c r="OA163" s="66"/>
      <c r="OB163" s="66"/>
      <c r="OC163" s="66"/>
      <c r="OD163" s="66"/>
      <c r="OE163" s="66"/>
      <c r="OF163" s="66"/>
      <c r="OG163" s="66"/>
      <c r="OH163" s="66"/>
      <c r="OI163" s="66"/>
      <c r="OJ163" s="66"/>
      <c r="OK163" s="66"/>
      <c r="OL163" s="66"/>
      <c r="OM163" s="66"/>
      <c r="ON163" s="66"/>
      <c r="OO163" s="66"/>
      <c r="OP163" s="66"/>
      <c r="OQ163" s="66"/>
      <c r="OR163" s="66"/>
      <c r="OS163" s="66"/>
      <c r="OT163" s="66"/>
      <c r="OU163" s="66"/>
      <c r="OV163" s="66"/>
      <c r="OW163" s="66"/>
      <c r="OX163" s="66"/>
      <c r="OY163" s="66"/>
      <c r="OZ163" s="66"/>
      <c r="PA163" s="66"/>
      <c r="PB163" s="66"/>
      <c r="PC163" s="66"/>
      <c r="PD163" s="66"/>
      <c r="PE163" s="66"/>
      <c r="PF163" s="66"/>
      <c r="PG163" s="66"/>
      <c r="PH163" s="66"/>
      <c r="PI163" s="66"/>
      <c r="PJ163" s="66"/>
      <c r="PK163" s="66"/>
      <c r="PL163" s="66"/>
      <c r="PM163" s="66"/>
      <c r="PN163" s="66"/>
      <c r="PO163" s="66"/>
      <c r="PP163" s="66"/>
      <c r="PQ163" s="66"/>
      <c r="PR163" s="66"/>
      <c r="PS163" s="66"/>
      <c r="PT163" s="66"/>
      <c r="PU163" s="66"/>
      <c r="PV163" s="66"/>
      <c r="PW163" s="66"/>
      <c r="PX163" s="66"/>
      <c r="PY163" s="66"/>
      <c r="PZ163" s="66"/>
      <c r="QA163" s="66"/>
      <c r="QB163" s="66"/>
      <c r="QC163" s="66"/>
      <c r="QD163" s="66"/>
    </row>
    <row r="164" spans="2:446"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6"/>
      <c r="CG164" s="66"/>
      <c r="CH164" s="66"/>
      <c r="CI164" s="66"/>
      <c r="CJ164" s="66"/>
      <c r="CK164" s="66"/>
      <c r="CL164" s="66"/>
      <c r="CM164" s="66"/>
      <c r="CN164" s="66"/>
      <c r="CO164" s="66"/>
      <c r="CP164" s="66"/>
      <c r="CQ164" s="66"/>
      <c r="CR164" s="66"/>
      <c r="CS164" s="66"/>
      <c r="CT164" s="66"/>
      <c r="CU164" s="66"/>
      <c r="CV164" s="66"/>
      <c r="CW164" s="66"/>
      <c r="CX164" s="66"/>
      <c r="CY164" s="66"/>
      <c r="CZ164" s="66"/>
      <c r="DA164" s="66"/>
      <c r="DB164" s="66"/>
      <c r="DC164" s="66"/>
      <c r="DD164" s="66"/>
      <c r="DE164" s="66"/>
      <c r="DF164" s="66"/>
      <c r="DG164" s="66"/>
      <c r="DH164" s="66"/>
      <c r="DI164" s="66"/>
      <c r="DJ164" s="66"/>
      <c r="DK164" s="66"/>
      <c r="DL164" s="66"/>
      <c r="DM164" s="66"/>
      <c r="DN164" s="66"/>
      <c r="DO164" s="66"/>
      <c r="DP164" s="66"/>
      <c r="DQ164" s="66"/>
      <c r="DR164" s="66"/>
      <c r="DS164" s="66"/>
      <c r="DT164" s="66"/>
      <c r="DU164" s="66"/>
      <c r="DV164" s="66"/>
      <c r="DW164" s="66"/>
      <c r="DX164" s="66"/>
      <c r="DY164" s="66"/>
      <c r="DZ164" s="66"/>
      <c r="EA164" s="66"/>
      <c r="EB164" s="66"/>
      <c r="EC164" s="66"/>
      <c r="ED164" s="66"/>
      <c r="EE164" s="66"/>
      <c r="EF164" s="66"/>
      <c r="EG164" s="66"/>
      <c r="EH164" s="66"/>
      <c r="EI164" s="66"/>
      <c r="EJ164" s="66"/>
      <c r="EK164" s="66"/>
      <c r="EL164" s="66"/>
      <c r="EM164" s="66"/>
      <c r="EN164" s="66"/>
      <c r="EO164" s="66"/>
      <c r="EP164" s="66"/>
      <c r="EQ164" s="66"/>
      <c r="ER164" s="66"/>
      <c r="ES164" s="66"/>
      <c r="ET164" s="66"/>
      <c r="EU164" s="66"/>
      <c r="EV164" s="66"/>
      <c r="EW164" s="66"/>
      <c r="EX164" s="66"/>
      <c r="EY164" s="66"/>
      <c r="EZ164" s="66"/>
      <c r="FA164" s="66"/>
      <c r="FB164" s="66"/>
      <c r="FC164" s="66"/>
      <c r="FD164" s="66"/>
      <c r="FE164" s="66"/>
      <c r="FF164" s="66"/>
      <c r="FG164" s="66"/>
      <c r="FH164" s="66"/>
      <c r="FI164" s="66"/>
      <c r="FJ164" s="66"/>
      <c r="FK164" s="66"/>
      <c r="FL164" s="66"/>
      <c r="FM164" s="66"/>
      <c r="FN164" s="66"/>
      <c r="FO164" s="66"/>
      <c r="FP164" s="66"/>
      <c r="FQ164" s="66"/>
      <c r="FR164" s="66"/>
      <c r="FS164" s="66"/>
      <c r="FT164" s="66"/>
      <c r="FU164" s="66"/>
      <c r="FV164" s="66"/>
      <c r="FW164" s="66"/>
      <c r="FX164" s="66"/>
      <c r="FY164" s="66"/>
      <c r="FZ164" s="66"/>
      <c r="GA164" s="66"/>
      <c r="GB164" s="66"/>
      <c r="GC164" s="66"/>
      <c r="GD164" s="66"/>
      <c r="GE164" s="66"/>
      <c r="GF164" s="66"/>
      <c r="GG164" s="66"/>
      <c r="GH164" s="66"/>
      <c r="GI164" s="66"/>
      <c r="GJ164" s="66"/>
      <c r="GK164" s="66"/>
      <c r="GL164" s="66"/>
      <c r="GM164" s="66"/>
      <c r="GN164" s="66"/>
      <c r="GO164" s="66"/>
      <c r="GP164" s="66"/>
      <c r="GQ164" s="66"/>
      <c r="GR164" s="66"/>
      <c r="GS164" s="66"/>
      <c r="GT164" s="66"/>
      <c r="GU164" s="66"/>
      <c r="GV164" s="66"/>
      <c r="GW164" s="66"/>
      <c r="GX164" s="66"/>
      <c r="GY164" s="66"/>
      <c r="GZ164" s="66"/>
      <c r="HA164" s="66"/>
      <c r="HB164" s="66"/>
      <c r="HC164" s="66"/>
      <c r="HD164" s="66"/>
      <c r="HE164" s="66"/>
      <c r="HF164" s="66"/>
      <c r="HG164" s="66"/>
      <c r="HH164" s="66"/>
      <c r="HI164" s="66"/>
      <c r="HJ164" s="66"/>
      <c r="HK164" s="66"/>
      <c r="HL164" s="66"/>
      <c r="HM164" s="66"/>
      <c r="HN164" s="66"/>
      <c r="HO164" s="66"/>
      <c r="HP164" s="66"/>
      <c r="HQ164" s="66"/>
      <c r="HR164" s="66"/>
      <c r="HS164" s="66"/>
      <c r="HT164" s="66"/>
      <c r="HU164" s="66"/>
      <c r="HV164" s="66"/>
      <c r="HW164" s="66"/>
      <c r="HX164" s="66"/>
      <c r="HY164" s="66"/>
      <c r="HZ164" s="66"/>
      <c r="IA164" s="66"/>
      <c r="IB164" s="66"/>
      <c r="IC164" s="66"/>
      <c r="ID164" s="66"/>
      <c r="IE164" s="66"/>
      <c r="IF164" s="66"/>
      <c r="IG164" s="66"/>
      <c r="IH164" s="66"/>
      <c r="II164" s="66"/>
      <c r="IJ164" s="66"/>
      <c r="IK164" s="66"/>
      <c r="IL164" s="66"/>
      <c r="IM164" s="66"/>
      <c r="IN164" s="66"/>
      <c r="IO164" s="66"/>
      <c r="IP164" s="66"/>
      <c r="IQ164" s="66"/>
      <c r="IR164" s="66"/>
      <c r="IS164" s="66"/>
      <c r="IT164" s="66"/>
      <c r="IU164" s="66"/>
      <c r="IV164" s="66"/>
      <c r="IW164" s="66"/>
      <c r="IX164" s="66"/>
      <c r="IY164" s="66"/>
      <c r="IZ164" s="66"/>
      <c r="JA164" s="66"/>
      <c r="JB164" s="66"/>
      <c r="JC164" s="66"/>
      <c r="JD164" s="66"/>
      <c r="JE164" s="66"/>
      <c r="JF164" s="66"/>
      <c r="JG164" s="66"/>
      <c r="JH164" s="66"/>
      <c r="JI164" s="66"/>
      <c r="JJ164" s="66"/>
      <c r="JK164" s="66"/>
      <c r="JL164" s="66"/>
      <c r="JM164" s="66"/>
      <c r="JN164" s="66"/>
      <c r="JO164" s="66"/>
      <c r="JP164" s="66"/>
      <c r="JQ164" s="66"/>
      <c r="JR164" s="66"/>
      <c r="JS164" s="66"/>
      <c r="JT164" s="66"/>
      <c r="JU164" s="66"/>
      <c r="JV164" s="66"/>
      <c r="JW164" s="66"/>
      <c r="JX164" s="66"/>
      <c r="JY164" s="66"/>
      <c r="JZ164" s="66"/>
      <c r="KA164" s="66"/>
      <c r="KB164" s="66"/>
      <c r="KC164" s="66"/>
      <c r="KD164" s="66"/>
      <c r="KE164" s="66"/>
      <c r="KF164" s="66"/>
      <c r="KG164" s="66"/>
      <c r="KH164" s="66"/>
      <c r="KI164" s="66"/>
      <c r="KJ164" s="66"/>
      <c r="KK164" s="66"/>
      <c r="KL164" s="66"/>
      <c r="KM164" s="66"/>
      <c r="KN164" s="66"/>
      <c r="KO164" s="66"/>
      <c r="KP164" s="66"/>
      <c r="KQ164" s="66"/>
      <c r="KR164" s="66"/>
      <c r="KS164" s="66"/>
      <c r="KT164" s="66"/>
      <c r="KU164" s="66"/>
      <c r="KV164" s="66"/>
      <c r="KW164" s="66"/>
      <c r="KX164" s="66"/>
      <c r="KY164" s="66"/>
      <c r="KZ164" s="66"/>
      <c r="LA164" s="66"/>
      <c r="LB164" s="66"/>
      <c r="LC164" s="66"/>
      <c r="LD164" s="66"/>
      <c r="LE164" s="66"/>
      <c r="LF164" s="66"/>
      <c r="LG164" s="66"/>
      <c r="LH164" s="66"/>
      <c r="LI164" s="66"/>
      <c r="LJ164" s="66"/>
      <c r="LK164" s="66"/>
      <c r="LL164" s="66"/>
      <c r="LM164" s="66"/>
      <c r="LN164" s="66"/>
      <c r="LO164" s="66"/>
      <c r="LP164" s="66"/>
      <c r="LQ164" s="66"/>
      <c r="LR164" s="66"/>
      <c r="LS164" s="66"/>
      <c r="LT164" s="66"/>
      <c r="LU164" s="66"/>
      <c r="LV164" s="66"/>
      <c r="LW164" s="66"/>
      <c r="LX164" s="66"/>
      <c r="LY164" s="66"/>
      <c r="LZ164" s="66"/>
      <c r="MA164" s="66"/>
      <c r="MB164" s="66"/>
      <c r="MC164" s="66"/>
      <c r="MD164" s="66"/>
      <c r="ME164" s="66"/>
      <c r="MF164" s="66"/>
      <c r="MG164" s="66"/>
      <c r="MH164" s="66"/>
      <c r="MI164" s="66"/>
      <c r="MJ164" s="66"/>
      <c r="MK164" s="66"/>
      <c r="ML164" s="66"/>
      <c r="MM164" s="66"/>
      <c r="MN164" s="66"/>
      <c r="MO164" s="66"/>
      <c r="MP164" s="66"/>
      <c r="MQ164" s="66"/>
      <c r="MR164" s="66"/>
      <c r="MS164" s="66"/>
      <c r="MT164" s="66"/>
      <c r="MU164" s="66"/>
      <c r="MV164" s="66"/>
      <c r="MW164" s="66"/>
      <c r="MX164" s="66"/>
      <c r="MY164" s="66"/>
      <c r="MZ164" s="66"/>
      <c r="NA164" s="66"/>
      <c r="NB164" s="66"/>
      <c r="NC164" s="66"/>
      <c r="ND164" s="66"/>
      <c r="NE164" s="66"/>
      <c r="NF164" s="66"/>
      <c r="NG164" s="66"/>
      <c r="NH164" s="66"/>
      <c r="NI164" s="66"/>
      <c r="NJ164" s="66"/>
      <c r="NK164" s="66"/>
      <c r="NL164" s="66"/>
      <c r="NM164" s="66"/>
      <c r="NN164" s="66"/>
      <c r="NO164" s="66"/>
      <c r="NP164" s="66"/>
      <c r="NQ164" s="66"/>
      <c r="NR164" s="66"/>
      <c r="NS164" s="66"/>
      <c r="NT164" s="66"/>
      <c r="NU164" s="66"/>
      <c r="NV164" s="66"/>
      <c r="NW164" s="66"/>
      <c r="NX164" s="66"/>
      <c r="NY164" s="66"/>
      <c r="NZ164" s="66"/>
      <c r="OA164" s="66"/>
      <c r="OB164" s="66"/>
      <c r="OC164" s="66"/>
      <c r="OD164" s="66"/>
      <c r="OE164" s="66"/>
      <c r="OF164" s="66"/>
      <c r="OG164" s="66"/>
      <c r="OH164" s="66"/>
      <c r="OI164" s="66"/>
      <c r="OJ164" s="66"/>
      <c r="OK164" s="66"/>
      <c r="OL164" s="66"/>
      <c r="OM164" s="66"/>
      <c r="ON164" s="66"/>
      <c r="OO164" s="66"/>
      <c r="OP164" s="66"/>
      <c r="OQ164" s="66"/>
      <c r="OR164" s="66"/>
      <c r="OS164" s="66"/>
      <c r="OT164" s="66"/>
      <c r="OU164" s="66"/>
      <c r="OV164" s="66"/>
      <c r="OW164" s="66"/>
      <c r="OX164" s="66"/>
      <c r="OY164" s="66"/>
      <c r="OZ164" s="66"/>
      <c r="PA164" s="66"/>
      <c r="PB164" s="66"/>
      <c r="PC164" s="66"/>
      <c r="PD164" s="66"/>
      <c r="PE164" s="66"/>
      <c r="PF164" s="66"/>
      <c r="PG164" s="66"/>
      <c r="PH164" s="66"/>
      <c r="PI164" s="66"/>
      <c r="PJ164" s="66"/>
      <c r="PK164" s="66"/>
      <c r="PL164" s="66"/>
      <c r="PM164" s="66"/>
      <c r="PN164" s="66"/>
      <c r="PO164" s="66"/>
      <c r="PP164" s="66"/>
      <c r="PQ164" s="66"/>
      <c r="PR164" s="66"/>
      <c r="PS164" s="66"/>
      <c r="PT164" s="66"/>
      <c r="PU164" s="66"/>
      <c r="PV164" s="66"/>
      <c r="PW164" s="66"/>
      <c r="PX164" s="66"/>
      <c r="PY164" s="66"/>
      <c r="PZ164" s="66"/>
      <c r="QA164" s="66"/>
      <c r="QB164" s="66"/>
      <c r="QC164" s="66"/>
      <c r="QD164" s="66"/>
    </row>
    <row r="166" spans="2:446" ht="29.25">
      <c r="B166" s="197" t="s">
        <v>1411</v>
      </c>
      <c r="C166" s="115" t="s">
        <v>1733</v>
      </c>
      <c r="F166" s="377" t="s">
        <v>1548</v>
      </c>
      <c r="G166" s="1089" t="s">
        <v>1547</v>
      </c>
      <c r="H166" s="1090"/>
      <c r="I166" s="1090"/>
      <c r="J166" s="795"/>
      <c r="K166" s="795"/>
      <c r="L166">
        <f>SUM('cpte_CN LGG-MT-LM-STR-Clin'!FD23:FD41)</f>
        <v>0</v>
      </c>
      <c r="M166">
        <f>SUM('cpte_CN LGG-MT-LM-STR-Clin'!FE23:FE41)</f>
        <v>0</v>
      </c>
      <c r="N166">
        <f>SUM('cpte_CN LGG-MT-LM-STR-Clin'!FF23:FF41)</f>
        <v>0</v>
      </c>
      <c r="O166">
        <f>SUM('cpte_CN LGG-MT-LM-STR-Clin'!FG23:FG41)</f>
        <v>0</v>
      </c>
      <c r="P166">
        <f>SUM('cpte_CN LGG-MT-LM-STR-Clin'!FH23:FH41)</f>
        <v>0</v>
      </c>
      <c r="Q166">
        <f>SUM('cpte_CN LGG-MT-LM-STR-Clin'!FI23:FI41)</f>
        <v>0</v>
      </c>
      <c r="R166">
        <f>SUM('cpte_CN LGG-MT-LM-STR-Clin'!FJ23:FJ41)</f>
        <v>0</v>
      </c>
      <c r="S166">
        <f>SUM('cpte_CN LGG-MT-LM-STR-Clin'!FK23:FK41)</f>
        <v>0</v>
      </c>
      <c r="T166">
        <f>SUM('cpte_CN LGG-MT-LM-STR-Clin'!FL23:FL41)</f>
        <v>0</v>
      </c>
      <c r="U166">
        <f>SUM('cpte_CN LGG-MT-LM-STR-Clin'!FM23:FM41)</f>
        <v>0</v>
      </c>
      <c r="V166">
        <f>SUM('cpte_CN LGG-MT-LM-STR-Clin'!FN23:FN41)</f>
        <v>0</v>
      </c>
      <c r="W166">
        <f>SUM('cpte_CN LGG-MT-LM-STR-Clin'!FO23:FO41)</f>
        <v>0</v>
      </c>
      <c r="X166">
        <f>SUM('cpte_CN LGG-MT-LM-STR-Clin'!FP23:FP41)</f>
        <v>0</v>
      </c>
      <c r="Y166">
        <f>SUM('cpte_CN LGG-MT-LM-STR-Clin'!FQ23:FQ41)</f>
        <v>0</v>
      </c>
      <c r="Z166">
        <f>SUM('cpte_CN LGG-MT-LM-STR-Clin'!FR23:FR41)</f>
        <v>0</v>
      </c>
      <c r="AA166">
        <f>SUM('cpte_CN LGG-MT-LM-STR-Clin'!FS23:FS41)</f>
        <v>0</v>
      </c>
      <c r="AB166">
        <f>SUM('cpte_CN LGG-MT-LM-STR-Clin'!FT23:FT41)</f>
        <v>0</v>
      </c>
      <c r="AC166">
        <f>SUM('cpte_CN LGG-MT-LM-STR-Clin'!FU23:FU41)</f>
        <v>0</v>
      </c>
      <c r="AD166">
        <f>SUM('cpte_CN LGG-MT-LM-STR-Clin'!FV23:FV41)</f>
        <v>0</v>
      </c>
      <c r="AE166">
        <f>SUM('cpte_CN LGG-MT-LM-STR-Clin'!FW23:FW41)</f>
        <v>0</v>
      </c>
      <c r="AF166">
        <f>SUM('cpte_CN LGG-MT-LM-STR-Clin'!FX23:FX41)</f>
        <v>0</v>
      </c>
      <c r="AG166">
        <f>SUM('cpte_CN LGG-MT-LM-STR-Clin'!FY23:FY41)</f>
        <v>0</v>
      </c>
      <c r="AH166">
        <f>SUM('cpte_CN LGG-MT-LM-STR-Clin'!FZ23:FZ41)</f>
        <v>0</v>
      </c>
      <c r="AI166">
        <f>SUM('cpte_CN LGG-MT-LM-STR-Clin'!GA23:GA41)</f>
        <v>0</v>
      </c>
      <c r="AJ166">
        <f>SUM('cpte_CN LGG-MT-LM-STR-Clin'!GB23:GB41)</f>
        <v>0</v>
      </c>
      <c r="AK166">
        <f>SUM('cpte_CN LGG-MT-LM-STR-Clin'!GC23:GC41)</f>
        <v>0</v>
      </c>
      <c r="AL166">
        <f>SUM('cpte_CN LGG-MT-LM-STR-Clin'!GD23:GD41)</f>
        <v>0</v>
      </c>
      <c r="AM166">
        <f>SUM('cpte_CN LGG-MT-LM-STR-Clin'!GE23:GE41)</f>
        <v>0</v>
      </c>
      <c r="AN166">
        <f>SUM('cpte_CN LGG-MT-LM-STR-Clin'!GF23:GF41)</f>
        <v>0</v>
      </c>
      <c r="AO166">
        <f>SUM('cpte_CN LGG-MT-LM-STR-Clin'!GG23:GG41)</f>
        <v>0</v>
      </c>
      <c r="AP166">
        <f>SUM('cpte_CN LGG-MT-LM-STR-Clin'!GH23:GH41)</f>
        <v>0</v>
      </c>
      <c r="AQ166">
        <f>SUM('cpte_CN LGG-MT-LM-STR-Clin'!GI23:GI41)</f>
        <v>0</v>
      </c>
      <c r="AR166">
        <f>SUM('cpte_CN LGG-MT-LM-STR-Clin'!GJ23:GJ41)</f>
        <v>0</v>
      </c>
      <c r="AS166">
        <f>SUM('cpte_CN LGG-MT-LM-STR-Clin'!GK23:GK41)</f>
        <v>0</v>
      </c>
      <c r="AT166">
        <f>SUM('cpte_CN LGG-MT-LM-STR-Clin'!GL23:GL41)</f>
        <v>0</v>
      </c>
      <c r="AU166">
        <f>SUM('cpte_CN LGG-MT-LM-STR-Clin'!GM23:GM41)</f>
        <v>0</v>
      </c>
      <c r="AV166">
        <f>SUM('cpte_CN LGG-MT-LM-STR-Clin'!GN23:GN41)</f>
        <v>0</v>
      </c>
      <c r="AW166">
        <f>SUM('cpte_CN LGG-MT-LM-STR-Clin'!GO23:GO41)</f>
        <v>0</v>
      </c>
      <c r="AX166">
        <f>SUM('cpte_CN LGG-MT-LM-STR-Clin'!GP23:GP41)</f>
        <v>0</v>
      </c>
      <c r="AY166">
        <f>SUM('cpte_CN LGG-MT-LM-STR-Clin'!GQ23:GQ41)</f>
        <v>0</v>
      </c>
      <c r="AZ166">
        <f>SUM('cpte_CN LGG-MT-LM-STR-Clin'!GR23:GR41)</f>
        <v>0</v>
      </c>
      <c r="BA166">
        <f>SUM('cpte_CN LGG-MT-LM-STR-Clin'!GS23:GS41)</f>
        <v>0</v>
      </c>
      <c r="BB166">
        <f>SUM('cpte_CN LGG-MT-LM-STR-Clin'!GT23:GT41)</f>
        <v>0</v>
      </c>
      <c r="BC166">
        <f>SUM('cpte_CN LGG-MT-LM-STR-Clin'!GU23:GU41)</f>
        <v>0</v>
      </c>
      <c r="BD166">
        <f>SUM('cpte_CN LGG-MT-LM-STR-Clin'!GV23:GV41)</f>
        <v>0</v>
      </c>
      <c r="BE166">
        <f>SUM('cpte_CN LGG-MT-LM-STR-Clin'!GW23:GW41)</f>
        <v>0</v>
      </c>
      <c r="BF166">
        <f>SUM('cpte_CN LGG-MT-LM-STR-Clin'!GX23:GX41)</f>
        <v>0</v>
      </c>
      <c r="BG166">
        <f>SUM('cpte_CN LGG-MT-LM-STR-Clin'!GY23:GY41)</f>
        <v>0</v>
      </c>
      <c r="BH166">
        <f>SUM('cpte_CN LGG-MT-LM-STR-Clin'!GZ23:GZ41)</f>
        <v>0</v>
      </c>
      <c r="BI166">
        <f>SUM('cpte_CN LGG-MT-LM-STR-Clin'!HA23:HA41)</f>
        <v>0</v>
      </c>
      <c r="BJ166">
        <f>SUM('cpte_CN LGG-MT-LM-STR-Clin'!HB23:HB41)</f>
        <v>0</v>
      </c>
      <c r="BK166">
        <f>SUM('cpte_CN LGG-MT-LM-STR-Clin'!HC23:HC41)</f>
        <v>0</v>
      </c>
      <c r="BL166">
        <f>SUM('cpte_CN LGG-MT-LM-STR-Clin'!HD23:HD41)</f>
        <v>0</v>
      </c>
      <c r="BM166">
        <f>SUM('cpte_CN LGG-MT-LM-STR-Clin'!HE23:HE41)</f>
        <v>0</v>
      </c>
      <c r="BN166">
        <f>SUM('cpte_CN LGG-MT-LM-STR-Clin'!HF23:HF41)</f>
        <v>0</v>
      </c>
      <c r="BO166">
        <f>SUM('cpte_CN LGG-MT-LM-STR-Clin'!HG23:HG41)</f>
        <v>0</v>
      </c>
      <c r="BP166">
        <f>SUM('cpte_CN LGG-MT-LM-STR-Clin'!HH23:HH41)</f>
        <v>0</v>
      </c>
      <c r="BQ166">
        <f>SUM('cpte_CN LGG-MT-LM-STR-Clin'!HI23:HI41)</f>
        <v>0</v>
      </c>
      <c r="BR166">
        <f>SUM('cpte_CN LGG-MT-LM-STR-Clin'!HJ23:HJ41)</f>
        <v>0</v>
      </c>
      <c r="BS166">
        <f>SUM('cpte_CN LGG-MT-LM-STR-Clin'!HK23:HK41)</f>
        <v>0</v>
      </c>
      <c r="BT166">
        <f>SUM('cpte_CN LGG-MT-LM-STR-Clin'!HL23:HL41)</f>
        <v>0</v>
      </c>
      <c r="BU166">
        <f>SUM('cpte_CN LGG-MT-LM-STR-Clin'!HM23:HM41)</f>
        <v>0</v>
      </c>
      <c r="BV166">
        <f>SUM('cpte_CN LGG-MT-LM-STR-Clin'!HN23:HN41)</f>
        <v>0</v>
      </c>
      <c r="BW166">
        <f>SUM('cpte_CN LGG-MT-LM-STR-Clin'!HO23:HO41)</f>
        <v>0</v>
      </c>
      <c r="BX166">
        <f>SUM('cpte_CN LGG-MT-LM-STR-Clin'!HP23:HP41)</f>
        <v>0</v>
      </c>
      <c r="BY166">
        <f>SUM('cpte_CN LGG-MT-LM-STR-Clin'!HQ23:HQ41)</f>
        <v>0</v>
      </c>
      <c r="BZ166">
        <f>SUM('cpte_CN LGG-MT-LM-STR-Clin'!HR23:HR41)</f>
        <v>0</v>
      </c>
      <c r="CA166">
        <f>SUM('cpte_CN LGG-MT-LM-STR-Clin'!HS23:HS41)</f>
        <v>0</v>
      </c>
      <c r="CB166">
        <f>SUM('cpte_CN LGG-MT-LM-STR-Clin'!HT23:HT41)</f>
        <v>0</v>
      </c>
      <c r="CC166">
        <f>SUM('cpte_CN LGG-MT-LM-STR-Clin'!HU23:HU41)</f>
        <v>0</v>
      </c>
      <c r="CD166">
        <f>SUM('cpte_CN LGG-MT-LM-STR-Clin'!HV23:HV41)</f>
        <v>0</v>
      </c>
      <c r="CE166">
        <f>SUM('cpte_CN LGG-MT-LM-STR-Clin'!HW23:HW41)</f>
        <v>0</v>
      </c>
      <c r="CF166">
        <f>SUM('cpte_CN LGG-MT-LM-STR-Clin'!HX23:HX41)</f>
        <v>0</v>
      </c>
      <c r="CG166">
        <f>SUM('cpte_CN LGG-MT-LM-STR-Clin'!HY23:HY41)</f>
        <v>0</v>
      </c>
      <c r="CH166">
        <f>SUM('cpte_CN LGG-MT-LM-STR-Clin'!HZ23:HZ41)</f>
        <v>0</v>
      </c>
      <c r="CI166">
        <f>SUM('cpte_CN LGG-MT-LM-STR-Clin'!IA23:IA41)</f>
        <v>0</v>
      </c>
      <c r="CJ166">
        <f>SUM('cpte_CN LGG-MT-LM-STR-Clin'!IB23:IB41)</f>
        <v>0</v>
      </c>
      <c r="CK166">
        <f>SUM('cpte_CN LGG-MT-LM-STR-Clin'!IC23:IC41)</f>
        <v>0</v>
      </c>
      <c r="CL166">
        <f>SUM('cpte_CN LGG-MT-LM-STR-Clin'!ID23:ID41)</f>
        <v>0</v>
      </c>
      <c r="CM166">
        <f>SUM('cpte_CN LGG-MT-LM-STR-Clin'!IE23:IE41)</f>
        <v>0</v>
      </c>
      <c r="CN166">
        <f>SUM('cpte_CN LGG-MT-LM-STR-Clin'!IF23:IF41)</f>
        <v>0</v>
      </c>
      <c r="CO166">
        <f>SUM('cpte_CN LGG-MT-LM-STR-Clin'!IG23:IG41)</f>
        <v>0</v>
      </c>
      <c r="CP166">
        <f>SUM('cpte_CN LGG-MT-LM-STR-Clin'!IH23:IH41)</f>
        <v>0</v>
      </c>
      <c r="CQ166">
        <f>SUM('cpte_CN LGG-MT-LM-STR-Clin'!II23:II41)</f>
        <v>0</v>
      </c>
      <c r="CR166">
        <f>SUM('cpte_CN LGG-MT-LM-STR-Clin'!IJ23:IJ41)</f>
        <v>0</v>
      </c>
      <c r="CS166">
        <f>SUM('cpte_CN LGG-MT-LM-STR-Clin'!IK23:IK41)</f>
        <v>0</v>
      </c>
      <c r="CT166">
        <f>SUM('cpte_CN LGG-MT-LM-STR-Clin'!IL23:IL41)</f>
        <v>0</v>
      </c>
      <c r="CU166">
        <f>SUM('cpte_CN LGG-MT-LM-STR-Clin'!IM23:IM41)</f>
        <v>0</v>
      </c>
      <c r="CV166">
        <f>SUM('cpte_CN LGG-MT-LM-STR-Clin'!IN23:IN41)</f>
        <v>0</v>
      </c>
      <c r="CW166">
        <f>SUM('cpte_CN LGG-MT-LM-STR-Clin'!IO23:IO41)</f>
        <v>0</v>
      </c>
      <c r="CX166">
        <f>SUM('cpte_CN LGG-MT-LM-STR-Clin'!IP23:IP41)</f>
        <v>0</v>
      </c>
      <c r="CY166">
        <f>SUM('cpte_CN LGG-MT-LM-STR-Clin'!IQ23:IQ41)</f>
        <v>0</v>
      </c>
      <c r="CZ166">
        <f>SUM('cpte_CN LGG-MT-LM-STR-Clin'!IR23:IR41)</f>
        <v>0</v>
      </c>
      <c r="DA166">
        <f>SUM('cpte_CN LGG-MT-LM-STR-Clin'!IS23:IS41)</f>
        <v>0</v>
      </c>
      <c r="DB166">
        <f>SUM('cpte_CN LGG-MT-LM-STR-Clin'!IT23:IT41)</f>
        <v>0</v>
      </c>
      <c r="DC166">
        <f>SUM('cpte_CN LGG-MT-LM-STR-Clin'!IU23:IU41)</f>
        <v>0</v>
      </c>
      <c r="DD166">
        <f>SUM('cpte_CN LGG-MT-LM-STR-Clin'!IV23:IV41)</f>
        <v>0</v>
      </c>
      <c r="DE166">
        <f>SUM('cpte_CN LGG-MT-LM-STR-Clin'!IW23:IW41)</f>
        <v>0</v>
      </c>
      <c r="DF166">
        <f>SUM('cpte_CN LGG-MT-LM-STR-Clin'!IX23:IX41)</f>
        <v>0</v>
      </c>
      <c r="DG166">
        <f>SUM('cpte_CN LGG-MT-LM-STR-Clin'!IY23:IY41)</f>
        <v>0</v>
      </c>
      <c r="DH166">
        <f>SUM('cpte_CN LGG-MT-LM-STR-Clin'!IZ23:IZ41)</f>
        <v>0</v>
      </c>
      <c r="DI166">
        <f>SUM('cpte_CN LGG-MT-LM-STR-Clin'!JA23:JA41)</f>
        <v>0</v>
      </c>
      <c r="DJ166">
        <f>SUM('cpte_CN LGG-MT-LM-STR-Clin'!JB23:JB41)</f>
        <v>0</v>
      </c>
      <c r="DK166">
        <f>SUM('cpte_CN LGG-MT-LM-STR-Clin'!JC23:JC41)</f>
        <v>0</v>
      </c>
      <c r="DL166">
        <f>SUM('cpte_CN LGG-MT-LM-STR-Clin'!JD23:JD41)</f>
        <v>0</v>
      </c>
      <c r="DM166">
        <f>SUM('cpte_CN LGG-MT-LM-STR-Clin'!JE23:JE41)</f>
        <v>0</v>
      </c>
      <c r="DN166">
        <f>SUM('cpte_CN LGG-MT-LM-STR-Clin'!JF23:JF41)</f>
        <v>0</v>
      </c>
      <c r="DO166">
        <f>SUM('cpte_CN LGG-MT-LM-STR-Clin'!JG23:JG41)</f>
        <v>0</v>
      </c>
      <c r="DP166">
        <f>SUM('cpte_CN LGG-MT-LM-STR-Clin'!JH23:JH41)</f>
        <v>0</v>
      </c>
      <c r="DQ166">
        <f>SUM('cpte_CN LGG-MT-LM-STR-Clin'!JI23:JI41)</f>
        <v>0</v>
      </c>
      <c r="DR166">
        <f>SUM('cpte_CN LGG-MT-LM-STR-Clin'!JJ23:JJ41)</f>
        <v>0</v>
      </c>
      <c r="DS166">
        <f>SUM('cpte_CN LGG-MT-LM-STR-Clin'!JK23:JK41)</f>
        <v>0</v>
      </c>
      <c r="DT166">
        <f>SUM('cpte_CN LGG-MT-LM-STR-Clin'!JL23:JL41)</f>
        <v>0</v>
      </c>
      <c r="DU166">
        <f>SUM('cpte_CN LGG-MT-LM-STR-Clin'!JM23:JM41)</f>
        <v>0</v>
      </c>
      <c r="DV166">
        <f>SUM('cpte_CN LGG-MT-LM-STR-Clin'!JN23:JN41)</f>
        <v>0</v>
      </c>
      <c r="DW166">
        <f>SUM('cpte_CN LGG-MT-LM-STR-Clin'!JO23:JO41)</f>
        <v>0</v>
      </c>
      <c r="DX166">
        <f>SUM('cpte_CN LGG-MT-LM-STR-Clin'!JP23:JP41)</f>
        <v>0</v>
      </c>
      <c r="DY166">
        <f>SUM('cpte_CN LGG-MT-LM-STR-Clin'!JQ23:JQ41)</f>
        <v>0</v>
      </c>
      <c r="DZ166">
        <f>SUM('cpte_CN LGG-MT-LM-STR-Clin'!JR23:JR41)</f>
        <v>0</v>
      </c>
      <c r="EA166">
        <f>SUM('cpte_CN LGG-MT-LM-STR-Clin'!JS23:JS41)</f>
        <v>0</v>
      </c>
      <c r="EB166">
        <f>SUM('cpte_CN LGG-MT-LM-STR-Clin'!JT23:JT41)</f>
        <v>0</v>
      </c>
      <c r="EC166">
        <f>SUM('cpte_CN LGG-MT-LM-STR-Clin'!JU23:JU41)</f>
        <v>0</v>
      </c>
      <c r="ED166">
        <f>SUM('cpte_CN LGG-MT-LM-STR-Clin'!JV23:JV41)</f>
        <v>0</v>
      </c>
      <c r="EE166">
        <f>SUM('cpte_CN LGG-MT-LM-STR-Clin'!JW23:JW41)</f>
        <v>0</v>
      </c>
      <c r="EF166">
        <f>SUM('cpte_CN LGG-MT-LM-STR-Clin'!JX23:JX41)</f>
        <v>0</v>
      </c>
      <c r="EG166">
        <f>SUM('cpte_CN LGG-MT-LM-STR-Clin'!JY23:JY41)</f>
        <v>0</v>
      </c>
      <c r="EH166">
        <f>SUM('cpte_CN LGG-MT-LM-STR-Clin'!JZ23:JZ41)</f>
        <v>0</v>
      </c>
      <c r="EI166">
        <f>SUM('cpte_CN LGG-MT-LM-STR-Clin'!KA23:KA41)</f>
        <v>0</v>
      </c>
      <c r="EJ166">
        <f>SUM('cpte_CN LGG-MT-LM-STR-Clin'!KB23:KB41)</f>
        <v>0</v>
      </c>
      <c r="EK166">
        <f>SUM('cpte_CN LGG-MT-LM-STR-Clin'!KC23:KC41)</f>
        <v>0</v>
      </c>
      <c r="EL166">
        <f>SUM('cpte_CN LGG-MT-LM-STR-Clin'!KD23:KD41)</f>
        <v>0</v>
      </c>
      <c r="EM166">
        <f>SUM('cpte_CN LGG-MT-LM-STR-Clin'!KE23:KE41)</f>
        <v>0</v>
      </c>
      <c r="EN166">
        <f>SUM('cpte_CN LGG-MT-LM-STR-Clin'!KF23:KF41)</f>
        <v>0</v>
      </c>
      <c r="EO166">
        <f>SUM('cpte_CN LGG-MT-LM-STR-Clin'!KG23:KG41)</f>
        <v>0</v>
      </c>
      <c r="EP166">
        <f>SUM('cpte_CN LGG-MT-LM-STR-Clin'!KH23:KH41)</f>
        <v>0</v>
      </c>
      <c r="EQ166">
        <f>SUM('cpte_CN LGG-MT-LM-STR-Clin'!KI23:KI41)</f>
        <v>0</v>
      </c>
      <c r="ER166">
        <f>SUM('cpte_CN LGG-MT-LM-STR-Clin'!KJ23:KJ41)</f>
        <v>0</v>
      </c>
      <c r="ES166">
        <f>SUM('cpte_CN LGG-MT-LM-STR-Clin'!KK23:KK41)</f>
        <v>0</v>
      </c>
      <c r="ET166">
        <f>SUM('cpte_CN LGG-MT-LM-STR-Clin'!KL23:KL41)</f>
        <v>0</v>
      </c>
      <c r="EU166">
        <f>SUM('cpte_CN LGG-MT-LM-STR-Clin'!KM23:KM41)</f>
        <v>0</v>
      </c>
      <c r="EV166">
        <f>SUM('cpte_CN LGG-MT-LM-STR-Clin'!KN23:KN41)</f>
        <v>0</v>
      </c>
      <c r="EW166">
        <f>SUM('cpte_CN LGG-MT-LM-STR-Clin'!KO23:KO41)</f>
        <v>0</v>
      </c>
      <c r="EX166">
        <f>SUM('cpte_CN LGG-MT-LM-STR-Clin'!KP23:KP41)</f>
        <v>0</v>
      </c>
      <c r="EY166">
        <f>SUM('cpte_CN LGG-MT-LM-STR-Clin'!KQ23:KQ41)</f>
        <v>0</v>
      </c>
      <c r="EZ166">
        <f>SUM('cpte_CN LGG-MT-LM-STR-Clin'!KR23:KR41)</f>
        <v>0</v>
      </c>
      <c r="FA166">
        <f>SUM('cpte_CN LGG-MT-LM-STR-Clin'!KS23:KS41)</f>
        <v>0</v>
      </c>
      <c r="FB166">
        <f>SUM('cpte_CN LGG-MT-LM-STR-Clin'!KT23:KT41)</f>
        <v>0</v>
      </c>
      <c r="FC166">
        <f>SUM('cpte_CN LGG-MT-LM-STR-Clin'!KU23:KU41)</f>
        <v>0</v>
      </c>
      <c r="FD166">
        <f>SUM('cpte_CN LGG-MT-LM-STR-Clin'!KV23:KV41)</f>
        <v>0</v>
      </c>
      <c r="FE166">
        <f>SUM('cpte_CN LGG-MT-LM-STR-Clin'!KW23:KW41)</f>
        <v>0</v>
      </c>
      <c r="FF166">
        <f>SUM('cpte_CN LGG-MT-LM-STR-Clin'!KX23:KX41)</f>
        <v>0</v>
      </c>
      <c r="FG166">
        <f>SUM('cpte_CN LGG-MT-LM-STR-Clin'!KY23:KY41)</f>
        <v>0</v>
      </c>
      <c r="FH166">
        <f>SUM('cpte_CN LGG-MT-LM-STR-Clin'!KZ23:KZ41)</f>
        <v>0</v>
      </c>
      <c r="FI166">
        <f>SUM('cpte_CN LGG-MT-LM-STR-Clin'!LA23:LA41)</f>
        <v>0</v>
      </c>
      <c r="FJ166">
        <f>SUM('cpte_CN LGG-MT-LM-STR-Clin'!LB23:LB41)</f>
        <v>0</v>
      </c>
      <c r="FK166">
        <f>SUM('cpte_CN LGG-MT-LM-STR-Clin'!LC23:LC41)</f>
        <v>0</v>
      </c>
      <c r="FL166">
        <f>SUM('cpte_CN LGG-MT-LM-STR-Clin'!LD23:LD41)</f>
        <v>0</v>
      </c>
      <c r="FM166">
        <f>SUM('cpte_CN LGG-MT-LM-STR-Clin'!LE23:LE41)</f>
        <v>0</v>
      </c>
      <c r="FN166">
        <f>SUM('cpte_CN LGG-MT-LM-STR-Clin'!LF23:LF41)</f>
        <v>0</v>
      </c>
      <c r="FO166">
        <f>SUM('cpte_CN LGG-MT-LM-STR-Clin'!LG23:LG41)</f>
        <v>0</v>
      </c>
      <c r="FP166">
        <f>SUM('cpte_CN LGG-MT-LM-STR-Clin'!LH23:LH41)</f>
        <v>0</v>
      </c>
      <c r="FQ166">
        <f>SUM('cpte_CN LGG-MT-LM-STR-Clin'!LI23:LI41)</f>
        <v>0</v>
      </c>
      <c r="FR166">
        <f>SUM('cpte_CN LGG-MT-LM-STR-Clin'!LJ23:LJ41)</f>
        <v>0</v>
      </c>
      <c r="FS166">
        <f>SUM('cpte_CN LGG-MT-LM-STR-Clin'!LK23:LK41)</f>
        <v>0</v>
      </c>
      <c r="FT166">
        <f>SUM('cpte_CN LGG-MT-LM-STR-Clin'!LL23:LL41)</f>
        <v>0</v>
      </c>
      <c r="FU166">
        <f>SUM('cpte_CN LGG-MT-LM-STR-Clin'!LM23:LM41)</f>
        <v>0</v>
      </c>
      <c r="FV166">
        <f>SUM('cpte_CN LGG-MT-LM-STR-Clin'!LN23:LN41)</f>
        <v>0</v>
      </c>
      <c r="FW166">
        <f>SUM('cpte_CN LGG-MT-LM-STR-Clin'!LO23:LO41)</f>
        <v>0</v>
      </c>
      <c r="FX166">
        <f>SUM('cpte_CN LGG-MT-LM-STR-Clin'!LP23:LP41)</f>
        <v>0</v>
      </c>
      <c r="FY166">
        <f>SUM('cpte_CN LGG-MT-LM-STR-Clin'!LQ23:LQ41)</f>
        <v>0</v>
      </c>
      <c r="FZ166">
        <f>SUM('cpte_CN LGG-MT-LM-STR-Clin'!LR23:LR41)</f>
        <v>0</v>
      </c>
      <c r="GA166">
        <f>SUM('cpte_CN LGG-MT-LM-STR-Clin'!LS23:LS41)</f>
        <v>0</v>
      </c>
      <c r="GB166">
        <f>SUM('cpte_CN LGG-MT-LM-STR-Clin'!LT23:LT41)</f>
        <v>0</v>
      </c>
      <c r="GC166">
        <f>SUM('cpte_CN LGG-MT-LM-STR-Clin'!LU23:LU41)</f>
        <v>0</v>
      </c>
      <c r="GD166">
        <f>SUM('cpte_CN LGG-MT-LM-STR-Clin'!LV23:LV41)</f>
        <v>0</v>
      </c>
      <c r="GE166">
        <f>SUM('cpte_CN LGG-MT-LM-STR-Clin'!LW23:LW41)</f>
        <v>0</v>
      </c>
      <c r="GF166">
        <f>SUM('cpte_CN LGG-MT-LM-STR-Clin'!LX23:LX41)</f>
        <v>0</v>
      </c>
      <c r="GG166">
        <f>SUM('cpte_CN LGG-MT-LM-STR-Clin'!LY23:LY41)</f>
        <v>0</v>
      </c>
      <c r="GH166">
        <f>SUM('cpte_CN LGG-MT-LM-STR-Clin'!LZ23:LZ41)</f>
        <v>0</v>
      </c>
      <c r="GI166">
        <f>SUM('cpte_CN LGG-MT-LM-STR-Clin'!MA23:MA41)</f>
        <v>0</v>
      </c>
      <c r="GJ166">
        <f>SUM('cpte_CN LGG-MT-LM-STR-Clin'!MB23:MB41)</f>
        <v>0</v>
      </c>
      <c r="GK166">
        <f>SUM('cpte_CN LGG-MT-LM-STR-Clin'!MC23:MC41)</f>
        <v>0</v>
      </c>
      <c r="GL166">
        <f>SUM('cpte_CN LGG-MT-LM-STR-Clin'!MD23:MD41)</f>
        <v>0</v>
      </c>
      <c r="GM166">
        <f>SUM('cpte_CN LGG-MT-LM-STR-Clin'!ME23:ME41)</f>
        <v>0</v>
      </c>
      <c r="GN166">
        <f>SUM('cpte_CN LGG-MT-LM-STR-Clin'!MF23:MF41)</f>
        <v>0</v>
      </c>
      <c r="GO166">
        <f>SUM('cpte_CN LGG-MT-LM-STR-Clin'!MG23:MG41)</f>
        <v>0</v>
      </c>
      <c r="GP166">
        <f>SUM('cpte_CN LGG-MT-LM-STR-Clin'!MH23:MH41)</f>
        <v>0</v>
      </c>
      <c r="GQ166">
        <f>SUM('cpte_CN LGG-MT-LM-STR-Clin'!MI23:MI41)</f>
        <v>0</v>
      </c>
      <c r="GR166">
        <f>SUM('cpte_CN LGG-MT-LM-STR-Clin'!MJ23:MJ41)</f>
        <v>0</v>
      </c>
      <c r="GS166">
        <f>SUM('cpte_CN LGG-MT-LM-STR-Clin'!MK23:MK41)</f>
        <v>0</v>
      </c>
      <c r="GT166">
        <f>SUM('cpte_CN LGG-MT-LM-STR-Clin'!ML23:ML41)</f>
        <v>0</v>
      </c>
      <c r="GU166">
        <f>SUM('cpte_CN LGG-MT-LM-STR-Clin'!MM23:MM41)</f>
        <v>0</v>
      </c>
      <c r="GV166">
        <f>SUM('cpte_CN LGG-MT-LM-STR-Clin'!MN23:MN41)</f>
        <v>0</v>
      </c>
      <c r="GW166">
        <f>SUM('cpte_CN LGG-MT-LM-STR-Clin'!MO23:MO41)</f>
        <v>0</v>
      </c>
      <c r="GX166">
        <f>SUM('cpte_CN LGG-MT-LM-STR-Clin'!MP23:MP41)</f>
        <v>0</v>
      </c>
      <c r="GY166">
        <f>SUM('cpte_CN LGG-MT-LM-STR-Clin'!MQ23:MQ41)</f>
        <v>0</v>
      </c>
      <c r="GZ166">
        <f>SUM('cpte_CN LGG-MT-LM-STR-Clin'!MR23:MR41)</f>
        <v>0</v>
      </c>
      <c r="HA166">
        <f>SUM('cpte_CN LGG-MT-LM-STR-Clin'!MS23:MS41)</f>
        <v>0</v>
      </c>
      <c r="HB166">
        <f>SUM('cpte_CN LGG-MT-LM-STR-Clin'!MT23:MT41)</f>
        <v>0</v>
      </c>
      <c r="HC166">
        <f>SUM('cpte_CN LGG-MT-LM-STR-Clin'!MU23:MU41)</f>
        <v>0</v>
      </c>
      <c r="HD166">
        <f>SUM('cpte_CN LGG-MT-LM-STR-Clin'!MV23:MV41)</f>
        <v>0</v>
      </c>
      <c r="HE166">
        <f>SUM('cpte_CN LGG-MT-LM-STR-Clin'!MW23:MW41)</f>
        <v>0</v>
      </c>
      <c r="HF166">
        <f>SUM('cpte_CN LGG-MT-LM-STR-Clin'!MX23:MX41)</f>
        <v>0</v>
      </c>
      <c r="HG166">
        <f>SUM('cpte_CN LGG-MT-LM-STR-Clin'!MY23:MY41)</f>
        <v>0</v>
      </c>
      <c r="HH166">
        <f>SUM('cpte_CN LGG-MT-LM-STR-Clin'!MZ23:MZ41)</f>
        <v>0</v>
      </c>
      <c r="HI166">
        <f>SUM('cpte_CN LGG-MT-LM-STR-Clin'!NA23:NA41)</f>
        <v>0</v>
      </c>
      <c r="HJ166">
        <f>SUM('cpte_CN LGG-MT-LM-STR-Clin'!NB23:NB41)</f>
        <v>0</v>
      </c>
      <c r="HK166">
        <f>SUM('cpte_CN LGG-MT-LM-STR-Clin'!NC23:NC41)</f>
        <v>0</v>
      </c>
      <c r="HL166">
        <f>SUM('cpte_CN LGG-MT-LM-STR-Clin'!ND23:ND41)</f>
        <v>0</v>
      </c>
      <c r="HM166">
        <f>SUM('cpte_CN LGG-MT-LM-STR-Clin'!NE23:NE41)</f>
        <v>0</v>
      </c>
      <c r="HN166">
        <f>SUM('cpte_CN LGG-MT-LM-STR-Clin'!NF23:NF41)</f>
        <v>0</v>
      </c>
      <c r="HO166">
        <f>SUM('cpte_CN LGG-MT-LM-STR-Clin'!NG23:NG41)</f>
        <v>0</v>
      </c>
      <c r="HP166">
        <f>SUM('cpte_CN LGG-MT-LM-STR-Clin'!NH23:NH41)</f>
        <v>0</v>
      </c>
      <c r="HQ166">
        <f>SUM('cpte_CN LGG-MT-LM-STR-Clin'!NI23:NI41)</f>
        <v>0</v>
      </c>
      <c r="HR166">
        <f>SUM('cpte_CN LGG-MT-LM-STR-Clin'!NJ23:NJ41)</f>
        <v>0</v>
      </c>
      <c r="HS166">
        <f>SUM('cpte_CN LGG-MT-LM-STR-Clin'!NK23:NK41)</f>
        <v>0</v>
      </c>
      <c r="HT166">
        <f>SUM('cpte_CN LGG-MT-LM-STR-Clin'!NL23:NL41)</f>
        <v>0</v>
      </c>
      <c r="HU166">
        <f>SUM('cpte_CN LGG-MT-LM-STR-Clin'!NM23:NM41)</f>
        <v>0</v>
      </c>
      <c r="HV166">
        <f>SUM('cpte_CN LGG-MT-LM-STR-Clin'!NN23:NN41)</f>
        <v>0</v>
      </c>
      <c r="HW166">
        <f>SUM('cpte_CN LGG-MT-LM-STR-Clin'!NO23:NO41)</f>
        <v>0</v>
      </c>
      <c r="HX166">
        <f>SUM('cpte_CN LGG-MT-LM-STR-Clin'!NP23:NP41)</f>
        <v>0</v>
      </c>
      <c r="HY166">
        <f>SUM('cpte_CN LGG-MT-LM-STR-Clin'!NQ23:NQ41)</f>
        <v>0</v>
      </c>
      <c r="HZ166">
        <f>SUM('cpte_CN LGG-MT-LM-STR-Clin'!NR23:NR41)</f>
        <v>0</v>
      </c>
      <c r="IA166">
        <f>SUM('cpte_CN LGG-MT-LM-STR-Clin'!NS23:NS41)</f>
        <v>0</v>
      </c>
      <c r="IB166">
        <f>SUM('cpte_CN LGG-MT-LM-STR-Clin'!NT23:NT41)</f>
        <v>0</v>
      </c>
      <c r="IC166">
        <f>SUM('cpte_CN LGG-MT-LM-STR-Clin'!NU23:NU41)</f>
        <v>0</v>
      </c>
      <c r="ID166">
        <f>SUM('cpte_CN LGG-MT-LM-STR-Clin'!NV23:NV41)</f>
        <v>0</v>
      </c>
      <c r="IE166">
        <f>SUM('cpte_CN LGG-MT-LM-STR-Clin'!NW23:NW41)</f>
        <v>0</v>
      </c>
      <c r="IF166">
        <f>SUM('cpte_CN LGG-MT-LM-STR-Clin'!NX23:NX41)</f>
        <v>0</v>
      </c>
      <c r="IG166">
        <f>SUM('cpte_CN LGG-MT-LM-STR-Clin'!NY23:NY41)</f>
        <v>0</v>
      </c>
      <c r="IH166">
        <f>SUM('cpte_CN LGG-MT-LM-STR-Clin'!NZ23:NZ41)</f>
        <v>0</v>
      </c>
      <c r="II166">
        <f>SUM('cpte_CN LGG-MT-LM-STR-Clin'!OA23:OA41)</f>
        <v>0</v>
      </c>
      <c r="IJ166">
        <f>SUM('cpte_CN LGG-MT-LM-STR-Clin'!OB23:OB41)</f>
        <v>0</v>
      </c>
      <c r="IK166">
        <f>SUM('cpte_CN LGG-MT-LM-STR-Clin'!OC23:OC41)</f>
        <v>0</v>
      </c>
      <c r="IL166">
        <f>SUM('cpte_CN LGG-MT-LM-STR-Clin'!OD23:OD41)</f>
        <v>0</v>
      </c>
      <c r="IM166">
        <f>SUM('cpte_CN LGG-MT-LM-STR-Clin'!OE23:OE41)</f>
        <v>0</v>
      </c>
      <c r="IN166">
        <f>SUM('cpte_CN LGG-MT-LM-STR-Clin'!OF23:OF41)</f>
        <v>0</v>
      </c>
      <c r="IO166">
        <f>SUM('cpte_CN LGG-MT-LM-STR-Clin'!OG23:OG41)</f>
        <v>0</v>
      </c>
      <c r="IP166">
        <f>SUM('cpte_CN LGG-MT-LM-STR-Clin'!OH23:OH41)</f>
        <v>0</v>
      </c>
      <c r="IQ166">
        <f>SUM('cpte_CN LGG-MT-LM-STR-Clin'!OI23:OI41)</f>
        <v>0</v>
      </c>
      <c r="IR166">
        <f>SUM('cpte_CN LGG-MT-LM-STR-Clin'!OJ23:OJ41)</f>
        <v>0</v>
      </c>
      <c r="IS166">
        <f>SUM('cpte_CN LGG-MT-LM-STR-Clin'!OK23:OK41)</f>
        <v>0</v>
      </c>
      <c r="IT166">
        <f>SUM('cpte_CN LGG-MT-LM-STR-Clin'!OL23:OL41)</f>
        <v>0</v>
      </c>
      <c r="IU166">
        <f>SUM('cpte_CN LGG-MT-LM-STR-Clin'!OM23:OM41)</f>
        <v>0</v>
      </c>
      <c r="IV166">
        <f>SUM('cpte_CN LGG-MT-LM-STR-Clin'!ON23:ON41)</f>
        <v>0</v>
      </c>
      <c r="IW166">
        <f>SUM('cpte_CN LGG-MT-LM-STR-Clin'!OO23:OO41)</f>
        <v>0</v>
      </c>
      <c r="IX166">
        <f>SUM('cpte_CN LGG-MT-LM-STR-Clin'!OP23:OP41)</f>
        <v>0</v>
      </c>
      <c r="IY166">
        <f>SUM('cpte_CN LGG-MT-LM-STR-Clin'!OQ23:OQ41)</f>
        <v>0</v>
      </c>
      <c r="IZ166">
        <f>SUM('cpte_CN LGG-MT-LM-STR-Clin'!OR23:OR41)</f>
        <v>0</v>
      </c>
      <c r="JA166">
        <f>SUM('cpte_CN LGG-MT-LM-STR-Clin'!OS23:OS41)</f>
        <v>0</v>
      </c>
      <c r="JB166">
        <f>SUM('cpte_CN LGG-MT-LM-STR-Clin'!OT23:OT41)</f>
        <v>0</v>
      </c>
      <c r="JC166">
        <f>SUM('cpte_CN LGG-MT-LM-STR-Clin'!OU23:OU41)</f>
        <v>0</v>
      </c>
      <c r="JD166">
        <f>SUM('cpte_CN LGG-MT-LM-STR-Clin'!OV23:OV41)</f>
        <v>0</v>
      </c>
      <c r="JE166">
        <f>SUM('cpte_CN LGG-MT-LM-STR-Clin'!OW23:OW41)</f>
        <v>0</v>
      </c>
      <c r="JF166">
        <f>SUM('cpte_CN LGG-MT-LM-STR-Clin'!OX23:OX41)</f>
        <v>0</v>
      </c>
      <c r="JG166">
        <f>SUM('cpte_CN LGG-MT-LM-STR-Clin'!OY23:OY41)</f>
        <v>0</v>
      </c>
      <c r="JH166">
        <f>SUM('cpte_CN LGG-MT-LM-STR-Clin'!OZ23:OZ41)</f>
        <v>0</v>
      </c>
      <c r="JI166">
        <f>SUM('cpte_CN LGG-MT-LM-STR-Clin'!PA23:PA41)</f>
        <v>0</v>
      </c>
      <c r="JJ166">
        <f>SUM('cpte_CN LGG-MT-LM-STR-Clin'!PB23:PB41)</f>
        <v>0</v>
      </c>
      <c r="JK166">
        <f>SUM('cpte_CN LGG-MT-LM-STR-Clin'!PC23:PC41)</f>
        <v>0</v>
      </c>
      <c r="JL166">
        <f>SUM('cpte_CN LGG-MT-LM-STR-Clin'!PD23:PD41)</f>
        <v>0</v>
      </c>
      <c r="JM166">
        <f>SUM('cpte_CN LGG-MT-LM-STR-Clin'!PE23:PE41)</f>
        <v>0</v>
      </c>
      <c r="JN166">
        <f>SUM('cpte_CN LGG-MT-LM-STR-Clin'!PF23:PF41)</f>
        <v>0</v>
      </c>
      <c r="JO166">
        <f>SUM('cpte_CN LGG-MT-LM-STR-Clin'!PG23:PG41)</f>
        <v>0</v>
      </c>
      <c r="JP166">
        <f>SUM('cpte_CN LGG-MT-LM-STR-Clin'!PH23:PH41)</f>
        <v>0</v>
      </c>
      <c r="JQ166">
        <f>SUM('cpte_CN LGG-MT-LM-STR-Clin'!PI23:PI41)</f>
        <v>0</v>
      </c>
      <c r="JR166">
        <f>SUM('cpte_CN LGG-MT-LM-STR-Clin'!PJ23:PJ41)</f>
        <v>0</v>
      </c>
      <c r="JS166">
        <f>SUM('cpte_CN LGG-MT-LM-STR-Clin'!PK23:PK41)</f>
        <v>0</v>
      </c>
      <c r="JT166">
        <f>SUM('cpte_CN LGG-MT-LM-STR-Clin'!PL23:PL41)</f>
        <v>0</v>
      </c>
      <c r="JU166">
        <f>SUM('cpte_CN LGG-MT-LM-STR-Clin'!PM23:PM41)</f>
        <v>0</v>
      </c>
      <c r="JV166">
        <f>SUM('cpte_CN LGG-MT-LM-STR-Clin'!PN23:PN41)</f>
        <v>0</v>
      </c>
      <c r="JW166">
        <f>SUM('cpte_CN LGG-MT-LM-STR-Clin'!PO23:PO41)</f>
        <v>0</v>
      </c>
      <c r="JX166">
        <f>SUM('cpte_CN LGG-MT-LM-STR-Clin'!PP23:PP41)</f>
        <v>0</v>
      </c>
      <c r="JY166">
        <f>SUM('cpte_CN LGG-MT-LM-STR-Clin'!PQ23:PQ41)</f>
        <v>0</v>
      </c>
      <c r="JZ166">
        <f>SUM('cpte_CN LGG-MT-LM-STR-Clin'!PR23:PR41)</f>
        <v>0</v>
      </c>
      <c r="KA166">
        <f>SUM('cpte_CN LGG-MT-LM-STR-Clin'!PS23:PS41)</f>
        <v>0</v>
      </c>
      <c r="KB166">
        <f>SUM('cpte_CN LGG-MT-LM-STR-Clin'!PT23:PT41)</f>
        <v>0</v>
      </c>
      <c r="KC166">
        <f>SUM('cpte_CN LGG-MT-LM-STR-Clin'!PU23:PU41)</f>
        <v>0</v>
      </c>
      <c r="KD166">
        <f>SUM('cpte_CN LGG-MT-LM-STR-Clin'!PV23:PV41)</f>
        <v>0</v>
      </c>
      <c r="KE166">
        <f>SUM('cpte_CN LGG-MT-LM-STR-Clin'!PW23:PW41)</f>
        <v>0</v>
      </c>
      <c r="KF166">
        <f>SUM('cpte_CN LGG-MT-LM-STR-Clin'!PX23:PX41)</f>
        <v>0</v>
      </c>
      <c r="KG166">
        <f>SUM('cpte_CN LGG-MT-LM-STR-Clin'!PY23:PY41)</f>
        <v>0</v>
      </c>
      <c r="KH166">
        <f>SUM('cpte_CN LGG-MT-LM-STR-Clin'!PZ23:PZ41)</f>
        <v>0</v>
      </c>
      <c r="KI166">
        <f>SUM('cpte_CN LGG-MT-LM-STR-Clin'!QA23:QA41)</f>
        <v>0</v>
      </c>
      <c r="KJ166">
        <f>SUM('cpte_CN LGG-MT-LM-STR-Clin'!QB23:QB41)</f>
        <v>0</v>
      </c>
      <c r="KK166">
        <f>SUM('cpte_CN LGG-MT-LM-STR-Clin'!QC23:QC41)</f>
        <v>0</v>
      </c>
      <c r="KL166">
        <f>SUM('cpte_CN LGG-MT-LM-STR-Clin'!QD23:QD41)</f>
        <v>0</v>
      </c>
      <c r="KM166">
        <f>SUM('cpte_CN LGG-MT-LM-STR-Clin'!QE23:QE41)</f>
        <v>0</v>
      </c>
      <c r="KN166">
        <f>SUM('cpte_CN LGG-MT-LM-STR-Clin'!QF23:QF41)</f>
        <v>0</v>
      </c>
      <c r="KO166">
        <f>SUM('cpte_CN LGG-MT-LM-STR-Clin'!QG23:QG41)</f>
        <v>0</v>
      </c>
      <c r="KP166">
        <f>SUM('cpte_CN LGG-MT-LM-STR-Clin'!QH23:QH41)</f>
        <v>0</v>
      </c>
      <c r="KQ166">
        <f>SUM('cpte_CN LGG-MT-LM-STR-Clin'!QI23:QI41)</f>
        <v>0</v>
      </c>
      <c r="KR166">
        <f>SUM('cpte_CN LGG-MT-LM-STR-Clin'!QJ23:QJ41)</f>
        <v>0</v>
      </c>
      <c r="KS166">
        <f>SUM('cpte_CN LGG-MT-LM-STR-Clin'!QK23:QK41)</f>
        <v>0</v>
      </c>
      <c r="KT166">
        <f>SUM('cpte_CN LGG-MT-LM-STR-Clin'!QL23:QL41)</f>
        <v>0</v>
      </c>
      <c r="KU166">
        <f>SUM('cpte_CN LGG-MT-LM-STR-Clin'!QM23:QM41)</f>
        <v>0</v>
      </c>
      <c r="KV166">
        <f>SUM('cpte_CN LGG-MT-LM-STR-Clin'!QN23:QN41)</f>
        <v>0</v>
      </c>
      <c r="KW166">
        <f>SUM('cpte_CN LGG-MT-LM-STR-Clin'!QO23:QO41)</f>
        <v>0</v>
      </c>
      <c r="KX166">
        <f>SUM('cpte_CN LGG-MT-LM-STR-Clin'!QP23:QP41)</f>
        <v>0</v>
      </c>
      <c r="KY166">
        <f>SUM('cpte_CN LGG-MT-LM-STR-Clin'!QQ23:QQ41)</f>
        <v>0</v>
      </c>
      <c r="KZ166">
        <f>SUM('cpte_CN LGG-MT-LM-STR-Clin'!QR23:QR41)</f>
        <v>0</v>
      </c>
      <c r="LA166">
        <f>SUM('cpte_CN LGG-MT-LM-STR-Clin'!QS23:QS41)</f>
        <v>0</v>
      </c>
      <c r="LB166">
        <f>SUM('cpte_CN LGG-MT-LM-STR-Clin'!QT23:QT41)</f>
        <v>0</v>
      </c>
      <c r="LC166">
        <f>SUM('cpte_CN LGG-MT-LM-STR-Clin'!QU23:QU41)</f>
        <v>0</v>
      </c>
      <c r="LD166">
        <f>SUM('cpte_CN LGG-MT-LM-STR-Clin'!QV23:QV41)</f>
        <v>0</v>
      </c>
      <c r="LE166">
        <f>SUM('cpte_CN LGG-MT-LM-STR-Clin'!QW23:QW41)</f>
        <v>0</v>
      </c>
      <c r="LF166">
        <f>SUM('cpte_CN LGG-MT-LM-STR-Clin'!QX23:QX41)</f>
        <v>0</v>
      </c>
      <c r="LG166">
        <f>SUM('cpte_CN LGG-MT-LM-STR-Clin'!QY23:QY41)</f>
        <v>0</v>
      </c>
      <c r="LH166">
        <f>SUM('cpte_CN LGG-MT-LM-STR-Clin'!QZ23:QZ41)</f>
        <v>0</v>
      </c>
      <c r="LI166">
        <f>SUM('cpte_CN LGG-MT-LM-STR-Clin'!RA23:RA41)</f>
        <v>0</v>
      </c>
      <c r="LJ166">
        <f>SUM('cpte_CN LGG-MT-LM-STR-Clin'!RB23:RB41)</f>
        <v>0</v>
      </c>
      <c r="LK166">
        <f>SUM('cpte_CN LGG-MT-LM-STR-Clin'!RC23:RC41)</f>
        <v>0</v>
      </c>
      <c r="LL166">
        <f>SUM('cpte_CN LGG-MT-LM-STR-Clin'!RD23:RD41)</f>
        <v>0</v>
      </c>
      <c r="LM166">
        <f>SUM('cpte_CN LGG-MT-LM-STR-Clin'!RE23:RE41)</f>
        <v>0</v>
      </c>
      <c r="LN166">
        <f>SUM('cpte_CN LGG-MT-LM-STR-Clin'!RF23:RF41)</f>
        <v>0</v>
      </c>
      <c r="LO166">
        <f>SUM('cpte_CN LGG-MT-LM-STR-Clin'!RG23:RG41)</f>
        <v>0</v>
      </c>
      <c r="LP166">
        <f>SUM('cpte_CN LGG-MT-LM-STR-Clin'!RH23:RH41)</f>
        <v>0</v>
      </c>
      <c r="LQ166">
        <f>SUM('cpte_CN LGG-MT-LM-STR-Clin'!RI23:RI41)</f>
        <v>0</v>
      </c>
      <c r="LR166">
        <f>SUM('cpte_CN LGG-MT-LM-STR-Clin'!RJ23:RJ41)</f>
        <v>0</v>
      </c>
      <c r="LS166">
        <f>SUM('cpte_CN LGG-MT-LM-STR-Clin'!RK23:RK41)</f>
        <v>0</v>
      </c>
      <c r="LT166">
        <f>SUM('cpte_CN LGG-MT-LM-STR-Clin'!RL23:RL41)</f>
        <v>0</v>
      </c>
      <c r="LU166">
        <f>SUM('cpte_CN LGG-MT-LM-STR-Clin'!RM23:RM41)</f>
        <v>0</v>
      </c>
      <c r="LV166">
        <f>SUM('cpte_CN LGG-MT-LM-STR-Clin'!RN23:RN41)</f>
        <v>0</v>
      </c>
      <c r="LW166">
        <f>SUM('cpte_CN LGG-MT-LM-STR-Clin'!RO23:RO41)</f>
        <v>0</v>
      </c>
      <c r="LX166">
        <f>SUM('cpte_CN LGG-MT-LM-STR-Clin'!RP23:RP41)</f>
        <v>0</v>
      </c>
      <c r="LY166">
        <f>SUM('cpte_CN LGG-MT-LM-STR-Clin'!RQ23:RQ41)</f>
        <v>0</v>
      </c>
      <c r="LZ166">
        <f>SUM('cpte_CN LGG-MT-LM-STR-Clin'!RR23:RR41)</f>
        <v>0</v>
      </c>
      <c r="MA166">
        <f>SUM('cpte_CN LGG-MT-LM-STR-Clin'!RS23:RS41)</f>
        <v>0</v>
      </c>
      <c r="MB166">
        <f>SUM('cpte_CN LGG-MT-LM-STR-Clin'!RT23:RT41)</f>
        <v>0</v>
      </c>
      <c r="MC166">
        <f>SUM('cpte_CN LGG-MT-LM-STR-Clin'!RU23:RU41)</f>
        <v>0</v>
      </c>
      <c r="MD166">
        <f>SUM('cpte_CN LGG-MT-LM-STR-Clin'!RV23:RV41)</f>
        <v>0</v>
      </c>
      <c r="ME166">
        <f>SUM('cpte_CN LGG-MT-LM-STR-Clin'!RW23:RW41)</f>
        <v>0</v>
      </c>
      <c r="MF166">
        <f>SUM('cpte_CN LGG-MT-LM-STR-Clin'!RX23:RX41)</f>
        <v>0</v>
      </c>
      <c r="MG166">
        <f>SUM('cpte_CN LGG-MT-LM-STR-Clin'!RY23:RY41)</f>
        <v>0</v>
      </c>
      <c r="MH166">
        <f>SUM('cpte_CN LGG-MT-LM-STR-Clin'!RZ23:RZ41)</f>
        <v>0</v>
      </c>
      <c r="MI166">
        <f>SUM('cpte_CN LGG-MT-LM-STR-Clin'!SA23:SA41)</f>
        <v>0</v>
      </c>
      <c r="MJ166">
        <f>SUM('cpte_CN LGG-MT-LM-STR-Clin'!SB23:SB41)</f>
        <v>0</v>
      </c>
      <c r="MK166">
        <f>SUM('cpte_CN LGG-MT-LM-STR-Clin'!SC23:SC41)</f>
        <v>0</v>
      </c>
      <c r="ML166">
        <f>SUM('cpte_CN LGG-MT-LM-STR-Clin'!SD23:SD41)</f>
        <v>0</v>
      </c>
      <c r="MM166">
        <f>SUM('cpte_CN LGG-MT-LM-STR-Clin'!SE23:SE41)</f>
        <v>0</v>
      </c>
      <c r="MN166">
        <f>SUM('cpte_CN LGG-MT-LM-STR-Clin'!SF23:SF41)</f>
        <v>0</v>
      </c>
      <c r="MO166">
        <f>SUM('cpte_CN LGG-MT-LM-STR-Clin'!SG23:SG41)</f>
        <v>0</v>
      </c>
      <c r="MP166">
        <f>SUM('cpte_CN LGG-MT-LM-STR-Clin'!SH23:SH41)</f>
        <v>0</v>
      </c>
      <c r="MQ166">
        <f>SUM('cpte_CN LGG-MT-LM-STR-Clin'!SI23:SI41)</f>
        <v>0</v>
      </c>
      <c r="MR166">
        <f>SUM('cpte_CN LGG-MT-LM-STR-Clin'!SJ23:SJ41)</f>
        <v>0</v>
      </c>
      <c r="MS166">
        <f>SUM('cpte_CN LGG-MT-LM-STR-Clin'!SK23:SK41)</f>
        <v>0</v>
      </c>
      <c r="MT166">
        <f>SUM('cpte_CN LGG-MT-LM-STR-Clin'!SL23:SL41)</f>
        <v>0</v>
      </c>
      <c r="MU166">
        <f>SUM('cpte_CN LGG-MT-LM-STR-Clin'!SM23:SM41)</f>
        <v>0</v>
      </c>
      <c r="MV166">
        <f>SUM('cpte_CN LGG-MT-LM-STR-Clin'!SN23:SN41)</f>
        <v>0</v>
      </c>
      <c r="MW166">
        <f>SUM('cpte_CN LGG-MT-LM-STR-Clin'!SO23:SO41)</f>
        <v>0</v>
      </c>
      <c r="MX166">
        <f>SUM('cpte_CN LGG-MT-LM-STR-Clin'!SP23:SP41)</f>
        <v>0</v>
      </c>
      <c r="MY166">
        <f>SUM('cpte_CN LGG-MT-LM-STR-Clin'!SQ23:SQ41)</f>
        <v>0</v>
      </c>
      <c r="MZ166">
        <f>SUM('cpte_CN LGG-MT-LM-STR-Clin'!SR23:SR41)</f>
        <v>0</v>
      </c>
      <c r="NA166">
        <f>SUM('cpte_CN LGG-MT-LM-STR-Clin'!SS23:SS41)</f>
        <v>0</v>
      </c>
      <c r="NB166">
        <f>SUM('cpte_CN LGG-MT-LM-STR-Clin'!ST23:ST41)</f>
        <v>0</v>
      </c>
      <c r="NC166">
        <f>SUM('cpte_CN LGG-MT-LM-STR-Clin'!SU23:SU41)</f>
        <v>0</v>
      </c>
      <c r="ND166">
        <f>SUM('cpte_CN LGG-MT-LM-STR-Clin'!SV23:SV41)</f>
        <v>0</v>
      </c>
      <c r="NE166">
        <f>SUM('cpte_CN LGG-MT-LM-STR-Clin'!SW23:SW41)</f>
        <v>0</v>
      </c>
      <c r="NF166">
        <f>SUM('cpte_CN LGG-MT-LM-STR-Clin'!SX23:SX41)</f>
        <v>0</v>
      </c>
      <c r="NG166">
        <f>SUM('cpte_CN LGG-MT-LM-STR-Clin'!SY23:SY41)</f>
        <v>0</v>
      </c>
      <c r="NH166">
        <f>SUM('cpte_CN LGG-MT-LM-STR-Clin'!SZ23:SZ41)</f>
        <v>0</v>
      </c>
      <c r="NI166">
        <f>SUM('cpte_CN LGG-MT-LM-STR-Clin'!TA23:TA41)</f>
        <v>0</v>
      </c>
      <c r="NJ166">
        <f>SUM('cpte_CN LGG-MT-LM-STR-Clin'!TB23:TB41)</f>
        <v>0</v>
      </c>
      <c r="NK166">
        <f>SUM('cpte_CN LGG-MT-LM-STR-Clin'!TC23:TC41)</f>
        <v>0</v>
      </c>
      <c r="NL166">
        <f>SUM('cpte_CN LGG-MT-LM-STR-Clin'!TD23:TD41)</f>
        <v>0</v>
      </c>
      <c r="NM166">
        <f>SUM('cpte_CN LGG-MT-LM-STR-Clin'!TE23:TE41)</f>
        <v>0</v>
      </c>
      <c r="NN166">
        <f>SUM('cpte_CN LGG-MT-LM-STR-Clin'!TF23:TF41)</f>
        <v>0</v>
      </c>
      <c r="NO166">
        <f>SUM('cpte_CN LGG-MT-LM-STR-Clin'!TG23:TG41)</f>
        <v>0</v>
      </c>
      <c r="NP166">
        <f>SUM('cpte_CN LGG-MT-LM-STR-Clin'!TH23:TH41)</f>
        <v>0</v>
      </c>
      <c r="NQ166">
        <f>SUM('cpte_CN LGG-MT-LM-STR-Clin'!TI23:TI41)</f>
        <v>0</v>
      </c>
      <c r="NR166">
        <f>SUM('cpte_CN LGG-MT-LM-STR-Clin'!TJ23:TJ41)</f>
        <v>0</v>
      </c>
      <c r="NS166">
        <f>SUM('cpte_CN LGG-MT-LM-STR-Clin'!TK23:TK41)</f>
        <v>0</v>
      </c>
      <c r="NT166">
        <f>SUM('cpte_CN LGG-MT-LM-STR-Clin'!TL23:TL41)</f>
        <v>0</v>
      </c>
      <c r="NU166">
        <f>SUM('cpte_CN LGG-MT-LM-STR-Clin'!TM23:TM41)</f>
        <v>0</v>
      </c>
      <c r="NV166">
        <f>SUM('cpte_CN LGG-MT-LM-STR-Clin'!TN23:TN41)</f>
        <v>0</v>
      </c>
      <c r="NW166">
        <f>SUM('cpte_CN LGG-MT-LM-STR-Clin'!TO23:TO41)</f>
        <v>0</v>
      </c>
      <c r="NX166">
        <f>SUM('cpte_CN LGG-MT-LM-STR-Clin'!TP23:TP41)</f>
        <v>0</v>
      </c>
      <c r="NY166">
        <f>SUM('cpte_CN LGG-MT-LM-STR-Clin'!TQ23:TQ41)</f>
        <v>0</v>
      </c>
      <c r="NZ166">
        <f>SUM('cpte_CN LGG-MT-LM-STR-Clin'!TR23:TR41)</f>
        <v>0</v>
      </c>
      <c r="OA166">
        <f>SUM('cpte_CN LGG-MT-LM-STR-Clin'!TS23:TS41)</f>
        <v>0</v>
      </c>
      <c r="OB166">
        <f>SUM('cpte_CN LGG-MT-LM-STR-Clin'!TT23:TT41)</f>
        <v>0</v>
      </c>
      <c r="OC166">
        <f>SUM('cpte_CN LGG-MT-LM-STR-Clin'!TU23:TU41)</f>
        <v>0</v>
      </c>
      <c r="OD166">
        <f>SUM('cpte_CN LGG-MT-LM-STR-Clin'!TV23:TV41)</f>
        <v>0</v>
      </c>
      <c r="OE166">
        <f>SUM('cpte_CN LGG-MT-LM-STR-Clin'!TW23:TW41)</f>
        <v>0</v>
      </c>
      <c r="OF166">
        <f>SUM('cpte_CN LGG-MT-LM-STR-Clin'!TX23:TX41)</f>
        <v>0</v>
      </c>
      <c r="OG166">
        <f>SUM('cpte_CN LGG-MT-LM-STR-Clin'!TY23:TY41)</f>
        <v>0</v>
      </c>
      <c r="OH166">
        <f>SUM('cpte_CN LGG-MT-LM-STR-Clin'!TZ23:TZ41)</f>
        <v>0</v>
      </c>
      <c r="OI166">
        <f>SUM('cpte_CN LGG-MT-LM-STR-Clin'!UA23:UA41)</f>
        <v>0</v>
      </c>
      <c r="OJ166">
        <f>SUM('cpte_CN LGG-MT-LM-STR-Clin'!UB23:UB41)</f>
        <v>0</v>
      </c>
      <c r="OK166">
        <f>SUM('cpte_CN LGG-MT-LM-STR-Clin'!UC23:UC41)</f>
        <v>0</v>
      </c>
      <c r="OL166">
        <f>SUM('cpte_CN LGG-MT-LM-STR-Clin'!UD23:UD41)</f>
        <v>0</v>
      </c>
      <c r="OM166">
        <f>SUM('cpte_CN LGG-MT-LM-STR-Clin'!UE23:UE41)</f>
        <v>0</v>
      </c>
      <c r="ON166">
        <f>SUM('cpte_CN LGG-MT-LM-STR-Clin'!UF23:UF41)</f>
        <v>0</v>
      </c>
      <c r="OO166">
        <f>SUM('cpte_CN LGG-MT-LM-STR-Clin'!UG23:UG41)</f>
        <v>0</v>
      </c>
      <c r="OP166">
        <f>SUM('cpte_CN LGG-MT-LM-STR-Clin'!UH23:UH41)</f>
        <v>0</v>
      </c>
      <c r="OQ166">
        <f>SUM('cpte_CN LGG-MT-LM-STR-Clin'!UI23:UI41)</f>
        <v>0</v>
      </c>
      <c r="OR166">
        <f>SUM('cpte_CN LGG-MT-LM-STR-Clin'!UJ23:UJ41)</f>
        <v>0</v>
      </c>
      <c r="OS166">
        <f>SUM('cpte_CN LGG-MT-LM-STR-Clin'!UK23:UK41)</f>
        <v>0</v>
      </c>
      <c r="OT166">
        <f>SUM('cpte_CN LGG-MT-LM-STR-Clin'!UL23:UL41)</f>
        <v>0</v>
      </c>
      <c r="OU166">
        <f>SUM('cpte_CN LGG-MT-LM-STR-Clin'!UM23:UM41)</f>
        <v>0</v>
      </c>
      <c r="OV166">
        <f>SUM('cpte_CN LGG-MT-LM-STR-Clin'!UN23:UN41)</f>
        <v>0</v>
      </c>
      <c r="OW166">
        <f>SUM('cpte_CN LGG-MT-LM-STR-Clin'!UO23:UO41)</f>
        <v>0</v>
      </c>
      <c r="OX166">
        <f>SUM('cpte_CN LGG-MT-LM-STR-Clin'!UP23:UP41)</f>
        <v>0</v>
      </c>
      <c r="OY166">
        <f>SUM('cpte_CN LGG-MT-LM-STR-Clin'!UQ23:UQ41)</f>
        <v>0</v>
      </c>
      <c r="OZ166">
        <f>SUM('cpte_CN LGG-MT-LM-STR-Clin'!UR23:UR41)</f>
        <v>0</v>
      </c>
      <c r="PA166">
        <f>SUM('cpte_CN LGG-MT-LM-STR-Clin'!US23:US41)</f>
        <v>0</v>
      </c>
      <c r="PB166">
        <f>SUM('cpte_CN LGG-MT-LM-STR-Clin'!UT23:UT41)</f>
        <v>0</v>
      </c>
      <c r="PC166">
        <f>SUM('cpte_CN LGG-MT-LM-STR-Clin'!UU23:UU41)</f>
        <v>0</v>
      </c>
      <c r="PD166">
        <f>SUM('cpte_CN LGG-MT-LM-STR-Clin'!UV23:UV41)</f>
        <v>0</v>
      </c>
      <c r="PE166">
        <f>SUM('cpte_CN LGG-MT-LM-STR-Clin'!UW23:UW41)</f>
        <v>0</v>
      </c>
      <c r="PF166">
        <f>SUM('cpte_CN LGG-MT-LM-STR-Clin'!UX23:UX41)</f>
        <v>0</v>
      </c>
      <c r="PG166">
        <f>SUM('cpte_CN LGG-MT-LM-STR-Clin'!UY23:UY41)</f>
        <v>0</v>
      </c>
      <c r="PH166">
        <f>SUM('cpte_CN LGG-MT-LM-STR-Clin'!UZ23:UZ41)</f>
        <v>0</v>
      </c>
      <c r="PI166">
        <f>SUM('cpte_CN LGG-MT-LM-STR-Clin'!VA23:VA41)</f>
        <v>0</v>
      </c>
      <c r="PJ166">
        <f>SUM('cpte_CN LGG-MT-LM-STR-Clin'!VB23:VB41)</f>
        <v>0</v>
      </c>
      <c r="PK166">
        <f>SUM('cpte_CN LGG-MT-LM-STR-Clin'!VC23:VC41)</f>
        <v>0</v>
      </c>
      <c r="PL166">
        <f>SUM('cpte_CN LGG-MT-LM-STR-Clin'!VD23:VD41)</f>
        <v>0</v>
      </c>
      <c r="PM166">
        <f>SUM('cpte_CN LGG-MT-LM-STR-Clin'!VE23:VE41)</f>
        <v>0</v>
      </c>
      <c r="PN166">
        <f>SUM('cpte_CN LGG-MT-LM-STR-Clin'!VF23:VF41)</f>
        <v>0</v>
      </c>
      <c r="PO166">
        <f>SUM('cpte_CN LGG-MT-LM-STR-Clin'!VG23:VG41)</f>
        <v>0</v>
      </c>
      <c r="PP166">
        <f>SUM('cpte_CN LGG-MT-LM-STR-Clin'!VH23:VH41)</f>
        <v>0</v>
      </c>
      <c r="PQ166">
        <f>SUM('cpte_CN LGG-MT-LM-STR-Clin'!VI23:VI41)</f>
        <v>0</v>
      </c>
      <c r="PR166">
        <f>SUM('cpte_CN LGG-MT-LM-STR-Clin'!VJ23:VJ41)</f>
        <v>0</v>
      </c>
      <c r="PS166">
        <f>SUM('cpte_CN LGG-MT-LM-STR-Clin'!VK23:VK41)</f>
        <v>0</v>
      </c>
      <c r="PT166">
        <f>SUM('cpte_CN LGG-MT-LM-STR-Clin'!VL23:VL41)</f>
        <v>0</v>
      </c>
      <c r="PU166">
        <f>SUM('cpte_CN LGG-MT-LM-STR-Clin'!VM23:VM41)</f>
        <v>0</v>
      </c>
      <c r="PV166">
        <f>SUM('cpte_CN LGG-MT-LM-STR-Clin'!VN23:VN41)</f>
        <v>0</v>
      </c>
      <c r="PW166">
        <f>SUM('cpte_CN LGG-MT-LM-STR-Clin'!VO23:VO41)</f>
        <v>0</v>
      </c>
      <c r="PX166">
        <f>SUM('cpte_CN LGG-MT-LM-STR-Clin'!VP23:VP41)</f>
        <v>0</v>
      </c>
      <c r="PY166">
        <f>SUM('cpte_CN LGG-MT-LM-STR-Clin'!VQ23:VQ41)</f>
        <v>0</v>
      </c>
      <c r="PZ166">
        <f>SUM('cpte_CN LGG-MT-LM-STR-Clin'!VR23:VR41)</f>
        <v>0</v>
      </c>
      <c r="QA166">
        <f>SUM('cpte_CN LGG-MT-LM-STR-Clin'!VS23:VS41)</f>
        <v>0</v>
      </c>
      <c r="QB166">
        <f>SUM('cpte_CN LGG-MT-LM-STR-Clin'!VT23:VT41)</f>
        <v>0</v>
      </c>
      <c r="QC166">
        <f>SUM('cpte_CN LGG-MT-LM-STR-Clin'!VU23:VU41)</f>
        <v>0</v>
      </c>
      <c r="QD166">
        <f>SUM('cpte_CN LGG-MT-LM-STR-Clin'!VV23:VV41)</f>
        <v>0</v>
      </c>
    </row>
    <row r="168" spans="2:446">
      <c r="B168" s="539" t="s">
        <v>1076</v>
      </c>
    </row>
    <row r="169" spans="2:446">
      <c r="B169" s="539" t="s">
        <v>991</v>
      </c>
    </row>
  </sheetData>
  <mergeCells count="6">
    <mergeCell ref="G166:I166"/>
    <mergeCell ref="D40:D41"/>
    <mergeCell ref="D34:D38"/>
    <mergeCell ref="F11:G11"/>
    <mergeCell ref="D3:F5"/>
    <mergeCell ref="H3:H4"/>
  </mergeCells>
  <conditionalFormatting sqref="K12:K32 K43:K162 K34:K38 K40:K41">
    <cfRule type="cellIs" dxfId="36" priority="1" operator="equal">
      <formula>0</formula>
    </cfRule>
  </conditionalFormatting>
  <dataValidations count="2">
    <dataValidation type="list" allowBlank="1" showInputMessage="1" showErrorMessage="1" sqref="H34:H37 H43:H162 H22:H24 H19:H20 H13:H16">
      <formula1>$B$168:$B$169</formula1>
    </dataValidation>
    <dataValidation type="list" allowBlank="1" showInputMessage="1" showErrorMessage="1" sqref="H12">
      <formula1>$B$168:$B$169</formula1>
    </dataValidation>
  </dataValidations>
  <hyperlinks>
    <hyperlink ref="D2" location="Paramétrage!A1" display="Retour vers le paramétrage "/>
  </hyperlinks>
  <pageMargins left="0.31496062992125984" right="0.31496062992125984" top="0.35433070866141736" bottom="0.55118110236220474" header="0.31496062992125984" footer="0.31496062992125984"/>
  <pageSetup paperSize="9" scale="50" orientation="landscape" r:id="rId1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7030A0"/>
  </sheetPr>
  <dimension ref="A1:HZ160"/>
  <sheetViews>
    <sheetView topLeftCell="D2" workbookViewId="0">
      <selection activeCell="D1" sqref="A1:XFD1"/>
    </sheetView>
  </sheetViews>
  <sheetFormatPr baseColWidth="10" defaultColWidth="11.42578125" defaultRowHeight="14.25"/>
  <cols>
    <col min="1" max="2" width="17.28515625" style="177" hidden="1" customWidth="1"/>
    <col min="3" max="3" width="20.42578125" style="177" hidden="1" customWidth="1"/>
    <col min="4" max="4" width="14.42578125" style="25" customWidth="1"/>
    <col min="5" max="5" width="14" style="246" customWidth="1"/>
    <col min="6" max="6" width="46.140625" style="25" customWidth="1"/>
    <col min="7" max="7" width="33.42578125" style="25" customWidth="1"/>
    <col min="8" max="8" width="19.5703125" style="317" customWidth="1"/>
    <col min="9" max="9" width="19.28515625" style="317" bestFit="1" customWidth="1"/>
    <col min="10" max="17" width="19.28515625" style="317" customWidth="1"/>
    <col min="18" max="18" width="18.5703125" style="317" bestFit="1" customWidth="1"/>
    <col min="19" max="19" width="19.85546875" style="317" bestFit="1" customWidth="1"/>
    <col min="20" max="24" width="20.7109375" style="317" bestFit="1" customWidth="1"/>
    <col min="25" max="26" width="19.42578125" style="317" bestFit="1" customWidth="1"/>
    <col min="27" max="27" width="18.85546875" style="317" bestFit="1" customWidth="1"/>
    <col min="28" max="29" width="18" style="317" bestFit="1" customWidth="1"/>
    <col min="30" max="30" width="19.85546875" style="317" bestFit="1" customWidth="1"/>
    <col min="31" max="31" width="20.42578125" style="317" bestFit="1" customWidth="1"/>
    <col min="32" max="32" width="19.5703125" style="317" bestFit="1" customWidth="1"/>
    <col min="33" max="33" width="19.85546875" style="317" bestFit="1" customWidth="1"/>
    <col min="34" max="34" width="25" style="317" bestFit="1" customWidth="1"/>
    <col min="35" max="35" width="18.28515625" style="317" bestFit="1" customWidth="1"/>
    <col min="36" max="36" width="17" style="317" bestFit="1" customWidth="1"/>
    <col min="37" max="37" width="19.5703125" style="317" bestFit="1" customWidth="1"/>
    <col min="38" max="38" width="20.85546875" style="317" bestFit="1" customWidth="1"/>
    <col min="39" max="39" width="21.85546875" style="317" customWidth="1"/>
    <col min="40" max="40" width="18.5703125" style="317" bestFit="1" customWidth="1"/>
    <col min="41" max="41" width="23.85546875" style="317" bestFit="1" customWidth="1"/>
    <col min="42" max="42" width="20.5703125" style="317" bestFit="1" customWidth="1"/>
    <col min="43" max="43" width="20" style="317" bestFit="1" customWidth="1"/>
    <col min="44" max="44" width="21.28515625" style="317" customWidth="1"/>
    <col min="45" max="45" width="20.140625" style="317" bestFit="1" customWidth="1"/>
    <col min="46" max="47" width="21.28515625" style="317" customWidth="1"/>
    <col min="48" max="50" width="19.140625" style="317" bestFit="1" customWidth="1"/>
    <col min="51" max="51" width="19.5703125" style="317" bestFit="1" customWidth="1"/>
    <col min="52" max="52" width="17.140625" style="317" bestFit="1" customWidth="1"/>
    <col min="53" max="53" width="17.85546875" style="317" bestFit="1" customWidth="1"/>
    <col min="54" max="54" width="20.28515625" style="317" bestFit="1" customWidth="1"/>
    <col min="55" max="55" width="20.7109375" style="317" bestFit="1" customWidth="1"/>
    <col min="56" max="56" width="18.85546875" style="317" bestFit="1" customWidth="1"/>
    <col min="57" max="58" width="19.5703125" style="317" bestFit="1" customWidth="1"/>
    <col min="59" max="59" width="27" style="317" bestFit="1" customWidth="1"/>
    <col min="60" max="60" width="28.85546875" style="317" bestFit="1" customWidth="1"/>
    <col min="61" max="61" width="19.140625" style="317" bestFit="1" customWidth="1"/>
    <col min="62" max="62" width="20.28515625" style="317" bestFit="1" customWidth="1"/>
    <col min="63" max="63" width="19.42578125" style="317" bestFit="1" customWidth="1"/>
    <col min="64" max="64" width="27.42578125" style="317" bestFit="1" customWidth="1"/>
    <col min="65" max="65" width="26.5703125" style="317" bestFit="1" customWidth="1"/>
    <col min="66" max="66" width="24.85546875" style="317" bestFit="1" customWidth="1"/>
    <col min="67" max="67" width="27.7109375" style="317" bestFit="1" customWidth="1"/>
    <col min="68" max="68" width="20.85546875" style="317" bestFit="1" customWidth="1"/>
    <col min="69" max="69" width="20.7109375" style="317" bestFit="1" customWidth="1"/>
    <col min="70" max="70" width="20.140625" style="317" bestFit="1" customWidth="1"/>
    <col min="71" max="71" width="16.140625" style="317" bestFit="1" customWidth="1"/>
    <col min="72" max="72" width="17.42578125" style="317" bestFit="1" customWidth="1"/>
    <col min="73" max="73" width="19.7109375" style="317" bestFit="1" customWidth="1"/>
    <col min="74" max="74" width="20.42578125" style="317" bestFit="1" customWidth="1"/>
    <col min="75" max="75" width="19.85546875" style="317" bestFit="1" customWidth="1"/>
    <col min="76" max="76" width="21.28515625" style="317" customWidth="1"/>
    <col min="77" max="77" width="17.140625" style="317" bestFit="1" customWidth="1"/>
    <col min="78" max="78" width="20" style="317" bestFit="1" customWidth="1"/>
    <col min="79" max="79" width="20" style="317" customWidth="1"/>
    <col min="80" max="80" width="21.28515625" style="317" customWidth="1"/>
    <col min="81" max="81" width="18.42578125" style="317" bestFit="1" customWidth="1"/>
    <col min="82" max="82" width="19.85546875" style="317" bestFit="1" customWidth="1"/>
    <col min="83" max="83" width="23.5703125" style="317" bestFit="1" customWidth="1"/>
    <col min="84" max="84" width="20.85546875" style="317" bestFit="1" customWidth="1"/>
    <col min="85" max="85" width="19" style="317" bestFit="1" customWidth="1"/>
    <col min="86" max="86" width="27.140625" style="317" bestFit="1" customWidth="1"/>
    <col min="87" max="87" width="18.85546875" style="317" bestFit="1" customWidth="1"/>
    <col min="88" max="88" width="33.140625" style="317" customWidth="1"/>
    <col min="89" max="89" width="30.140625" style="317" customWidth="1"/>
    <col min="90" max="90" width="24.7109375" style="317" customWidth="1"/>
    <col min="91" max="91" width="31.5703125" style="317" customWidth="1"/>
    <col min="92" max="92" width="21" style="317" bestFit="1" customWidth="1"/>
    <col min="93" max="93" width="23.5703125" style="317" bestFit="1" customWidth="1"/>
    <col min="94" max="94" width="19.85546875" style="317" bestFit="1" customWidth="1"/>
    <col min="95" max="95" width="16.5703125" style="317" bestFit="1" customWidth="1"/>
    <col min="96" max="96" width="22" style="317" bestFit="1" customWidth="1"/>
    <col min="97" max="97" width="20.5703125" style="317" bestFit="1" customWidth="1"/>
    <col min="98" max="98" width="16.5703125" style="317" bestFit="1" customWidth="1"/>
    <col min="99" max="99" width="19.42578125" style="317" bestFit="1" customWidth="1"/>
    <col min="100" max="100" width="18" style="317" bestFit="1" customWidth="1"/>
    <col min="101" max="101" width="18.85546875" style="317" bestFit="1" customWidth="1"/>
    <col min="102" max="102" width="18.42578125" style="317" bestFit="1" customWidth="1"/>
    <col min="103" max="103" width="19" style="317" bestFit="1" customWidth="1"/>
    <col min="104" max="104" width="23.85546875" style="317" bestFit="1" customWidth="1"/>
    <col min="105" max="108" width="19" style="317" bestFit="1" customWidth="1"/>
    <col min="109" max="109" width="42.42578125" style="317" customWidth="1"/>
    <col min="110" max="110" width="15.85546875" style="317" bestFit="1" customWidth="1"/>
    <col min="111" max="111" width="20.85546875" style="317" bestFit="1" customWidth="1"/>
    <col min="112" max="112" width="32.42578125" style="317" bestFit="1" customWidth="1"/>
    <col min="113" max="113" width="36.140625" style="317" bestFit="1" customWidth="1"/>
    <col min="114" max="114" width="32" style="317" bestFit="1" customWidth="1"/>
    <col min="115" max="115" width="21.85546875" style="317" bestFit="1" customWidth="1"/>
    <col min="116" max="116" width="21.28515625" style="317" customWidth="1"/>
    <col min="117" max="117" width="21" style="317" bestFit="1" customWidth="1"/>
    <col min="118" max="118" width="19.140625" style="317" bestFit="1" customWidth="1"/>
    <col min="119" max="119" width="17.28515625" style="317" bestFit="1" customWidth="1"/>
    <col min="120" max="120" width="18.85546875" style="317" bestFit="1" customWidth="1"/>
    <col min="121" max="121" width="20" style="317" bestFit="1" customWidth="1"/>
    <col min="122" max="122" width="29.85546875" style="317" bestFit="1" customWidth="1"/>
    <col min="123" max="123" width="27.28515625" style="317" bestFit="1" customWidth="1"/>
    <col min="124" max="133" width="18.140625" style="317" customWidth="1"/>
    <col min="134" max="135" width="18.28515625" style="317" bestFit="1" customWidth="1"/>
    <col min="136" max="136" width="19.7109375" style="317" bestFit="1" customWidth="1"/>
    <col min="137" max="137" width="17.42578125" style="317" bestFit="1" customWidth="1"/>
    <col min="138" max="138" width="19.42578125" style="317" bestFit="1" customWidth="1"/>
    <col min="139" max="139" width="19.5703125" style="317" bestFit="1" customWidth="1"/>
    <col min="140" max="142" width="21" style="317" bestFit="1" customWidth="1"/>
    <col min="143" max="143" width="19.42578125" style="317" bestFit="1" customWidth="1"/>
    <col min="144" max="144" width="18.28515625" style="317" bestFit="1" customWidth="1"/>
    <col min="145" max="145" width="20" style="317" bestFit="1" customWidth="1"/>
    <col min="146" max="146" width="19.42578125" style="317" bestFit="1" customWidth="1"/>
    <col min="147" max="147" width="20" style="25" bestFit="1" customWidth="1"/>
    <col min="148" max="148" width="18.28515625" style="25" bestFit="1" customWidth="1"/>
    <col min="149" max="149" width="19.28515625" style="25" bestFit="1" customWidth="1"/>
    <col min="150" max="150" width="19.140625" style="25" bestFit="1" customWidth="1"/>
    <col min="151" max="151" width="12.5703125" style="25" bestFit="1" customWidth="1"/>
    <col min="152" max="152" width="20.85546875" style="25" bestFit="1" customWidth="1"/>
    <col min="153" max="154" width="21.28515625" style="25" customWidth="1"/>
    <col min="155" max="155" width="20" style="25" bestFit="1" customWidth="1"/>
    <col min="156" max="156" width="20.28515625" style="25" bestFit="1" customWidth="1"/>
    <col min="157" max="158" width="12.42578125" style="25" bestFit="1" customWidth="1"/>
    <col min="159" max="159" width="20.5703125" style="25" bestFit="1" customWidth="1"/>
    <col min="160" max="160" width="15.85546875" style="25" bestFit="1" customWidth="1"/>
    <col min="161" max="162" width="19.42578125" style="25" bestFit="1" customWidth="1"/>
    <col min="163" max="163" width="19.42578125" style="25" customWidth="1"/>
    <col min="164" max="164" width="20.140625" style="25" bestFit="1" customWidth="1"/>
    <col min="165" max="165" width="20.140625" style="25" customWidth="1"/>
    <col min="166" max="166" width="19.42578125" style="25" bestFit="1" customWidth="1"/>
    <col min="167" max="167" width="20.5703125" style="25" bestFit="1" customWidth="1"/>
    <col min="168" max="168" width="17.28515625" style="25" bestFit="1" customWidth="1"/>
    <col min="169" max="169" width="21.28515625" style="25" customWidth="1"/>
    <col min="170" max="170" width="19.28515625" style="25" bestFit="1" customWidth="1"/>
    <col min="171" max="171" width="19.28515625" style="25" customWidth="1"/>
    <col min="172" max="173" width="19.85546875" style="25" bestFit="1" customWidth="1"/>
    <col min="174" max="174" width="20.5703125" style="25" bestFit="1" customWidth="1"/>
    <col min="175" max="175" width="19" style="25" bestFit="1" customWidth="1"/>
    <col min="176" max="176" width="20.140625" style="25" bestFit="1" customWidth="1"/>
    <col min="177" max="177" width="19.42578125" style="25" bestFit="1" customWidth="1"/>
    <col min="178" max="178" width="19.85546875" style="25" bestFit="1" customWidth="1"/>
    <col min="179" max="179" width="20.85546875" style="25" bestFit="1" customWidth="1"/>
    <col min="180" max="180" width="19.140625" style="25" bestFit="1" customWidth="1"/>
    <col min="181" max="181" width="20.5703125" style="25" bestFit="1" customWidth="1"/>
    <col min="182" max="182" width="15.28515625" style="25" bestFit="1" customWidth="1"/>
    <col min="183" max="183" width="19.42578125" style="25" bestFit="1" customWidth="1"/>
    <col min="184" max="184" width="20.140625" style="25" bestFit="1" customWidth="1"/>
    <col min="185" max="185" width="20.7109375" style="25" bestFit="1" customWidth="1"/>
    <col min="186" max="186" width="36.140625" style="25" bestFit="1" customWidth="1"/>
    <col min="187" max="187" width="21.28515625" style="25" customWidth="1"/>
    <col min="188" max="188" width="19.7109375" style="25" bestFit="1" customWidth="1"/>
    <col min="189" max="190" width="21" style="25" bestFit="1" customWidth="1"/>
    <col min="191" max="191" width="20.28515625" style="25" bestFit="1" customWidth="1"/>
    <col min="192" max="192" width="17.140625" style="25" bestFit="1" customWidth="1"/>
    <col min="193" max="193" width="20.140625" style="25" bestFit="1" customWidth="1"/>
    <col min="194" max="194" width="12.42578125" style="25" bestFit="1" customWidth="1"/>
    <col min="195" max="195" width="20" style="25" bestFit="1" customWidth="1"/>
    <col min="196" max="196" width="19.42578125" style="25" bestFit="1" customWidth="1"/>
    <col min="197" max="198" width="19.140625" style="25" bestFit="1" customWidth="1"/>
    <col min="199" max="199" width="21.28515625" style="25" customWidth="1"/>
    <col min="200" max="200" width="20" style="25" bestFit="1" customWidth="1"/>
    <col min="201" max="201" width="21.28515625" style="25" customWidth="1"/>
    <col min="202" max="202" width="19.5703125" style="25" bestFit="1" customWidth="1"/>
    <col min="203" max="203" width="20.5703125" style="25" bestFit="1" customWidth="1"/>
    <col min="204" max="204" width="19.42578125" style="25" bestFit="1" customWidth="1"/>
    <col min="205" max="205" width="20.7109375" style="25" bestFit="1" customWidth="1"/>
    <col min="206" max="206" width="18" style="25" bestFit="1" customWidth="1"/>
    <col min="207" max="207" width="19" style="25" bestFit="1" customWidth="1"/>
    <col min="208" max="208" width="20.5703125" style="25" bestFit="1" customWidth="1"/>
    <col min="209" max="209" width="19.5703125" style="25" bestFit="1" customWidth="1"/>
    <col min="210" max="212" width="19.85546875" style="25" bestFit="1" customWidth="1"/>
    <col min="213" max="215" width="20" style="25" bestFit="1" customWidth="1"/>
    <col min="216" max="216" width="19.28515625" style="25" bestFit="1" customWidth="1"/>
    <col min="217" max="217" width="20.42578125" style="25" bestFit="1" customWidth="1"/>
    <col min="218" max="218" width="16.7109375" style="25" bestFit="1" customWidth="1"/>
    <col min="219" max="219" width="19.7109375" style="25" bestFit="1" customWidth="1"/>
    <col min="220" max="220" width="20.7109375" style="25" bestFit="1" customWidth="1"/>
    <col min="221" max="221" width="20.5703125" style="25" bestFit="1" customWidth="1"/>
    <col min="222" max="222" width="18.5703125" style="25" bestFit="1" customWidth="1"/>
    <col min="223" max="223" width="19.7109375" style="25" bestFit="1" customWidth="1"/>
    <col min="224" max="224" width="20.5703125" style="25" bestFit="1" customWidth="1"/>
    <col min="225" max="225" width="17.7109375" style="25" bestFit="1" customWidth="1"/>
    <col min="226" max="226" width="18.7109375" style="25" bestFit="1" customWidth="1"/>
    <col min="227" max="227" width="20.42578125" style="25" bestFit="1" customWidth="1"/>
    <col min="228" max="228" width="20.5703125" style="25" bestFit="1" customWidth="1"/>
    <col min="229" max="229" width="16.28515625" style="25" bestFit="1" customWidth="1"/>
    <col min="230" max="231" width="21" style="25" bestFit="1" customWidth="1"/>
    <col min="232" max="232" width="20.140625" style="25" bestFit="1" customWidth="1"/>
    <col min="233" max="233" width="16.7109375" style="25" bestFit="1" customWidth="1"/>
    <col min="234" max="234" width="86.5703125" style="25" customWidth="1"/>
    <col min="235" max="16384" width="11.42578125" style="25"/>
  </cols>
  <sheetData>
    <row r="1" spans="1:234" hidden="1">
      <c r="A1" s="115" t="s">
        <v>41</v>
      </c>
      <c r="B1" s="115" t="s">
        <v>41</v>
      </c>
      <c r="C1" s="115" t="s">
        <v>1057</v>
      </c>
      <c r="D1" s="115" t="s">
        <v>1508</v>
      </c>
      <c r="E1" s="182" t="s">
        <v>1054</v>
      </c>
      <c r="I1" s="30" t="s">
        <v>1408</v>
      </c>
      <c r="HY1" s="30" t="s">
        <v>1409</v>
      </c>
    </row>
    <row r="2" spans="1:234" s="220" customFormat="1" ht="15">
      <c r="A2" s="61"/>
      <c r="B2" s="61"/>
      <c r="C2" s="61"/>
      <c r="D2" s="938" t="s">
        <v>1418</v>
      </c>
      <c r="E2" s="938"/>
      <c r="F2" s="938"/>
      <c r="G2" s="938"/>
      <c r="H2" s="1055"/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513"/>
    </row>
    <row r="3" spans="1:234" s="180" customFormat="1" ht="53.25" customHeight="1">
      <c r="A3" s="188"/>
      <c r="B3" s="215" t="s">
        <v>1400</v>
      </c>
      <c r="C3" s="115" t="s">
        <v>1708</v>
      </c>
      <c r="D3" s="958" t="s">
        <v>1558</v>
      </c>
      <c r="E3" s="959"/>
      <c r="F3" s="959"/>
      <c r="G3" s="960"/>
      <c r="H3" s="528" t="s">
        <v>1101</v>
      </c>
      <c r="I3" s="614" t="s">
        <v>625</v>
      </c>
      <c r="J3" s="106" t="s">
        <v>625</v>
      </c>
      <c r="K3" s="106" t="s">
        <v>625</v>
      </c>
      <c r="L3" s="106" t="s">
        <v>625</v>
      </c>
      <c r="M3" s="106" t="s">
        <v>625</v>
      </c>
      <c r="N3" s="106" t="s">
        <v>625</v>
      </c>
      <c r="O3" s="106" t="s">
        <v>625</v>
      </c>
      <c r="P3" s="106" t="s">
        <v>625</v>
      </c>
      <c r="Q3" s="106" t="s">
        <v>625</v>
      </c>
      <c r="R3" s="106" t="s">
        <v>625</v>
      </c>
      <c r="S3" s="106" t="s">
        <v>625</v>
      </c>
      <c r="T3" s="106" t="s">
        <v>625</v>
      </c>
      <c r="U3" s="106" t="s">
        <v>625</v>
      </c>
      <c r="V3" s="106" t="s">
        <v>625</v>
      </c>
      <c r="W3" s="106" t="s">
        <v>625</v>
      </c>
      <c r="X3" s="106" t="s">
        <v>625</v>
      </c>
      <c r="Y3" s="106" t="s">
        <v>625</v>
      </c>
      <c r="Z3" s="106" t="s">
        <v>625</v>
      </c>
      <c r="AA3" s="106" t="s">
        <v>625</v>
      </c>
      <c r="AB3" s="106" t="s">
        <v>625</v>
      </c>
      <c r="AC3" s="106" t="s">
        <v>625</v>
      </c>
      <c r="AD3" s="106" t="s">
        <v>625</v>
      </c>
      <c r="AE3" s="106" t="s">
        <v>625</v>
      </c>
      <c r="AF3" s="106" t="s">
        <v>625</v>
      </c>
      <c r="AG3" s="106" t="s">
        <v>625</v>
      </c>
      <c r="AH3" s="106" t="s">
        <v>625</v>
      </c>
      <c r="AI3" s="106" t="s">
        <v>625</v>
      </c>
      <c r="AJ3" s="106" t="s">
        <v>625</v>
      </c>
      <c r="AK3" s="106" t="s">
        <v>625</v>
      </c>
      <c r="AL3" s="106" t="s">
        <v>625</v>
      </c>
      <c r="AM3" s="106" t="s">
        <v>625</v>
      </c>
      <c r="AN3" s="106" t="s">
        <v>625</v>
      </c>
      <c r="AO3" s="106" t="s">
        <v>625</v>
      </c>
      <c r="AP3" s="106" t="s">
        <v>625</v>
      </c>
      <c r="AQ3" s="106" t="s">
        <v>625</v>
      </c>
      <c r="AR3" s="106" t="s">
        <v>625</v>
      </c>
      <c r="AS3" s="106" t="s">
        <v>625</v>
      </c>
      <c r="AT3" s="106" t="s">
        <v>625</v>
      </c>
      <c r="AU3" s="106" t="s">
        <v>625</v>
      </c>
      <c r="AV3" s="106" t="s">
        <v>625</v>
      </c>
      <c r="AW3" s="106" t="s">
        <v>625</v>
      </c>
      <c r="AX3" s="106" t="s">
        <v>625</v>
      </c>
      <c r="AY3" s="106" t="s">
        <v>625</v>
      </c>
      <c r="AZ3" s="106" t="s">
        <v>625</v>
      </c>
      <c r="BA3" s="106" t="s">
        <v>625</v>
      </c>
      <c r="BB3" s="106" t="s">
        <v>625</v>
      </c>
      <c r="BC3" s="106" t="s">
        <v>625</v>
      </c>
      <c r="BD3" s="106" t="s">
        <v>625</v>
      </c>
      <c r="BE3" s="106" t="s">
        <v>625</v>
      </c>
      <c r="BF3" s="106" t="s">
        <v>625</v>
      </c>
      <c r="BG3" s="106" t="s">
        <v>625</v>
      </c>
      <c r="BH3" s="106" t="s">
        <v>625</v>
      </c>
      <c r="BI3" s="106" t="s">
        <v>625</v>
      </c>
      <c r="BJ3" s="106" t="s">
        <v>625</v>
      </c>
      <c r="BK3" s="106" t="s">
        <v>625</v>
      </c>
      <c r="BL3" s="106" t="s">
        <v>625</v>
      </c>
      <c r="BM3" s="106" t="s">
        <v>625</v>
      </c>
      <c r="BN3" s="106" t="s">
        <v>625</v>
      </c>
      <c r="BO3" s="106" t="s">
        <v>625</v>
      </c>
      <c r="BP3" s="106" t="s">
        <v>625</v>
      </c>
      <c r="BQ3" s="106" t="s">
        <v>625</v>
      </c>
      <c r="BR3" s="106" t="s">
        <v>625</v>
      </c>
      <c r="BS3" s="106" t="s">
        <v>625</v>
      </c>
      <c r="BT3" s="106" t="s">
        <v>625</v>
      </c>
      <c r="BU3" s="106" t="s">
        <v>625</v>
      </c>
      <c r="BV3" s="106" t="s">
        <v>625</v>
      </c>
      <c r="BW3" s="106" t="s">
        <v>625</v>
      </c>
      <c r="BX3" s="106" t="s">
        <v>625</v>
      </c>
      <c r="BY3" s="106" t="s">
        <v>625</v>
      </c>
      <c r="BZ3" s="106" t="s">
        <v>625</v>
      </c>
      <c r="CA3" s="106" t="s">
        <v>625</v>
      </c>
      <c r="CB3" s="106" t="s">
        <v>625</v>
      </c>
      <c r="CC3" s="106" t="s">
        <v>625</v>
      </c>
      <c r="CD3" s="106" t="s">
        <v>625</v>
      </c>
      <c r="CE3" s="106" t="s">
        <v>625</v>
      </c>
      <c r="CF3" s="106" t="s">
        <v>625</v>
      </c>
      <c r="CG3" s="106" t="s">
        <v>625</v>
      </c>
      <c r="CH3" s="106" t="s">
        <v>625</v>
      </c>
      <c r="CI3" s="106" t="s">
        <v>625</v>
      </c>
      <c r="CJ3" s="106" t="s">
        <v>625</v>
      </c>
      <c r="CK3" s="106" t="s">
        <v>625</v>
      </c>
      <c r="CL3" s="106" t="s">
        <v>625</v>
      </c>
      <c r="CM3" s="106" t="s">
        <v>625</v>
      </c>
      <c r="CN3" s="106" t="s">
        <v>625</v>
      </c>
      <c r="CO3" s="106" t="s">
        <v>625</v>
      </c>
      <c r="CP3" s="106" t="s">
        <v>625</v>
      </c>
      <c r="CQ3" s="106" t="s">
        <v>625</v>
      </c>
      <c r="CR3" s="106" t="s">
        <v>625</v>
      </c>
      <c r="CS3" s="106" t="s">
        <v>625</v>
      </c>
      <c r="CT3" s="106" t="s">
        <v>625</v>
      </c>
      <c r="CU3" s="106" t="s">
        <v>625</v>
      </c>
      <c r="CV3" s="106" t="s">
        <v>625</v>
      </c>
      <c r="CW3" s="106" t="s">
        <v>625</v>
      </c>
      <c r="CX3" s="106" t="s">
        <v>625</v>
      </c>
      <c r="CY3" s="106" t="s">
        <v>625</v>
      </c>
      <c r="CZ3" s="106" t="s">
        <v>625</v>
      </c>
      <c r="DA3" s="106" t="s">
        <v>625</v>
      </c>
      <c r="DB3" s="106" t="s">
        <v>625</v>
      </c>
      <c r="DC3" s="106" t="s">
        <v>625</v>
      </c>
      <c r="DD3" s="106" t="s">
        <v>625</v>
      </c>
      <c r="DE3" s="106" t="s">
        <v>625</v>
      </c>
      <c r="DF3" s="106" t="s">
        <v>625</v>
      </c>
      <c r="DG3" s="106" t="s">
        <v>625</v>
      </c>
      <c r="DH3" s="106" t="s">
        <v>625</v>
      </c>
      <c r="DI3" s="106" t="s">
        <v>625</v>
      </c>
      <c r="DJ3" s="106" t="s">
        <v>625</v>
      </c>
      <c r="DK3" s="106" t="s">
        <v>625</v>
      </c>
      <c r="DL3" s="106" t="s">
        <v>625</v>
      </c>
      <c r="DM3" s="106" t="s">
        <v>625</v>
      </c>
      <c r="DN3" s="106" t="s">
        <v>625</v>
      </c>
      <c r="DO3" s="106" t="s">
        <v>625</v>
      </c>
      <c r="DP3" s="106" t="s">
        <v>625</v>
      </c>
      <c r="DQ3" s="106" t="s">
        <v>625</v>
      </c>
      <c r="DR3" s="106" t="s">
        <v>625</v>
      </c>
      <c r="DS3" s="106" t="s">
        <v>625</v>
      </c>
      <c r="DT3" s="106" t="s">
        <v>625</v>
      </c>
      <c r="DU3" s="106" t="s">
        <v>625</v>
      </c>
      <c r="DV3" s="106" t="s">
        <v>626</v>
      </c>
      <c r="DW3" s="106" t="s">
        <v>626</v>
      </c>
      <c r="DX3" s="106" t="s">
        <v>626</v>
      </c>
      <c r="DY3" s="106" t="s">
        <v>626</v>
      </c>
      <c r="DZ3" s="106" t="s">
        <v>626</v>
      </c>
      <c r="EA3" s="106" t="s">
        <v>626</v>
      </c>
      <c r="EB3" s="106" t="s">
        <v>626</v>
      </c>
      <c r="EC3" s="106" t="s">
        <v>626</v>
      </c>
      <c r="ED3" s="106" t="s">
        <v>626</v>
      </c>
      <c r="EE3" s="106" t="s">
        <v>626</v>
      </c>
      <c r="EF3" s="106" t="s">
        <v>626</v>
      </c>
      <c r="EG3" s="106" t="s">
        <v>626</v>
      </c>
      <c r="EH3" s="106" t="s">
        <v>626</v>
      </c>
      <c r="EI3" s="106" t="s">
        <v>626</v>
      </c>
      <c r="EJ3" s="106" t="s">
        <v>626</v>
      </c>
      <c r="EK3" s="106" t="s">
        <v>626</v>
      </c>
      <c r="EL3" s="106" t="s">
        <v>626</v>
      </c>
      <c r="EM3" s="106" t="s">
        <v>626</v>
      </c>
      <c r="EN3" s="106" t="s">
        <v>626</v>
      </c>
      <c r="EO3" s="106" t="s">
        <v>626</v>
      </c>
      <c r="EP3" s="106" t="s">
        <v>626</v>
      </c>
      <c r="EQ3" s="106" t="s">
        <v>626</v>
      </c>
      <c r="ER3" s="106" t="s">
        <v>626</v>
      </c>
      <c r="ES3" s="106" t="s">
        <v>626</v>
      </c>
      <c r="ET3" s="106" t="s">
        <v>626</v>
      </c>
      <c r="EU3" s="106" t="s">
        <v>626</v>
      </c>
      <c r="EV3" s="106" t="s">
        <v>626</v>
      </c>
      <c r="EW3" s="106" t="s">
        <v>626</v>
      </c>
      <c r="EX3" s="106" t="s">
        <v>626</v>
      </c>
      <c r="EY3" s="106" t="s">
        <v>626</v>
      </c>
      <c r="EZ3" s="106" t="s">
        <v>626</v>
      </c>
      <c r="FA3" s="106" t="s">
        <v>626</v>
      </c>
      <c r="FB3" s="106" t="s">
        <v>626</v>
      </c>
      <c r="FC3" s="106" t="s">
        <v>626</v>
      </c>
      <c r="FD3" s="106" t="s">
        <v>626</v>
      </c>
      <c r="FE3" s="106" t="s">
        <v>626</v>
      </c>
      <c r="FF3" s="106" t="s">
        <v>626</v>
      </c>
      <c r="FG3" s="106" t="s">
        <v>626</v>
      </c>
      <c r="FH3" s="106" t="s">
        <v>626</v>
      </c>
      <c r="FI3" s="106" t="s">
        <v>626</v>
      </c>
      <c r="FJ3" s="106" t="s">
        <v>626</v>
      </c>
      <c r="FK3" s="106" t="s">
        <v>626</v>
      </c>
      <c r="FL3" s="106" t="s">
        <v>626</v>
      </c>
      <c r="FM3" s="106" t="s">
        <v>626</v>
      </c>
      <c r="FN3" s="106" t="s">
        <v>626</v>
      </c>
      <c r="FO3" s="106" t="s">
        <v>626</v>
      </c>
      <c r="FP3" s="106" t="s">
        <v>626</v>
      </c>
      <c r="FQ3" s="106" t="s">
        <v>626</v>
      </c>
      <c r="FR3" s="106" t="s">
        <v>626</v>
      </c>
      <c r="FS3" s="106" t="s">
        <v>626</v>
      </c>
      <c r="FT3" s="106" t="s">
        <v>626</v>
      </c>
      <c r="FU3" s="106" t="s">
        <v>626</v>
      </c>
      <c r="FV3" s="106" t="s">
        <v>626</v>
      </c>
      <c r="FW3" s="106" t="s">
        <v>626</v>
      </c>
      <c r="FX3" s="106" t="s">
        <v>626</v>
      </c>
      <c r="FY3" s="106" t="s">
        <v>626</v>
      </c>
      <c r="FZ3" s="106" t="s">
        <v>626</v>
      </c>
      <c r="GA3" s="106" t="s">
        <v>626</v>
      </c>
      <c r="GB3" s="106" t="s">
        <v>626</v>
      </c>
      <c r="GC3" s="106" t="s">
        <v>626</v>
      </c>
      <c r="GD3" s="106" t="s">
        <v>626</v>
      </c>
      <c r="GE3" s="106" t="s">
        <v>626</v>
      </c>
      <c r="GF3" s="106" t="s">
        <v>626</v>
      </c>
      <c r="GG3" s="106" t="s">
        <v>626</v>
      </c>
      <c r="GH3" s="106" t="s">
        <v>626</v>
      </c>
      <c r="GI3" s="106" t="s">
        <v>627</v>
      </c>
      <c r="GJ3" s="106" t="s">
        <v>627</v>
      </c>
      <c r="GK3" s="106" t="s">
        <v>627</v>
      </c>
      <c r="GL3" s="106" t="s">
        <v>627</v>
      </c>
      <c r="GM3" s="106" t="s">
        <v>627</v>
      </c>
      <c r="GN3" s="106" t="s">
        <v>627</v>
      </c>
      <c r="GO3" s="106" t="s">
        <v>627</v>
      </c>
      <c r="GP3" s="106" t="s">
        <v>627</v>
      </c>
      <c r="GQ3" s="106" t="s">
        <v>627</v>
      </c>
      <c r="GR3" s="106" t="s">
        <v>627</v>
      </c>
      <c r="GS3" s="106" t="s">
        <v>627</v>
      </c>
      <c r="GT3" s="106" t="s">
        <v>627</v>
      </c>
      <c r="GU3" s="106" t="s">
        <v>627</v>
      </c>
      <c r="GV3" s="106" t="s">
        <v>627</v>
      </c>
      <c r="GW3" s="106" t="s">
        <v>627</v>
      </c>
      <c r="GX3" s="106" t="s">
        <v>627</v>
      </c>
      <c r="GY3" s="106" t="s">
        <v>627</v>
      </c>
      <c r="GZ3" s="106" t="s">
        <v>627</v>
      </c>
      <c r="HA3" s="106" t="s">
        <v>627</v>
      </c>
      <c r="HB3" s="106" t="s">
        <v>627</v>
      </c>
      <c r="HC3" s="106" t="s">
        <v>627</v>
      </c>
      <c r="HD3" s="106" t="s">
        <v>627</v>
      </c>
      <c r="HE3" s="106" t="s">
        <v>627</v>
      </c>
      <c r="HF3" s="106" t="s">
        <v>627</v>
      </c>
      <c r="HG3" s="106" t="s">
        <v>627</v>
      </c>
      <c r="HH3" s="106" t="s">
        <v>627</v>
      </c>
      <c r="HI3" s="106" t="s">
        <v>627</v>
      </c>
      <c r="HJ3" s="106" t="s">
        <v>627</v>
      </c>
      <c r="HK3" s="106" t="s">
        <v>627</v>
      </c>
      <c r="HL3" s="106" t="s">
        <v>627</v>
      </c>
      <c r="HM3" s="106" t="s">
        <v>627</v>
      </c>
      <c r="HN3" s="106" t="s">
        <v>627</v>
      </c>
      <c r="HO3" s="106" t="s">
        <v>627</v>
      </c>
      <c r="HP3" s="106" t="s">
        <v>627</v>
      </c>
      <c r="HQ3" s="106" t="s">
        <v>627</v>
      </c>
      <c r="HR3" s="106" t="s">
        <v>627</v>
      </c>
      <c r="HS3" s="106" t="s">
        <v>627</v>
      </c>
      <c r="HT3" s="106" t="s">
        <v>627</v>
      </c>
      <c r="HU3" s="106" t="s">
        <v>627</v>
      </c>
      <c r="HV3" s="106" t="s">
        <v>627</v>
      </c>
      <c r="HW3" s="106" t="s">
        <v>627</v>
      </c>
      <c r="HX3" s="106" t="s">
        <v>627</v>
      </c>
      <c r="HY3" s="106" t="s">
        <v>628</v>
      </c>
      <c r="HZ3" s="267"/>
    </row>
    <row r="4" spans="1:234" s="245" customFormat="1" ht="216">
      <c r="A4" s="259"/>
      <c r="B4" s="188"/>
      <c r="C4" s="115" t="s">
        <v>1520</v>
      </c>
      <c r="D4" s="961"/>
      <c r="E4" s="948"/>
      <c r="F4" s="948"/>
      <c r="G4" s="962"/>
      <c r="H4" s="528" t="s">
        <v>573</v>
      </c>
      <c r="I4" s="708" t="s">
        <v>1153</v>
      </c>
      <c r="J4" s="50" t="s">
        <v>1154</v>
      </c>
      <c r="K4" s="50" t="s">
        <v>1155</v>
      </c>
      <c r="L4" s="50" t="s">
        <v>1156</v>
      </c>
      <c r="M4" s="50" t="s">
        <v>1157</v>
      </c>
      <c r="N4" s="50" t="s">
        <v>1158</v>
      </c>
      <c r="O4" s="50" t="s">
        <v>1159</v>
      </c>
      <c r="P4" s="50" t="s">
        <v>1160</v>
      </c>
      <c r="Q4" s="50" t="s">
        <v>1161</v>
      </c>
      <c r="R4" s="50" t="s">
        <v>1162</v>
      </c>
      <c r="S4" s="50" t="s">
        <v>1163</v>
      </c>
      <c r="T4" s="50" t="s">
        <v>1164</v>
      </c>
      <c r="U4" s="50" t="s">
        <v>1165</v>
      </c>
      <c r="V4" s="50" t="s">
        <v>1166</v>
      </c>
      <c r="W4" s="50" t="s">
        <v>1167</v>
      </c>
      <c r="X4" s="50" t="s">
        <v>1168</v>
      </c>
      <c r="Y4" s="50" t="s">
        <v>1169</v>
      </c>
      <c r="Z4" s="50" t="s">
        <v>1170</v>
      </c>
      <c r="AA4" s="50" t="s">
        <v>1171</v>
      </c>
      <c r="AB4" s="50" t="s">
        <v>1172</v>
      </c>
      <c r="AC4" s="50" t="s">
        <v>1173</v>
      </c>
      <c r="AD4" s="50" t="s">
        <v>1174</v>
      </c>
      <c r="AE4" s="50" t="s">
        <v>1175</v>
      </c>
      <c r="AF4" s="50" t="s">
        <v>1176</v>
      </c>
      <c r="AG4" s="50" t="s">
        <v>1177</v>
      </c>
      <c r="AH4" s="50" t="s">
        <v>1178</v>
      </c>
      <c r="AI4" s="50" t="s">
        <v>1179</v>
      </c>
      <c r="AJ4" s="50" t="s">
        <v>1180</v>
      </c>
      <c r="AK4" s="50" t="s">
        <v>1181</v>
      </c>
      <c r="AL4" s="50" t="s">
        <v>1182</v>
      </c>
      <c r="AM4" s="50" t="s">
        <v>1183</v>
      </c>
      <c r="AN4" s="50" t="s">
        <v>1184</v>
      </c>
      <c r="AO4" s="50" t="s">
        <v>1185</v>
      </c>
      <c r="AP4" s="50" t="s">
        <v>1186</v>
      </c>
      <c r="AQ4" s="50" t="s">
        <v>1187</v>
      </c>
      <c r="AR4" s="50" t="s">
        <v>1188</v>
      </c>
      <c r="AS4" s="50" t="s">
        <v>1189</v>
      </c>
      <c r="AT4" s="50" t="s">
        <v>1190</v>
      </c>
      <c r="AU4" s="50" t="s">
        <v>1191</v>
      </c>
      <c r="AV4" s="50" t="s">
        <v>1192</v>
      </c>
      <c r="AW4" s="50" t="s">
        <v>1676</v>
      </c>
      <c r="AX4" s="50" t="s">
        <v>1677</v>
      </c>
      <c r="AY4" s="50" t="s">
        <v>1193</v>
      </c>
      <c r="AZ4" s="50" t="s">
        <v>1194</v>
      </c>
      <c r="BA4" s="50" t="s">
        <v>1195</v>
      </c>
      <c r="BB4" s="50" t="s">
        <v>1196</v>
      </c>
      <c r="BC4" s="50" t="s">
        <v>1197</v>
      </c>
      <c r="BD4" s="50" t="s">
        <v>1198</v>
      </c>
      <c r="BE4" s="50" t="s">
        <v>1199</v>
      </c>
      <c r="BF4" s="50" t="s">
        <v>1200</v>
      </c>
      <c r="BG4" s="50" t="s">
        <v>1201</v>
      </c>
      <c r="BH4" s="50" t="s">
        <v>1202</v>
      </c>
      <c r="BI4" s="50" t="s">
        <v>1203</v>
      </c>
      <c r="BJ4" s="50" t="s">
        <v>1204</v>
      </c>
      <c r="BK4" s="50" t="s">
        <v>1205</v>
      </c>
      <c r="BL4" s="50" t="s">
        <v>1206</v>
      </c>
      <c r="BM4" s="50" t="s">
        <v>1207</v>
      </c>
      <c r="BN4" s="50" t="s">
        <v>1208</v>
      </c>
      <c r="BO4" s="50" t="s">
        <v>1209</v>
      </c>
      <c r="BP4" s="50" t="s">
        <v>1210</v>
      </c>
      <c r="BQ4" s="50" t="s">
        <v>1211</v>
      </c>
      <c r="BR4" s="50" t="s">
        <v>1212</v>
      </c>
      <c r="BS4" s="50" t="s">
        <v>1213</v>
      </c>
      <c r="BT4" s="50" t="s">
        <v>1214</v>
      </c>
      <c r="BU4" s="50" t="s">
        <v>1215</v>
      </c>
      <c r="BV4" s="50" t="s">
        <v>1216</v>
      </c>
      <c r="BW4" s="50" t="s">
        <v>1217</v>
      </c>
      <c r="BX4" s="50" t="s">
        <v>1218</v>
      </c>
      <c r="BY4" s="50" t="s">
        <v>1219</v>
      </c>
      <c r="BZ4" s="50" t="s">
        <v>1220</v>
      </c>
      <c r="CA4" s="50" t="s">
        <v>1673</v>
      </c>
      <c r="CB4" s="50" t="s">
        <v>1221</v>
      </c>
      <c r="CC4" s="50" t="s">
        <v>1222</v>
      </c>
      <c r="CD4" s="50" t="s">
        <v>1223</v>
      </c>
      <c r="CE4" s="50" t="s">
        <v>1224</v>
      </c>
      <c r="CF4" s="50" t="s">
        <v>1225</v>
      </c>
      <c r="CG4" s="50" t="s">
        <v>1226</v>
      </c>
      <c r="CH4" s="50" t="s">
        <v>1227</v>
      </c>
      <c r="CI4" s="50" t="s">
        <v>1228</v>
      </c>
      <c r="CJ4" s="50" t="s">
        <v>1229</v>
      </c>
      <c r="CK4" s="50" t="s">
        <v>1230</v>
      </c>
      <c r="CL4" s="50" t="s">
        <v>1231</v>
      </c>
      <c r="CM4" s="50" t="s">
        <v>1232</v>
      </c>
      <c r="CN4" s="50" t="s">
        <v>1233</v>
      </c>
      <c r="CO4" s="50" t="s">
        <v>1234</v>
      </c>
      <c r="CP4" s="50" t="s">
        <v>1235</v>
      </c>
      <c r="CQ4" s="50" t="s">
        <v>1236</v>
      </c>
      <c r="CR4" s="50" t="s">
        <v>1237</v>
      </c>
      <c r="CS4" s="50" t="s">
        <v>1238</v>
      </c>
      <c r="CT4" s="50" t="s">
        <v>1239</v>
      </c>
      <c r="CU4" s="50" t="s">
        <v>1426</v>
      </c>
      <c r="CV4" s="50" t="s">
        <v>746</v>
      </c>
      <c r="CW4" s="50" t="s">
        <v>1240</v>
      </c>
      <c r="CX4" s="50" t="s">
        <v>747</v>
      </c>
      <c r="CY4" s="50" t="s">
        <v>1241</v>
      </c>
      <c r="CZ4" s="50" t="s">
        <v>1242</v>
      </c>
      <c r="DA4" s="50" t="s">
        <v>1243</v>
      </c>
      <c r="DB4" s="50" t="s">
        <v>1244</v>
      </c>
      <c r="DC4" s="50" t="s">
        <v>1245</v>
      </c>
      <c r="DD4" s="50" t="s">
        <v>1246</v>
      </c>
      <c r="DE4" s="50" t="s">
        <v>1247</v>
      </c>
      <c r="DF4" s="50" t="s">
        <v>1248</v>
      </c>
      <c r="DG4" s="50" t="s">
        <v>1249</v>
      </c>
      <c r="DH4" s="50" t="s">
        <v>1250</v>
      </c>
      <c r="DI4" s="50" t="s">
        <v>1251</v>
      </c>
      <c r="DJ4" s="50" t="s">
        <v>1252</v>
      </c>
      <c r="DK4" s="50" t="s">
        <v>1253</v>
      </c>
      <c r="DL4" s="50" t="s">
        <v>1254</v>
      </c>
      <c r="DM4" s="50" t="s">
        <v>1255</v>
      </c>
      <c r="DN4" s="50" t="s">
        <v>1256</v>
      </c>
      <c r="DO4" s="50" t="s">
        <v>1257</v>
      </c>
      <c r="DP4" s="50" t="s">
        <v>1258</v>
      </c>
      <c r="DQ4" s="50" t="s">
        <v>1259</v>
      </c>
      <c r="DR4" s="50" t="s">
        <v>1260</v>
      </c>
      <c r="DS4" s="50" t="s">
        <v>1261</v>
      </c>
      <c r="DT4" s="50" t="s">
        <v>1262</v>
      </c>
      <c r="DU4" s="50" t="s">
        <v>1263</v>
      </c>
      <c r="DV4" s="50" t="s">
        <v>1264</v>
      </c>
      <c r="DW4" s="90" t="s">
        <v>1265</v>
      </c>
      <c r="DX4" s="90" t="s">
        <v>1266</v>
      </c>
      <c r="DY4" s="90" t="s">
        <v>1267</v>
      </c>
      <c r="DZ4" s="90" t="s">
        <v>1268</v>
      </c>
      <c r="EA4" s="90" t="s">
        <v>1269</v>
      </c>
      <c r="EB4" s="90" t="s">
        <v>1270</v>
      </c>
      <c r="EC4" s="90" t="s">
        <v>1271</v>
      </c>
      <c r="ED4" s="90" t="s">
        <v>1272</v>
      </c>
      <c r="EE4" s="90" t="s">
        <v>1273</v>
      </c>
      <c r="EF4" s="90" t="s">
        <v>1274</v>
      </c>
      <c r="EG4" s="90" t="s">
        <v>1275</v>
      </c>
      <c r="EH4" s="90" t="s">
        <v>1276</v>
      </c>
      <c r="EI4" s="90" t="s">
        <v>1277</v>
      </c>
      <c r="EJ4" s="90" t="s">
        <v>1278</v>
      </c>
      <c r="EK4" s="90" t="s">
        <v>1279</v>
      </c>
      <c r="EL4" s="90" t="s">
        <v>1280</v>
      </c>
      <c r="EM4" s="90" t="s">
        <v>1281</v>
      </c>
      <c r="EN4" s="90" t="s">
        <v>1282</v>
      </c>
      <c r="EO4" s="90" t="s">
        <v>1283</v>
      </c>
      <c r="EP4" s="90" t="s">
        <v>1284</v>
      </c>
      <c r="EQ4" s="90" t="s">
        <v>1285</v>
      </c>
      <c r="ER4" s="90" t="s">
        <v>1286</v>
      </c>
      <c r="ES4" s="90" t="s">
        <v>1287</v>
      </c>
      <c r="ET4" s="90" t="s">
        <v>1288</v>
      </c>
      <c r="EU4" s="90" t="s">
        <v>1289</v>
      </c>
      <c r="EV4" s="90" t="s">
        <v>1290</v>
      </c>
      <c r="EW4" s="90" t="s">
        <v>1291</v>
      </c>
      <c r="EX4" s="90" t="s">
        <v>1292</v>
      </c>
      <c r="EY4" s="90" t="s">
        <v>1293</v>
      </c>
      <c r="EZ4" s="90" t="s">
        <v>1294</v>
      </c>
      <c r="FA4" s="90" t="s">
        <v>1295</v>
      </c>
      <c r="FB4" s="90" t="s">
        <v>1296</v>
      </c>
      <c r="FC4" s="90" t="s">
        <v>1297</v>
      </c>
      <c r="FD4" s="90" t="s">
        <v>1298</v>
      </c>
      <c r="FE4" s="90" t="s">
        <v>1299</v>
      </c>
      <c r="FF4" s="90" t="s">
        <v>1300</v>
      </c>
      <c r="FG4" s="90" t="s">
        <v>1301</v>
      </c>
      <c r="FH4" s="90" t="s">
        <v>1302</v>
      </c>
      <c r="FI4" s="90" t="s">
        <v>1303</v>
      </c>
      <c r="FJ4" s="90" t="s">
        <v>1304</v>
      </c>
      <c r="FK4" s="90" t="s">
        <v>1305</v>
      </c>
      <c r="FL4" s="90" t="s">
        <v>1306</v>
      </c>
      <c r="FM4" s="90" t="s">
        <v>1307</v>
      </c>
      <c r="FN4" s="90" t="s">
        <v>1308</v>
      </c>
      <c r="FO4" s="90" t="s">
        <v>1309</v>
      </c>
      <c r="FP4" s="90" t="s">
        <v>1310</v>
      </c>
      <c r="FQ4" s="90" t="s">
        <v>1311</v>
      </c>
      <c r="FR4" s="90" t="s">
        <v>1312</v>
      </c>
      <c r="FS4" s="90" t="s">
        <v>1313</v>
      </c>
      <c r="FT4" s="90" t="s">
        <v>1314</v>
      </c>
      <c r="FU4" s="90" t="s">
        <v>1315</v>
      </c>
      <c r="FV4" s="90" t="s">
        <v>1316</v>
      </c>
      <c r="FW4" s="90" t="s">
        <v>1317</v>
      </c>
      <c r="FX4" s="90" t="s">
        <v>1318</v>
      </c>
      <c r="FY4" s="90" t="s">
        <v>1319</v>
      </c>
      <c r="FZ4" s="90" t="s">
        <v>1320</v>
      </c>
      <c r="GA4" s="90" t="s">
        <v>1321</v>
      </c>
      <c r="GB4" s="90" t="s">
        <v>1322</v>
      </c>
      <c r="GC4" s="90" t="s">
        <v>1323</v>
      </c>
      <c r="GD4" s="90" t="s">
        <v>1324</v>
      </c>
      <c r="GE4" s="90" t="s">
        <v>1325</v>
      </c>
      <c r="GF4" s="90" t="s">
        <v>1326</v>
      </c>
      <c r="GG4" s="90" t="s">
        <v>1327</v>
      </c>
      <c r="GH4" s="90" t="s">
        <v>1328</v>
      </c>
      <c r="GI4" s="78" t="s">
        <v>1329</v>
      </c>
      <c r="GJ4" s="78" t="s">
        <v>1330</v>
      </c>
      <c r="GK4" s="78" t="s">
        <v>1331</v>
      </c>
      <c r="GL4" s="78" t="s">
        <v>1332</v>
      </c>
      <c r="GM4" s="78" t="s">
        <v>1333</v>
      </c>
      <c r="GN4" s="78" t="s">
        <v>1334</v>
      </c>
      <c r="GO4" s="78" t="s">
        <v>1335</v>
      </c>
      <c r="GP4" s="78" t="s">
        <v>1336</v>
      </c>
      <c r="GQ4" s="78" t="s">
        <v>1337</v>
      </c>
      <c r="GR4" s="78" t="s">
        <v>1338</v>
      </c>
      <c r="GS4" s="78" t="s">
        <v>1339</v>
      </c>
      <c r="GT4" s="78" t="s">
        <v>1340</v>
      </c>
      <c r="GU4" s="78" t="s">
        <v>1341</v>
      </c>
      <c r="GV4" s="78" t="s">
        <v>1342</v>
      </c>
      <c r="GW4" s="78" t="s">
        <v>1343</v>
      </c>
      <c r="GX4" s="78" t="s">
        <v>1344</v>
      </c>
      <c r="GY4" s="78" t="s">
        <v>1345</v>
      </c>
      <c r="GZ4" s="78" t="s">
        <v>1346</v>
      </c>
      <c r="HA4" s="78" t="s">
        <v>1347</v>
      </c>
      <c r="HB4" s="78" t="s">
        <v>1348</v>
      </c>
      <c r="HC4" s="78" t="s">
        <v>1349</v>
      </c>
      <c r="HD4" s="78" t="s">
        <v>1350</v>
      </c>
      <c r="HE4" s="78" t="s">
        <v>1351</v>
      </c>
      <c r="HF4" s="78" t="s">
        <v>1352</v>
      </c>
      <c r="HG4" s="78" t="s">
        <v>1353</v>
      </c>
      <c r="HH4" s="78" t="s">
        <v>1354</v>
      </c>
      <c r="HI4" s="78" t="s">
        <v>1355</v>
      </c>
      <c r="HJ4" s="78" t="s">
        <v>1356</v>
      </c>
      <c r="HK4" s="78" t="s">
        <v>1357</v>
      </c>
      <c r="HL4" s="78" t="s">
        <v>1358</v>
      </c>
      <c r="HM4" s="78" t="s">
        <v>1359</v>
      </c>
      <c r="HN4" s="78" t="s">
        <v>1360</v>
      </c>
      <c r="HO4" s="78" t="s">
        <v>1272</v>
      </c>
      <c r="HP4" s="78" t="s">
        <v>1361</v>
      </c>
      <c r="HQ4" s="78" t="s">
        <v>1362</v>
      </c>
      <c r="HR4" s="78" t="s">
        <v>1324</v>
      </c>
      <c r="HS4" s="78" t="s">
        <v>1363</v>
      </c>
      <c r="HT4" s="78" t="s">
        <v>760</v>
      </c>
      <c r="HU4" s="78" t="s">
        <v>761</v>
      </c>
      <c r="HV4" s="78" t="s">
        <v>762</v>
      </c>
      <c r="HW4" s="78" t="s">
        <v>763</v>
      </c>
      <c r="HX4" s="78" t="s">
        <v>764</v>
      </c>
      <c r="HY4" s="78" t="s">
        <v>784</v>
      </c>
      <c r="HZ4" s="273"/>
    </row>
    <row r="5" spans="1:234" s="198" customFormat="1" ht="25.5">
      <c r="A5" s="174"/>
      <c r="B5" s="115" t="s">
        <v>1407</v>
      </c>
      <c r="C5" s="174"/>
      <c r="D5" s="1016"/>
      <c r="E5" s="1104"/>
      <c r="F5" s="1104"/>
      <c r="G5" s="1017"/>
      <c r="H5" s="191" t="s">
        <v>1073</v>
      </c>
      <c r="I5" s="51" t="s">
        <v>850</v>
      </c>
      <c r="J5" s="51" t="s">
        <v>851</v>
      </c>
      <c r="K5" s="51" t="s">
        <v>852</v>
      </c>
      <c r="L5" s="51" t="s">
        <v>853</v>
      </c>
      <c r="M5" s="51" t="s">
        <v>854</v>
      </c>
      <c r="N5" s="51" t="s">
        <v>855</v>
      </c>
      <c r="O5" s="51" t="s">
        <v>856</v>
      </c>
      <c r="P5" s="51" t="s">
        <v>857</v>
      </c>
      <c r="Q5" s="51" t="s">
        <v>858</v>
      </c>
      <c r="R5" s="51" t="s">
        <v>859</v>
      </c>
      <c r="S5" s="51" t="s">
        <v>860</v>
      </c>
      <c r="T5" s="51" t="s">
        <v>861</v>
      </c>
      <c r="U5" s="51" t="s">
        <v>862</v>
      </c>
      <c r="V5" s="51" t="s">
        <v>863</v>
      </c>
      <c r="W5" s="51" t="s">
        <v>864</v>
      </c>
      <c r="X5" s="51" t="s">
        <v>865</v>
      </c>
      <c r="Y5" s="51" t="s">
        <v>866</v>
      </c>
      <c r="Z5" s="51" t="s">
        <v>867</v>
      </c>
      <c r="AA5" s="51" t="s">
        <v>868</v>
      </c>
      <c r="AB5" s="51" t="s">
        <v>869</v>
      </c>
      <c r="AC5" s="51" t="s">
        <v>870</v>
      </c>
      <c r="AD5" s="51" t="s">
        <v>871</v>
      </c>
      <c r="AE5" s="51" t="s">
        <v>983</v>
      </c>
      <c r="AF5" s="51" t="s">
        <v>984</v>
      </c>
      <c r="AG5" s="51" t="s">
        <v>872</v>
      </c>
      <c r="AH5" s="51" t="s">
        <v>873</v>
      </c>
      <c r="AI5" s="51" t="s">
        <v>874</v>
      </c>
      <c r="AJ5" s="51" t="s">
        <v>875</v>
      </c>
      <c r="AK5" s="51" t="s">
        <v>876</v>
      </c>
      <c r="AL5" s="51" t="s">
        <v>877</v>
      </c>
      <c r="AM5" s="51" t="s">
        <v>878</v>
      </c>
      <c r="AN5" s="51" t="s">
        <v>879</v>
      </c>
      <c r="AO5" s="51" t="s">
        <v>880</v>
      </c>
      <c r="AP5" s="51" t="s">
        <v>881</v>
      </c>
      <c r="AQ5" s="51" t="s">
        <v>882</v>
      </c>
      <c r="AR5" s="51" t="s">
        <v>883</v>
      </c>
      <c r="AS5" s="51" t="s">
        <v>884</v>
      </c>
      <c r="AT5" s="51" t="s">
        <v>885</v>
      </c>
      <c r="AU5" s="51" t="s">
        <v>886</v>
      </c>
      <c r="AV5" s="51" t="s">
        <v>887</v>
      </c>
      <c r="AW5" s="51" t="s">
        <v>1674</v>
      </c>
      <c r="AX5" s="51" t="s">
        <v>1675</v>
      </c>
      <c r="AY5" s="51" t="s">
        <v>977</v>
      </c>
      <c r="AZ5" s="51" t="s">
        <v>888</v>
      </c>
      <c r="BA5" s="51" t="s">
        <v>889</v>
      </c>
      <c r="BB5" s="51" t="s">
        <v>890</v>
      </c>
      <c r="BC5" s="51" t="s">
        <v>798</v>
      </c>
      <c r="BD5" s="51" t="s">
        <v>891</v>
      </c>
      <c r="BE5" s="51" t="s">
        <v>892</v>
      </c>
      <c r="BF5" s="51" t="s">
        <v>893</v>
      </c>
      <c r="BG5" s="51" t="s">
        <v>894</v>
      </c>
      <c r="BH5" s="51" t="s">
        <v>895</v>
      </c>
      <c r="BI5" s="51" t="s">
        <v>896</v>
      </c>
      <c r="BJ5" s="51" t="s">
        <v>897</v>
      </c>
      <c r="BK5" s="51" t="s">
        <v>898</v>
      </c>
      <c r="BL5" s="51" t="s">
        <v>899</v>
      </c>
      <c r="BM5" s="51" t="s">
        <v>900</v>
      </c>
      <c r="BN5" s="51" t="s">
        <v>901</v>
      </c>
      <c r="BO5" s="51" t="s">
        <v>902</v>
      </c>
      <c r="BP5" s="51" t="s">
        <v>903</v>
      </c>
      <c r="BQ5" s="51" t="s">
        <v>904</v>
      </c>
      <c r="BR5" s="51" t="s">
        <v>905</v>
      </c>
      <c r="BS5" s="51" t="s">
        <v>906</v>
      </c>
      <c r="BT5" s="51" t="s">
        <v>907</v>
      </c>
      <c r="BU5" s="51" t="s">
        <v>908</v>
      </c>
      <c r="BV5" s="51" t="s">
        <v>909</v>
      </c>
      <c r="BW5" s="51" t="s">
        <v>910</v>
      </c>
      <c r="BX5" s="51" t="s">
        <v>911</v>
      </c>
      <c r="BY5" s="51" t="s">
        <v>912</v>
      </c>
      <c r="BZ5" s="51" t="s">
        <v>913</v>
      </c>
      <c r="CA5" s="51" t="s">
        <v>1672</v>
      </c>
      <c r="CB5" s="51" t="s">
        <v>914</v>
      </c>
      <c r="CC5" s="51" t="s">
        <v>915</v>
      </c>
      <c r="CD5" s="51" t="s">
        <v>916</v>
      </c>
      <c r="CE5" s="51" t="s">
        <v>843</v>
      </c>
      <c r="CF5" s="51" t="s">
        <v>978</v>
      </c>
      <c r="CG5" s="51" t="s">
        <v>917</v>
      </c>
      <c r="CH5" s="51" t="s">
        <v>918</v>
      </c>
      <c r="CI5" s="51" t="s">
        <v>919</v>
      </c>
      <c r="CJ5" s="51" t="s">
        <v>920</v>
      </c>
      <c r="CK5" s="51" t="s">
        <v>921</v>
      </c>
      <c r="CL5" s="51" t="s">
        <v>922</v>
      </c>
      <c r="CM5" s="51" t="s">
        <v>923</v>
      </c>
      <c r="CN5" s="51" t="s">
        <v>924</v>
      </c>
      <c r="CO5" s="51" t="s">
        <v>925</v>
      </c>
      <c r="CP5" s="51" t="s">
        <v>926</v>
      </c>
      <c r="CQ5" s="51" t="s">
        <v>927</v>
      </c>
      <c r="CR5" s="51" t="s">
        <v>928</v>
      </c>
      <c r="CS5" s="51" t="s">
        <v>929</v>
      </c>
      <c r="CT5" s="51" t="s">
        <v>930</v>
      </c>
      <c r="CU5" s="51" t="s">
        <v>799</v>
      </c>
      <c r="CV5" s="51" t="s">
        <v>800</v>
      </c>
      <c r="CW5" s="51" t="s">
        <v>801</v>
      </c>
      <c r="CX5" s="51" t="s">
        <v>802</v>
      </c>
      <c r="CY5" s="51" t="s">
        <v>803</v>
      </c>
      <c r="CZ5" s="51" t="s">
        <v>844</v>
      </c>
      <c r="DA5" s="51" t="s">
        <v>931</v>
      </c>
      <c r="DB5" s="51" t="s">
        <v>985</v>
      </c>
      <c r="DC5" s="51" t="s">
        <v>986</v>
      </c>
      <c r="DD5" s="51" t="s">
        <v>932</v>
      </c>
      <c r="DE5" s="51" t="s">
        <v>845</v>
      </c>
      <c r="DF5" s="51" t="s">
        <v>846</v>
      </c>
      <c r="DG5" s="51" t="s">
        <v>847</v>
      </c>
      <c r="DH5" s="51" t="s">
        <v>933</v>
      </c>
      <c r="DI5" s="51" t="s">
        <v>848</v>
      </c>
      <c r="DJ5" s="51" t="s">
        <v>934</v>
      </c>
      <c r="DK5" s="51" t="s">
        <v>804</v>
      </c>
      <c r="DL5" s="51" t="s">
        <v>935</v>
      </c>
      <c r="DM5" s="51" t="s">
        <v>805</v>
      </c>
      <c r="DN5" s="51" t="s">
        <v>765</v>
      </c>
      <c r="DO5" s="51" t="s">
        <v>936</v>
      </c>
      <c r="DP5" s="51" t="s">
        <v>987</v>
      </c>
      <c r="DQ5" s="51" t="s">
        <v>849</v>
      </c>
      <c r="DR5" s="51" t="s">
        <v>979</v>
      </c>
      <c r="DS5" s="51" t="s">
        <v>980</v>
      </c>
      <c r="DT5" s="51" t="s">
        <v>981</v>
      </c>
      <c r="DU5" s="51" t="s">
        <v>982</v>
      </c>
      <c r="DV5" s="51" t="s">
        <v>938</v>
      </c>
      <c r="DW5" s="51" t="s">
        <v>939</v>
      </c>
      <c r="DX5" s="51" t="s">
        <v>940</v>
      </c>
      <c r="DY5" s="51" t="s">
        <v>941</v>
      </c>
      <c r="DZ5" s="51">
        <v>936611</v>
      </c>
      <c r="EA5" s="51">
        <v>936612</v>
      </c>
      <c r="EB5" s="51" t="s">
        <v>942</v>
      </c>
      <c r="EC5" s="51" t="s">
        <v>943</v>
      </c>
      <c r="ED5" s="51" t="s">
        <v>944</v>
      </c>
      <c r="EE5" s="51" t="s">
        <v>945</v>
      </c>
      <c r="EF5" s="51" t="s">
        <v>946</v>
      </c>
      <c r="EG5" s="51" t="s">
        <v>947</v>
      </c>
      <c r="EH5" s="51">
        <v>9327111</v>
      </c>
      <c r="EI5" s="51">
        <v>9327121</v>
      </c>
      <c r="EJ5" s="51">
        <v>9327131</v>
      </c>
      <c r="EK5" s="51">
        <v>9327141</v>
      </c>
      <c r="EL5" s="51">
        <v>9327151</v>
      </c>
      <c r="EM5" s="51">
        <v>9327152</v>
      </c>
      <c r="EN5" s="51">
        <v>9327161</v>
      </c>
      <c r="EO5" s="51">
        <v>9327162</v>
      </c>
      <c r="EP5" s="51">
        <v>9327169</v>
      </c>
      <c r="EQ5" s="51">
        <v>9327163</v>
      </c>
      <c r="ER5" s="51">
        <v>9327164</v>
      </c>
      <c r="ES5" s="51">
        <v>9327167</v>
      </c>
      <c r="ET5" s="51">
        <v>9327166</v>
      </c>
      <c r="EU5" s="51">
        <v>9327168</v>
      </c>
      <c r="EV5" s="51">
        <v>9327171</v>
      </c>
      <c r="EW5" s="51">
        <v>9327177</v>
      </c>
      <c r="EX5" s="51">
        <v>9327178</v>
      </c>
      <c r="EY5" s="51">
        <v>9327165</v>
      </c>
      <c r="EZ5" s="51">
        <v>9327179</v>
      </c>
      <c r="FA5" s="51">
        <v>9327172</v>
      </c>
      <c r="FB5" s="51">
        <v>9327173</v>
      </c>
      <c r="FC5" s="51">
        <v>9327174</v>
      </c>
      <c r="FD5" s="51">
        <v>9327175</v>
      </c>
      <c r="FE5" s="51">
        <v>9327176</v>
      </c>
      <c r="FF5" s="51">
        <v>93299097</v>
      </c>
      <c r="FG5" s="51">
        <v>93299098</v>
      </c>
      <c r="FH5" s="51" t="s">
        <v>988</v>
      </c>
      <c r="FI5" s="51" t="s">
        <v>989</v>
      </c>
      <c r="FJ5" s="51" t="s">
        <v>948</v>
      </c>
      <c r="FK5" s="51" t="s">
        <v>949</v>
      </c>
      <c r="FL5" s="51" t="s">
        <v>950</v>
      </c>
      <c r="FM5" s="51" t="s">
        <v>951</v>
      </c>
      <c r="FN5" s="51" t="s">
        <v>952</v>
      </c>
      <c r="FO5" s="51" t="s">
        <v>953</v>
      </c>
      <c r="FP5" s="51" t="s">
        <v>954</v>
      </c>
      <c r="FQ5" s="51" t="s">
        <v>955</v>
      </c>
      <c r="FR5" s="51" t="s">
        <v>956</v>
      </c>
      <c r="FS5" s="51" t="s">
        <v>957</v>
      </c>
      <c r="FT5" s="51" t="s">
        <v>958</v>
      </c>
      <c r="FU5" s="51" t="s">
        <v>959</v>
      </c>
      <c r="FV5" s="51" t="s">
        <v>960</v>
      </c>
      <c r="FW5" s="51" t="s">
        <v>961</v>
      </c>
      <c r="FX5" s="51" t="s">
        <v>962</v>
      </c>
      <c r="FY5" s="51" t="s">
        <v>963</v>
      </c>
      <c r="FZ5" s="51" t="s">
        <v>964</v>
      </c>
      <c r="GA5" s="51" t="s">
        <v>965</v>
      </c>
      <c r="GB5" s="51" t="s">
        <v>966</v>
      </c>
      <c r="GC5" s="51" t="s">
        <v>967</v>
      </c>
      <c r="GD5" s="51" t="s">
        <v>968</v>
      </c>
      <c r="GE5" s="51" t="s">
        <v>969</v>
      </c>
      <c r="GF5" s="51" t="s">
        <v>970</v>
      </c>
      <c r="GG5" s="51" t="s">
        <v>971</v>
      </c>
      <c r="GH5" s="51">
        <v>9327181</v>
      </c>
      <c r="GI5" s="51" t="s">
        <v>806</v>
      </c>
      <c r="GJ5" s="51" t="s">
        <v>807</v>
      </c>
      <c r="GK5" s="51" t="s">
        <v>808</v>
      </c>
      <c r="GL5" s="51" t="s">
        <v>809</v>
      </c>
      <c r="GM5" s="51" t="s">
        <v>810</v>
      </c>
      <c r="GN5" s="51" t="s">
        <v>811</v>
      </c>
      <c r="GO5" s="51" t="s">
        <v>812</v>
      </c>
      <c r="GP5" s="51" t="s">
        <v>813</v>
      </c>
      <c r="GQ5" s="51" t="s">
        <v>814</v>
      </c>
      <c r="GR5" s="51" t="s">
        <v>815</v>
      </c>
      <c r="GS5" s="51" t="s">
        <v>816</v>
      </c>
      <c r="GT5" s="51" t="s">
        <v>817</v>
      </c>
      <c r="GU5" s="51" t="s">
        <v>818</v>
      </c>
      <c r="GV5" s="51" t="s">
        <v>819</v>
      </c>
      <c r="GW5" s="51" t="s">
        <v>820</v>
      </c>
      <c r="GX5" s="51" t="s">
        <v>821</v>
      </c>
      <c r="GY5" s="51" t="s">
        <v>822</v>
      </c>
      <c r="GZ5" s="51" t="s">
        <v>823</v>
      </c>
      <c r="HA5" s="51" t="s">
        <v>824</v>
      </c>
      <c r="HB5" s="51" t="s">
        <v>825</v>
      </c>
      <c r="HC5" s="51" t="s">
        <v>826</v>
      </c>
      <c r="HD5" s="51" t="s">
        <v>827</v>
      </c>
      <c r="HE5" s="51" t="s">
        <v>828</v>
      </c>
      <c r="HF5" s="51" t="s">
        <v>829</v>
      </c>
      <c r="HG5" s="51" t="s">
        <v>830</v>
      </c>
      <c r="HH5" s="51" t="s">
        <v>831</v>
      </c>
      <c r="HI5" s="51" t="s">
        <v>832</v>
      </c>
      <c r="HJ5" s="51" t="s">
        <v>833</v>
      </c>
      <c r="HK5" s="51" t="s">
        <v>834</v>
      </c>
      <c r="HL5" s="51" t="s">
        <v>835</v>
      </c>
      <c r="HM5" s="51" t="s">
        <v>836</v>
      </c>
      <c r="HN5" s="51" t="s">
        <v>837</v>
      </c>
      <c r="HO5" s="51" t="s">
        <v>838</v>
      </c>
      <c r="HP5" s="51" t="s">
        <v>839</v>
      </c>
      <c r="HQ5" s="51" t="s">
        <v>840</v>
      </c>
      <c r="HR5" s="51" t="s">
        <v>841</v>
      </c>
      <c r="HS5" s="51" t="s">
        <v>842</v>
      </c>
      <c r="HT5" s="51" t="s">
        <v>972</v>
      </c>
      <c r="HU5" s="51" t="s">
        <v>973</v>
      </c>
      <c r="HV5" s="51" t="s">
        <v>974</v>
      </c>
      <c r="HW5" s="51" t="s">
        <v>975</v>
      </c>
      <c r="HX5" s="51" t="s">
        <v>976</v>
      </c>
      <c r="HY5" s="51" t="s">
        <v>990</v>
      </c>
      <c r="HZ5" s="193"/>
    </row>
    <row r="6" spans="1:234" s="198" customFormat="1" ht="25.5">
      <c r="A6" s="174"/>
      <c r="B6" s="174"/>
      <c r="C6" s="174"/>
      <c r="D6" s="402" t="s">
        <v>1370</v>
      </c>
      <c r="E6" s="426" t="s">
        <v>1072</v>
      </c>
      <c r="F6" s="1105" t="s">
        <v>1369</v>
      </c>
      <c r="G6" s="1106"/>
      <c r="H6" s="208" t="s">
        <v>579</v>
      </c>
      <c r="I6" s="609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193"/>
    </row>
    <row r="7" spans="1:234" s="170" customFormat="1" ht="15">
      <c r="A7" s="153"/>
      <c r="B7" s="197" t="s">
        <v>1055</v>
      </c>
      <c r="C7" s="115" t="str">
        <f t="shared" ref="C7:C27" si="0">CONCATENATE("n;",E7)</f>
        <v>n;9314</v>
      </c>
      <c r="D7" s="359" t="s">
        <v>614</v>
      </c>
      <c r="E7" s="419">
        <v>9314</v>
      </c>
      <c r="F7" s="471" t="s">
        <v>1115</v>
      </c>
      <c r="G7" s="590" t="s">
        <v>1530</v>
      </c>
      <c r="H7" s="413">
        <f t="shared" ref="H7:H27" si="1">SUM(I7:HY7)</f>
        <v>0</v>
      </c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27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8"/>
      <c r="BT7" s="8"/>
      <c r="BU7" s="8"/>
      <c r="BV7" s="8"/>
      <c r="BW7" s="8"/>
      <c r="BX7" s="8"/>
      <c r="BY7" s="8"/>
      <c r="BZ7" s="8"/>
      <c r="CA7" s="8"/>
      <c r="CB7" s="27"/>
      <c r="CC7" s="27"/>
      <c r="CD7" s="27"/>
      <c r="CE7" s="8"/>
      <c r="CF7" s="27"/>
      <c r="CG7" s="27"/>
      <c r="CH7" s="27"/>
      <c r="CI7" s="27"/>
      <c r="CJ7" s="27"/>
      <c r="CK7" s="8"/>
      <c r="CL7" s="8"/>
      <c r="CM7" s="8"/>
      <c r="CN7" s="8"/>
      <c r="CO7" s="8"/>
      <c r="CP7" s="8"/>
      <c r="CQ7" s="8"/>
      <c r="CR7" s="8"/>
      <c r="CS7" s="8"/>
      <c r="CT7" s="8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8"/>
      <c r="FG7" s="8"/>
      <c r="FH7" s="27"/>
      <c r="FI7" s="27"/>
      <c r="FJ7" s="27"/>
      <c r="FK7" s="1"/>
      <c r="FL7" s="1"/>
      <c r="FM7" s="1"/>
      <c r="FN7" s="8"/>
      <c r="FO7" s="8"/>
      <c r="FP7" s="8"/>
      <c r="FQ7" s="27"/>
      <c r="FR7" s="27"/>
      <c r="FS7" s="27"/>
      <c r="FT7" s="27"/>
      <c r="FU7" s="8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8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8"/>
      <c r="HI7" s="8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8"/>
      <c r="HU7" s="8"/>
      <c r="HV7" s="8"/>
      <c r="HW7" s="8"/>
      <c r="HX7" s="8"/>
      <c r="HY7" s="8"/>
      <c r="HZ7" s="176"/>
    </row>
    <row r="8" spans="1:234" s="170" customFormat="1" ht="15">
      <c r="A8" s="153"/>
      <c r="B8" s="182"/>
      <c r="C8" s="115" t="str">
        <f t="shared" si="0"/>
        <v>n;9313</v>
      </c>
      <c r="D8" s="359" t="s">
        <v>1505</v>
      </c>
      <c r="E8" s="419">
        <v>9313</v>
      </c>
      <c r="F8" s="449" t="s">
        <v>1116</v>
      </c>
      <c r="G8" s="186" t="s">
        <v>1531</v>
      </c>
      <c r="H8" s="26">
        <f t="shared" si="1"/>
        <v>0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8"/>
      <c r="BT8" s="8"/>
      <c r="BU8" s="8"/>
      <c r="BV8" s="8"/>
      <c r="BW8" s="8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8"/>
      <c r="CL8" s="8"/>
      <c r="CM8" s="8"/>
      <c r="CN8" s="8"/>
      <c r="CO8" s="8"/>
      <c r="CP8" s="8"/>
      <c r="CQ8" s="8"/>
      <c r="CR8" s="8"/>
      <c r="CS8" s="8"/>
      <c r="CT8" s="8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8"/>
      <c r="FG8" s="8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8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8"/>
      <c r="GI8" s="8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8"/>
      <c r="HI8" s="8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8"/>
      <c r="HU8" s="8"/>
      <c r="HV8" s="8"/>
      <c r="HW8" s="8"/>
      <c r="HX8" s="8"/>
      <c r="HY8" s="8"/>
      <c r="HZ8" s="176"/>
    </row>
    <row r="9" spans="1:234" s="170" customFormat="1" ht="15">
      <c r="A9" s="153"/>
      <c r="B9" s="182"/>
      <c r="C9" s="115" t="str">
        <f t="shared" si="0"/>
        <v>n;93130</v>
      </c>
      <c r="D9" s="359" t="s">
        <v>1505</v>
      </c>
      <c r="E9" s="419">
        <v>93130</v>
      </c>
      <c r="F9" s="449" t="s">
        <v>1113</v>
      </c>
      <c r="G9" s="186" t="s">
        <v>1531</v>
      </c>
      <c r="H9" s="26">
        <f t="shared" si="1"/>
        <v>0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8"/>
      <c r="BT9" s="8"/>
      <c r="BU9" s="8"/>
      <c r="BV9" s="8"/>
      <c r="BW9" s="8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8"/>
      <c r="CL9" s="8"/>
      <c r="CM9" s="8"/>
      <c r="CN9" s="8"/>
      <c r="CO9" s="8"/>
      <c r="CP9" s="8"/>
      <c r="CQ9" s="8"/>
      <c r="CR9" s="8"/>
      <c r="CS9" s="8"/>
      <c r="CT9" s="8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8"/>
      <c r="FG9" s="8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8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8"/>
      <c r="GI9" s="8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8"/>
      <c r="HI9" s="8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8"/>
      <c r="HU9" s="8"/>
      <c r="HV9" s="8"/>
      <c r="HW9" s="8"/>
      <c r="HX9" s="8"/>
      <c r="HY9" s="8"/>
      <c r="HZ9" s="176"/>
    </row>
    <row r="10" spans="1:234" s="170" customFormat="1" ht="15">
      <c r="A10" s="153"/>
      <c r="B10" s="182"/>
      <c r="C10" s="115" t="str">
        <f t="shared" si="0"/>
        <v>n;93134</v>
      </c>
      <c r="D10" s="359" t="s">
        <v>1505</v>
      </c>
      <c r="E10" s="419">
        <v>93134</v>
      </c>
      <c r="F10" s="515" t="s">
        <v>1117</v>
      </c>
      <c r="G10" s="186" t="s">
        <v>685</v>
      </c>
      <c r="H10" s="26">
        <f t="shared" si="1"/>
        <v>0</v>
      </c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8"/>
      <c r="BT10" s="8"/>
      <c r="BU10" s="8"/>
      <c r="BV10" s="8"/>
      <c r="BW10" s="8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8"/>
      <c r="FG10" s="8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8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8"/>
      <c r="GI10" s="8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8"/>
      <c r="HI10" s="8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8"/>
      <c r="HU10" s="8"/>
      <c r="HV10" s="8"/>
      <c r="HW10" s="8"/>
      <c r="HX10" s="8"/>
      <c r="HY10" s="8"/>
      <c r="HZ10" s="176"/>
    </row>
    <row r="11" spans="1:234" s="170" customFormat="1" ht="15">
      <c r="A11" s="153"/>
      <c r="B11" s="182"/>
      <c r="C11" s="115" t="str">
        <f t="shared" si="0"/>
        <v>n;93116</v>
      </c>
      <c r="D11" s="359" t="s">
        <v>1505</v>
      </c>
      <c r="E11" s="379">
        <v>93116</v>
      </c>
      <c r="F11" s="515" t="s">
        <v>1118</v>
      </c>
      <c r="G11" s="186" t="s">
        <v>676</v>
      </c>
      <c r="H11" s="26">
        <f t="shared" si="1"/>
        <v>0</v>
      </c>
      <c r="I11" s="82">
        <f t="shared" ref="I11:AE11" si="2">I36</f>
        <v>0</v>
      </c>
      <c r="J11" s="82">
        <f t="shared" si="2"/>
        <v>0</v>
      </c>
      <c r="K11" s="82">
        <f t="shared" si="2"/>
        <v>0</v>
      </c>
      <c r="L11" s="82">
        <f t="shared" si="2"/>
        <v>0</v>
      </c>
      <c r="M11" s="82">
        <f t="shared" si="2"/>
        <v>0</v>
      </c>
      <c r="N11" s="82">
        <f t="shared" si="2"/>
        <v>0</v>
      </c>
      <c r="O11" s="82">
        <f t="shared" si="2"/>
        <v>0</v>
      </c>
      <c r="P11" s="82">
        <f t="shared" si="2"/>
        <v>0</v>
      </c>
      <c r="Q11" s="82">
        <f t="shared" si="2"/>
        <v>0</v>
      </c>
      <c r="R11" s="82">
        <f t="shared" si="2"/>
        <v>0</v>
      </c>
      <c r="S11" s="82">
        <f t="shared" si="2"/>
        <v>0</v>
      </c>
      <c r="T11" s="82">
        <f t="shared" si="2"/>
        <v>0</v>
      </c>
      <c r="U11" s="82">
        <f t="shared" si="2"/>
        <v>0</v>
      </c>
      <c r="V11" s="82">
        <f t="shared" si="2"/>
        <v>0</v>
      </c>
      <c r="W11" s="82">
        <f t="shared" si="2"/>
        <v>0</v>
      </c>
      <c r="X11" s="82">
        <f t="shared" si="2"/>
        <v>0</v>
      </c>
      <c r="Y11" s="82">
        <f t="shared" si="2"/>
        <v>0</v>
      </c>
      <c r="Z11" s="82">
        <f t="shared" si="2"/>
        <v>0</v>
      </c>
      <c r="AA11" s="82">
        <f t="shared" si="2"/>
        <v>0</v>
      </c>
      <c r="AB11" s="82">
        <f t="shared" si="2"/>
        <v>0</v>
      </c>
      <c r="AC11" s="82">
        <f t="shared" si="2"/>
        <v>0</v>
      </c>
      <c r="AD11" s="82">
        <f t="shared" si="2"/>
        <v>0</v>
      </c>
      <c r="AE11" s="82">
        <f t="shared" si="2"/>
        <v>0</v>
      </c>
      <c r="AF11" s="82">
        <f t="shared" ref="AF11:BD11" si="3">AF36</f>
        <v>0</v>
      </c>
      <c r="AG11" s="27"/>
      <c r="AH11" s="82">
        <f t="shared" si="3"/>
        <v>0</v>
      </c>
      <c r="AI11" s="82">
        <f t="shared" si="3"/>
        <v>0</v>
      </c>
      <c r="AJ11" s="82">
        <f t="shared" si="3"/>
        <v>0</v>
      </c>
      <c r="AK11" s="82">
        <f t="shared" si="3"/>
        <v>0</v>
      </c>
      <c r="AL11" s="82">
        <f t="shared" si="3"/>
        <v>0</v>
      </c>
      <c r="AM11" s="82">
        <f t="shared" si="3"/>
        <v>0</v>
      </c>
      <c r="AN11" s="82">
        <f t="shared" si="3"/>
        <v>0</v>
      </c>
      <c r="AO11" s="82">
        <f t="shared" si="3"/>
        <v>0</v>
      </c>
      <c r="AP11" s="82">
        <f t="shared" si="3"/>
        <v>0</v>
      </c>
      <c r="AQ11" s="82">
        <f t="shared" si="3"/>
        <v>0</v>
      </c>
      <c r="AR11" s="82">
        <f t="shared" si="3"/>
        <v>0</v>
      </c>
      <c r="AS11" s="82">
        <f t="shared" si="3"/>
        <v>0</v>
      </c>
      <c r="AT11" s="82">
        <f t="shared" si="3"/>
        <v>0</v>
      </c>
      <c r="AU11" s="82">
        <f t="shared" si="3"/>
        <v>0</v>
      </c>
      <c r="AV11" s="82">
        <f t="shared" si="3"/>
        <v>0</v>
      </c>
      <c r="AW11" s="82">
        <f t="shared" si="3"/>
        <v>0</v>
      </c>
      <c r="AX11" s="82">
        <f t="shared" si="3"/>
        <v>0</v>
      </c>
      <c r="AY11" s="82">
        <f t="shared" si="3"/>
        <v>0</v>
      </c>
      <c r="AZ11" s="82">
        <f t="shared" si="3"/>
        <v>0</v>
      </c>
      <c r="BA11" s="82">
        <f t="shared" si="3"/>
        <v>0</v>
      </c>
      <c r="BB11" s="82">
        <f t="shared" si="3"/>
        <v>0</v>
      </c>
      <c r="BC11" s="82">
        <f t="shared" si="3"/>
        <v>0</v>
      </c>
      <c r="BD11" s="82">
        <f t="shared" si="3"/>
        <v>0</v>
      </c>
      <c r="BE11" s="27"/>
      <c r="BF11" s="82">
        <f t="shared" ref="BF11:BZ11" si="4">BF36</f>
        <v>0</v>
      </c>
      <c r="BG11" s="82">
        <f t="shared" si="4"/>
        <v>0</v>
      </c>
      <c r="BH11" s="82">
        <f t="shared" si="4"/>
        <v>0</v>
      </c>
      <c r="BI11" s="82">
        <f t="shared" si="4"/>
        <v>0</v>
      </c>
      <c r="BJ11" s="82">
        <f t="shared" si="4"/>
        <v>0</v>
      </c>
      <c r="BK11" s="82">
        <f t="shared" si="4"/>
        <v>0</v>
      </c>
      <c r="BL11" s="82">
        <f t="shared" si="4"/>
        <v>0</v>
      </c>
      <c r="BM11" s="82">
        <f t="shared" si="4"/>
        <v>0</v>
      </c>
      <c r="BN11" s="82">
        <f t="shared" si="4"/>
        <v>0</v>
      </c>
      <c r="BO11" s="82">
        <f t="shared" si="4"/>
        <v>0</v>
      </c>
      <c r="BP11" s="82">
        <f t="shared" si="4"/>
        <v>0</v>
      </c>
      <c r="BQ11" s="82">
        <f t="shared" si="4"/>
        <v>0</v>
      </c>
      <c r="BR11" s="82">
        <f t="shared" si="4"/>
        <v>0</v>
      </c>
      <c r="BS11" s="82">
        <f t="shared" si="4"/>
        <v>0</v>
      </c>
      <c r="BT11" s="82">
        <f t="shared" si="4"/>
        <v>0</v>
      </c>
      <c r="BU11" s="82">
        <f t="shared" si="4"/>
        <v>0</v>
      </c>
      <c r="BV11" s="82">
        <f t="shared" si="4"/>
        <v>0</v>
      </c>
      <c r="BW11" s="82">
        <f t="shared" si="4"/>
        <v>0</v>
      </c>
      <c r="BX11" s="82">
        <f t="shared" si="4"/>
        <v>0</v>
      </c>
      <c r="BY11" s="82">
        <f t="shared" si="4"/>
        <v>0</v>
      </c>
      <c r="BZ11" s="82">
        <f t="shared" si="4"/>
        <v>0</v>
      </c>
      <c r="CA11" s="82">
        <f t="shared" ref="CA11" si="5">CA36</f>
        <v>0</v>
      </c>
      <c r="CB11" s="82">
        <f t="shared" ref="CB11:CE11" si="6">CB36</f>
        <v>0</v>
      </c>
      <c r="CC11" s="82">
        <f t="shared" si="6"/>
        <v>0</v>
      </c>
      <c r="CD11" s="82">
        <f t="shared" si="6"/>
        <v>0</v>
      </c>
      <c r="CE11" s="82">
        <f t="shared" si="6"/>
        <v>0</v>
      </c>
      <c r="CF11" s="27"/>
      <c r="CG11" s="27"/>
      <c r="CH11" s="27"/>
      <c r="CI11" s="27"/>
      <c r="CJ11" s="27"/>
      <c r="CK11" s="82">
        <f t="shared" ref="CK11:DG11" si="7">CK36</f>
        <v>0</v>
      </c>
      <c r="CL11" s="82">
        <f t="shared" si="7"/>
        <v>0</v>
      </c>
      <c r="CM11" s="82">
        <f t="shared" si="7"/>
        <v>0</v>
      </c>
      <c r="CN11" s="82">
        <f t="shared" si="7"/>
        <v>0</v>
      </c>
      <c r="CO11" s="82">
        <f t="shared" si="7"/>
        <v>0</v>
      </c>
      <c r="CP11" s="82">
        <f t="shared" si="7"/>
        <v>0</v>
      </c>
      <c r="CQ11" s="82">
        <f t="shared" si="7"/>
        <v>0</v>
      </c>
      <c r="CR11" s="82">
        <f t="shared" si="7"/>
        <v>0</v>
      </c>
      <c r="CS11" s="82">
        <f t="shared" si="7"/>
        <v>0</v>
      </c>
      <c r="CT11" s="82">
        <f t="shared" si="7"/>
        <v>0</v>
      </c>
      <c r="CU11" s="82">
        <f t="shared" si="7"/>
        <v>0</v>
      </c>
      <c r="CV11" s="82">
        <f t="shared" si="7"/>
        <v>0</v>
      </c>
      <c r="CW11" s="82">
        <f t="shared" si="7"/>
        <v>0</v>
      </c>
      <c r="CX11" s="82">
        <f t="shared" si="7"/>
        <v>0</v>
      </c>
      <c r="CY11" s="82">
        <f t="shared" si="7"/>
        <v>0</v>
      </c>
      <c r="CZ11" s="82">
        <f t="shared" si="7"/>
        <v>0</v>
      </c>
      <c r="DA11" s="82">
        <f t="shared" si="7"/>
        <v>0</v>
      </c>
      <c r="DB11" s="82">
        <f t="shared" si="7"/>
        <v>0</v>
      </c>
      <c r="DC11" s="82">
        <f t="shared" si="7"/>
        <v>0</v>
      </c>
      <c r="DD11" s="82">
        <f t="shared" si="7"/>
        <v>0</v>
      </c>
      <c r="DE11" s="82">
        <f t="shared" si="7"/>
        <v>0</v>
      </c>
      <c r="DF11" s="82">
        <f t="shared" si="7"/>
        <v>0</v>
      </c>
      <c r="DG11" s="82">
        <f t="shared" si="7"/>
        <v>0</v>
      </c>
      <c r="DH11" s="27"/>
      <c r="DI11" s="27"/>
      <c r="DJ11" s="82">
        <f t="shared" ref="DJ11:DU11" si="8">DJ36</f>
        <v>0</v>
      </c>
      <c r="DK11" s="82">
        <f t="shared" si="8"/>
        <v>0</v>
      </c>
      <c r="DL11" s="82">
        <f t="shared" si="8"/>
        <v>0</v>
      </c>
      <c r="DM11" s="82">
        <f t="shared" si="8"/>
        <v>0</v>
      </c>
      <c r="DN11" s="82">
        <f t="shared" si="8"/>
        <v>0</v>
      </c>
      <c r="DO11" s="82">
        <f t="shared" si="8"/>
        <v>0</v>
      </c>
      <c r="DP11" s="82">
        <f t="shared" si="8"/>
        <v>0</v>
      </c>
      <c r="DQ11" s="82">
        <f t="shared" si="8"/>
        <v>0</v>
      </c>
      <c r="DR11" s="82">
        <f t="shared" si="8"/>
        <v>0</v>
      </c>
      <c r="DS11" s="82">
        <f t="shared" si="8"/>
        <v>0</v>
      </c>
      <c r="DT11" s="82">
        <f t="shared" si="8"/>
        <v>0</v>
      </c>
      <c r="DU11" s="82">
        <f t="shared" si="8"/>
        <v>0</v>
      </c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82">
        <f t="shared" ref="EH11:FG11" si="9">EH36</f>
        <v>0</v>
      </c>
      <c r="EI11" s="82">
        <f t="shared" si="9"/>
        <v>0</v>
      </c>
      <c r="EJ11" s="82">
        <f t="shared" si="9"/>
        <v>0</v>
      </c>
      <c r="EK11" s="82">
        <f t="shared" si="9"/>
        <v>0</v>
      </c>
      <c r="EL11" s="82">
        <f t="shared" si="9"/>
        <v>0</v>
      </c>
      <c r="EM11" s="82">
        <f t="shared" si="9"/>
        <v>0</v>
      </c>
      <c r="EN11" s="82">
        <f t="shared" si="9"/>
        <v>0</v>
      </c>
      <c r="EO11" s="82">
        <f t="shared" si="9"/>
        <v>0</v>
      </c>
      <c r="EP11" s="82">
        <f t="shared" si="9"/>
        <v>0</v>
      </c>
      <c r="EQ11" s="82">
        <f t="shared" si="9"/>
        <v>0</v>
      </c>
      <c r="ER11" s="82">
        <f t="shared" si="9"/>
        <v>0</v>
      </c>
      <c r="ES11" s="82">
        <f t="shared" si="9"/>
        <v>0</v>
      </c>
      <c r="ET11" s="82">
        <f t="shared" si="9"/>
        <v>0</v>
      </c>
      <c r="EU11" s="82">
        <f t="shared" si="9"/>
        <v>0</v>
      </c>
      <c r="EV11" s="82">
        <f t="shared" si="9"/>
        <v>0</v>
      </c>
      <c r="EW11" s="82">
        <f t="shared" si="9"/>
        <v>0</v>
      </c>
      <c r="EX11" s="82">
        <f t="shared" si="9"/>
        <v>0</v>
      </c>
      <c r="EY11" s="82">
        <f t="shared" si="9"/>
        <v>0</v>
      </c>
      <c r="EZ11" s="82">
        <f t="shared" si="9"/>
        <v>0</v>
      </c>
      <c r="FA11" s="82">
        <f t="shared" si="9"/>
        <v>0</v>
      </c>
      <c r="FB11" s="82">
        <f t="shared" si="9"/>
        <v>0</v>
      </c>
      <c r="FC11" s="82">
        <f t="shared" si="9"/>
        <v>0</v>
      </c>
      <c r="FD11" s="82">
        <f t="shared" si="9"/>
        <v>0</v>
      </c>
      <c r="FE11" s="82">
        <f t="shared" si="9"/>
        <v>0</v>
      </c>
      <c r="FF11" s="82">
        <f t="shared" si="9"/>
        <v>0</v>
      </c>
      <c r="FG11" s="82">
        <f t="shared" si="9"/>
        <v>0</v>
      </c>
      <c r="FH11" s="27"/>
      <c r="FI11" s="27"/>
      <c r="FJ11" s="27"/>
      <c r="FK11" s="82">
        <f t="shared" ref="FK11:FQ11" si="10">FK36</f>
        <v>0</v>
      </c>
      <c r="FL11" s="82">
        <f t="shared" si="10"/>
        <v>0</v>
      </c>
      <c r="FM11" s="82">
        <f t="shared" si="10"/>
        <v>0</v>
      </c>
      <c r="FN11" s="82">
        <f t="shared" si="10"/>
        <v>0</v>
      </c>
      <c r="FO11" s="82">
        <f t="shared" si="10"/>
        <v>0</v>
      </c>
      <c r="FP11" s="82">
        <f t="shared" si="10"/>
        <v>0</v>
      </c>
      <c r="FQ11" s="82">
        <f t="shared" si="10"/>
        <v>0</v>
      </c>
      <c r="FR11" s="27"/>
      <c r="FS11" s="27"/>
      <c r="FT11" s="27"/>
      <c r="FU11" s="82">
        <f>FU36</f>
        <v>0</v>
      </c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82">
        <f t="shared" ref="GH11:GS11" si="11">GH36</f>
        <v>0</v>
      </c>
      <c r="GI11" s="82">
        <f t="shared" si="11"/>
        <v>0</v>
      </c>
      <c r="GJ11" s="82">
        <f t="shared" si="11"/>
        <v>0</v>
      </c>
      <c r="GK11" s="82">
        <f t="shared" si="11"/>
        <v>0</v>
      </c>
      <c r="GL11" s="82">
        <f t="shared" si="11"/>
        <v>0</v>
      </c>
      <c r="GM11" s="82">
        <f t="shared" si="11"/>
        <v>0</v>
      </c>
      <c r="GN11" s="82">
        <f t="shared" si="11"/>
        <v>0</v>
      </c>
      <c r="GO11" s="82">
        <f t="shared" si="11"/>
        <v>0</v>
      </c>
      <c r="GP11" s="82">
        <f t="shared" si="11"/>
        <v>0</v>
      </c>
      <c r="GQ11" s="82">
        <f t="shared" si="11"/>
        <v>0</v>
      </c>
      <c r="GR11" s="82">
        <f t="shared" si="11"/>
        <v>0</v>
      </c>
      <c r="GS11" s="82">
        <f t="shared" si="11"/>
        <v>0</v>
      </c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82">
        <f t="shared" ref="HE11:HF11" si="12">HE36</f>
        <v>0</v>
      </c>
      <c r="HF11" s="82">
        <f t="shared" si="12"/>
        <v>0</v>
      </c>
      <c r="HG11" s="27"/>
      <c r="HH11" s="82">
        <f t="shared" ref="HH11:HI11" si="13">HH36</f>
        <v>0</v>
      </c>
      <c r="HI11" s="82">
        <f t="shared" si="13"/>
        <v>0</v>
      </c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8"/>
      <c r="HU11" s="8"/>
      <c r="HV11" s="8"/>
      <c r="HW11" s="8"/>
      <c r="HX11" s="8"/>
      <c r="HY11" s="82">
        <f>HY36</f>
        <v>0</v>
      </c>
      <c r="HZ11" s="176"/>
    </row>
    <row r="12" spans="1:234" s="170" customFormat="1" ht="15">
      <c r="A12" s="153"/>
      <c r="B12" s="182"/>
      <c r="C12" s="115" t="str">
        <f t="shared" si="0"/>
        <v>n;931160</v>
      </c>
      <c r="D12" s="359" t="s">
        <v>1505</v>
      </c>
      <c r="E12" s="379">
        <v>931160</v>
      </c>
      <c r="F12" s="515" t="s">
        <v>1114</v>
      </c>
      <c r="G12" s="186" t="s">
        <v>676</v>
      </c>
      <c r="H12" s="26">
        <f t="shared" si="1"/>
        <v>0</v>
      </c>
      <c r="I12" s="82">
        <f t="shared" ref="I12:AF12" si="14">I36</f>
        <v>0</v>
      </c>
      <c r="J12" s="82">
        <f t="shared" si="14"/>
        <v>0</v>
      </c>
      <c r="K12" s="82">
        <f t="shared" si="14"/>
        <v>0</v>
      </c>
      <c r="L12" s="82">
        <f t="shared" si="14"/>
        <v>0</v>
      </c>
      <c r="M12" s="82">
        <f t="shared" si="14"/>
        <v>0</v>
      </c>
      <c r="N12" s="82">
        <f t="shared" si="14"/>
        <v>0</v>
      </c>
      <c r="O12" s="82">
        <f t="shared" si="14"/>
        <v>0</v>
      </c>
      <c r="P12" s="82">
        <f t="shared" si="14"/>
        <v>0</v>
      </c>
      <c r="Q12" s="82">
        <f t="shared" si="14"/>
        <v>0</v>
      </c>
      <c r="R12" s="82">
        <f t="shared" si="14"/>
        <v>0</v>
      </c>
      <c r="S12" s="82">
        <f t="shared" si="14"/>
        <v>0</v>
      </c>
      <c r="T12" s="82">
        <f t="shared" si="14"/>
        <v>0</v>
      </c>
      <c r="U12" s="82">
        <f t="shared" si="14"/>
        <v>0</v>
      </c>
      <c r="V12" s="82">
        <f t="shared" si="14"/>
        <v>0</v>
      </c>
      <c r="W12" s="82">
        <f t="shared" si="14"/>
        <v>0</v>
      </c>
      <c r="X12" s="82">
        <f t="shared" si="14"/>
        <v>0</v>
      </c>
      <c r="Y12" s="82">
        <f t="shared" si="14"/>
        <v>0</v>
      </c>
      <c r="Z12" s="82">
        <f t="shared" si="14"/>
        <v>0</v>
      </c>
      <c r="AA12" s="82">
        <f t="shared" si="14"/>
        <v>0</v>
      </c>
      <c r="AB12" s="82">
        <f t="shared" si="14"/>
        <v>0</v>
      </c>
      <c r="AC12" s="82">
        <f t="shared" si="14"/>
        <v>0</v>
      </c>
      <c r="AD12" s="82">
        <f t="shared" si="14"/>
        <v>0</v>
      </c>
      <c r="AE12" s="82">
        <f t="shared" si="14"/>
        <v>0</v>
      </c>
      <c r="AF12" s="82">
        <f t="shared" si="14"/>
        <v>0</v>
      </c>
      <c r="AG12" s="27"/>
      <c r="AH12" s="82">
        <f t="shared" ref="AH12:BD12" si="15">AH36</f>
        <v>0</v>
      </c>
      <c r="AI12" s="82">
        <f t="shared" si="15"/>
        <v>0</v>
      </c>
      <c r="AJ12" s="82">
        <f t="shared" si="15"/>
        <v>0</v>
      </c>
      <c r="AK12" s="82">
        <f t="shared" si="15"/>
        <v>0</v>
      </c>
      <c r="AL12" s="82">
        <f t="shared" si="15"/>
        <v>0</v>
      </c>
      <c r="AM12" s="82">
        <f t="shared" si="15"/>
        <v>0</v>
      </c>
      <c r="AN12" s="82">
        <f t="shared" si="15"/>
        <v>0</v>
      </c>
      <c r="AO12" s="82">
        <f t="shared" si="15"/>
        <v>0</v>
      </c>
      <c r="AP12" s="82">
        <f t="shared" si="15"/>
        <v>0</v>
      </c>
      <c r="AQ12" s="82">
        <f t="shared" si="15"/>
        <v>0</v>
      </c>
      <c r="AR12" s="82">
        <f t="shared" si="15"/>
        <v>0</v>
      </c>
      <c r="AS12" s="82">
        <f t="shared" si="15"/>
        <v>0</v>
      </c>
      <c r="AT12" s="82">
        <f t="shared" si="15"/>
        <v>0</v>
      </c>
      <c r="AU12" s="82">
        <f t="shared" si="15"/>
        <v>0</v>
      </c>
      <c r="AV12" s="82">
        <f t="shared" si="15"/>
        <v>0</v>
      </c>
      <c r="AW12" s="82">
        <f t="shared" si="15"/>
        <v>0</v>
      </c>
      <c r="AX12" s="82">
        <f t="shared" si="15"/>
        <v>0</v>
      </c>
      <c r="AY12" s="82">
        <f t="shared" si="15"/>
        <v>0</v>
      </c>
      <c r="AZ12" s="82">
        <f t="shared" si="15"/>
        <v>0</v>
      </c>
      <c r="BA12" s="82">
        <f t="shared" si="15"/>
        <v>0</v>
      </c>
      <c r="BB12" s="82">
        <f t="shared" si="15"/>
        <v>0</v>
      </c>
      <c r="BC12" s="82">
        <f t="shared" si="15"/>
        <v>0</v>
      </c>
      <c r="BD12" s="82">
        <f t="shared" si="15"/>
        <v>0</v>
      </c>
      <c r="BE12" s="27"/>
      <c r="BF12" s="82">
        <f t="shared" ref="BF12:BZ12" si="16">BF36</f>
        <v>0</v>
      </c>
      <c r="BG12" s="82">
        <f t="shared" si="16"/>
        <v>0</v>
      </c>
      <c r="BH12" s="82">
        <f t="shared" si="16"/>
        <v>0</v>
      </c>
      <c r="BI12" s="82">
        <f t="shared" si="16"/>
        <v>0</v>
      </c>
      <c r="BJ12" s="82">
        <f t="shared" si="16"/>
        <v>0</v>
      </c>
      <c r="BK12" s="82">
        <f t="shared" si="16"/>
        <v>0</v>
      </c>
      <c r="BL12" s="82">
        <f t="shared" si="16"/>
        <v>0</v>
      </c>
      <c r="BM12" s="82">
        <f t="shared" si="16"/>
        <v>0</v>
      </c>
      <c r="BN12" s="82">
        <f t="shared" si="16"/>
        <v>0</v>
      </c>
      <c r="BO12" s="82">
        <f t="shared" si="16"/>
        <v>0</v>
      </c>
      <c r="BP12" s="82">
        <f t="shared" si="16"/>
        <v>0</v>
      </c>
      <c r="BQ12" s="82">
        <f t="shared" si="16"/>
        <v>0</v>
      </c>
      <c r="BR12" s="82">
        <f t="shared" si="16"/>
        <v>0</v>
      </c>
      <c r="BS12" s="82">
        <f t="shared" si="16"/>
        <v>0</v>
      </c>
      <c r="BT12" s="82">
        <f t="shared" si="16"/>
        <v>0</v>
      </c>
      <c r="BU12" s="82">
        <f t="shared" si="16"/>
        <v>0</v>
      </c>
      <c r="BV12" s="82">
        <f t="shared" si="16"/>
        <v>0</v>
      </c>
      <c r="BW12" s="82">
        <f t="shared" si="16"/>
        <v>0</v>
      </c>
      <c r="BX12" s="82">
        <f t="shared" si="16"/>
        <v>0</v>
      </c>
      <c r="BY12" s="82">
        <f t="shared" si="16"/>
        <v>0</v>
      </c>
      <c r="BZ12" s="82">
        <f t="shared" si="16"/>
        <v>0</v>
      </c>
      <c r="CA12" s="82">
        <f t="shared" ref="CA12" si="17">CA36</f>
        <v>0</v>
      </c>
      <c r="CB12" s="82">
        <f t="shared" ref="CB12:CE12" si="18">CB36</f>
        <v>0</v>
      </c>
      <c r="CC12" s="82">
        <f t="shared" si="18"/>
        <v>0</v>
      </c>
      <c r="CD12" s="82">
        <f t="shared" si="18"/>
        <v>0</v>
      </c>
      <c r="CE12" s="82">
        <f t="shared" si="18"/>
        <v>0</v>
      </c>
      <c r="CF12" s="27"/>
      <c r="CG12" s="27"/>
      <c r="CH12" s="27"/>
      <c r="CI12" s="27"/>
      <c r="CJ12" s="27"/>
      <c r="CK12" s="82">
        <f t="shared" ref="CK12:DG12" si="19">CK36</f>
        <v>0</v>
      </c>
      <c r="CL12" s="82">
        <f t="shared" si="19"/>
        <v>0</v>
      </c>
      <c r="CM12" s="82">
        <f t="shared" si="19"/>
        <v>0</v>
      </c>
      <c r="CN12" s="82">
        <f t="shared" si="19"/>
        <v>0</v>
      </c>
      <c r="CO12" s="82">
        <f t="shared" si="19"/>
        <v>0</v>
      </c>
      <c r="CP12" s="82">
        <f t="shared" si="19"/>
        <v>0</v>
      </c>
      <c r="CQ12" s="82">
        <f t="shared" si="19"/>
        <v>0</v>
      </c>
      <c r="CR12" s="82">
        <f t="shared" si="19"/>
        <v>0</v>
      </c>
      <c r="CS12" s="82">
        <f t="shared" si="19"/>
        <v>0</v>
      </c>
      <c r="CT12" s="82">
        <f t="shared" si="19"/>
        <v>0</v>
      </c>
      <c r="CU12" s="82">
        <f t="shared" si="19"/>
        <v>0</v>
      </c>
      <c r="CV12" s="82">
        <f t="shared" si="19"/>
        <v>0</v>
      </c>
      <c r="CW12" s="82">
        <f t="shared" si="19"/>
        <v>0</v>
      </c>
      <c r="CX12" s="82">
        <f t="shared" si="19"/>
        <v>0</v>
      </c>
      <c r="CY12" s="82">
        <f t="shared" si="19"/>
        <v>0</v>
      </c>
      <c r="CZ12" s="82">
        <f t="shared" si="19"/>
        <v>0</v>
      </c>
      <c r="DA12" s="82">
        <f t="shared" si="19"/>
        <v>0</v>
      </c>
      <c r="DB12" s="82">
        <f t="shared" si="19"/>
        <v>0</v>
      </c>
      <c r="DC12" s="82">
        <f t="shared" si="19"/>
        <v>0</v>
      </c>
      <c r="DD12" s="82">
        <f t="shared" si="19"/>
        <v>0</v>
      </c>
      <c r="DE12" s="82">
        <f t="shared" si="19"/>
        <v>0</v>
      </c>
      <c r="DF12" s="82">
        <f t="shared" si="19"/>
        <v>0</v>
      </c>
      <c r="DG12" s="82">
        <f t="shared" si="19"/>
        <v>0</v>
      </c>
      <c r="DH12" s="27"/>
      <c r="DI12" s="27"/>
      <c r="DJ12" s="82">
        <f t="shared" ref="DJ12:DU12" si="20">DJ36</f>
        <v>0</v>
      </c>
      <c r="DK12" s="82">
        <f t="shared" si="20"/>
        <v>0</v>
      </c>
      <c r="DL12" s="82">
        <f t="shared" si="20"/>
        <v>0</v>
      </c>
      <c r="DM12" s="82">
        <f t="shared" si="20"/>
        <v>0</v>
      </c>
      <c r="DN12" s="82">
        <f t="shared" si="20"/>
        <v>0</v>
      </c>
      <c r="DO12" s="82">
        <f t="shared" si="20"/>
        <v>0</v>
      </c>
      <c r="DP12" s="82">
        <f t="shared" si="20"/>
        <v>0</v>
      </c>
      <c r="DQ12" s="82">
        <f t="shared" si="20"/>
        <v>0</v>
      </c>
      <c r="DR12" s="82">
        <f t="shared" si="20"/>
        <v>0</v>
      </c>
      <c r="DS12" s="82">
        <f t="shared" si="20"/>
        <v>0</v>
      </c>
      <c r="DT12" s="82">
        <f t="shared" si="20"/>
        <v>0</v>
      </c>
      <c r="DU12" s="82">
        <f t="shared" si="20"/>
        <v>0</v>
      </c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82">
        <f t="shared" ref="EH12:FG12" si="21">EH36</f>
        <v>0</v>
      </c>
      <c r="EI12" s="82">
        <f t="shared" si="21"/>
        <v>0</v>
      </c>
      <c r="EJ12" s="82">
        <f t="shared" si="21"/>
        <v>0</v>
      </c>
      <c r="EK12" s="82">
        <f t="shared" si="21"/>
        <v>0</v>
      </c>
      <c r="EL12" s="82">
        <f t="shared" si="21"/>
        <v>0</v>
      </c>
      <c r="EM12" s="82">
        <f t="shared" si="21"/>
        <v>0</v>
      </c>
      <c r="EN12" s="82">
        <f t="shared" si="21"/>
        <v>0</v>
      </c>
      <c r="EO12" s="82">
        <f t="shared" si="21"/>
        <v>0</v>
      </c>
      <c r="EP12" s="82">
        <f t="shared" si="21"/>
        <v>0</v>
      </c>
      <c r="EQ12" s="82">
        <f t="shared" si="21"/>
        <v>0</v>
      </c>
      <c r="ER12" s="82">
        <f t="shared" si="21"/>
        <v>0</v>
      </c>
      <c r="ES12" s="82">
        <f t="shared" si="21"/>
        <v>0</v>
      </c>
      <c r="ET12" s="82">
        <f t="shared" si="21"/>
        <v>0</v>
      </c>
      <c r="EU12" s="82">
        <f t="shared" si="21"/>
        <v>0</v>
      </c>
      <c r="EV12" s="82">
        <f t="shared" si="21"/>
        <v>0</v>
      </c>
      <c r="EW12" s="82">
        <f t="shared" si="21"/>
        <v>0</v>
      </c>
      <c r="EX12" s="82">
        <f t="shared" si="21"/>
        <v>0</v>
      </c>
      <c r="EY12" s="82">
        <f t="shared" si="21"/>
        <v>0</v>
      </c>
      <c r="EZ12" s="82">
        <f t="shared" si="21"/>
        <v>0</v>
      </c>
      <c r="FA12" s="82">
        <f t="shared" si="21"/>
        <v>0</v>
      </c>
      <c r="FB12" s="82">
        <f t="shared" si="21"/>
        <v>0</v>
      </c>
      <c r="FC12" s="82">
        <f t="shared" si="21"/>
        <v>0</v>
      </c>
      <c r="FD12" s="82">
        <f t="shared" si="21"/>
        <v>0</v>
      </c>
      <c r="FE12" s="82">
        <f t="shared" si="21"/>
        <v>0</v>
      </c>
      <c r="FF12" s="82">
        <f t="shared" si="21"/>
        <v>0</v>
      </c>
      <c r="FG12" s="82">
        <f t="shared" si="21"/>
        <v>0</v>
      </c>
      <c r="FH12" s="27"/>
      <c r="FI12" s="27"/>
      <c r="FJ12" s="27"/>
      <c r="FK12" s="82">
        <f t="shared" ref="FK12:FQ12" si="22">FK36</f>
        <v>0</v>
      </c>
      <c r="FL12" s="82">
        <f t="shared" si="22"/>
        <v>0</v>
      </c>
      <c r="FM12" s="82">
        <f t="shared" si="22"/>
        <v>0</v>
      </c>
      <c r="FN12" s="82">
        <f t="shared" si="22"/>
        <v>0</v>
      </c>
      <c r="FO12" s="82">
        <f t="shared" si="22"/>
        <v>0</v>
      </c>
      <c r="FP12" s="82">
        <f t="shared" si="22"/>
        <v>0</v>
      </c>
      <c r="FQ12" s="82">
        <f t="shared" si="22"/>
        <v>0</v>
      </c>
      <c r="FR12" s="27"/>
      <c r="FS12" s="27"/>
      <c r="FT12" s="27"/>
      <c r="FU12" s="82">
        <f>FU36</f>
        <v>0</v>
      </c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82">
        <f t="shared" ref="GH12:GS12" si="23">GH36</f>
        <v>0</v>
      </c>
      <c r="GI12" s="82">
        <f t="shared" si="23"/>
        <v>0</v>
      </c>
      <c r="GJ12" s="82">
        <f t="shared" si="23"/>
        <v>0</v>
      </c>
      <c r="GK12" s="82">
        <f t="shared" si="23"/>
        <v>0</v>
      </c>
      <c r="GL12" s="82">
        <f t="shared" si="23"/>
        <v>0</v>
      </c>
      <c r="GM12" s="82">
        <f t="shared" si="23"/>
        <v>0</v>
      </c>
      <c r="GN12" s="82">
        <f t="shared" si="23"/>
        <v>0</v>
      </c>
      <c r="GO12" s="82">
        <f t="shared" si="23"/>
        <v>0</v>
      </c>
      <c r="GP12" s="82">
        <f t="shared" si="23"/>
        <v>0</v>
      </c>
      <c r="GQ12" s="82">
        <f t="shared" si="23"/>
        <v>0</v>
      </c>
      <c r="GR12" s="82">
        <f t="shared" si="23"/>
        <v>0</v>
      </c>
      <c r="GS12" s="82">
        <f t="shared" si="23"/>
        <v>0</v>
      </c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82">
        <f t="shared" ref="HE12:HF12" si="24">HE36</f>
        <v>0</v>
      </c>
      <c r="HF12" s="82">
        <f t="shared" si="24"/>
        <v>0</v>
      </c>
      <c r="HG12" s="27"/>
      <c r="HH12" s="82">
        <f t="shared" ref="HH12:HI12" si="25">HH36</f>
        <v>0</v>
      </c>
      <c r="HI12" s="82">
        <f t="shared" si="25"/>
        <v>0</v>
      </c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8"/>
      <c r="HU12" s="8"/>
      <c r="HV12" s="8"/>
      <c r="HW12" s="8"/>
      <c r="HX12" s="8"/>
      <c r="HY12" s="82">
        <f>HY36</f>
        <v>0</v>
      </c>
      <c r="HZ12" s="176"/>
    </row>
    <row r="13" spans="1:234" s="170" customFormat="1" ht="15">
      <c r="A13" s="153"/>
      <c r="B13" s="182"/>
      <c r="C13" s="115" t="str">
        <f t="shared" si="0"/>
        <v>n;931166</v>
      </c>
      <c r="D13" s="359" t="s">
        <v>1505</v>
      </c>
      <c r="E13" s="379">
        <v>931166</v>
      </c>
      <c r="F13" s="515" t="s">
        <v>1119</v>
      </c>
      <c r="G13" s="186" t="s">
        <v>676</v>
      </c>
      <c r="H13" s="26">
        <f t="shared" si="1"/>
        <v>0</v>
      </c>
      <c r="I13" s="82">
        <f t="shared" ref="I13:AF13" si="26">I36</f>
        <v>0</v>
      </c>
      <c r="J13" s="82">
        <f t="shared" si="26"/>
        <v>0</v>
      </c>
      <c r="K13" s="82">
        <f t="shared" si="26"/>
        <v>0</v>
      </c>
      <c r="L13" s="82">
        <f t="shared" si="26"/>
        <v>0</v>
      </c>
      <c r="M13" s="82">
        <f t="shared" si="26"/>
        <v>0</v>
      </c>
      <c r="N13" s="82">
        <f t="shared" si="26"/>
        <v>0</v>
      </c>
      <c r="O13" s="82">
        <f t="shared" si="26"/>
        <v>0</v>
      </c>
      <c r="P13" s="82">
        <f t="shared" si="26"/>
        <v>0</v>
      </c>
      <c r="Q13" s="82">
        <f t="shared" si="26"/>
        <v>0</v>
      </c>
      <c r="R13" s="82">
        <f t="shared" si="26"/>
        <v>0</v>
      </c>
      <c r="S13" s="82">
        <f t="shared" si="26"/>
        <v>0</v>
      </c>
      <c r="T13" s="82">
        <f t="shared" si="26"/>
        <v>0</v>
      </c>
      <c r="U13" s="82">
        <f t="shared" si="26"/>
        <v>0</v>
      </c>
      <c r="V13" s="82">
        <f t="shared" si="26"/>
        <v>0</v>
      </c>
      <c r="W13" s="82">
        <f t="shared" si="26"/>
        <v>0</v>
      </c>
      <c r="X13" s="82">
        <f t="shared" si="26"/>
        <v>0</v>
      </c>
      <c r="Y13" s="82">
        <f t="shared" si="26"/>
        <v>0</v>
      </c>
      <c r="Z13" s="82">
        <f t="shared" si="26"/>
        <v>0</v>
      </c>
      <c r="AA13" s="82">
        <f t="shared" si="26"/>
        <v>0</v>
      </c>
      <c r="AB13" s="82">
        <f t="shared" si="26"/>
        <v>0</v>
      </c>
      <c r="AC13" s="82">
        <f t="shared" si="26"/>
        <v>0</v>
      </c>
      <c r="AD13" s="82">
        <f t="shared" si="26"/>
        <v>0</v>
      </c>
      <c r="AE13" s="82">
        <f t="shared" si="26"/>
        <v>0</v>
      </c>
      <c r="AF13" s="82">
        <f t="shared" si="26"/>
        <v>0</v>
      </c>
      <c r="AG13" s="27"/>
      <c r="AH13" s="82">
        <f t="shared" ref="AH13:BD13" si="27">AH36</f>
        <v>0</v>
      </c>
      <c r="AI13" s="82">
        <f t="shared" si="27"/>
        <v>0</v>
      </c>
      <c r="AJ13" s="82">
        <f t="shared" si="27"/>
        <v>0</v>
      </c>
      <c r="AK13" s="82">
        <f t="shared" si="27"/>
        <v>0</v>
      </c>
      <c r="AL13" s="82">
        <f t="shared" si="27"/>
        <v>0</v>
      </c>
      <c r="AM13" s="82">
        <f t="shared" si="27"/>
        <v>0</v>
      </c>
      <c r="AN13" s="82">
        <f t="shared" si="27"/>
        <v>0</v>
      </c>
      <c r="AO13" s="82">
        <f t="shared" si="27"/>
        <v>0</v>
      </c>
      <c r="AP13" s="82">
        <f t="shared" si="27"/>
        <v>0</v>
      </c>
      <c r="AQ13" s="82">
        <f t="shared" si="27"/>
        <v>0</v>
      </c>
      <c r="AR13" s="82">
        <f t="shared" si="27"/>
        <v>0</v>
      </c>
      <c r="AS13" s="82">
        <f t="shared" si="27"/>
        <v>0</v>
      </c>
      <c r="AT13" s="82">
        <f t="shared" si="27"/>
        <v>0</v>
      </c>
      <c r="AU13" s="82">
        <f t="shared" si="27"/>
        <v>0</v>
      </c>
      <c r="AV13" s="82">
        <f t="shared" si="27"/>
        <v>0</v>
      </c>
      <c r="AW13" s="82">
        <f t="shared" si="27"/>
        <v>0</v>
      </c>
      <c r="AX13" s="82">
        <f t="shared" si="27"/>
        <v>0</v>
      </c>
      <c r="AY13" s="82">
        <f t="shared" si="27"/>
        <v>0</v>
      </c>
      <c r="AZ13" s="82">
        <f t="shared" si="27"/>
        <v>0</v>
      </c>
      <c r="BA13" s="82">
        <f t="shared" si="27"/>
        <v>0</v>
      </c>
      <c r="BB13" s="82">
        <f t="shared" si="27"/>
        <v>0</v>
      </c>
      <c r="BC13" s="82">
        <f t="shared" si="27"/>
        <v>0</v>
      </c>
      <c r="BD13" s="82">
        <f t="shared" si="27"/>
        <v>0</v>
      </c>
      <c r="BE13" s="27"/>
      <c r="BF13" s="82">
        <f t="shared" ref="BF13:BZ13" si="28">BF36</f>
        <v>0</v>
      </c>
      <c r="BG13" s="82">
        <f t="shared" si="28"/>
        <v>0</v>
      </c>
      <c r="BH13" s="82">
        <f t="shared" si="28"/>
        <v>0</v>
      </c>
      <c r="BI13" s="82">
        <f t="shared" si="28"/>
        <v>0</v>
      </c>
      <c r="BJ13" s="82">
        <f t="shared" si="28"/>
        <v>0</v>
      </c>
      <c r="BK13" s="82">
        <f t="shared" si="28"/>
        <v>0</v>
      </c>
      <c r="BL13" s="82">
        <f t="shared" si="28"/>
        <v>0</v>
      </c>
      <c r="BM13" s="82">
        <f t="shared" si="28"/>
        <v>0</v>
      </c>
      <c r="BN13" s="82">
        <f t="shared" si="28"/>
        <v>0</v>
      </c>
      <c r="BO13" s="82">
        <f t="shared" si="28"/>
        <v>0</v>
      </c>
      <c r="BP13" s="82">
        <f t="shared" si="28"/>
        <v>0</v>
      </c>
      <c r="BQ13" s="82">
        <f t="shared" si="28"/>
        <v>0</v>
      </c>
      <c r="BR13" s="82">
        <f t="shared" si="28"/>
        <v>0</v>
      </c>
      <c r="BS13" s="82">
        <f t="shared" si="28"/>
        <v>0</v>
      </c>
      <c r="BT13" s="82">
        <f t="shared" si="28"/>
        <v>0</v>
      </c>
      <c r="BU13" s="82">
        <f t="shared" si="28"/>
        <v>0</v>
      </c>
      <c r="BV13" s="82">
        <f t="shared" si="28"/>
        <v>0</v>
      </c>
      <c r="BW13" s="82">
        <f t="shared" si="28"/>
        <v>0</v>
      </c>
      <c r="BX13" s="82">
        <f t="shared" si="28"/>
        <v>0</v>
      </c>
      <c r="BY13" s="82">
        <f t="shared" si="28"/>
        <v>0</v>
      </c>
      <c r="BZ13" s="82">
        <f t="shared" si="28"/>
        <v>0</v>
      </c>
      <c r="CA13" s="82">
        <f t="shared" ref="CA13" si="29">CA36</f>
        <v>0</v>
      </c>
      <c r="CB13" s="82">
        <f t="shared" ref="CB13:CE13" si="30">CB36</f>
        <v>0</v>
      </c>
      <c r="CC13" s="82">
        <f t="shared" si="30"/>
        <v>0</v>
      </c>
      <c r="CD13" s="82">
        <f t="shared" si="30"/>
        <v>0</v>
      </c>
      <c r="CE13" s="82">
        <f t="shared" si="30"/>
        <v>0</v>
      </c>
      <c r="CF13" s="27"/>
      <c r="CG13" s="27"/>
      <c r="CH13" s="27"/>
      <c r="CI13" s="27"/>
      <c r="CJ13" s="27"/>
      <c r="CK13" s="82">
        <f t="shared" ref="CK13:DG13" si="31">CK36</f>
        <v>0</v>
      </c>
      <c r="CL13" s="82">
        <f t="shared" si="31"/>
        <v>0</v>
      </c>
      <c r="CM13" s="82">
        <f t="shared" si="31"/>
        <v>0</v>
      </c>
      <c r="CN13" s="82">
        <f t="shared" si="31"/>
        <v>0</v>
      </c>
      <c r="CO13" s="82">
        <f t="shared" si="31"/>
        <v>0</v>
      </c>
      <c r="CP13" s="82">
        <f t="shared" si="31"/>
        <v>0</v>
      </c>
      <c r="CQ13" s="82">
        <f t="shared" si="31"/>
        <v>0</v>
      </c>
      <c r="CR13" s="82">
        <f t="shared" si="31"/>
        <v>0</v>
      </c>
      <c r="CS13" s="82">
        <f t="shared" si="31"/>
        <v>0</v>
      </c>
      <c r="CT13" s="82">
        <f t="shared" si="31"/>
        <v>0</v>
      </c>
      <c r="CU13" s="82">
        <f t="shared" si="31"/>
        <v>0</v>
      </c>
      <c r="CV13" s="82">
        <f t="shared" si="31"/>
        <v>0</v>
      </c>
      <c r="CW13" s="82">
        <f t="shared" si="31"/>
        <v>0</v>
      </c>
      <c r="CX13" s="82">
        <f t="shared" si="31"/>
        <v>0</v>
      </c>
      <c r="CY13" s="82">
        <f t="shared" si="31"/>
        <v>0</v>
      </c>
      <c r="CZ13" s="82">
        <f t="shared" si="31"/>
        <v>0</v>
      </c>
      <c r="DA13" s="82">
        <f t="shared" si="31"/>
        <v>0</v>
      </c>
      <c r="DB13" s="82">
        <f t="shared" si="31"/>
        <v>0</v>
      </c>
      <c r="DC13" s="82">
        <f t="shared" si="31"/>
        <v>0</v>
      </c>
      <c r="DD13" s="82">
        <f t="shared" si="31"/>
        <v>0</v>
      </c>
      <c r="DE13" s="82">
        <f t="shared" si="31"/>
        <v>0</v>
      </c>
      <c r="DF13" s="82">
        <f t="shared" si="31"/>
        <v>0</v>
      </c>
      <c r="DG13" s="82">
        <f t="shared" si="31"/>
        <v>0</v>
      </c>
      <c r="DH13" s="27"/>
      <c r="DI13" s="27"/>
      <c r="DJ13" s="82">
        <f t="shared" ref="DJ13:DU13" si="32">DJ36</f>
        <v>0</v>
      </c>
      <c r="DK13" s="82">
        <f t="shared" si="32"/>
        <v>0</v>
      </c>
      <c r="DL13" s="82">
        <f t="shared" si="32"/>
        <v>0</v>
      </c>
      <c r="DM13" s="82">
        <f t="shared" si="32"/>
        <v>0</v>
      </c>
      <c r="DN13" s="82">
        <f t="shared" si="32"/>
        <v>0</v>
      </c>
      <c r="DO13" s="82">
        <f t="shared" si="32"/>
        <v>0</v>
      </c>
      <c r="DP13" s="82">
        <f t="shared" si="32"/>
        <v>0</v>
      </c>
      <c r="DQ13" s="82">
        <f t="shared" si="32"/>
        <v>0</v>
      </c>
      <c r="DR13" s="82">
        <f t="shared" si="32"/>
        <v>0</v>
      </c>
      <c r="DS13" s="82">
        <f t="shared" si="32"/>
        <v>0</v>
      </c>
      <c r="DT13" s="82">
        <f t="shared" si="32"/>
        <v>0</v>
      </c>
      <c r="DU13" s="82">
        <f t="shared" si="32"/>
        <v>0</v>
      </c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82">
        <f t="shared" ref="EH13:FG13" si="33">EH36</f>
        <v>0</v>
      </c>
      <c r="EI13" s="82">
        <f t="shared" si="33"/>
        <v>0</v>
      </c>
      <c r="EJ13" s="82">
        <f t="shared" si="33"/>
        <v>0</v>
      </c>
      <c r="EK13" s="82">
        <f t="shared" si="33"/>
        <v>0</v>
      </c>
      <c r="EL13" s="82">
        <f t="shared" si="33"/>
        <v>0</v>
      </c>
      <c r="EM13" s="82">
        <f t="shared" si="33"/>
        <v>0</v>
      </c>
      <c r="EN13" s="82">
        <f t="shared" si="33"/>
        <v>0</v>
      </c>
      <c r="EO13" s="82">
        <f t="shared" si="33"/>
        <v>0</v>
      </c>
      <c r="EP13" s="82">
        <f t="shared" si="33"/>
        <v>0</v>
      </c>
      <c r="EQ13" s="82">
        <f t="shared" si="33"/>
        <v>0</v>
      </c>
      <c r="ER13" s="82">
        <f t="shared" si="33"/>
        <v>0</v>
      </c>
      <c r="ES13" s="82">
        <f t="shared" si="33"/>
        <v>0</v>
      </c>
      <c r="ET13" s="82">
        <f t="shared" si="33"/>
        <v>0</v>
      </c>
      <c r="EU13" s="82">
        <f t="shared" si="33"/>
        <v>0</v>
      </c>
      <c r="EV13" s="82">
        <f t="shared" si="33"/>
        <v>0</v>
      </c>
      <c r="EW13" s="82">
        <f t="shared" si="33"/>
        <v>0</v>
      </c>
      <c r="EX13" s="82">
        <f t="shared" si="33"/>
        <v>0</v>
      </c>
      <c r="EY13" s="82">
        <f t="shared" si="33"/>
        <v>0</v>
      </c>
      <c r="EZ13" s="82">
        <f t="shared" si="33"/>
        <v>0</v>
      </c>
      <c r="FA13" s="82">
        <f t="shared" si="33"/>
        <v>0</v>
      </c>
      <c r="FB13" s="82">
        <f t="shared" si="33"/>
        <v>0</v>
      </c>
      <c r="FC13" s="82">
        <f t="shared" si="33"/>
        <v>0</v>
      </c>
      <c r="FD13" s="82">
        <f t="shared" si="33"/>
        <v>0</v>
      </c>
      <c r="FE13" s="82">
        <f t="shared" si="33"/>
        <v>0</v>
      </c>
      <c r="FF13" s="82">
        <f t="shared" si="33"/>
        <v>0</v>
      </c>
      <c r="FG13" s="82">
        <f t="shared" si="33"/>
        <v>0</v>
      </c>
      <c r="FH13" s="27"/>
      <c r="FI13" s="27"/>
      <c r="FJ13" s="27"/>
      <c r="FK13" s="82">
        <f t="shared" ref="FK13:FQ13" si="34">FK36</f>
        <v>0</v>
      </c>
      <c r="FL13" s="82">
        <f t="shared" si="34"/>
        <v>0</v>
      </c>
      <c r="FM13" s="82">
        <f t="shared" si="34"/>
        <v>0</v>
      </c>
      <c r="FN13" s="82">
        <f t="shared" si="34"/>
        <v>0</v>
      </c>
      <c r="FO13" s="82">
        <f t="shared" si="34"/>
        <v>0</v>
      </c>
      <c r="FP13" s="82">
        <f t="shared" si="34"/>
        <v>0</v>
      </c>
      <c r="FQ13" s="82">
        <f t="shared" si="34"/>
        <v>0</v>
      </c>
      <c r="FR13" s="27"/>
      <c r="FS13" s="27"/>
      <c r="FT13" s="27"/>
      <c r="FU13" s="82">
        <f>FU36</f>
        <v>0</v>
      </c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82">
        <f t="shared" ref="GH13:GS13" si="35">GH36</f>
        <v>0</v>
      </c>
      <c r="GI13" s="82">
        <f t="shared" si="35"/>
        <v>0</v>
      </c>
      <c r="GJ13" s="82">
        <f t="shared" si="35"/>
        <v>0</v>
      </c>
      <c r="GK13" s="82">
        <f t="shared" si="35"/>
        <v>0</v>
      </c>
      <c r="GL13" s="82">
        <f t="shared" si="35"/>
        <v>0</v>
      </c>
      <c r="GM13" s="82">
        <f t="shared" si="35"/>
        <v>0</v>
      </c>
      <c r="GN13" s="82">
        <f t="shared" si="35"/>
        <v>0</v>
      </c>
      <c r="GO13" s="82">
        <f t="shared" si="35"/>
        <v>0</v>
      </c>
      <c r="GP13" s="82">
        <f t="shared" si="35"/>
        <v>0</v>
      </c>
      <c r="GQ13" s="82">
        <f t="shared" si="35"/>
        <v>0</v>
      </c>
      <c r="GR13" s="82">
        <f t="shared" si="35"/>
        <v>0</v>
      </c>
      <c r="GS13" s="82">
        <f t="shared" si="35"/>
        <v>0</v>
      </c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82">
        <f t="shared" ref="HE13:HF13" si="36">HE36</f>
        <v>0</v>
      </c>
      <c r="HF13" s="82">
        <f t="shared" si="36"/>
        <v>0</v>
      </c>
      <c r="HG13" s="27"/>
      <c r="HH13" s="82">
        <f t="shared" ref="HH13:HI13" si="37">HH36</f>
        <v>0</v>
      </c>
      <c r="HI13" s="82">
        <f t="shared" si="37"/>
        <v>0</v>
      </c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8"/>
      <c r="HU13" s="8"/>
      <c r="HV13" s="8"/>
      <c r="HW13" s="8"/>
      <c r="HX13" s="8"/>
      <c r="HY13" s="82">
        <f>HY36</f>
        <v>0</v>
      </c>
      <c r="HZ13" s="176"/>
    </row>
    <row r="14" spans="1:234" s="170" customFormat="1" ht="15">
      <c r="A14" s="153"/>
      <c r="B14" s="182"/>
      <c r="C14" s="115" t="str">
        <f t="shared" si="0"/>
        <v>n;931171</v>
      </c>
      <c r="D14" s="359" t="s">
        <v>614</v>
      </c>
      <c r="E14" s="419">
        <v>931171</v>
      </c>
      <c r="F14" s="515" t="s">
        <v>1120</v>
      </c>
      <c r="G14" s="186" t="s">
        <v>677</v>
      </c>
      <c r="H14" s="26">
        <f t="shared" si="1"/>
        <v>0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8"/>
      <c r="DR14" s="8"/>
      <c r="DS14" s="8"/>
      <c r="DT14" s="8"/>
      <c r="DU14" s="8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8"/>
      <c r="FG14" s="8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8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8"/>
      <c r="GI14" s="8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8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8"/>
      <c r="HU14" s="8"/>
      <c r="HV14" s="8"/>
      <c r="HW14" s="8"/>
      <c r="HX14" s="8"/>
      <c r="HY14" s="8"/>
      <c r="HZ14" s="176"/>
    </row>
    <row r="15" spans="1:234" s="170" customFormat="1" ht="15">
      <c r="A15" s="153"/>
      <c r="B15" s="182"/>
      <c r="C15" s="115" t="str">
        <f t="shared" si="0"/>
        <v>n;931172</v>
      </c>
      <c r="D15" s="359" t="s">
        <v>614</v>
      </c>
      <c r="E15" s="419">
        <v>931172</v>
      </c>
      <c r="F15" s="515" t="s">
        <v>1121</v>
      </c>
      <c r="G15" s="186" t="s">
        <v>678</v>
      </c>
      <c r="H15" s="26">
        <f t="shared" si="1"/>
        <v>0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8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8"/>
      <c r="DR15" s="8"/>
      <c r="DS15" s="8"/>
      <c r="DT15" s="8"/>
      <c r="DU15" s="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8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8"/>
      <c r="GI15" s="8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8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8"/>
      <c r="HU15" s="8"/>
      <c r="HV15" s="8"/>
      <c r="HW15" s="8"/>
      <c r="HX15" s="8"/>
      <c r="HY15" s="8"/>
      <c r="HZ15" s="176"/>
    </row>
    <row r="16" spans="1:234" s="170" customFormat="1" ht="15">
      <c r="A16" s="153"/>
      <c r="B16" s="182"/>
      <c r="C16" s="115" t="str">
        <f t="shared" si="0"/>
        <v>n;93118</v>
      </c>
      <c r="D16" s="359" t="s">
        <v>614</v>
      </c>
      <c r="E16" s="379">
        <v>93118</v>
      </c>
      <c r="F16" s="515" t="s">
        <v>1122</v>
      </c>
      <c r="G16" s="186" t="s">
        <v>676</v>
      </c>
      <c r="H16" s="26">
        <f t="shared" si="1"/>
        <v>0</v>
      </c>
      <c r="I16" s="82">
        <f t="shared" ref="I16:AF16" si="38">I36</f>
        <v>0</v>
      </c>
      <c r="J16" s="82">
        <f t="shared" si="38"/>
        <v>0</v>
      </c>
      <c r="K16" s="82">
        <f t="shared" si="38"/>
        <v>0</v>
      </c>
      <c r="L16" s="82">
        <f t="shared" si="38"/>
        <v>0</v>
      </c>
      <c r="M16" s="82">
        <f t="shared" si="38"/>
        <v>0</v>
      </c>
      <c r="N16" s="82">
        <f t="shared" si="38"/>
        <v>0</v>
      </c>
      <c r="O16" s="82">
        <f t="shared" si="38"/>
        <v>0</v>
      </c>
      <c r="P16" s="82">
        <f t="shared" si="38"/>
        <v>0</v>
      </c>
      <c r="Q16" s="82">
        <f t="shared" si="38"/>
        <v>0</v>
      </c>
      <c r="R16" s="82">
        <f t="shared" si="38"/>
        <v>0</v>
      </c>
      <c r="S16" s="82">
        <f t="shared" si="38"/>
        <v>0</v>
      </c>
      <c r="T16" s="82">
        <f t="shared" si="38"/>
        <v>0</v>
      </c>
      <c r="U16" s="82">
        <f t="shared" si="38"/>
        <v>0</v>
      </c>
      <c r="V16" s="82">
        <f t="shared" si="38"/>
        <v>0</v>
      </c>
      <c r="W16" s="82">
        <f t="shared" si="38"/>
        <v>0</v>
      </c>
      <c r="X16" s="82">
        <f t="shared" si="38"/>
        <v>0</v>
      </c>
      <c r="Y16" s="82">
        <f t="shared" si="38"/>
        <v>0</v>
      </c>
      <c r="Z16" s="82">
        <f t="shared" si="38"/>
        <v>0</v>
      </c>
      <c r="AA16" s="82">
        <f t="shared" si="38"/>
        <v>0</v>
      </c>
      <c r="AB16" s="82">
        <f t="shared" si="38"/>
        <v>0</v>
      </c>
      <c r="AC16" s="82">
        <f t="shared" si="38"/>
        <v>0</v>
      </c>
      <c r="AD16" s="82">
        <f t="shared" si="38"/>
        <v>0</v>
      </c>
      <c r="AE16" s="82">
        <f t="shared" si="38"/>
        <v>0</v>
      </c>
      <c r="AF16" s="82">
        <f t="shared" si="38"/>
        <v>0</v>
      </c>
      <c r="AG16" s="27"/>
      <c r="AH16" s="82">
        <f t="shared" ref="AH16:BD16" si="39">AH36</f>
        <v>0</v>
      </c>
      <c r="AI16" s="82">
        <f t="shared" si="39"/>
        <v>0</v>
      </c>
      <c r="AJ16" s="82">
        <f t="shared" si="39"/>
        <v>0</v>
      </c>
      <c r="AK16" s="82">
        <f t="shared" si="39"/>
        <v>0</v>
      </c>
      <c r="AL16" s="82">
        <f t="shared" si="39"/>
        <v>0</v>
      </c>
      <c r="AM16" s="82">
        <f t="shared" si="39"/>
        <v>0</v>
      </c>
      <c r="AN16" s="82">
        <f t="shared" si="39"/>
        <v>0</v>
      </c>
      <c r="AO16" s="82">
        <f t="shared" si="39"/>
        <v>0</v>
      </c>
      <c r="AP16" s="82">
        <f t="shared" si="39"/>
        <v>0</v>
      </c>
      <c r="AQ16" s="82">
        <f t="shared" si="39"/>
        <v>0</v>
      </c>
      <c r="AR16" s="82">
        <f t="shared" si="39"/>
        <v>0</v>
      </c>
      <c r="AS16" s="82">
        <f t="shared" si="39"/>
        <v>0</v>
      </c>
      <c r="AT16" s="82">
        <f t="shared" si="39"/>
        <v>0</v>
      </c>
      <c r="AU16" s="82">
        <f t="shared" si="39"/>
        <v>0</v>
      </c>
      <c r="AV16" s="82">
        <f t="shared" si="39"/>
        <v>0</v>
      </c>
      <c r="AW16" s="82">
        <f t="shared" si="39"/>
        <v>0</v>
      </c>
      <c r="AX16" s="82">
        <f t="shared" si="39"/>
        <v>0</v>
      </c>
      <c r="AY16" s="82">
        <f t="shared" si="39"/>
        <v>0</v>
      </c>
      <c r="AZ16" s="82">
        <f t="shared" si="39"/>
        <v>0</v>
      </c>
      <c r="BA16" s="82">
        <f t="shared" si="39"/>
        <v>0</v>
      </c>
      <c r="BB16" s="82">
        <f t="shared" si="39"/>
        <v>0</v>
      </c>
      <c r="BC16" s="82">
        <f t="shared" si="39"/>
        <v>0</v>
      </c>
      <c r="BD16" s="82">
        <f t="shared" si="39"/>
        <v>0</v>
      </c>
      <c r="BE16" s="27"/>
      <c r="BF16" s="82">
        <f t="shared" ref="BF16:CF16" si="40">BF36</f>
        <v>0</v>
      </c>
      <c r="BG16" s="82">
        <f t="shared" si="40"/>
        <v>0</v>
      </c>
      <c r="BH16" s="82">
        <f t="shared" si="40"/>
        <v>0</v>
      </c>
      <c r="BI16" s="82">
        <f t="shared" si="40"/>
        <v>0</v>
      </c>
      <c r="BJ16" s="82">
        <f t="shared" si="40"/>
        <v>0</v>
      </c>
      <c r="BK16" s="82">
        <f t="shared" si="40"/>
        <v>0</v>
      </c>
      <c r="BL16" s="82">
        <f t="shared" si="40"/>
        <v>0</v>
      </c>
      <c r="BM16" s="82">
        <f t="shared" si="40"/>
        <v>0</v>
      </c>
      <c r="BN16" s="82">
        <f t="shared" si="40"/>
        <v>0</v>
      </c>
      <c r="BO16" s="82">
        <f t="shared" si="40"/>
        <v>0</v>
      </c>
      <c r="BP16" s="82">
        <f t="shared" si="40"/>
        <v>0</v>
      </c>
      <c r="BQ16" s="82">
        <f t="shared" si="40"/>
        <v>0</v>
      </c>
      <c r="BR16" s="82">
        <f t="shared" si="40"/>
        <v>0</v>
      </c>
      <c r="BS16" s="82">
        <f t="shared" si="40"/>
        <v>0</v>
      </c>
      <c r="BT16" s="82">
        <f t="shared" si="40"/>
        <v>0</v>
      </c>
      <c r="BU16" s="82">
        <f t="shared" si="40"/>
        <v>0</v>
      </c>
      <c r="BV16" s="82">
        <f t="shared" si="40"/>
        <v>0</v>
      </c>
      <c r="BW16" s="82">
        <f t="shared" si="40"/>
        <v>0</v>
      </c>
      <c r="BX16" s="82">
        <f t="shared" si="40"/>
        <v>0</v>
      </c>
      <c r="BY16" s="82">
        <f t="shared" si="40"/>
        <v>0</v>
      </c>
      <c r="BZ16" s="82">
        <f t="shared" si="40"/>
        <v>0</v>
      </c>
      <c r="CA16" s="82">
        <f t="shared" si="40"/>
        <v>0</v>
      </c>
      <c r="CB16" s="82">
        <f t="shared" si="40"/>
        <v>0</v>
      </c>
      <c r="CC16" s="82">
        <f t="shared" si="40"/>
        <v>0</v>
      </c>
      <c r="CD16" s="82">
        <f t="shared" si="40"/>
        <v>0</v>
      </c>
      <c r="CE16" s="82">
        <f t="shared" si="40"/>
        <v>0</v>
      </c>
      <c r="CF16" s="82">
        <f t="shared" si="40"/>
        <v>0</v>
      </c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82">
        <f t="shared" ref="CU16:DC16" si="41">CU36</f>
        <v>0</v>
      </c>
      <c r="CV16" s="82">
        <f t="shared" si="41"/>
        <v>0</v>
      </c>
      <c r="CW16" s="82">
        <f t="shared" si="41"/>
        <v>0</v>
      </c>
      <c r="CX16" s="82">
        <f t="shared" si="41"/>
        <v>0</v>
      </c>
      <c r="CY16" s="82">
        <f t="shared" si="41"/>
        <v>0</v>
      </c>
      <c r="CZ16" s="82">
        <f t="shared" si="41"/>
        <v>0</v>
      </c>
      <c r="DA16" s="82">
        <f t="shared" si="41"/>
        <v>0</v>
      </c>
      <c r="DB16" s="82">
        <f t="shared" si="41"/>
        <v>0</v>
      </c>
      <c r="DC16" s="82">
        <f t="shared" si="41"/>
        <v>0</v>
      </c>
      <c r="DD16" s="27"/>
      <c r="DE16" s="27"/>
      <c r="DF16" s="27"/>
      <c r="DG16" s="27"/>
      <c r="DH16" s="82">
        <f t="shared" ref="DH16:DU16" si="42">DH36</f>
        <v>0</v>
      </c>
      <c r="DI16" s="82">
        <f t="shared" si="42"/>
        <v>0</v>
      </c>
      <c r="DJ16" s="82">
        <f t="shared" si="42"/>
        <v>0</v>
      </c>
      <c r="DK16" s="82">
        <f t="shared" si="42"/>
        <v>0</v>
      </c>
      <c r="DL16" s="82">
        <f t="shared" si="42"/>
        <v>0</v>
      </c>
      <c r="DM16" s="82">
        <f t="shared" si="42"/>
        <v>0</v>
      </c>
      <c r="DN16" s="82">
        <f t="shared" si="42"/>
        <v>0</v>
      </c>
      <c r="DO16" s="82">
        <f t="shared" si="42"/>
        <v>0</v>
      </c>
      <c r="DP16" s="82">
        <f t="shared" si="42"/>
        <v>0</v>
      </c>
      <c r="DQ16" s="82">
        <f t="shared" si="42"/>
        <v>0</v>
      </c>
      <c r="DR16" s="82">
        <f t="shared" si="42"/>
        <v>0</v>
      </c>
      <c r="DS16" s="82">
        <f t="shared" si="42"/>
        <v>0</v>
      </c>
      <c r="DT16" s="82">
        <f t="shared" si="42"/>
        <v>0</v>
      </c>
      <c r="DU16" s="82">
        <f t="shared" si="42"/>
        <v>0</v>
      </c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82">
        <f t="shared" ref="EH16:FG16" si="43">EH36</f>
        <v>0</v>
      </c>
      <c r="EI16" s="82">
        <f t="shared" si="43"/>
        <v>0</v>
      </c>
      <c r="EJ16" s="82">
        <f t="shared" si="43"/>
        <v>0</v>
      </c>
      <c r="EK16" s="82">
        <f t="shared" si="43"/>
        <v>0</v>
      </c>
      <c r="EL16" s="82">
        <f t="shared" si="43"/>
        <v>0</v>
      </c>
      <c r="EM16" s="82">
        <f t="shared" si="43"/>
        <v>0</v>
      </c>
      <c r="EN16" s="82">
        <f t="shared" si="43"/>
        <v>0</v>
      </c>
      <c r="EO16" s="82">
        <f t="shared" si="43"/>
        <v>0</v>
      </c>
      <c r="EP16" s="82">
        <f t="shared" si="43"/>
        <v>0</v>
      </c>
      <c r="EQ16" s="82">
        <f t="shared" si="43"/>
        <v>0</v>
      </c>
      <c r="ER16" s="82">
        <f t="shared" si="43"/>
        <v>0</v>
      </c>
      <c r="ES16" s="82">
        <f t="shared" si="43"/>
        <v>0</v>
      </c>
      <c r="ET16" s="82">
        <f t="shared" si="43"/>
        <v>0</v>
      </c>
      <c r="EU16" s="82">
        <f t="shared" si="43"/>
        <v>0</v>
      </c>
      <c r="EV16" s="82">
        <f t="shared" si="43"/>
        <v>0</v>
      </c>
      <c r="EW16" s="82">
        <f t="shared" si="43"/>
        <v>0</v>
      </c>
      <c r="EX16" s="82">
        <f t="shared" si="43"/>
        <v>0</v>
      </c>
      <c r="EY16" s="82">
        <f t="shared" si="43"/>
        <v>0</v>
      </c>
      <c r="EZ16" s="82">
        <f t="shared" si="43"/>
        <v>0</v>
      </c>
      <c r="FA16" s="82">
        <f t="shared" si="43"/>
        <v>0</v>
      </c>
      <c r="FB16" s="82">
        <f t="shared" si="43"/>
        <v>0</v>
      </c>
      <c r="FC16" s="82">
        <f t="shared" si="43"/>
        <v>0</v>
      </c>
      <c r="FD16" s="82">
        <f t="shared" si="43"/>
        <v>0</v>
      </c>
      <c r="FE16" s="82">
        <f t="shared" si="43"/>
        <v>0</v>
      </c>
      <c r="FF16" s="82">
        <f t="shared" si="43"/>
        <v>0</v>
      </c>
      <c r="FG16" s="82">
        <f t="shared" si="43"/>
        <v>0</v>
      </c>
      <c r="FH16" s="27"/>
      <c r="FI16" s="27"/>
      <c r="FJ16" s="82">
        <f t="shared" ref="FJ16:FP16" si="44">FJ36</f>
        <v>0</v>
      </c>
      <c r="FK16" s="82">
        <f t="shared" si="44"/>
        <v>0</v>
      </c>
      <c r="FL16" s="82">
        <f t="shared" si="44"/>
        <v>0</v>
      </c>
      <c r="FM16" s="82">
        <f t="shared" si="44"/>
        <v>0</v>
      </c>
      <c r="FN16" s="82">
        <f t="shared" si="44"/>
        <v>0</v>
      </c>
      <c r="FO16" s="82">
        <f t="shared" si="44"/>
        <v>0</v>
      </c>
      <c r="FP16" s="82">
        <f t="shared" si="44"/>
        <v>0</v>
      </c>
      <c r="FQ16" s="27"/>
      <c r="FR16" s="27"/>
      <c r="FS16" s="27"/>
      <c r="FT16" s="27"/>
      <c r="FU16" s="82">
        <f>FU36</f>
        <v>0</v>
      </c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82">
        <f t="shared" ref="GH16:GS16" si="45">GH36</f>
        <v>0</v>
      </c>
      <c r="GI16" s="82">
        <f t="shared" si="45"/>
        <v>0</v>
      </c>
      <c r="GJ16" s="82">
        <f t="shared" si="45"/>
        <v>0</v>
      </c>
      <c r="GK16" s="82">
        <f t="shared" si="45"/>
        <v>0</v>
      </c>
      <c r="GL16" s="82">
        <f t="shared" si="45"/>
        <v>0</v>
      </c>
      <c r="GM16" s="82">
        <f t="shared" si="45"/>
        <v>0</v>
      </c>
      <c r="GN16" s="82">
        <f t="shared" si="45"/>
        <v>0</v>
      </c>
      <c r="GO16" s="82">
        <f t="shared" si="45"/>
        <v>0</v>
      </c>
      <c r="GP16" s="82">
        <f t="shared" si="45"/>
        <v>0</v>
      </c>
      <c r="GQ16" s="82">
        <f t="shared" si="45"/>
        <v>0</v>
      </c>
      <c r="GR16" s="82">
        <f t="shared" si="45"/>
        <v>0</v>
      </c>
      <c r="GS16" s="82">
        <f t="shared" si="45"/>
        <v>0</v>
      </c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82">
        <f t="shared" ref="HE16:HF16" si="46">HE36</f>
        <v>0</v>
      </c>
      <c r="HF16" s="82">
        <f t="shared" si="46"/>
        <v>0</v>
      </c>
      <c r="HG16" s="27"/>
      <c r="HH16" s="82">
        <f t="shared" ref="HH16:HI16" si="47">HH36</f>
        <v>0</v>
      </c>
      <c r="HI16" s="82">
        <f t="shared" si="47"/>
        <v>0</v>
      </c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8"/>
      <c r="HU16" s="8"/>
      <c r="HV16" s="8"/>
      <c r="HW16" s="8"/>
      <c r="HX16" s="8"/>
      <c r="HY16" s="82">
        <f>HY36</f>
        <v>0</v>
      </c>
      <c r="HZ16" s="176"/>
    </row>
    <row r="17" spans="1:234" s="170" customFormat="1" ht="15">
      <c r="A17" s="153"/>
      <c r="B17" s="182"/>
      <c r="C17" s="115" t="str">
        <f t="shared" si="0"/>
        <v>n;93114</v>
      </c>
      <c r="D17" s="359" t="s">
        <v>614</v>
      </c>
      <c r="E17" s="419">
        <v>93114</v>
      </c>
      <c r="F17" s="515" t="s">
        <v>1123</v>
      </c>
      <c r="G17" s="186" t="s">
        <v>679</v>
      </c>
      <c r="H17" s="26">
        <f t="shared" si="1"/>
        <v>0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27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27"/>
      <c r="DE17" s="27"/>
      <c r="DF17" s="27"/>
      <c r="DG17" s="27"/>
      <c r="DH17" s="27"/>
      <c r="DI17" s="27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27"/>
      <c r="DW17" s="8"/>
      <c r="DX17" s="8"/>
      <c r="DY17" s="8"/>
      <c r="DZ17" s="27"/>
      <c r="EA17" s="27"/>
      <c r="EB17" s="8"/>
      <c r="EC17" s="27"/>
      <c r="ED17" s="27"/>
      <c r="EE17" s="27"/>
      <c r="EF17" s="27"/>
      <c r="EG17" s="27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27"/>
      <c r="FR17" s="27"/>
      <c r="FS17" s="27"/>
      <c r="FT17" s="27"/>
      <c r="FU17" s="8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27"/>
      <c r="GU17" s="27"/>
      <c r="GV17" s="27"/>
      <c r="GW17" s="8"/>
      <c r="GX17" s="8"/>
      <c r="GY17" s="8"/>
      <c r="GZ17" s="8"/>
      <c r="HA17" s="8"/>
      <c r="HB17" s="27"/>
      <c r="HC17" s="27"/>
      <c r="HD17" s="27"/>
      <c r="HE17" s="8"/>
      <c r="HF17" s="8"/>
      <c r="HG17" s="27"/>
      <c r="HH17" s="8"/>
      <c r="HI17" s="8"/>
      <c r="HJ17" s="8"/>
      <c r="HK17" s="27"/>
      <c r="HL17" s="27"/>
      <c r="HM17" s="27"/>
      <c r="HN17" s="27"/>
      <c r="HO17" s="27"/>
      <c r="HP17" s="27"/>
      <c r="HQ17" s="27"/>
      <c r="HR17" s="27"/>
      <c r="HS17" s="27"/>
      <c r="HT17" s="8"/>
      <c r="HU17" s="8"/>
      <c r="HV17" s="8"/>
      <c r="HW17" s="8"/>
      <c r="HX17" s="8"/>
      <c r="HY17" s="8"/>
      <c r="HZ17" s="176"/>
    </row>
    <row r="18" spans="1:234" s="170" customFormat="1" ht="15">
      <c r="A18" s="153"/>
      <c r="B18" s="182"/>
      <c r="C18" s="115" t="str">
        <f t="shared" si="0"/>
        <v>n;93115</v>
      </c>
      <c r="D18" s="359" t="s">
        <v>614</v>
      </c>
      <c r="E18" s="419">
        <v>93115</v>
      </c>
      <c r="F18" s="515" t="s">
        <v>1124</v>
      </c>
      <c r="G18" s="186" t="s">
        <v>680</v>
      </c>
      <c r="H18" s="26">
        <f t="shared" si="1"/>
        <v>0</v>
      </c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8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8"/>
      <c r="DK18" s="8"/>
      <c r="DL18" s="8"/>
      <c r="DM18" s="8"/>
      <c r="DN18" s="27"/>
      <c r="DO18" s="27"/>
      <c r="DP18" s="27"/>
      <c r="DQ18" s="8"/>
      <c r="DR18" s="8"/>
      <c r="DS18" s="8"/>
      <c r="DT18" s="8"/>
      <c r="DU18" s="8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8"/>
      <c r="FG18" s="8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8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8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8"/>
      <c r="HI18" s="8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8"/>
      <c r="HU18" s="8"/>
      <c r="HV18" s="8"/>
      <c r="HW18" s="8"/>
      <c r="HX18" s="8"/>
      <c r="HY18" s="8"/>
      <c r="HZ18" s="176"/>
    </row>
    <row r="19" spans="1:234" s="170" customFormat="1" ht="15">
      <c r="A19" s="153"/>
      <c r="B19" s="182"/>
      <c r="C19" s="115" t="str">
        <f t="shared" si="0"/>
        <v>n;93113</v>
      </c>
      <c r="D19" s="359" t="s">
        <v>614</v>
      </c>
      <c r="E19" s="419">
        <v>93113</v>
      </c>
      <c r="F19" s="515" t="s">
        <v>1125</v>
      </c>
      <c r="G19" s="186" t="s">
        <v>681</v>
      </c>
      <c r="H19" s="26">
        <f t="shared" si="1"/>
        <v>0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8"/>
      <c r="CC19" s="8"/>
      <c r="CD19" s="8"/>
      <c r="CE19" s="27"/>
      <c r="CF19" s="8"/>
      <c r="CG19" s="27"/>
      <c r="CH19" s="27"/>
      <c r="CI19" s="27"/>
      <c r="CJ19" s="27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8"/>
      <c r="DK19" s="8"/>
      <c r="DL19" s="8"/>
      <c r="DM19" s="8"/>
      <c r="DN19" s="27"/>
      <c r="DO19" s="27"/>
      <c r="DP19" s="27"/>
      <c r="DQ19" s="8"/>
      <c r="DR19" s="8"/>
      <c r="DS19" s="8"/>
      <c r="DT19" s="8"/>
      <c r="DU19" s="8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8"/>
      <c r="FG19" s="8"/>
      <c r="FH19" s="27"/>
      <c r="FI19" s="27"/>
      <c r="FJ19" s="27"/>
      <c r="FK19" s="8"/>
      <c r="FL19" s="8"/>
      <c r="FM19" s="8"/>
      <c r="FN19" s="8"/>
      <c r="FO19" s="8"/>
      <c r="FP19" s="8"/>
      <c r="FQ19" s="27"/>
      <c r="FR19" s="27"/>
      <c r="FS19" s="27"/>
      <c r="FT19" s="27"/>
      <c r="FU19" s="8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8"/>
      <c r="GI19" s="8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8"/>
      <c r="HF19" s="8"/>
      <c r="HG19" s="27"/>
      <c r="HH19" s="8"/>
      <c r="HI19" s="8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8"/>
      <c r="HU19" s="8"/>
      <c r="HV19" s="8"/>
      <c r="HW19" s="8"/>
      <c r="HX19" s="8"/>
      <c r="HY19" s="8"/>
      <c r="HZ19" s="176"/>
    </row>
    <row r="20" spans="1:234" s="170" customFormat="1" ht="15">
      <c r="A20" s="153"/>
      <c r="B20" s="182"/>
      <c r="C20" s="115" t="str">
        <f t="shared" si="0"/>
        <v>n;93111</v>
      </c>
      <c r="D20" s="359" t="s">
        <v>1505</v>
      </c>
      <c r="E20" s="379">
        <v>93111</v>
      </c>
      <c r="F20" s="515" t="s">
        <v>1126</v>
      </c>
      <c r="G20" s="186" t="s">
        <v>672</v>
      </c>
      <c r="H20" s="247" t="e">
        <f t="shared" si="1"/>
        <v>#REF!</v>
      </c>
      <c r="I20" s="11" t="e">
        <f>IF(#REF!="NON",'CN Act.Spé.'!L$197,'cpte_CN Act.Spé.'!L$197)</f>
        <v>#REF!</v>
      </c>
      <c r="J20" s="11" t="e">
        <f>IF(#REF!="NON",'CN Act.Spé.'!M$197,'cpte_CN Act.Spé.'!M$197)</f>
        <v>#REF!</v>
      </c>
      <c r="K20" s="11" t="e">
        <f>IF(#REF!="NON",'CN Act.Spé.'!N$197,'cpte_CN Act.Spé.'!N$197)</f>
        <v>#REF!</v>
      </c>
      <c r="L20" s="11" t="e">
        <f>IF(#REF!="NON",'CN Act.Spé.'!O$197,'cpte_CN Act.Spé.'!O$197)</f>
        <v>#REF!</v>
      </c>
      <c r="M20" s="11" t="e">
        <f>IF(#REF!="NON",'CN Act.Spé.'!P$197,'cpte_CN Act.Spé.'!P$197)</f>
        <v>#REF!</v>
      </c>
      <c r="N20" s="11" t="e">
        <f>IF(#REF!="NON",'CN Act.Spé.'!Q$197,'cpte_CN Act.Spé.'!Q$197)</f>
        <v>#REF!</v>
      </c>
      <c r="O20" s="11" t="e">
        <f>IF(#REF!="NON",'CN Act.Spé.'!R$197,'cpte_CN Act.Spé.'!R$197)</f>
        <v>#REF!</v>
      </c>
      <c r="P20" s="11" t="e">
        <f>IF(#REF!="NON",'CN Act.Spé.'!S$197,'cpte_CN Act.Spé.'!S$197)</f>
        <v>#REF!</v>
      </c>
      <c r="Q20" s="11" t="e">
        <f>IF(#REF!="NON",'CN Act.Spé.'!T$197,'cpte_CN Act.Spé.'!T$197)</f>
        <v>#REF!</v>
      </c>
      <c r="R20" s="11" t="e">
        <f>IF(#REF!="NON",'CN Act.Spé.'!U$197,'cpte_CN Act.Spé.'!U$197)</f>
        <v>#REF!</v>
      </c>
      <c r="S20" s="11" t="e">
        <f>IF(#REF!="NON",'CN Act.Spé.'!V$197,'cpte_CN Act.Spé.'!V$197)</f>
        <v>#REF!</v>
      </c>
      <c r="T20" s="11" t="e">
        <f>IF(#REF!="NON",'CN Act.Spé.'!W$197,'cpte_CN Act.Spé.'!W$197)</f>
        <v>#REF!</v>
      </c>
      <c r="U20" s="11" t="e">
        <f>IF(#REF!="NON",'CN Act.Spé.'!X$197,'cpte_CN Act.Spé.'!X$197)</f>
        <v>#REF!</v>
      </c>
      <c r="V20" s="11" t="e">
        <f>IF(#REF!="NON",'CN Act.Spé.'!Y$197,'cpte_CN Act.Spé.'!Y$197)</f>
        <v>#REF!</v>
      </c>
      <c r="W20" s="11" t="e">
        <f>IF(#REF!="NON",'CN Act.Spé.'!Z$197,'cpte_CN Act.Spé.'!Z$197)</f>
        <v>#REF!</v>
      </c>
      <c r="X20" s="11" t="e">
        <f>IF(#REF!="NON",'CN Act.Spé.'!AA$197,'cpte_CN Act.Spé.'!AA$197)</f>
        <v>#REF!</v>
      </c>
      <c r="Y20" s="11" t="e">
        <f>IF(#REF!="NON",'CN Act.Spé.'!AB$197,'cpte_CN Act.Spé.'!AB$197)</f>
        <v>#REF!</v>
      </c>
      <c r="Z20" s="11" t="e">
        <f>IF(#REF!="NON",'CN Act.Spé.'!AC$197,'cpte_CN Act.Spé.'!AC$197)</f>
        <v>#REF!</v>
      </c>
      <c r="AA20" s="11" t="e">
        <f>IF(#REF!="NON",'CN Act.Spé.'!AD$197,'cpte_CN Act.Spé.'!AD$197)</f>
        <v>#REF!</v>
      </c>
      <c r="AB20" s="11" t="e">
        <f>IF(#REF!="NON",'CN Act.Spé.'!AE$197,'cpte_CN Act.Spé.'!AE$197)</f>
        <v>#REF!</v>
      </c>
      <c r="AC20" s="11" t="e">
        <f>IF(#REF!="NON",'CN Act.Spé.'!AF$197,'cpte_CN Act.Spé.'!AF$197)</f>
        <v>#REF!</v>
      </c>
      <c r="AD20" s="11" t="e">
        <f>IF(#REF!="NON",'CN Act.Spé.'!AG$197,'cpte_CN Act.Spé.'!AG$197)</f>
        <v>#REF!</v>
      </c>
      <c r="AE20" s="11" t="e">
        <f>IF(#REF!="NON",'CN Act.Spé.'!AH$197,'cpte_CN Act.Spé.'!AH$197)</f>
        <v>#REF!</v>
      </c>
      <c r="AF20" s="11" t="e">
        <f>IF(#REF!="NON",'CN Act.Spé.'!AI$197,'cpte_CN Act.Spé.'!AI$197)</f>
        <v>#REF!</v>
      </c>
      <c r="AG20" s="11" t="e">
        <f>IF(#REF!="NON",'CN Act.Spé.'!AJ$197,'cpte_CN Act.Spé.'!AJ$197)</f>
        <v>#REF!</v>
      </c>
      <c r="AH20" s="11" t="e">
        <f>IF(#REF!="NON",'CN Act.Spé.'!AK$197,'cpte_CN Act.Spé.'!AK$197)</f>
        <v>#REF!</v>
      </c>
      <c r="AI20" s="11" t="e">
        <f>IF(#REF!="NON",'CN Act.Spé.'!AL$197,'cpte_CN Act.Spé.'!AL$197)</f>
        <v>#REF!</v>
      </c>
      <c r="AJ20" s="11" t="e">
        <f>IF(#REF!="NON",'CN Act.Spé.'!AM$197,'cpte_CN Act.Spé.'!AM$197)</f>
        <v>#REF!</v>
      </c>
      <c r="AK20" s="11" t="e">
        <f>IF(#REF!="NON",'CN Act.Spé.'!AN$197,'cpte_CN Act.Spé.'!AN$197)</f>
        <v>#REF!</v>
      </c>
      <c r="AL20" s="11" t="e">
        <f>IF(#REF!="NON",'CN Act.Spé.'!AO$197,'cpte_CN Act.Spé.'!AO$197)</f>
        <v>#REF!</v>
      </c>
      <c r="AM20" s="11" t="e">
        <f>IF(#REF!="NON",'CN Act.Spé.'!AP$197,'cpte_CN Act.Spé.'!AP$197)</f>
        <v>#REF!</v>
      </c>
      <c r="AN20" s="11" t="e">
        <f>IF(#REF!="NON",'CN Act.Spé.'!AQ$197,'cpte_CN Act.Spé.'!AQ$197)</f>
        <v>#REF!</v>
      </c>
      <c r="AO20" s="11" t="e">
        <f>IF(#REF!="NON",'CN Act.Spé.'!AR$197,'cpte_CN Act.Spé.'!AR$197)</f>
        <v>#REF!</v>
      </c>
      <c r="AP20" s="11" t="e">
        <f>IF(#REF!="NON",'CN Act.Spé.'!AS$197,'cpte_CN Act.Spé.'!AS$197)</f>
        <v>#REF!</v>
      </c>
      <c r="AQ20" s="11" t="e">
        <f>IF(#REF!="NON",'CN Act.Spé.'!AT$197,'cpte_CN Act.Spé.'!AT$197)</f>
        <v>#REF!</v>
      </c>
      <c r="AR20" s="11" t="e">
        <f>IF(#REF!="NON",'CN Act.Spé.'!AU$197,'cpte_CN Act.Spé.'!AU$197)</f>
        <v>#REF!</v>
      </c>
      <c r="AS20" s="11" t="e">
        <f>IF(#REF!="NON",'CN Act.Spé.'!AV$197,'cpte_CN Act.Spé.'!AV$197)</f>
        <v>#REF!</v>
      </c>
      <c r="AT20" s="11" t="e">
        <f>IF(#REF!="NON",'CN Act.Spé.'!AW$197,'cpte_CN Act.Spé.'!AW$197)</f>
        <v>#REF!</v>
      </c>
      <c r="AU20" s="11" t="e">
        <f>IF(#REF!="NON",'CN Act.Spé.'!AX$197,'cpte_CN Act.Spé.'!AX$197)</f>
        <v>#REF!</v>
      </c>
      <c r="AV20" s="11" t="e">
        <f>IF(#REF!="NON",'CN Act.Spé.'!AY$197,'cpte_CN Act.Spé.'!AY$197)</f>
        <v>#REF!</v>
      </c>
      <c r="AW20" s="11" t="e">
        <f>IF(#REF!="NON",'CN Act.Spé.'!AZ$197,'cpte_CN Act.Spé.'!AZ$197)</f>
        <v>#REF!</v>
      </c>
      <c r="AX20" s="11" t="e">
        <f>IF(#REF!="NON",'CN Act.Spé.'!BA$197,'cpte_CN Act.Spé.'!BA$197)</f>
        <v>#REF!</v>
      </c>
      <c r="AY20" s="11" t="e">
        <f>IF(#REF!="NON",'CN Act.Spé.'!BB$197,'cpte_CN Act.Spé.'!BB$197)</f>
        <v>#REF!</v>
      </c>
      <c r="AZ20" s="11" t="e">
        <f>IF(#REF!="NON",'CN Act.Spé.'!BC$197,'cpte_CN Act.Spé.'!BC$197)</f>
        <v>#REF!</v>
      </c>
      <c r="BA20" s="11" t="e">
        <f>IF(#REF!="NON",'CN Act.Spé.'!BD$197,'cpte_CN Act.Spé.'!BD$197)</f>
        <v>#REF!</v>
      </c>
      <c r="BB20" s="11" t="e">
        <f>IF(#REF!="NON",'CN Act.Spé.'!BE$197,'cpte_CN Act.Spé.'!BE$197)</f>
        <v>#REF!</v>
      </c>
      <c r="BC20" s="11" t="e">
        <f>IF(#REF!="NON",'CN Act.Spé.'!BF$197,'cpte_CN Act.Spé.'!BF$197)</f>
        <v>#REF!</v>
      </c>
      <c r="BD20" s="11" t="e">
        <f>IF(#REF!="NON",'CN Act.Spé.'!BG$197,'cpte_CN Act.Spé.'!BG$197)</f>
        <v>#REF!</v>
      </c>
      <c r="BE20" s="11" t="e">
        <f>IF(#REF!="NON",'CN Act.Spé.'!BH$197,'cpte_CN Act.Spé.'!BH$197)</f>
        <v>#REF!</v>
      </c>
      <c r="BF20" s="11" t="e">
        <f>IF(#REF!="NON",'CN Act.Spé.'!BI$197,'cpte_CN Act.Spé.'!BI$197)</f>
        <v>#REF!</v>
      </c>
      <c r="BG20" s="11" t="e">
        <f>IF(#REF!="NON",'CN Act.Spé.'!BJ$197,'cpte_CN Act.Spé.'!BJ$197)</f>
        <v>#REF!</v>
      </c>
      <c r="BH20" s="11" t="e">
        <f>IF(#REF!="NON",'CN Act.Spé.'!BK$197,'cpte_CN Act.Spé.'!BK$197)</f>
        <v>#REF!</v>
      </c>
      <c r="BI20" s="11" t="e">
        <f>IF(#REF!="NON",'CN Act.Spé.'!BL$197,'cpte_CN Act.Spé.'!BL$197)</f>
        <v>#REF!</v>
      </c>
      <c r="BJ20" s="11" t="e">
        <f>IF(#REF!="NON",'CN Act.Spé.'!BM$197,'cpte_CN Act.Spé.'!BM$197)</f>
        <v>#REF!</v>
      </c>
      <c r="BK20" s="11" t="e">
        <f>IF(#REF!="NON",'CN Act.Spé.'!BN$197,'cpte_CN Act.Spé.'!BN$197)</f>
        <v>#REF!</v>
      </c>
      <c r="BL20" s="11" t="e">
        <f>IF(#REF!="NON",'CN Act.Spé.'!BO$197,'cpte_CN Act.Spé.'!BO$197)</f>
        <v>#REF!</v>
      </c>
      <c r="BM20" s="11" t="e">
        <f>IF(#REF!="NON",'CN Act.Spé.'!BP$197,'cpte_CN Act.Spé.'!BP$197)</f>
        <v>#REF!</v>
      </c>
      <c r="BN20" s="11" t="e">
        <f>IF(#REF!="NON",'CN Act.Spé.'!BQ$197,'cpte_CN Act.Spé.'!BQ$197)</f>
        <v>#REF!</v>
      </c>
      <c r="BO20" s="11" t="e">
        <f>IF(#REF!="NON",'CN Act.Spé.'!BR$197,'cpte_CN Act.Spé.'!BR$197)</f>
        <v>#REF!</v>
      </c>
      <c r="BP20" s="11" t="e">
        <f>IF(#REF!="NON",'CN Act.Spé.'!BS$197,'cpte_CN Act.Spé.'!BS$197)</f>
        <v>#REF!</v>
      </c>
      <c r="BQ20" s="11" t="e">
        <f>IF(#REF!="NON",'CN Act.Spé.'!BT$197,'cpte_CN Act.Spé.'!BT$197)</f>
        <v>#REF!</v>
      </c>
      <c r="BR20" s="11" t="e">
        <f>IF(#REF!="NON",'CN Act.Spé.'!BU$197,'cpte_CN Act.Spé.'!BU$197)</f>
        <v>#REF!</v>
      </c>
      <c r="BS20" s="11" t="e">
        <f>IF(#REF!="NON",'CN Act.Spé.'!BV$197,'cpte_CN Act.Spé.'!BV$197)</f>
        <v>#REF!</v>
      </c>
      <c r="BT20" s="11" t="e">
        <f>IF(#REF!="NON",'CN Act.Spé.'!BW$197,'cpte_CN Act.Spé.'!BW$197)</f>
        <v>#REF!</v>
      </c>
      <c r="BU20" s="11" t="e">
        <f>IF(#REF!="NON",'CN Act.Spé.'!BX$197,'cpte_CN Act.Spé.'!BX$197)</f>
        <v>#REF!</v>
      </c>
      <c r="BV20" s="11" t="e">
        <f>IF(#REF!="NON",'CN Act.Spé.'!BY$197,'cpte_CN Act.Spé.'!BY$197)</f>
        <v>#REF!</v>
      </c>
      <c r="BW20" s="11" t="e">
        <f>IF(#REF!="NON",'CN Act.Spé.'!BZ$197,'cpte_CN Act.Spé.'!BZ$197)</f>
        <v>#REF!</v>
      </c>
      <c r="BX20" s="11" t="e">
        <f>IF(#REF!="NON",'CN Act.Spé.'!CA$197,'cpte_CN Act.Spé.'!CA$197)</f>
        <v>#REF!</v>
      </c>
      <c r="BY20" s="11" t="e">
        <f>IF(#REF!="NON",'CN Act.Spé.'!CB$197,'cpte_CN Act.Spé.'!CB$197)</f>
        <v>#REF!</v>
      </c>
      <c r="BZ20" s="11" t="e">
        <f>IF(#REF!="NON",'CN Act.Spé.'!CC$197,'cpte_CN Act.Spé.'!CC$197)</f>
        <v>#REF!</v>
      </c>
      <c r="CA20" s="11" t="e">
        <f>IF(#REF!="NON",'CN Act.Spé.'!CD$197,'cpte_CN Act.Spé.'!CD$197)</f>
        <v>#REF!</v>
      </c>
      <c r="CB20" s="11" t="e">
        <f>IF(#REF!="NON",'CN Act.Spé.'!CE$197,'cpte_CN Act.Spé.'!CE$197)</f>
        <v>#REF!</v>
      </c>
      <c r="CC20" s="11" t="e">
        <f>IF(#REF!="NON",'CN Act.Spé.'!CF$197,'cpte_CN Act.Spé.'!CF$197)</f>
        <v>#REF!</v>
      </c>
      <c r="CD20" s="11" t="e">
        <f>IF(#REF!="NON",'CN Act.Spé.'!CG$197,'cpte_CN Act.Spé.'!CG$197)</f>
        <v>#REF!</v>
      </c>
      <c r="CE20" s="11" t="e">
        <f>IF(#REF!="NON",'CN Act.Spé.'!CH$197,'cpte_CN Act.Spé.'!CH$197)</f>
        <v>#REF!</v>
      </c>
      <c r="CF20" s="11" t="e">
        <f>IF(#REF!="NON",'CN Act.Spé.'!CI$197,'cpte_CN Act.Spé.'!CI$197)</f>
        <v>#REF!</v>
      </c>
      <c r="CG20" s="11" t="e">
        <f>IF(#REF!="NON",'CN Act.Spé.'!CJ$197,'cpte_CN Act.Spé.'!CJ$197)</f>
        <v>#REF!</v>
      </c>
      <c r="CH20" s="11" t="e">
        <f>IF(#REF!="NON",'CN Act.Spé.'!CK$197,'cpte_CN Act.Spé.'!CK$197)</f>
        <v>#REF!</v>
      </c>
      <c r="CI20" s="11" t="e">
        <f>IF(#REF!="NON",'CN Act.Spé.'!CL$197,'cpte_CN Act.Spé.'!CL$197)</f>
        <v>#REF!</v>
      </c>
      <c r="CJ20" s="11" t="e">
        <f>IF(#REF!="NON",'CN Act.Spé.'!CM$197,'cpte_CN Act.Spé.'!CM$197)</f>
        <v>#REF!</v>
      </c>
      <c r="CK20" s="11" t="e">
        <f>IF(#REF!="NON",'CN Act.Spé.'!CN$197,'cpte_CN Act.Spé.'!CN$197)</f>
        <v>#REF!</v>
      </c>
      <c r="CL20" s="11" t="e">
        <f>IF(#REF!="NON",'CN Act.Spé.'!CO$197,'cpte_CN Act.Spé.'!CO$197)</f>
        <v>#REF!</v>
      </c>
      <c r="CM20" s="11" t="e">
        <f>IF(#REF!="NON",'CN Act.Spé.'!CP$197,'cpte_CN Act.Spé.'!CP$197)</f>
        <v>#REF!</v>
      </c>
      <c r="CN20" s="11" t="e">
        <f>IF(#REF!="NON",'CN Act.Spé.'!CQ$197,'cpte_CN Act.Spé.'!CQ$197)</f>
        <v>#REF!</v>
      </c>
      <c r="CO20" s="11" t="e">
        <f>IF(#REF!="NON",'CN Act.Spé.'!CR$197,'cpte_CN Act.Spé.'!CR$197)</f>
        <v>#REF!</v>
      </c>
      <c r="CP20" s="11" t="e">
        <f>IF(#REF!="NON",'CN Act.Spé.'!CS$197,'cpte_CN Act.Spé.'!CS$197)</f>
        <v>#REF!</v>
      </c>
      <c r="CQ20" s="11" t="e">
        <f>IF(#REF!="NON",'CN Act.Spé.'!CT$197,'cpte_CN Act.Spé.'!CT$197)</f>
        <v>#REF!</v>
      </c>
      <c r="CR20" s="11" t="e">
        <f>IF(#REF!="NON",'CN Act.Spé.'!CU$197,'cpte_CN Act.Spé.'!CU$197)</f>
        <v>#REF!</v>
      </c>
      <c r="CS20" s="11" t="e">
        <f>IF(#REF!="NON",'CN Act.Spé.'!CV$197,'cpte_CN Act.Spé.'!CV$197)</f>
        <v>#REF!</v>
      </c>
      <c r="CT20" s="11" t="e">
        <f>IF(#REF!="NON",'CN Act.Spé.'!CW$197,'cpte_CN Act.Spé.'!CW$197)</f>
        <v>#REF!</v>
      </c>
      <c r="CU20" s="11" t="e">
        <f>IF(#REF!="NON",'CN Act.Spé.'!CX$197,'cpte_CN Act.Spé.'!CX$197)</f>
        <v>#REF!</v>
      </c>
      <c r="CV20" s="11" t="e">
        <f>IF(#REF!="NON",'CN Act.Spé.'!CY$197,'cpte_CN Act.Spé.'!CY$197)</f>
        <v>#REF!</v>
      </c>
      <c r="CW20" s="11" t="e">
        <f>IF(#REF!="NON",'CN Act.Spé.'!CZ$197,'cpte_CN Act.Spé.'!CZ$197)</f>
        <v>#REF!</v>
      </c>
      <c r="CX20" s="11" t="e">
        <f>IF(#REF!="NON",'CN Act.Spé.'!DA$197,'cpte_CN Act.Spé.'!DA$197)</f>
        <v>#REF!</v>
      </c>
      <c r="CY20" s="11" t="e">
        <f>IF(#REF!="NON",'CN Act.Spé.'!DB$197,'cpte_CN Act.Spé.'!DB$197)</f>
        <v>#REF!</v>
      </c>
      <c r="CZ20" s="11" t="e">
        <f>IF(#REF!="NON",'CN Act.Spé.'!DC$197,'cpte_CN Act.Spé.'!DC$197)</f>
        <v>#REF!</v>
      </c>
      <c r="DA20" s="11" t="e">
        <f>IF(#REF!="NON",'CN Act.Spé.'!DD$197,'cpte_CN Act.Spé.'!DD$197)</f>
        <v>#REF!</v>
      </c>
      <c r="DB20" s="11" t="e">
        <f>IF(#REF!="NON",'CN Act.Spé.'!DE$197,'cpte_CN Act.Spé.'!DE$197)</f>
        <v>#REF!</v>
      </c>
      <c r="DC20" s="11" t="e">
        <f>IF(#REF!="NON",'CN Act.Spé.'!DF$197,'cpte_CN Act.Spé.'!DF$197)</f>
        <v>#REF!</v>
      </c>
      <c r="DD20" s="11" t="e">
        <f>IF(#REF!="NON",'CN Act.Spé.'!DG$197,'cpte_CN Act.Spé.'!DG$197)</f>
        <v>#REF!</v>
      </c>
      <c r="DE20" s="11" t="e">
        <f>IF(#REF!="NON",'CN Act.Spé.'!DH$197,'cpte_CN Act.Spé.'!DH$197)</f>
        <v>#REF!</v>
      </c>
      <c r="DF20" s="11" t="e">
        <f>IF(#REF!="NON",'CN Act.Spé.'!DI$197,'cpte_CN Act.Spé.'!DI$197)</f>
        <v>#REF!</v>
      </c>
      <c r="DG20" s="11" t="e">
        <f>IF(#REF!="NON",'CN Act.Spé.'!DJ$197,'cpte_CN Act.Spé.'!DJ$197)</f>
        <v>#REF!</v>
      </c>
      <c r="DH20" s="11" t="e">
        <f>IF(#REF!="NON",'CN Act.Spé.'!DK$197,'cpte_CN Act.Spé.'!DK$197)</f>
        <v>#REF!</v>
      </c>
      <c r="DI20" s="11" t="e">
        <f>IF(#REF!="NON",'CN Act.Spé.'!DL$197,'cpte_CN Act.Spé.'!DL$197)</f>
        <v>#REF!</v>
      </c>
      <c r="DJ20" s="11" t="e">
        <f>IF(#REF!="NON",'CN Act.Spé.'!DM$197,'cpte_CN Act.Spé.'!DM$197)</f>
        <v>#REF!</v>
      </c>
      <c r="DK20" s="11" t="e">
        <f>IF(#REF!="NON",'CN Act.Spé.'!DN$197,'cpte_CN Act.Spé.'!DN$197)</f>
        <v>#REF!</v>
      </c>
      <c r="DL20" s="11" t="e">
        <f>IF(#REF!="NON",'CN Act.Spé.'!DO$197,'cpte_CN Act.Spé.'!DO$197)</f>
        <v>#REF!</v>
      </c>
      <c r="DM20" s="11" t="e">
        <f>IF(#REF!="NON",'CN Act.Spé.'!DP$197,'cpte_CN Act.Spé.'!DP$197)</f>
        <v>#REF!</v>
      </c>
      <c r="DN20" s="11" t="e">
        <f>IF(#REF!="NON",'CN Act.Spé.'!DQ$197,'cpte_CN Act.Spé.'!DQ$197)</f>
        <v>#REF!</v>
      </c>
      <c r="DO20" s="11" t="e">
        <f>IF(#REF!="NON",'CN Act.Spé.'!DR$197,'cpte_CN Act.Spé.'!DR$197)</f>
        <v>#REF!</v>
      </c>
      <c r="DP20" s="11" t="e">
        <f>IF(#REF!="NON",'CN Act.Spé.'!DS$197,'cpte_CN Act.Spé.'!DS$197)</f>
        <v>#REF!</v>
      </c>
      <c r="DQ20" s="11" t="e">
        <f>IF(#REF!="NON",'CN Act.Spé.'!DT$197,'cpte_CN Act.Spé.'!DT$197)</f>
        <v>#REF!</v>
      </c>
      <c r="DR20" s="11" t="e">
        <f>IF(#REF!="NON",'CN Act.Spé.'!DU$197,'cpte_CN Act.Spé.'!DU$197)</f>
        <v>#REF!</v>
      </c>
      <c r="DS20" s="11" t="e">
        <f>IF(#REF!="NON",'CN Act.Spé.'!DV$197,'cpte_CN Act.Spé.'!DV$197)</f>
        <v>#REF!</v>
      </c>
      <c r="DT20" s="11" t="e">
        <f>IF(#REF!="NON",'CN Act.Spé.'!DW$197,'cpte_CN Act.Spé.'!DW$197)</f>
        <v>#REF!</v>
      </c>
      <c r="DU20" s="11" t="e">
        <f>IF(#REF!="NON",'CN Act.Spé.'!DX$197,'cpte_CN Act.Spé.'!DX$197)</f>
        <v>#REF!</v>
      </c>
      <c r="DV20" s="11" t="e">
        <f>IF(#REF!="NON",'CN Act.Spé.'!DY$197,'cpte_CN Act.Spé.'!DY$197)</f>
        <v>#REF!</v>
      </c>
      <c r="DW20" s="11" t="e">
        <f>IF(#REF!="NON",'CN Act.Spé.'!DZ$197,'cpte_CN Act.Spé.'!DZ$197)</f>
        <v>#REF!</v>
      </c>
      <c r="DX20" s="11" t="e">
        <f>IF(#REF!="NON",'CN Act.Spé.'!EA$197,'cpte_CN Act.Spé.'!EA$197)</f>
        <v>#REF!</v>
      </c>
      <c r="DY20" s="11" t="e">
        <f>IF(#REF!="NON",'CN Act.Spé.'!EB$197,'cpte_CN Act.Spé.'!EB$197)</f>
        <v>#REF!</v>
      </c>
      <c r="DZ20" s="27"/>
      <c r="EA20" s="27"/>
      <c r="EB20" s="11" t="e">
        <f>IF(#REF!="NON",'CN Act.Spé.'!EE$197,'cpte_CN Act.Spé.'!EE$197)</f>
        <v>#REF!</v>
      </c>
      <c r="EC20" s="27"/>
      <c r="ED20" s="27"/>
      <c r="EE20" s="27"/>
      <c r="EF20" s="27"/>
      <c r="EG20" s="27"/>
      <c r="EH20" s="11" t="e">
        <f>IF(#REF!="NON",'CN Act.Spé.'!EK$197,'cpte_CN Act.Spé.'!EK$197)</f>
        <v>#REF!</v>
      </c>
      <c r="EI20" s="11" t="e">
        <f>IF(#REF!="NON",'CN Act.Spé.'!EL$197,'cpte_CN Act.Spé.'!EL$197)</f>
        <v>#REF!</v>
      </c>
      <c r="EJ20" s="11" t="e">
        <f>IF(#REF!="NON",'CN Act.Spé.'!EM$197,'cpte_CN Act.Spé.'!EM$197)</f>
        <v>#REF!</v>
      </c>
      <c r="EK20" s="11" t="e">
        <f>IF(#REF!="NON",'CN Act.Spé.'!EN$197,'cpte_CN Act.Spé.'!EN$197)</f>
        <v>#REF!</v>
      </c>
      <c r="EL20" s="11" t="e">
        <f>IF(#REF!="NON",'CN Act.Spé.'!EO$197,'cpte_CN Act.Spé.'!EO$197)</f>
        <v>#REF!</v>
      </c>
      <c r="EM20" s="11" t="e">
        <f>IF(#REF!="NON",'CN Act.Spé.'!EP$197,'cpte_CN Act.Spé.'!EP$197)</f>
        <v>#REF!</v>
      </c>
      <c r="EN20" s="11" t="e">
        <f>IF(#REF!="NON",'CN Act.Spé.'!EQ$197,'cpte_CN Act.Spé.'!EQ$197)</f>
        <v>#REF!</v>
      </c>
      <c r="EO20" s="11" t="e">
        <f>IF(#REF!="NON",'CN Act.Spé.'!ER$197,'cpte_CN Act.Spé.'!ER$197)</f>
        <v>#REF!</v>
      </c>
      <c r="EP20" s="11" t="e">
        <f>IF(#REF!="NON",'CN Act.Spé.'!ES$197,'cpte_CN Act.Spé.'!ES$197)</f>
        <v>#REF!</v>
      </c>
      <c r="EQ20" s="11" t="e">
        <f>IF(#REF!="NON",'CN Act.Spé.'!ET$197,'cpte_CN Act.Spé.'!ET$197)</f>
        <v>#REF!</v>
      </c>
      <c r="ER20" s="11" t="e">
        <f>IF(#REF!="NON",'CN Act.Spé.'!EU$197,'cpte_CN Act.Spé.'!EU$197)</f>
        <v>#REF!</v>
      </c>
      <c r="ES20" s="11" t="e">
        <f>IF(#REF!="NON",'CN Act.Spé.'!EV$197,'cpte_CN Act.Spé.'!EV$197)</f>
        <v>#REF!</v>
      </c>
      <c r="ET20" s="11" t="e">
        <f>IF(#REF!="NON",'CN Act.Spé.'!EW$197,'cpte_CN Act.Spé.'!EW$197)</f>
        <v>#REF!</v>
      </c>
      <c r="EU20" s="11" t="e">
        <f>IF(#REF!="NON",'CN Act.Spé.'!EX$197,'cpte_CN Act.Spé.'!EX$197)</f>
        <v>#REF!</v>
      </c>
      <c r="EV20" s="11" t="e">
        <f>IF(#REF!="NON",'CN Act.Spé.'!EY$197,'cpte_CN Act.Spé.'!EY$197)</f>
        <v>#REF!</v>
      </c>
      <c r="EW20" s="11" t="e">
        <f>IF(#REF!="NON",'CN Act.Spé.'!EZ$197,'cpte_CN Act.Spé.'!EZ$197)</f>
        <v>#REF!</v>
      </c>
      <c r="EX20" s="11" t="e">
        <f>IF(#REF!="NON",'CN Act.Spé.'!FA$197,'cpte_CN Act.Spé.'!FA$197)</f>
        <v>#REF!</v>
      </c>
      <c r="EY20" s="11" t="e">
        <f>IF(#REF!="NON",'CN Act.Spé.'!FB$197,'cpte_CN Act.Spé.'!FB$197)</f>
        <v>#REF!</v>
      </c>
      <c r="EZ20" s="11" t="e">
        <f>IF(#REF!="NON",'CN Act.Spé.'!FC$197,'cpte_CN Act.Spé.'!FC$197)</f>
        <v>#REF!</v>
      </c>
      <c r="FA20" s="11" t="e">
        <f>IF(#REF!="NON",'CN Act.Spé.'!FD$197,'cpte_CN Act.Spé.'!FD$197)</f>
        <v>#REF!</v>
      </c>
      <c r="FB20" s="11" t="e">
        <f>IF(#REF!="NON",'CN Act.Spé.'!FE$197,'cpte_CN Act.Spé.'!FE$197)</f>
        <v>#REF!</v>
      </c>
      <c r="FC20" s="11" t="e">
        <f>IF(#REF!="NON",'CN Act.Spé.'!FF$197,'cpte_CN Act.Spé.'!FF$197)</f>
        <v>#REF!</v>
      </c>
      <c r="FD20" s="11" t="e">
        <f>IF(#REF!="NON",'CN Act.Spé.'!FG$197,'cpte_CN Act.Spé.'!FG$197)</f>
        <v>#REF!</v>
      </c>
      <c r="FE20" s="11" t="e">
        <f>IF(#REF!="NON",'CN Act.Spé.'!FH$197,'cpte_CN Act.Spé.'!FH$197)</f>
        <v>#REF!</v>
      </c>
      <c r="FF20" s="11" t="e">
        <f>IF(#REF!="NON",'CN Act.Spé.'!FI$197,'cpte_CN Act.Spé.'!FI$197)</f>
        <v>#REF!</v>
      </c>
      <c r="FG20" s="11" t="e">
        <f>IF(#REF!="NON",'CN Act.Spé.'!FJ$197,'cpte_CN Act.Spé.'!FJ$197)</f>
        <v>#REF!</v>
      </c>
      <c r="FH20" s="11" t="e">
        <f>IF(#REF!="NON",'CN Act.Spé.'!FK$197,'cpte_CN Act.Spé.'!FK$197)</f>
        <v>#REF!</v>
      </c>
      <c r="FI20" s="11" t="e">
        <f>IF(#REF!="NON",'CN Act.Spé.'!FL$197,'cpte_CN Act.Spé.'!FL$197)</f>
        <v>#REF!</v>
      </c>
      <c r="FJ20" s="11" t="e">
        <f>IF(#REF!="NON",'CN Act.Spé.'!FM$197,'cpte_CN Act.Spé.'!FM$197)</f>
        <v>#REF!</v>
      </c>
      <c r="FK20" s="11" t="e">
        <f>IF(#REF!="NON",'CN Act.Spé.'!FN$197,'cpte_CN Act.Spé.'!FN$197)</f>
        <v>#REF!</v>
      </c>
      <c r="FL20" s="11" t="e">
        <f>IF(#REF!="NON",'CN Act.Spé.'!FO$197,'cpte_CN Act.Spé.'!FO$197)</f>
        <v>#REF!</v>
      </c>
      <c r="FM20" s="11" t="e">
        <f>IF(#REF!="NON",'CN Act.Spé.'!FP$197,'cpte_CN Act.Spé.'!FP$197)</f>
        <v>#REF!</v>
      </c>
      <c r="FN20" s="11" t="e">
        <f>IF(#REF!="NON",'CN Act.Spé.'!FQ$197,'cpte_CN Act.Spé.'!FQ$197)</f>
        <v>#REF!</v>
      </c>
      <c r="FO20" s="11" t="e">
        <f>IF(#REF!="NON",'CN Act.Spé.'!FR$197,'cpte_CN Act.Spé.'!FR$197)</f>
        <v>#REF!</v>
      </c>
      <c r="FP20" s="11" t="e">
        <f>IF(#REF!="NON",'CN Act.Spé.'!FS$197,'cpte_CN Act.Spé.'!FS$197)</f>
        <v>#REF!</v>
      </c>
      <c r="FQ20" s="11" t="e">
        <f>IF(#REF!="NON",'CN Act.Spé.'!FT$197,'cpte_CN Act.Spé.'!FT$197)</f>
        <v>#REF!</v>
      </c>
      <c r="FR20" s="11" t="e">
        <f>IF(#REF!="NON",'CN Act.Spé.'!FU$197,'cpte_CN Act.Spé.'!FU$197)</f>
        <v>#REF!</v>
      </c>
      <c r="FS20" s="11" t="e">
        <f>IF(#REF!="NON",'CN Act.Spé.'!FV$197,'cpte_CN Act.Spé.'!FV$197)</f>
        <v>#REF!</v>
      </c>
      <c r="FT20" s="11" t="e">
        <f>IF(#REF!="NON",'CN Act.Spé.'!FW$197,'cpte_CN Act.Spé.'!FW$197)</f>
        <v>#REF!</v>
      </c>
      <c r="FU20" s="11" t="e">
        <f>IF(#REF!="NON",'CN Act.Spé.'!FX$197,'cpte_CN Act.Spé.'!FX$197)</f>
        <v>#REF!</v>
      </c>
      <c r="FV20" s="11" t="e">
        <f>IF(#REF!="NON",'CN Act.Spé.'!FY$197,'cpte_CN Act.Spé.'!FY$197)</f>
        <v>#REF!</v>
      </c>
      <c r="FW20" s="11" t="e">
        <f>IF(#REF!="NON",'CN Act.Spé.'!FZ$197,'cpte_CN Act.Spé.'!FZ$197)</f>
        <v>#REF!</v>
      </c>
      <c r="FX20" s="11" t="e">
        <f>IF(#REF!="NON",'CN Act.Spé.'!GA$197,'cpte_CN Act.Spé.'!GA$197)</f>
        <v>#REF!</v>
      </c>
      <c r="FY20" s="11" t="e">
        <f>IF(#REF!="NON",'CN Act.Spé.'!GB$197,'cpte_CN Act.Spé.'!GB$197)</f>
        <v>#REF!</v>
      </c>
      <c r="FZ20" s="27"/>
      <c r="GA20" s="27"/>
      <c r="GB20" s="27"/>
      <c r="GC20" s="27"/>
      <c r="GD20" s="27"/>
      <c r="GE20" s="11" t="e">
        <f>IF(#REF!="NON",'CN Act.Spé.'!GH$197,'cpte_CN Act.Spé.'!GH$197)</f>
        <v>#REF!</v>
      </c>
      <c r="GF20" s="27"/>
      <c r="GG20" s="27"/>
      <c r="GH20" s="11" t="e">
        <f>IF(#REF!="NON",'CN Act.Spé.'!GK$197,'cpte_CN Act.Spé.'!GK$197)</f>
        <v>#REF!</v>
      </c>
      <c r="GI20" s="11" t="e">
        <f>IF(#REF!="NON",'CN Act.Spé.'!GL$197,'cpte_CN Act.Spé.'!GL$197)</f>
        <v>#REF!</v>
      </c>
      <c r="GJ20" s="11" t="e">
        <f>IF(#REF!="NON",'CN Act.Spé.'!GM$197,'cpte_CN Act.Spé.'!GM$197)</f>
        <v>#REF!</v>
      </c>
      <c r="GK20" s="11" t="e">
        <f>IF(#REF!="NON",'CN Act.Spé.'!GN$197,'cpte_CN Act.Spé.'!GN$197)</f>
        <v>#REF!</v>
      </c>
      <c r="GL20" s="11" t="e">
        <f>IF(#REF!="NON",'CN Act.Spé.'!GO$197,'cpte_CN Act.Spé.'!GO$197)</f>
        <v>#REF!</v>
      </c>
      <c r="GM20" s="11" t="e">
        <f>IF(#REF!="NON",'CN Act.Spé.'!GP$197,'cpte_CN Act.Spé.'!GP$197)</f>
        <v>#REF!</v>
      </c>
      <c r="GN20" s="11" t="e">
        <f>IF(#REF!="NON",'CN Act.Spé.'!GQ$197,'cpte_CN Act.Spé.'!GQ$197)</f>
        <v>#REF!</v>
      </c>
      <c r="GO20" s="11" t="e">
        <f>IF(#REF!="NON",'CN Act.Spé.'!GR$197,'cpte_CN Act.Spé.'!GR$197)</f>
        <v>#REF!</v>
      </c>
      <c r="GP20" s="11" t="e">
        <f>IF(#REF!="NON",'CN Act.Spé.'!GS$197,'cpte_CN Act.Spé.'!GS$197)</f>
        <v>#REF!</v>
      </c>
      <c r="GQ20" s="11" t="e">
        <f>IF(#REF!="NON",'CN Act.Spé.'!GT$197,'cpte_CN Act.Spé.'!GT$197)</f>
        <v>#REF!</v>
      </c>
      <c r="GR20" s="11" t="e">
        <f>IF(#REF!="NON",'CN Act.Spé.'!GU$197,'cpte_CN Act.Spé.'!GU$197)</f>
        <v>#REF!</v>
      </c>
      <c r="GS20" s="11" t="e">
        <f>IF(#REF!="NON",'CN Act.Spé.'!GV$197,'cpte_CN Act.Spé.'!GV$197)</f>
        <v>#REF!</v>
      </c>
      <c r="GT20" s="11" t="e">
        <f>IF(#REF!="NON",'CN Act.Spé.'!GW$197,'cpte_CN Act.Spé.'!GW$197)</f>
        <v>#REF!</v>
      </c>
      <c r="GU20" s="11" t="e">
        <f>IF(#REF!="NON",'CN Act.Spé.'!GX$197,'cpte_CN Act.Spé.'!GX$197)</f>
        <v>#REF!</v>
      </c>
      <c r="GV20" s="11" t="e">
        <f>IF(#REF!="NON",'CN Act.Spé.'!GY$197,'cpte_CN Act.Spé.'!GY$197)</f>
        <v>#REF!</v>
      </c>
      <c r="GW20" s="11" t="e">
        <f>IF(#REF!="NON",'CN Act.Spé.'!GZ$197,'cpte_CN Act.Spé.'!GZ$197)</f>
        <v>#REF!</v>
      </c>
      <c r="GX20" s="11" t="e">
        <f>IF(#REF!="NON",'CN Act.Spé.'!HA$197,'cpte_CN Act.Spé.'!HA$197)</f>
        <v>#REF!</v>
      </c>
      <c r="GY20" s="11" t="e">
        <f>IF(#REF!="NON",'CN Act.Spé.'!HB$197,'cpte_CN Act.Spé.'!HB$197)</f>
        <v>#REF!</v>
      </c>
      <c r="GZ20" s="11" t="e">
        <f>IF(#REF!="NON",'CN Act.Spé.'!HC$197,'cpte_CN Act.Spé.'!HC$197)</f>
        <v>#REF!</v>
      </c>
      <c r="HA20" s="11" t="e">
        <f>IF(#REF!="NON",'CN Act.Spé.'!HD$197,'cpte_CN Act.Spé.'!HD$197)</f>
        <v>#REF!</v>
      </c>
      <c r="HB20" s="11" t="e">
        <f>IF(#REF!="NON",'CN Act.Spé.'!HE$197,'cpte_CN Act.Spé.'!HE$197)</f>
        <v>#REF!</v>
      </c>
      <c r="HC20" s="11" t="e">
        <f>IF(#REF!="NON",'CN Act.Spé.'!HF$197,'cpte_CN Act.Spé.'!HF$197)</f>
        <v>#REF!</v>
      </c>
      <c r="HD20" s="11" t="e">
        <f>IF(#REF!="NON",'CN Act.Spé.'!HG$197,'cpte_CN Act.Spé.'!HG$197)</f>
        <v>#REF!</v>
      </c>
      <c r="HE20" s="11" t="e">
        <f>IF(#REF!="NON",'CN Act.Spé.'!HH$197,'cpte_CN Act.Spé.'!HH$197)</f>
        <v>#REF!</v>
      </c>
      <c r="HF20" s="11" t="e">
        <f>IF(#REF!="NON",'CN Act.Spé.'!HI$197,'cpte_CN Act.Spé.'!HI$197)</f>
        <v>#REF!</v>
      </c>
      <c r="HG20" s="11" t="e">
        <f>IF(#REF!="NON",'CN Act.Spé.'!HJ$197,'cpte_CN Act.Spé.'!HJ$197)</f>
        <v>#REF!</v>
      </c>
      <c r="HH20" s="11" t="e">
        <f>IF(#REF!="NON",'CN Act.Spé.'!HK$197,'cpte_CN Act.Spé.'!HK$197)</f>
        <v>#REF!</v>
      </c>
      <c r="HI20" s="11" t="e">
        <f>IF(#REF!="NON",'CN Act.Spé.'!HL$197,'cpte_CN Act.Spé.'!HL$197)</f>
        <v>#REF!</v>
      </c>
      <c r="HJ20" s="11" t="e">
        <f>IF(#REF!="NON",'CN Act.Spé.'!HM$197,'cpte_CN Act.Spé.'!HM$197)</f>
        <v>#REF!</v>
      </c>
      <c r="HK20" s="11" t="e">
        <f>IF(#REF!="NON",'CN Act.Spé.'!HN$197,'cpte_CN Act.Spé.'!HN$197)</f>
        <v>#REF!</v>
      </c>
      <c r="HL20" s="11" t="e">
        <f>IF(#REF!="NON",'CN Act.Spé.'!HO$197,'cpte_CN Act.Spé.'!HO$197)</f>
        <v>#REF!</v>
      </c>
      <c r="HM20" s="11" t="e">
        <f>IF(#REF!="NON",'CN Act.Spé.'!HP$197,'cpte_CN Act.Spé.'!HP$197)</f>
        <v>#REF!</v>
      </c>
      <c r="HN20" s="27"/>
      <c r="HO20" s="27"/>
      <c r="HP20" s="27"/>
      <c r="HQ20" s="11" t="e">
        <f>IF(#REF!="NON",'CN Act.Spé.'!HT$197,'cpte_CN Act.Spé.'!HT$197)</f>
        <v>#REF!</v>
      </c>
      <c r="HR20" s="27"/>
      <c r="HS20" s="27"/>
      <c r="HT20" s="8"/>
      <c r="HU20" s="8"/>
      <c r="HV20" s="8"/>
      <c r="HW20" s="8"/>
      <c r="HX20" s="8"/>
      <c r="HY20" s="11" t="e">
        <f>IF(#REF!="NON",'CN Act.Spé.'!IB$197,'cpte_CN Act.Spé.'!IB$197)</f>
        <v>#REF!</v>
      </c>
      <c r="HZ20" s="176"/>
    </row>
    <row r="21" spans="1:234" s="170" customFormat="1" ht="15">
      <c r="A21" s="153"/>
      <c r="B21" s="182"/>
      <c r="C21" s="115" t="str">
        <f t="shared" si="0"/>
        <v>n;931111</v>
      </c>
      <c r="D21" s="359" t="s">
        <v>1505</v>
      </c>
      <c r="E21" s="379">
        <v>931111</v>
      </c>
      <c r="F21" s="515" t="s">
        <v>1145</v>
      </c>
      <c r="G21" s="186" t="s">
        <v>672</v>
      </c>
      <c r="H21" s="247" t="e">
        <f t="shared" si="1"/>
        <v>#REF!</v>
      </c>
      <c r="I21" s="11" t="e">
        <f>IF(#REF!="NON",'CN Act.Spé.'!L$197,'cpte_CN Act.Spé.'!L$197)</f>
        <v>#REF!</v>
      </c>
      <c r="J21" s="11" t="e">
        <f>IF(#REF!="NON",'CN Act.Spé.'!M$197,'cpte_CN Act.Spé.'!M$197)</f>
        <v>#REF!</v>
      </c>
      <c r="K21" s="11" t="e">
        <f>IF(#REF!="NON",'CN Act.Spé.'!N$197,'cpte_CN Act.Spé.'!N$197)</f>
        <v>#REF!</v>
      </c>
      <c r="L21" s="11" t="e">
        <f>IF(#REF!="NON",'CN Act.Spé.'!O$197,'cpte_CN Act.Spé.'!O$197)</f>
        <v>#REF!</v>
      </c>
      <c r="M21" s="11" t="e">
        <f>IF(#REF!="NON",'CN Act.Spé.'!P$197,'cpte_CN Act.Spé.'!P$197)</f>
        <v>#REF!</v>
      </c>
      <c r="N21" s="11" t="e">
        <f>IF(#REF!="NON",'CN Act.Spé.'!Q$197,'cpte_CN Act.Spé.'!Q$197)</f>
        <v>#REF!</v>
      </c>
      <c r="O21" s="11" t="e">
        <f>IF(#REF!="NON",'CN Act.Spé.'!R$197,'cpte_CN Act.Spé.'!R$197)</f>
        <v>#REF!</v>
      </c>
      <c r="P21" s="11" t="e">
        <f>IF(#REF!="NON",'CN Act.Spé.'!S$197,'cpte_CN Act.Spé.'!S$197)</f>
        <v>#REF!</v>
      </c>
      <c r="Q21" s="11" t="e">
        <f>IF(#REF!="NON",'CN Act.Spé.'!T$197,'cpte_CN Act.Spé.'!T$197)</f>
        <v>#REF!</v>
      </c>
      <c r="R21" s="11" t="e">
        <f>IF(#REF!="NON",'CN Act.Spé.'!U$197,'cpte_CN Act.Spé.'!U$197)</f>
        <v>#REF!</v>
      </c>
      <c r="S21" s="11" t="e">
        <f>IF(#REF!="NON",'CN Act.Spé.'!V$197,'cpte_CN Act.Spé.'!V$197)</f>
        <v>#REF!</v>
      </c>
      <c r="T21" s="11" t="e">
        <f>IF(#REF!="NON",'CN Act.Spé.'!W$197,'cpte_CN Act.Spé.'!W$197)</f>
        <v>#REF!</v>
      </c>
      <c r="U21" s="11" t="e">
        <f>IF(#REF!="NON",'CN Act.Spé.'!X$197,'cpte_CN Act.Spé.'!X$197)</f>
        <v>#REF!</v>
      </c>
      <c r="V21" s="11" t="e">
        <f>IF(#REF!="NON",'CN Act.Spé.'!Y$197,'cpte_CN Act.Spé.'!Y$197)</f>
        <v>#REF!</v>
      </c>
      <c r="W21" s="11" t="e">
        <f>IF(#REF!="NON",'CN Act.Spé.'!Z$197,'cpte_CN Act.Spé.'!Z$197)</f>
        <v>#REF!</v>
      </c>
      <c r="X21" s="11" t="e">
        <f>IF(#REF!="NON",'CN Act.Spé.'!AA$197,'cpte_CN Act.Spé.'!AA$197)</f>
        <v>#REF!</v>
      </c>
      <c r="Y21" s="11" t="e">
        <f>IF(#REF!="NON",'CN Act.Spé.'!AB$197,'cpte_CN Act.Spé.'!AB$197)</f>
        <v>#REF!</v>
      </c>
      <c r="Z21" s="11" t="e">
        <f>IF(#REF!="NON",'CN Act.Spé.'!AC$197,'cpte_CN Act.Spé.'!AC$197)</f>
        <v>#REF!</v>
      </c>
      <c r="AA21" s="11" t="e">
        <f>IF(#REF!="NON",'CN Act.Spé.'!AD$197,'cpte_CN Act.Spé.'!AD$197)</f>
        <v>#REF!</v>
      </c>
      <c r="AB21" s="11" t="e">
        <f>IF(#REF!="NON",'CN Act.Spé.'!AE$197,'cpte_CN Act.Spé.'!AE$197)</f>
        <v>#REF!</v>
      </c>
      <c r="AC21" s="11" t="e">
        <f>IF(#REF!="NON",'CN Act.Spé.'!AF$197,'cpte_CN Act.Spé.'!AF$197)</f>
        <v>#REF!</v>
      </c>
      <c r="AD21" s="11" t="e">
        <f>IF(#REF!="NON",'CN Act.Spé.'!AG$197,'cpte_CN Act.Spé.'!AG$197)</f>
        <v>#REF!</v>
      </c>
      <c r="AE21" s="11" t="e">
        <f>IF(#REF!="NON",'CN Act.Spé.'!AH$197,'cpte_CN Act.Spé.'!AH$197)</f>
        <v>#REF!</v>
      </c>
      <c r="AF21" s="11" t="e">
        <f>IF(#REF!="NON",'CN Act.Spé.'!AI$197,'cpte_CN Act.Spé.'!AI$197)</f>
        <v>#REF!</v>
      </c>
      <c r="AG21" s="11" t="e">
        <f>IF(#REF!="NON",'CN Act.Spé.'!AJ$197,'cpte_CN Act.Spé.'!AJ$197)</f>
        <v>#REF!</v>
      </c>
      <c r="AH21" s="11" t="e">
        <f>IF(#REF!="NON",'CN Act.Spé.'!AK$197,'cpte_CN Act.Spé.'!AK$197)</f>
        <v>#REF!</v>
      </c>
      <c r="AI21" s="11" t="e">
        <f>IF(#REF!="NON",'CN Act.Spé.'!AL$197,'cpte_CN Act.Spé.'!AL$197)</f>
        <v>#REF!</v>
      </c>
      <c r="AJ21" s="11" t="e">
        <f>IF(#REF!="NON",'CN Act.Spé.'!AM$197,'cpte_CN Act.Spé.'!AM$197)</f>
        <v>#REF!</v>
      </c>
      <c r="AK21" s="11" t="e">
        <f>IF(#REF!="NON",'CN Act.Spé.'!AN$197,'cpte_CN Act.Spé.'!AN$197)</f>
        <v>#REF!</v>
      </c>
      <c r="AL21" s="11" t="e">
        <f>IF(#REF!="NON",'CN Act.Spé.'!AO$197,'cpte_CN Act.Spé.'!AO$197)</f>
        <v>#REF!</v>
      </c>
      <c r="AM21" s="11" t="e">
        <f>IF(#REF!="NON",'CN Act.Spé.'!AP$197,'cpte_CN Act.Spé.'!AP$197)</f>
        <v>#REF!</v>
      </c>
      <c r="AN21" s="11" t="e">
        <f>IF(#REF!="NON",'CN Act.Spé.'!AQ$197,'cpte_CN Act.Spé.'!AQ$197)</f>
        <v>#REF!</v>
      </c>
      <c r="AO21" s="11" t="e">
        <f>IF(#REF!="NON",'CN Act.Spé.'!AR$197,'cpte_CN Act.Spé.'!AR$197)</f>
        <v>#REF!</v>
      </c>
      <c r="AP21" s="11" t="e">
        <f>IF(#REF!="NON",'CN Act.Spé.'!AS$197,'cpte_CN Act.Spé.'!AS$197)</f>
        <v>#REF!</v>
      </c>
      <c r="AQ21" s="11" t="e">
        <f>IF(#REF!="NON",'CN Act.Spé.'!AT$197,'cpte_CN Act.Spé.'!AT$197)</f>
        <v>#REF!</v>
      </c>
      <c r="AR21" s="11" t="e">
        <f>IF(#REF!="NON",'CN Act.Spé.'!AU$197,'cpte_CN Act.Spé.'!AU$197)</f>
        <v>#REF!</v>
      </c>
      <c r="AS21" s="11" t="e">
        <f>IF(#REF!="NON",'CN Act.Spé.'!AV$197,'cpte_CN Act.Spé.'!AV$197)</f>
        <v>#REF!</v>
      </c>
      <c r="AT21" s="11" t="e">
        <f>IF(#REF!="NON",'CN Act.Spé.'!AW$197,'cpte_CN Act.Spé.'!AW$197)</f>
        <v>#REF!</v>
      </c>
      <c r="AU21" s="11" t="e">
        <f>IF(#REF!="NON",'CN Act.Spé.'!AX$197,'cpte_CN Act.Spé.'!AX$197)</f>
        <v>#REF!</v>
      </c>
      <c r="AV21" s="11" t="e">
        <f>IF(#REF!="NON",'CN Act.Spé.'!AY$197,'cpte_CN Act.Spé.'!AY$197)</f>
        <v>#REF!</v>
      </c>
      <c r="AW21" s="11" t="e">
        <f>IF(#REF!="NON",'CN Act.Spé.'!AZ$197,'cpte_CN Act.Spé.'!AZ$197)</f>
        <v>#REF!</v>
      </c>
      <c r="AX21" s="11" t="e">
        <f>IF(#REF!="NON",'CN Act.Spé.'!BA$197,'cpte_CN Act.Spé.'!BA$197)</f>
        <v>#REF!</v>
      </c>
      <c r="AY21" s="11" t="e">
        <f>IF(#REF!="NON",'CN Act.Spé.'!BB$197,'cpte_CN Act.Spé.'!BB$197)</f>
        <v>#REF!</v>
      </c>
      <c r="AZ21" s="11" t="e">
        <f>IF(#REF!="NON",'CN Act.Spé.'!BC$197,'cpte_CN Act.Spé.'!BC$197)</f>
        <v>#REF!</v>
      </c>
      <c r="BA21" s="11" t="e">
        <f>IF(#REF!="NON",'CN Act.Spé.'!BD$197,'cpte_CN Act.Spé.'!BD$197)</f>
        <v>#REF!</v>
      </c>
      <c r="BB21" s="11" t="e">
        <f>IF(#REF!="NON",'CN Act.Spé.'!BE$197,'cpte_CN Act.Spé.'!BE$197)</f>
        <v>#REF!</v>
      </c>
      <c r="BC21" s="11" t="e">
        <f>IF(#REF!="NON",'CN Act.Spé.'!BF$197,'cpte_CN Act.Spé.'!BF$197)</f>
        <v>#REF!</v>
      </c>
      <c r="BD21" s="11" t="e">
        <f>IF(#REF!="NON",'CN Act.Spé.'!BG$197,'cpte_CN Act.Spé.'!BG$197)</f>
        <v>#REF!</v>
      </c>
      <c r="BE21" s="11" t="e">
        <f>IF(#REF!="NON",'CN Act.Spé.'!BH$197,'cpte_CN Act.Spé.'!BH$197)</f>
        <v>#REF!</v>
      </c>
      <c r="BF21" s="11" t="e">
        <f>IF(#REF!="NON",'CN Act.Spé.'!BI$197,'cpte_CN Act.Spé.'!BI$197)</f>
        <v>#REF!</v>
      </c>
      <c r="BG21" s="11" t="e">
        <f>IF(#REF!="NON",'CN Act.Spé.'!BJ$197,'cpte_CN Act.Spé.'!BJ$197)</f>
        <v>#REF!</v>
      </c>
      <c r="BH21" s="11" t="e">
        <f>IF(#REF!="NON",'CN Act.Spé.'!BK$197,'cpte_CN Act.Spé.'!BK$197)</f>
        <v>#REF!</v>
      </c>
      <c r="BI21" s="11" t="e">
        <f>IF(#REF!="NON",'CN Act.Spé.'!BL$197,'cpte_CN Act.Spé.'!BL$197)</f>
        <v>#REF!</v>
      </c>
      <c r="BJ21" s="11" t="e">
        <f>IF(#REF!="NON",'CN Act.Spé.'!BM$197,'cpte_CN Act.Spé.'!BM$197)</f>
        <v>#REF!</v>
      </c>
      <c r="BK21" s="11" t="e">
        <f>IF(#REF!="NON",'CN Act.Spé.'!BN$197,'cpte_CN Act.Spé.'!BN$197)</f>
        <v>#REF!</v>
      </c>
      <c r="BL21" s="11" t="e">
        <f>IF(#REF!="NON",'CN Act.Spé.'!BO$197,'cpte_CN Act.Spé.'!BO$197)</f>
        <v>#REF!</v>
      </c>
      <c r="BM21" s="11" t="e">
        <f>IF(#REF!="NON",'CN Act.Spé.'!BP$197,'cpte_CN Act.Spé.'!BP$197)</f>
        <v>#REF!</v>
      </c>
      <c r="BN21" s="11" t="e">
        <f>IF(#REF!="NON",'CN Act.Spé.'!BQ$197,'cpte_CN Act.Spé.'!BQ$197)</f>
        <v>#REF!</v>
      </c>
      <c r="BO21" s="11" t="e">
        <f>IF(#REF!="NON",'CN Act.Spé.'!BR$197,'cpte_CN Act.Spé.'!BR$197)</f>
        <v>#REF!</v>
      </c>
      <c r="BP21" s="11" t="e">
        <f>IF(#REF!="NON",'CN Act.Spé.'!BS$197,'cpte_CN Act.Spé.'!BS$197)</f>
        <v>#REF!</v>
      </c>
      <c r="BQ21" s="11" t="e">
        <f>IF(#REF!="NON",'CN Act.Spé.'!BT$197,'cpte_CN Act.Spé.'!BT$197)</f>
        <v>#REF!</v>
      </c>
      <c r="BR21" s="11" t="e">
        <f>IF(#REF!="NON",'CN Act.Spé.'!BU$197,'cpte_CN Act.Spé.'!BU$197)</f>
        <v>#REF!</v>
      </c>
      <c r="BS21" s="11" t="e">
        <f>IF(#REF!="NON",'CN Act.Spé.'!BV$197,'cpte_CN Act.Spé.'!BV$197)</f>
        <v>#REF!</v>
      </c>
      <c r="BT21" s="11" t="e">
        <f>IF(#REF!="NON",'CN Act.Spé.'!BW$197,'cpte_CN Act.Spé.'!BW$197)</f>
        <v>#REF!</v>
      </c>
      <c r="BU21" s="11" t="e">
        <f>IF(#REF!="NON",'CN Act.Spé.'!BX$197,'cpte_CN Act.Spé.'!BX$197)</f>
        <v>#REF!</v>
      </c>
      <c r="BV21" s="11" t="e">
        <f>IF(#REF!="NON",'CN Act.Spé.'!BY$197,'cpte_CN Act.Spé.'!BY$197)</f>
        <v>#REF!</v>
      </c>
      <c r="BW21" s="11" t="e">
        <f>IF(#REF!="NON",'CN Act.Spé.'!BZ$197,'cpte_CN Act.Spé.'!BZ$197)</f>
        <v>#REF!</v>
      </c>
      <c r="BX21" s="11" t="e">
        <f>IF(#REF!="NON",'CN Act.Spé.'!CA$197,'cpte_CN Act.Spé.'!CA$197)</f>
        <v>#REF!</v>
      </c>
      <c r="BY21" s="11" t="e">
        <f>IF(#REF!="NON",'CN Act.Spé.'!CB$197,'cpte_CN Act.Spé.'!CB$197)</f>
        <v>#REF!</v>
      </c>
      <c r="BZ21" s="11" t="e">
        <f>IF(#REF!="NON",'CN Act.Spé.'!CC$197,'cpte_CN Act.Spé.'!CC$197)</f>
        <v>#REF!</v>
      </c>
      <c r="CA21" s="11" t="e">
        <f>IF(#REF!="NON",'CN Act.Spé.'!CD$197,'cpte_CN Act.Spé.'!CD$197)</f>
        <v>#REF!</v>
      </c>
      <c r="CB21" s="11" t="e">
        <f>IF(#REF!="NON",'CN Act.Spé.'!CE$197,'cpte_CN Act.Spé.'!CE$197)</f>
        <v>#REF!</v>
      </c>
      <c r="CC21" s="11" t="e">
        <f>IF(#REF!="NON",'CN Act.Spé.'!CF$197,'cpte_CN Act.Spé.'!CF$197)</f>
        <v>#REF!</v>
      </c>
      <c r="CD21" s="11" t="e">
        <f>IF(#REF!="NON",'CN Act.Spé.'!CG$197,'cpte_CN Act.Spé.'!CG$197)</f>
        <v>#REF!</v>
      </c>
      <c r="CE21" s="11" t="e">
        <f>IF(#REF!="NON",'CN Act.Spé.'!CH$197,'cpte_CN Act.Spé.'!CH$197)</f>
        <v>#REF!</v>
      </c>
      <c r="CF21" s="11" t="e">
        <f>IF(#REF!="NON",'CN Act.Spé.'!CI$197,'cpte_CN Act.Spé.'!CI$197)</f>
        <v>#REF!</v>
      </c>
      <c r="CG21" s="11" t="e">
        <f>IF(#REF!="NON",'CN Act.Spé.'!CJ$197,'cpte_CN Act.Spé.'!CJ$197)</f>
        <v>#REF!</v>
      </c>
      <c r="CH21" s="11" t="e">
        <f>IF(#REF!="NON",'CN Act.Spé.'!CK$197,'cpte_CN Act.Spé.'!CK$197)</f>
        <v>#REF!</v>
      </c>
      <c r="CI21" s="11" t="e">
        <f>IF(#REF!="NON",'CN Act.Spé.'!CL$197,'cpte_CN Act.Spé.'!CL$197)</f>
        <v>#REF!</v>
      </c>
      <c r="CJ21" s="11" t="e">
        <f>IF(#REF!="NON",'CN Act.Spé.'!CM$197,'cpte_CN Act.Spé.'!CM$197)</f>
        <v>#REF!</v>
      </c>
      <c r="CK21" s="11" t="e">
        <f>IF(#REF!="NON",'CN Act.Spé.'!CN$197,'cpte_CN Act.Spé.'!CN$197)</f>
        <v>#REF!</v>
      </c>
      <c r="CL21" s="11" t="e">
        <f>IF(#REF!="NON",'CN Act.Spé.'!CO$197,'cpte_CN Act.Spé.'!CO$197)</f>
        <v>#REF!</v>
      </c>
      <c r="CM21" s="11" t="e">
        <f>IF(#REF!="NON",'CN Act.Spé.'!CP$197,'cpte_CN Act.Spé.'!CP$197)</f>
        <v>#REF!</v>
      </c>
      <c r="CN21" s="11" t="e">
        <f>IF(#REF!="NON",'CN Act.Spé.'!CQ$197,'cpte_CN Act.Spé.'!CQ$197)</f>
        <v>#REF!</v>
      </c>
      <c r="CO21" s="11" t="e">
        <f>IF(#REF!="NON",'CN Act.Spé.'!CR$197,'cpte_CN Act.Spé.'!CR$197)</f>
        <v>#REF!</v>
      </c>
      <c r="CP21" s="11" t="e">
        <f>IF(#REF!="NON",'CN Act.Spé.'!CS$197,'cpte_CN Act.Spé.'!CS$197)</f>
        <v>#REF!</v>
      </c>
      <c r="CQ21" s="11" t="e">
        <f>IF(#REF!="NON",'CN Act.Spé.'!CT$197,'cpte_CN Act.Spé.'!CT$197)</f>
        <v>#REF!</v>
      </c>
      <c r="CR21" s="11" t="e">
        <f>IF(#REF!="NON",'CN Act.Spé.'!CU$197,'cpte_CN Act.Spé.'!CU$197)</f>
        <v>#REF!</v>
      </c>
      <c r="CS21" s="11" t="e">
        <f>IF(#REF!="NON",'CN Act.Spé.'!CV$197,'cpte_CN Act.Spé.'!CV$197)</f>
        <v>#REF!</v>
      </c>
      <c r="CT21" s="11" t="e">
        <f>IF(#REF!="NON",'CN Act.Spé.'!CW$197,'cpte_CN Act.Spé.'!CW$197)</f>
        <v>#REF!</v>
      </c>
      <c r="CU21" s="11" t="e">
        <f>IF(#REF!="NON",'CN Act.Spé.'!CX$197,'cpte_CN Act.Spé.'!CX$197)</f>
        <v>#REF!</v>
      </c>
      <c r="CV21" s="11" t="e">
        <f>IF(#REF!="NON",'CN Act.Spé.'!CY$197,'cpte_CN Act.Spé.'!CY$197)</f>
        <v>#REF!</v>
      </c>
      <c r="CW21" s="11" t="e">
        <f>IF(#REF!="NON",'CN Act.Spé.'!CZ$197,'cpte_CN Act.Spé.'!CZ$197)</f>
        <v>#REF!</v>
      </c>
      <c r="CX21" s="11" t="e">
        <f>IF(#REF!="NON",'CN Act.Spé.'!DA$197,'cpte_CN Act.Spé.'!DA$197)</f>
        <v>#REF!</v>
      </c>
      <c r="CY21" s="11" t="e">
        <f>IF(#REF!="NON",'CN Act.Spé.'!DB$197,'cpte_CN Act.Spé.'!DB$197)</f>
        <v>#REF!</v>
      </c>
      <c r="CZ21" s="11" t="e">
        <f>IF(#REF!="NON",'CN Act.Spé.'!DC$197,'cpte_CN Act.Spé.'!DC$197)</f>
        <v>#REF!</v>
      </c>
      <c r="DA21" s="11" t="e">
        <f>IF(#REF!="NON",'CN Act.Spé.'!DD$197,'cpte_CN Act.Spé.'!DD$197)</f>
        <v>#REF!</v>
      </c>
      <c r="DB21" s="11" t="e">
        <f>IF(#REF!="NON",'CN Act.Spé.'!DE$197,'cpte_CN Act.Spé.'!DE$197)</f>
        <v>#REF!</v>
      </c>
      <c r="DC21" s="11" t="e">
        <f>IF(#REF!="NON",'CN Act.Spé.'!DF$197,'cpte_CN Act.Spé.'!DF$197)</f>
        <v>#REF!</v>
      </c>
      <c r="DD21" s="11" t="e">
        <f>IF(#REF!="NON",'CN Act.Spé.'!DG$197,'cpte_CN Act.Spé.'!DG$197)</f>
        <v>#REF!</v>
      </c>
      <c r="DE21" s="11" t="e">
        <f>IF(#REF!="NON",'CN Act.Spé.'!DH$197,'cpte_CN Act.Spé.'!DH$197)</f>
        <v>#REF!</v>
      </c>
      <c r="DF21" s="11" t="e">
        <f>IF(#REF!="NON",'CN Act.Spé.'!DI$197,'cpte_CN Act.Spé.'!DI$197)</f>
        <v>#REF!</v>
      </c>
      <c r="DG21" s="11" t="e">
        <f>IF(#REF!="NON",'CN Act.Spé.'!DJ$197,'cpte_CN Act.Spé.'!DJ$197)</f>
        <v>#REF!</v>
      </c>
      <c r="DH21" s="11" t="e">
        <f>IF(#REF!="NON",'CN Act.Spé.'!DK$197,'cpte_CN Act.Spé.'!DK$197)</f>
        <v>#REF!</v>
      </c>
      <c r="DI21" s="11" t="e">
        <f>IF(#REF!="NON",'CN Act.Spé.'!DL$197,'cpte_CN Act.Spé.'!DL$197)</f>
        <v>#REF!</v>
      </c>
      <c r="DJ21" s="11" t="e">
        <f>IF(#REF!="NON",'CN Act.Spé.'!DM$197,'cpte_CN Act.Spé.'!DM$197)</f>
        <v>#REF!</v>
      </c>
      <c r="DK21" s="11" t="e">
        <f>IF(#REF!="NON",'CN Act.Spé.'!DN$197,'cpte_CN Act.Spé.'!DN$197)</f>
        <v>#REF!</v>
      </c>
      <c r="DL21" s="11" t="e">
        <f>IF(#REF!="NON",'CN Act.Spé.'!DO$197,'cpte_CN Act.Spé.'!DO$197)</f>
        <v>#REF!</v>
      </c>
      <c r="DM21" s="11" t="e">
        <f>IF(#REF!="NON",'CN Act.Spé.'!DP$197,'cpte_CN Act.Spé.'!DP$197)</f>
        <v>#REF!</v>
      </c>
      <c r="DN21" s="11" t="e">
        <f>IF(#REF!="NON",'CN Act.Spé.'!DQ$197,'cpte_CN Act.Spé.'!DQ$197)</f>
        <v>#REF!</v>
      </c>
      <c r="DO21" s="11" t="e">
        <f>IF(#REF!="NON",'CN Act.Spé.'!DR$197,'cpte_CN Act.Spé.'!DR$197)</f>
        <v>#REF!</v>
      </c>
      <c r="DP21" s="11" t="e">
        <f>IF(#REF!="NON",'CN Act.Spé.'!DS$197,'cpte_CN Act.Spé.'!DS$197)</f>
        <v>#REF!</v>
      </c>
      <c r="DQ21" s="11" t="e">
        <f>IF(#REF!="NON",'CN Act.Spé.'!DT$197,'cpte_CN Act.Spé.'!DT$197)</f>
        <v>#REF!</v>
      </c>
      <c r="DR21" s="11" t="e">
        <f>IF(#REF!="NON",'CN Act.Spé.'!DU$197,'cpte_CN Act.Spé.'!DU$197)</f>
        <v>#REF!</v>
      </c>
      <c r="DS21" s="11" t="e">
        <f>IF(#REF!="NON",'CN Act.Spé.'!DV$197,'cpte_CN Act.Spé.'!DV$197)</f>
        <v>#REF!</v>
      </c>
      <c r="DT21" s="11" t="e">
        <f>IF(#REF!="NON",'CN Act.Spé.'!DW$197,'cpte_CN Act.Spé.'!DW$197)</f>
        <v>#REF!</v>
      </c>
      <c r="DU21" s="11" t="e">
        <f>IF(#REF!="NON",'CN Act.Spé.'!DX$197,'cpte_CN Act.Spé.'!DX$197)</f>
        <v>#REF!</v>
      </c>
      <c r="DV21" s="11" t="e">
        <f>IF(#REF!="NON",'CN Act.Spé.'!DY$197,'cpte_CN Act.Spé.'!DY$197)</f>
        <v>#REF!</v>
      </c>
      <c r="DW21" s="11" t="e">
        <f>IF(#REF!="NON",'CN Act.Spé.'!DZ$197,'cpte_CN Act.Spé.'!DZ$197)</f>
        <v>#REF!</v>
      </c>
      <c r="DX21" s="11" t="e">
        <f>IF(#REF!="NON",'CN Act.Spé.'!EA$197,'cpte_CN Act.Spé.'!EA$197)</f>
        <v>#REF!</v>
      </c>
      <c r="DY21" s="11" t="e">
        <f>IF(#REF!="NON",'CN Act.Spé.'!EB$197,'cpte_CN Act.Spé.'!EB$197)</f>
        <v>#REF!</v>
      </c>
      <c r="DZ21" s="27"/>
      <c r="EA21" s="27"/>
      <c r="EB21" s="11" t="e">
        <f>IF(#REF!="NON",'CN Act.Spé.'!EE$197,'cpte_CN Act.Spé.'!EE$197)</f>
        <v>#REF!</v>
      </c>
      <c r="EC21" s="27"/>
      <c r="ED21" s="27"/>
      <c r="EE21" s="27"/>
      <c r="EF21" s="27"/>
      <c r="EG21" s="27"/>
      <c r="EH21" s="11" t="e">
        <f>IF(#REF!="NON",'CN Act.Spé.'!EK$197,'cpte_CN Act.Spé.'!EK$197)</f>
        <v>#REF!</v>
      </c>
      <c r="EI21" s="11" t="e">
        <f>IF(#REF!="NON",'CN Act.Spé.'!EL$197,'cpte_CN Act.Spé.'!EL$197)</f>
        <v>#REF!</v>
      </c>
      <c r="EJ21" s="11" t="e">
        <f>IF(#REF!="NON",'CN Act.Spé.'!EM$197,'cpte_CN Act.Spé.'!EM$197)</f>
        <v>#REF!</v>
      </c>
      <c r="EK21" s="11" t="e">
        <f>IF(#REF!="NON",'CN Act.Spé.'!EN$197,'cpte_CN Act.Spé.'!EN$197)</f>
        <v>#REF!</v>
      </c>
      <c r="EL21" s="11" t="e">
        <f>IF(#REF!="NON",'CN Act.Spé.'!EO$197,'cpte_CN Act.Spé.'!EO$197)</f>
        <v>#REF!</v>
      </c>
      <c r="EM21" s="11" t="e">
        <f>IF(#REF!="NON",'CN Act.Spé.'!EP$197,'cpte_CN Act.Spé.'!EP$197)</f>
        <v>#REF!</v>
      </c>
      <c r="EN21" s="11" t="e">
        <f>IF(#REF!="NON",'CN Act.Spé.'!EQ$197,'cpte_CN Act.Spé.'!EQ$197)</f>
        <v>#REF!</v>
      </c>
      <c r="EO21" s="11" t="e">
        <f>IF(#REF!="NON",'CN Act.Spé.'!ER$197,'cpte_CN Act.Spé.'!ER$197)</f>
        <v>#REF!</v>
      </c>
      <c r="EP21" s="11" t="e">
        <f>IF(#REF!="NON",'CN Act.Spé.'!ES$197,'cpte_CN Act.Spé.'!ES$197)</f>
        <v>#REF!</v>
      </c>
      <c r="EQ21" s="11" t="e">
        <f>IF(#REF!="NON",'CN Act.Spé.'!ET$197,'cpte_CN Act.Spé.'!ET$197)</f>
        <v>#REF!</v>
      </c>
      <c r="ER21" s="11" t="e">
        <f>IF(#REF!="NON",'CN Act.Spé.'!EU$197,'cpte_CN Act.Spé.'!EU$197)</f>
        <v>#REF!</v>
      </c>
      <c r="ES21" s="11" t="e">
        <f>IF(#REF!="NON",'CN Act.Spé.'!EV$197,'cpte_CN Act.Spé.'!EV$197)</f>
        <v>#REF!</v>
      </c>
      <c r="ET21" s="11" t="e">
        <f>IF(#REF!="NON",'CN Act.Spé.'!EW$197,'cpte_CN Act.Spé.'!EW$197)</f>
        <v>#REF!</v>
      </c>
      <c r="EU21" s="11" t="e">
        <f>IF(#REF!="NON",'CN Act.Spé.'!EX$197,'cpte_CN Act.Spé.'!EX$197)</f>
        <v>#REF!</v>
      </c>
      <c r="EV21" s="11" t="e">
        <f>IF(#REF!="NON",'CN Act.Spé.'!EY$197,'cpte_CN Act.Spé.'!EY$197)</f>
        <v>#REF!</v>
      </c>
      <c r="EW21" s="11" t="e">
        <f>IF(#REF!="NON",'CN Act.Spé.'!EZ$197,'cpte_CN Act.Spé.'!EZ$197)</f>
        <v>#REF!</v>
      </c>
      <c r="EX21" s="11" t="e">
        <f>IF(#REF!="NON",'CN Act.Spé.'!FA$197,'cpte_CN Act.Spé.'!FA$197)</f>
        <v>#REF!</v>
      </c>
      <c r="EY21" s="11" t="e">
        <f>IF(#REF!="NON",'CN Act.Spé.'!FB$197,'cpte_CN Act.Spé.'!FB$197)</f>
        <v>#REF!</v>
      </c>
      <c r="EZ21" s="11" t="e">
        <f>IF(#REF!="NON",'CN Act.Spé.'!FC$197,'cpte_CN Act.Spé.'!FC$197)</f>
        <v>#REF!</v>
      </c>
      <c r="FA21" s="11" t="e">
        <f>IF(#REF!="NON",'CN Act.Spé.'!FD$197,'cpte_CN Act.Spé.'!FD$197)</f>
        <v>#REF!</v>
      </c>
      <c r="FB21" s="11" t="e">
        <f>IF(#REF!="NON",'CN Act.Spé.'!FE$197,'cpte_CN Act.Spé.'!FE$197)</f>
        <v>#REF!</v>
      </c>
      <c r="FC21" s="11" t="e">
        <f>IF(#REF!="NON",'CN Act.Spé.'!FF$197,'cpte_CN Act.Spé.'!FF$197)</f>
        <v>#REF!</v>
      </c>
      <c r="FD21" s="11" t="e">
        <f>IF(#REF!="NON",'CN Act.Spé.'!FG$197,'cpte_CN Act.Spé.'!FG$197)</f>
        <v>#REF!</v>
      </c>
      <c r="FE21" s="11" t="e">
        <f>IF(#REF!="NON",'CN Act.Spé.'!FH$197,'cpte_CN Act.Spé.'!FH$197)</f>
        <v>#REF!</v>
      </c>
      <c r="FF21" s="11" t="e">
        <f>IF(#REF!="NON",'CN Act.Spé.'!FI$197,'cpte_CN Act.Spé.'!FI$197)</f>
        <v>#REF!</v>
      </c>
      <c r="FG21" s="11" t="e">
        <f>IF(#REF!="NON",'CN Act.Spé.'!FJ$197,'cpte_CN Act.Spé.'!FJ$197)</f>
        <v>#REF!</v>
      </c>
      <c r="FH21" s="11" t="e">
        <f>IF(#REF!="NON",'CN Act.Spé.'!FK$197,'cpte_CN Act.Spé.'!FK$197)</f>
        <v>#REF!</v>
      </c>
      <c r="FI21" s="11" t="e">
        <f>IF(#REF!="NON",'CN Act.Spé.'!FL$197,'cpte_CN Act.Spé.'!FL$197)</f>
        <v>#REF!</v>
      </c>
      <c r="FJ21" s="11" t="e">
        <f>IF(#REF!="NON",'CN Act.Spé.'!FM$197,'cpte_CN Act.Spé.'!FM$197)</f>
        <v>#REF!</v>
      </c>
      <c r="FK21" s="11" t="e">
        <f>IF(#REF!="NON",'CN Act.Spé.'!FN$197,'cpte_CN Act.Spé.'!FN$197)</f>
        <v>#REF!</v>
      </c>
      <c r="FL21" s="11" t="e">
        <f>IF(#REF!="NON",'CN Act.Spé.'!FO$197,'cpte_CN Act.Spé.'!FO$197)</f>
        <v>#REF!</v>
      </c>
      <c r="FM21" s="11" t="e">
        <f>IF(#REF!="NON",'CN Act.Spé.'!FP$197,'cpte_CN Act.Spé.'!FP$197)</f>
        <v>#REF!</v>
      </c>
      <c r="FN21" s="11" t="e">
        <f>IF(#REF!="NON",'CN Act.Spé.'!FQ$197,'cpte_CN Act.Spé.'!FQ$197)</f>
        <v>#REF!</v>
      </c>
      <c r="FO21" s="11" t="e">
        <f>IF(#REF!="NON",'CN Act.Spé.'!FR$197,'cpte_CN Act.Spé.'!FR$197)</f>
        <v>#REF!</v>
      </c>
      <c r="FP21" s="11" t="e">
        <f>IF(#REF!="NON",'CN Act.Spé.'!FS$197,'cpte_CN Act.Spé.'!FS$197)</f>
        <v>#REF!</v>
      </c>
      <c r="FQ21" s="11" t="e">
        <f>IF(#REF!="NON",'CN Act.Spé.'!FT$197,'cpte_CN Act.Spé.'!FT$197)</f>
        <v>#REF!</v>
      </c>
      <c r="FR21" s="11" t="e">
        <f>IF(#REF!="NON",'CN Act.Spé.'!FU$197,'cpte_CN Act.Spé.'!FU$197)</f>
        <v>#REF!</v>
      </c>
      <c r="FS21" s="11" t="e">
        <f>IF(#REF!="NON",'CN Act.Spé.'!FV$197,'cpte_CN Act.Spé.'!FV$197)</f>
        <v>#REF!</v>
      </c>
      <c r="FT21" s="11" t="e">
        <f>IF(#REF!="NON",'CN Act.Spé.'!FW$197,'cpte_CN Act.Spé.'!FW$197)</f>
        <v>#REF!</v>
      </c>
      <c r="FU21" s="11" t="e">
        <f>IF(#REF!="NON",'CN Act.Spé.'!FX$197,'cpte_CN Act.Spé.'!FX$197)</f>
        <v>#REF!</v>
      </c>
      <c r="FV21" s="11" t="e">
        <f>IF(#REF!="NON",'CN Act.Spé.'!FY$197,'cpte_CN Act.Spé.'!FY$197)</f>
        <v>#REF!</v>
      </c>
      <c r="FW21" s="11" t="e">
        <f>IF(#REF!="NON",'CN Act.Spé.'!FZ$197,'cpte_CN Act.Spé.'!FZ$197)</f>
        <v>#REF!</v>
      </c>
      <c r="FX21" s="11" t="e">
        <f>IF(#REF!="NON",'CN Act.Spé.'!GA$197,'cpte_CN Act.Spé.'!GA$197)</f>
        <v>#REF!</v>
      </c>
      <c r="FY21" s="11" t="e">
        <f>IF(#REF!="NON",'CN Act.Spé.'!GB$197,'cpte_CN Act.Spé.'!GB$197)</f>
        <v>#REF!</v>
      </c>
      <c r="FZ21" s="27"/>
      <c r="GA21" s="27"/>
      <c r="GB21" s="27"/>
      <c r="GC21" s="27"/>
      <c r="GD21" s="27"/>
      <c r="GE21" s="11" t="e">
        <f>IF(#REF!="NON",'CN Act.Spé.'!GH$197,'cpte_CN Act.Spé.'!GH$197)</f>
        <v>#REF!</v>
      </c>
      <c r="GF21" s="27"/>
      <c r="GG21" s="27"/>
      <c r="GH21" s="11" t="e">
        <f>IF(#REF!="NON",'CN Act.Spé.'!GK$197,'cpte_CN Act.Spé.'!GK$197)</f>
        <v>#REF!</v>
      </c>
      <c r="GI21" s="11" t="e">
        <f>IF(#REF!="NON",'CN Act.Spé.'!GL$197,'cpte_CN Act.Spé.'!GL$197)</f>
        <v>#REF!</v>
      </c>
      <c r="GJ21" s="11" t="e">
        <f>IF(#REF!="NON",'CN Act.Spé.'!GM$197,'cpte_CN Act.Spé.'!GM$197)</f>
        <v>#REF!</v>
      </c>
      <c r="GK21" s="11" t="e">
        <f>IF(#REF!="NON",'CN Act.Spé.'!GN$197,'cpte_CN Act.Spé.'!GN$197)</f>
        <v>#REF!</v>
      </c>
      <c r="GL21" s="11" t="e">
        <f>IF(#REF!="NON",'CN Act.Spé.'!GO$197,'cpte_CN Act.Spé.'!GO$197)</f>
        <v>#REF!</v>
      </c>
      <c r="GM21" s="11" t="e">
        <f>IF(#REF!="NON",'CN Act.Spé.'!GP$197,'cpte_CN Act.Spé.'!GP$197)</f>
        <v>#REF!</v>
      </c>
      <c r="GN21" s="11" t="e">
        <f>IF(#REF!="NON",'CN Act.Spé.'!GQ$197,'cpte_CN Act.Spé.'!GQ$197)</f>
        <v>#REF!</v>
      </c>
      <c r="GO21" s="11" t="e">
        <f>IF(#REF!="NON",'CN Act.Spé.'!GR$197,'cpte_CN Act.Spé.'!GR$197)</f>
        <v>#REF!</v>
      </c>
      <c r="GP21" s="11" t="e">
        <f>IF(#REF!="NON",'CN Act.Spé.'!GS$197,'cpte_CN Act.Spé.'!GS$197)</f>
        <v>#REF!</v>
      </c>
      <c r="GQ21" s="11" t="e">
        <f>IF(#REF!="NON",'CN Act.Spé.'!GT$197,'cpte_CN Act.Spé.'!GT$197)</f>
        <v>#REF!</v>
      </c>
      <c r="GR21" s="11" t="e">
        <f>IF(#REF!="NON",'CN Act.Spé.'!GU$197,'cpte_CN Act.Spé.'!GU$197)</f>
        <v>#REF!</v>
      </c>
      <c r="GS21" s="11" t="e">
        <f>IF(#REF!="NON",'CN Act.Spé.'!GV$197,'cpte_CN Act.Spé.'!GV$197)</f>
        <v>#REF!</v>
      </c>
      <c r="GT21" s="11" t="e">
        <f>IF(#REF!="NON",'CN Act.Spé.'!GW$197,'cpte_CN Act.Spé.'!GW$197)</f>
        <v>#REF!</v>
      </c>
      <c r="GU21" s="11" t="e">
        <f>IF(#REF!="NON",'CN Act.Spé.'!GX$197,'cpte_CN Act.Spé.'!GX$197)</f>
        <v>#REF!</v>
      </c>
      <c r="GV21" s="11" t="e">
        <f>IF(#REF!="NON",'CN Act.Spé.'!GY$197,'cpte_CN Act.Spé.'!GY$197)</f>
        <v>#REF!</v>
      </c>
      <c r="GW21" s="11" t="e">
        <f>IF(#REF!="NON",'CN Act.Spé.'!GZ$197,'cpte_CN Act.Spé.'!GZ$197)</f>
        <v>#REF!</v>
      </c>
      <c r="GX21" s="11" t="e">
        <f>IF(#REF!="NON",'CN Act.Spé.'!HA$197,'cpte_CN Act.Spé.'!HA$197)</f>
        <v>#REF!</v>
      </c>
      <c r="GY21" s="11" t="e">
        <f>IF(#REF!="NON",'CN Act.Spé.'!HB$197,'cpte_CN Act.Spé.'!HB$197)</f>
        <v>#REF!</v>
      </c>
      <c r="GZ21" s="11" t="e">
        <f>IF(#REF!="NON",'CN Act.Spé.'!HC$197,'cpte_CN Act.Spé.'!HC$197)</f>
        <v>#REF!</v>
      </c>
      <c r="HA21" s="11" t="e">
        <f>IF(#REF!="NON",'CN Act.Spé.'!HD$197,'cpte_CN Act.Spé.'!HD$197)</f>
        <v>#REF!</v>
      </c>
      <c r="HB21" s="11" t="e">
        <f>IF(#REF!="NON",'CN Act.Spé.'!HE$197,'cpte_CN Act.Spé.'!HE$197)</f>
        <v>#REF!</v>
      </c>
      <c r="HC21" s="11" t="e">
        <f>IF(#REF!="NON",'CN Act.Spé.'!HF$197,'cpte_CN Act.Spé.'!HF$197)</f>
        <v>#REF!</v>
      </c>
      <c r="HD21" s="11" t="e">
        <f>IF(#REF!="NON",'CN Act.Spé.'!HG$197,'cpte_CN Act.Spé.'!HG$197)</f>
        <v>#REF!</v>
      </c>
      <c r="HE21" s="11" t="e">
        <f>IF(#REF!="NON",'CN Act.Spé.'!HH$197,'cpte_CN Act.Spé.'!HH$197)</f>
        <v>#REF!</v>
      </c>
      <c r="HF21" s="11" t="e">
        <f>IF(#REF!="NON",'CN Act.Spé.'!HI$197,'cpte_CN Act.Spé.'!HI$197)</f>
        <v>#REF!</v>
      </c>
      <c r="HG21" s="11" t="e">
        <f>IF(#REF!="NON",'CN Act.Spé.'!HJ$197,'cpte_CN Act.Spé.'!HJ$197)</f>
        <v>#REF!</v>
      </c>
      <c r="HH21" s="11" t="e">
        <f>IF(#REF!="NON",'CN Act.Spé.'!HK$197,'cpte_CN Act.Spé.'!HK$197)</f>
        <v>#REF!</v>
      </c>
      <c r="HI21" s="11" t="e">
        <f>IF(#REF!="NON",'CN Act.Spé.'!HL$197,'cpte_CN Act.Spé.'!HL$197)</f>
        <v>#REF!</v>
      </c>
      <c r="HJ21" s="11" t="e">
        <f>IF(#REF!="NON",'CN Act.Spé.'!HM$197,'cpte_CN Act.Spé.'!HM$197)</f>
        <v>#REF!</v>
      </c>
      <c r="HK21" s="11" t="e">
        <f>IF(#REF!="NON",'CN Act.Spé.'!HN$197,'cpte_CN Act.Spé.'!HN$197)</f>
        <v>#REF!</v>
      </c>
      <c r="HL21" s="11" t="e">
        <f>IF(#REF!="NON",'CN Act.Spé.'!HO$197,'cpte_CN Act.Spé.'!HO$197)</f>
        <v>#REF!</v>
      </c>
      <c r="HM21" s="11" t="e">
        <f>IF(#REF!="NON",'CN Act.Spé.'!HP$197,'cpte_CN Act.Spé.'!HP$197)</f>
        <v>#REF!</v>
      </c>
      <c r="HN21" s="27"/>
      <c r="HO21" s="27"/>
      <c r="HP21" s="27"/>
      <c r="HQ21" s="11" t="e">
        <f>IF(#REF!="NON",'CN Act.Spé.'!HT$197,'cpte_CN Act.Spé.'!HT$197)</f>
        <v>#REF!</v>
      </c>
      <c r="HR21" s="27"/>
      <c r="HS21" s="27"/>
      <c r="HT21" s="8"/>
      <c r="HU21" s="8"/>
      <c r="HV21" s="8"/>
      <c r="HW21" s="8"/>
      <c r="HX21" s="8"/>
      <c r="HY21" s="11" t="e">
        <f>IF(#REF!="NON",'CN Act.Spé.'!IB$197,'cpte_CN Act.Spé.'!IB$197)</f>
        <v>#REF!</v>
      </c>
      <c r="HZ21" s="176"/>
    </row>
    <row r="22" spans="1:234" s="170" customFormat="1" ht="15">
      <c r="A22" s="153"/>
      <c r="B22" s="182"/>
      <c r="C22" s="115" t="str">
        <f t="shared" si="0"/>
        <v>n;931112</v>
      </c>
      <c r="D22" s="359" t="s">
        <v>1505</v>
      </c>
      <c r="E22" s="379">
        <v>931112</v>
      </c>
      <c r="F22" s="515" t="s">
        <v>1146</v>
      </c>
      <c r="G22" s="186" t="s">
        <v>672</v>
      </c>
      <c r="H22" s="247" t="e">
        <f t="shared" si="1"/>
        <v>#REF!</v>
      </c>
      <c r="I22" s="11" t="e">
        <f>IF(#REF!="NON",'CN Act.Spé.'!L$197,'cpte_CN Act.Spé.'!L$197)</f>
        <v>#REF!</v>
      </c>
      <c r="J22" s="11" t="e">
        <f>IF(#REF!="NON",'CN Act.Spé.'!M$197,'cpte_CN Act.Spé.'!M$197)</f>
        <v>#REF!</v>
      </c>
      <c r="K22" s="11" t="e">
        <f>IF(#REF!="NON",'CN Act.Spé.'!N$197,'cpte_CN Act.Spé.'!N$197)</f>
        <v>#REF!</v>
      </c>
      <c r="L22" s="11" t="e">
        <f>IF(#REF!="NON",'CN Act.Spé.'!O$197,'cpte_CN Act.Spé.'!O$197)</f>
        <v>#REF!</v>
      </c>
      <c r="M22" s="11" t="e">
        <f>IF(#REF!="NON",'CN Act.Spé.'!P$197,'cpte_CN Act.Spé.'!P$197)</f>
        <v>#REF!</v>
      </c>
      <c r="N22" s="11" t="e">
        <f>IF(#REF!="NON",'CN Act.Spé.'!Q$197,'cpte_CN Act.Spé.'!Q$197)</f>
        <v>#REF!</v>
      </c>
      <c r="O22" s="11" t="e">
        <f>IF(#REF!="NON",'CN Act.Spé.'!R$197,'cpte_CN Act.Spé.'!R$197)</f>
        <v>#REF!</v>
      </c>
      <c r="P22" s="11" t="e">
        <f>IF(#REF!="NON",'CN Act.Spé.'!S$197,'cpte_CN Act.Spé.'!S$197)</f>
        <v>#REF!</v>
      </c>
      <c r="Q22" s="11" t="e">
        <f>IF(#REF!="NON",'CN Act.Spé.'!T$197,'cpte_CN Act.Spé.'!T$197)</f>
        <v>#REF!</v>
      </c>
      <c r="R22" s="11" t="e">
        <f>IF(#REF!="NON",'CN Act.Spé.'!U$197,'cpte_CN Act.Spé.'!U$197)</f>
        <v>#REF!</v>
      </c>
      <c r="S22" s="11" t="e">
        <f>IF(#REF!="NON",'CN Act.Spé.'!V$197,'cpte_CN Act.Spé.'!V$197)</f>
        <v>#REF!</v>
      </c>
      <c r="T22" s="11" t="e">
        <f>IF(#REF!="NON",'CN Act.Spé.'!W$197,'cpte_CN Act.Spé.'!W$197)</f>
        <v>#REF!</v>
      </c>
      <c r="U22" s="11" t="e">
        <f>IF(#REF!="NON",'CN Act.Spé.'!X$197,'cpte_CN Act.Spé.'!X$197)</f>
        <v>#REF!</v>
      </c>
      <c r="V22" s="11" t="e">
        <f>IF(#REF!="NON",'CN Act.Spé.'!Y$197,'cpte_CN Act.Spé.'!Y$197)</f>
        <v>#REF!</v>
      </c>
      <c r="W22" s="11" t="e">
        <f>IF(#REF!="NON",'CN Act.Spé.'!Z$197,'cpte_CN Act.Spé.'!Z$197)</f>
        <v>#REF!</v>
      </c>
      <c r="X22" s="11" t="e">
        <f>IF(#REF!="NON",'CN Act.Spé.'!AA$197,'cpte_CN Act.Spé.'!AA$197)</f>
        <v>#REF!</v>
      </c>
      <c r="Y22" s="11" t="e">
        <f>IF(#REF!="NON",'CN Act.Spé.'!AB$197,'cpte_CN Act.Spé.'!AB$197)</f>
        <v>#REF!</v>
      </c>
      <c r="Z22" s="11" t="e">
        <f>IF(#REF!="NON",'CN Act.Spé.'!AC$197,'cpte_CN Act.Spé.'!AC$197)</f>
        <v>#REF!</v>
      </c>
      <c r="AA22" s="11" t="e">
        <f>IF(#REF!="NON",'CN Act.Spé.'!AD$197,'cpte_CN Act.Spé.'!AD$197)</f>
        <v>#REF!</v>
      </c>
      <c r="AB22" s="11" t="e">
        <f>IF(#REF!="NON",'CN Act.Spé.'!AE$197,'cpte_CN Act.Spé.'!AE$197)</f>
        <v>#REF!</v>
      </c>
      <c r="AC22" s="11" t="e">
        <f>IF(#REF!="NON",'CN Act.Spé.'!AF$197,'cpte_CN Act.Spé.'!AF$197)</f>
        <v>#REF!</v>
      </c>
      <c r="AD22" s="11" t="e">
        <f>IF(#REF!="NON",'CN Act.Spé.'!AG$197,'cpte_CN Act.Spé.'!AG$197)</f>
        <v>#REF!</v>
      </c>
      <c r="AE22" s="11" t="e">
        <f>IF(#REF!="NON",'CN Act.Spé.'!AH$197,'cpte_CN Act.Spé.'!AH$197)</f>
        <v>#REF!</v>
      </c>
      <c r="AF22" s="11" t="e">
        <f>IF(#REF!="NON",'CN Act.Spé.'!AI$197,'cpte_CN Act.Spé.'!AI$197)</f>
        <v>#REF!</v>
      </c>
      <c r="AG22" s="11" t="e">
        <f>IF(#REF!="NON",'CN Act.Spé.'!AJ$197,'cpte_CN Act.Spé.'!AJ$197)</f>
        <v>#REF!</v>
      </c>
      <c r="AH22" s="11" t="e">
        <f>IF(#REF!="NON",'CN Act.Spé.'!AK$197,'cpte_CN Act.Spé.'!AK$197)</f>
        <v>#REF!</v>
      </c>
      <c r="AI22" s="11" t="e">
        <f>IF(#REF!="NON",'CN Act.Spé.'!AL$197,'cpte_CN Act.Spé.'!AL$197)</f>
        <v>#REF!</v>
      </c>
      <c r="AJ22" s="11" t="e">
        <f>IF(#REF!="NON",'CN Act.Spé.'!AM$197,'cpte_CN Act.Spé.'!AM$197)</f>
        <v>#REF!</v>
      </c>
      <c r="AK22" s="11" t="e">
        <f>IF(#REF!="NON",'CN Act.Spé.'!AN$197,'cpte_CN Act.Spé.'!AN$197)</f>
        <v>#REF!</v>
      </c>
      <c r="AL22" s="11" t="e">
        <f>IF(#REF!="NON",'CN Act.Spé.'!AO$197,'cpte_CN Act.Spé.'!AO$197)</f>
        <v>#REF!</v>
      </c>
      <c r="AM22" s="11" t="e">
        <f>IF(#REF!="NON",'CN Act.Spé.'!AP$197,'cpte_CN Act.Spé.'!AP$197)</f>
        <v>#REF!</v>
      </c>
      <c r="AN22" s="11" t="e">
        <f>IF(#REF!="NON",'CN Act.Spé.'!AQ$197,'cpte_CN Act.Spé.'!AQ$197)</f>
        <v>#REF!</v>
      </c>
      <c r="AO22" s="11" t="e">
        <f>IF(#REF!="NON",'CN Act.Spé.'!AR$197,'cpte_CN Act.Spé.'!AR$197)</f>
        <v>#REF!</v>
      </c>
      <c r="AP22" s="11" t="e">
        <f>IF(#REF!="NON",'CN Act.Spé.'!AS$197,'cpte_CN Act.Spé.'!AS$197)</f>
        <v>#REF!</v>
      </c>
      <c r="AQ22" s="11" t="e">
        <f>IF(#REF!="NON",'CN Act.Spé.'!AT$197,'cpte_CN Act.Spé.'!AT$197)</f>
        <v>#REF!</v>
      </c>
      <c r="AR22" s="11" t="e">
        <f>IF(#REF!="NON",'CN Act.Spé.'!AU$197,'cpte_CN Act.Spé.'!AU$197)</f>
        <v>#REF!</v>
      </c>
      <c r="AS22" s="11" t="e">
        <f>IF(#REF!="NON",'CN Act.Spé.'!AV$197,'cpte_CN Act.Spé.'!AV$197)</f>
        <v>#REF!</v>
      </c>
      <c r="AT22" s="11" t="e">
        <f>IF(#REF!="NON",'CN Act.Spé.'!AW$197,'cpte_CN Act.Spé.'!AW$197)</f>
        <v>#REF!</v>
      </c>
      <c r="AU22" s="11" t="e">
        <f>IF(#REF!="NON",'CN Act.Spé.'!AX$197,'cpte_CN Act.Spé.'!AX$197)</f>
        <v>#REF!</v>
      </c>
      <c r="AV22" s="11" t="e">
        <f>IF(#REF!="NON",'CN Act.Spé.'!AY$197,'cpte_CN Act.Spé.'!AY$197)</f>
        <v>#REF!</v>
      </c>
      <c r="AW22" s="11" t="e">
        <f>IF(#REF!="NON",'CN Act.Spé.'!AZ$197,'cpte_CN Act.Spé.'!AZ$197)</f>
        <v>#REF!</v>
      </c>
      <c r="AX22" s="11" t="e">
        <f>IF(#REF!="NON",'CN Act.Spé.'!BA$197,'cpte_CN Act.Spé.'!BA$197)</f>
        <v>#REF!</v>
      </c>
      <c r="AY22" s="11" t="e">
        <f>IF(#REF!="NON",'CN Act.Spé.'!BB$197,'cpte_CN Act.Spé.'!BB$197)</f>
        <v>#REF!</v>
      </c>
      <c r="AZ22" s="11" t="e">
        <f>IF(#REF!="NON",'CN Act.Spé.'!BC$197,'cpte_CN Act.Spé.'!BC$197)</f>
        <v>#REF!</v>
      </c>
      <c r="BA22" s="11" t="e">
        <f>IF(#REF!="NON",'CN Act.Spé.'!BD$197,'cpte_CN Act.Spé.'!BD$197)</f>
        <v>#REF!</v>
      </c>
      <c r="BB22" s="11" t="e">
        <f>IF(#REF!="NON",'CN Act.Spé.'!BE$197,'cpte_CN Act.Spé.'!BE$197)</f>
        <v>#REF!</v>
      </c>
      <c r="BC22" s="11" t="e">
        <f>IF(#REF!="NON",'CN Act.Spé.'!BF$197,'cpte_CN Act.Spé.'!BF$197)</f>
        <v>#REF!</v>
      </c>
      <c r="BD22" s="11" t="e">
        <f>IF(#REF!="NON",'CN Act.Spé.'!BG$197,'cpte_CN Act.Spé.'!BG$197)</f>
        <v>#REF!</v>
      </c>
      <c r="BE22" s="11" t="e">
        <f>IF(#REF!="NON",'CN Act.Spé.'!BH$197,'cpte_CN Act.Spé.'!BH$197)</f>
        <v>#REF!</v>
      </c>
      <c r="BF22" s="11" t="e">
        <f>IF(#REF!="NON",'CN Act.Spé.'!BI$197,'cpte_CN Act.Spé.'!BI$197)</f>
        <v>#REF!</v>
      </c>
      <c r="BG22" s="11" t="e">
        <f>IF(#REF!="NON",'CN Act.Spé.'!BJ$197,'cpte_CN Act.Spé.'!BJ$197)</f>
        <v>#REF!</v>
      </c>
      <c r="BH22" s="11" t="e">
        <f>IF(#REF!="NON",'CN Act.Spé.'!BK$197,'cpte_CN Act.Spé.'!BK$197)</f>
        <v>#REF!</v>
      </c>
      <c r="BI22" s="11" t="e">
        <f>IF(#REF!="NON",'CN Act.Spé.'!BL$197,'cpte_CN Act.Spé.'!BL$197)</f>
        <v>#REF!</v>
      </c>
      <c r="BJ22" s="11" t="e">
        <f>IF(#REF!="NON",'CN Act.Spé.'!BM$197,'cpte_CN Act.Spé.'!BM$197)</f>
        <v>#REF!</v>
      </c>
      <c r="BK22" s="11" t="e">
        <f>IF(#REF!="NON",'CN Act.Spé.'!BN$197,'cpte_CN Act.Spé.'!BN$197)</f>
        <v>#REF!</v>
      </c>
      <c r="BL22" s="11" t="e">
        <f>IF(#REF!="NON",'CN Act.Spé.'!BO$197,'cpte_CN Act.Spé.'!BO$197)</f>
        <v>#REF!</v>
      </c>
      <c r="BM22" s="11" t="e">
        <f>IF(#REF!="NON",'CN Act.Spé.'!BP$197,'cpte_CN Act.Spé.'!BP$197)</f>
        <v>#REF!</v>
      </c>
      <c r="BN22" s="11" t="e">
        <f>IF(#REF!="NON",'CN Act.Spé.'!BQ$197,'cpte_CN Act.Spé.'!BQ$197)</f>
        <v>#REF!</v>
      </c>
      <c r="BO22" s="11" t="e">
        <f>IF(#REF!="NON",'CN Act.Spé.'!BR$197,'cpte_CN Act.Spé.'!BR$197)</f>
        <v>#REF!</v>
      </c>
      <c r="BP22" s="11" t="e">
        <f>IF(#REF!="NON",'CN Act.Spé.'!BS$197,'cpte_CN Act.Spé.'!BS$197)</f>
        <v>#REF!</v>
      </c>
      <c r="BQ22" s="11" t="e">
        <f>IF(#REF!="NON",'CN Act.Spé.'!BT$197,'cpte_CN Act.Spé.'!BT$197)</f>
        <v>#REF!</v>
      </c>
      <c r="BR22" s="11" t="e">
        <f>IF(#REF!="NON",'CN Act.Spé.'!BU$197,'cpte_CN Act.Spé.'!BU$197)</f>
        <v>#REF!</v>
      </c>
      <c r="BS22" s="11" t="e">
        <f>IF(#REF!="NON",'CN Act.Spé.'!BV$197,'cpte_CN Act.Spé.'!BV$197)</f>
        <v>#REF!</v>
      </c>
      <c r="BT22" s="11" t="e">
        <f>IF(#REF!="NON",'CN Act.Spé.'!BW$197,'cpte_CN Act.Spé.'!BW$197)</f>
        <v>#REF!</v>
      </c>
      <c r="BU22" s="11" t="e">
        <f>IF(#REF!="NON",'CN Act.Spé.'!BX$197,'cpte_CN Act.Spé.'!BX$197)</f>
        <v>#REF!</v>
      </c>
      <c r="BV22" s="11" t="e">
        <f>IF(#REF!="NON",'CN Act.Spé.'!BY$197,'cpte_CN Act.Spé.'!BY$197)</f>
        <v>#REF!</v>
      </c>
      <c r="BW22" s="11" t="e">
        <f>IF(#REF!="NON",'CN Act.Spé.'!BZ$197,'cpte_CN Act.Spé.'!BZ$197)</f>
        <v>#REF!</v>
      </c>
      <c r="BX22" s="11" t="e">
        <f>IF(#REF!="NON",'CN Act.Spé.'!CA$197,'cpte_CN Act.Spé.'!CA$197)</f>
        <v>#REF!</v>
      </c>
      <c r="BY22" s="11" t="e">
        <f>IF(#REF!="NON",'CN Act.Spé.'!CB$197,'cpte_CN Act.Spé.'!CB$197)</f>
        <v>#REF!</v>
      </c>
      <c r="BZ22" s="11" t="e">
        <f>IF(#REF!="NON",'CN Act.Spé.'!CC$197,'cpte_CN Act.Spé.'!CC$197)</f>
        <v>#REF!</v>
      </c>
      <c r="CA22" s="11" t="e">
        <f>IF(#REF!="NON",'CN Act.Spé.'!CD$197,'cpte_CN Act.Spé.'!CD$197)</f>
        <v>#REF!</v>
      </c>
      <c r="CB22" s="11" t="e">
        <f>IF(#REF!="NON",'CN Act.Spé.'!CE$197,'cpte_CN Act.Spé.'!CE$197)</f>
        <v>#REF!</v>
      </c>
      <c r="CC22" s="11" t="e">
        <f>IF(#REF!="NON",'CN Act.Spé.'!CF$197,'cpte_CN Act.Spé.'!CF$197)</f>
        <v>#REF!</v>
      </c>
      <c r="CD22" s="11" t="e">
        <f>IF(#REF!="NON",'CN Act.Spé.'!CG$197,'cpte_CN Act.Spé.'!CG$197)</f>
        <v>#REF!</v>
      </c>
      <c r="CE22" s="11" t="e">
        <f>IF(#REF!="NON",'CN Act.Spé.'!CH$197,'cpte_CN Act.Spé.'!CH$197)</f>
        <v>#REF!</v>
      </c>
      <c r="CF22" s="11" t="e">
        <f>IF(#REF!="NON",'CN Act.Spé.'!CI$197,'cpte_CN Act.Spé.'!CI$197)</f>
        <v>#REF!</v>
      </c>
      <c r="CG22" s="11" t="e">
        <f>IF(#REF!="NON",'CN Act.Spé.'!CJ$197,'cpte_CN Act.Spé.'!CJ$197)</f>
        <v>#REF!</v>
      </c>
      <c r="CH22" s="11" t="e">
        <f>IF(#REF!="NON",'CN Act.Spé.'!CK$197,'cpte_CN Act.Spé.'!CK$197)</f>
        <v>#REF!</v>
      </c>
      <c r="CI22" s="11" t="e">
        <f>IF(#REF!="NON",'CN Act.Spé.'!CL$197,'cpte_CN Act.Spé.'!CL$197)</f>
        <v>#REF!</v>
      </c>
      <c r="CJ22" s="11" t="e">
        <f>IF(#REF!="NON",'CN Act.Spé.'!CM$197,'cpte_CN Act.Spé.'!CM$197)</f>
        <v>#REF!</v>
      </c>
      <c r="CK22" s="11" t="e">
        <f>IF(#REF!="NON",'CN Act.Spé.'!CN$197,'cpte_CN Act.Spé.'!CN$197)</f>
        <v>#REF!</v>
      </c>
      <c r="CL22" s="11" t="e">
        <f>IF(#REF!="NON",'CN Act.Spé.'!CO$197,'cpte_CN Act.Spé.'!CO$197)</f>
        <v>#REF!</v>
      </c>
      <c r="CM22" s="11" t="e">
        <f>IF(#REF!="NON",'CN Act.Spé.'!CP$197,'cpte_CN Act.Spé.'!CP$197)</f>
        <v>#REF!</v>
      </c>
      <c r="CN22" s="11" t="e">
        <f>IF(#REF!="NON",'CN Act.Spé.'!CQ$197,'cpte_CN Act.Spé.'!CQ$197)</f>
        <v>#REF!</v>
      </c>
      <c r="CO22" s="11" t="e">
        <f>IF(#REF!="NON",'CN Act.Spé.'!CR$197,'cpte_CN Act.Spé.'!CR$197)</f>
        <v>#REF!</v>
      </c>
      <c r="CP22" s="11" t="e">
        <f>IF(#REF!="NON",'CN Act.Spé.'!CS$197,'cpte_CN Act.Spé.'!CS$197)</f>
        <v>#REF!</v>
      </c>
      <c r="CQ22" s="11" t="e">
        <f>IF(#REF!="NON",'CN Act.Spé.'!CT$197,'cpte_CN Act.Spé.'!CT$197)</f>
        <v>#REF!</v>
      </c>
      <c r="CR22" s="11" t="e">
        <f>IF(#REF!="NON",'CN Act.Spé.'!CU$197,'cpte_CN Act.Spé.'!CU$197)</f>
        <v>#REF!</v>
      </c>
      <c r="CS22" s="11" t="e">
        <f>IF(#REF!="NON",'CN Act.Spé.'!CV$197,'cpte_CN Act.Spé.'!CV$197)</f>
        <v>#REF!</v>
      </c>
      <c r="CT22" s="11" t="e">
        <f>IF(#REF!="NON",'CN Act.Spé.'!CW$197,'cpte_CN Act.Spé.'!CW$197)</f>
        <v>#REF!</v>
      </c>
      <c r="CU22" s="11" t="e">
        <f>IF(#REF!="NON",'CN Act.Spé.'!CX$197,'cpte_CN Act.Spé.'!CX$197)</f>
        <v>#REF!</v>
      </c>
      <c r="CV22" s="11" t="e">
        <f>IF(#REF!="NON",'CN Act.Spé.'!CY$197,'cpte_CN Act.Spé.'!CY$197)</f>
        <v>#REF!</v>
      </c>
      <c r="CW22" s="11" t="e">
        <f>IF(#REF!="NON",'CN Act.Spé.'!CZ$197,'cpte_CN Act.Spé.'!CZ$197)</f>
        <v>#REF!</v>
      </c>
      <c r="CX22" s="11" t="e">
        <f>IF(#REF!="NON",'CN Act.Spé.'!DA$197,'cpte_CN Act.Spé.'!DA$197)</f>
        <v>#REF!</v>
      </c>
      <c r="CY22" s="11" t="e">
        <f>IF(#REF!="NON",'CN Act.Spé.'!DB$197,'cpte_CN Act.Spé.'!DB$197)</f>
        <v>#REF!</v>
      </c>
      <c r="CZ22" s="11" t="e">
        <f>IF(#REF!="NON",'CN Act.Spé.'!DC$197,'cpte_CN Act.Spé.'!DC$197)</f>
        <v>#REF!</v>
      </c>
      <c r="DA22" s="11" t="e">
        <f>IF(#REF!="NON",'CN Act.Spé.'!DD$197,'cpte_CN Act.Spé.'!DD$197)</f>
        <v>#REF!</v>
      </c>
      <c r="DB22" s="11" t="e">
        <f>IF(#REF!="NON",'CN Act.Spé.'!DE$197,'cpte_CN Act.Spé.'!DE$197)</f>
        <v>#REF!</v>
      </c>
      <c r="DC22" s="11" t="e">
        <f>IF(#REF!="NON",'CN Act.Spé.'!DF$197,'cpte_CN Act.Spé.'!DF$197)</f>
        <v>#REF!</v>
      </c>
      <c r="DD22" s="11" t="e">
        <f>IF(#REF!="NON",'CN Act.Spé.'!DG$197,'cpte_CN Act.Spé.'!DG$197)</f>
        <v>#REF!</v>
      </c>
      <c r="DE22" s="11" t="e">
        <f>IF(#REF!="NON",'CN Act.Spé.'!DH$197,'cpte_CN Act.Spé.'!DH$197)</f>
        <v>#REF!</v>
      </c>
      <c r="DF22" s="11" t="e">
        <f>IF(#REF!="NON",'CN Act.Spé.'!DI$197,'cpte_CN Act.Spé.'!DI$197)</f>
        <v>#REF!</v>
      </c>
      <c r="DG22" s="11" t="e">
        <f>IF(#REF!="NON",'CN Act.Spé.'!DJ$197,'cpte_CN Act.Spé.'!DJ$197)</f>
        <v>#REF!</v>
      </c>
      <c r="DH22" s="11" t="e">
        <f>IF(#REF!="NON",'CN Act.Spé.'!DK$197,'cpte_CN Act.Spé.'!DK$197)</f>
        <v>#REF!</v>
      </c>
      <c r="DI22" s="11" t="e">
        <f>IF(#REF!="NON",'CN Act.Spé.'!DL$197,'cpte_CN Act.Spé.'!DL$197)</f>
        <v>#REF!</v>
      </c>
      <c r="DJ22" s="11" t="e">
        <f>IF(#REF!="NON",'CN Act.Spé.'!DM$197,'cpte_CN Act.Spé.'!DM$197)</f>
        <v>#REF!</v>
      </c>
      <c r="DK22" s="11" t="e">
        <f>IF(#REF!="NON",'CN Act.Spé.'!DN$197,'cpte_CN Act.Spé.'!DN$197)</f>
        <v>#REF!</v>
      </c>
      <c r="DL22" s="11" t="e">
        <f>IF(#REF!="NON",'CN Act.Spé.'!DO$197,'cpte_CN Act.Spé.'!DO$197)</f>
        <v>#REF!</v>
      </c>
      <c r="DM22" s="11" t="e">
        <f>IF(#REF!="NON",'CN Act.Spé.'!DP$197,'cpte_CN Act.Spé.'!DP$197)</f>
        <v>#REF!</v>
      </c>
      <c r="DN22" s="11" t="e">
        <f>IF(#REF!="NON",'CN Act.Spé.'!DQ$197,'cpte_CN Act.Spé.'!DQ$197)</f>
        <v>#REF!</v>
      </c>
      <c r="DO22" s="11" t="e">
        <f>IF(#REF!="NON",'CN Act.Spé.'!DR$197,'cpte_CN Act.Spé.'!DR$197)</f>
        <v>#REF!</v>
      </c>
      <c r="DP22" s="11" t="e">
        <f>IF(#REF!="NON",'CN Act.Spé.'!DS$197,'cpte_CN Act.Spé.'!DS$197)</f>
        <v>#REF!</v>
      </c>
      <c r="DQ22" s="11" t="e">
        <f>IF(#REF!="NON",'CN Act.Spé.'!DT$197,'cpte_CN Act.Spé.'!DT$197)</f>
        <v>#REF!</v>
      </c>
      <c r="DR22" s="11" t="e">
        <f>IF(#REF!="NON",'CN Act.Spé.'!DU$197,'cpte_CN Act.Spé.'!DU$197)</f>
        <v>#REF!</v>
      </c>
      <c r="DS22" s="11" t="e">
        <f>IF(#REF!="NON",'CN Act.Spé.'!DV$197,'cpte_CN Act.Spé.'!DV$197)</f>
        <v>#REF!</v>
      </c>
      <c r="DT22" s="11" t="e">
        <f>IF(#REF!="NON",'CN Act.Spé.'!DW$197,'cpte_CN Act.Spé.'!DW$197)</f>
        <v>#REF!</v>
      </c>
      <c r="DU22" s="11" t="e">
        <f>IF(#REF!="NON",'CN Act.Spé.'!DX$197,'cpte_CN Act.Spé.'!DX$197)</f>
        <v>#REF!</v>
      </c>
      <c r="DV22" s="11" t="e">
        <f>IF(#REF!="NON",'CN Act.Spé.'!DY$197,'cpte_CN Act.Spé.'!DY$197)</f>
        <v>#REF!</v>
      </c>
      <c r="DW22" s="11" t="e">
        <f>IF(#REF!="NON",'CN Act.Spé.'!DZ$197,'cpte_CN Act.Spé.'!DZ$197)</f>
        <v>#REF!</v>
      </c>
      <c r="DX22" s="11" t="e">
        <f>IF(#REF!="NON",'CN Act.Spé.'!EA$197,'cpte_CN Act.Spé.'!EA$197)</f>
        <v>#REF!</v>
      </c>
      <c r="DY22" s="11" t="e">
        <f>IF(#REF!="NON",'CN Act.Spé.'!EB$197,'cpte_CN Act.Spé.'!EB$197)</f>
        <v>#REF!</v>
      </c>
      <c r="DZ22" s="27"/>
      <c r="EA22" s="27"/>
      <c r="EB22" s="11" t="e">
        <f>IF(#REF!="NON",'CN Act.Spé.'!EE$197,'cpte_CN Act.Spé.'!EE$197)</f>
        <v>#REF!</v>
      </c>
      <c r="EC22" s="27"/>
      <c r="ED22" s="27"/>
      <c r="EE22" s="27"/>
      <c r="EF22" s="27"/>
      <c r="EG22" s="27"/>
      <c r="EH22" s="11" t="e">
        <f>IF(#REF!="NON",'CN Act.Spé.'!EK$197,'cpte_CN Act.Spé.'!EK$197)</f>
        <v>#REF!</v>
      </c>
      <c r="EI22" s="11" t="e">
        <f>IF(#REF!="NON",'CN Act.Spé.'!EL$197,'cpte_CN Act.Spé.'!EL$197)</f>
        <v>#REF!</v>
      </c>
      <c r="EJ22" s="11" t="e">
        <f>IF(#REF!="NON",'CN Act.Spé.'!EM$197,'cpte_CN Act.Spé.'!EM$197)</f>
        <v>#REF!</v>
      </c>
      <c r="EK22" s="11" t="e">
        <f>IF(#REF!="NON",'CN Act.Spé.'!EN$197,'cpte_CN Act.Spé.'!EN$197)</f>
        <v>#REF!</v>
      </c>
      <c r="EL22" s="11" t="e">
        <f>IF(#REF!="NON",'CN Act.Spé.'!EO$197,'cpte_CN Act.Spé.'!EO$197)</f>
        <v>#REF!</v>
      </c>
      <c r="EM22" s="11" t="e">
        <f>IF(#REF!="NON",'CN Act.Spé.'!EP$197,'cpte_CN Act.Spé.'!EP$197)</f>
        <v>#REF!</v>
      </c>
      <c r="EN22" s="11" t="e">
        <f>IF(#REF!="NON",'CN Act.Spé.'!EQ$197,'cpte_CN Act.Spé.'!EQ$197)</f>
        <v>#REF!</v>
      </c>
      <c r="EO22" s="11" t="e">
        <f>IF(#REF!="NON",'CN Act.Spé.'!ER$197,'cpte_CN Act.Spé.'!ER$197)</f>
        <v>#REF!</v>
      </c>
      <c r="EP22" s="11" t="e">
        <f>IF(#REF!="NON",'CN Act.Spé.'!ES$197,'cpte_CN Act.Spé.'!ES$197)</f>
        <v>#REF!</v>
      </c>
      <c r="EQ22" s="11" t="e">
        <f>IF(#REF!="NON",'CN Act.Spé.'!ET$197,'cpte_CN Act.Spé.'!ET$197)</f>
        <v>#REF!</v>
      </c>
      <c r="ER22" s="11" t="e">
        <f>IF(#REF!="NON",'CN Act.Spé.'!EU$197,'cpte_CN Act.Spé.'!EU$197)</f>
        <v>#REF!</v>
      </c>
      <c r="ES22" s="11" t="e">
        <f>IF(#REF!="NON",'CN Act.Spé.'!EV$197,'cpte_CN Act.Spé.'!EV$197)</f>
        <v>#REF!</v>
      </c>
      <c r="ET22" s="11" t="e">
        <f>IF(#REF!="NON",'CN Act.Spé.'!EW$197,'cpte_CN Act.Spé.'!EW$197)</f>
        <v>#REF!</v>
      </c>
      <c r="EU22" s="11" t="e">
        <f>IF(#REF!="NON",'CN Act.Spé.'!EX$197,'cpte_CN Act.Spé.'!EX$197)</f>
        <v>#REF!</v>
      </c>
      <c r="EV22" s="11" t="e">
        <f>IF(#REF!="NON",'CN Act.Spé.'!EY$197,'cpte_CN Act.Spé.'!EY$197)</f>
        <v>#REF!</v>
      </c>
      <c r="EW22" s="11" t="e">
        <f>IF(#REF!="NON",'CN Act.Spé.'!EZ$197,'cpte_CN Act.Spé.'!EZ$197)</f>
        <v>#REF!</v>
      </c>
      <c r="EX22" s="11" t="e">
        <f>IF(#REF!="NON",'CN Act.Spé.'!FA$197,'cpte_CN Act.Spé.'!FA$197)</f>
        <v>#REF!</v>
      </c>
      <c r="EY22" s="11" t="e">
        <f>IF(#REF!="NON",'CN Act.Spé.'!FB$197,'cpte_CN Act.Spé.'!FB$197)</f>
        <v>#REF!</v>
      </c>
      <c r="EZ22" s="11" t="e">
        <f>IF(#REF!="NON",'CN Act.Spé.'!FC$197,'cpte_CN Act.Spé.'!FC$197)</f>
        <v>#REF!</v>
      </c>
      <c r="FA22" s="11" t="e">
        <f>IF(#REF!="NON",'CN Act.Spé.'!FD$197,'cpte_CN Act.Spé.'!FD$197)</f>
        <v>#REF!</v>
      </c>
      <c r="FB22" s="11" t="e">
        <f>IF(#REF!="NON",'CN Act.Spé.'!FE$197,'cpte_CN Act.Spé.'!FE$197)</f>
        <v>#REF!</v>
      </c>
      <c r="FC22" s="11" t="e">
        <f>IF(#REF!="NON",'CN Act.Spé.'!FF$197,'cpte_CN Act.Spé.'!FF$197)</f>
        <v>#REF!</v>
      </c>
      <c r="FD22" s="11" t="e">
        <f>IF(#REF!="NON",'CN Act.Spé.'!FG$197,'cpte_CN Act.Spé.'!FG$197)</f>
        <v>#REF!</v>
      </c>
      <c r="FE22" s="11" t="e">
        <f>IF(#REF!="NON",'CN Act.Spé.'!FH$197,'cpte_CN Act.Spé.'!FH$197)</f>
        <v>#REF!</v>
      </c>
      <c r="FF22" s="11" t="e">
        <f>IF(#REF!="NON",'CN Act.Spé.'!FI$197,'cpte_CN Act.Spé.'!FI$197)</f>
        <v>#REF!</v>
      </c>
      <c r="FG22" s="11" t="e">
        <f>IF(#REF!="NON",'CN Act.Spé.'!FJ$197,'cpte_CN Act.Spé.'!FJ$197)</f>
        <v>#REF!</v>
      </c>
      <c r="FH22" s="11" t="e">
        <f>IF(#REF!="NON",'CN Act.Spé.'!FK$197,'cpte_CN Act.Spé.'!FK$197)</f>
        <v>#REF!</v>
      </c>
      <c r="FI22" s="11" t="e">
        <f>IF(#REF!="NON",'CN Act.Spé.'!FL$197,'cpte_CN Act.Spé.'!FL$197)</f>
        <v>#REF!</v>
      </c>
      <c r="FJ22" s="11" t="e">
        <f>IF(#REF!="NON",'CN Act.Spé.'!FM$197,'cpte_CN Act.Spé.'!FM$197)</f>
        <v>#REF!</v>
      </c>
      <c r="FK22" s="11" t="e">
        <f>IF(#REF!="NON",'CN Act.Spé.'!FN$197,'cpte_CN Act.Spé.'!FN$197)</f>
        <v>#REF!</v>
      </c>
      <c r="FL22" s="11" t="e">
        <f>IF(#REF!="NON",'CN Act.Spé.'!FO$197,'cpte_CN Act.Spé.'!FO$197)</f>
        <v>#REF!</v>
      </c>
      <c r="FM22" s="11" t="e">
        <f>IF(#REF!="NON",'CN Act.Spé.'!FP$197,'cpte_CN Act.Spé.'!FP$197)</f>
        <v>#REF!</v>
      </c>
      <c r="FN22" s="11" t="e">
        <f>IF(#REF!="NON",'CN Act.Spé.'!FQ$197,'cpte_CN Act.Spé.'!FQ$197)</f>
        <v>#REF!</v>
      </c>
      <c r="FO22" s="11" t="e">
        <f>IF(#REF!="NON",'CN Act.Spé.'!FR$197,'cpte_CN Act.Spé.'!FR$197)</f>
        <v>#REF!</v>
      </c>
      <c r="FP22" s="11" t="e">
        <f>IF(#REF!="NON",'CN Act.Spé.'!FS$197,'cpte_CN Act.Spé.'!FS$197)</f>
        <v>#REF!</v>
      </c>
      <c r="FQ22" s="11" t="e">
        <f>IF(#REF!="NON",'CN Act.Spé.'!FT$197,'cpte_CN Act.Spé.'!FT$197)</f>
        <v>#REF!</v>
      </c>
      <c r="FR22" s="11" t="e">
        <f>IF(#REF!="NON",'CN Act.Spé.'!FU$197,'cpte_CN Act.Spé.'!FU$197)</f>
        <v>#REF!</v>
      </c>
      <c r="FS22" s="11" t="e">
        <f>IF(#REF!="NON",'CN Act.Spé.'!FV$197,'cpte_CN Act.Spé.'!FV$197)</f>
        <v>#REF!</v>
      </c>
      <c r="FT22" s="11" t="e">
        <f>IF(#REF!="NON",'CN Act.Spé.'!FW$197,'cpte_CN Act.Spé.'!FW$197)</f>
        <v>#REF!</v>
      </c>
      <c r="FU22" s="11" t="e">
        <f>IF(#REF!="NON",'CN Act.Spé.'!FX$197,'cpte_CN Act.Spé.'!FX$197)</f>
        <v>#REF!</v>
      </c>
      <c r="FV22" s="11" t="e">
        <f>IF(#REF!="NON",'CN Act.Spé.'!FY$197,'cpte_CN Act.Spé.'!FY$197)</f>
        <v>#REF!</v>
      </c>
      <c r="FW22" s="11" t="e">
        <f>IF(#REF!="NON",'CN Act.Spé.'!FZ$197,'cpte_CN Act.Spé.'!FZ$197)</f>
        <v>#REF!</v>
      </c>
      <c r="FX22" s="11" t="e">
        <f>IF(#REF!="NON",'CN Act.Spé.'!GA$197,'cpte_CN Act.Spé.'!GA$197)</f>
        <v>#REF!</v>
      </c>
      <c r="FY22" s="11" t="e">
        <f>IF(#REF!="NON",'CN Act.Spé.'!GB$197,'cpte_CN Act.Spé.'!GB$197)</f>
        <v>#REF!</v>
      </c>
      <c r="FZ22" s="27"/>
      <c r="GA22" s="27"/>
      <c r="GB22" s="27"/>
      <c r="GC22" s="27"/>
      <c r="GD22" s="27"/>
      <c r="GE22" s="11" t="e">
        <f>IF(#REF!="NON",'CN Act.Spé.'!GH$197,'cpte_CN Act.Spé.'!GH$197)</f>
        <v>#REF!</v>
      </c>
      <c r="GF22" s="27"/>
      <c r="GG22" s="27"/>
      <c r="GH22" s="11" t="e">
        <f>IF(#REF!="NON",'CN Act.Spé.'!GK$197,'cpte_CN Act.Spé.'!GK$197)</f>
        <v>#REF!</v>
      </c>
      <c r="GI22" s="11" t="e">
        <f>IF(#REF!="NON",'CN Act.Spé.'!GL$197,'cpte_CN Act.Spé.'!GL$197)</f>
        <v>#REF!</v>
      </c>
      <c r="GJ22" s="11" t="e">
        <f>IF(#REF!="NON",'CN Act.Spé.'!GM$197,'cpte_CN Act.Spé.'!GM$197)</f>
        <v>#REF!</v>
      </c>
      <c r="GK22" s="11" t="e">
        <f>IF(#REF!="NON",'CN Act.Spé.'!GN$197,'cpte_CN Act.Spé.'!GN$197)</f>
        <v>#REF!</v>
      </c>
      <c r="GL22" s="11" t="e">
        <f>IF(#REF!="NON",'CN Act.Spé.'!GO$197,'cpte_CN Act.Spé.'!GO$197)</f>
        <v>#REF!</v>
      </c>
      <c r="GM22" s="11" t="e">
        <f>IF(#REF!="NON",'CN Act.Spé.'!GP$197,'cpte_CN Act.Spé.'!GP$197)</f>
        <v>#REF!</v>
      </c>
      <c r="GN22" s="11" t="e">
        <f>IF(#REF!="NON",'CN Act.Spé.'!GQ$197,'cpte_CN Act.Spé.'!GQ$197)</f>
        <v>#REF!</v>
      </c>
      <c r="GO22" s="11" t="e">
        <f>IF(#REF!="NON",'CN Act.Spé.'!GR$197,'cpte_CN Act.Spé.'!GR$197)</f>
        <v>#REF!</v>
      </c>
      <c r="GP22" s="11" t="e">
        <f>IF(#REF!="NON",'CN Act.Spé.'!GS$197,'cpte_CN Act.Spé.'!GS$197)</f>
        <v>#REF!</v>
      </c>
      <c r="GQ22" s="11" t="e">
        <f>IF(#REF!="NON",'CN Act.Spé.'!GT$197,'cpte_CN Act.Spé.'!GT$197)</f>
        <v>#REF!</v>
      </c>
      <c r="GR22" s="11" t="e">
        <f>IF(#REF!="NON",'CN Act.Spé.'!GU$197,'cpte_CN Act.Spé.'!GU$197)</f>
        <v>#REF!</v>
      </c>
      <c r="GS22" s="11" t="e">
        <f>IF(#REF!="NON",'CN Act.Spé.'!GV$197,'cpte_CN Act.Spé.'!GV$197)</f>
        <v>#REF!</v>
      </c>
      <c r="GT22" s="11" t="e">
        <f>IF(#REF!="NON",'CN Act.Spé.'!GW$197,'cpte_CN Act.Spé.'!GW$197)</f>
        <v>#REF!</v>
      </c>
      <c r="GU22" s="11" t="e">
        <f>IF(#REF!="NON",'CN Act.Spé.'!GX$197,'cpte_CN Act.Spé.'!GX$197)</f>
        <v>#REF!</v>
      </c>
      <c r="GV22" s="11" t="e">
        <f>IF(#REF!="NON",'CN Act.Spé.'!GY$197,'cpte_CN Act.Spé.'!GY$197)</f>
        <v>#REF!</v>
      </c>
      <c r="GW22" s="11" t="e">
        <f>IF(#REF!="NON",'CN Act.Spé.'!GZ$197,'cpte_CN Act.Spé.'!GZ$197)</f>
        <v>#REF!</v>
      </c>
      <c r="GX22" s="11" t="e">
        <f>IF(#REF!="NON",'CN Act.Spé.'!HA$197,'cpte_CN Act.Spé.'!HA$197)</f>
        <v>#REF!</v>
      </c>
      <c r="GY22" s="11" t="e">
        <f>IF(#REF!="NON",'CN Act.Spé.'!HB$197,'cpte_CN Act.Spé.'!HB$197)</f>
        <v>#REF!</v>
      </c>
      <c r="GZ22" s="11" t="e">
        <f>IF(#REF!="NON",'CN Act.Spé.'!HC$197,'cpte_CN Act.Spé.'!HC$197)</f>
        <v>#REF!</v>
      </c>
      <c r="HA22" s="11" t="e">
        <f>IF(#REF!="NON",'CN Act.Spé.'!HD$197,'cpte_CN Act.Spé.'!HD$197)</f>
        <v>#REF!</v>
      </c>
      <c r="HB22" s="11" t="e">
        <f>IF(#REF!="NON",'CN Act.Spé.'!HE$197,'cpte_CN Act.Spé.'!HE$197)</f>
        <v>#REF!</v>
      </c>
      <c r="HC22" s="11" t="e">
        <f>IF(#REF!="NON",'CN Act.Spé.'!HF$197,'cpte_CN Act.Spé.'!HF$197)</f>
        <v>#REF!</v>
      </c>
      <c r="HD22" s="11" t="e">
        <f>IF(#REF!="NON",'CN Act.Spé.'!HG$197,'cpte_CN Act.Spé.'!HG$197)</f>
        <v>#REF!</v>
      </c>
      <c r="HE22" s="11" t="e">
        <f>IF(#REF!="NON",'CN Act.Spé.'!HH$197,'cpte_CN Act.Spé.'!HH$197)</f>
        <v>#REF!</v>
      </c>
      <c r="HF22" s="11" t="e">
        <f>IF(#REF!="NON",'CN Act.Spé.'!HI$197,'cpte_CN Act.Spé.'!HI$197)</f>
        <v>#REF!</v>
      </c>
      <c r="HG22" s="11" t="e">
        <f>IF(#REF!="NON",'CN Act.Spé.'!HJ$197,'cpte_CN Act.Spé.'!HJ$197)</f>
        <v>#REF!</v>
      </c>
      <c r="HH22" s="11" t="e">
        <f>IF(#REF!="NON",'CN Act.Spé.'!HK$197,'cpte_CN Act.Spé.'!HK$197)</f>
        <v>#REF!</v>
      </c>
      <c r="HI22" s="11" t="e">
        <f>IF(#REF!="NON",'CN Act.Spé.'!HL$197,'cpte_CN Act.Spé.'!HL$197)</f>
        <v>#REF!</v>
      </c>
      <c r="HJ22" s="11" t="e">
        <f>IF(#REF!="NON",'CN Act.Spé.'!HM$197,'cpte_CN Act.Spé.'!HM$197)</f>
        <v>#REF!</v>
      </c>
      <c r="HK22" s="11" t="e">
        <f>IF(#REF!="NON",'CN Act.Spé.'!HN$197,'cpte_CN Act.Spé.'!HN$197)</f>
        <v>#REF!</v>
      </c>
      <c r="HL22" s="11" t="e">
        <f>IF(#REF!="NON",'CN Act.Spé.'!HO$197,'cpte_CN Act.Spé.'!HO$197)</f>
        <v>#REF!</v>
      </c>
      <c r="HM22" s="11" t="e">
        <f>IF(#REF!="NON",'CN Act.Spé.'!HP$197,'cpte_CN Act.Spé.'!HP$197)</f>
        <v>#REF!</v>
      </c>
      <c r="HN22" s="27"/>
      <c r="HO22" s="27"/>
      <c r="HP22" s="27"/>
      <c r="HQ22" s="11" t="e">
        <f>IF(#REF!="NON",'CN Act.Spé.'!HT$197,'cpte_CN Act.Spé.'!HT$197)</f>
        <v>#REF!</v>
      </c>
      <c r="HR22" s="27"/>
      <c r="HS22" s="27"/>
      <c r="HT22" s="8"/>
      <c r="HU22" s="8"/>
      <c r="HV22" s="8"/>
      <c r="HW22" s="8"/>
      <c r="HX22" s="8"/>
      <c r="HY22" s="11" t="e">
        <f>IF(#REF!="NON",'CN Act.Spé.'!IB$197,'cpte_CN Act.Spé.'!IB$197)</f>
        <v>#REF!</v>
      </c>
      <c r="HZ22" s="176"/>
    </row>
    <row r="23" spans="1:234" s="170" customFormat="1" ht="15">
      <c r="A23" s="153"/>
      <c r="B23" s="182"/>
      <c r="C23" s="115" t="str">
        <f t="shared" si="0"/>
        <v>n;931113</v>
      </c>
      <c r="D23" s="359" t="s">
        <v>1505</v>
      </c>
      <c r="E23" s="379">
        <v>931113</v>
      </c>
      <c r="F23" s="515" t="s">
        <v>1147</v>
      </c>
      <c r="G23" s="186" t="s">
        <v>672</v>
      </c>
      <c r="H23" s="247" t="e">
        <f t="shared" si="1"/>
        <v>#REF!</v>
      </c>
      <c r="I23" s="11" t="e">
        <f>IF(#REF!="NON",'CN Act.Spé.'!L$197,'cpte_CN Act.Spé.'!L$197)</f>
        <v>#REF!</v>
      </c>
      <c r="J23" s="11" t="e">
        <f>IF(#REF!="NON",'CN Act.Spé.'!M$197,'cpte_CN Act.Spé.'!M$197)</f>
        <v>#REF!</v>
      </c>
      <c r="K23" s="11" t="e">
        <f>IF(#REF!="NON",'CN Act.Spé.'!N$197,'cpte_CN Act.Spé.'!N$197)</f>
        <v>#REF!</v>
      </c>
      <c r="L23" s="11" t="e">
        <f>IF(#REF!="NON",'CN Act.Spé.'!O$197,'cpte_CN Act.Spé.'!O$197)</f>
        <v>#REF!</v>
      </c>
      <c r="M23" s="11" t="e">
        <f>IF(#REF!="NON",'CN Act.Spé.'!P$197,'cpte_CN Act.Spé.'!P$197)</f>
        <v>#REF!</v>
      </c>
      <c r="N23" s="11" t="e">
        <f>IF(#REF!="NON",'CN Act.Spé.'!Q$197,'cpte_CN Act.Spé.'!Q$197)</f>
        <v>#REF!</v>
      </c>
      <c r="O23" s="11" t="e">
        <f>IF(#REF!="NON",'CN Act.Spé.'!R$197,'cpte_CN Act.Spé.'!R$197)</f>
        <v>#REF!</v>
      </c>
      <c r="P23" s="11" t="e">
        <f>IF(#REF!="NON",'CN Act.Spé.'!S$197,'cpte_CN Act.Spé.'!S$197)</f>
        <v>#REF!</v>
      </c>
      <c r="Q23" s="11" t="e">
        <f>IF(#REF!="NON",'CN Act.Spé.'!T$197,'cpte_CN Act.Spé.'!T$197)</f>
        <v>#REF!</v>
      </c>
      <c r="R23" s="11" t="e">
        <f>IF(#REF!="NON",'CN Act.Spé.'!U$197,'cpte_CN Act.Spé.'!U$197)</f>
        <v>#REF!</v>
      </c>
      <c r="S23" s="11" t="e">
        <f>IF(#REF!="NON",'CN Act.Spé.'!V$197,'cpte_CN Act.Spé.'!V$197)</f>
        <v>#REF!</v>
      </c>
      <c r="T23" s="11" t="e">
        <f>IF(#REF!="NON",'CN Act.Spé.'!W$197,'cpte_CN Act.Spé.'!W$197)</f>
        <v>#REF!</v>
      </c>
      <c r="U23" s="11" t="e">
        <f>IF(#REF!="NON",'CN Act.Spé.'!X$197,'cpte_CN Act.Spé.'!X$197)</f>
        <v>#REF!</v>
      </c>
      <c r="V23" s="11" t="e">
        <f>IF(#REF!="NON",'CN Act.Spé.'!Y$197,'cpte_CN Act.Spé.'!Y$197)</f>
        <v>#REF!</v>
      </c>
      <c r="W23" s="11" t="e">
        <f>IF(#REF!="NON",'CN Act.Spé.'!Z$197,'cpte_CN Act.Spé.'!Z$197)</f>
        <v>#REF!</v>
      </c>
      <c r="X23" s="11" t="e">
        <f>IF(#REF!="NON",'CN Act.Spé.'!AA$197,'cpte_CN Act.Spé.'!AA$197)</f>
        <v>#REF!</v>
      </c>
      <c r="Y23" s="11" t="e">
        <f>IF(#REF!="NON",'CN Act.Spé.'!AB$197,'cpte_CN Act.Spé.'!AB$197)</f>
        <v>#REF!</v>
      </c>
      <c r="Z23" s="11" t="e">
        <f>IF(#REF!="NON",'CN Act.Spé.'!AC$197,'cpte_CN Act.Spé.'!AC$197)</f>
        <v>#REF!</v>
      </c>
      <c r="AA23" s="11" t="e">
        <f>IF(#REF!="NON",'CN Act.Spé.'!AD$197,'cpte_CN Act.Spé.'!AD$197)</f>
        <v>#REF!</v>
      </c>
      <c r="AB23" s="11" t="e">
        <f>IF(#REF!="NON",'CN Act.Spé.'!AE$197,'cpte_CN Act.Spé.'!AE$197)</f>
        <v>#REF!</v>
      </c>
      <c r="AC23" s="11" t="e">
        <f>IF(#REF!="NON",'CN Act.Spé.'!AF$197,'cpte_CN Act.Spé.'!AF$197)</f>
        <v>#REF!</v>
      </c>
      <c r="AD23" s="11" t="e">
        <f>IF(#REF!="NON",'CN Act.Spé.'!AG$197,'cpte_CN Act.Spé.'!AG$197)</f>
        <v>#REF!</v>
      </c>
      <c r="AE23" s="11" t="e">
        <f>IF(#REF!="NON",'CN Act.Spé.'!AH$197,'cpte_CN Act.Spé.'!AH$197)</f>
        <v>#REF!</v>
      </c>
      <c r="AF23" s="11" t="e">
        <f>IF(#REF!="NON",'CN Act.Spé.'!AI$197,'cpte_CN Act.Spé.'!AI$197)</f>
        <v>#REF!</v>
      </c>
      <c r="AG23" s="11" t="e">
        <f>IF(#REF!="NON",'CN Act.Spé.'!AJ$197,'cpte_CN Act.Spé.'!AJ$197)</f>
        <v>#REF!</v>
      </c>
      <c r="AH23" s="11" t="e">
        <f>IF(#REF!="NON",'CN Act.Spé.'!AK$197,'cpte_CN Act.Spé.'!AK$197)</f>
        <v>#REF!</v>
      </c>
      <c r="AI23" s="11" t="e">
        <f>IF(#REF!="NON",'CN Act.Spé.'!AL$197,'cpte_CN Act.Spé.'!AL$197)</f>
        <v>#REF!</v>
      </c>
      <c r="AJ23" s="11" t="e">
        <f>IF(#REF!="NON",'CN Act.Spé.'!AM$197,'cpte_CN Act.Spé.'!AM$197)</f>
        <v>#REF!</v>
      </c>
      <c r="AK23" s="11" t="e">
        <f>IF(#REF!="NON",'CN Act.Spé.'!AN$197,'cpte_CN Act.Spé.'!AN$197)</f>
        <v>#REF!</v>
      </c>
      <c r="AL23" s="11" t="e">
        <f>IF(#REF!="NON",'CN Act.Spé.'!AO$197,'cpte_CN Act.Spé.'!AO$197)</f>
        <v>#REF!</v>
      </c>
      <c r="AM23" s="11" t="e">
        <f>IF(#REF!="NON",'CN Act.Spé.'!AP$197,'cpte_CN Act.Spé.'!AP$197)</f>
        <v>#REF!</v>
      </c>
      <c r="AN23" s="11" t="e">
        <f>IF(#REF!="NON",'CN Act.Spé.'!AQ$197,'cpte_CN Act.Spé.'!AQ$197)</f>
        <v>#REF!</v>
      </c>
      <c r="AO23" s="11" t="e">
        <f>IF(#REF!="NON",'CN Act.Spé.'!AR$197,'cpte_CN Act.Spé.'!AR$197)</f>
        <v>#REF!</v>
      </c>
      <c r="AP23" s="11" t="e">
        <f>IF(#REF!="NON",'CN Act.Spé.'!AS$197,'cpte_CN Act.Spé.'!AS$197)</f>
        <v>#REF!</v>
      </c>
      <c r="AQ23" s="11" t="e">
        <f>IF(#REF!="NON",'CN Act.Spé.'!AT$197,'cpte_CN Act.Spé.'!AT$197)</f>
        <v>#REF!</v>
      </c>
      <c r="AR23" s="11" t="e">
        <f>IF(#REF!="NON",'CN Act.Spé.'!AU$197,'cpte_CN Act.Spé.'!AU$197)</f>
        <v>#REF!</v>
      </c>
      <c r="AS23" s="11" t="e">
        <f>IF(#REF!="NON",'CN Act.Spé.'!AV$197,'cpte_CN Act.Spé.'!AV$197)</f>
        <v>#REF!</v>
      </c>
      <c r="AT23" s="11" t="e">
        <f>IF(#REF!="NON",'CN Act.Spé.'!AW$197,'cpte_CN Act.Spé.'!AW$197)</f>
        <v>#REF!</v>
      </c>
      <c r="AU23" s="11" t="e">
        <f>IF(#REF!="NON",'CN Act.Spé.'!AX$197,'cpte_CN Act.Spé.'!AX$197)</f>
        <v>#REF!</v>
      </c>
      <c r="AV23" s="11" t="e">
        <f>IF(#REF!="NON",'CN Act.Spé.'!AY$197,'cpte_CN Act.Spé.'!AY$197)</f>
        <v>#REF!</v>
      </c>
      <c r="AW23" s="11" t="e">
        <f>IF(#REF!="NON",'CN Act.Spé.'!AZ$197,'cpte_CN Act.Spé.'!AZ$197)</f>
        <v>#REF!</v>
      </c>
      <c r="AX23" s="11" t="e">
        <f>IF(#REF!="NON",'CN Act.Spé.'!BA$197,'cpte_CN Act.Spé.'!BA$197)</f>
        <v>#REF!</v>
      </c>
      <c r="AY23" s="11" t="e">
        <f>IF(#REF!="NON",'CN Act.Spé.'!BB$197,'cpte_CN Act.Spé.'!BB$197)</f>
        <v>#REF!</v>
      </c>
      <c r="AZ23" s="11" t="e">
        <f>IF(#REF!="NON",'CN Act.Spé.'!BC$197,'cpte_CN Act.Spé.'!BC$197)</f>
        <v>#REF!</v>
      </c>
      <c r="BA23" s="11" t="e">
        <f>IF(#REF!="NON",'CN Act.Spé.'!BD$197,'cpte_CN Act.Spé.'!BD$197)</f>
        <v>#REF!</v>
      </c>
      <c r="BB23" s="11" t="e">
        <f>IF(#REF!="NON",'CN Act.Spé.'!BE$197,'cpte_CN Act.Spé.'!BE$197)</f>
        <v>#REF!</v>
      </c>
      <c r="BC23" s="11" t="e">
        <f>IF(#REF!="NON",'CN Act.Spé.'!BF$197,'cpte_CN Act.Spé.'!BF$197)</f>
        <v>#REF!</v>
      </c>
      <c r="BD23" s="11" t="e">
        <f>IF(#REF!="NON",'CN Act.Spé.'!BG$197,'cpte_CN Act.Spé.'!BG$197)</f>
        <v>#REF!</v>
      </c>
      <c r="BE23" s="11" t="e">
        <f>IF(#REF!="NON",'CN Act.Spé.'!BH$197,'cpte_CN Act.Spé.'!BH$197)</f>
        <v>#REF!</v>
      </c>
      <c r="BF23" s="11" t="e">
        <f>IF(#REF!="NON",'CN Act.Spé.'!BI$197,'cpte_CN Act.Spé.'!BI$197)</f>
        <v>#REF!</v>
      </c>
      <c r="BG23" s="11" t="e">
        <f>IF(#REF!="NON",'CN Act.Spé.'!BJ$197,'cpte_CN Act.Spé.'!BJ$197)</f>
        <v>#REF!</v>
      </c>
      <c r="BH23" s="11" t="e">
        <f>IF(#REF!="NON",'CN Act.Spé.'!BK$197,'cpte_CN Act.Spé.'!BK$197)</f>
        <v>#REF!</v>
      </c>
      <c r="BI23" s="11" t="e">
        <f>IF(#REF!="NON",'CN Act.Spé.'!BL$197,'cpte_CN Act.Spé.'!BL$197)</f>
        <v>#REF!</v>
      </c>
      <c r="BJ23" s="11" t="e">
        <f>IF(#REF!="NON",'CN Act.Spé.'!BM$197,'cpte_CN Act.Spé.'!BM$197)</f>
        <v>#REF!</v>
      </c>
      <c r="BK23" s="11" t="e">
        <f>IF(#REF!="NON",'CN Act.Spé.'!BN$197,'cpte_CN Act.Spé.'!BN$197)</f>
        <v>#REF!</v>
      </c>
      <c r="BL23" s="11" t="e">
        <f>IF(#REF!="NON",'CN Act.Spé.'!BO$197,'cpte_CN Act.Spé.'!BO$197)</f>
        <v>#REF!</v>
      </c>
      <c r="BM23" s="11" t="e">
        <f>IF(#REF!="NON",'CN Act.Spé.'!BP$197,'cpte_CN Act.Spé.'!BP$197)</f>
        <v>#REF!</v>
      </c>
      <c r="BN23" s="11" t="e">
        <f>IF(#REF!="NON",'CN Act.Spé.'!BQ$197,'cpte_CN Act.Spé.'!BQ$197)</f>
        <v>#REF!</v>
      </c>
      <c r="BO23" s="11" t="e">
        <f>IF(#REF!="NON",'CN Act.Spé.'!BR$197,'cpte_CN Act.Spé.'!BR$197)</f>
        <v>#REF!</v>
      </c>
      <c r="BP23" s="11" t="e">
        <f>IF(#REF!="NON",'CN Act.Spé.'!BS$197,'cpte_CN Act.Spé.'!BS$197)</f>
        <v>#REF!</v>
      </c>
      <c r="BQ23" s="11" t="e">
        <f>IF(#REF!="NON",'CN Act.Spé.'!BT$197,'cpte_CN Act.Spé.'!BT$197)</f>
        <v>#REF!</v>
      </c>
      <c r="BR23" s="11" t="e">
        <f>IF(#REF!="NON",'CN Act.Spé.'!BU$197,'cpte_CN Act.Spé.'!BU$197)</f>
        <v>#REF!</v>
      </c>
      <c r="BS23" s="11" t="e">
        <f>IF(#REF!="NON",'CN Act.Spé.'!BV$197,'cpte_CN Act.Spé.'!BV$197)</f>
        <v>#REF!</v>
      </c>
      <c r="BT23" s="11" t="e">
        <f>IF(#REF!="NON",'CN Act.Spé.'!BW$197,'cpte_CN Act.Spé.'!BW$197)</f>
        <v>#REF!</v>
      </c>
      <c r="BU23" s="11" t="e">
        <f>IF(#REF!="NON",'CN Act.Spé.'!BX$197,'cpte_CN Act.Spé.'!BX$197)</f>
        <v>#REF!</v>
      </c>
      <c r="BV23" s="11" t="e">
        <f>IF(#REF!="NON",'CN Act.Spé.'!BY$197,'cpte_CN Act.Spé.'!BY$197)</f>
        <v>#REF!</v>
      </c>
      <c r="BW23" s="11" t="e">
        <f>IF(#REF!="NON",'CN Act.Spé.'!BZ$197,'cpte_CN Act.Spé.'!BZ$197)</f>
        <v>#REF!</v>
      </c>
      <c r="BX23" s="11" t="e">
        <f>IF(#REF!="NON",'CN Act.Spé.'!CA$197,'cpte_CN Act.Spé.'!CA$197)</f>
        <v>#REF!</v>
      </c>
      <c r="BY23" s="11" t="e">
        <f>IF(#REF!="NON",'CN Act.Spé.'!CB$197,'cpte_CN Act.Spé.'!CB$197)</f>
        <v>#REF!</v>
      </c>
      <c r="BZ23" s="11" t="e">
        <f>IF(#REF!="NON",'CN Act.Spé.'!CC$197,'cpte_CN Act.Spé.'!CC$197)</f>
        <v>#REF!</v>
      </c>
      <c r="CA23" s="11" t="e">
        <f>IF(#REF!="NON",'CN Act.Spé.'!CD$197,'cpte_CN Act.Spé.'!CD$197)</f>
        <v>#REF!</v>
      </c>
      <c r="CB23" s="11" t="e">
        <f>IF(#REF!="NON",'CN Act.Spé.'!CE$197,'cpte_CN Act.Spé.'!CE$197)</f>
        <v>#REF!</v>
      </c>
      <c r="CC23" s="11" t="e">
        <f>IF(#REF!="NON",'CN Act.Spé.'!CF$197,'cpte_CN Act.Spé.'!CF$197)</f>
        <v>#REF!</v>
      </c>
      <c r="CD23" s="11" t="e">
        <f>IF(#REF!="NON",'CN Act.Spé.'!CG$197,'cpte_CN Act.Spé.'!CG$197)</f>
        <v>#REF!</v>
      </c>
      <c r="CE23" s="11" t="e">
        <f>IF(#REF!="NON",'CN Act.Spé.'!CH$197,'cpte_CN Act.Spé.'!CH$197)</f>
        <v>#REF!</v>
      </c>
      <c r="CF23" s="11" t="e">
        <f>IF(#REF!="NON",'CN Act.Spé.'!CI$197,'cpte_CN Act.Spé.'!CI$197)</f>
        <v>#REF!</v>
      </c>
      <c r="CG23" s="11" t="e">
        <f>IF(#REF!="NON",'CN Act.Spé.'!CJ$197,'cpte_CN Act.Spé.'!CJ$197)</f>
        <v>#REF!</v>
      </c>
      <c r="CH23" s="11" t="e">
        <f>IF(#REF!="NON",'CN Act.Spé.'!CK$197,'cpte_CN Act.Spé.'!CK$197)</f>
        <v>#REF!</v>
      </c>
      <c r="CI23" s="11" t="e">
        <f>IF(#REF!="NON",'CN Act.Spé.'!CL$197,'cpte_CN Act.Spé.'!CL$197)</f>
        <v>#REF!</v>
      </c>
      <c r="CJ23" s="11" t="e">
        <f>IF(#REF!="NON",'CN Act.Spé.'!CM$197,'cpte_CN Act.Spé.'!CM$197)</f>
        <v>#REF!</v>
      </c>
      <c r="CK23" s="11" t="e">
        <f>IF(#REF!="NON",'CN Act.Spé.'!CN$197,'cpte_CN Act.Spé.'!CN$197)</f>
        <v>#REF!</v>
      </c>
      <c r="CL23" s="11" t="e">
        <f>IF(#REF!="NON",'CN Act.Spé.'!CO$197,'cpte_CN Act.Spé.'!CO$197)</f>
        <v>#REF!</v>
      </c>
      <c r="CM23" s="11" t="e">
        <f>IF(#REF!="NON",'CN Act.Spé.'!CP$197,'cpte_CN Act.Spé.'!CP$197)</f>
        <v>#REF!</v>
      </c>
      <c r="CN23" s="11" t="e">
        <f>IF(#REF!="NON",'CN Act.Spé.'!CQ$197,'cpte_CN Act.Spé.'!CQ$197)</f>
        <v>#REF!</v>
      </c>
      <c r="CO23" s="11" t="e">
        <f>IF(#REF!="NON",'CN Act.Spé.'!CR$197,'cpte_CN Act.Spé.'!CR$197)</f>
        <v>#REF!</v>
      </c>
      <c r="CP23" s="11" t="e">
        <f>IF(#REF!="NON",'CN Act.Spé.'!CS$197,'cpte_CN Act.Spé.'!CS$197)</f>
        <v>#REF!</v>
      </c>
      <c r="CQ23" s="11" t="e">
        <f>IF(#REF!="NON",'CN Act.Spé.'!CT$197,'cpte_CN Act.Spé.'!CT$197)</f>
        <v>#REF!</v>
      </c>
      <c r="CR23" s="11" t="e">
        <f>IF(#REF!="NON",'CN Act.Spé.'!CU$197,'cpte_CN Act.Spé.'!CU$197)</f>
        <v>#REF!</v>
      </c>
      <c r="CS23" s="11" t="e">
        <f>IF(#REF!="NON",'CN Act.Spé.'!CV$197,'cpte_CN Act.Spé.'!CV$197)</f>
        <v>#REF!</v>
      </c>
      <c r="CT23" s="11" t="e">
        <f>IF(#REF!="NON",'CN Act.Spé.'!CW$197,'cpte_CN Act.Spé.'!CW$197)</f>
        <v>#REF!</v>
      </c>
      <c r="CU23" s="11" t="e">
        <f>IF(#REF!="NON",'CN Act.Spé.'!CX$197,'cpte_CN Act.Spé.'!CX$197)</f>
        <v>#REF!</v>
      </c>
      <c r="CV23" s="11" t="e">
        <f>IF(#REF!="NON",'CN Act.Spé.'!CY$197,'cpte_CN Act.Spé.'!CY$197)</f>
        <v>#REF!</v>
      </c>
      <c r="CW23" s="11" t="e">
        <f>IF(#REF!="NON",'CN Act.Spé.'!CZ$197,'cpte_CN Act.Spé.'!CZ$197)</f>
        <v>#REF!</v>
      </c>
      <c r="CX23" s="11" t="e">
        <f>IF(#REF!="NON",'CN Act.Spé.'!DA$197,'cpte_CN Act.Spé.'!DA$197)</f>
        <v>#REF!</v>
      </c>
      <c r="CY23" s="11" t="e">
        <f>IF(#REF!="NON",'CN Act.Spé.'!DB$197,'cpte_CN Act.Spé.'!DB$197)</f>
        <v>#REF!</v>
      </c>
      <c r="CZ23" s="11" t="e">
        <f>IF(#REF!="NON",'CN Act.Spé.'!DC$197,'cpte_CN Act.Spé.'!DC$197)</f>
        <v>#REF!</v>
      </c>
      <c r="DA23" s="11" t="e">
        <f>IF(#REF!="NON",'CN Act.Spé.'!DD$197,'cpte_CN Act.Spé.'!DD$197)</f>
        <v>#REF!</v>
      </c>
      <c r="DB23" s="11" t="e">
        <f>IF(#REF!="NON",'CN Act.Spé.'!DE$197,'cpte_CN Act.Spé.'!DE$197)</f>
        <v>#REF!</v>
      </c>
      <c r="DC23" s="11" t="e">
        <f>IF(#REF!="NON",'CN Act.Spé.'!DF$197,'cpte_CN Act.Spé.'!DF$197)</f>
        <v>#REF!</v>
      </c>
      <c r="DD23" s="11" t="e">
        <f>IF(#REF!="NON",'CN Act.Spé.'!DG$197,'cpte_CN Act.Spé.'!DG$197)</f>
        <v>#REF!</v>
      </c>
      <c r="DE23" s="11" t="e">
        <f>IF(#REF!="NON",'CN Act.Spé.'!DH$197,'cpte_CN Act.Spé.'!DH$197)</f>
        <v>#REF!</v>
      </c>
      <c r="DF23" s="11" t="e">
        <f>IF(#REF!="NON",'CN Act.Spé.'!DI$197,'cpte_CN Act.Spé.'!DI$197)</f>
        <v>#REF!</v>
      </c>
      <c r="DG23" s="11" t="e">
        <f>IF(#REF!="NON",'CN Act.Spé.'!DJ$197,'cpte_CN Act.Spé.'!DJ$197)</f>
        <v>#REF!</v>
      </c>
      <c r="DH23" s="11" t="e">
        <f>IF(#REF!="NON",'CN Act.Spé.'!DK$197,'cpte_CN Act.Spé.'!DK$197)</f>
        <v>#REF!</v>
      </c>
      <c r="DI23" s="11" t="e">
        <f>IF(#REF!="NON",'CN Act.Spé.'!DL$197,'cpte_CN Act.Spé.'!DL$197)</f>
        <v>#REF!</v>
      </c>
      <c r="DJ23" s="11" t="e">
        <f>IF(#REF!="NON",'CN Act.Spé.'!DM$197,'cpte_CN Act.Spé.'!DM$197)</f>
        <v>#REF!</v>
      </c>
      <c r="DK23" s="11" t="e">
        <f>IF(#REF!="NON",'CN Act.Spé.'!DN$197,'cpte_CN Act.Spé.'!DN$197)</f>
        <v>#REF!</v>
      </c>
      <c r="DL23" s="11" t="e">
        <f>IF(#REF!="NON",'CN Act.Spé.'!DO$197,'cpte_CN Act.Spé.'!DO$197)</f>
        <v>#REF!</v>
      </c>
      <c r="DM23" s="11" t="e">
        <f>IF(#REF!="NON",'CN Act.Spé.'!DP$197,'cpte_CN Act.Spé.'!DP$197)</f>
        <v>#REF!</v>
      </c>
      <c r="DN23" s="11" t="e">
        <f>IF(#REF!="NON",'CN Act.Spé.'!DQ$197,'cpte_CN Act.Spé.'!DQ$197)</f>
        <v>#REF!</v>
      </c>
      <c r="DO23" s="11" t="e">
        <f>IF(#REF!="NON",'CN Act.Spé.'!DR$197,'cpte_CN Act.Spé.'!DR$197)</f>
        <v>#REF!</v>
      </c>
      <c r="DP23" s="11" t="e">
        <f>IF(#REF!="NON",'CN Act.Spé.'!DS$197,'cpte_CN Act.Spé.'!DS$197)</f>
        <v>#REF!</v>
      </c>
      <c r="DQ23" s="11" t="e">
        <f>IF(#REF!="NON",'CN Act.Spé.'!DT$197,'cpte_CN Act.Spé.'!DT$197)</f>
        <v>#REF!</v>
      </c>
      <c r="DR23" s="11" t="e">
        <f>IF(#REF!="NON",'CN Act.Spé.'!DU$197,'cpte_CN Act.Spé.'!DU$197)</f>
        <v>#REF!</v>
      </c>
      <c r="DS23" s="11" t="e">
        <f>IF(#REF!="NON",'CN Act.Spé.'!DV$197,'cpte_CN Act.Spé.'!DV$197)</f>
        <v>#REF!</v>
      </c>
      <c r="DT23" s="11" t="e">
        <f>IF(#REF!="NON",'CN Act.Spé.'!DW$197,'cpte_CN Act.Spé.'!DW$197)</f>
        <v>#REF!</v>
      </c>
      <c r="DU23" s="11" t="e">
        <f>IF(#REF!="NON",'CN Act.Spé.'!DX$197,'cpte_CN Act.Spé.'!DX$197)</f>
        <v>#REF!</v>
      </c>
      <c r="DV23" s="11" t="e">
        <f>IF(#REF!="NON",'CN Act.Spé.'!DY$197,'cpte_CN Act.Spé.'!DY$197)</f>
        <v>#REF!</v>
      </c>
      <c r="DW23" s="11" t="e">
        <f>IF(#REF!="NON",'CN Act.Spé.'!DZ$197,'cpte_CN Act.Spé.'!DZ$197)</f>
        <v>#REF!</v>
      </c>
      <c r="DX23" s="11" t="e">
        <f>IF(#REF!="NON",'CN Act.Spé.'!EA$197,'cpte_CN Act.Spé.'!EA$197)</f>
        <v>#REF!</v>
      </c>
      <c r="DY23" s="11" t="e">
        <f>IF(#REF!="NON",'CN Act.Spé.'!EB$197,'cpte_CN Act.Spé.'!EB$197)</f>
        <v>#REF!</v>
      </c>
      <c r="DZ23" s="27"/>
      <c r="EA23" s="27"/>
      <c r="EB23" s="11" t="e">
        <f>IF(#REF!="NON",'CN Act.Spé.'!EE$197,'cpte_CN Act.Spé.'!EE$197)</f>
        <v>#REF!</v>
      </c>
      <c r="EC23" s="27"/>
      <c r="ED23" s="27"/>
      <c r="EE23" s="27"/>
      <c r="EF23" s="27"/>
      <c r="EG23" s="27"/>
      <c r="EH23" s="11" t="e">
        <f>IF(#REF!="NON",'CN Act.Spé.'!EK$197,'cpte_CN Act.Spé.'!EK$197)</f>
        <v>#REF!</v>
      </c>
      <c r="EI23" s="11" t="e">
        <f>IF(#REF!="NON",'CN Act.Spé.'!EL$197,'cpte_CN Act.Spé.'!EL$197)</f>
        <v>#REF!</v>
      </c>
      <c r="EJ23" s="11" t="e">
        <f>IF(#REF!="NON",'CN Act.Spé.'!EM$197,'cpte_CN Act.Spé.'!EM$197)</f>
        <v>#REF!</v>
      </c>
      <c r="EK23" s="11" t="e">
        <f>IF(#REF!="NON",'CN Act.Spé.'!EN$197,'cpte_CN Act.Spé.'!EN$197)</f>
        <v>#REF!</v>
      </c>
      <c r="EL23" s="11" t="e">
        <f>IF(#REF!="NON",'CN Act.Spé.'!EO$197,'cpte_CN Act.Spé.'!EO$197)</f>
        <v>#REF!</v>
      </c>
      <c r="EM23" s="11" t="e">
        <f>IF(#REF!="NON",'CN Act.Spé.'!EP$197,'cpte_CN Act.Spé.'!EP$197)</f>
        <v>#REF!</v>
      </c>
      <c r="EN23" s="11" t="e">
        <f>IF(#REF!="NON",'CN Act.Spé.'!EQ$197,'cpte_CN Act.Spé.'!EQ$197)</f>
        <v>#REF!</v>
      </c>
      <c r="EO23" s="11" t="e">
        <f>IF(#REF!="NON",'CN Act.Spé.'!ER$197,'cpte_CN Act.Spé.'!ER$197)</f>
        <v>#REF!</v>
      </c>
      <c r="EP23" s="11" t="e">
        <f>IF(#REF!="NON",'CN Act.Spé.'!ES$197,'cpte_CN Act.Spé.'!ES$197)</f>
        <v>#REF!</v>
      </c>
      <c r="EQ23" s="11" t="e">
        <f>IF(#REF!="NON",'CN Act.Spé.'!ET$197,'cpte_CN Act.Spé.'!ET$197)</f>
        <v>#REF!</v>
      </c>
      <c r="ER23" s="11" t="e">
        <f>IF(#REF!="NON",'CN Act.Spé.'!EU$197,'cpte_CN Act.Spé.'!EU$197)</f>
        <v>#REF!</v>
      </c>
      <c r="ES23" s="11" t="e">
        <f>IF(#REF!="NON",'CN Act.Spé.'!EV$197,'cpte_CN Act.Spé.'!EV$197)</f>
        <v>#REF!</v>
      </c>
      <c r="ET23" s="11" t="e">
        <f>IF(#REF!="NON",'CN Act.Spé.'!EW$197,'cpte_CN Act.Spé.'!EW$197)</f>
        <v>#REF!</v>
      </c>
      <c r="EU23" s="11" t="e">
        <f>IF(#REF!="NON",'CN Act.Spé.'!EX$197,'cpte_CN Act.Spé.'!EX$197)</f>
        <v>#REF!</v>
      </c>
      <c r="EV23" s="11" t="e">
        <f>IF(#REF!="NON",'CN Act.Spé.'!EY$197,'cpte_CN Act.Spé.'!EY$197)</f>
        <v>#REF!</v>
      </c>
      <c r="EW23" s="11" t="e">
        <f>IF(#REF!="NON",'CN Act.Spé.'!EZ$197,'cpte_CN Act.Spé.'!EZ$197)</f>
        <v>#REF!</v>
      </c>
      <c r="EX23" s="11" t="e">
        <f>IF(#REF!="NON",'CN Act.Spé.'!FA$197,'cpte_CN Act.Spé.'!FA$197)</f>
        <v>#REF!</v>
      </c>
      <c r="EY23" s="11" t="e">
        <f>IF(#REF!="NON",'CN Act.Spé.'!FB$197,'cpte_CN Act.Spé.'!FB$197)</f>
        <v>#REF!</v>
      </c>
      <c r="EZ23" s="11" t="e">
        <f>IF(#REF!="NON",'CN Act.Spé.'!FC$197,'cpte_CN Act.Spé.'!FC$197)</f>
        <v>#REF!</v>
      </c>
      <c r="FA23" s="11" t="e">
        <f>IF(#REF!="NON",'CN Act.Spé.'!FD$197,'cpte_CN Act.Spé.'!FD$197)</f>
        <v>#REF!</v>
      </c>
      <c r="FB23" s="11" t="e">
        <f>IF(#REF!="NON",'CN Act.Spé.'!FE$197,'cpte_CN Act.Spé.'!FE$197)</f>
        <v>#REF!</v>
      </c>
      <c r="FC23" s="11" t="e">
        <f>IF(#REF!="NON",'CN Act.Spé.'!FF$197,'cpte_CN Act.Spé.'!FF$197)</f>
        <v>#REF!</v>
      </c>
      <c r="FD23" s="11" t="e">
        <f>IF(#REF!="NON",'CN Act.Spé.'!FG$197,'cpte_CN Act.Spé.'!FG$197)</f>
        <v>#REF!</v>
      </c>
      <c r="FE23" s="11" t="e">
        <f>IF(#REF!="NON",'CN Act.Spé.'!FH$197,'cpte_CN Act.Spé.'!FH$197)</f>
        <v>#REF!</v>
      </c>
      <c r="FF23" s="11" t="e">
        <f>IF(#REF!="NON",'CN Act.Spé.'!FI$197,'cpte_CN Act.Spé.'!FI$197)</f>
        <v>#REF!</v>
      </c>
      <c r="FG23" s="11" t="e">
        <f>IF(#REF!="NON",'CN Act.Spé.'!FJ$197,'cpte_CN Act.Spé.'!FJ$197)</f>
        <v>#REF!</v>
      </c>
      <c r="FH23" s="11" t="e">
        <f>IF(#REF!="NON",'CN Act.Spé.'!FK$197,'cpte_CN Act.Spé.'!FK$197)</f>
        <v>#REF!</v>
      </c>
      <c r="FI23" s="11" t="e">
        <f>IF(#REF!="NON",'CN Act.Spé.'!FL$197,'cpte_CN Act.Spé.'!FL$197)</f>
        <v>#REF!</v>
      </c>
      <c r="FJ23" s="11" t="e">
        <f>IF(#REF!="NON",'CN Act.Spé.'!FM$197,'cpte_CN Act.Spé.'!FM$197)</f>
        <v>#REF!</v>
      </c>
      <c r="FK23" s="11" t="e">
        <f>IF(#REF!="NON",'CN Act.Spé.'!FN$197,'cpte_CN Act.Spé.'!FN$197)</f>
        <v>#REF!</v>
      </c>
      <c r="FL23" s="11" t="e">
        <f>IF(#REF!="NON",'CN Act.Spé.'!FO$197,'cpte_CN Act.Spé.'!FO$197)</f>
        <v>#REF!</v>
      </c>
      <c r="FM23" s="11" t="e">
        <f>IF(#REF!="NON",'CN Act.Spé.'!FP$197,'cpte_CN Act.Spé.'!FP$197)</f>
        <v>#REF!</v>
      </c>
      <c r="FN23" s="11" t="e">
        <f>IF(#REF!="NON",'CN Act.Spé.'!FQ$197,'cpte_CN Act.Spé.'!FQ$197)</f>
        <v>#REF!</v>
      </c>
      <c r="FO23" s="11" t="e">
        <f>IF(#REF!="NON",'CN Act.Spé.'!FR$197,'cpte_CN Act.Spé.'!FR$197)</f>
        <v>#REF!</v>
      </c>
      <c r="FP23" s="11" t="e">
        <f>IF(#REF!="NON",'CN Act.Spé.'!FS$197,'cpte_CN Act.Spé.'!FS$197)</f>
        <v>#REF!</v>
      </c>
      <c r="FQ23" s="11" t="e">
        <f>IF(#REF!="NON",'CN Act.Spé.'!FT$197,'cpte_CN Act.Spé.'!FT$197)</f>
        <v>#REF!</v>
      </c>
      <c r="FR23" s="11" t="e">
        <f>IF(#REF!="NON",'CN Act.Spé.'!FU$197,'cpte_CN Act.Spé.'!FU$197)</f>
        <v>#REF!</v>
      </c>
      <c r="FS23" s="11" t="e">
        <f>IF(#REF!="NON",'CN Act.Spé.'!FV$197,'cpte_CN Act.Spé.'!FV$197)</f>
        <v>#REF!</v>
      </c>
      <c r="FT23" s="11" t="e">
        <f>IF(#REF!="NON",'CN Act.Spé.'!FW$197,'cpte_CN Act.Spé.'!FW$197)</f>
        <v>#REF!</v>
      </c>
      <c r="FU23" s="11" t="e">
        <f>IF(#REF!="NON",'CN Act.Spé.'!FX$197,'cpte_CN Act.Spé.'!FX$197)</f>
        <v>#REF!</v>
      </c>
      <c r="FV23" s="11" t="e">
        <f>IF(#REF!="NON",'CN Act.Spé.'!FY$197,'cpte_CN Act.Spé.'!FY$197)</f>
        <v>#REF!</v>
      </c>
      <c r="FW23" s="11" t="e">
        <f>IF(#REF!="NON",'CN Act.Spé.'!FZ$197,'cpte_CN Act.Spé.'!FZ$197)</f>
        <v>#REF!</v>
      </c>
      <c r="FX23" s="11" t="e">
        <f>IF(#REF!="NON",'CN Act.Spé.'!GA$197,'cpte_CN Act.Spé.'!GA$197)</f>
        <v>#REF!</v>
      </c>
      <c r="FY23" s="11" t="e">
        <f>IF(#REF!="NON",'CN Act.Spé.'!GB$197,'cpte_CN Act.Spé.'!GB$197)</f>
        <v>#REF!</v>
      </c>
      <c r="FZ23" s="27"/>
      <c r="GA23" s="27"/>
      <c r="GB23" s="27"/>
      <c r="GC23" s="27"/>
      <c r="GD23" s="27"/>
      <c r="GE23" s="11" t="e">
        <f>IF(#REF!="NON",'CN Act.Spé.'!GH$197,'cpte_CN Act.Spé.'!GH$197)</f>
        <v>#REF!</v>
      </c>
      <c r="GF23" s="27"/>
      <c r="GG23" s="27"/>
      <c r="GH23" s="11" t="e">
        <f>IF(#REF!="NON",'CN Act.Spé.'!GK$197,'cpte_CN Act.Spé.'!GK$197)</f>
        <v>#REF!</v>
      </c>
      <c r="GI23" s="11" t="e">
        <f>IF(#REF!="NON",'CN Act.Spé.'!GL$197,'cpte_CN Act.Spé.'!GL$197)</f>
        <v>#REF!</v>
      </c>
      <c r="GJ23" s="11" t="e">
        <f>IF(#REF!="NON",'CN Act.Spé.'!GM$197,'cpte_CN Act.Spé.'!GM$197)</f>
        <v>#REF!</v>
      </c>
      <c r="GK23" s="11" t="e">
        <f>IF(#REF!="NON",'CN Act.Spé.'!GN$197,'cpte_CN Act.Spé.'!GN$197)</f>
        <v>#REF!</v>
      </c>
      <c r="GL23" s="11" t="e">
        <f>IF(#REF!="NON",'CN Act.Spé.'!GO$197,'cpte_CN Act.Spé.'!GO$197)</f>
        <v>#REF!</v>
      </c>
      <c r="GM23" s="11" t="e">
        <f>IF(#REF!="NON",'CN Act.Spé.'!GP$197,'cpte_CN Act.Spé.'!GP$197)</f>
        <v>#REF!</v>
      </c>
      <c r="GN23" s="11" t="e">
        <f>IF(#REF!="NON",'CN Act.Spé.'!GQ$197,'cpte_CN Act.Spé.'!GQ$197)</f>
        <v>#REF!</v>
      </c>
      <c r="GO23" s="11" t="e">
        <f>IF(#REF!="NON",'CN Act.Spé.'!GR$197,'cpte_CN Act.Spé.'!GR$197)</f>
        <v>#REF!</v>
      </c>
      <c r="GP23" s="11" t="e">
        <f>IF(#REF!="NON",'CN Act.Spé.'!GS$197,'cpte_CN Act.Spé.'!GS$197)</f>
        <v>#REF!</v>
      </c>
      <c r="GQ23" s="11" t="e">
        <f>IF(#REF!="NON",'CN Act.Spé.'!GT$197,'cpte_CN Act.Spé.'!GT$197)</f>
        <v>#REF!</v>
      </c>
      <c r="GR23" s="11" t="e">
        <f>IF(#REF!="NON",'CN Act.Spé.'!GU$197,'cpte_CN Act.Spé.'!GU$197)</f>
        <v>#REF!</v>
      </c>
      <c r="GS23" s="11" t="e">
        <f>IF(#REF!="NON",'CN Act.Spé.'!GV$197,'cpte_CN Act.Spé.'!GV$197)</f>
        <v>#REF!</v>
      </c>
      <c r="GT23" s="11" t="e">
        <f>IF(#REF!="NON",'CN Act.Spé.'!GW$197,'cpte_CN Act.Spé.'!GW$197)</f>
        <v>#REF!</v>
      </c>
      <c r="GU23" s="11" t="e">
        <f>IF(#REF!="NON",'CN Act.Spé.'!GX$197,'cpte_CN Act.Spé.'!GX$197)</f>
        <v>#REF!</v>
      </c>
      <c r="GV23" s="11" t="e">
        <f>IF(#REF!="NON",'CN Act.Spé.'!GY$197,'cpte_CN Act.Spé.'!GY$197)</f>
        <v>#REF!</v>
      </c>
      <c r="GW23" s="11" t="e">
        <f>IF(#REF!="NON",'CN Act.Spé.'!GZ$197,'cpte_CN Act.Spé.'!GZ$197)</f>
        <v>#REF!</v>
      </c>
      <c r="GX23" s="11" t="e">
        <f>IF(#REF!="NON",'CN Act.Spé.'!HA$197,'cpte_CN Act.Spé.'!HA$197)</f>
        <v>#REF!</v>
      </c>
      <c r="GY23" s="11" t="e">
        <f>IF(#REF!="NON",'CN Act.Spé.'!HB$197,'cpte_CN Act.Spé.'!HB$197)</f>
        <v>#REF!</v>
      </c>
      <c r="GZ23" s="11" t="e">
        <f>IF(#REF!="NON",'CN Act.Spé.'!HC$197,'cpte_CN Act.Spé.'!HC$197)</f>
        <v>#REF!</v>
      </c>
      <c r="HA23" s="11" t="e">
        <f>IF(#REF!="NON",'CN Act.Spé.'!HD$197,'cpte_CN Act.Spé.'!HD$197)</f>
        <v>#REF!</v>
      </c>
      <c r="HB23" s="11" t="e">
        <f>IF(#REF!="NON",'CN Act.Spé.'!HE$197,'cpte_CN Act.Spé.'!HE$197)</f>
        <v>#REF!</v>
      </c>
      <c r="HC23" s="11" t="e">
        <f>IF(#REF!="NON",'CN Act.Spé.'!HF$197,'cpte_CN Act.Spé.'!HF$197)</f>
        <v>#REF!</v>
      </c>
      <c r="HD23" s="11" t="e">
        <f>IF(#REF!="NON",'CN Act.Spé.'!HG$197,'cpte_CN Act.Spé.'!HG$197)</f>
        <v>#REF!</v>
      </c>
      <c r="HE23" s="11" t="e">
        <f>IF(#REF!="NON",'CN Act.Spé.'!HH$197,'cpte_CN Act.Spé.'!HH$197)</f>
        <v>#REF!</v>
      </c>
      <c r="HF23" s="11" t="e">
        <f>IF(#REF!="NON",'CN Act.Spé.'!HI$197,'cpte_CN Act.Spé.'!HI$197)</f>
        <v>#REF!</v>
      </c>
      <c r="HG23" s="11" t="e">
        <f>IF(#REF!="NON",'CN Act.Spé.'!HJ$197,'cpte_CN Act.Spé.'!HJ$197)</f>
        <v>#REF!</v>
      </c>
      <c r="HH23" s="11" t="e">
        <f>IF(#REF!="NON",'CN Act.Spé.'!HK$197,'cpte_CN Act.Spé.'!HK$197)</f>
        <v>#REF!</v>
      </c>
      <c r="HI23" s="11" t="e">
        <f>IF(#REF!="NON",'CN Act.Spé.'!HL$197,'cpte_CN Act.Spé.'!HL$197)</f>
        <v>#REF!</v>
      </c>
      <c r="HJ23" s="11" t="e">
        <f>IF(#REF!="NON",'CN Act.Spé.'!HM$197,'cpte_CN Act.Spé.'!HM$197)</f>
        <v>#REF!</v>
      </c>
      <c r="HK23" s="11" t="e">
        <f>IF(#REF!="NON",'CN Act.Spé.'!HN$197,'cpte_CN Act.Spé.'!HN$197)</f>
        <v>#REF!</v>
      </c>
      <c r="HL23" s="11" t="e">
        <f>IF(#REF!="NON",'CN Act.Spé.'!HO$197,'cpte_CN Act.Spé.'!HO$197)</f>
        <v>#REF!</v>
      </c>
      <c r="HM23" s="11" t="e">
        <f>IF(#REF!="NON",'CN Act.Spé.'!HP$197,'cpte_CN Act.Spé.'!HP$197)</f>
        <v>#REF!</v>
      </c>
      <c r="HN23" s="27"/>
      <c r="HO23" s="27"/>
      <c r="HP23" s="27"/>
      <c r="HQ23" s="11" t="e">
        <f>IF(#REF!="NON",'CN Act.Spé.'!HT$197,'cpte_CN Act.Spé.'!HT$197)</f>
        <v>#REF!</v>
      </c>
      <c r="HR23" s="27"/>
      <c r="HS23" s="27"/>
      <c r="HT23" s="8"/>
      <c r="HU23" s="8"/>
      <c r="HV23" s="8"/>
      <c r="HW23" s="8"/>
      <c r="HX23" s="8"/>
      <c r="HY23" s="11" t="e">
        <f>IF(#REF!="NON",'CN Act.Spé.'!IB$197,'cpte_CN Act.Spé.'!IB$197)</f>
        <v>#REF!</v>
      </c>
      <c r="HZ23" s="176"/>
    </row>
    <row r="24" spans="1:234" s="632" customFormat="1" ht="15">
      <c r="A24" s="153"/>
      <c r="B24" s="182"/>
      <c r="C24" s="115" t="str">
        <f t="shared" si="0"/>
        <v>n;931120</v>
      </c>
      <c r="D24" s="359" t="s">
        <v>614</v>
      </c>
      <c r="E24" s="379">
        <v>931120</v>
      </c>
      <c r="F24" s="515" t="s">
        <v>1835</v>
      </c>
      <c r="G24" s="186" t="s">
        <v>682</v>
      </c>
      <c r="H24" s="442">
        <f t="shared" si="1"/>
        <v>0</v>
      </c>
      <c r="I24" s="117">
        <f>'ETPR Act.Spé.'!I17+'ETPR Act.Spé.'!I26</f>
        <v>0</v>
      </c>
      <c r="J24" s="117">
        <f>'ETPR Act.Spé.'!J17+'ETPR Act.Spé.'!J26</f>
        <v>0</v>
      </c>
      <c r="K24" s="117">
        <f>'ETPR Act.Spé.'!K17+'ETPR Act.Spé.'!K26</f>
        <v>0</v>
      </c>
      <c r="L24" s="117">
        <f>'ETPR Act.Spé.'!L17+'ETPR Act.Spé.'!L26</f>
        <v>0</v>
      </c>
      <c r="M24" s="117">
        <f>'ETPR Act.Spé.'!M17+'ETPR Act.Spé.'!M26</f>
        <v>0</v>
      </c>
      <c r="N24" s="117">
        <f>'ETPR Act.Spé.'!N17+'ETPR Act.Spé.'!N26</f>
        <v>0</v>
      </c>
      <c r="O24" s="117">
        <f>'ETPR Act.Spé.'!O17+'ETPR Act.Spé.'!O26</f>
        <v>0</v>
      </c>
      <c r="P24" s="117">
        <f>'ETPR Act.Spé.'!P17+'ETPR Act.Spé.'!P26</f>
        <v>0</v>
      </c>
      <c r="Q24" s="117">
        <f>'ETPR Act.Spé.'!Q17+'ETPR Act.Spé.'!Q26</f>
        <v>0</v>
      </c>
      <c r="R24" s="117">
        <f>'ETPR Act.Spé.'!R17+'ETPR Act.Spé.'!R26</f>
        <v>0</v>
      </c>
      <c r="S24" s="117">
        <f>'ETPR Act.Spé.'!S17+'ETPR Act.Spé.'!S26</f>
        <v>0</v>
      </c>
      <c r="T24" s="117">
        <f>'ETPR Act.Spé.'!T17+'ETPR Act.Spé.'!T26</f>
        <v>0</v>
      </c>
      <c r="U24" s="117">
        <f>'ETPR Act.Spé.'!U17+'ETPR Act.Spé.'!U26</f>
        <v>0</v>
      </c>
      <c r="V24" s="117">
        <f>'ETPR Act.Spé.'!V17+'ETPR Act.Spé.'!V26</f>
        <v>0</v>
      </c>
      <c r="W24" s="117">
        <f>'ETPR Act.Spé.'!W17+'ETPR Act.Spé.'!W26</f>
        <v>0</v>
      </c>
      <c r="X24" s="117">
        <f>'ETPR Act.Spé.'!X17+'ETPR Act.Spé.'!X26</f>
        <v>0</v>
      </c>
      <c r="Y24" s="117">
        <f>'ETPR Act.Spé.'!Y17+'ETPR Act.Spé.'!Y26</f>
        <v>0</v>
      </c>
      <c r="Z24" s="117">
        <f>'ETPR Act.Spé.'!Z17+'ETPR Act.Spé.'!Z26</f>
        <v>0</v>
      </c>
      <c r="AA24" s="117">
        <f>'ETPR Act.Spé.'!AA17+'ETPR Act.Spé.'!AA26</f>
        <v>0</v>
      </c>
      <c r="AB24" s="117">
        <f>'ETPR Act.Spé.'!AA17+'ETPR Act.Spé.'!AA26</f>
        <v>0</v>
      </c>
      <c r="AC24" s="117">
        <f>'ETPR Act.Spé.'!AC17+'ETPR Act.Spé.'!AC26</f>
        <v>0</v>
      </c>
      <c r="AD24" s="117">
        <f>'ETPR Act.Spé.'!AD17+'ETPR Act.Spé.'!AD26</f>
        <v>0</v>
      </c>
      <c r="AE24" s="117">
        <f>'ETPR Act.Spé.'!AE17+'ETPR Act.Spé.'!AE26</f>
        <v>0</v>
      </c>
      <c r="AF24" s="117">
        <f>'ETPR Act.Spé.'!AF17+'ETPR Act.Spé.'!AF26</f>
        <v>0</v>
      </c>
      <c r="AG24" s="117">
        <f>'ETPR Act.Spé.'!AG17+'ETPR Act.Spé.'!AG26</f>
        <v>0</v>
      </c>
      <c r="AH24" s="117">
        <f>'ETPR Act.Spé.'!AH17+'ETPR Act.Spé.'!AH26</f>
        <v>0</v>
      </c>
      <c r="AI24" s="117">
        <f>'ETPR Act.Spé.'!AI17+'ETPR Act.Spé.'!AI26</f>
        <v>0</v>
      </c>
      <c r="AJ24" s="117">
        <f>'ETPR Act.Spé.'!AJ17+'ETPR Act.Spé.'!AJ26</f>
        <v>0</v>
      </c>
      <c r="AK24" s="117">
        <f>'ETPR Act.Spé.'!AK17+'ETPR Act.Spé.'!AK26</f>
        <v>0</v>
      </c>
      <c r="AL24" s="117">
        <f>'ETPR Act.Spé.'!AL17+'ETPR Act.Spé.'!AL26</f>
        <v>0</v>
      </c>
      <c r="AM24" s="117">
        <f>'ETPR Act.Spé.'!AM17+'ETPR Act.Spé.'!AM26</f>
        <v>0</v>
      </c>
      <c r="AN24" s="117">
        <f>'ETPR Act.Spé.'!AN17+'ETPR Act.Spé.'!AN26</f>
        <v>0</v>
      </c>
      <c r="AO24" s="117">
        <f>'ETPR Act.Spé.'!AO17+'ETPR Act.Spé.'!AO26</f>
        <v>0</v>
      </c>
      <c r="AP24" s="117">
        <f>'ETPR Act.Spé.'!AP17+'ETPR Act.Spé.'!AP26</f>
        <v>0</v>
      </c>
      <c r="AQ24" s="117">
        <f>'ETPR Act.Spé.'!AQ17+'ETPR Act.Spé.'!AQ26</f>
        <v>0</v>
      </c>
      <c r="AR24" s="117">
        <f>'ETPR Act.Spé.'!AR17+'ETPR Act.Spé.'!AR26</f>
        <v>0</v>
      </c>
      <c r="AS24" s="117">
        <f>'ETPR Act.Spé.'!AS17+'ETPR Act.Spé.'!AS26</f>
        <v>0</v>
      </c>
      <c r="AT24" s="117">
        <f>'ETPR Act.Spé.'!AT17+'ETPR Act.Spé.'!AT26</f>
        <v>0</v>
      </c>
      <c r="AU24" s="117">
        <f>'ETPR Act.Spé.'!AU17+'ETPR Act.Spé.'!AU26</f>
        <v>0</v>
      </c>
      <c r="AV24" s="117">
        <f>'ETPR Act.Spé.'!AV17+'ETPR Act.Spé.'!AV26</f>
        <v>0</v>
      </c>
      <c r="AW24" s="117">
        <f>'ETPR Act.Spé.'!AV17+'ETPR Act.Spé.'!AV26</f>
        <v>0</v>
      </c>
      <c r="AX24" s="117">
        <f>'ETPR Act.Spé.'!AW17+'ETPR Act.Spé.'!AW26</f>
        <v>0</v>
      </c>
      <c r="AY24" s="117">
        <f>'ETPR Act.Spé.'!AY17+'ETPR Act.Spé.'!AY26</f>
        <v>0</v>
      </c>
      <c r="AZ24" s="117">
        <f>'ETPR Act.Spé.'!AZ17+'ETPR Act.Spé.'!AZ26</f>
        <v>0</v>
      </c>
      <c r="BA24" s="117">
        <f>'ETPR Act.Spé.'!BA17+'ETPR Act.Spé.'!BA26</f>
        <v>0</v>
      </c>
      <c r="BB24" s="117">
        <f>'ETPR Act.Spé.'!BB17+'ETPR Act.Spé.'!BB26</f>
        <v>0</v>
      </c>
      <c r="BC24" s="117">
        <f>'ETPR Act.Spé.'!BC17+'ETPR Act.Spé.'!BC26</f>
        <v>0</v>
      </c>
      <c r="BD24" s="117">
        <f>'ETPR Act.Spé.'!BD17+'ETPR Act.Spé.'!BD26</f>
        <v>0</v>
      </c>
      <c r="BE24" s="117">
        <f>'ETPR Act.Spé.'!BE17+'ETPR Act.Spé.'!BE26</f>
        <v>0</v>
      </c>
      <c r="BF24" s="117">
        <f>'ETPR Act.Spé.'!BF17+'ETPR Act.Spé.'!BF26</f>
        <v>0</v>
      </c>
      <c r="BG24" s="117">
        <f>'ETPR Act.Spé.'!BG17+'ETPR Act.Spé.'!BG26</f>
        <v>0</v>
      </c>
      <c r="BH24" s="117">
        <f>'ETPR Act.Spé.'!BH17+'ETPR Act.Spé.'!BH26</f>
        <v>0</v>
      </c>
      <c r="BI24" s="117">
        <f>'ETPR Act.Spé.'!BI17+'ETPR Act.Spé.'!BI26</f>
        <v>0</v>
      </c>
      <c r="BJ24" s="117">
        <f>'ETPR Act.Spé.'!BJ17+'ETPR Act.Spé.'!BJ26</f>
        <v>0</v>
      </c>
      <c r="BK24" s="117">
        <f>'ETPR Act.Spé.'!BK17+'ETPR Act.Spé.'!BK26</f>
        <v>0</v>
      </c>
      <c r="BL24" s="117">
        <f>'ETPR Act.Spé.'!BL17+'ETPR Act.Spé.'!BL26</f>
        <v>0</v>
      </c>
      <c r="BM24" s="117">
        <f>'ETPR Act.Spé.'!BM17+'ETPR Act.Spé.'!BM26</f>
        <v>0</v>
      </c>
      <c r="BN24" s="117">
        <f>'ETPR Act.Spé.'!BN17+'ETPR Act.Spé.'!BN26</f>
        <v>0</v>
      </c>
      <c r="BO24" s="117">
        <f>'ETPR Act.Spé.'!BO17+'ETPR Act.Spé.'!BO26</f>
        <v>0</v>
      </c>
      <c r="BP24" s="117">
        <f>'ETPR Act.Spé.'!BP17+'ETPR Act.Spé.'!BP26</f>
        <v>0</v>
      </c>
      <c r="BQ24" s="117">
        <f>'ETPR Act.Spé.'!BQ17+'ETPR Act.Spé.'!BQ26</f>
        <v>0</v>
      </c>
      <c r="BR24" s="117">
        <f>'ETPR Act.Spé.'!BR17+'ETPR Act.Spé.'!BR26</f>
        <v>0</v>
      </c>
      <c r="BS24" s="117">
        <f>'ETPR Act.Spé.'!BS17+'ETPR Act.Spé.'!BS26</f>
        <v>0</v>
      </c>
      <c r="BT24" s="117">
        <f>'ETPR Act.Spé.'!BT17+'ETPR Act.Spé.'!BT26</f>
        <v>0</v>
      </c>
      <c r="BU24" s="117">
        <f>'ETPR Act.Spé.'!BU17+'ETPR Act.Spé.'!BU26</f>
        <v>0</v>
      </c>
      <c r="BV24" s="117">
        <f>'ETPR Act.Spé.'!BV17+'ETPR Act.Spé.'!BV26</f>
        <v>0</v>
      </c>
      <c r="BW24" s="117">
        <f>'ETPR Act.Spé.'!BW17+'ETPR Act.Spé.'!BW26</f>
        <v>0</v>
      </c>
      <c r="BX24" s="117">
        <f>'ETPR Act.Spé.'!BX17+'ETPR Act.Spé.'!BX26</f>
        <v>0</v>
      </c>
      <c r="BY24" s="117">
        <f>'ETPR Act.Spé.'!BY17+'ETPR Act.Spé.'!BY26</f>
        <v>0</v>
      </c>
      <c r="BZ24" s="117">
        <f>'ETPR Act.Spé.'!BZ17+'ETPR Act.Spé.'!BZ26</f>
        <v>0</v>
      </c>
      <c r="CA24" s="117">
        <f>'ETPR Act.Spé.'!CA17+'ETPR Act.Spé.'!CA26</f>
        <v>0</v>
      </c>
      <c r="CB24" s="117">
        <f>'ETPR Act.Spé.'!CB17+'ETPR Act.Spé.'!CB26</f>
        <v>0</v>
      </c>
      <c r="CC24" s="117">
        <f>'ETPR Act.Spé.'!CC17+'ETPR Act.Spé.'!CC26</f>
        <v>0</v>
      </c>
      <c r="CD24" s="117">
        <f>'ETPR Act.Spé.'!CD17+'ETPR Act.Spé.'!CD26</f>
        <v>0</v>
      </c>
      <c r="CE24" s="117">
        <f>'ETPR Act.Spé.'!CE17+'ETPR Act.Spé.'!CE26</f>
        <v>0</v>
      </c>
      <c r="CF24" s="117">
        <f>'ETPR Act.Spé.'!CF17+'ETPR Act.Spé.'!CF26</f>
        <v>0</v>
      </c>
      <c r="CG24" s="117">
        <f>'ETPR Act.Spé.'!CG17+'ETPR Act.Spé.'!CG26</f>
        <v>0</v>
      </c>
      <c r="CH24" s="117">
        <f>'ETPR Act.Spé.'!CH17+'ETPR Act.Spé.'!CH26</f>
        <v>0</v>
      </c>
      <c r="CI24" s="117">
        <f>'ETPR Act.Spé.'!CI17+'ETPR Act.Spé.'!CI26</f>
        <v>0</v>
      </c>
      <c r="CJ24" s="117">
        <f>'ETPR Act.Spé.'!CJ17+'ETPR Act.Spé.'!CJ26</f>
        <v>0</v>
      </c>
      <c r="CK24" s="117">
        <f>'ETPR Act.Spé.'!CK17+'ETPR Act.Spé.'!CK26</f>
        <v>0</v>
      </c>
      <c r="CL24" s="117">
        <f>'ETPR Act.Spé.'!CL17+'ETPR Act.Spé.'!CL26</f>
        <v>0</v>
      </c>
      <c r="CM24" s="117">
        <f>'ETPR Act.Spé.'!CM17+'ETPR Act.Spé.'!CM26</f>
        <v>0</v>
      </c>
      <c r="CN24" s="117">
        <f>'ETPR Act.Spé.'!CN17+'ETPR Act.Spé.'!CN26</f>
        <v>0</v>
      </c>
      <c r="CO24" s="117">
        <f>'ETPR Act.Spé.'!CO17+'ETPR Act.Spé.'!CO26</f>
        <v>0</v>
      </c>
      <c r="CP24" s="117">
        <f>'ETPR Act.Spé.'!CP17+'ETPR Act.Spé.'!CP26</f>
        <v>0</v>
      </c>
      <c r="CQ24" s="117">
        <f>'ETPR Act.Spé.'!CQ17+'ETPR Act.Spé.'!CQ26</f>
        <v>0</v>
      </c>
      <c r="CR24" s="117">
        <f>'ETPR Act.Spé.'!CR17+'ETPR Act.Spé.'!CR26</f>
        <v>0</v>
      </c>
      <c r="CS24" s="117">
        <f>'ETPR Act.Spé.'!CS17+'ETPR Act.Spé.'!CS26</f>
        <v>0</v>
      </c>
      <c r="CT24" s="117">
        <f>'ETPR Act.Spé.'!CT17+'ETPR Act.Spé.'!CT26</f>
        <v>0</v>
      </c>
      <c r="CU24" s="117">
        <f>'ETPR Act.Spé.'!CU17+'ETPR Act.Spé.'!CU26</f>
        <v>0</v>
      </c>
      <c r="CV24" s="117">
        <f>'ETPR Act.Spé.'!CV17+'ETPR Act.Spé.'!CV26</f>
        <v>0</v>
      </c>
      <c r="CW24" s="117">
        <f>'ETPR Act.Spé.'!CW17+'ETPR Act.Spé.'!CW26</f>
        <v>0</v>
      </c>
      <c r="CX24" s="117">
        <f>'ETPR Act.Spé.'!CX17+'ETPR Act.Spé.'!CX26</f>
        <v>0</v>
      </c>
      <c r="CY24" s="117">
        <f>'ETPR Act.Spé.'!CY17+'ETPR Act.Spé.'!CY26</f>
        <v>0</v>
      </c>
      <c r="CZ24" s="117">
        <f>'ETPR Act.Spé.'!CZ17+'ETPR Act.Spé.'!CZ26</f>
        <v>0</v>
      </c>
      <c r="DA24" s="117">
        <f>'ETPR Act.Spé.'!DA17+'ETPR Act.Spé.'!DA26</f>
        <v>0</v>
      </c>
      <c r="DB24" s="117">
        <f>'ETPR Act.Spé.'!DB17+'ETPR Act.Spé.'!DB26</f>
        <v>0</v>
      </c>
      <c r="DC24" s="117">
        <f>'ETPR Act.Spé.'!DC17+'ETPR Act.Spé.'!DC26</f>
        <v>0</v>
      </c>
      <c r="DD24" s="117">
        <f>'ETPR Act.Spé.'!DD17+'ETPR Act.Spé.'!DD26</f>
        <v>0</v>
      </c>
      <c r="DE24" s="117">
        <f>'ETPR Act.Spé.'!DE17+'ETPR Act.Spé.'!DE26</f>
        <v>0</v>
      </c>
      <c r="DF24" s="117">
        <f>'ETPR Act.Spé.'!DF17+'ETPR Act.Spé.'!DF26</f>
        <v>0</v>
      </c>
      <c r="DG24" s="117">
        <f>'ETPR Act.Spé.'!DG17+'ETPR Act.Spé.'!DG26</f>
        <v>0</v>
      </c>
      <c r="DH24" s="117">
        <f>'ETPR Act.Spé.'!DH17+'ETPR Act.Spé.'!DH26</f>
        <v>0</v>
      </c>
      <c r="DI24" s="117">
        <f>'ETPR Act.Spé.'!DI17+'ETPR Act.Spé.'!DI26</f>
        <v>0</v>
      </c>
      <c r="DJ24" s="117">
        <f>'ETPR Act.Spé.'!DJ17+'ETPR Act.Spé.'!DJ26</f>
        <v>0</v>
      </c>
      <c r="DK24" s="117">
        <f>'ETPR Act.Spé.'!DK17+'ETPR Act.Spé.'!DK26</f>
        <v>0</v>
      </c>
      <c r="DL24" s="117">
        <f>'ETPR Act.Spé.'!DL17+'ETPR Act.Spé.'!DL26</f>
        <v>0</v>
      </c>
      <c r="DM24" s="117">
        <f>'ETPR Act.Spé.'!DM17+'ETPR Act.Spé.'!DM26</f>
        <v>0</v>
      </c>
      <c r="DN24" s="117">
        <f>'ETPR Act.Spé.'!DN17+'ETPR Act.Spé.'!DN26</f>
        <v>0</v>
      </c>
      <c r="DO24" s="117">
        <f>'ETPR Act.Spé.'!DO17+'ETPR Act.Spé.'!DO26</f>
        <v>0</v>
      </c>
      <c r="DP24" s="117">
        <f>'ETPR Act.Spé.'!DP17+'ETPR Act.Spé.'!DP26</f>
        <v>0</v>
      </c>
      <c r="DQ24" s="117">
        <f>'ETPR Act.Spé.'!DQ17+'ETPR Act.Spé.'!DQ26</f>
        <v>0</v>
      </c>
      <c r="DR24" s="117">
        <f>'ETPR Act.Spé.'!DR17+'ETPR Act.Spé.'!DR26</f>
        <v>0</v>
      </c>
      <c r="DS24" s="117">
        <f>'ETPR Act.Spé.'!DS17+'ETPR Act.Spé.'!DS26</f>
        <v>0</v>
      </c>
      <c r="DT24" s="117">
        <f>'ETPR Act.Spé.'!DT17+'ETPR Act.Spé.'!DT26</f>
        <v>0</v>
      </c>
      <c r="DU24" s="117">
        <f>'ETPR Act.Spé.'!DU17+'ETPR Act.Spé.'!DU26</f>
        <v>0</v>
      </c>
      <c r="DV24" s="117">
        <f>'ETPR Act.Spé.'!DV17+'ETPR Act.Spé.'!DV26</f>
        <v>0</v>
      </c>
      <c r="DW24" s="117">
        <f>'ETPR Act.Spé.'!DW17+'ETPR Act.Spé.'!DW26</f>
        <v>0</v>
      </c>
      <c r="DX24" s="117">
        <f>'ETPR Act.Spé.'!DX17+'ETPR Act.Spé.'!DX26</f>
        <v>0</v>
      </c>
      <c r="DY24" s="117">
        <f>'ETPR Act.Spé.'!DY17+'ETPR Act.Spé.'!DY26</f>
        <v>0</v>
      </c>
      <c r="DZ24" s="27"/>
      <c r="EA24" s="27"/>
      <c r="EB24" s="117">
        <f>'ETPR Act.Spé.'!EB17+'ETPR Act.Spé.'!EB26</f>
        <v>0</v>
      </c>
      <c r="EC24" s="27"/>
      <c r="ED24" s="27"/>
      <c r="EE24" s="27"/>
      <c r="EF24" s="27"/>
      <c r="EG24" s="27"/>
      <c r="EH24" s="117">
        <f>'ETPR Act.Spé.'!EH17+'ETPR Act.Spé.'!EH26</f>
        <v>0</v>
      </c>
      <c r="EI24" s="117">
        <f>'ETPR Act.Spé.'!EI17+'ETPR Act.Spé.'!EI26</f>
        <v>0</v>
      </c>
      <c r="EJ24" s="117">
        <f>'ETPR Act.Spé.'!EJ17+'ETPR Act.Spé.'!EJ26</f>
        <v>0</v>
      </c>
      <c r="EK24" s="117">
        <f>'ETPR Act.Spé.'!EK17+'ETPR Act.Spé.'!EK26</f>
        <v>0</v>
      </c>
      <c r="EL24" s="117">
        <f>'ETPR Act.Spé.'!EL17+'ETPR Act.Spé.'!EL26</f>
        <v>0</v>
      </c>
      <c r="EM24" s="117">
        <f>'ETPR Act.Spé.'!EM17+'ETPR Act.Spé.'!EM26</f>
        <v>0</v>
      </c>
      <c r="EN24" s="117">
        <f>'ETPR Act.Spé.'!EN17+'ETPR Act.Spé.'!EN26</f>
        <v>0</v>
      </c>
      <c r="EO24" s="117">
        <f>'ETPR Act.Spé.'!EO17+'ETPR Act.Spé.'!EO26</f>
        <v>0</v>
      </c>
      <c r="EP24" s="117">
        <f>'ETPR Act.Spé.'!EP17+'ETPR Act.Spé.'!EP26</f>
        <v>0</v>
      </c>
      <c r="EQ24" s="117">
        <f>'ETPR Act.Spé.'!EQ17+'ETPR Act.Spé.'!EQ26</f>
        <v>0</v>
      </c>
      <c r="ER24" s="117">
        <f>'ETPR Act.Spé.'!ER17+'ETPR Act.Spé.'!ER26</f>
        <v>0</v>
      </c>
      <c r="ES24" s="117">
        <f>'ETPR Act.Spé.'!ES17+'ETPR Act.Spé.'!ES26</f>
        <v>0</v>
      </c>
      <c r="ET24" s="117">
        <f>'ETPR Act.Spé.'!ET17+'ETPR Act.Spé.'!ET26</f>
        <v>0</v>
      </c>
      <c r="EU24" s="117">
        <f>'ETPR Act.Spé.'!EU17+'ETPR Act.Spé.'!EU26</f>
        <v>0</v>
      </c>
      <c r="EV24" s="117">
        <f>'ETPR Act.Spé.'!EV17+'ETPR Act.Spé.'!EV26</f>
        <v>0</v>
      </c>
      <c r="EW24" s="117">
        <f>'ETPR Act.Spé.'!EW17+'ETPR Act.Spé.'!EW26</f>
        <v>0</v>
      </c>
      <c r="EX24" s="117">
        <f>'ETPR Act.Spé.'!EX17+'ETPR Act.Spé.'!EX26</f>
        <v>0</v>
      </c>
      <c r="EY24" s="117">
        <f>'ETPR Act.Spé.'!EY17+'ETPR Act.Spé.'!EY26</f>
        <v>0</v>
      </c>
      <c r="EZ24" s="117">
        <f>'ETPR Act.Spé.'!EZ17+'ETPR Act.Spé.'!EZ26</f>
        <v>0</v>
      </c>
      <c r="FA24" s="117">
        <f>'ETPR Act.Spé.'!FA17+'ETPR Act.Spé.'!FA26</f>
        <v>0</v>
      </c>
      <c r="FB24" s="117">
        <f>'ETPR Act.Spé.'!FB17+'ETPR Act.Spé.'!FB26</f>
        <v>0</v>
      </c>
      <c r="FC24" s="117">
        <f>'ETPR Act.Spé.'!FC17+'ETPR Act.Spé.'!FC26</f>
        <v>0</v>
      </c>
      <c r="FD24" s="117">
        <f>'ETPR Act.Spé.'!FD17+'ETPR Act.Spé.'!FD26</f>
        <v>0</v>
      </c>
      <c r="FE24" s="117">
        <f>'ETPR Act.Spé.'!FE17+'ETPR Act.Spé.'!FE26</f>
        <v>0</v>
      </c>
      <c r="FF24" s="117">
        <f>'ETPR Act.Spé.'!FF17+'ETPR Act.Spé.'!FF26</f>
        <v>0</v>
      </c>
      <c r="FG24" s="117">
        <f>'ETPR Act.Spé.'!FG17+'ETPR Act.Spé.'!FG26</f>
        <v>0</v>
      </c>
      <c r="FH24" s="117">
        <f>'ETPR Act.Spé.'!FH17+'ETPR Act.Spé.'!FH26</f>
        <v>0</v>
      </c>
      <c r="FI24" s="117">
        <f>'ETPR Act.Spé.'!FI17+'ETPR Act.Spé.'!FI26</f>
        <v>0</v>
      </c>
      <c r="FJ24" s="117">
        <f>'ETPR Act.Spé.'!FJ17+'ETPR Act.Spé.'!FJ26</f>
        <v>0</v>
      </c>
      <c r="FK24" s="117">
        <f>'ETPR Act.Spé.'!FK17+'ETPR Act.Spé.'!FK26</f>
        <v>0</v>
      </c>
      <c r="FL24" s="117">
        <f>'ETPR Act.Spé.'!FL17+'ETPR Act.Spé.'!FL26</f>
        <v>0</v>
      </c>
      <c r="FM24" s="117">
        <f>'ETPR Act.Spé.'!FM17+'ETPR Act.Spé.'!FM26</f>
        <v>0</v>
      </c>
      <c r="FN24" s="117">
        <f>'ETPR Act.Spé.'!FN17+'ETPR Act.Spé.'!FN26</f>
        <v>0</v>
      </c>
      <c r="FO24" s="117">
        <f>'ETPR Act.Spé.'!FO17+'ETPR Act.Spé.'!FO26</f>
        <v>0</v>
      </c>
      <c r="FP24" s="117">
        <f>'ETPR Act.Spé.'!FP17+'ETPR Act.Spé.'!FP26</f>
        <v>0</v>
      </c>
      <c r="FQ24" s="117">
        <f>'ETPR Act.Spé.'!FQ17+'ETPR Act.Spé.'!FQ26</f>
        <v>0</v>
      </c>
      <c r="FR24" s="117">
        <f>'ETPR Act.Spé.'!FR17+'ETPR Act.Spé.'!FR26</f>
        <v>0</v>
      </c>
      <c r="FS24" s="117">
        <f>'ETPR Act.Spé.'!FS17+'ETPR Act.Spé.'!FS26</f>
        <v>0</v>
      </c>
      <c r="FT24" s="117">
        <f>'ETPR Act.Spé.'!FT17+'ETPR Act.Spé.'!FT26</f>
        <v>0</v>
      </c>
      <c r="FU24" s="117">
        <f>'ETPR Act.Spé.'!FU17+'ETPR Act.Spé.'!FU26</f>
        <v>0</v>
      </c>
      <c r="FV24" s="117">
        <f>'ETPR Act.Spé.'!FV17+'ETPR Act.Spé.'!FV26</f>
        <v>0</v>
      </c>
      <c r="FW24" s="117">
        <f>'ETPR Act.Spé.'!FW17+'ETPR Act.Spé.'!FW26</f>
        <v>0</v>
      </c>
      <c r="FX24" s="117">
        <f>'ETPR Act.Spé.'!FX17+'ETPR Act.Spé.'!FX26</f>
        <v>0</v>
      </c>
      <c r="FY24" s="117">
        <f>'ETPR Act.Spé.'!FY17+'ETPR Act.Spé.'!FY26</f>
        <v>0</v>
      </c>
      <c r="FZ24" s="27"/>
      <c r="GA24" s="27"/>
      <c r="GB24" s="27"/>
      <c r="GC24" s="27"/>
      <c r="GD24" s="27"/>
      <c r="GE24" s="117">
        <f>'ETPR Act.Spé.'!GE17+'ETPR Act.Spé.'!GE26</f>
        <v>0</v>
      </c>
      <c r="GF24" s="27"/>
      <c r="GG24" s="27"/>
      <c r="GH24" s="117">
        <f>'ETPR Act.Spé.'!GH17+'ETPR Act.Spé.'!GH26</f>
        <v>0</v>
      </c>
      <c r="GI24" s="117">
        <f>'ETPR Act.Spé.'!GI17+'ETPR Act.Spé.'!GI26</f>
        <v>0</v>
      </c>
      <c r="GJ24" s="117">
        <f>'ETPR Act.Spé.'!GJ17+'ETPR Act.Spé.'!GJ26</f>
        <v>0</v>
      </c>
      <c r="GK24" s="117">
        <f>'ETPR Act.Spé.'!GK17+'ETPR Act.Spé.'!GK26</f>
        <v>0</v>
      </c>
      <c r="GL24" s="117">
        <f>'ETPR Act.Spé.'!GL17+'ETPR Act.Spé.'!GL26</f>
        <v>0</v>
      </c>
      <c r="GM24" s="117">
        <f>'ETPR Act.Spé.'!GM17+'ETPR Act.Spé.'!GM26</f>
        <v>0</v>
      </c>
      <c r="GN24" s="117">
        <f>'ETPR Act.Spé.'!GN17+'ETPR Act.Spé.'!GN26</f>
        <v>0</v>
      </c>
      <c r="GO24" s="117">
        <f>'ETPR Act.Spé.'!GO17+'ETPR Act.Spé.'!GO26</f>
        <v>0</v>
      </c>
      <c r="GP24" s="117">
        <f>'ETPR Act.Spé.'!GP17+'ETPR Act.Spé.'!GP26</f>
        <v>0</v>
      </c>
      <c r="GQ24" s="117">
        <f>'ETPR Act.Spé.'!GQ17+'ETPR Act.Spé.'!GQ26</f>
        <v>0</v>
      </c>
      <c r="GR24" s="117">
        <f>'ETPR Act.Spé.'!GR17+'ETPR Act.Spé.'!GR26</f>
        <v>0</v>
      </c>
      <c r="GS24" s="117">
        <f>'ETPR Act.Spé.'!GS17+'ETPR Act.Spé.'!GS26</f>
        <v>0</v>
      </c>
      <c r="GT24" s="117">
        <f>'ETPR Act.Spé.'!GT17+'ETPR Act.Spé.'!GT26</f>
        <v>0</v>
      </c>
      <c r="GU24" s="117">
        <f>'ETPR Act.Spé.'!GU17+'ETPR Act.Spé.'!GU26</f>
        <v>0</v>
      </c>
      <c r="GV24" s="117">
        <f>'ETPR Act.Spé.'!GV17+'ETPR Act.Spé.'!GV26</f>
        <v>0</v>
      </c>
      <c r="GW24" s="117">
        <f>'ETPR Act.Spé.'!GW17+'ETPR Act.Spé.'!GW26</f>
        <v>0</v>
      </c>
      <c r="GX24" s="117">
        <f>'ETPR Act.Spé.'!GX17+'ETPR Act.Spé.'!GX26</f>
        <v>0</v>
      </c>
      <c r="GY24" s="117">
        <f>'ETPR Act.Spé.'!GY17+'ETPR Act.Spé.'!GY26</f>
        <v>0</v>
      </c>
      <c r="GZ24" s="117">
        <f>'ETPR Act.Spé.'!GZ17+'ETPR Act.Spé.'!GZ26</f>
        <v>0</v>
      </c>
      <c r="HA24" s="117">
        <f>'ETPR Act.Spé.'!HA17+'ETPR Act.Spé.'!HA26</f>
        <v>0</v>
      </c>
      <c r="HB24" s="117">
        <f>'ETPR Act.Spé.'!HB17+'ETPR Act.Spé.'!HB26</f>
        <v>0</v>
      </c>
      <c r="HC24" s="117">
        <f>'ETPR Act.Spé.'!HC17+'ETPR Act.Spé.'!HC26</f>
        <v>0</v>
      </c>
      <c r="HD24" s="117">
        <f>'ETPR Act.Spé.'!HD17+'ETPR Act.Spé.'!HD26</f>
        <v>0</v>
      </c>
      <c r="HE24" s="117">
        <f>'ETPR Act.Spé.'!HE17+'ETPR Act.Spé.'!HE26</f>
        <v>0</v>
      </c>
      <c r="HF24" s="117">
        <f>'ETPR Act.Spé.'!HF17+'ETPR Act.Spé.'!HF26</f>
        <v>0</v>
      </c>
      <c r="HG24" s="117">
        <f>'ETPR Act.Spé.'!HG17+'ETPR Act.Spé.'!HG26</f>
        <v>0</v>
      </c>
      <c r="HH24" s="117">
        <f>'ETPR Act.Spé.'!HH17+'ETPR Act.Spé.'!HH26</f>
        <v>0</v>
      </c>
      <c r="HI24" s="117">
        <f>'ETPR Act.Spé.'!HI17+'ETPR Act.Spé.'!HI26</f>
        <v>0</v>
      </c>
      <c r="HJ24" s="117">
        <f>'ETPR Act.Spé.'!HJ17+'ETPR Act.Spé.'!HJ26</f>
        <v>0</v>
      </c>
      <c r="HK24" s="117">
        <f>'ETPR Act.Spé.'!HK17+'ETPR Act.Spé.'!HK26</f>
        <v>0</v>
      </c>
      <c r="HL24" s="27"/>
      <c r="HM24" s="27"/>
      <c r="HN24" s="27"/>
      <c r="HO24" s="27"/>
      <c r="HP24" s="27"/>
      <c r="HQ24" s="117">
        <f>'ETPR Act.Spé.'!HQ17+'ETPR Act.Spé.'!HQ26</f>
        <v>0</v>
      </c>
      <c r="HR24" s="27"/>
      <c r="HS24" s="27"/>
      <c r="HT24" s="8"/>
      <c r="HU24" s="8"/>
      <c r="HV24" s="8"/>
      <c r="HW24" s="8"/>
      <c r="HX24" s="8"/>
      <c r="HY24" s="117">
        <f>'ETPR Act.Spé.'!HY17+'ETPR Act.Spé.'!HY26</f>
        <v>0</v>
      </c>
      <c r="HZ24" s="733"/>
    </row>
    <row r="25" spans="1:234" s="632" customFormat="1" ht="15">
      <c r="A25" s="153"/>
      <c r="B25" s="182"/>
      <c r="C25" s="115" t="str">
        <f t="shared" si="0"/>
        <v>n;931124</v>
      </c>
      <c r="D25" s="359" t="s">
        <v>614</v>
      </c>
      <c r="E25" s="379">
        <v>931124</v>
      </c>
      <c r="F25" s="515" t="s">
        <v>1836</v>
      </c>
      <c r="G25" s="186" t="s">
        <v>682</v>
      </c>
      <c r="H25" s="442">
        <f t="shared" si="1"/>
        <v>0</v>
      </c>
      <c r="I25" s="117">
        <f>'ETPR Act.Spé.'!I17+'ETPR Act.Spé.'!I26</f>
        <v>0</v>
      </c>
      <c r="J25" s="117">
        <f>'ETPR Act.Spé.'!J17+'ETPR Act.Spé.'!J26</f>
        <v>0</v>
      </c>
      <c r="K25" s="117">
        <f>'ETPR Act.Spé.'!K17+'ETPR Act.Spé.'!K26</f>
        <v>0</v>
      </c>
      <c r="L25" s="117">
        <f>'ETPR Act.Spé.'!L17+'ETPR Act.Spé.'!L26</f>
        <v>0</v>
      </c>
      <c r="M25" s="117">
        <f>'ETPR Act.Spé.'!M17+'ETPR Act.Spé.'!M26</f>
        <v>0</v>
      </c>
      <c r="N25" s="117">
        <f>'ETPR Act.Spé.'!N17+'ETPR Act.Spé.'!N26</f>
        <v>0</v>
      </c>
      <c r="O25" s="117">
        <f>'ETPR Act.Spé.'!O17+'ETPR Act.Spé.'!O26</f>
        <v>0</v>
      </c>
      <c r="P25" s="117">
        <f>'ETPR Act.Spé.'!P17+'ETPR Act.Spé.'!P26</f>
        <v>0</v>
      </c>
      <c r="Q25" s="117">
        <f>'ETPR Act.Spé.'!Q17+'ETPR Act.Spé.'!Q26</f>
        <v>0</v>
      </c>
      <c r="R25" s="117">
        <f>'ETPR Act.Spé.'!R17+'ETPR Act.Spé.'!R26</f>
        <v>0</v>
      </c>
      <c r="S25" s="117">
        <f>'ETPR Act.Spé.'!S17+'ETPR Act.Spé.'!S26</f>
        <v>0</v>
      </c>
      <c r="T25" s="117">
        <f>'ETPR Act.Spé.'!T17+'ETPR Act.Spé.'!T26</f>
        <v>0</v>
      </c>
      <c r="U25" s="117">
        <f>'ETPR Act.Spé.'!U17+'ETPR Act.Spé.'!U26</f>
        <v>0</v>
      </c>
      <c r="V25" s="117">
        <f>'ETPR Act.Spé.'!V17+'ETPR Act.Spé.'!V26</f>
        <v>0</v>
      </c>
      <c r="W25" s="117">
        <f>'ETPR Act.Spé.'!W17+'ETPR Act.Spé.'!W26</f>
        <v>0</v>
      </c>
      <c r="X25" s="117">
        <f>'ETPR Act.Spé.'!X17+'ETPR Act.Spé.'!X26</f>
        <v>0</v>
      </c>
      <c r="Y25" s="117">
        <f>'ETPR Act.Spé.'!Y17+'ETPR Act.Spé.'!Y26</f>
        <v>0</v>
      </c>
      <c r="Z25" s="117">
        <f>'ETPR Act.Spé.'!Z17+'ETPR Act.Spé.'!Z26</f>
        <v>0</v>
      </c>
      <c r="AA25" s="117">
        <f>'ETPR Act.Spé.'!AA17+'ETPR Act.Spé.'!AA26</f>
        <v>0</v>
      </c>
      <c r="AB25" s="117">
        <f>'ETPR Act.Spé.'!AA17+'ETPR Act.Spé.'!AA26</f>
        <v>0</v>
      </c>
      <c r="AC25" s="117">
        <f>'ETPR Act.Spé.'!AC17+'ETPR Act.Spé.'!AC26</f>
        <v>0</v>
      </c>
      <c r="AD25" s="117">
        <f>'ETPR Act.Spé.'!AD17+'ETPR Act.Spé.'!AD26</f>
        <v>0</v>
      </c>
      <c r="AE25" s="117">
        <f>'ETPR Act.Spé.'!AE17+'ETPR Act.Spé.'!AE26</f>
        <v>0</v>
      </c>
      <c r="AF25" s="117">
        <f>'ETPR Act.Spé.'!AF17+'ETPR Act.Spé.'!AF26</f>
        <v>0</v>
      </c>
      <c r="AG25" s="117">
        <f>'ETPR Act.Spé.'!AG17+'ETPR Act.Spé.'!AG26</f>
        <v>0</v>
      </c>
      <c r="AH25" s="117">
        <f>'ETPR Act.Spé.'!AH17+'ETPR Act.Spé.'!AH26</f>
        <v>0</v>
      </c>
      <c r="AI25" s="117">
        <f>'ETPR Act.Spé.'!AI17+'ETPR Act.Spé.'!AI26</f>
        <v>0</v>
      </c>
      <c r="AJ25" s="117">
        <f>'ETPR Act.Spé.'!AJ17+'ETPR Act.Spé.'!AJ26</f>
        <v>0</v>
      </c>
      <c r="AK25" s="117">
        <f>'ETPR Act.Spé.'!AK17+'ETPR Act.Spé.'!AK26</f>
        <v>0</v>
      </c>
      <c r="AL25" s="117">
        <f>'ETPR Act.Spé.'!AL17+'ETPR Act.Spé.'!AL26</f>
        <v>0</v>
      </c>
      <c r="AM25" s="117">
        <f>'ETPR Act.Spé.'!AM17+'ETPR Act.Spé.'!AM26</f>
        <v>0</v>
      </c>
      <c r="AN25" s="117">
        <f>'ETPR Act.Spé.'!AN17+'ETPR Act.Spé.'!AN26</f>
        <v>0</v>
      </c>
      <c r="AO25" s="117">
        <f>'ETPR Act.Spé.'!AO17+'ETPR Act.Spé.'!AO26</f>
        <v>0</v>
      </c>
      <c r="AP25" s="117">
        <f>'ETPR Act.Spé.'!AP17+'ETPR Act.Spé.'!AP26</f>
        <v>0</v>
      </c>
      <c r="AQ25" s="117">
        <f>'ETPR Act.Spé.'!AQ17+'ETPR Act.Spé.'!AQ26</f>
        <v>0</v>
      </c>
      <c r="AR25" s="117">
        <f>'ETPR Act.Spé.'!AR17+'ETPR Act.Spé.'!AR26</f>
        <v>0</v>
      </c>
      <c r="AS25" s="117">
        <f>'ETPR Act.Spé.'!AS17+'ETPR Act.Spé.'!AS26</f>
        <v>0</v>
      </c>
      <c r="AT25" s="117">
        <f>'ETPR Act.Spé.'!AT17+'ETPR Act.Spé.'!AT26</f>
        <v>0</v>
      </c>
      <c r="AU25" s="117">
        <f>'ETPR Act.Spé.'!AU17+'ETPR Act.Spé.'!AU26</f>
        <v>0</v>
      </c>
      <c r="AV25" s="117">
        <f>'ETPR Act.Spé.'!AV17+'ETPR Act.Spé.'!AV26</f>
        <v>0</v>
      </c>
      <c r="AW25" s="117">
        <f>'ETPR Act.Spé.'!AV17+'ETPR Act.Spé.'!AV26</f>
        <v>0</v>
      </c>
      <c r="AX25" s="117">
        <f>'ETPR Act.Spé.'!AW17+'ETPR Act.Spé.'!AW26</f>
        <v>0</v>
      </c>
      <c r="AY25" s="117">
        <f>'ETPR Act.Spé.'!AY17+'ETPR Act.Spé.'!AY26</f>
        <v>0</v>
      </c>
      <c r="AZ25" s="117">
        <f>'ETPR Act.Spé.'!AZ17+'ETPR Act.Spé.'!AZ26</f>
        <v>0</v>
      </c>
      <c r="BA25" s="117">
        <f>'ETPR Act.Spé.'!BA17+'ETPR Act.Spé.'!BA26</f>
        <v>0</v>
      </c>
      <c r="BB25" s="117">
        <f>'ETPR Act.Spé.'!BB17+'ETPR Act.Spé.'!BB26</f>
        <v>0</v>
      </c>
      <c r="BC25" s="117">
        <f>'ETPR Act.Spé.'!BC17+'ETPR Act.Spé.'!BC26</f>
        <v>0</v>
      </c>
      <c r="BD25" s="117">
        <f>'ETPR Act.Spé.'!BD17+'ETPR Act.Spé.'!BD26</f>
        <v>0</v>
      </c>
      <c r="BE25" s="117">
        <f>'ETPR Act.Spé.'!BE17+'ETPR Act.Spé.'!BE26</f>
        <v>0</v>
      </c>
      <c r="BF25" s="117">
        <f>'ETPR Act.Spé.'!BF17+'ETPR Act.Spé.'!BF26</f>
        <v>0</v>
      </c>
      <c r="BG25" s="117">
        <f>'ETPR Act.Spé.'!BG17+'ETPR Act.Spé.'!BG26</f>
        <v>0</v>
      </c>
      <c r="BH25" s="117">
        <f>'ETPR Act.Spé.'!BH17+'ETPR Act.Spé.'!BH26</f>
        <v>0</v>
      </c>
      <c r="BI25" s="117">
        <f>'ETPR Act.Spé.'!BI17+'ETPR Act.Spé.'!BI26</f>
        <v>0</v>
      </c>
      <c r="BJ25" s="117">
        <f>'ETPR Act.Spé.'!BJ17+'ETPR Act.Spé.'!BJ26</f>
        <v>0</v>
      </c>
      <c r="BK25" s="117">
        <f>'ETPR Act.Spé.'!BK17+'ETPR Act.Spé.'!BK26</f>
        <v>0</v>
      </c>
      <c r="BL25" s="117">
        <f>'ETPR Act.Spé.'!BL17+'ETPR Act.Spé.'!BL26</f>
        <v>0</v>
      </c>
      <c r="BM25" s="117">
        <f>'ETPR Act.Spé.'!BM17+'ETPR Act.Spé.'!BM26</f>
        <v>0</v>
      </c>
      <c r="BN25" s="117">
        <f>'ETPR Act.Spé.'!BN17+'ETPR Act.Spé.'!BN26</f>
        <v>0</v>
      </c>
      <c r="BO25" s="117">
        <f>'ETPR Act.Spé.'!BO17+'ETPR Act.Spé.'!BO26</f>
        <v>0</v>
      </c>
      <c r="BP25" s="117">
        <f>'ETPR Act.Spé.'!BP17+'ETPR Act.Spé.'!BP26</f>
        <v>0</v>
      </c>
      <c r="BQ25" s="117">
        <f>'ETPR Act.Spé.'!BQ17+'ETPR Act.Spé.'!BQ26</f>
        <v>0</v>
      </c>
      <c r="BR25" s="117">
        <f>'ETPR Act.Spé.'!BR17+'ETPR Act.Spé.'!BR26</f>
        <v>0</v>
      </c>
      <c r="BS25" s="117">
        <f>'ETPR Act.Spé.'!BS17+'ETPR Act.Spé.'!BS26</f>
        <v>0</v>
      </c>
      <c r="BT25" s="117">
        <f>'ETPR Act.Spé.'!BT17+'ETPR Act.Spé.'!BT26</f>
        <v>0</v>
      </c>
      <c r="BU25" s="117">
        <f>'ETPR Act.Spé.'!BU17+'ETPR Act.Spé.'!BU26</f>
        <v>0</v>
      </c>
      <c r="BV25" s="117">
        <f>'ETPR Act.Spé.'!BV17+'ETPR Act.Spé.'!BV26</f>
        <v>0</v>
      </c>
      <c r="BW25" s="117">
        <f>'ETPR Act.Spé.'!BW17+'ETPR Act.Spé.'!BW26</f>
        <v>0</v>
      </c>
      <c r="BX25" s="117">
        <f>'ETPR Act.Spé.'!BX17+'ETPR Act.Spé.'!BX26</f>
        <v>0</v>
      </c>
      <c r="BY25" s="117">
        <f>'ETPR Act.Spé.'!BY17+'ETPR Act.Spé.'!BY26</f>
        <v>0</v>
      </c>
      <c r="BZ25" s="117">
        <f>'ETPR Act.Spé.'!BZ17+'ETPR Act.Spé.'!BZ26</f>
        <v>0</v>
      </c>
      <c r="CA25" s="117">
        <f>'ETPR Act.Spé.'!CA17+'ETPR Act.Spé.'!CA26</f>
        <v>0</v>
      </c>
      <c r="CB25" s="117">
        <f>'ETPR Act.Spé.'!CB17+'ETPR Act.Spé.'!CB26</f>
        <v>0</v>
      </c>
      <c r="CC25" s="117">
        <f>'ETPR Act.Spé.'!CC17+'ETPR Act.Spé.'!CC26</f>
        <v>0</v>
      </c>
      <c r="CD25" s="117">
        <f>'ETPR Act.Spé.'!CD17+'ETPR Act.Spé.'!CD26</f>
        <v>0</v>
      </c>
      <c r="CE25" s="117">
        <f>'ETPR Act.Spé.'!CE17+'ETPR Act.Spé.'!CE26</f>
        <v>0</v>
      </c>
      <c r="CF25" s="117">
        <f>'ETPR Act.Spé.'!CF17+'ETPR Act.Spé.'!CF26</f>
        <v>0</v>
      </c>
      <c r="CG25" s="117">
        <f>'ETPR Act.Spé.'!CG17+'ETPR Act.Spé.'!CG26</f>
        <v>0</v>
      </c>
      <c r="CH25" s="117">
        <f>'ETPR Act.Spé.'!CH17+'ETPR Act.Spé.'!CH26</f>
        <v>0</v>
      </c>
      <c r="CI25" s="117">
        <f>'ETPR Act.Spé.'!CI17+'ETPR Act.Spé.'!CI26</f>
        <v>0</v>
      </c>
      <c r="CJ25" s="117">
        <f>'ETPR Act.Spé.'!CJ17+'ETPR Act.Spé.'!CJ26</f>
        <v>0</v>
      </c>
      <c r="CK25" s="117">
        <f>'ETPR Act.Spé.'!CK17+'ETPR Act.Spé.'!CK26</f>
        <v>0</v>
      </c>
      <c r="CL25" s="117">
        <f>'ETPR Act.Spé.'!CL17+'ETPR Act.Spé.'!CL26</f>
        <v>0</v>
      </c>
      <c r="CM25" s="117">
        <f>'ETPR Act.Spé.'!CM17+'ETPR Act.Spé.'!CM26</f>
        <v>0</v>
      </c>
      <c r="CN25" s="117">
        <f>'ETPR Act.Spé.'!CN17+'ETPR Act.Spé.'!CN26</f>
        <v>0</v>
      </c>
      <c r="CO25" s="117">
        <f>'ETPR Act.Spé.'!CO17+'ETPR Act.Spé.'!CO26</f>
        <v>0</v>
      </c>
      <c r="CP25" s="117">
        <f>'ETPR Act.Spé.'!CP17+'ETPR Act.Spé.'!CP26</f>
        <v>0</v>
      </c>
      <c r="CQ25" s="117">
        <f>'ETPR Act.Spé.'!CQ17+'ETPR Act.Spé.'!CQ26</f>
        <v>0</v>
      </c>
      <c r="CR25" s="117">
        <f>'ETPR Act.Spé.'!CR17+'ETPR Act.Spé.'!CR26</f>
        <v>0</v>
      </c>
      <c r="CS25" s="117">
        <f>'ETPR Act.Spé.'!CS17+'ETPR Act.Spé.'!CS26</f>
        <v>0</v>
      </c>
      <c r="CT25" s="117">
        <f>'ETPR Act.Spé.'!CT17+'ETPR Act.Spé.'!CT26</f>
        <v>0</v>
      </c>
      <c r="CU25" s="117">
        <f>'ETPR Act.Spé.'!CU17+'ETPR Act.Spé.'!CU26</f>
        <v>0</v>
      </c>
      <c r="CV25" s="117">
        <f>'ETPR Act.Spé.'!CV17+'ETPR Act.Spé.'!CV26</f>
        <v>0</v>
      </c>
      <c r="CW25" s="117">
        <f>'ETPR Act.Spé.'!CW17+'ETPR Act.Spé.'!CW26</f>
        <v>0</v>
      </c>
      <c r="CX25" s="117">
        <f>'ETPR Act.Spé.'!CX17+'ETPR Act.Spé.'!CX26</f>
        <v>0</v>
      </c>
      <c r="CY25" s="117">
        <f>'ETPR Act.Spé.'!CY17+'ETPR Act.Spé.'!CY26</f>
        <v>0</v>
      </c>
      <c r="CZ25" s="117">
        <f>'ETPR Act.Spé.'!CZ17+'ETPR Act.Spé.'!CZ26</f>
        <v>0</v>
      </c>
      <c r="DA25" s="117">
        <f>'ETPR Act.Spé.'!DA17+'ETPR Act.Spé.'!DA26</f>
        <v>0</v>
      </c>
      <c r="DB25" s="117">
        <f>'ETPR Act.Spé.'!DB17+'ETPR Act.Spé.'!DB26</f>
        <v>0</v>
      </c>
      <c r="DC25" s="117">
        <f>'ETPR Act.Spé.'!DC17+'ETPR Act.Spé.'!DC26</f>
        <v>0</v>
      </c>
      <c r="DD25" s="117">
        <f>'ETPR Act.Spé.'!DD17+'ETPR Act.Spé.'!DD26</f>
        <v>0</v>
      </c>
      <c r="DE25" s="117">
        <f>'ETPR Act.Spé.'!DE17+'ETPR Act.Spé.'!DE26</f>
        <v>0</v>
      </c>
      <c r="DF25" s="117">
        <f>'ETPR Act.Spé.'!DF17+'ETPR Act.Spé.'!DF26</f>
        <v>0</v>
      </c>
      <c r="DG25" s="117">
        <f>'ETPR Act.Spé.'!DG17+'ETPR Act.Spé.'!DG26</f>
        <v>0</v>
      </c>
      <c r="DH25" s="117">
        <f>'ETPR Act.Spé.'!DH17+'ETPR Act.Spé.'!DH26</f>
        <v>0</v>
      </c>
      <c r="DI25" s="117">
        <f>'ETPR Act.Spé.'!DI17+'ETPR Act.Spé.'!DI26</f>
        <v>0</v>
      </c>
      <c r="DJ25" s="117">
        <f>'ETPR Act.Spé.'!DJ17+'ETPR Act.Spé.'!DJ26</f>
        <v>0</v>
      </c>
      <c r="DK25" s="117">
        <f>'ETPR Act.Spé.'!DK17+'ETPR Act.Spé.'!DK26</f>
        <v>0</v>
      </c>
      <c r="DL25" s="117">
        <f>'ETPR Act.Spé.'!DL17+'ETPR Act.Spé.'!DL26</f>
        <v>0</v>
      </c>
      <c r="DM25" s="117">
        <f>'ETPR Act.Spé.'!DM17+'ETPR Act.Spé.'!DM26</f>
        <v>0</v>
      </c>
      <c r="DN25" s="117">
        <f>'ETPR Act.Spé.'!DN17+'ETPR Act.Spé.'!DN26</f>
        <v>0</v>
      </c>
      <c r="DO25" s="117">
        <f>'ETPR Act.Spé.'!DO17+'ETPR Act.Spé.'!DO26</f>
        <v>0</v>
      </c>
      <c r="DP25" s="117">
        <f>'ETPR Act.Spé.'!DP17+'ETPR Act.Spé.'!DP26</f>
        <v>0</v>
      </c>
      <c r="DQ25" s="117">
        <f>'ETPR Act.Spé.'!DQ17+'ETPR Act.Spé.'!DQ26</f>
        <v>0</v>
      </c>
      <c r="DR25" s="117">
        <f>'ETPR Act.Spé.'!DR17+'ETPR Act.Spé.'!DR26</f>
        <v>0</v>
      </c>
      <c r="DS25" s="117">
        <f>'ETPR Act.Spé.'!DS17+'ETPR Act.Spé.'!DS26</f>
        <v>0</v>
      </c>
      <c r="DT25" s="117">
        <f>'ETPR Act.Spé.'!DT17+'ETPR Act.Spé.'!DT26</f>
        <v>0</v>
      </c>
      <c r="DU25" s="117">
        <f>'ETPR Act.Spé.'!DU17+'ETPR Act.Spé.'!DU26</f>
        <v>0</v>
      </c>
      <c r="DV25" s="117">
        <f>'ETPR Act.Spé.'!DV17+'ETPR Act.Spé.'!DV26</f>
        <v>0</v>
      </c>
      <c r="DW25" s="117">
        <f>'ETPR Act.Spé.'!DW17+'ETPR Act.Spé.'!DW26</f>
        <v>0</v>
      </c>
      <c r="DX25" s="117">
        <f>'ETPR Act.Spé.'!DX17+'ETPR Act.Spé.'!DX26</f>
        <v>0</v>
      </c>
      <c r="DY25" s="117">
        <f>'ETPR Act.Spé.'!DY17+'ETPR Act.Spé.'!DY26</f>
        <v>0</v>
      </c>
      <c r="DZ25" s="27"/>
      <c r="EA25" s="27"/>
      <c r="EB25" s="117">
        <f>'ETPR Act.Spé.'!EB17+'ETPR Act.Spé.'!EB26</f>
        <v>0</v>
      </c>
      <c r="EC25" s="27"/>
      <c r="ED25" s="27"/>
      <c r="EE25" s="27"/>
      <c r="EF25" s="27"/>
      <c r="EG25" s="27"/>
      <c r="EH25" s="117">
        <f>'ETPR Act.Spé.'!EH17+'ETPR Act.Spé.'!EH26</f>
        <v>0</v>
      </c>
      <c r="EI25" s="117">
        <f>'ETPR Act.Spé.'!EI17+'ETPR Act.Spé.'!EI26</f>
        <v>0</v>
      </c>
      <c r="EJ25" s="117">
        <f>'ETPR Act.Spé.'!EJ17+'ETPR Act.Spé.'!EJ26</f>
        <v>0</v>
      </c>
      <c r="EK25" s="117">
        <f>'ETPR Act.Spé.'!EK17+'ETPR Act.Spé.'!EK26</f>
        <v>0</v>
      </c>
      <c r="EL25" s="117">
        <f>'ETPR Act.Spé.'!EL17+'ETPR Act.Spé.'!EL26</f>
        <v>0</v>
      </c>
      <c r="EM25" s="117">
        <f>'ETPR Act.Spé.'!EM17+'ETPR Act.Spé.'!EM26</f>
        <v>0</v>
      </c>
      <c r="EN25" s="117">
        <f>'ETPR Act.Spé.'!EN17+'ETPR Act.Spé.'!EN26</f>
        <v>0</v>
      </c>
      <c r="EO25" s="117">
        <f>'ETPR Act.Spé.'!EO17+'ETPR Act.Spé.'!EO26</f>
        <v>0</v>
      </c>
      <c r="EP25" s="117">
        <f>'ETPR Act.Spé.'!EP17+'ETPR Act.Spé.'!EP26</f>
        <v>0</v>
      </c>
      <c r="EQ25" s="117">
        <f>'ETPR Act.Spé.'!EQ17+'ETPR Act.Spé.'!EQ26</f>
        <v>0</v>
      </c>
      <c r="ER25" s="117">
        <f>'ETPR Act.Spé.'!ER17+'ETPR Act.Spé.'!ER26</f>
        <v>0</v>
      </c>
      <c r="ES25" s="117">
        <f>'ETPR Act.Spé.'!ES17+'ETPR Act.Spé.'!ES26</f>
        <v>0</v>
      </c>
      <c r="ET25" s="117">
        <f>'ETPR Act.Spé.'!ET17+'ETPR Act.Spé.'!ET26</f>
        <v>0</v>
      </c>
      <c r="EU25" s="117">
        <f>'ETPR Act.Spé.'!EU17+'ETPR Act.Spé.'!EU26</f>
        <v>0</v>
      </c>
      <c r="EV25" s="117">
        <f>'ETPR Act.Spé.'!EV17+'ETPR Act.Spé.'!EV26</f>
        <v>0</v>
      </c>
      <c r="EW25" s="117">
        <f>'ETPR Act.Spé.'!EW17+'ETPR Act.Spé.'!EW26</f>
        <v>0</v>
      </c>
      <c r="EX25" s="117">
        <f>'ETPR Act.Spé.'!EX17+'ETPR Act.Spé.'!EX26</f>
        <v>0</v>
      </c>
      <c r="EY25" s="117">
        <f>'ETPR Act.Spé.'!EY17+'ETPR Act.Spé.'!EY26</f>
        <v>0</v>
      </c>
      <c r="EZ25" s="117">
        <f>'ETPR Act.Spé.'!EZ17+'ETPR Act.Spé.'!EZ26</f>
        <v>0</v>
      </c>
      <c r="FA25" s="117">
        <f>'ETPR Act.Spé.'!FA17+'ETPR Act.Spé.'!FA26</f>
        <v>0</v>
      </c>
      <c r="FB25" s="117">
        <f>'ETPR Act.Spé.'!FB17+'ETPR Act.Spé.'!FB26</f>
        <v>0</v>
      </c>
      <c r="FC25" s="117">
        <f>'ETPR Act.Spé.'!FC17+'ETPR Act.Spé.'!FC26</f>
        <v>0</v>
      </c>
      <c r="FD25" s="117">
        <f>'ETPR Act.Spé.'!FD17+'ETPR Act.Spé.'!FD26</f>
        <v>0</v>
      </c>
      <c r="FE25" s="117">
        <f>'ETPR Act.Spé.'!FE17+'ETPR Act.Spé.'!FE26</f>
        <v>0</v>
      </c>
      <c r="FF25" s="117">
        <f>'ETPR Act.Spé.'!FF17+'ETPR Act.Spé.'!FF26</f>
        <v>0</v>
      </c>
      <c r="FG25" s="117">
        <f>'ETPR Act.Spé.'!FG17+'ETPR Act.Spé.'!FG26</f>
        <v>0</v>
      </c>
      <c r="FH25" s="117">
        <f>'ETPR Act.Spé.'!FH17+'ETPR Act.Spé.'!FH26</f>
        <v>0</v>
      </c>
      <c r="FI25" s="117">
        <f>'ETPR Act.Spé.'!FI17+'ETPR Act.Spé.'!FI26</f>
        <v>0</v>
      </c>
      <c r="FJ25" s="117">
        <f>'ETPR Act.Spé.'!FJ17+'ETPR Act.Spé.'!FJ26</f>
        <v>0</v>
      </c>
      <c r="FK25" s="117">
        <f>'ETPR Act.Spé.'!FK17+'ETPR Act.Spé.'!FK26</f>
        <v>0</v>
      </c>
      <c r="FL25" s="117">
        <f>'ETPR Act.Spé.'!FL17+'ETPR Act.Spé.'!FL26</f>
        <v>0</v>
      </c>
      <c r="FM25" s="117">
        <f>'ETPR Act.Spé.'!FM17+'ETPR Act.Spé.'!FM26</f>
        <v>0</v>
      </c>
      <c r="FN25" s="117">
        <f>'ETPR Act.Spé.'!FN17+'ETPR Act.Spé.'!FN26</f>
        <v>0</v>
      </c>
      <c r="FO25" s="117">
        <f>'ETPR Act.Spé.'!FO17+'ETPR Act.Spé.'!FO26</f>
        <v>0</v>
      </c>
      <c r="FP25" s="117">
        <f>'ETPR Act.Spé.'!FP17+'ETPR Act.Spé.'!FP26</f>
        <v>0</v>
      </c>
      <c r="FQ25" s="117">
        <f>'ETPR Act.Spé.'!FQ17+'ETPR Act.Spé.'!FQ26</f>
        <v>0</v>
      </c>
      <c r="FR25" s="117">
        <f>'ETPR Act.Spé.'!FR17+'ETPR Act.Spé.'!FR26</f>
        <v>0</v>
      </c>
      <c r="FS25" s="117">
        <f>'ETPR Act.Spé.'!FS17+'ETPR Act.Spé.'!FS26</f>
        <v>0</v>
      </c>
      <c r="FT25" s="117">
        <f>'ETPR Act.Spé.'!FT17+'ETPR Act.Spé.'!FT26</f>
        <v>0</v>
      </c>
      <c r="FU25" s="117">
        <f>'ETPR Act.Spé.'!FU17+'ETPR Act.Spé.'!FU26</f>
        <v>0</v>
      </c>
      <c r="FV25" s="117">
        <f>'ETPR Act.Spé.'!FV17+'ETPR Act.Spé.'!FV26</f>
        <v>0</v>
      </c>
      <c r="FW25" s="117">
        <f>'ETPR Act.Spé.'!FW17+'ETPR Act.Spé.'!FW26</f>
        <v>0</v>
      </c>
      <c r="FX25" s="117">
        <f>'ETPR Act.Spé.'!FX17+'ETPR Act.Spé.'!FX26</f>
        <v>0</v>
      </c>
      <c r="FY25" s="117">
        <f>'ETPR Act.Spé.'!FY17+'ETPR Act.Spé.'!FY26</f>
        <v>0</v>
      </c>
      <c r="FZ25" s="27"/>
      <c r="GA25" s="27"/>
      <c r="GB25" s="27"/>
      <c r="GC25" s="27"/>
      <c r="GD25" s="27"/>
      <c r="GE25" s="117">
        <f>'ETPR Act.Spé.'!GE17+'ETPR Act.Spé.'!GE26</f>
        <v>0</v>
      </c>
      <c r="GF25" s="27"/>
      <c r="GG25" s="27"/>
      <c r="GH25" s="117">
        <f>'ETPR Act.Spé.'!GH17+'ETPR Act.Spé.'!GH26</f>
        <v>0</v>
      </c>
      <c r="GI25" s="117">
        <f>'ETPR Act.Spé.'!GI17+'ETPR Act.Spé.'!GI26</f>
        <v>0</v>
      </c>
      <c r="GJ25" s="117">
        <f>'ETPR Act.Spé.'!GJ17+'ETPR Act.Spé.'!GJ26</f>
        <v>0</v>
      </c>
      <c r="GK25" s="117">
        <f>'ETPR Act.Spé.'!GK17+'ETPR Act.Spé.'!GK26</f>
        <v>0</v>
      </c>
      <c r="GL25" s="117">
        <f>'ETPR Act.Spé.'!GL17+'ETPR Act.Spé.'!GL26</f>
        <v>0</v>
      </c>
      <c r="GM25" s="117">
        <f>'ETPR Act.Spé.'!GM17+'ETPR Act.Spé.'!GM26</f>
        <v>0</v>
      </c>
      <c r="GN25" s="117">
        <f>'ETPR Act.Spé.'!GN17+'ETPR Act.Spé.'!GN26</f>
        <v>0</v>
      </c>
      <c r="GO25" s="117">
        <f>'ETPR Act.Spé.'!GO17+'ETPR Act.Spé.'!GO26</f>
        <v>0</v>
      </c>
      <c r="GP25" s="117">
        <f>'ETPR Act.Spé.'!GP17+'ETPR Act.Spé.'!GP26</f>
        <v>0</v>
      </c>
      <c r="GQ25" s="117">
        <f>'ETPR Act.Spé.'!GQ17+'ETPR Act.Spé.'!GQ26</f>
        <v>0</v>
      </c>
      <c r="GR25" s="117">
        <f>'ETPR Act.Spé.'!GR17+'ETPR Act.Spé.'!GR26</f>
        <v>0</v>
      </c>
      <c r="GS25" s="117">
        <f>'ETPR Act.Spé.'!GS17+'ETPR Act.Spé.'!GS26</f>
        <v>0</v>
      </c>
      <c r="GT25" s="117">
        <f>'ETPR Act.Spé.'!GT17+'ETPR Act.Spé.'!GT26</f>
        <v>0</v>
      </c>
      <c r="GU25" s="117">
        <f>'ETPR Act.Spé.'!GU17+'ETPR Act.Spé.'!GU26</f>
        <v>0</v>
      </c>
      <c r="GV25" s="117">
        <f>'ETPR Act.Spé.'!GV17+'ETPR Act.Spé.'!GV26</f>
        <v>0</v>
      </c>
      <c r="GW25" s="117">
        <f>'ETPR Act.Spé.'!GW17+'ETPR Act.Spé.'!GW26</f>
        <v>0</v>
      </c>
      <c r="GX25" s="117">
        <f>'ETPR Act.Spé.'!GX17+'ETPR Act.Spé.'!GX26</f>
        <v>0</v>
      </c>
      <c r="GY25" s="117">
        <f>'ETPR Act.Spé.'!GY17+'ETPR Act.Spé.'!GY26</f>
        <v>0</v>
      </c>
      <c r="GZ25" s="117">
        <f>'ETPR Act.Spé.'!GZ17+'ETPR Act.Spé.'!GZ26</f>
        <v>0</v>
      </c>
      <c r="HA25" s="117">
        <f>'ETPR Act.Spé.'!HA17+'ETPR Act.Spé.'!HA26</f>
        <v>0</v>
      </c>
      <c r="HB25" s="117">
        <f>'ETPR Act.Spé.'!HB17+'ETPR Act.Spé.'!HB26</f>
        <v>0</v>
      </c>
      <c r="HC25" s="117">
        <f>'ETPR Act.Spé.'!HC17+'ETPR Act.Spé.'!HC26</f>
        <v>0</v>
      </c>
      <c r="HD25" s="117">
        <f>'ETPR Act.Spé.'!HD17+'ETPR Act.Spé.'!HD26</f>
        <v>0</v>
      </c>
      <c r="HE25" s="117">
        <f>'ETPR Act.Spé.'!HE17+'ETPR Act.Spé.'!HE26</f>
        <v>0</v>
      </c>
      <c r="HF25" s="117">
        <f>'ETPR Act.Spé.'!HF17+'ETPR Act.Spé.'!HF26</f>
        <v>0</v>
      </c>
      <c r="HG25" s="117">
        <f>'ETPR Act.Spé.'!HG17+'ETPR Act.Spé.'!HG26</f>
        <v>0</v>
      </c>
      <c r="HH25" s="117">
        <f>'ETPR Act.Spé.'!HH17+'ETPR Act.Spé.'!HH26</f>
        <v>0</v>
      </c>
      <c r="HI25" s="117">
        <f>'ETPR Act.Spé.'!HI17+'ETPR Act.Spé.'!HI26</f>
        <v>0</v>
      </c>
      <c r="HJ25" s="117">
        <f>'ETPR Act.Spé.'!HJ17+'ETPR Act.Spé.'!HJ26</f>
        <v>0</v>
      </c>
      <c r="HK25" s="117">
        <f>'ETPR Act.Spé.'!HK17+'ETPR Act.Spé.'!HK26</f>
        <v>0</v>
      </c>
      <c r="HL25" s="27"/>
      <c r="HM25" s="27"/>
      <c r="HN25" s="27"/>
      <c r="HO25" s="27"/>
      <c r="HP25" s="27"/>
      <c r="HQ25" s="117">
        <f>'ETPR Act.Spé.'!HQ17+'ETPR Act.Spé.'!HQ26</f>
        <v>0</v>
      </c>
      <c r="HR25" s="27"/>
      <c r="HS25" s="27"/>
      <c r="HT25" s="8"/>
      <c r="HU25" s="8"/>
      <c r="HV25" s="8"/>
      <c r="HW25" s="8"/>
      <c r="HX25" s="8"/>
      <c r="HY25" s="117">
        <f>'ETPR Act.Spé.'!HY17+'ETPR Act.Spé.'!HY26</f>
        <v>0</v>
      </c>
      <c r="HZ25" s="733"/>
    </row>
    <row r="26" spans="1:234" s="632" customFormat="1" ht="15">
      <c r="A26" s="153"/>
      <c r="B26" s="182"/>
      <c r="C26" s="115" t="str">
        <f t="shared" si="0"/>
        <v>n;93112122</v>
      </c>
      <c r="D26" s="359" t="s">
        <v>614</v>
      </c>
      <c r="E26" s="379">
        <v>93112122</v>
      </c>
      <c r="F26" s="515" t="s">
        <v>1740</v>
      </c>
      <c r="G26" s="186" t="s">
        <v>682</v>
      </c>
      <c r="H26" s="442">
        <f t="shared" si="1"/>
        <v>0</v>
      </c>
      <c r="I26" s="117">
        <f>'ETPR Act.Spé.'!I17+'ETPR Act.Spé.'!I26</f>
        <v>0</v>
      </c>
      <c r="J26" s="117">
        <f>'ETPR Act.Spé.'!J17+'ETPR Act.Spé.'!J26</f>
        <v>0</v>
      </c>
      <c r="K26" s="117">
        <f>'ETPR Act.Spé.'!K17+'ETPR Act.Spé.'!K26</f>
        <v>0</v>
      </c>
      <c r="L26" s="117">
        <f>'ETPR Act.Spé.'!L17+'ETPR Act.Spé.'!L26</f>
        <v>0</v>
      </c>
      <c r="M26" s="117">
        <f>'ETPR Act.Spé.'!M17+'ETPR Act.Spé.'!M26</f>
        <v>0</v>
      </c>
      <c r="N26" s="117">
        <f>'ETPR Act.Spé.'!N17+'ETPR Act.Spé.'!N26</f>
        <v>0</v>
      </c>
      <c r="O26" s="117">
        <f>'ETPR Act.Spé.'!O17+'ETPR Act.Spé.'!O26</f>
        <v>0</v>
      </c>
      <c r="P26" s="117">
        <f>'ETPR Act.Spé.'!P17+'ETPR Act.Spé.'!P26</f>
        <v>0</v>
      </c>
      <c r="Q26" s="117">
        <f>'ETPR Act.Spé.'!Q17+'ETPR Act.Spé.'!Q26</f>
        <v>0</v>
      </c>
      <c r="R26" s="117">
        <f>'ETPR Act.Spé.'!R17+'ETPR Act.Spé.'!R26</f>
        <v>0</v>
      </c>
      <c r="S26" s="117">
        <f>'ETPR Act.Spé.'!S17+'ETPR Act.Spé.'!S26</f>
        <v>0</v>
      </c>
      <c r="T26" s="117">
        <f>'ETPR Act.Spé.'!T17+'ETPR Act.Spé.'!T26</f>
        <v>0</v>
      </c>
      <c r="U26" s="117">
        <f>'ETPR Act.Spé.'!U17+'ETPR Act.Spé.'!U26</f>
        <v>0</v>
      </c>
      <c r="V26" s="117">
        <f>'ETPR Act.Spé.'!V17+'ETPR Act.Spé.'!V26</f>
        <v>0</v>
      </c>
      <c r="W26" s="117">
        <f>'ETPR Act.Spé.'!W17+'ETPR Act.Spé.'!W26</f>
        <v>0</v>
      </c>
      <c r="X26" s="117">
        <f>'ETPR Act.Spé.'!X17+'ETPR Act.Spé.'!X26</f>
        <v>0</v>
      </c>
      <c r="Y26" s="117">
        <f>'ETPR Act.Spé.'!Y17+'ETPR Act.Spé.'!Y26</f>
        <v>0</v>
      </c>
      <c r="Z26" s="117">
        <f>'ETPR Act.Spé.'!Z17+'ETPR Act.Spé.'!Z26</f>
        <v>0</v>
      </c>
      <c r="AA26" s="117">
        <f>'ETPR Act.Spé.'!AA17+'ETPR Act.Spé.'!AA26</f>
        <v>0</v>
      </c>
      <c r="AB26" s="117">
        <f>'ETPR Act.Spé.'!AA17+'ETPR Act.Spé.'!AA26</f>
        <v>0</v>
      </c>
      <c r="AC26" s="117">
        <f>'ETPR Act.Spé.'!AC17+'ETPR Act.Spé.'!AC26</f>
        <v>0</v>
      </c>
      <c r="AD26" s="117">
        <f>'ETPR Act.Spé.'!AD17+'ETPR Act.Spé.'!AD26</f>
        <v>0</v>
      </c>
      <c r="AE26" s="117">
        <f>'ETPR Act.Spé.'!AE17+'ETPR Act.Spé.'!AE26</f>
        <v>0</v>
      </c>
      <c r="AF26" s="117">
        <f>'ETPR Act.Spé.'!AF17+'ETPR Act.Spé.'!AF26</f>
        <v>0</v>
      </c>
      <c r="AG26" s="117">
        <f>'ETPR Act.Spé.'!AG17+'ETPR Act.Spé.'!AG26</f>
        <v>0</v>
      </c>
      <c r="AH26" s="117">
        <f>'ETPR Act.Spé.'!AH17+'ETPR Act.Spé.'!AH26</f>
        <v>0</v>
      </c>
      <c r="AI26" s="117">
        <f>'ETPR Act.Spé.'!AI17+'ETPR Act.Spé.'!AI26</f>
        <v>0</v>
      </c>
      <c r="AJ26" s="117">
        <f>'ETPR Act.Spé.'!AJ17+'ETPR Act.Spé.'!AJ26</f>
        <v>0</v>
      </c>
      <c r="AK26" s="117">
        <f>'ETPR Act.Spé.'!AK17+'ETPR Act.Spé.'!AK26</f>
        <v>0</v>
      </c>
      <c r="AL26" s="117">
        <f>'ETPR Act.Spé.'!AL17+'ETPR Act.Spé.'!AL26</f>
        <v>0</v>
      </c>
      <c r="AM26" s="117">
        <f>'ETPR Act.Spé.'!AM17+'ETPR Act.Spé.'!AM26</f>
        <v>0</v>
      </c>
      <c r="AN26" s="117">
        <f>'ETPR Act.Spé.'!AN17+'ETPR Act.Spé.'!AN26</f>
        <v>0</v>
      </c>
      <c r="AO26" s="117">
        <f>'ETPR Act.Spé.'!AO17+'ETPR Act.Spé.'!AO26</f>
        <v>0</v>
      </c>
      <c r="AP26" s="117">
        <f>'ETPR Act.Spé.'!AP17+'ETPR Act.Spé.'!AP26</f>
        <v>0</v>
      </c>
      <c r="AQ26" s="117">
        <f>'ETPR Act.Spé.'!AQ17+'ETPR Act.Spé.'!AQ26</f>
        <v>0</v>
      </c>
      <c r="AR26" s="117">
        <f>'ETPR Act.Spé.'!AR17+'ETPR Act.Spé.'!AR26</f>
        <v>0</v>
      </c>
      <c r="AS26" s="117">
        <f>'ETPR Act.Spé.'!AS17+'ETPR Act.Spé.'!AS26</f>
        <v>0</v>
      </c>
      <c r="AT26" s="117">
        <f>'ETPR Act.Spé.'!AT17+'ETPR Act.Spé.'!AT26</f>
        <v>0</v>
      </c>
      <c r="AU26" s="117">
        <f>'ETPR Act.Spé.'!AU17+'ETPR Act.Spé.'!AU26</f>
        <v>0</v>
      </c>
      <c r="AV26" s="117">
        <f>'ETPR Act.Spé.'!AV17+'ETPR Act.Spé.'!AV26</f>
        <v>0</v>
      </c>
      <c r="AW26" s="117">
        <f>'ETPR Act.Spé.'!AV17+'ETPR Act.Spé.'!AV26</f>
        <v>0</v>
      </c>
      <c r="AX26" s="117">
        <f>'ETPR Act.Spé.'!AW17+'ETPR Act.Spé.'!AW26</f>
        <v>0</v>
      </c>
      <c r="AY26" s="117">
        <f>'ETPR Act.Spé.'!AY17+'ETPR Act.Spé.'!AY26</f>
        <v>0</v>
      </c>
      <c r="AZ26" s="117">
        <f>'ETPR Act.Spé.'!AZ17+'ETPR Act.Spé.'!AZ26</f>
        <v>0</v>
      </c>
      <c r="BA26" s="117">
        <f>'ETPR Act.Spé.'!BA17+'ETPR Act.Spé.'!BA26</f>
        <v>0</v>
      </c>
      <c r="BB26" s="117">
        <f>'ETPR Act.Spé.'!BB17+'ETPR Act.Spé.'!BB26</f>
        <v>0</v>
      </c>
      <c r="BC26" s="117">
        <f>'ETPR Act.Spé.'!BC17+'ETPR Act.Spé.'!BC26</f>
        <v>0</v>
      </c>
      <c r="BD26" s="117">
        <f>'ETPR Act.Spé.'!BD17+'ETPR Act.Spé.'!BD26</f>
        <v>0</v>
      </c>
      <c r="BE26" s="117">
        <f>'ETPR Act.Spé.'!BE17+'ETPR Act.Spé.'!BE26</f>
        <v>0</v>
      </c>
      <c r="BF26" s="117">
        <f>'ETPR Act.Spé.'!BF17+'ETPR Act.Spé.'!BF26</f>
        <v>0</v>
      </c>
      <c r="BG26" s="117">
        <f>'ETPR Act.Spé.'!BG17+'ETPR Act.Spé.'!BG26</f>
        <v>0</v>
      </c>
      <c r="BH26" s="117">
        <f>'ETPR Act.Spé.'!BH17+'ETPR Act.Spé.'!BH26</f>
        <v>0</v>
      </c>
      <c r="BI26" s="117">
        <f>'ETPR Act.Spé.'!BI17+'ETPR Act.Spé.'!BI26</f>
        <v>0</v>
      </c>
      <c r="BJ26" s="117">
        <f>'ETPR Act.Spé.'!BJ17+'ETPR Act.Spé.'!BJ26</f>
        <v>0</v>
      </c>
      <c r="BK26" s="117">
        <f>'ETPR Act.Spé.'!BK17+'ETPR Act.Spé.'!BK26</f>
        <v>0</v>
      </c>
      <c r="BL26" s="117">
        <f>'ETPR Act.Spé.'!BL17+'ETPR Act.Spé.'!BL26</f>
        <v>0</v>
      </c>
      <c r="BM26" s="117">
        <f>'ETPR Act.Spé.'!BM17+'ETPR Act.Spé.'!BM26</f>
        <v>0</v>
      </c>
      <c r="BN26" s="117">
        <f>'ETPR Act.Spé.'!BN17+'ETPR Act.Spé.'!BN26</f>
        <v>0</v>
      </c>
      <c r="BO26" s="117">
        <f>'ETPR Act.Spé.'!BO17+'ETPR Act.Spé.'!BO26</f>
        <v>0</v>
      </c>
      <c r="BP26" s="117">
        <f>'ETPR Act.Spé.'!BP17+'ETPR Act.Spé.'!BP26</f>
        <v>0</v>
      </c>
      <c r="BQ26" s="117">
        <f>'ETPR Act.Spé.'!BQ17+'ETPR Act.Spé.'!BQ26</f>
        <v>0</v>
      </c>
      <c r="BR26" s="117">
        <f>'ETPR Act.Spé.'!BR17+'ETPR Act.Spé.'!BR26</f>
        <v>0</v>
      </c>
      <c r="BS26" s="117">
        <f>'ETPR Act.Spé.'!BS17+'ETPR Act.Spé.'!BS26</f>
        <v>0</v>
      </c>
      <c r="BT26" s="117">
        <f>'ETPR Act.Spé.'!BT17+'ETPR Act.Spé.'!BT26</f>
        <v>0</v>
      </c>
      <c r="BU26" s="117">
        <f>'ETPR Act.Spé.'!BU17+'ETPR Act.Spé.'!BU26</f>
        <v>0</v>
      </c>
      <c r="BV26" s="117">
        <f>'ETPR Act.Spé.'!BV17+'ETPR Act.Spé.'!BV26</f>
        <v>0</v>
      </c>
      <c r="BW26" s="117">
        <f>'ETPR Act.Spé.'!BW17+'ETPR Act.Spé.'!BW26</f>
        <v>0</v>
      </c>
      <c r="BX26" s="117">
        <f>'ETPR Act.Spé.'!BX17+'ETPR Act.Spé.'!BX26</f>
        <v>0</v>
      </c>
      <c r="BY26" s="117">
        <f>'ETPR Act.Spé.'!BY17+'ETPR Act.Spé.'!BY26</f>
        <v>0</v>
      </c>
      <c r="BZ26" s="117">
        <f>'ETPR Act.Spé.'!BZ17+'ETPR Act.Spé.'!BZ26</f>
        <v>0</v>
      </c>
      <c r="CA26" s="117">
        <f>'ETPR Act.Spé.'!CA17+'ETPR Act.Spé.'!CA26</f>
        <v>0</v>
      </c>
      <c r="CB26" s="117">
        <f>'ETPR Act.Spé.'!CB17+'ETPR Act.Spé.'!CB26</f>
        <v>0</v>
      </c>
      <c r="CC26" s="117">
        <f>'ETPR Act.Spé.'!CC17+'ETPR Act.Spé.'!CC26</f>
        <v>0</v>
      </c>
      <c r="CD26" s="117">
        <f>'ETPR Act.Spé.'!CD17+'ETPR Act.Spé.'!CD26</f>
        <v>0</v>
      </c>
      <c r="CE26" s="117">
        <f>'ETPR Act.Spé.'!CE17+'ETPR Act.Spé.'!CE26</f>
        <v>0</v>
      </c>
      <c r="CF26" s="117">
        <f>'ETPR Act.Spé.'!CF17+'ETPR Act.Spé.'!CF26</f>
        <v>0</v>
      </c>
      <c r="CG26" s="117">
        <f>'ETPR Act.Spé.'!CG17+'ETPR Act.Spé.'!CG26</f>
        <v>0</v>
      </c>
      <c r="CH26" s="117">
        <f>'ETPR Act.Spé.'!CH17+'ETPR Act.Spé.'!CH26</f>
        <v>0</v>
      </c>
      <c r="CI26" s="117">
        <f>'ETPR Act.Spé.'!CI17+'ETPR Act.Spé.'!CI26</f>
        <v>0</v>
      </c>
      <c r="CJ26" s="117">
        <f>'ETPR Act.Spé.'!CJ17+'ETPR Act.Spé.'!CJ26</f>
        <v>0</v>
      </c>
      <c r="CK26" s="117">
        <f>'ETPR Act.Spé.'!CK17+'ETPR Act.Spé.'!CK26</f>
        <v>0</v>
      </c>
      <c r="CL26" s="117">
        <f>'ETPR Act.Spé.'!CL17+'ETPR Act.Spé.'!CL26</f>
        <v>0</v>
      </c>
      <c r="CM26" s="117">
        <f>'ETPR Act.Spé.'!CM17+'ETPR Act.Spé.'!CM26</f>
        <v>0</v>
      </c>
      <c r="CN26" s="117">
        <f>'ETPR Act.Spé.'!CN17+'ETPR Act.Spé.'!CN26</f>
        <v>0</v>
      </c>
      <c r="CO26" s="117">
        <f>'ETPR Act.Spé.'!CO17+'ETPR Act.Spé.'!CO26</f>
        <v>0</v>
      </c>
      <c r="CP26" s="117">
        <f>'ETPR Act.Spé.'!CP17+'ETPR Act.Spé.'!CP26</f>
        <v>0</v>
      </c>
      <c r="CQ26" s="117">
        <f>'ETPR Act.Spé.'!CQ17+'ETPR Act.Spé.'!CQ26</f>
        <v>0</v>
      </c>
      <c r="CR26" s="117">
        <f>'ETPR Act.Spé.'!CR17+'ETPR Act.Spé.'!CR26</f>
        <v>0</v>
      </c>
      <c r="CS26" s="117">
        <f>'ETPR Act.Spé.'!CS17+'ETPR Act.Spé.'!CS26</f>
        <v>0</v>
      </c>
      <c r="CT26" s="117">
        <f>'ETPR Act.Spé.'!CT17+'ETPR Act.Spé.'!CT26</f>
        <v>0</v>
      </c>
      <c r="CU26" s="117">
        <f>'ETPR Act.Spé.'!CU17+'ETPR Act.Spé.'!CU26</f>
        <v>0</v>
      </c>
      <c r="CV26" s="117">
        <f>'ETPR Act.Spé.'!CV17+'ETPR Act.Spé.'!CV26</f>
        <v>0</v>
      </c>
      <c r="CW26" s="117">
        <f>'ETPR Act.Spé.'!CW17+'ETPR Act.Spé.'!CW26</f>
        <v>0</v>
      </c>
      <c r="CX26" s="117">
        <f>'ETPR Act.Spé.'!CX17+'ETPR Act.Spé.'!CX26</f>
        <v>0</v>
      </c>
      <c r="CY26" s="117">
        <f>'ETPR Act.Spé.'!CY17+'ETPR Act.Spé.'!CY26</f>
        <v>0</v>
      </c>
      <c r="CZ26" s="117">
        <f>'ETPR Act.Spé.'!CZ17+'ETPR Act.Spé.'!CZ26</f>
        <v>0</v>
      </c>
      <c r="DA26" s="117">
        <f>'ETPR Act.Spé.'!DA17+'ETPR Act.Spé.'!DA26</f>
        <v>0</v>
      </c>
      <c r="DB26" s="117">
        <f>'ETPR Act.Spé.'!DB17+'ETPR Act.Spé.'!DB26</f>
        <v>0</v>
      </c>
      <c r="DC26" s="117">
        <f>'ETPR Act.Spé.'!DC17+'ETPR Act.Spé.'!DC26</f>
        <v>0</v>
      </c>
      <c r="DD26" s="117">
        <f>'ETPR Act.Spé.'!DD17+'ETPR Act.Spé.'!DD26</f>
        <v>0</v>
      </c>
      <c r="DE26" s="117">
        <f>'ETPR Act.Spé.'!DE17+'ETPR Act.Spé.'!DE26</f>
        <v>0</v>
      </c>
      <c r="DF26" s="117">
        <f>'ETPR Act.Spé.'!DF17+'ETPR Act.Spé.'!DF26</f>
        <v>0</v>
      </c>
      <c r="DG26" s="117">
        <f>'ETPR Act.Spé.'!DG17+'ETPR Act.Spé.'!DG26</f>
        <v>0</v>
      </c>
      <c r="DH26" s="117">
        <f>'ETPR Act.Spé.'!DH17+'ETPR Act.Spé.'!DH26</f>
        <v>0</v>
      </c>
      <c r="DI26" s="117">
        <f>'ETPR Act.Spé.'!DI17+'ETPR Act.Spé.'!DI26</f>
        <v>0</v>
      </c>
      <c r="DJ26" s="117">
        <f>'ETPR Act.Spé.'!DJ17+'ETPR Act.Spé.'!DJ26</f>
        <v>0</v>
      </c>
      <c r="DK26" s="117">
        <f>'ETPR Act.Spé.'!DK17+'ETPR Act.Spé.'!DK26</f>
        <v>0</v>
      </c>
      <c r="DL26" s="117">
        <f>'ETPR Act.Spé.'!DL17+'ETPR Act.Spé.'!DL26</f>
        <v>0</v>
      </c>
      <c r="DM26" s="117">
        <f>'ETPR Act.Spé.'!DM17+'ETPR Act.Spé.'!DM26</f>
        <v>0</v>
      </c>
      <c r="DN26" s="117">
        <f>'ETPR Act.Spé.'!DN17+'ETPR Act.Spé.'!DN26</f>
        <v>0</v>
      </c>
      <c r="DO26" s="117">
        <f>'ETPR Act.Spé.'!DO17+'ETPR Act.Spé.'!DO26</f>
        <v>0</v>
      </c>
      <c r="DP26" s="117">
        <f>'ETPR Act.Spé.'!DP17+'ETPR Act.Spé.'!DP26</f>
        <v>0</v>
      </c>
      <c r="DQ26" s="117">
        <f>'ETPR Act.Spé.'!DQ17+'ETPR Act.Spé.'!DQ26</f>
        <v>0</v>
      </c>
      <c r="DR26" s="117">
        <f>'ETPR Act.Spé.'!DR17+'ETPR Act.Spé.'!DR26</f>
        <v>0</v>
      </c>
      <c r="DS26" s="117">
        <f>'ETPR Act.Spé.'!DS17+'ETPR Act.Spé.'!DS26</f>
        <v>0</v>
      </c>
      <c r="DT26" s="117">
        <f>'ETPR Act.Spé.'!DT17+'ETPR Act.Spé.'!DT26</f>
        <v>0</v>
      </c>
      <c r="DU26" s="117">
        <f>'ETPR Act.Spé.'!DU17+'ETPR Act.Spé.'!DU26</f>
        <v>0</v>
      </c>
      <c r="DV26" s="117">
        <f>'ETPR Act.Spé.'!DV17+'ETPR Act.Spé.'!DV26</f>
        <v>0</v>
      </c>
      <c r="DW26" s="117">
        <f>'ETPR Act.Spé.'!DW17+'ETPR Act.Spé.'!DW26</f>
        <v>0</v>
      </c>
      <c r="DX26" s="117">
        <f>'ETPR Act.Spé.'!DX17+'ETPR Act.Spé.'!DX26</f>
        <v>0</v>
      </c>
      <c r="DY26" s="117">
        <f>'ETPR Act.Spé.'!DY17+'ETPR Act.Spé.'!DY26</f>
        <v>0</v>
      </c>
      <c r="DZ26" s="27"/>
      <c r="EA26" s="27"/>
      <c r="EB26" s="117">
        <f>'ETPR Act.Spé.'!EB17+'ETPR Act.Spé.'!EB26</f>
        <v>0</v>
      </c>
      <c r="EC26" s="27"/>
      <c r="ED26" s="27"/>
      <c r="EE26" s="27"/>
      <c r="EF26" s="27"/>
      <c r="EG26" s="27"/>
      <c r="EH26" s="117">
        <f>'ETPR Act.Spé.'!EH17+'ETPR Act.Spé.'!EH26</f>
        <v>0</v>
      </c>
      <c r="EI26" s="117">
        <f>'ETPR Act.Spé.'!EI17+'ETPR Act.Spé.'!EI26</f>
        <v>0</v>
      </c>
      <c r="EJ26" s="117">
        <f>'ETPR Act.Spé.'!EJ17+'ETPR Act.Spé.'!EJ26</f>
        <v>0</v>
      </c>
      <c r="EK26" s="117">
        <f>'ETPR Act.Spé.'!EK17+'ETPR Act.Spé.'!EK26</f>
        <v>0</v>
      </c>
      <c r="EL26" s="117">
        <f>'ETPR Act.Spé.'!EL17+'ETPR Act.Spé.'!EL26</f>
        <v>0</v>
      </c>
      <c r="EM26" s="117">
        <f>'ETPR Act.Spé.'!EM17+'ETPR Act.Spé.'!EM26</f>
        <v>0</v>
      </c>
      <c r="EN26" s="117">
        <f>'ETPR Act.Spé.'!EN17+'ETPR Act.Spé.'!EN26</f>
        <v>0</v>
      </c>
      <c r="EO26" s="117">
        <f>'ETPR Act.Spé.'!EO17+'ETPR Act.Spé.'!EO26</f>
        <v>0</v>
      </c>
      <c r="EP26" s="117">
        <f>'ETPR Act.Spé.'!EP17+'ETPR Act.Spé.'!EP26</f>
        <v>0</v>
      </c>
      <c r="EQ26" s="117">
        <f>'ETPR Act.Spé.'!EQ17+'ETPR Act.Spé.'!EQ26</f>
        <v>0</v>
      </c>
      <c r="ER26" s="117">
        <f>'ETPR Act.Spé.'!ER17+'ETPR Act.Spé.'!ER26</f>
        <v>0</v>
      </c>
      <c r="ES26" s="117">
        <f>'ETPR Act.Spé.'!ES17+'ETPR Act.Spé.'!ES26</f>
        <v>0</v>
      </c>
      <c r="ET26" s="117">
        <f>'ETPR Act.Spé.'!ET17+'ETPR Act.Spé.'!ET26</f>
        <v>0</v>
      </c>
      <c r="EU26" s="117">
        <f>'ETPR Act.Spé.'!EU17+'ETPR Act.Spé.'!EU26</f>
        <v>0</v>
      </c>
      <c r="EV26" s="117">
        <f>'ETPR Act.Spé.'!EV17+'ETPR Act.Spé.'!EV26</f>
        <v>0</v>
      </c>
      <c r="EW26" s="117">
        <f>'ETPR Act.Spé.'!EW17+'ETPR Act.Spé.'!EW26</f>
        <v>0</v>
      </c>
      <c r="EX26" s="117">
        <f>'ETPR Act.Spé.'!EX17+'ETPR Act.Spé.'!EX26</f>
        <v>0</v>
      </c>
      <c r="EY26" s="117">
        <f>'ETPR Act.Spé.'!EY17+'ETPR Act.Spé.'!EY26</f>
        <v>0</v>
      </c>
      <c r="EZ26" s="117">
        <f>'ETPR Act.Spé.'!EZ17+'ETPR Act.Spé.'!EZ26</f>
        <v>0</v>
      </c>
      <c r="FA26" s="117">
        <f>'ETPR Act.Spé.'!FA17+'ETPR Act.Spé.'!FA26</f>
        <v>0</v>
      </c>
      <c r="FB26" s="117">
        <f>'ETPR Act.Spé.'!FB17+'ETPR Act.Spé.'!FB26</f>
        <v>0</v>
      </c>
      <c r="FC26" s="117">
        <f>'ETPR Act.Spé.'!FC17+'ETPR Act.Spé.'!FC26</f>
        <v>0</v>
      </c>
      <c r="FD26" s="117">
        <f>'ETPR Act.Spé.'!FD17+'ETPR Act.Spé.'!FD26</f>
        <v>0</v>
      </c>
      <c r="FE26" s="117">
        <f>'ETPR Act.Spé.'!FE17+'ETPR Act.Spé.'!FE26</f>
        <v>0</v>
      </c>
      <c r="FF26" s="117">
        <f>'ETPR Act.Spé.'!FF17+'ETPR Act.Spé.'!FF26</f>
        <v>0</v>
      </c>
      <c r="FG26" s="117">
        <f>'ETPR Act.Spé.'!FG17+'ETPR Act.Spé.'!FG26</f>
        <v>0</v>
      </c>
      <c r="FH26" s="117">
        <f>'ETPR Act.Spé.'!FH17+'ETPR Act.Spé.'!FH26</f>
        <v>0</v>
      </c>
      <c r="FI26" s="117">
        <f>'ETPR Act.Spé.'!FI17+'ETPR Act.Spé.'!FI26</f>
        <v>0</v>
      </c>
      <c r="FJ26" s="117">
        <f>'ETPR Act.Spé.'!FJ17+'ETPR Act.Spé.'!FJ26</f>
        <v>0</v>
      </c>
      <c r="FK26" s="117">
        <f>'ETPR Act.Spé.'!FK17+'ETPR Act.Spé.'!FK26</f>
        <v>0</v>
      </c>
      <c r="FL26" s="117">
        <f>'ETPR Act.Spé.'!FL17+'ETPR Act.Spé.'!FL26</f>
        <v>0</v>
      </c>
      <c r="FM26" s="117">
        <f>'ETPR Act.Spé.'!FM17+'ETPR Act.Spé.'!FM26</f>
        <v>0</v>
      </c>
      <c r="FN26" s="117">
        <f>'ETPR Act.Spé.'!FN17+'ETPR Act.Spé.'!FN26</f>
        <v>0</v>
      </c>
      <c r="FO26" s="117">
        <f>'ETPR Act.Spé.'!FO17+'ETPR Act.Spé.'!FO26</f>
        <v>0</v>
      </c>
      <c r="FP26" s="117">
        <f>'ETPR Act.Spé.'!FP17+'ETPR Act.Spé.'!FP26</f>
        <v>0</v>
      </c>
      <c r="FQ26" s="117">
        <f>'ETPR Act.Spé.'!FQ17+'ETPR Act.Spé.'!FQ26</f>
        <v>0</v>
      </c>
      <c r="FR26" s="117">
        <f>'ETPR Act.Spé.'!FR17+'ETPR Act.Spé.'!FR26</f>
        <v>0</v>
      </c>
      <c r="FS26" s="117">
        <f>'ETPR Act.Spé.'!FS17+'ETPR Act.Spé.'!FS26</f>
        <v>0</v>
      </c>
      <c r="FT26" s="117">
        <f>'ETPR Act.Spé.'!FT17+'ETPR Act.Spé.'!FT26</f>
        <v>0</v>
      </c>
      <c r="FU26" s="117">
        <f>'ETPR Act.Spé.'!FU17+'ETPR Act.Spé.'!FU26</f>
        <v>0</v>
      </c>
      <c r="FV26" s="117">
        <f>'ETPR Act.Spé.'!FV17+'ETPR Act.Spé.'!FV26</f>
        <v>0</v>
      </c>
      <c r="FW26" s="117">
        <f>'ETPR Act.Spé.'!FW17+'ETPR Act.Spé.'!FW26</f>
        <v>0</v>
      </c>
      <c r="FX26" s="117">
        <f>'ETPR Act.Spé.'!FX17+'ETPR Act.Spé.'!FX26</f>
        <v>0</v>
      </c>
      <c r="FY26" s="117">
        <f>'ETPR Act.Spé.'!FY17+'ETPR Act.Spé.'!FY26</f>
        <v>0</v>
      </c>
      <c r="FZ26" s="27"/>
      <c r="GA26" s="27"/>
      <c r="GB26" s="27"/>
      <c r="GC26" s="27"/>
      <c r="GD26" s="27"/>
      <c r="GE26" s="117">
        <f>'ETPR Act.Spé.'!GE17+'ETPR Act.Spé.'!GE26</f>
        <v>0</v>
      </c>
      <c r="GF26" s="27"/>
      <c r="GG26" s="27"/>
      <c r="GH26" s="117">
        <f>'ETPR Act.Spé.'!GH17+'ETPR Act.Spé.'!GH26</f>
        <v>0</v>
      </c>
      <c r="GI26" s="117">
        <f>'ETPR Act.Spé.'!GI17+'ETPR Act.Spé.'!GI26</f>
        <v>0</v>
      </c>
      <c r="GJ26" s="117">
        <f>'ETPR Act.Spé.'!GJ17+'ETPR Act.Spé.'!GJ26</f>
        <v>0</v>
      </c>
      <c r="GK26" s="117">
        <f>'ETPR Act.Spé.'!GK17+'ETPR Act.Spé.'!GK26</f>
        <v>0</v>
      </c>
      <c r="GL26" s="117">
        <f>'ETPR Act.Spé.'!GL17+'ETPR Act.Spé.'!GL26</f>
        <v>0</v>
      </c>
      <c r="GM26" s="117">
        <f>'ETPR Act.Spé.'!GM17+'ETPR Act.Spé.'!GM26</f>
        <v>0</v>
      </c>
      <c r="GN26" s="117">
        <f>'ETPR Act.Spé.'!GN17+'ETPR Act.Spé.'!GN26</f>
        <v>0</v>
      </c>
      <c r="GO26" s="117">
        <f>'ETPR Act.Spé.'!GO17+'ETPR Act.Spé.'!GO26</f>
        <v>0</v>
      </c>
      <c r="GP26" s="117">
        <f>'ETPR Act.Spé.'!GP17+'ETPR Act.Spé.'!GP26</f>
        <v>0</v>
      </c>
      <c r="GQ26" s="117">
        <f>'ETPR Act.Spé.'!GQ17+'ETPR Act.Spé.'!GQ26</f>
        <v>0</v>
      </c>
      <c r="GR26" s="117">
        <f>'ETPR Act.Spé.'!GR17+'ETPR Act.Spé.'!GR26</f>
        <v>0</v>
      </c>
      <c r="GS26" s="117">
        <f>'ETPR Act.Spé.'!GS17+'ETPR Act.Spé.'!GS26</f>
        <v>0</v>
      </c>
      <c r="GT26" s="117">
        <f>'ETPR Act.Spé.'!GT17+'ETPR Act.Spé.'!GT26</f>
        <v>0</v>
      </c>
      <c r="GU26" s="117">
        <f>'ETPR Act.Spé.'!GU17+'ETPR Act.Spé.'!GU26</f>
        <v>0</v>
      </c>
      <c r="GV26" s="117">
        <f>'ETPR Act.Spé.'!GV17+'ETPR Act.Spé.'!GV26</f>
        <v>0</v>
      </c>
      <c r="GW26" s="117">
        <f>'ETPR Act.Spé.'!GW17+'ETPR Act.Spé.'!GW26</f>
        <v>0</v>
      </c>
      <c r="GX26" s="117">
        <f>'ETPR Act.Spé.'!GX17+'ETPR Act.Spé.'!GX26</f>
        <v>0</v>
      </c>
      <c r="GY26" s="117">
        <f>'ETPR Act.Spé.'!GY17+'ETPR Act.Spé.'!GY26</f>
        <v>0</v>
      </c>
      <c r="GZ26" s="117">
        <f>'ETPR Act.Spé.'!GZ17+'ETPR Act.Spé.'!GZ26</f>
        <v>0</v>
      </c>
      <c r="HA26" s="117">
        <f>'ETPR Act.Spé.'!HA17+'ETPR Act.Spé.'!HA26</f>
        <v>0</v>
      </c>
      <c r="HB26" s="117">
        <f>'ETPR Act.Spé.'!HB17+'ETPR Act.Spé.'!HB26</f>
        <v>0</v>
      </c>
      <c r="HC26" s="117">
        <f>'ETPR Act.Spé.'!HC17+'ETPR Act.Spé.'!HC26</f>
        <v>0</v>
      </c>
      <c r="HD26" s="117">
        <f>'ETPR Act.Spé.'!HD17+'ETPR Act.Spé.'!HD26</f>
        <v>0</v>
      </c>
      <c r="HE26" s="117">
        <f>'ETPR Act.Spé.'!HE17+'ETPR Act.Spé.'!HE26</f>
        <v>0</v>
      </c>
      <c r="HF26" s="117">
        <f>'ETPR Act.Spé.'!HF17+'ETPR Act.Spé.'!HF26</f>
        <v>0</v>
      </c>
      <c r="HG26" s="117">
        <f>'ETPR Act.Spé.'!HG17+'ETPR Act.Spé.'!HG26</f>
        <v>0</v>
      </c>
      <c r="HH26" s="117">
        <f>'ETPR Act.Spé.'!HH17+'ETPR Act.Spé.'!HH26</f>
        <v>0</v>
      </c>
      <c r="HI26" s="117">
        <f>'ETPR Act.Spé.'!HI17+'ETPR Act.Spé.'!HI26</f>
        <v>0</v>
      </c>
      <c r="HJ26" s="117">
        <f>'ETPR Act.Spé.'!HJ17+'ETPR Act.Spé.'!HJ26</f>
        <v>0</v>
      </c>
      <c r="HK26" s="117">
        <f>'ETPR Act.Spé.'!HK17+'ETPR Act.Spé.'!HK26</f>
        <v>0</v>
      </c>
      <c r="HL26" s="27"/>
      <c r="HM26" s="27"/>
      <c r="HN26" s="27"/>
      <c r="HO26" s="27"/>
      <c r="HP26" s="27"/>
      <c r="HQ26" s="117">
        <f>'ETPR Act.Spé.'!HQ17+'ETPR Act.Spé.'!HQ26</f>
        <v>0</v>
      </c>
      <c r="HR26" s="27"/>
      <c r="HS26" s="27"/>
      <c r="HT26" s="8"/>
      <c r="HU26" s="8"/>
      <c r="HV26" s="8"/>
      <c r="HW26" s="8"/>
      <c r="HX26" s="8"/>
      <c r="HY26" s="117">
        <f>'ETPR Act.Spé.'!HY17+'ETPR Act.Spé.'!HY26</f>
        <v>0</v>
      </c>
      <c r="HZ26" s="733"/>
    </row>
    <row r="27" spans="1:234" s="632" customFormat="1" ht="15">
      <c r="A27" s="456"/>
      <c r="B27" s="541"/>
      <c r="C27" s="115" t="str">
        <f t="shared" si="0"/>
        <v>n;93112124</v>
      </c>
      <c r="D27" s="403" t="s">
        <v>614</v>
      </c>
      <c r="E27" s="379">
        <v>93112124</v>
      </c>
      <c r="F27" s="502" t="s">
        <v>1834</v>
      </c>
      <c r="G27" s="646" t="s">
        <v>682</v>
      </c>
      <c r="H27" s="442">
        <f t="shared" si="1"/>
        <v>0</v>
      </c>
      <c r="I27" s="117">
        <f>'ETPR Act.Spé.'!I17+'ETPR Act.Spé.'!I26</f>
        <v>0</v>
      </c>
      <c r="J27" s="117">
        <f>'ETPR Act.Spé.'!J17+'ETPR Act.Spé.'!J26</f>
        <v>0</v>
      </c>
      <c r="K27" s="117">
        <f>'ETPR Act.Spé.'!K17+'ETPR Act.Spé.'!K26</f>
        <v>0</v>
      </c>
      <c r="L27" s="117">
        <f>'ETPR Act.Spé.'!L17+'ETPR Act.Spé.'!L26</f>
        <v>0</v>
      </c>
      <c r="M27" s="117">
        <f>'ETPR Act.Spé.'!M17+'ETPR Act.Spé.'!M26</f>
        <v>0</v>
      </c>
      <c r="N27" s="117">
        <f>'ETPR Act.Spé.'!N17+'ETPR Act.Spé.'!N26</f>
        <v>0</v>
      </c>
      <c r="O27" s="117">
        <f>'ETPR Act.Spé.'!O17+'ETPR Act.Spé.'!O26</f>
        <v>0</v>
      </c>
      <c r="P27" s="117">
        <f>'ETPR Act.Spé.'!P17+'ETPR Act.Spé.'!P26</f>
        <v>0</v>
      </c>
      <c r="Q27" s="117">
        <f>'ETPR Act.Spé.'!Q17+'ETPR Act.Spé.'!Q26</f>
        <v>0</v>
      </c>
      <c r="R27" s="117">
        <f>'ETPR Act.Spé.'!R17+'ETPR Act.Spé.'!R26</f>
        <v>0</v>
      </c>
      <c r="S27" s="117">
        <f>'ETPR Act.Spé.'!S17+'ETPR Act.Spé.'!S26</f>
        <v>0</v>
      </c>
      <c r="T27" s="117">
        <f>'ETPR Act.Spé.'!T17+'ETPR Act.Spé.'!T26</f>
        <v>0</v>
      </c>
      <c r="U27" s="117">
        <f>'ETPR Act.Spé.'!U17+'ETPR Act.Spé.'!U26</f>
        <v>0</v>
      </c>
      <c r="V27" s="117">
        <f>'ETPR Act.Spé.'!V17+'ETPR Act.Spé.'!V26</f>
        <v>0</v>
      </c>
      <c r="W27" s="117">
        <f>'ETPR Act.Spé.'!W17+'ETPR Act.Spé.'!W26</f>
        <v>0</v>
      </c>
      <c r="X27" s="117">
        <f>'ETPR Act.Spé.'!X17+'ETPR Act.Spé.'!X26</f>
        <v>0</v>
      </c>
      <c r="Y27" s="117">
        <f>'ETPR Act.Spé.'!Y17+'ETPR Act.Spé.'!Y26</f>
        <v>0</v>
      </c>
      <c r="Z27" s="117">
        <f>'ETPR Act.Spé.'!Z17+'ETPR Act.Spé.'!Z26</f>
        <v>0</v>
      </c>
      <c r="AA27" s="117">
        <f>'ETPR Act.Spé.'!AA17+'ETPR Act.Spé.'!AA26</f>
        <v>0</v>
      </c>
      <c r="AB27" s="117">
        <f>'ETPR Act.Spé.'!AA17+'ETPR Act.Spé.'!AA26</f>
        <v>0</v>
      </c>
      <c r="AC27" s="117">
        <f>'ETPR Act.Spé.'!AC17+'ETPR Act.Spé.'!AC26</f>
        <v>0</v>
      </c>
      <c r="AD27" s="117">
        <f>'ETPR Act.Spé.'!AD17+'ETPR Act.Spé.'!AD26</f>
        <v>0</v>
      </c>
      <c r="AE27" s="117">
        <f>'ETPR Act.Spé.'!AE17+'ETPR Act.Spé.'!AE26</f>
        <v>0</v>
      </c>
      <c r="AF27" s="117">
        <f>'ETPR Act.Spé.'!AF17+'ETPR Act.Spé.'!AF26</f>
        <v>0</v>
      </c>
      <c r="AG27" s="117">
        <f>'ETPR Act.Spé.'!AG17+'ETPR Act.Spé.'!AG26</f>
        <v>0</v>
      </c>
      <c r="AH27" s="117">
        <f>'ETPR Act.Spé.'!AH17+'ETPR Act.Spé.'!AH26</f>
        <v>0</v>
      </c>
      <c r="AI27" s="117">
        <f>'ETPR Act.Spé.'!AI17+'ETPR Act.Spé.'!AI26</f>
        <v>0</v>
      </c>
      <c r="AJ27" s="117">
        <f>'ETPR Act.Spé.'!AJ17+'ETPR Act.Spé.'!AJ26</f>
        <v>0</v>
      </c>
      <c r="AK27" s="117">
        <f>'ETPR Act.Spé.'!AK17+'ETPR Act.Spé.'!AK26</f>
        <v>0</v>
      </c>
      <c r="AL27" s="117">
        <f>'ETPR Act.Spé.'!AL17+'ETPR Act.Spé.'!AL26</f>
        <v>0</v>
      </c>
      <c r="AM27" s="117">
        <f>'ETPR Act.Spé.'!AM17+'ETPR Act.Spé.'!AM26</f>
        <v>0</v>
      </c>
      <c r="AN27" s="117">
        <f>'ETPR Act.Spé.'!AN17+'ETPR Act.Spé.'!AN26</f>
        <v>0</v>
      </c>
      <c r="AO27" s="117">
        <f>'ETPR Act.Spé.'!AO17+'ETPR Act.Spé.'!AO26</f>
        <v>0</v>
      </c>
      <c r="AP27" s="117">
        <f>'ETPR Act.Spé.'!AP17+'ETPR Act.Spé.'!AP26</f>
        <v>0</v>
      </c>
      <c r="AQ27" s="117">
        <f>'ETPR Act.Spé.'!AQ17+'ETPR Act.Spé.'!AQ26</f>
        <v>0</v>
      </c>
      <c r="AR27" s="117">
        <f>'ETPR Act.Spé.'!AR17+'ETPR Act.Spé.'!AR26</f>
        <v>0</v>
      </c>
      <c r="AS27" s="117">
        <f>'ETPR Act.Spé.'!AS17+'ETPR Act.Spé.'!AS26</f>
        <v>0</v>
      </c>
      <c r="AT27" s="117">
        <f>'ETPR Act.Spé.'!AT17+'ETPR Act.Spé.'!AT26</f>
        <v>0</v>
      </c>
      <c r="AU27" s="117">
        <f>'ETPR Act.Spé.'!AU17+'ETPR Act.Spé.'!AU26</f>
        <v>0</v>
      </c>
      <c r="AV27" s="117">
        <f>'ETPR Act.Spé.'!AV17+'ETPR Act.Spé.'!AV26</f>
        <v>0</v>
      </c>
      <c r="AW27" s="117">
        <f>'ETPR Act.Spé.'!AV17+'ETPR Act.Spé.'!AV26</f>
        <v>0</v>
      </c>
      <c r="AX27" s="117">
        <f>'ETPR Act.Spé.'!AW17+'ETPR Act.Spé.'!AW26</f>
        <v>0</v>
      </c>
      <c r="AY27" s="117">
        <f>'ETPR Act.Spé.'!AY17+'ETPR Act.Spé.'!AY26</f>
        <v>0</v>
      </c>
      <c r="AZ27" s="117">
        <f>'ETPR Act.Spé.'!AZ17+'ETPR Act.Spé.'!AZ26</f>
        <v>0</v>
      </c>
      <c r="BA27" s="117">
        <f>'ETPR Act.Spé.'!BA17+'ETPR Act.Spé.'!BA26</f>
        <v>0</v>
      </c>
      <c r="BB27" s="117">
        <f>'ETPR Act.Spé.'!BB17+'ETPR Act.Spé.'!BB26</f>
        <v>0</v>
      </c>
      <c r="BC27" s="117">
        <f>'ETPR Act.Spé.'!BC17+'ETPR Act.Spé.'!BC26</f>
        <v>0</v>
      </c>
      <c r="BD27" s="117">
        <f>'ETPR Act.Spé.'!BD17+'ETPR Act.Spé.'!BD26</f>
        <v>0</v>
      </c>
      <c r="BE27" s="117">
        <f>'ETPR Act.Spé.'!BE17+'ETPR Act.Spé.'!BE26</f>
        <v>0</v>
      </c>
      <c r="BF27" s="117">
        <f>'ETPR Act.Spé.'!BF17+'ETPR Act.Spé.'!BF26</f>
        <v>0</v>
      </c>
      <c r="BG27" s="117">
        <f>'ETPR Act.Spé.'!BG17+'ETPR Act.Spé.'!BG26</f>
        <v>0</v>
      </c>
      <c r="BH27" s="117">
        <f>'ETPR Act.Spé.'!BH17+'ETPR Act.Spé.'!BH26</f>
        <v>0</v>
      </c>
      <c r="BI27" s="117">
        <f>'ETPR Act.Spé.'!BI17+'ETPR Act.Spé.'!BI26</f>
        <v>0</v>
      </c>
      <c r="BJ27" s="117">
        <f>'ETPR Act.Spé.'!BJ17+'ETPR Act.Spé.'!BJ26</f>
        <v>0</v>
      </c>
      <c r="BK27" s="117">
        <f>'ETPR Act.Spé.'!BK17+'ETPR Act.Spé.'!BK26</f>
        <v>0</v>
      </c>
      <c r="BL27" s="117">
        <f>'ETPR Act.Spé.'!BL17+'ETPR Act.Spé.'!BL26</f>
        <v>0</v>
      </c>
      <c r="BM27" s="117">
        <f>'ETPR Act.Spé.'!BM17+'ETPR Act.Spé.'!BM26</f>
        <v>0</v>
      </c>
      <c r="BN27" s="117">
        <f>'ETPR Act.Spé.'!BN17+'ETPR Act.Spé.'!BN26</f>
        <v>0</v>
      </c>
      <c r="BO27" s="117">
        <f>'ETPR Act.Spé.'!BO17+'ETPR Act.Spé.'!BO26</f>
        <v>0</v>
      </c>
      <c r="BP27" s="117">
        <f>'ETPR Act.Spé.'!BP17+'ETPR Act.Spé.'!BP26</f>
        <v>0</v>
      </c>
      <c r="BQ27" s="117">
        <f>'ETPR Act.Spé.'!BQ17+'ETPR Act.Spé.'!BQ26</f>
        <v>0</v>
      </c>
      <c r="BR27" s="117">
        <f>'ETPR Act.Spé.'!BR17+'ETPR Act.Spé.'!BR26</f>
        <v>0</v>
      </c>
      <c r="BS27" s="117">
        <f>'ETPR Act.Spé.'!BS17+'ETPR Act.Spé.'!BS26</f>
        <v>0</v>
      </c>
      <c r="BT27" s="117">
        <f>'ETPR Act.Spé.'!BT17+'ETPR Act.Spé.'!BT26</f>
        <v>0</v>
      </c>
      <c r="BU27" s="117">
        <f>'ETPR Act.Spé.'!BU17+'ETPR Act.Spé.'!BU26</f>
        <v>0</v>
      </c>
      <c r="BV27" s="117">
        <f>'ETPR Act.Spé.'!BV17+'ETPR Act.Spé.'!BV26</f>
        <v>0</v>
      </c>
      <c r="BW27" s="117">
        <f>'ETPR Act.Spé.'!BW17+'ETPR Act.Spé.'!BW26</f>
        <v>0</v>
      </c>
      <c r="BX27" s="117">
        <f>'ETPR Act.Spé.'!BX17+'ETPR Act.Spé.'!BX26</f>
        <v>0</v>
      </c>
      <c r="BY27" s="117">
        <f>'ETPR Act.Spé.'!BY17+'ETPR Act.Spé.'!BY26</f>
        <v>0</v>
      </c>
      <c r="BZ27" s="117">
        <f>'ETPR Act.Spé.'!BZ17+'ETPR Act.Spé.'!BZ26</f>
        <v>0</v>
      </c>
      <c r="CA27" s="117">
        <f>'ETPR Act.Spé.'!CA17+'ETPR Act.Spé.'!CA26</f>
        <v>0</v>
      </c>
      <c r="CB27" s="117">
        <f>'ETPR Act.Spé.'!CB17+'ETPR Act.Spé.'!CB26</f>
        <v>0</v>
      </c>
      <c r="CC27" s="117">
        <f>'ETPR Act.Spé.'!CC17+'ETPR Act.Spé.'!CC26</f>
        <v>0</v>
      </c>
      <c r="CD27" s="117">
        <f>'ETPR Act.Spé.'!CD17+'ETPR Act.Spé.'!CD26</f>
        <v>0</v>
      </c>
      <c r="CE27" s="117">
        <f>'ETPR Act.Spé.'!CE17+'ETPR Act.Spé.'!CE26</f>
        <v>0</v>
      </c>
      <c r="CF27" s="117">
        <f>'ETPR Act.Spé.'!CF17+'ETPR Act.Spé.'!CF26</f>
        <v>0</v>
      </c>
      <c r="CG27" s="117">
        <f>'ETPR Act.Spé.'!CG17+'ETPR Act.Spé.'!CG26</f>
        <v>0</v>
      </c>
      <c r="CH27" s="117">
        <f>'ETPR Act.Spé.'!CH17+'ETPR Act.Spé.'!CH26</f>
        <v>0</v>
      </c>
      <c r="CI27" s="117">
        <f>'ETPR Act.Spé.'!CI17+'ETPR Act.Spé.'!CI26</f>
        <v>0</v>
      </c>
      <c r="CJ27" s="117">
        <f>'ETPR Act.Spé.'!CJ17+'ETPR Act.Spé.'!CJ26</f>
        <v>0</v>
      </c>
      <c r="CK27" s="117">
        <f>'ETPR Act.Spé.'!CK17+'ETPR Act.Spé.'!CK26</f>
        <v>0</v>
      </c>
      <c r="CL27" s="117">
        <f>'ETPR Act.Spé.'!CL17+'ETPR Act.Spé.'!CL26</f>
        <v>0</v>
      </c>
      <c r="CM27" s="117">
        <f>'ETPR Act.Spé.'!CM17+'ETPR Act.Spé.'!CM26</f>
        <v>0</v>
      </c>
      <c r="CN27" s="117">
        <f>'ETPR Act.Spé.'!CN17+'ETPR Act.Spé.'!CN26</f>
        <v>0</v>
      </c>
      <c r="CO27" s="117">
        <f>'ETPR Act.Spé.'!CO17+'ETPR Act.Spé.'!CO26</f>
        <v>0</v>
      </c>
      <c r="CP27" s="117">
        <f>'ETPR Act.Spé.'!CP17+'ETPR Act.Spé.'!CP26</f>
        <v>0</v>
      </c>
      <c r="CQ27" s="117">
        <f>'ETPR Act.Spé.'!CQ17+'ETPR Act.Spé.'!CQ26</f>
        <v>0</v>
      </c>
      <c r="CR27" s="117">
        <f>'ETPR Act.Spé.'!CR17+'ETPR Act.Spé.'!CR26</f>
        <v>0</v>
      </c>
      <c r="CS27" s="117">
        <f>'ETPR Act.Spé.'!CS17+'ETPR Act.Spé.'!CS26</f>
        <v>0</v>
      </c>
      <c r="CT27" s="117">
        <f>'ETPR Act.Spé.'!CT17+'ETPR Act.Spé.'!CT26</f>
        <v>0</v>
      </c>
      <c r="CU27" s="117">
        <f>'ETPR Act.Spé.'!CU17+'ETPR Act.Spé.'!CU26</f>
        <v>0</v>
      </c>
      <c r="CV27" s="117">
        <f>'ETPR Act.Spé.'!CV17+'ETPR Act.Spé.'!CV26</f>
        <v>0</v>
      </c>
      <c r="CW27" s="117">
        <f>'ETPR Act.Spé.'!CW17+'ETPR Act.Spé.'!CW26</f>
        <v>0</v>
      </c>
      <c r="CX27" s="117">
        <f>'ETPR Act.Spé.'!CX17+'ETPR Act.Spé.'!CX26</f>
        <v>0</v>
      </c>
      <c r="CY27" s="117">
        <f>'ETPR Act.Spé.'!CY17+'ETPR Act.Spé.'!CY26</f>
        <v>0</v>
      </c>
      <c r="CZ27" s="117">
        <f>'ETPR Act.Spé.'!CZ17+'ETPR Act.Spé.'!CZ26</f>
        <v>0</v>
      </c>
      <c r="DA27" s="117">
        <f>'ETPR Act.Spé.'!DA17+'ETPR Act.Spé.'!DA26</f>
        <v>0</v>
      </c>
      <c r="DB27" s="117">
        <f>'ETPR Act.Spé.'!DB17+'ETPR Act.Spé.'!DB26</f>
        <v>0</v>
      </c>
      <c r="DC27" s="117">
        <f>'ETPR Act.Spé.'!DC17+'ETPR Act.Spé.'!DC26</f>
        <v>0</v>
      </c>
      <c r="DD27" s="117">
        <f>'ETPR Act.Spé.'!DD17+'ETPR Act.Spé.'!DD26</f>
        <v>0</v>
      </c>
      <c r="DE27" s="117">
        <f>'ETPR Act.Spé.'!DE17+'ETPR Act.Spé.'!DE26</f>
        <v>0</v>
      </c>
      <c r="DF27" s="117">
        <f>'ETPR Act.Spé.'!DF17+'ETPR Act.Spé.'!DF26</f>
        <v>0</v>
      </c>
      <c r="DG27" s="117">
        <f>'ETPR Act.Spé.'!DG17+'ETPR Act.Spé.'!DG26</f>
        <v>0</v>
      </c>
      <c r="DH27" s="117">
        <f>'ETPR Act.Spé.'!DH17+'ETPR Act.Spé.'!DH26</f>
        <v>0</v>
      </c>
      <c r="DI27" s="117">
        <f>'ETPR Act.Spé.'!DI17+'ETPR Act.Spé.'!DI26</f>
        <v>0</v>
      </c>
      <c r="DJ27" s="117">
        <f>'ETPR Act.Spé.'!DJ17+'ETPR Act.Spé.'!DJ26</f>
        <v>0</v>
      </c>
      <c r="DK27" s="117">
        <f>'ETPR Act.Spé.'!DK17+'ETPR Act.Spé.'!DK26</f>
        <v>0</v>
      </c>
      <c r="DL27" s="117">
        <f>'ETPR Act.Spé.'!DL17+'ETPR Act.Spé.'!DL26</f>
        <v>0</v>
      </c>
      <c r="DM27" s="117">
        <f>'ETPR Act.Spé.'!DM17+'ETPR Act.Spé.'!DM26</f>
        <v>0</v>
      </c>
      <c r="DN27" s="117">
        <f>'ETPR Act.Spé.'!DN17+'ETPR Act.Spé.'!DN26</f>
        <v>0</v>
      </c>
      <c r="DO27" s="117">
        <f>'ETPR Act.Spé.'!DO17+'ETPR Act.Spé.'!DO26</f>
        <v>0</v>
      </c>
      <c r="DP27" s="117">
        <f>'ETPR Act.Spé.'!DP17+'ETPR Act.Spé.'!DP26</f>
        <v>0</v>
      </c>
      <c r="DQ27" s="117">
        <f>'ETPR Act.Spé.'!DQ17+'ETPR Act.Spé.'!DQ26</f>
        <v>0</v>
      </c>
      <c r="DR27" s="117">
        <f>'ETPR Act.Spé.'!DR17+'ETPR Act.Spé.'!DR26</f>
        <v>0</v>
      </c>
      <c r="DS27" s="117">
        <f>'ETPR Act.Spé.'!DS17+'ETPR Act.Spé.'!DS26</f>
        <v>0</v>
      </c>
      <c r="DT27" s="117">
        <f>'ETPR Act.Spé.'!DT17+'ETPR Act.Spé.'!DT26</f>
        <v>0</v>
      </c>
      <c r="DU27" s="117">
        <f>'ETPR Act.Spé.'!DU17+'ETPR Act.Spé.'!DU26</f>
        <v>0</v>
      </c>
      <c r="DV27" s="117">
        <f>'ETPR Act.Spé.'!DV17+'ETPR Act.Spé.'!DV26</f>
        <v>0</v>
      </c>
      <c r="DW27" s="117">
        <f>'ETPR Act.Spé.'!DW17+'ETPR Act.Spé.'!DW26</f>
        <v>0</v>
      </c>
      <c r="DX27" s="117">
        <f>'ETPR Act.Spé.'!DX17+'ETPR Act.Spé.'!DX26</f>
        <v>0</v>
      </c>
      <c r="DY27" s="117">
        <f>'ETPR Act.Spé.'!DY17+'ETPR Act.Spé.'!DY26</f>
        <v>0</v>
      </c>
      <c r="DZ27" s="27"/>
      <c r="EA27" s="27"/>
      <c r="EB27" s="117">
        <f>'ETPR Act.Spé.'!EB17+'ETPR Act.Spé.'!EB26</f>
        <v>0</v>
      </c>
      <c r="EC27" s="27"/>
      <c r="ED27" s="27"/>
      <c r="EE27" s="27"/>
      <c r="EF27" s="27"/>
      <c r="EG27" s="27"/>
      <c r="EH27" s="117">
        <f>'ETPR Act.Spé.'!EH17+'ETPR Act.Spé.'!EH26</f>
        <v>0</v>
      </c>
      <c r="EI27" s="117">
        <f>'ETPR Act.Spé.'!EI17+'ETPR Act.Spé.'!EI26</f>
        <v>0</v>
      </c>
      <c r="EJ27" s="117">
        <f>'ETPR Act.Spé.'!EJ17+'ETPR Act.Spé.'!EJ26</f>
        <v>0</v>
      </c>
      <c r="EK27" s="117">
        <f>'ETPR Act.Spé.'!EK17+'ETPR Act.Spé.'!EK26</f>
        <v>0</v>
      </c>
      <c r="EL27" s="117">
        <f>'ETPR Act.Spé.'!EL17+'ETPR Act.Spé.'!EL26</f>
        <v>0</v>
      </c>
      <c r="EM27" s="117">
        <f>'ETPR Act.Spé.'!EM17+'ETPR Act.Spé.'!EM26</f>
        <v>0</v>
      </c>
      <c r="EN27" s="117">
        <f>'ETPR Act.Spé.'!EN17+'ETPR Act.Spé.'!EN26</f>
        <v>0</v>
      </c>
      <c r="EO27" s="117">
        <f>'ETPR Act.Spé.'!EO17+'ETPR Act.Spé.'!EO26</f>
        <v>0</v>
      </c>
      <c r="EP27" s="117">
        <f>'ETPR Act.Spé.'!EP17+'ETPR Act.Spé.'!EP26</f>
        <v>0</v>
      </c>
      <c r="EQ27" s="117">
        <f>'ETPR Act.Spé.'!EQ17+'ETPR Act.Spé.'!EQ26</f>
        <v>0</v>
      </c>
      <c r="ER27" s="117">
        <f>'ETPR Act.Spé.'!ER17+'ETPR Act.Spé.'!ER26</f>
        <v>0</v>
      </c>
      <c r="ES27" s="117">
        <f>'ETPR Act.Spé.'!ES17+'ETPR Act.Spé.'!ES26</f>
        <v>0</v>
      </c>
      <c r="ET27" s="117">
        <f>'ETPR Act.Spé.'!ET17+'ETPR Act.Spé.'!ET26</f>
        <v>0</v>
      </c>
      <c r="EU27" s="117">
        <f>'ETPR Act.Spé.'!EU17+'ETPR Act.Spé.'!EU26</f>
        <v>0</v>
      </c>
      <c r="EV27" s="117">
        <f>'ETPR Act.Spé.'!EV17+'ETPR Act.Spé.'!EV26</f>
        <v>0</v>
      </c>
      <c r="EW27" s="117">
        <f>'ETPR Act.Spé.'!EW17+'ETPR Act.Spé.'!EW26</f>
        <v>0</v>
      </c>
      <c r="EX27" s="117">
        <f>'ETPR Act.Spé.'!EX17+'ETPR Act.Spé.'!EX26</f>
        <v>0</v>
      </c>
      <c r="EY27" s="117">
        <f>'ETPR Act.Spé.'!EY17+'ETPR Act.Spé.'!EY26</f>
        <v>0</v>
      </c>
      <c r="EZ27" s="117">
        <f>'ETPR Act.Spé.'!EZ17+'ETPR Act.Spé.'!EZ26</f>
        <v>0</v>
      </c>
      <c r="FA27" s="117">
        <f>'ETPR Act.Spé.'!FA17+'ETPR Act.Spé.'!FA26</f>
        <v>0</v>
      </c>
      <c r="FB27" s="117">
        <f>'ETPR Act.Spé.'!FB17+'ETPR Act.Spé.'!FB26</f>
        <v>0</v>
      </c>
      <c r="FC27" s="117">
        <f>'ETPR Act.Spé.'!FC17+'ETPR Act.Spé.'!FC26</f>
        <v>0</v>
      </c>
      <c r="FD27" s="117">
        <f>'ETPR Act.Spé.'!FD17+'ETPR Act.Spé.'!FD26</f>
        <v>0</v>
      </c>
      <c r="FE27" s="117">
        <f>'ETPR Act.Spé.'!FE17+'ETPR Act.Spé.'!FE26</f>
        <v>0</v>
      </c>
      <c r="FF27" s="117">
        <f>'ETPR Act.Spé.'!FF17+'ETPR Act.Spé.'!FF26</f>
        <v>0</v>
      </c>
      <c r="FG27" s="117">
        <f>'ETPR Act.Spé.'!FG17+'ETPR Act.Spé.'!FG26</f>
        <v>0</v>
      </c>
      <c r="FH27" s="117">
        <f>'ETPR Act.Spé.'!FH17+'ETPR Act.Spé.'!FH26</f>
        <v>0</v>
      </c>
      <c r="FI27" s="117">
        <f>'ETPR Act.Spé.'!FI17+'ETPR Act.Spé.'!FI26</f>
        <v>0</v>
      </c>
      <c r="FJ27" s="117">
        <f>'ETPR Act.Spé.'!FJ17+'ETPR Act.Spé.'!FJ26</f>
        <v>0</v>
      </c>
      <c r="FK27" s="117">
        <f>'ETPR Act.Spé.'!FK17+'ETPR Act.Spé.'!FK26</f>
        <v>0</v>
      </c>
      <c r="FL27" s="117">
        <f>'ETPR Act.Spé.'!FL17+'ETPR Act.Spé.'!FL26</f>
        <v>0</v>
      </c>
      <c r="FM27" s="117">
        <f>'ETPR Act.Spé.'!FM17+'ETPR Act.Spé.'!FM26</f>
        <v>0</v>
      </c>
      <c r="FN27" s="117">
        <f>'ETPR Act.Spé.'!FN17+'ETPR Act.Spé.'!FN26</f>
        <v>0</v>
      </c>
      <c r="FO27" s="117">
        <f>'ETPR Act.Spé.'!FO17+'ETPR Act.Spé.'!FO26</f>
        <v>0</v>
      </c>
      <c r="FP27" s="117">
        <f>'ETPR Act.Spé.'!FP17+'ETPR Act.Spé.'!FP26</f>
        <v>0</v>
      </c>
      <c r="FQ27" s="117">
        <f>'ETPR Act.Spé.'!FQ17+'ETPR Act.Spé.'!FQ26</f>
        <v>0</v>
      </c>
      <c r="FR27" s="117">
        <f>'ETPR Act.Spé.'!FR17+'ETPR Act.Spé.'!FR26</f>
        <v>0</v>
      </c>
      <c r="FS27" s="117">
        <f>'ETPR Act.Spé.'!FS17+'ETPR Act.Spé.'!FS26</f>
        <v>0</v>
      </c>
      <c r="FT27" s="117">
        <f>'ETPR Act.Spé.'!FT17+'ETPR Act.Spé.'!FT26</f>
        <v>0</v>
      </c>
      <c r="FU27" s="117">
        <f>'ETPR Act.Spé.'!FU17+'ETPR Act.Spé.'!FU26</f>
        <v>0</v>
      </c>
      <c r="FV27" s="117">
        <f>'ETPR Act.Spé.'!FV17+'ETPR Act.Spé.'!FV26</f>
        <v>0</v>
      </c>
      <c r="FW27" s="117">
        <f>'ETPR Act.Spé.'!FW17+'ETPR Act.Spé.'!FW26</f>
        <v>0</v>
      </c>
      <c r="FX27" s="117">
        <f>'ETPR Act.Spé.'!FX17+'ETPR Act.Spé.'!FX26</f>
        <v>0</v>
      </c>
      <c r="FY27" s="117">
        <f>'ETPR Act.Spé.'!FY17+'ETPR Act.Spé.'!FY26</f>
        <v>0</v>
      </c>
      <c r="FZ27" s="27"/>
      <c r="GA27" s="27"/>
      <c r="GB27" s="27"/>
      <c r="GC27" s="27"/>
      <c r="GD27" s="27"/>
      <c r="GE27" s="117">
        <f>'ETPR Act.Spé.'!GE17+'ETPR Act.Spé.'!GE26</f>
        <v>0</v>
      </c>
      <c r="GF27" s="27"/>
      <c r="GG27" s="27"/>
      <c r="GH27" s="117">
        <f>'ETPR Act.Spé.'!GH17+'ETPR Act.Spé.'!GH26</f>
        <v>0</v>
      </c>
      <c r="GI27" s="117">
        <f>'ETPR Act.Spé.'!GI17+'ETPR Act.Spé.'!GI26</f>
        <v>0</v>
      </c>
      <c r="GJ27" s="117">
        <f>'ETPR Act.Spé.'!GJ17+'ETPR Act.Spé.'!GJ26</f>
        <v>0</v>
      </c>
      <c r="GK27" s="117">
        <f>'ETPR Act.Spé.'!GK17+'ETPR Act.Spé.'!GK26</f>
        <v>0</v>
      </c>
      <c r="GL27" s="117">
        <f>'ETPR Act.Spé.'!GL17+'ETPR Act.Spé.'!GL26</f>
        <v>0</v>
      </c>
      <c r="GM27" s="117">
        <f>'ETPR Act.Spé.'!GM17+'ETPR Act.Spé.'!GM26</f>
        <v>0</v>
      </c>
      <c r="GN27" s="117">
        <f>'ETPR Act.Spé.'!GN17+'ETPR Act.Spé.'!GN26</f>
        <v>0</v>
      </c>
      <c r="GO27" s="117">
        <f>'ETPR Act.Spé.'!GO17+'ETPR Act.Spé.'!GO26</f>
        <v>0</v>
      </c>
      <c r="GP27" s="117">
        <f>'ETPR Act.Spé.'!GP17+'ETPR Act.Spé.'!GP26</f>
        <v>0</v>
      </c>
      <c r="GQ27" s="117">
        <f>'ETPR Act.Spé.'!GQ17+'ETPR Act.Spé.'!GQ26</f>
        <v>0</v>
      </c>
      <c r="GR27" s="117">
        <f>'ETPR Act.Spé.'!GR17+'ETPR Act.Spé.'!GR26</f>
        <v>0</v>
      </c>
      <c r="GS27" s="117">
        <f>'ETPR Act.Spé.'!GS17+'ETPR Act.Spé.'!GS26</f>
        <v>0</v>
      </c>
      <c r="GT27" s="117">
        <f>'ETPR Act.Spé.'!GT17+'ETPR Act.Spé.'!GT26</f>
        <v>0</v>
      </c>
      <c r="GU27" s="117">
        <f>'ETPR Act.Spé.'!GU17+'ETPR Act.Spé.'!GU26</f>
        <v>0</v>
      </c>
      <c r="GV27" s="117">
        <f>'ETPR Act.Spé.'!GV17+'ETPR Act.Spé.'!GV26</f>
        <v>0</v>
      </c>
      <c r="GW27" s="117">
        <f>'ETPR Act.Spé.'!GW17+'ETPR Act.Spé.'!GW26</f>
        <v>0</v>
      </c>
      <c r="GX27" s="117">
        <f>'ETPR Act.Spé.'!GX17+'ETPR Act.Spé.'!GX26</f>
        <v>0</v>
      </c>
      <c r="GY27" s="117">
        <f>'ETPR Act.Spé.'!GY17+'ETPR Act.Spé.'!GY26</f>
        <v>0</v>
      </c>
      <c r="GZ27" s="117">
        <f>'ETPR Act.Spé.'!GZ17+'ETPR Act.Spé.'!GZ26</f>
        <v>0</v>
      </c>
      <c r="HA27" s="117">
        <f>'ETPR Act.Spé.'!HA17+'ETPR Act.Spé.'!HA26</f>
        <v>0</v>
      </c>
      <c r="HB27" s="117">
        <f>'ETPR Act.Spé.'!HB17+'ETPR Act.Spé.'!HB26</f>
        <v>0</v>
      </c>
      <c r="HC27" s="117">
        <f>'ETPR Act.Spé.'!HC17+'ETPR Act.Spé.'!HC26</f>
        <v>0</v>
      </c>
      <c r="HD27" s="117">
        <f>'ETPR Act.Spé.'!HD17+'ETPR Act.Spé.'!HD26</f>
        <v>0</v>
      </c>
      <c r="HE27" s="117">
        <f>'ETPR Act.Spé.'!HE17+'ETPR Act.Spé.'!HE26</f>
        <v>0</v>
      </c>
      <c r="HF27" s="117">
        <f>'ETPR Act.Spé.'!HF17+'ETPR Act.Spé.'!HF26</f>
        <v>0</v>
      </c>
      <c r="HG27" s="117">
        <f>'ETPR Act.Spé.'!HG17+'ETPR Act.Spé.'!HG26</f>
        <v>0</v>
      </c>
      <c r="HH27" s="117">
        <f>'ETPR Act.Spé.'!HH17+'ETPR Act.Spé.'!HH26</f>
        <v>0</v>
      </c>
      <c r="HI27" s="117">
        <f>'ETPR Act.Spé.'!HI17+'ETPR Act.Spé.'!HI26</f>
        <v>0</v>
      </c>
      <c r="HJ27" s="117">
        <f>'ETPR Act.Spé.'!HJ17+'ETPR Act.Spé.'!HJ26</f>
        <v>0</v>
      </c>
      <c r="HK27" s="117">
        <f>'ETPR Act.Spé.'!HK17+'ETPR Act.Spé.'!HK26</f>
        <v>0</v>
      </c>
      <c r="HL27" s="27"/>
      <c r="HM27" s="27"/>
      <c r="HN27" s="27"/>
      <c r="HO27" s="27"/>
      <c r="HP27" s="27"/>
      <c r="HQ27" s="117">
        <f>'ETPR Act.Spé.'!HQ17+'ETPR Act.Spé.'!HQ26</f>
        <v>0</v>
      </c>
      <c r="HR27" s="27"/>
      <c r="HS27" s="27"/>
      <c r="HT27" s="8"/>
      <c r="HU27" s="8"/>
      <c r="HV27" s="8"/>
      <c r="HW27" s="8"/>
      <c r="HX27" s="8"/>
      <c r="HY27" s="117">
        <f>'ETPR Act.Spé.'!HY17+'ETPR Act.Spé.'!HY26</f>
        <v>0</v>
      </c>
      <c r="HZ27" s="733"/>
    </row>
    <row r="28" spans="1:234" s="467" customFormat="1">
      <c r="A28" s="177"/>
      <c r="B28" s="177"/>
      <c r="C28" s="182"/>
      <c r="D28" s="168"/>
      <c r="E28" s="488"/>
      <c r="F28" s="168"/>
      <c r="G28" s="168"/>
      <c r="H28" s="5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168"/>
      <c r="HZ28" s="756"/>
    </row>
    <row r="29" spans="1:234" s="615" customFormat="1" ht="15">
      <c r="A29" s="197" t="s">
        <v>1443</v>
      </c>
      <c r="B29" s="182"/>
      <c r="C29" s="115" t="str">
        <f t="shared" ref="C29:C33" si="48">CONCATENATE("n;",E29)</f>
        <v>n;9361</v>
      </c>
      <c r="D29" s="1093" t="s">
        <v>618</v>
      </c>
      <c r="E29" s="781">
        <v>9361</v>
      </c>
      <c r="F29" s="647" t="s">
        <v>1149</v>
      </c>
      <c r="G29" s="562" t="s">
        <v>683</v>
      </c>
      <c r="H29" s="247">
        <f t="shared" ref="H29:H33" si="49">SUM(I29:HY29)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756"/>
    </row>
    <row r="30" spans="1:234" s="615" customFormat="1" ht="15">
      <c r="A30" s="197" t="s">
        <v>1443</v>
      </c>
      <c r="B30" s="182"/>
      <c r="C30" s="115" t="str">
        <f t="shared" si="48"/>
        <v>n;9362</v>
      </c>
      <c r="D30" s="1094"/>
      <c r="E30" s="781">
        <v>9362</v>
      </c>
      <c r="F30" s="566" t="s">
        <v>1374</v>
      </c>
      <c r="G30" s="562" t="s">
        <v>671</v>
      </c>
      <c r="H30" s="26">
        <f t="shared" si="49"/>
        <v>0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756"/>
    </row>
    <row r="31" spans="1:234" s="615" customFormat="1" ht="24">
      <c r="A31" s="197" t="s">
        <v>1443</v>
      </c>
      <c r="B31" s="182"/>
      <c r="C31" s="115" t="str">
        <f t="shared" si="48"/>
        <v>n;9364</v>
      </c>
      <c r="D31" s="1094"/>
      <c r="E31" s="781">
        <v>9364</v>
      </c>
      <c r="F31" s="566" t="s">
        <v>1151</v>
      </c>
      <c r="G31" s="562" t="s">
        <v>1528</v>
      </c>
      <c r="H31" s="26">
        <f t="shared" si="49"/>
        <v>0</v>
      </c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756"/>
    </row>
    <row r="32" spans="1:234" s="615" customFormat="1" ht="15">
      <c r="A32" s="197" t="s">
        <v>1443</v>
      </c>
      <c r="B32" s="182"/>
      <c r="C32" s="115" t="str">
        <f t="shared" si="48"/>
        <v>n;9365</v>
      </c>
      <c r="D32" s="1094"/>
      <c r="E32" s="781">
        <v>9365</v>
      </c>
      <c r="F32" s="566" t="s">
        <v>1375</v>
      </c>
      <c r="G32" s="562" t="s">
        <v>683</v>
      </c>
      <c r="H32" s="247">
        <f t="shared" si="49"/>
        <v>0</v>
      </c>
      <c r="I32" s="11">
        <f t="shared" ref="I32:CA32" si="50">I29</f>
        <v>0</v>
      </c>
      <c r="J32" s="11">
        <f t="shared" si="50"/>
        <v>0</v>
      </c>
      <c r="K32" s="11">
        <f t="shared" si="50"/>
        <v>0</v>
      </c>
      <c r="L32" s="11">
        <f t="shared" si="50"/>
        <v>0</v>
      </c>
      <c r="M32" s="11">
        <f t="shared" si="50"/>
        <v>0</v>
      </c>
      <c r="N32" s="11">
        <f t="shared" si="50"/>
        <v>0</v>
      </c>
      <c r="O32" s="11">
        <f t="shared" si="50"/>
        <v>0</v>
      </c>
      <c r="P32" s="11">
        <f t="shared" si="50"/>
        <v>0</v>
      </c>
      <c r="Q32" s="11">
        <f t="shared" si="50"/>
        <v>0</v>
      </c>
      <c r="R32" s="11">
        <f t="shared" si="50"/>
        <v>0</v>
      </c>
      <c r="S32" s="11">
        <f t="shared" si="50"/>
        <v>0</v>
      </c>
      <c r="T32" s="11">
        <f t="shared" si="50"/>
        <v>0</v>
      </c>
      <c r="U32" s="11">
        <f t="shared" si="50"/>
        <v>0</v>
      </c>
      <c r="V32" s="11">
        <f t="shared" si="50"/>
        <v>0</v>
      </c>
      <c r="W32" s="11">
        <f t="shared" si="50"/>
        <v>0</v>
      </c>
      <c r="X32" s="11">
        <f t="shared" si="50"/>
        <v>0</v>
      </c>
      <c r="Y32" s="11">
        <f t="shared" si="50"/>
        <v>0</v>
      </c>
      <c r="Z32" s="11">
        <f t="shared" si="50"/>
        <v>0</v>
      </c>
      <c r="AA32" s="11">
        <f t="shared" si="50"/>
        <v>0</v>
      </c>
      <c r="AB32" s="11">
        <f t="shared" si="50"/>
        <v>0</v>
      </c>
      <c r="AC32" s="11">
        <f t="shared" si="50"/>
        <v>0</v>
      </c>
      <c r="AD32" s="11">
        <f t="shared" si="50"/>
        <v>0</v>
      </c>
      <c r="AE32" s="11">
        <f t="shared" si="50"/>
        <v>0</v>
      </c>
      <c r="AF32" s="11">
        <f t="shared" si="50"/>
        <v>0</v>
      </c>
      <c r="AG32" s="11">
        <f t="shared" si="50"/>
        <v>0</v>
      </c>
      <c r="AH32" s="11">
        <f t="shared" si="50"/>
        <v>0</v>
      </c>
      <c r="AI32" s="11">
        <f t="shared" si="50"/>
        <v>0</v>
      </c>
      <c r="AJ32" s="11">
        <f t="shared" si="50"/>
        <v>0</v>
      </c>
      <c r="AK32" s="11">
        <f t="shared" si="50"/>
        <v>0</v>
      </c>
      <c r="AL32" s="11">
        <f t="shared" si="50"/>
        <v>0</v>
      </c>
      <c r="AM32" s="11">
        <f t="shared" si="50"/>
        <v>0</v>
      </c>
      <c r="AN32" s="11">
        <f t="shared" si="50"/>
        <v>0</v>
      </c>
      <c r="AO32" s="11">
        <f t="shared" si="50"/>
        <v>0</v>
      </c>
      <c r="AP32" s="11">
        <f t="shared" si="50"/>
        <v>0</v>
      </c>
      <c r="AQ32" s="11">
        <f t="shared" si="50"/>
        <v>0</v>
      </c>
      <c r="AR32" s="11">
        <f t="shared" si="50"/>
        <v>0</v>
      </c>
      <c r="AS32" s="11">
        <f t="shared" si="50"/>
        <v>0</v>
      </c>
      <c r="AT32" s="11">
        <f t="shared" si="50"/>
        <v>0</v>
      </c>
      <c r="AU32" s="11">
        <f t="shared" si="50"/>
        <v>0</v>
      </c>
      <c r="AV32" s="11">
        <f t="shared" si="50"/>
        <v>0</v>
      </c>
      <c r="AW32" s="11">
        <f t="shared" si="50"/>
        <v>0</v>
      </c>
      <c r="AX32" s="11">
        <f t="shared" si="50"/>
        <v>0</v>
      </c>
      <c r="AY32" s="11">
        <f t="shared" si="50"/>
        <v>0</v>
      </c>
      <c r="AZ32" s="11">
        <f t="shared" si="50"/>
        <v>0</v>
      </c>
      <c r="BA32" s="11">
        <f t="shared" si="50"/>
        <v>0</v>
      </c>
      <c r="BB32" s="11">
        <f t="shared" si="50"/>
        <v>0</v>
      </c>
      <c r="BC32" s="11">
        <f t="shared" si="50"/>
        <v>0</v>
      </c>
      <c r="BD32" s="11">
        <f t="shared" si="50"/>
        <v>0</v>
      </c>
      <c r="BE32" s="11">
        <f t="shared" si="50"/>
        <v>0</v>
      </c>
      <c r="BF32" s="11">
        <f t="shared" si="50"/>
        <v>0</v>
      </c>
      <c r="BG32" s="11">
        <f t="shared" si="50"/>
        <v>0</v>
      </c>
      <c r="BH32" s="11">
        <f t="shared" si="50"/>
        <v>0</v>
      </c>
      <c r="BI32" s="11">
        <f t="shared" si="50"/>
        <v>0</v>
      </c>
      <c r="BJ32" s="11">
        <f t="shared" si="50"/>
        <v>0</v>
      </c>
      <c r="BK32" s="11">
        <f t="shared" si="50"/>
        <v>0</v>
      </c>
      <c r="BL32" s="11">
        <f t="shared" si="50"/>
        <v>0</v>
      </c>
      <c r="BM32" s="11">
        <f t="shared" si="50"/>
        <v>0</v>
      </c>
      <c r="BN32" s="11">
        <f t="shared" si="50"/>
        <v>0</v>
      </c>
      <c r="BO32" s="11">
        <f t="shared" si="50"/>
        <v>0</v>
      </c>
      <c r="BP32" s="11">
        <f t="shared" si="50"/>
        <v>0</v>
      </c>
      <c r="BQ32" s="11">
        <f t="shared" si="50"/>
        <v>0</v>
      </c>
      <c r="BR32" s="11">
        <f t="shared" si="50"/>
        <v>0</v>
      </c>
      <c r="BS32" s="11">
        <f t="shared" si="50"/>
        <v>0</v>
      </c>
      <c r="BT32" s="11">
        <f t="shared" si="50"/>
        <v>0</v>
      </c>
      <c r="BU32" s="11">
        <f t="shared" si="50"/>
        <v>0</v>
      </c>
      <c r="BV32" s="11">
        <f t="shared" si="50"/>
        <v>0</v>
      </c>
      <c r="BW32" s="11">
        <f t="shared" si="50"/>
        <v>0</v>
      </c>
      <c r="BX32" s="11">
        <f t="shared" si="50"/>
        <v>0</v>
      </c>
      <c r="BY32" s="11">
        <f t="shared" si="50"/>
        <v>0</v>
      </c>
      <c r="BZ32" s="11">
        <f t="shared" si="50"/>
        <v>0</v>
      </c>
      <c r="CA32" s="11">
        <f t="shared" si="50"/>
        <v>0</v>
      </c>
      <c r="CB32" s="11">
        <f t="shared" ref="CB32:HS32" si="51">CB29</f>
        <v>0</v>
      </c>
      <c r="CC32" s="11">
        <f t="shared" si="51"/>
        <v>0</v>
      </c>
      <c r="CD32" s="11">
        <f t="shared" si="51"/>
        <v>0</v>
      </c>
      <c r="CE32" s="11">
        <f t="shared" si="51"/>
        <v>0</v>
      </c>
      <c r="CF32" s="11">
        <f t="shared" si="51"/>
        <v>0</v>
      </c>
      <c r="CG32" s="11">
        <f t="shared" si="51"/>
        <v>0</v>
      </c>
      <c r="CH32" s="11">
        <f t="shared" si="51"/>
        <v>0</v>
      </c>
      <c r="CI32" s="11">
        <f t="shared" si="51"/>
        <v>0</v>
      </c>
      <c r="CJ32" s="11">
        <f t="shared" si="51"/>
        <v>0</v>
      </c>
      <c r="CK32" s="11">
        <f t="shared" si="51"/>
        <v>0</v>
      </c>
      <c r="CL32" s="11">
        <f t="shared" si="51"/>
        <v>0</v>
      </c>
      <c r="CM32" s="11">
        <f t="shared" si="51"/>
        <v>0</v>
      </c>
      <c r="CN32" s="11">
        <f t="shared" si="51"/>
        <v>0</v>
      </c>
      <c r="CO32" s="11">
        <f t="shared" si="51"/>
        <v>0</v>
      </c>
      <c r="CP32" s="11">
        <f t="shared" si="51"/>
        <v>0</v>
      </c>
      <c r="CQ32" s="11">
        <f t="shared" si="51"/>
        <v>0</v>
      </c>
      <c r="CR32" s="11">
        <f t="shared" si="51"/>
        <v>0</v>
      </c>
      <c r="CS32" s="11">
        <f t="shared" si="51"/>
        <v>0</v>
      </c>
      <c r="CT32" s="11">
        <f t="shared" si="51"/>
        <v>0</v>
      </c>
      <c r="CU32" s="11">
        <f t="shared" si="51"/>
        <v>0</v>
      </c>
      <c r="CV32" s="11">
        <f t="shared" si="51"/>
        <v>0</v>
      </c>
      <c r="CW32" s="11">
        <f t="shared" si="51"/>
        <v>0</v>
      </c>
      <c r="CX32" s="11">
        <f t="shared" si="51"/>
        <v>0</v>
      </c>
      <c r="CY32" s="11">
        <f t="shared" si="51"/>
        <v>0</v>
      </c>
      <c r="CZ32" s="11">
        <f t="shared" si="51"/>
        <v>0</v>
      </c>
      <c r="DA32" s="11">
        <f t="shared" si="51"/>
        <v>0</v>
      </c>
      <c r="DB32" s="11">
        <f t="shared" si="51"/>
        <v>0</v>
      </c>
      <c r="DC32" s="11">
        <f t="shared" si="51"/>
        <v>0</v>
      </c>
      <c r="DD32" s="11">
        <f t="shared" si="51"/>
        <v>0</v>
      </c>
      <c r="DE32" s="11">
        <f t="shared" si="51"/>
        <v>0</v>
      </c>
      <c r="DF32" s="11">
        <f t="shared" si="51"/>
        <v>0</v>
      </c>
      <c r="DG32" s="11">
        <f t="shared" si="51"/>
        <v>0</v>
      </c>
      <c r="DH32" s="11">
        <f t="shared" si="51"/>
        <v>0</v>
      </c>
      <c r="DI32" s="11">
        <f t="shared" si="51"/>
        <v>0</v>
      </c>
      <c r="DJ32" s="11">
        <f t="shared" si="51"/>
        <v>0</v>
      </c>
      <c r="DK32" s="11">
        <f t="shared" si="51"/>
        <v>0</v>
      </c>
      <c r="DL32" s="11">
        <f t="shared" si="51"/>
        <v>0</v>
      </c>
      <c r="DM32" s="11">
        <f t="shared" si="51"/>
        <v>0</v>
      </c>
      <c r="DN32" s="11">
        <f t="shared" si="51"/>
        <v>0</v>
      </c>
      <c r="DO32" s="11">
        <f t="shared" si="51"/>
        <v>0</v>
      </c>
      <c r="DP32" s="11">
        <f t="shared" si="51"/>
        <v>0</v>
      </c>
      <c r="DQ32" s="11">
        <f t="shared" si="51"/>
        <v>0</v>
      </c>
      <c r="DR32" s="11">
        <f t="shared" si="51"/>
        <v>0</v>
      </c>
      <c r="DS32" s="11">
        <f t="shared" si="51"/>
        <v>0</v>
      </c>
      <c r="DT32" s="11">
        <f t="shared" si="51"/>
        <v>0</v>
      </c>
      <c r="DU32" s="11">
        <f t="shared" si="51"/>
        <v>0</v>
      </c>
      <c r="DV32" s="11">
        <f t="shared" si="51"/>
        <v>0</v>
      </c>
      <c r="DW32" s="11">
        <f t="shared" si="51"/>
        <v>0</v>
      </c>
      <c r="DX32" s="11">
        <f t="shared" si="51"/>
        <v>0</v>
      </c>
      <c r="DY32" s="11">
        <f t="shared" si="51"/>
        <v>0</v>
      </c>
      <c r="DZ32" s="11">
        <f t="shared" si="51"/>
        <v>0</v>
      </c>
      <c r="EA32" s="11">
        <f t="shared" si="51"/>
        <v>0</v>
      </c>
      <c r="EB32" s="11">
        <f t="shared" si="51"/>
        <v>0</v>
      </c>
      <c r="EC32" s="11">
        <f t="shared" si="51"/>
        <v>0</v>
      </c>
      <c r="ED32" s="11">
        <f t="shared" si="51"/>
        <v>0</v>
      </c>
      <c r="EE32" s="11">
        <f t="shared" si="51"/>
        <v>0</v>
      </c>
      <c r="EF32" s="11">
        <f t="shared" si="51"/>
        <v>0</v>
      </c>
      <c r="EG32" s="11">
        <f t="shared" si="51"/>
        <v>0</v>
      </c>
      <c r="EH32" s="11">
        <f t="shared" si="51"/>
        <v>0</v>
      </c>
      <c r="EI32" s="11">
        <f t="shared" si="51"/>
        <v>0</v>
      </c>
      <c r="EJ32" s="11">
        <f t="shared" si="51"/>
        <v>0</v>
      </c>
      <c r="EK32" s="11">
        <f t="shared" si="51"/>
        <v>0</v>
      </c>
      <c r="EL32" s="11">
        <f t="shared" si="51"/>
        <v>0</v>
      </c>
      <c r="EM32" s="11">
        <f t="shared" si="51"/>
        <v>0</v>
      </c>
      <c r="EN32" s="11">
        <f t="shared" si="51"/>
        <v>0</v>
      </c>
      <c r="EO32" s="11">
        <f t="shared" si="51"/>
        <v>0</v>
      </c>
      <c r="EP32" s="11">
        <f t="shared" si="51"/>
        <v>0</v>
      </c>
      <c r="EQ32" s="11">
        <f t="shared" si="51"/>
        <v>0</v>
      </c>
      <c r="ER32" s="11">
        <f t="shared" si="51"/>
        <v>0</v>
      </c>
      <c r="ES32" s="11">
        <f t="shared" si="51"/>
        <v>0</v>
      </c>
      <c r="ET32" s="11">
        <f t="shared" si="51"/>
        <v>0</v>
      </c>
      <c r="EU32" s="11">
        <f t="shared" si="51"/>
        <v>0</v>
      </c>
      <c r="EV32" s="11">
        <f t="shared" si="51"/>
        <v>0</v>
      </c>
      <c r="EW32" s="11">
        <f t="shared" si="51"/>
        <v>0</v>
      </c>
      <c r="EX32" s="11">
        <f t="shared" si="51"/>
        <v>0</v>
      </c>
      <c r="EY32" s="11">
        <f t="shared" si="51"/>
        <v>0</v>
      </c>
      <c r="EZ32" s="11">
        <f t="shared" si="51"/>
        <v>0</v>
      </c>
      <c r="FA32" s="11">
        <f t="shared" si="51"/>
        <v>0</v>
      </c>
      <c r="FB32" s="11">
        <f t="shared" si="51"/>
        <v>0</v>
      </c>
      <c r="FC32" s="11">
        <f t="shared" si="51"/>
        <v>0</v>
      </c>
      <c r="FD32" s="11">
        <f t="shared" si="51"/>
        <v>0</v>
      </c>
      <c r="FE32" s="11">
        <f t="shared" si="51"/>
        <v>0</v>
      </c>
      <c r="FF32" s="11">
        <f t="shared" si="51"/>
        <v>0</v>
      </c>
      <c r="FG32" s="11">
        <f t="shared" si="51"/>
        <v>0</v>
      </c>
      <c r="FH32" s="11">
        <f t="shared" si="51"/>
        <v>0</v>
      </c>
      <c r="FI32" s="11">
        <f t="shared" si="51"/>
        <v>0</v>
      </c>
      <c r="FJ32" s="11">
        <f t="shared" si="51"/>
        <v>0</v>
      </c>
      <c r="FK32" s="11">
        <f t="shared" si="51"/>
        <v>0</v>
      </c>
      <c r="FL32" s="11">
        <f t="shared" si="51"/>
        <v>0</v>
      </c>
      <c r="FM32" s="11">
        <f t="shared" si="51"/>
        <v>0</v>
      </c>
      <c r="FN32" s="11">
        <f t="shared" si="51"/>
        <v>0</v>
      </c>
      <c r="FO32" s="11">
        <f t="shared" si="51"/>
        <v>0</v>
      </c>
      <c r="FP32" s="11">
        <f t="shared" si="51"/>
        <v>0</v>
      </c>
      <c r="FQ32" s="11">
        <f t="shared" si="51"/>
        <v>0</v>
      </c>
      <c r="FR32" s="11">
        <f t="shared" si="51"/>
        <v>0</v>
      </c>
      <c r="FS32" s="11">
        <f t="shared" si="51"/>
        <v>0</v>
      </c>
      <c r="FT32" s="11">
        <f t="shared" si="51"/>
        <v>0</v>
      </c>
      <c r="FU32" s="11">
        <f t="shared" si="51"/>
        <v>0</v>
      </c>
      <c r="FV32" s="11">
        <f t="shared" si="51"/>
        <v>0</v>
      </c>
      <c r="FW32" s="11">
        <f t="shared" si="51"/>
        <v>0</v>
      </c>
      <c r="FX32" s="11">
        <f t="shared" si="51"/>
        <v>0</v>
      </c>
      <c r="FY32" s="11">
        <f t="shared" si="51"/>
        <v>0</v>
      </c>
      <c r="FZ32" s="11">
        <f t="shared" si="51"/>
        <v>0</v>
      </c>
      <c r="GA32" s="11">
        <f t="shared" si="51"/>
        <v>0</v>
      </c>
      <c r="GB32" s="11">
        <f t="shared" si="51"/>
        <v>0</v>
      </c>
      <c r="GC32" s="11">
        <f t="shared" si="51"/>
        <v>0</v>
      </c>
      <c r="GD32" s="11">
        <f t="shared" si="51"/>
        <v>0</v>
      </c>
      <c r="GE32" s="11">
        <f t="shared" si="51"/>
        <v>0</v>
      </c>
      <c r="GF32" s="11">
        <f t="shared" si="51"/>
        <v>0</v>
      </c>
      <c r="GG32" s="11">
        <f t="shared" si="51"/>
        <v>0</v>
      </c>
      <c r="GH32" s="11">
        <f t="shared" si="51"/>
        <v>0</v>
      </c>
      <c r="GI32" s="11">
        <f t="shared" si="51"/>
        <v>0</v>
      </c>
      <c r="GJ32" s="11">
        <f t="shared" si="51"/>
        <v>0</v>
      </c>
      <c r="GK32" s="11">
        <f t="shared" si="51"/>
        <v>0</v>
      </c>
      <c r="GL32" s="11">
        <f t="shared" si="51"/>
        <v>0</v>
      </c>
      <c r="GM32" s="11">
        <f t="shared" si="51"/>
        <v>0</v>
      </c>
      <c r="GN32" s="11">
        <f t="shared" si="51"/>
        <v>0</v>
      </c>
      <c r="GO32" s="11">
        <f t="shared" si="51"/>
        <v>0</v>
      </c>
      <c r="GP32" s="11">
        <f t="shared" si="51"/>
        <v>0</v>
      </c>
      <c r="GQ32" s="11">
        <f t="shared" si="51"/>
        <v>0</v>
      </c>
      <c r="GR32" s="11">
        <f t="shared" si="51"/>
        <v>0</v>
      </c>
      <c r="GS32" s="11">
        <f t="shared" si="51"/>
        <v>0</v>
      </c>
      <c r="GT32" s="11">
        <f t="shared" si="51"/>
        <v>0</v>
      </c>
      <c r="GU32" s="11">
        <f t="shared" si="51"/>
        <v>0</v>
      </c>
      <c r="GV32" s="11">
        <f t="shared" si="51"/>
        <v>0</v>
      </c>
      <c r="GW32" s="11">
        <f t="shared" si="51"/>
        <v>0</v>
      </c>
      <c r="GX32" s="11">
        <f t="shared" si="51"/>
        <v>0</v>
      </c>
      <c r="GY32" s="11">
        <f t="shared" si="51"/>
        <v>0</v>
      </c>
      <c r="GZ32" s="11">
        <f t="shared" si="51"/>
        <v>0</v>
      </c>
      <c r="HA32" s="11">
        <f t="shared" si="51"/>
        <v>0</v>
      </c>
      <c r="HB32" s="11">
        <f t="shared" si="51"/>
        <v>0</v>
      </c>
      <c r="HC32" s="11">
        <f t="shared" si="51"/>
        <v>0</v>
      </c>
      <c r="HD32" s="11">
        <f t="shared" si="51"/>
        <v>0</v>
      </c>
      <c r="HE32" s="11">
        <f t="shared" si="51"/>
        <v>0</v>
      </c>
      <c r="HF32" s="11">
        <f t="shared" si="51"/>
        <v>0</v>
      </c>
      <c r="HG32" s="11">
        <f t="shared" si="51"/>
        <v>0</v>
      </c>
      <c r="HH32" s="11">
        <f t="shared" si="51"/>
        <v>0</v>
      </c>
      <c r="HI32" s="11">
        <f t="shared" si="51"/>
        <v>0</v>
      </c>
      <c r="HJ32" s="11">
        <f t="shared" si="51"/>
        <v>0</v>
      </c>
      <c r="HK32" s="11">
        <f t="shared" si="51"/>
        <v>0</v>
      </c>
      <c r="HL32" s="11">
        <f t="shared" si="51"/>
        <v>0</v>
      </c>
      <c r="HM32" s="11">
        <f t="shared" si="51"/>
        <v>0</v>
      </c>
      <c r="HN32" s="11">
        <f t="shared" si="51"/>
        <v>0</v>
      </c>
      <c r="HO32" s="11">
        <f t="shared" si="51"/>
        <v>0</v>
      </c>
      <c r="HP32" s="11">
        <f t="shared" si="51"/>
        <v>0</v>
      </c>
      <c r="HQ32" s="11">
        <f t="shared" si="51"/>
        <v>0</v>
      </c>
      <c r="HR32" s="11">
        <f t="shared" si="51"/>
        <v>0</v>
      </c>
      <c r="HS32" s="11">
        <f t="shared" si="51"/>
        <v>0</v>
      </c>
      <c r="HT32" s="8"/>
      <c r="HU32" s="8"/>
      <c r="HV32" s="8"/>
      <c r="HW32" s="8"/>
      <c r="HX32" s="8"/>
      <c r="HY32" s="11">
        <f>HY29</f>
        <v>0</v>
      </c>
      <c r="HZ32" s="756"/>
    </row>
    <row r="33" spans="1:234" s="615" customFormat="1" ht="15">
      <c r="A33" s="197" t="s">
        <v>1443</v>
      </c>
      <c r="B33" s="182"/>
      <c r="C33" s="115" t="str">
        <f t="shared" si="48"/>
        <v>n;9366</v>
      </c>
      <c r="D33" s="1095"/>
      <c r="E33" s="453">
        <v>9366</v>
      </c>
      <c r="F33" s="649" t="s">
        <v>1152</v>
      </c>
      <c r="G33" s="584" t="s">
        <v>672</v>
      </c>
      <c r="H33" s="247" t="e">
        <f t="shared" si="49"/>
        <v>#REF!</v>
      </c>
      <c r="I33" s="11" t="e">
        <f>I23</f>
        <v>#REF!</v>
      </c>
      <c r="J33" s="11" t="e">
        <f t="shared" ref="J33:BU33" si="52">J23</f>
        <v>#REF!</v>
      </c>
      <c r="K33" s="11" t="e">
        <f t="shared" si="52"/>
        <v>#REF!</v>
      </c>
      <c r="L33" s="11" t="e">
        <f t="shared" si="52"/>
        <v>#REF!</v>
      </c>
      <c r="M33" s="11" t="e">
        <f t="shared" si="52"/>
        <v>#REF!</v>
      </c>
      <c r="N33" s="11" t="e">
        <f t="shared" si="52"/>
        <v>#REF!</v>
      </c>
      <c r="O33" s="11" t="e">
        <f t="shared" si="52"/>
        <v>#REF!</v>
      </c>
      <c r="P33" s="11" t="e">
        <f t="shared" si="52"/>
        <v>#REF!</v>
      </c>
      <c r="Q33" s="11" t="e">
        <f t="shared" si="52"/>
        <v>#REF!</v>
      </c>
      <c r="R33" s="11" t="e">
        <f t="shared" si="52"/>
        <v>#REF!</v>
      </c>
      <c r="S33" s="11" t="e">
        <f t="shared" si="52"/>
        <v>#REF!</v>
      </c>
      <c r="T33" s="11" t="e">
        <f t="shared" si="52"/>
        <v>#REF!</v>
      </c>
      <c r="U33" s="11" t="e">
        <f t="shared" si="52"/>
        <v>#REF!</v>
      </c>
      <c r="V33" s="11" t="e">
        <f t="shared" si="52"/>
        <v>#REF!</v>
      </c>
      <c r="W33" s="11" t="e">
        <f t="shared" si="52"/>
        <v>#REF!</v>
      </c>
      <c r="X33" s="11" t="e">
        <f t="shared" si="52"/>
        <v>#REF!</v>
      </c>
      <c r="Y33" s="11" t="e">
        <f t="shared" si="52"/>
        <v>#REF!</v>
      </c>
      <c r="Z33" s="11" t="e">
        <f t="shared" si="52"/>
        <v>#REF!</v>
      </c>
      <c r="AA33" s="11" t="e">
        <f t="shared" si="52"/>
        <v>#REF!</v>
      </c>
      <c r="AB33" s="11" t="e">
        <f t="shared" si="52"/>
        <v>#REF!</v>
      </c>
      <c r="AC33" s="11" t="e">
        <f t="shared" si="52"/>
        <v>#REF!</v>
      </c>
      <c r="AD33" s="11" t="e">
        <f t="shared" si="52"/>
        <v>#REF!</v>
      </c>
      <c r="AE33" s="11" t="e">
        <f t="shared" si="52"/>
        <v>#REF!</v>
      </c>
      <c r="AF33" s="11" t="e">
        <f t="shared" si="52"/>
        <v>#REF!</v>
      </c>
      <c r="AG33" s="11" t="e">
        <f t="shared" si="52"/>
        <v>#REF!</v>
      </c>
      <c r="AH33" s="11" t="e">
        <f t="shared" si="52"/>
        <v>#REF!</v>
      </c>
      <c r="AI33" s="11" t="e">
        <f t="shared" si="52"/>
        <v>#REF!</v>
      </c>
      <c r="AJ33" s="11" t="e">
        <f t="shared" si="52"/>
        <v>#REF!</v>
      </c>
      <c r="AK33" s="11" t="e">
        <f t="shared" si="52"/>
        <v>#REF!</v>
      </c>
      <c r="AL33" s="11" t="e">
        <f t="shared" si="52"/>
        <v>#REF!</v>
      </c>
      <c r="AM33" s="11" t="e">
        <f t="shared" si="52"/>
        <v>#REF!</v>
      </c>
      <c r="AN33" s="11" t="e">
        <f t="shared" si="52"/>
        <v>#REF!</v>
      </c>
      <c r="AO33" s="11" t="e">
        <f t="shared" si="52"/>
        <v>#REF!</v>
      </c>
      <c r="AP33" s="11" t="e">
        <f t="shared" si="52"/>
        <v>#REF!</v>
      </c>
      <c r="AQ33" s="11" t="e">
        <f t="shared" si="52"/>
        <v>#REF!</v>
      </c>
      <c r="AR33" s="11" t="e">
        <f t="shared" si="52"/>
        <v>#REF!</v>
      </c>
      <c r="AS33" s="11" t="e">
        <f t="shared" si="52"/>
        <v>#REF!</v>
      </c>
      <c r="AT33" s="11" t="e">
        <f t="shared" si="52"/>
        <v>#REF!</v>
      </c>
      <c r="AU33" s="11" t="e">
        <f t="shared" si="52"/>
        <v>#REF!</v>
      </c>
      <c r="AV33" s="11" t="e">
        <f t="shared" si="52"/>
        <v>#REF!</v>
      </c>
      <c r="AW33" s="11" t="e">
        <f t="shared" si="52"/>
        <v>#REF!</v>
      </c>
      <c r="AX33" s="11" t="e">
        <f t="shared" si="52"/>
        <v>#REF!</v>
      </c>
      <c r="AY33" s="11" t="e">
        <f t="shared" si="52"/>
        <v>#REF!</v>
      </c>
      <c r="AZ33" s="11" t="e">
        <f t="shared" si="52"/>
        <v>#REF!</v>
      </c>
      <c r="BA33" s="11" t="e">
        <f t="shared" si="52"/>
        <v>#REF!</v>
      </c>
      <c r="BB33" s="11" t="e">
        <f t="shared" si="52"/>
        <v>#REF!</v>
      </c>
      <c r="BC33" s="11" t="e">
        <f t="shared" si="52"/>
        <v>#REF!</v>
      </c>
      <c r="BD33" s="11" t="e">
        <f t="shared" si="52"/>
        <v>#REF!</v>
      </c>
      <c r="BE33" s="11" t="e">
        <f t="shared" si="52"/>
        <v>#REF!</v>
      </c>
      <c r="BF33" s="11" t="e">
        <f t="shared" si="52"/>
        <v>#REF!</v>
      </c>
      <c r="BG33" s="11" t="e">
        <f t="shared" si="52"/>
        <v>#REF!</v>
      </c>
      <c r="BH33" s="11" t="e">
        <f t="shared" si="52"/>
        <v>#REF!</v>
      </c>
      <c r="BI33" s="11" t="e">
        <f t="shared" si="52"/>
        <v>#REF!</v>
      </c>
      <c r="BJ33" s="11" t="e">
        <f t="shared" si="52"/>
        <v>#REF!</v>
      </c>
      <c r="BK33" s="11" t="e">
        <f t="shared" si="52"/>
        <v>#REF!</v>
      </c>
      <c r="BL33" s="11" t="e">
        <f t="shared" si="52"/>
        <v>#REF!</v>
      </c>
      <c r="BM33" s="11" t="e">
        <f t="shared" si="52"/>
        <v>#REF!</v>
      </c>
      <c r="BN33" s="11" t="e">
        <f t="shared" si="52"/>
        <v>#REF!</v>
      </c>
      <c r="BO33" s="11" t="e">
        <f t="shared" si="52"/>
        <v>#REF!</v>
      </c>
      <c r="BP33" s="11" t="e">
        <f t="shared" si="52"/>
        <v>#REF!</v>
      </c>
      <c r="BQ33" s="11" t="e">
        <f t="shared" si="52"/>
        <v>#REF!</v>
      </c>
      <c r="BR33" s="11" t="e">
        <f t="shared" si="52"/>
        <v>#REF!</v>
      </c>
      <c r="BS33" s="11" t="e">
        <f t="shared" si="52"/>
        <v>#REF!</v>
      </c>
      <c r="BT33" s="11" t="e">
        <f t="shared" si="52"/>
        <v>#REF!</v>
      </c>
      <c r="BU33" s="11" t="e">
        <f t="shared" si="52"/>
        <v>#REF!</v>
      </c>
      <c r="BV33" s="11" t="e">
        <f t="shared" ref="BV33:DG33" si="53">BV23</f>
        <v>#REF!</v>
      </c>
      <c r="BW33" s="11" t="e">
        <f t="shared" si="53"/>
        <v>#REF!</v>
      </c>
      <c r="BX33" s="11" t="e">
        <f t="shared" si="53"/>
        <v>#REF!</v>
      </c>
      <c r="BY33" s="11" t="e">
        <f t="shared" si="53"/>
        <v>#REF!</v>
      </c>
      <c r="BZ33" s="11" t="e">
        <f t="shared" si="53"/>
        <v>#REF!</v>
      </c>
      <c r="CA33" s="11" t="e">
        <f t="shared" si="53"/>
        <v>#REF!</v>
      </c>
      <c r="CB33" s="11" t="e">
        <f t="shared" si="53"/>
        <v>#REF!</v>
      </c>
      <c r="CC33" s="11" t="e">
        <f t="shared" si="53"/>
        <v>#REF!</v>
      </c>
      <c r="CD33" s="11" t="e">
        <f t="shared" si="53"/>
        <v>#REF!</v>
      </c>
      <c r="CE33" s="11" t="e">
        <f t="shared" si="53"/>
        <v>#REF!</v>
      </c>
      <c r="CF33" s="11" t="e">
        <f t="shared" si="53"/>
        <v>#REF!</v>
      </c>
      <c r="CG33" s="11" t="e">
        <f t="shared" si="53"/>
        <v>#REF!</v>
      </c>
      <c r="CH33" s="11" t="e">
        <f t="shared" si="53"/>
        <v>#REF!</v>
      </c>
      <c r="CI33" s="11" t="e">
        <f t="shared" si="53"/>
        <v>#REF!</v>
      </c>
      <c r="CJ33" s="11" t="e">
        <f t="shared" si="53"/>
        <v>#REF!</v>
      </c>
      <c r="CK33" s="11" t="e">
        <f t="shared" si="53"/>
        <v>#REF!</v>
      </c>
      <c r="CL33" s="11" t="e">
        <f t="shared" si="53"/>
        <v>#REF!</v>
      </c>
      <c r="CM33" s="11" t="e">
        <f t="shared" si="53"/>
        <v>#REF!</v>
      </c>
      <c r="CN33" s="11" t="e">
        <f t="shared" si="53"/>
        <v>#REF!</v>
      </c>
      <c r="CO33" s="11" t="e">
        <f t="shared" si="53"/>
        <v>#REF!</v>
      </c>
      <c r="CP33" s="11" t="e">
        <f t="shared" si="53"/>
        <v>#REF!</v>
      </c>
      <c r="CQ33" s="11" t="e">
        <f t="shared" si="53"/>
        <v>#REF!</v>
      </c>
      <c r="CR33" s="11" t="e">
        <f t="shared" si="53"/>
        <v>#REF!</v>
      </c>
      <c r="CS33" s="11" t="e">
        <f t="shared" si="53"/>
        <v>#REF!</v>
      </c>
      <c r="CT33" s="11" t="e">
        <f t="shared" si="53"/>
        <v>#REF!</v>
      </c>
      <c r="CU33" s="11" t="e">
        <f t="shared" si="53"/>
        <v>#REF!</v>
      </c>
      <c r="CV33" s="11" t="e">
        <f t="shared" si="53"/>
        <v>#REF!</v>
      </c>
      <c r="CW33" s="11" t="e">
        <f t="shared" si="53"/>
        <v>#REF!</v>
      </c>
      <c r="CX33" s="11" t="e">
        <f t="shared" si="53"/>
        <v>#REF!</v>
      </c>
      <c r="CY33" s="11" t="e">
        <f t="shared" si="53"/>
        <v>#REF!</v>
      </c>
      <c r="CZ33" s="11" t="e">
        <f t="shared" si="53"/>
        <v>#REF!</v>
      </c>
      <c r="DA33" s="11" t="e">
        <f t="shared" si="53"/>
        <v>#REF!</v>
      </c>
      <c r="DB33" s="11" t="e">
        <f t="shared" si="53"/>
        <v>#REF!</v>
      </c>
      <c r="DC33" s="11" t="e">
        <f t="shared" si="53"/>
        <v>#REF!</v>
      </c>
      <c r="DD33" s="11" t="e">
        <f t="shared" si="53"/>
        <v>#REF!</v>
      </c>
      <c r="DE33" s="11" t="e">
        <f t="shared" si="53"/>
        <v>#REF!</v>
      </c>
      <c r="DF33" s="11" t="e">
        <f t="shared" si="53"/>
        <v>#REF!</v>
      </c>
      <c r="DG33" s="11" t="e">
        <f t="shared" si="53"/>
        <v>#REF!</v>
      </c>
      <c r="DH33" s="11" t="e">
        <f>DH23</f>
        <v>#REF!</v>
      </c>
      <c r="DI33" s="11" t="e">
        <f t="shared" ref="DI33:EF33" si="54">DI23</f>
        <v>#REF!</v>
      </c>
      <c r="DJ33" s="11" t="e">
        <f t="shared" si="54"/>
        <v>#REF!</v>
      </c>
      <c r="DK33" s="11" t="e">
        <f t="shared" si="54"/>
        <v>#REF!</v>
      </c>
      <c r="DL33" s="11" t="e">
        <f t="shared" si="54"/>
        <v>#REF!</v>
      </c>
      <c r="DM33" s="11" t="e">
        <f t="shared" si="54"/>
        <v>#REF!</v>
      </c>
      <c r="DN33" s="11" t="e">
        <f t="shared" si="54"/>
        <v>#REF!</v>
      </c>
      <c r="DO33" s="11" t="e">
        <f t="shared" si="54"/>
        <v>#REF!</v>
      </c>
      <c r="DP33" s="11" t="e">
        <f t="shared" si="54"/>
        <v>#REF!</v>
      </c>
      <c r="DQ33" s="11" t="e">
        <f t="shared" si="54"/>
        <v>#REF!</v>
      </c>
      <c r="DR33" s="11" t="e">
        <f t="shared" si="54"/>
        <v>#REF!</v>
      </c>
      <c r="DS33" s="11" t="e">
        <f t="shared" si="54"/>
        <v>#REF!</v>
      </c>
      <c r="DT33" s="11" t="e">
        <f t="shared" si="54"/>
        <v>#REF!</v>
      </c>
      <c r="DU33" s="11" t="e">
        <f t="shared" si="54"/>
        <v>#REF!</v>
      </c>
      <c r="DV33" s="11" t="e">
        <f t="shared" si="54"/>
        <v>#REF!</v>
      </c>
      <c r="DW33" s="11" t="e">
        <f t="shared" si="54"/>
        <v>#REF!</v>
      </c>
      <c r="DX33" s="11" t="e">
        <f t="shared" si="54"/>
        <v>#REF!</v>
      </c>
      <c r="DY33" s="11" t="e">
        <f t="shared" si="54"/>
        <v>#REF!</v>
      </c>
      <c r="DZ33" s="11">
        <f t="shared" si="54"/>
        <v>0</v>
      </c>
      <c r="EA33" s="11">
        <f t="shared" si="54"/>
        <v>0</v>
      </c>
      <c r="EB33" s="11" t="e">
        <f t="shared" si="54"/>
        <v>#REF!</v>
      </c>
      <c r="EC33" s="11">
        <f t="shared" si="54"/>
        <v>0</v>
      </c>
      <c r="ED33" s="11">
        <f t="shared" si="54"/>
        <v>0</v>
      </c>
      <c r="EE33" s="11">
        <f t="shared" si="54"/>
        <v>0</v>
      </c>
      <c r="EF33" s="11">
        <f t="shared" si="54"/>
        <v>0</v>
      </c>
      <c r="EG33" s="11">
        <f t="shared" ref="EG33:EH33" si="55">EG23</f>
        <v>0</v>
      </c>
      <c r="EH33" s="11" t="e">
        <f t="shared" si="55"/>
        <v>#REF!</v>
      </c>
      <c r="EI33" s="11" t="e">
        <f t="shared" ref="EI33:GT33" si="56">EI23</f>
        <v>#REF!</v>
      </c>
      <c r="EJ33" s="11" t="e">
        <f t="shared" si="56"/>
        <v>#REF!</v>
      </c>
      <c r="EK33" s="11" t="e">
        <f t="shared" si="56"/>
        <v>#REF!</v>
      </c>
      <c r="EL33" s="11" t="e">
        <f t="shared" si="56"/>
        <v>#REF!</v>
      </c>
      <c r="EM33" s="11" t="e">
        <f t="shared" si="56"/>
        <v>#REF!</v>
      </c>
      <c r="EN33" s="11" t="e">
        <f t="shared" si="56"/>
        <v>#REF!</v>
      </c>
      <c r="EO33" s="11" t="e">
        <f t="shared" si="56"/>
        <v>#REF!</v>
      </c>
      <c r="EP33" s="11" t="e">
        <f t="shared" si="56"/>
        <v>#REF!</v>
      </c>
      <c r="EQ33" s="11" t="e">
        <f t="shared" si="56"/>
        <v>#REF!</v>
      </c>
      <c r="ER33" s="11" t="e">
        <f t="shared" si="56"/>
        <v>#REF!</v>
      </c>
      <c r="ES33" s="11" t="e">
        <f t="shared" si="56"/>
        <v>#REF!</v>
      </c>
      <c r="ET33" s="11" t="e">
        <f t="shared" si="56"/>
        <v>#REF!</v>
      </c>
      <c r="EU33" s="11" t="e">
        <f t="shared" si="56"/>
        <v>#REF!</v>
      </c>
      <c r="EV33" s="11" t="e">
        <f t="shared" si="56"/>
        <v>#REF!</v>
      </c>
      <c r="EW33" s="11" t="e">
        <f t="shared" si="56"/>
        <v>#REF!</v>
      </c>
      <c r="EX33" s="11" t="e">
        <f t="shared" si="56"/>
        <v>#REF!</v>
      </c>
      <c r="EY33" s="11" t="e">
        <f t="shared" si="56"/>
        <v>#REF!</v>
      </c>
      <c r="EZ33" s="11" t="e">
        <f t="shared" si="56"/>
        <v>#REF!</v>
      </c>
      <c r="FA33" s="11" t="e">
        <f t="shared" si="56"/>
        <v>#REF!</v>
      </c>
      <c r="FB33" s="11" t="e">
        <f t="shared" si="56"/>
        <v>#REF!</v>
      </c>
      <c r="FC33" s="11" t="e">
        <f t="shared" si="56"/>
        <v>#REF!</v>
      </c>
      <c r="FD33" s="11" t="e">
        <f t="shared" si="56"/>
        <v>#REF!</v>
      </c>
      <c r="FE33" s="11" t="e">
        <f t="shared" si="56"/>
        <v>#REF!</v>
      </c>
      <c r="FF33" s="11" t="e">
        <f t="shared" si="56"/>
        <v>#REF!</v>
      </c>
      <c r="FG33" s="11" t="e">
        <f t="shared" si="56"/>
        <v>#REF!</v>
      </c>
      <c r="FH33" s="11" t="e">
        <f t="shared" si="56"/>
        <v>#REF!</v>
      </c>
      <c r="FI33" s="11" t="e">
        <f t="shared" si="56"/>
        <v>#REF!</v>
      </c>
      <c r="FJ33" s="11" t="e">
        <f t="shared" si="56"/>
        <v>#REF!</v>
      </c>
      <c r="FK33" s="11" t="e">
        <f t="shared" si="56"/>
        <v>#REF!</v>
      </c>
      <c r="FL33" s="11" t="e">
        <f t="shared" si="56"/>
        <v>#REF!</v>
      </c>
      <c r="FM33" s="11" t="e">
        <f t="shared" si="56"/>
        <v>#REF!</v>
      </c>
      <c r="FN33" s="11" t="e">
        <f t="shared" si="56"/>
        <v>#REF!</v>
      </c>
      <c r="FO33" s="11" t="e">
        <f t="shared" si="56"/>
        <v>#REF!</v>
      </c>
      <c r="FP33" s="11" t="e">
        <f t="shared" si="56"/>
        <v>#REF!</v>
      </c>
      <c r="FQ33" s="11" t="e">
        <f t="shared" si="56"/>
        <v>#REF!</v>
      </c>
      <c r="FR33" s="11" t="e">
        <f t="shared" si="56"/>
        <v>#REF!</v>
      </c>
      <c r="FS33" s="11" t="e">
        <f t="shared" si="56"/>
        <v>#REF!</v>
      </c>
      <c r="FT33" s="11" t="e">
        <f t="shared" si="56"/>
        <v>#REF!</v>
      </c>
      <c r="FU33" s="11" t="e">
        <f t="shared" si="56"/>
        <v>#REF!</v>
      </c>
      <c r="FV33" s="11" t="e">
        <f t="shared" si="56"/>
        <v>#REF!</v>
      </c>
      <c r="FW33" s="11" t="e">
        <f t="shared" si="56"/>
        <v>#REF!</v>
      </c>
      <c r="FX33" s="11" t="e">
        <f t="shared" si="56"/>
        <v>#REF!</v>
      </c>
      <c r="FY33" s="11" t="e">
        <f t="shared" si="56"/>
        <v>#REF!</v>
      </c>
      <c r="FZ33" s="11">
        <f t="shared" si="56"/>
        <v>0</v>
      </c>
      <c r="GA33" s="11">
        <f t="shared" si="56"/>
        <v>0</v>
      </c>
      <c r="GB33" s="11">
        <f t="shared" si="56"/>
        <v>0</v>
      </c>
      <c r="GC33" s="11">
        <f t="shared" si="56"/>
        <v>0</v>
      </c>
      <c r="GD33" s="11">
        <f t="shared" si="56"/>
        <v>0</v>
      </c>
      <c r="GE33" s="11" t="e">
        <f t="shared" si="56"/>
        <v>#REF!</v>
      </c>
      <c r="GF33" s="11">
        <f t="shared" si="56"/>
        <v>0</v>
      </c>
      <c r="GG33" s="11">
        <f t="shared" si="56"/>
        <v>0</v>
      </c>
      <c r="GH33" s="11" t="e">
        <f t="shared" si="56"/>
        <v>#REF!</v>
      </c>
      <c r="GI33" s="11" t="e">
        <f t="shared" si="56"/>
        <v>#REF!</v>
      </c>
      <c r="GJ33" s="11" t="e">
        <f t="shared" si="56"/>
        <v>#REF!</v>
      </c>
      <c r="GK33" s="11" t="e">
        <f t="shared" si="56"/>
        <v>#REF!</v>
      </c>
      <c r="GL33" s="11" t="e">
        <f t="shared" si="56"/>
        <v>#REF!</v>
      </c>
      <c r="GM33" s="11" t="e">
        <f t="shared" si="56"/>
        <v>#REF!</v>
      </c>
      <c r="GN33" s="11" t="e">
        <f t="shared" si="56"/>
        <v>#REF!</v>
      </c>
      <c r="GO33" s="11" t="e">
        <f t="shared" si="56"/>
        <v>#REF!</v>
      </c>
      <c r="GP33" s="11" t="e">
        <f t="shared" si="56"/>
        <v>#REF!</v>
      </c>
      <c r="GQ33" s="11" t="e">
        <f t="shared" si="56"/>
        <v>#REF!</v>
      </c>
      <c r="GR33" s="11" t="e">
        <f t="shared" si="56"/>
        <v>#REF!</v>
      </c>
      <c r="GS33" s="11" t="e">
        <f t="shared" si="56"/>
        <v>#REF!</v>
      </c>
      <c r="GT33" s="11" t="e">
        <f t="shared" si="56"/>
        <v>#REF!</v>
      </c>
      <c r="GU33" s="11" t="e">
        <f t="shared" ref="GU33:HH33" si="57">GU23</f>
        <v>#REF!</v>
      </c>
      <c r="GV33" s="11" t="e">
        <f t="shared" si="57"/>
        <v>#REF!</v>
      </c>
      <c r="GW33" s="11" t="e">
        <f t="shared" si="57"/>
        <v>#REF!</v>
      </c>
      <c r="GX33" s="11" t="e">
        <f t="shared" si="57"/>
        <v>#REF!</v>
      </c>
      <c r="GY33" s="11" t="e">
        <f t="shared" si="57"/>
        <v>#REF!</v>
      </c>
      <c r="GZ33" s="11" t="e">
        <f t="shared" si="57"/>
        <v>#REF!</v>
      </c>
      <c r="HA33" s="11" t="e">
        <f t="shared" si="57"/>
        <v>#REF!</v>
      </c>
      <c r="HB33" s="11" t="e">
        <f t="shared" si="57"/>
        <v>#REF!</v>
      </c>
      <c r="HC33" s="11" t="e">
        <f t="shared" si="57"/>
        <v>#REF!</v>
      </c>
      <c r="HD33" s="11" t="e">
        <f t="shared" si="57"/>
        <v>#REF!</v>
      </c>
      <c r="HE33" s="11" t="e">
        <f t="shared" si="57"/>
        <v>#REF!</v>
      </c>
      <c r="HF33" s="11" t="e">
        <f t="shared" si="57"/>
        <v>#REF!</v>
      </c>
      <c r="HG33" s="11" t="e">
        <f t="shared" si="57"/>
        <v>#REF!</v>
      </c>
      <c r="HH33" s="11" t="e">
        <f t="shared" si="57"/>
        <v>#REF!</v>
      </c>
      <c r="HI33" s="11" t="e">
        <f t="shared" ref="HI33:HS33" si="58">HI23</f>
        <v>#REF!</v>
      </c>
      <c r="HJ33" s="11" t="e">
        <f t="shared" si="58"/>
        <v>#REF!</v>
      </c>
      <c r="HK33" s="11" t="e">
        <f t="shared" si="58"/>
        <v>#REF!</v>
      </c>
      <c r="HL33" s="11" t="e">
        <f t="shared" si="58"/>
        <v>#REF!</v>
      </c>
      <c r="HM33" s="11" t="e">
        <f t="shared" si="58"/>
        <v>#REF!</v>
      </c>
      <c r="HN33" s="11">
        <f t="shared" si="58"/>
        <v>0</v>
      </c>
      <c r="HO33" s="11">
        <f t="shared" si="58"/>
        <v>0</v>
      </c>
      <c r="HP33" s="11">
        <f t="shared" si="58"/>
        <v>0</v>
      </c>
      <c r="HQ33" s="11" t="e">
        <f t="shared" si="58"/>
        <v>#REF!</v>
      </c>
      <c r="HR33" s="11">
        <f t="shared" si="58"/>
        <v>0</v>
      </c>
      <c r="HS33" s="11">
        <f t="shared" si="58"/>
        <v>0</v>
      </c>
      <c r="HT33" s="8"/>
      <c r="HU33" s="8"/>
      <c r="HV33" s="8"/>
      <c r="HW33" s="8"/>
      <c r="HX33" s="8"/>
      <c r="HY33" s="11" t="e">
        <f t="shared" ref="HY33" si="59">HY23</f>
        <v>#REF!</v>
      </c>
      <c r="HZ33" s="756"/>
    </row>
    <row r="34" spans="1:234" s="467" customFormat="1">
      <c r="A34" s="177"/>
      <c r="B34" s="177"/>
      <c r="C34" s="182"/>
      <c r="D34" s="168"/>
      <c r="E34" s="488"/>
      <c r="F34" s="168"/>
      <c r="G34" s="168"/>
      <c r="H34" s="3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168"/>
      <c r="HC34" s="168"/>
      <c r="HD34" s="168"/>
      <c r="HE34" s="168"/>
      <c r="HF34" s="168"/>
      <c r="HG34" s="168"/>
      <c r="HH34" s="168"/>
      <c r="HI34" s="168"/>
      <c r="HJ34" s="168"/>
      <c r="HK34" s="168"/>
      <c r="HL34" s="168"/>
      <c r="HM34" s="168"/>
      <c r="HN34" s="168"/>
      <c r="HO34" s="168"/>
      <c r="HP34" s="168"/>
      <c r="HQ34" s="168"/>
      <c r="HR34" s="168"/>
      <c r="HS34" s="168"/>
      <c r="HT34" s="168"/>
      <c r="HU34" s="168"/>
      <c r="HV34" s="168"/>
      <c r="HW34" s="168"/>
      <c r="HX34" s="168"/>
      <c r="HY34" s="168"/>
      <c r="HZ34" s="756"/>
    </row>
    <row r="35" spans="1:234" s="467" customFormat="1" ht="15">
      <c r="A35" s="177"/>
      <c r="B35" s="182"/>
      <c r="C35" s="115" t="str">
        <f t="shared" ref="C35:C36" si="60">CONCATENATE("n;",E35)</f>
        <v>n;9381</v>
      </c>
      <c r="D35" s="1107" t="s">
        <v>619</v>
      </c>
      <c r="E35" s="453">
        <v>9381</v>
      </c>
      <c r="F35" s="758" t="s">
        <v>1111</v>
      </c>
      <c r="G35" s="734" t="s">
        <v>672</v>
      </c>
      <c r="H35" s="247" t="e">
        <f t="shared" ref="H35:H36" si="61">SUM(I35:HY35)</f>
        <v>#REF!</v>
      </c>
      <c r="I35" s="11" t="e">
        <f>I23</f>
        <v>#REF!</v>
      </c>
      <c r="J35" s="11" t="e">
        <f t="shared" ref="J35:BU35" si="62">J23</f>
        <v>#REF!</v>
      </c>
      <c r="K35" s="11" t="e">
        <f t="shared" si="62"/>
        <v>#REF!</v>
      </c>
      <c r="L35" s="11" t="e">
        <f t="shared" si="62"/>
        <v>#REF!</v>
      </c>
      <c r="M35" s="11" t="e">
        <f t="shared" si="62"/>
        <v>#REF!</v>
      </c>
      <c r="N35" s="11" t="e">
        <f t="shared" si="62"/>
        <v>#REF!</v>
      </c>
      <c r="O35" s="11" t="e">
        <f t="shared" si="62"/>
        <v>#REF!</v>
      </c>
      <c r="P35" s="11" t="e">
        <f t="shared" si="62"/>
        <v>#REF!</v>
      </c>
      <c r="Q35" s="11" t="e">
        <f t="shared" si="62"/>
        <v>#REF!</v>
      </c>
      <c r="R35" s="11" t="e">
        <f t="shared" si="62"/>
        <v>#REF!</v>
      </c>
      <c r="S35" s="11" t="e">
        <f t="shared" si="62"/>
        <v>#REF!</v>
      </c>
      <c r="T35" s="11" t="e">
        <f t="shared" si="62"/>
        <v>#REF!</v>
      </c>
      <c r="U35" s="11" t="e">
        <f t="shared" si="62"/>
        <v>#REF!</v>
      </c>
      <c r="V35" s="11" t="e">
        <f t="shared" si="62"/>
        <v>#REF!</v>
      </c>
      <c r="W35" s="11" t="e">
        <f t="shared" si="62"/>
        <v>#REF!</v>
      </c>
      <c r="X35" s="11" t="e">
        <f t="shared" si="62"/>
        <v>#REF!</v>
      </c>
      <c r="Y35" s="11" t="e">
        <f t="shared" si="62"/>
        <v>#REF!</v>
      </c>
      <c r="Z35" s="11" t="e">
        <f t="shared" si="62"/>
        <v>#REF!</v>
      </c>
      <c r="AA35" s="11" t="e">
        <f t="shared" si="62"/>
        <v>#REF!</v>
      </c>
      <c r="AB35" s="11" t="e">
        <f t="shared" si="62"/>
        <v>#REF!</v>
      </c>
      <c r="AC35" s="11" t="e">
        <f t="shared" si="62"/>
        <v>#REF!</v>
      </c>
      <c r="AD35" s="11" t="e">
        <f t="shared" si="62"/>
        <v>#REF!</v>
      </c>
      <c r="AE35" s="11" t="e">
        <f t="shared" si="62"/>
        <v>#REF!</v>
      </c>
      <c r="AF35" s="11" t="e">
        <f t="shared" si="62"/>
        <v>#REF!</v>
      </c>
      <c r="AG35" s="11" t="e">
        <f t="shared" si="62"/>
        <v>#REF!</v>
      </c>
      <c r="AH35" s="11" t="e">
        <f t="shared" si="62"/>
        <v>#REF!</v>
      </c>
      <c r="AI35" s="11" t="e">
        <f t="shared" si="62"/>
        <v>#REF!</v>
      </c>
      <c r="AJ35" s="11" t="e">
        <f t="shared" si="62"/>
        <v>#REF!</v>
      </c>
      <c r="AK35" s="11" t="e">
        <f t="shared" si="62"/>
        <v>#REF!</v>
      </c>
      <c r="AL35" s="11" t="e">
        <f t="shared" si="62"/>
        <v>#REF!</v>
      </c>
      <c r="AM35" s="11" t="e">
        <f t="shared" si="62"/>
        <v>#REF!</v>
      </c>
      <c r="AN35" s="11" t="e">
        <f t="shared" si="62"/>
        <v>#REF!</v>
      </c>
      <c r="AO35" s="11" t="e">
        <f t="shared" si="62"/>
        <v>#REF!</v>
      </c>
      <c r="AP35" s="11" t="e">
        <f t="shared" si="62"/>
        <v>#REF!</v>
      </c>
      <c r="AQ35" s="11" t="e">
        <f t="shared" si="62"/>
        <v>#REF!</v>
      </c>
      <c r="AR35" s="11" t="e">
        <f t="shared" si="62"/>
        <v>#REF!</v>
      </c>
      <c r="AS35" s="11" t="e">
        <f t="shared" si="62"/>
        <v>#REF!</v>
      </c>
      <c r="AT35" s="11" t="e">
        <f t="shared" si="62"/>
        <v>#REF!</v>
      </c>
      <c r="AU35" s="11" t="e">
        <f t="shared" si="62"/>
        <v>#REF!</v>
      </c>
      <c r="AV35" s="11" t="e">
        <f t="shared" si="62"/>
        <v>#REF!</v>
      </c>
      <c r="AW35" s="11" t="e">
        <f t="shared" si="62"/>
        <v>#REF!</v>
      </c>
      <c r="AX35" s="11" t="e">
        <f t="shared" si="62"/>
        <v>#REF!</v>
      </c>
      <c r="AY35" s="11" t="e">
        <f t="shared" si="62"/>
        <v>#REF!</v>
      </c>
      <c r="AZ35" s="11" t="e">
        <f t="shared" si="62"/>
        <v>#REF!</v>
      </c>
      <c r="BA35" s="11" t="e">
        <f t="shared" si="62"/>
        <v>#REF!</v>
      </c>
      <c r="BB35" s="11" t="e">
        <f t="shared" si="62"/>
        <v>#REF!</v>
      </c>
      <c r="BC35" s="11" t="e">
        <f t="shared" si="62"/>
        <v>#REF!</v>
      </c>
      <c r="BD35" s="11" t="e">
        <f t="shared" si="62"/>
        <v>#REF!</v>
      </c>
      <c r="BE35" s="11" t="e">
        <f t="shared" si="62"/>
        <v>#REF!</v>
      </c>
      <c r="BF35" s="11" t="e">
        <f t="shared" si="62"/>
        <v>#REF!</v>
      </c>
      <c r="BG35" s="11" t="e">
        <f t="shared" si="62"/>
        <v>#REF!</v>
      </c>
      <c r="BH35" s="11" t="e">
        <f t="shared" si="62"/>
        <v>#REF!</v>
      </c>
      <c r="BI35" s="11" t="e">
        <f t="shared" si="62"/>
        <v>#REF!</v>
      </c>
      <c r="BJ35" s="11" t="e">
        <f t="shared" si="62"/>
        <v>#REF!</v>
      </c>
      <c r="BK35" s="11" t="e">
        <f t="shared" si="62"/>
        <v>#REF!</v>
      </c>
      <c r="BL35" s="11" t="e">
        <f t="shared" si="62"/>
        <v>#REF!</v>
      </c>
      <c r="BM35" s="11" t="e">
        <f t="shared" si="62"/>
        <v>#REF!</v>
      </c>
      <c r="BN35" s="11" t="e">
        <f t="shared" si="62"/>
        <v>#REF!</v>
      </c>
      <c r="BO35" s="11" t="e">
        <f t="shared" si="62"/>
        <v>#REF!</v>
      </c>
      <c r="BP35" s="11" t="e">
        <f t="shared" si="62"/>
        <v>#REF!</v>
      </c>
      <c r="BQ35" s="11" t="e">
        <f t="shared" si="62"/>
        <v>#REF!</v>
      </c>
      <c r="BR35" s="11" t="e">
        <f t="shared" si="62"/>
        <v>#REF!</v>
      </c>
      <c r="BS35" s="11" t="e">
        <f t="shared" si="62"/>
        <v>#REF!</v>
      </c>
      <c r="BT35" s="11" t="e">
        <f t="shared" si="62"/>
        <v>#REF!</v>
      </c>
      <c r="BU35" s="11" t="e">
        <f t="shared" si="62"/>
        <v>#REF!</v>
      </c>
      <c r="BV35" s="11" t="e">
        <f t="shared" ref="BV35:DG35" si="63">BV23</f>
        <v>#REF!</v>
      </c>
      <c r="BW35" s="11" t="e">
        <f t="shared" si="63"/>
        <v>#REF!</v>
      </c>
      <c r="BX35" s="11" t="e">
        <f t="shared" si="63"/>
        <v>#REF!</v>
      </c>
      <c r="BY35" s="11" t="e">
        <f t="shared" si="63"/>
        <v>#REF!</v>
      </c>
      <c r="BZ35" s="11" t="e">
        <f t="shared" si="63"/>
        <v>#REF!</v>
      </c>
      <c r="CA35" s="11" t="e">
        <f t="shared" si="63"/>
        <v>#REF!</v>
      </c>
      <c r="CB35" s="11" t="e">
        <f t="shared" si="63"/>
        <v>#REF!</v>
      </c>
      <c r="CC35" s="11" t="e">
        <f t="shared" si="63"/>
        <v>#REF!</v>
      </c>
      <c r="CD35" s="11" t="e">
        <f t="shared" si="63"/>
        <v>#REF!</v>
      </c>
      <c r="CE35" s="11" t="e">
        <f t="shared" si="63"/>
        <v>#REF!</v>
      </c>
      <c r="CF35" s="11" t="e">
        <f t="shared" si="63"/>
        <v>#REF!</v>
      </c>
      <c r="CG35" s="11" t="e">
        <f t="shared" si="63"/>
        <v>#REF!</v>
      </c>
      <c r="CH35" s="11" t="e">
        <f t="shared" si="63"/>
        <v>#REF!</v>
      </c>
      <c r="CI35" s="11" t="e">
        <f t="shared" si="63"/>
        <v>#REF!</v>
      </c>
      <c r="CJ35" s="11" t="e">
        <f t="shared" si="63"/>
        <v>#REF!</v>
      </c>
      <c r="CK35" s="11" t="e">
        <f t="shared" si="63"/>
        <v>#REF!</v>
      </c>
      <c r="CL35" s="11" t="e">
        <f t="shared" si="63"/>
        <v>#REF!</v>
      </c>
      <c r="CM35" s="11" t="e">
        <f t="shared" si="63"/>
        <v>#REF!</v>
      </c>
      <c r="CN35" s="11" t="e">
        <f t="shared" si="63"/>
        <v>#REF!</v>
      </c>
      <c r="CO35" s="11" t="e">
        <f t="shared" si="63"/>
        <v>#REF!</v>
      </c>
      <c r="CP35" s="11" t="e">
        <f t="shared" si="63"/>
        <v>#REF!</v>
      </c>
      <c r="CQ35" s="11" t="e">
        <f t="shared" si="63"/>
        <v>#REF!</v>
      </c>
      <c r="CR35" s="11" t="e">
        <f t="shared" si="63"/>
        <v>#REF!</v>
      </c>
      <c r="CS35" s="11" t="e">
        <f t="shared" si="63"/>
        <v>#REF!</v>
      </c>
      <c r="CT35" s="11" t="e">
        <f t="shared" si="63"/>
        <v>#REF!</v>
      </c>
      <c r="CU35" s="11" t="e">
        <f t="shared" si="63"/>
        <v>#REF!</v>
      </c>
      <c r="CV35" s="11" t="e">
        <f t="shared" si="63"/>
        <v>#REF!</v>
      </c>
      <c r="CW35" s="11" t="e">
        <f t="shared" si="63"/>
        <v>#REF!</v>
      </c>
      <c r="CX35" s="11" t="e">
        <f t="shared" si="63"/>
        <v>#REF!</v>
      </c>
      <c r="CY35" s="11" t="e">
        <f t="shared" si="63"/>
        <v>#REF!</v>
      </c>
      <c r="CZ35" s="11" t="e">
        <f t="shared" si="63"/>
        <v>#REF!</v>
      </c>
      <c r="DA35" s="11" t="e">
        <f t="shared" si="63"/>
        <v>#REF!</v>
      </c>
      <c r="DB35" s="11" t="e">
        <f t="shared" si="63"/>
        <v>#REF!</v>
      </c>
      <c r="DC35" s="11" t="e">
        <f t="shared" si="63"/>
        <v>#REF!</v>
      </c>
      <c r="DD35" s="11" t="e">
        <f t="shared" si="63"/>
        <v>#REF!</v>
      </c>
      <c r="DE35" s="11" t="e">
        <f t="shared" si="63"/>
        <v>#REF!</v>
      </c>
      <c r="DF35" s="11" t="e">
        <f t="shared" si="63"/>
        <v>#REF!</v>
      </c>
      <c r="DG35" s="11" t="e">
        <f t="shared" si="63"/>
        <v>#REF!</v>
      </c>
      <c r="DH35" s="11" t="e">
        <f>DH23</f>
        <v>#REF!</v>
      </c>
      <c r="DI35" s="11" t="e">
        <f t="shared" ref="DI35:EB35" si="64">DI23</f>
        <v>#REF!</v>
      </c>
      <c r="DJ35" s="11" t="e">
        <f t="shared" si="64"/>
        <v>#REF!</v>
      </c>
      <c r="DK35" s="11" t="e">
        <f t="shared" si="64"/>
        <v>#REF!</v>
      </c>
      <c r="DL35" s="11" t="e">
        <f t="shared" si="64"/>
        <v>#REF!</v>
      </c>
      <c r="DM35" s="11" t="e">
        <f t="shared" si="64"/>
        <v>#REF!</v>
      </c>
      <c r="DN35" s="11" t="e">
        <f t="shared" si="64"/>
        <v>#REF!</v>
      </c>
      <c r="DO35" s="11" t="e">
        <f t="shared" si="64"/>
        <v>#REF!</v>
      </c>
      <c r="DP35" s="11" t="e">
        <f t="shared" si="64"/>
        <v>#REF!</v>
      </c>
      <c r="DQ35" s="11" t="e">
        <f t="shared" si="64"/>
        <v>#REF!</v>
      </c>
      <c r="DR35" s="11" t="e">
        <f t="shared" si="64"/>
        <v>#REF!</v>
      </c>
      <c r="DS35" s="11" t="e">
        <f t="shared" si="64"/>
        <v>#REF!</v>
      </c>
      <c r="DT35" s="11" t="e">
        <f t="shared" si="64"/>
        <v>#REF!</v>
      </c>
      <c r="DU35" s="11" t="e">
        <f t="shared" si="64"/>
        <v>#REF!</v>
      </c>
      <c r="DV35" s="11" t="e">
        <f t="shared" si="64"/>
        <v>#REF!</v>
      </c>
      <c r="DW35" s="11" t="e">
        <f t="shared" si="64"/>
        <v>#REF!</v>
      </c>
      <c r="DX35" s="11" t="e">
        <f t="shared" si="64"/>
        <v>#REF!</v>
      </c>
      <c r="DY35" s="11" t="e">
        <f t="shared" si="64"/>
        <v>#REF!</v>
      </c>
      <c r="DZ35" s="11">
        <f t="shared" si="64"/>
        <v>0</v>
      </c>
      <c r="EA35" s="11">
        <f t="shared" si="64"/>
        <v>0</v>
      </c>
      <c r="EB35" s="11" t="e">
        <f t="shared" si="64"/>
        <v>#REF!</v>
      </c>
      <c r="EC35" s="27"/>
      <c r="ED35" s="27"/>
      <c r="EE35" s="11">
        <f t="shared" ref="EE35" si="65">EE23</f>
        <v>0</v>
      </c>
      <c r="EF35" s="27"/>
      <c r="EG35" s="27"/>
      <c r="EH35" s="11" t="e">
        <f t="shared" ref="EH35:GS35" si="66">EH23</f>
        <v>#REF!</v>
      </c>
      <c r="EI35" s="11" t="e">
        <f t="shared" si="66"/>
        <v>#REF!</v>
      </c>
      <c r="EJ35" s="11" t="e">
        <f t="shared" si="66"/>
        <v>#REF!</v>
      </c>
      <c r="EK35" s="11" t="e">
        <f t="shared" si="66"/>
        <v>#REF!</v>
      </c>
      <c r="EL35" s="11" t="e">
        <f t="shared" si="66"/>
        <v>#REF!</v>
      </c>
      <c r="EM35" s="11" t="e">
        <f t="shared" si="66"/>
        <v>#REF!</v>
      </c>
      <c r="EN35" s="11" t="e">
        <f t="shared" si="66"/>
        <v>#REF!</v>
      </c>
      <c r="EO35" s="11" t="e">
        <f t="shared" si="66"/>
        <v>#REF!</v>
      </c>
      <c r="EP35" s="11" t="e">
        <f t="shared" si="66"/>
        <v>#REF!</v>
      </c>
      <c r="EQ35" s="11" t="e">
        <f t="shared" si="66"/>
        <v>#REF!</v>
      </c>
      <c r="ER35" s="11" t="e">
        <f t="shared" si="66"/>
        <v>#REF!</v>
      </c>
      <c r="ES35" s="11" t="e">
        <f t="shared" si="66"/>
        <v>#REF!</v>
      </c>
      <c r="ET35" s="11" t="e">
        <f t="shared" si="66"/>
        <v>#REF!</v>
      </c>
      <c r="EU35" s="11" t="e">
        <f t="shared" si="66"/>
        <v>#REF!</v>
      </c>
      <c r="EV35" s="11" t="e">
        <f t="shared" si="66"/>
        <v>#REF!</v>
      </c>
      <c r="EW35" s="11" t="e">
        <f t="shared" si="66"/>
        <v>#REF!</v>
      </c>
      <c r="EX35" s="11" t="e">
        <f t="shared" si="66"/>
        <v>#REF!</v>
      </c>
      <c r="EY35" s="11" t="e">
        <f t="shared" si="66"/>
        <v>#REF!</v>
      </c>
      <c r="EZ35" s="11" t="e">
        <f t="shared" si="66"/>
        <v>#REF!</v>
      </c>
      <c r="FA35" s="11" t="e">
        <f t="shared" si="66"/>
        <v>#REF!</v>
      </c>
      <c r="FB35" s="11" t="e">
        <f t="shared" si="66"/>
        <v>#REF!</v>
      </c>
      <c r="FC35" s="11" t="e">
        <f t="shared" si="66"/>
        <v>#REF!</v>
      </c>
      <c r="FD35" s="11" t="e">
        <f t="shared" si="66"/>
        <v>#REF!</v>
      </c>
      <c r="FE35" s="11" t="e">
        <f t="shared" si="66"/>
        <v>#REF!</v>
      </c>
      <c r="FF35" s="11" t="e">
        <f t="shared" si="66"/>
        <v>#REF!</v>
      </c>
      <c r="FG35" s="11" t="e">
        <f t="shared" si="66"/>
        <v>#REF!</v>
      </c>
      <c r="FH35" s="11" t="e">
        <f t="shared" si="66"/>
        <v>#REF!</v>
      </c>
      <c r="FI35" s="11" t="e">
        <f t="shared" si="66"/>
        <v>#REF!</v>
      </c>
      <c r="FJ35" s="11" t="e">
        <f t="shared" si="66"/>
        <v>#REF!</v>
      </c>
      <c r="FK35" s="11" t="e">
        <f t="shared" si="66"/>
        <v>#REF!</v>
      </c>
      <c r="FL35" s="11" t="e">
        <f t="shared" si="66"/>
        <v>#REF!</v>
      </c>
      <c r="FM35" s="11" t="e">
        <f t="shared" si="66"/>
        <v>#REF!</v>
      </c>
      <c r="FN35" s="11" t="e">
        <f t="shared" si="66"/>
        <v>#REF!</v>
      </c>
      <c r="FO35" s="11" t="e">
        <f t="shared" si="66"/>
        <v>#REF!</v>
      </c>
      <c r="FP35" s="11" t="e">
        <f t="shared" si="66"/>
        <v>#REF!</v>
      </c>
      <c r="FQ35" s="11" t="e">
        <f t="shared" si="66"/>
        <v>#REF!</v>
      </c>
      <c r="FR35" s="11" t="e">
        <f t="shared" si="66"/>
        <v>#REF!</v>
      </c>
      <c r="FS35" s="11" t="e">
        <f t="shared" si="66"/>
        <v>#REF!</v>
      </c>
      <c r="FT35" s="11" t="e">
        <f t="shared" si="66"/>
        <v>#REF!</v>
      </c>
      <c r="FU35" s="11" t="e">
        <f t="shared" si="66"/>
        <v>#REF!</v>
      </c>
      <c r="FV35" s="11" t="e">
        <f t="shared" si="66"/>
        <v>#REF!</v>
      </c>
      <c r="FW35" s="11" t="e">
        <f t="shared" si="66"/>
        <v>#REF!</v>
      </c>
      <c r="FX35" s="11" t="e">
        <f t="shared" si="66"/>
        <v>#REF!</v>
      </c>
      <c r="FY35" s="11" t="e">
        <f t="shared" si="66"/>
        <v>#REF!</v>
      </c>
      <c r="FZ35" s="11">
        <f t="shared" si="66"/>
        <v>0</v>
      </c>
      <c r="GA35" s="11">
        <f t="shared" si="66"/>
        <v>0</v>
      </c>
      <c r="GB35" s="11">
        <f t="shared" si="66"/>
        <v>0</v>
      </c>
      <c r="GC35" s="11">
        <f t="shared" si="66"/>
        <v>0</v>
      </c>
      <c r="GD35" s="11">
        <f t="shared" si="66"/>
        <v>0</v>
      </c>
      <c r="GE35" s="11" t="e">
        <f t="shared" si="66"/>
        <v>#REF!</v>
      </c>
      <c r="GF35" s="11">
        <f t="shared" si="66"/>
        <v>0</v>
      </c>
      <c r="GG35" s="11">
        <f t="shared" si="66"/>
        <v>0</v>
      </c>
      <c r="GH35" s="11" t="e">
        <f t="shared" si="66"/>
        <v>#REF!</v>
      </c>
      <c r="GI35" s="11" t="e">
        <f t="shared" si="66"/>
        <v>#REF!</v>
      </c>
      <c r="GJ35" s="11" t="e">
        <f t="shared" si="66"/>
        <v>#REF!</v>
      </c>
      <c r="GK35" s="11" t="e">
        <f t="shared" si="66"/>
        <v>#REF!</v>
      </c>
      <c r="GL35" s="11" t="e">
        <f t="shared" si="66"/>
        <v>#REF!</v>
      </c>
      <c r="GM35" s="11" t="e">
        <f t="shared" si="66"/>
        <v>#REF!</v>
      </c>
      <c r="GN35" s="11" t="e">
        <f t="shared" si="66"/>
        <v>#REF!</v>
      </c>
      <c r="GO35" s="11" t="e">
        <f t="shared" si="66"/>
        <v>#REF!</v>
      </c>
      <c r="GP35" s="11" t="e">
        <f t="shared" si="66"/>
        <v>#REF!</v>
      </c>
      <c r="GQ35" s="11" t="e">
        <f t="shared" si="66"/>
        <v>#REF!</v>
      </c>
      <c r="GR35" s="11" t="e">
        <f t="shared" si="66"/>
        <v>#REF!</v>
      </c>
      <c r="GS35" s="11" t="e">
        <f t="shared" si="66"/>
        <v>#REF!</v>
      </c>
      <c r="GT35" s="27"/>
      <c r="GU35" s="27"/>
      <c r="GV35" s="27"/>
      <c r="GW35" s="27"/>
      <c r="GX35" s="27"/>
      <c r="GY35" s="27"/>
      <c r="GZ35" s="27"/>
      <c r="HA35" s="27"/>
      <c r="HB35" s="27"/>
      <c r="HC35" s="11" t="e">
        <f t="shared" ref="HC35:HH35" si="67">HC23</f>
        <v>#REF!</v>
      </c>
      <c r="HD35" s="11" t="e">
        <f t="shared" si="67"/>
        <v>#REF!</v>
      </c>
      <c r="HE35" s="11" t="e">
        <f t="shared" si="67"/>
        <v>#REF!</v>
      </c>
      <c r="HF35" s="11" t="e">
        <f t="shared" si="67"/>
        <v>#REF!</v>
      </c>
      <c r="HG35" s="27"/>
      <c r="HH35" s="11" t="e">
        <f t="shared" si="67"/>
        <v>#REF!</v>
      </c>
      <c r="HI35" s="11" t="e">
        <f t="shared" ref="HI35:HM35" si="68">HI23</f>
        <v>#REF!</v>
      </c>
      <c r="HJ35" s="11" t="e">
        <f t="shared" si="68"/>
        <v>#REF!</v>
      </c>
      <c r="HK35" s="11" t="e">
        <f t="shared" si="68"/>
        <v>#REF!</v>
      </c>
      <c r="HL35" s="11" t="e">
        <f t="shared" si="68"/>
        <v>#REF!</v>
      </c>
      <c r="HM35" s="11" t="e">
        <f t="shared" si="68"/>
        <v>#REF!</v>
      </c>
      <c r="HN35" s="27"/>
      <c r="HO35" s="27"/>
      <c r="HP35" s="27"/>
      <c r="HQ35" s="27"/>
      <c r="HR35" s="11">
        <f t="shared" ref="HR35:HS35" si="69">HR23</f>
        <v>0</v>
      </c>
      <c r="HS35" s="11">
        <f t="shared" si="69"/>
        <v>0</v>
      </c>
      <c r="HT35" s="8"/>
      <c r="HU35" s="8"/>
      <c r="HV35" s="8"/>
      <c r="HW35" s="8"/>
      <c r="HX35" s="8"/>
      <c r="HY35" s="11" t="e">
        <f t="shared" ref="HY35" si="70">HY23</f>
        <v>#REF!</v>
      </c>
      <c r="HZ35" s="756"/>
    </row>
    <row r="36" spans="1:234" s="467" customFormat="1" ht="22.5" customHeight="1">
      <c r="A36" s="177"/>
      <c r="B36" s="182"/>
      <c r="C36" s="115" t="str">
        <f t="shared" si="60"/>
        <v>n;9382</v>
      </c>
      <c r="D36" s="1108"/>
      <c r="E36" s="610">
        <v>9382</v>
      </c>
      <c r="F36" s="698" t="s">
        <v>1112</v>
      </c>
      <c r="G36" s="637" t="s">
        <v>684</v>
      </c>
      <c r="H36" s="26">
        <f t="shared" si="61"/>
        <v>0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27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27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27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27"/>
      <c r="DW36" s="8"/>
      <c r="DX36" s="8"/>
      <c r="DY36" s="8"/>
      <c r="DZ36" s="8"/>
      <c r="EA36" s="8"/>
      <c r="EB36" s="8"/>
      <c r="EC36" s="27"/>
      <c r="ED36" s="27"/>
      <c r="EE36" s="8"/>
      <c r="EF36" s="27"/>
      <c r="EG36" s="27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27"/>
      <c r="GU36" s="27"/>
      <c r="GV36" s="27"/>
      <c r="GW36" s="27"/>
      <c r="GX36" s="27"/>
      <c r="GY36" s="27"/>
      <c r="GZ36" s="27"/>
      <c r="HA36" s="27"/>
      <c r="HB36" s="27"/>
      <c r="HC36" s="8"/>
      <c r="HD36" s="8"/>
      <c r="HE36" s="8"/>
      <c r="HF36" s="8"/>
      <c r="HG36" s="27"/>
      <c r="HH36" s="8"/>
      <c r="HI36" s="8"/>
      <c r="HJ36" s="8"/>
      <c r="HK36" s="8"/>
      <c r="HL36" s="8"/>
      <c r="HM36" s="8"/>
      <c r="HN36" s="27"/>
      <c r="HO36" s="27"/>
      <c r="HP36" s="27"/>
      <c r="HQ36" s="27"/>
      <c r="HR36" s="8"/>
      <c r="HS36" s="8"/>
      <c r="HT36" s="8"/>
      <c r="HU36" s="8"/>
      <c r="HV36" s="8"/>
      <c r="HW36" s="8"/>
      <c r="HX36" s="8"/>
      <c r="HY36" s="8"/>
      <c r="HZ36" s="756"/>
    </row>
    <row r="37" spans="1:234">
      <c r="C37" s="165"/>
      <c r="D37" s="4"/>
      <c r="E37" s="591"/>
      <c r="F37" s="4"/>
      <c r="G37" s="4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4"/>
    </row>
    <row r="38" spans="1:234" s="204" customFormat="1" ht="15">
      <c r="A38" s="165"/>
      <c r="B38" s="294"/>
      <c r="C38" s="115" t="str">
        <f t="shared" ref="C38:C157" si="71">CONCATENATE("n;",E38)</f>
        <v>n;</v>
      </c>
      <c r="D38" s="355" t="s">
        <v>1670</v>
      </c>
      <c r="E38" s="710"/>
      <c r="F38" s="485"/>
      <c r="G38" s="443"/>
      <c r="H38" s="654">
        <f t="shared" ref="H38:H157" si="72">SUM(I38:HY38)</f>
        <v>0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27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8"/>
      <c r="BY38" s="8"/>
      <c r="BZ38" s="8"/>
      <c r="CA38" s="8"/>
      <c r="CB38" s="27"/>
      <c r="CC38" s="27"/>
      <c r="CD38" s="27"/>
      <c r="CE38" s="8"/>
      <c r="CF38" s="27"/>
      <c r="CG38" s="27"/>
      <c r="CH38" s="27"/>
      <c r="CI38" s="27"/>
      <c r="CJ38" s="27"/>
      <c r="CK38" s="27"/>
      <c r="CL38" s="27"/>
      <c r="CM38" s="27"/>
      <c r="CN38" s="8"/>
      <c r="CO38" s="8"/>
      <c r="CP38" s="27"/>
      <c r="CQ38" s="8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27"/>
      <c r="DW38" s="8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8"/>
      <c r="FF38" s="8"/>
      <c r="FG38" s="8"/>
      <c r="FH38" s="27"/>
      <c r="FI38" s="27"/>
      <c r="FJ38" s="27"/>
      <c r="FK38" s="8"/>
      <c r="FL38" s="8"/>
      <c r="FM38" s="8"/>
      <c r="FN38" s="8"/>
      <c r="FO38" s="8"/>
      <c r="FP38" s="8"/>
      <c r="FQ38" s="8"/>
      <c r="FR38" s="27"/>
      <c r="FS38" s="27"/>
      <c r="FT38" s="27"/>
      <c r="FU38" s="8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27"/>
      <c r="GU38" s="27"/>
      <c r="GV38" s="27"/>
      <c r="GW38" s="8"/>
      <c r="GX38" s="8"/>
      <c r="GY38" s="8"/>
      <c r="GZ38" s="27"/>
      <c r="HA38" s="27"/>
      <c r="HB38" s="27"/>
      <c r="HC38" s="27"/>
      <c r="HD38" s="27"/>
      <c r="HE38" s="27"/>
      <c r="HF38" s="27"/>
      <c r="HG38" s="27"/>
      <c r="HH38" s="8"/>
      <c r="HI38" s="8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8"/>
      <c r="HZ38" s="232"/>
    </row>
    <row r="39" spans="1:234" s="204" customFormat="1" ht="15">
      <c r="A39" s="165"/>
      <c r="B39" s="294"/>
      <c r="C39" s="115" t="str">
        <f t="shared" si="71"/>
        <v>n;</v>
      </c>
      <c r="D39" s="355" t="s">
        <v>1670</v>
      </c>
      <c r="E39" s="710"/>
      <c r="F39" s="485"/>
      <c r="G39" s="443"/>
      <c r="H39" s="654">
        <f t="shared" si="72"/>
        <v>0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27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8"/>
      <c r="BY39" s="8"/>
      <c r="BZ39" s="8"/>
      <c r="CA39" s="8"/>
      <c r="CB39" s="27"/>
      <c r="CC39" s="27"/>
      <c r="CD39" s="27"/>
      <c r="CE39" s="8"/>
      <c r="CF39" s="27"/>
      <c r="CG39" s="27"/>
      <c r="CH39" s="27"/>
      <c r="CI39" s="27"/>
      <c r="CJ39" s="27"/>
      <c r="CK39" s="27"/>
      <c r="CL39" s="27"/>
      <c r="CM39" s="27"/>
      <c r="CN39" s="8"/>
      <c r="CO39" s="8"/>
      <c r="CP39" s="27"/>
      <c r="CQ39" s="8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27"/>
      <c r="DW39" s="8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8"/>
      <c r="FF39" s="8"/>
      <c r="FG39" s="8"/>
      <c r="FH39" s="27"/>
      <c r="FI39" s="27"/>
      <c r="FJ39" s="27"/>
      <c r="FK39" s="8"/>
      <c r="FL39" s="8"/>
      <c r="FM39" s="8"/>
      <c r="FN39" s="8"/>
      <c r="FO39" s="8"/>
      <c r="FP39" s="8"/>
      <c r="FQ39" s="8"/>
      <c r="FR39" s="27"/>
      <c r="FS39" s="27"/>
      <c r="FT39" s="27"/>
      <c r="FU39" s="8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27"/>
      <c r="GU39" s="27"/>
      <c r="GV39" s="27"/>
      <c r="GW39" s="8"/>
      <c r="GX39" s="8"/>
      <c r="GY39" s="8"/>
      <c r="GZ39" s="27"/>
      <c r="HA39" s="27"/>
      <c r="HB39" s="27"/>
      <c r="HC39" s="27"/>
      <c r="HD39" s="27"/>
      <c r="HE39" s="27"/>
      <c r="HF39" s="27"/>
      <c r="HG39" s="27"/>
      <c r="HH39" s="8"/>
      <c r="HI39" s="8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8"/>
      <c r="HZ39" s="232"/>
    </row>
    <row r="40" spans="1:234" s="204" customFormat="1" ht="15">
      <c r="A40" s="165"/>
      <c r="B40" s="294"/>
      <c r="C40" s="115" t="str">
        <f t="shared" si="71"/>
        <v>n;</v>
      </c>
      <c r="D40" s="355" t="s">
        <v>1670</v>
      </c>
      <c r="E40" s="710"/>
      <c r="F40" s="485"/>
      <c r="G40" s="443"/>
      <c r="H40" s="654">
        <f t="shared" si="72"/>
        <v>0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2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8"/>
      <c r="BY40" s="8"/>
      <c r="BZ40" s="8"/>
      <c r="CA40" s="8"/>
      <c r="CB40" s="27"/>
      <c r="CC40" s="27"/>
      <c r="CD40" s="27"/>
      <c r="CE40" s="8"/>
      <c r="CF40" s="27"/>
      <c r="CG40" s="27"/>
      <c r="CH40" s="27"/>
      <c r="CI40" s="27"/>
      <c r="CJ40" s="27"/>
      <c r="CK40" s="27"/>
      <c r="CL40" s="27"/>
      <c r="CM40" s="27"/>
      <c r="CN40" s="8"/>
      <c r="CO40" s="8"/>
      <c r="CP40" s="27"/>
      <c r="CQ40" s="8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27"/>
      <c r="DW40" s="8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8"/>
      <c r="FF40" s="8"/>
      <c r="FG40" s="8"/>
      <c r="FH40" s="27"/>
      <c r="FI40" s="27"/>
      <c r="FJ40" s="27"/>
      <c r="FK40" s="8"/>
      <c r="FL40" s="8"/>
      <c r="FM40" s="8"/>
      <c r="FN40" s="8"/>
      <c r="FO40" s="8"/>
      <c r="FP40" s="8"/>
      <c r="FQ40" s="8"/>
      <c r="FR40" s="27"/>
      <c r="FS40" s="27"/>
      <c r="FT40" s="27"/>
      <c r="FU40" s="8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27"/>
      <c r="GU40" s="27"/>
      <c r="GV40" s="27"/>
      <c r="GW40" s="8"/>
      <c r="GX40" s="8"/>
      <c r="GY40" s="8"/>
      <c r="GZ40" s="27"/>
      <c r="HA40" s="27"/>
      <c r="HB40" s="27"/>
      <c r="HC40" s="27"/>
      <c r="HD40" s="27"/>
      <c r="HE40" s="27"/>
      <c r="HF40" s="27"/>
      <c r="HG40" s="27"/>
      <c r="HH40" s="8"/>
      <c r="HI40" s="8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8"/>
      <c r="HZ40" s="232"/>
    </row>
    <row r="41" spans="1:234" s="204" customFormat="1" ht="15">
      <c r="A41" s="165"/>
      <c r="B41" s="294"/>
      <c r="C41" s="115" t="str">
        <f t="shared" si="71"/>
        <v>n;</v>
      </c>
      <c r="D41" s="355" t="s">
        <v>1670</v>
      </c>
      <c r="E41" s="710"/>
      <c r="F41" s="485"/>
      <c r="G41" s="443"/>
      <c r="H41" s="654">
        <f t="shared" si="72"/>
        <v>0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2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8"/>
      <c r="BY41" s="8"/>
      <c r="BZ41" s="8"/>
      <c r="CA41" s="8"/>
      <c r="CB41" s="27"/>
      <c r="CC41" s="27"/>
      <c r="CD41" s="27"/>
      <c r="CE41" s="8"/>
      <c r="CF41" s="27"/>
      <c r="CG41" s="27"/>
      <c r="CH41" s="27"/>
      <c r="CI41" s="27"/>
      <c r="CJ41" s="27"/>
      <c r="CK41" s="27"/>
      <c r="CL41" s="27"/>
      <c r="CM41" s="27"/>
      <c r="CN41" s="8"/>
      <c r="CO41" s="8"/>
      <c r="CP41" s="27"/>
      <c r="CQ41" s="8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27"/>
      <c r="DW41" s="8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8"/>
      <c r="FF41" s="8"/>
      <c r="FG41" s="8"/>
      <c r="FH41" s="27"/>
      <c r="FI41" s="27"/>
      <c r="FJ41" s="27"/>
      <c r="FK41" s="8"/>
      <c r="FL41" s="8"/>
      <c r="FM41" s="8"/>
      <c r="FN41" s="8"/>
      <c r="FO41" s="8"/>
      <c r="FP41" s="8"/>
      <c r="FQ41" s="8"/>
      <c r="FR41" s="27"/>
      <c r="FS41" s="27"/>
      <c r="FT41" s="27"/>
      <c r="FU41" s="8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27"/>
      <c r="GU41" s="27"/>
      <c r="GV41" s="27"/>
      <c r="GW41" s="8"/>
      <c r="GX41" s="8"/>
      <c r="GY41" s="8"/>
      <c r="GZ41" s="27"/>
      <c r="HA41" s="27"/>
      <c r="HB41" s="27"/>
      <c r="HC41" s="27"/>
      <c r="HD41" s="27"/>
      <c r="HE41" s="27"/>
      <c r="HF41" s="27"/>
      <c r="HG41" s="27"/>
      <c r="HH41" s="8"/>
      <c r="HI41" s="8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8"/>
      <c r="HZ41" s="232"/>
    </row>
    <row r="42" spans="1:234" s="204" customFormat="1" ht="15">
      <c r="A42" s="165"/>
      <c r="B42" s="294"/>
      <c r="C42" s="115" t="str">
        <f t="shared" si="71"/>
        <v>n;</v>
      </c>
      <c r="D42" s="355" t="s">
        <v>1670</v>
      </c>
      <c r="E42" s="710"/>
      <c r="F42" s="485"/>
      <c r="G42" s="443"/>
      <c r="H42" s="654">
        <f t="shared" si="72"/>
        <v>0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27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8"/>
      <c r="BY42" s="8"/>
      <c r="BZ42" s="8"/>
      <c r="CA42" s="8"/>
      <c r="CB42" s="27"/>
      <c r="CC42" s="27"/>
      <c r="CD42" s="27"/>
      <c r="CE42" s="8"/>
      <c r="CF42" s="27"/>
      <c r="CG42" s="27"/>
      <c r="CH42" s="27"/>
      <c r="CI42" s="27"/>
      <c r="CJ42" s="27"/>
      <c r="CK42" s="27"/>
      <c r="CL42" s="27"/>
      <c r="CM42" s="27"/>
      <c r="CN42" s="8"/>
      <c r="CO42" s="8"/>
      <c r="CP42" s="27"/>
      <c r="CQ42" s="8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27"/>
      <c r="DW42" s="8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8"/>
      <c r="FF42" s="8"/>
      <c r="FG42" s="8"/>
      <c r="FH42" s="27"/>
      <c r="FI42" s="27"/>
      <c r="FJ42" s="27"/>
      <c r="FK42" s="8"/>
      <c r="FL42" s="8"/>
      <c r="FM42" s="8"/>
      <c r="FN42" s="8"/>
      <c r="FO42" s="8"/>
      <c r="FP42" s="8"/>
      <c r="FQ42" s="8"/>
      <c r="FR42" s="27"/>
      <c r="FS42" s="27"/>
      <c r="FT42" s="27"/>
      <c r="FU42" s="8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27"/>
      <c r="GU42" s="27"/>
      <c r="GV42" s="27"/>
      <c r="GW42" s="8"/>
      <c r="GX42" s="8"/>
      <c r="GY42" s="8"/>
      <c r="GZ42" s="27"/>
      <c r="HA42" s="27"/>
      <c r="HB42" s="27"/>
      <c r="HC42" s="27"/>
      <c r="HD42" s="27"/>
      <c r="HE42" s="27"/>
      <c r="HF42" s="27"/>
      <c r="HG42" s="27"/>
      <c r="HH42" s="8"/>
      <c r="HI42" s="8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8"/>
      <c r="HZ42" s="232"/>
    </row>
    <row r="43" spans="1:234" s="204" customFormat="1" ht="15">
      <c r="A43" s="165"/>
      <c r="B43" s="294"/>
      <c r="C43" s="115" t="str">
        <f t="shared" si="71"/>
        <v>n;</v>
      </c>
      <c r="D43" s="355" t="s">
        <v>1670</v>
      </c>
      <c r="E43" s="710"/>
      <c r="F43" s="485"/>
      <c r="G43" s="443"/>
      <c r="H43" s="654">
        <f t="shared" si="72"/>
        <v>0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27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8"/>
      <c r="BY43" s="8"/>
      <c r="BZ43" s="8"/>
      <c r="CA43" s="8"/>
      <c r="CB43" s="27"/>
      <c r="CC43" s="27"/>
      <c r="CD43" s="27"/>
      <c r="CE43" s="8"/>
      <c r="CF43" s="27"/>
      <c r="CG43" s="27"/>
      <c r="CH43" s="27"/>
      <c r="CI43" s="27"/>
      <c r="CJ43" s="27"/>
      <c r="CK43" s="27"/>
      <c r="CL43" s="27"/>
      <c r="CM43" s="27"/>
      <c r="CN43" s="8"/>
      <c r="CO43" s="8"/>
      <c r="CP43" s="27"/>
      <c r="CQ43" s="8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27"/>
      <c r="DW43" s="8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8"/>
      <c r="FF43" s="8"/>
      <c r="FG43" s="8"/>
      <c r="FH43" s="27"/>
      <c r="FI43" s="27"/>
      <c r="FJ43" s="27"/>
      <c r="FK43" s="8"/>
      <c r="FL43" s="8"/>
      <c r="FM43" s="8"/>
      <c r="FN43" s="8"/>
      <c r="FO43" s="8"/>
      <c r="FP43" s="8"/>
      <c r="FQ43" s="8"/>
      <c r="FR43" s="27"/>
      <c r="FS43" s="27"/>
      <c r="FT43" s="27"/>
      <c r="FU43" s="8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27"/>
      <c r="GU43" s="27"/>
      <c r="GV43" s="27"/>
      <c r="GW43" s="8"/>
      <c r="GX43" s="8"/>
      <c r="GY43" s="8"/>
      <c r="GZ43" s="27"/>
      <c r="HA43" s="27"/>
      <c r="HB43" s="27"/>
      <c r="HC43" s="27"/>
      <c r="HD43" s="27"/>
      <c r="HE43" s="27"/>
      <c r="HF43" s="27"/>
      <c r="HG43" s="27"/>
      <c r="HH43" s="8"/>
      <c r="HI43" s="8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8"/>
      <c r="HZ43" s="232"/>
    </row>
    <row r="44" spans="1:234" s="204" customFormat="1" ht="15">
      <c r="A44" s="165"/>
      <c r="B44" s="294"/>
      <c r="C44" s="115" t="str">
        <f t="shared" si="71"/>
        <v>n;</v>
      </c>
      <c r="D44" s="355" t="s">
        <v>1670</v>
      </c>
      <c r="E44" s="710"/>
      <c r="F44" s="485"/>
      <c r="G44" s="443"/>
      <c r="H44" s="654">
        <f t="shared" si="72"/>
        <v>0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27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8"/>
      <c r="BY44" s="8"/>
      <c r="BZ44" s="8"/>
      <c r="CA44" s="8"/>
      <c r="CB44" s="27"/>
      <c r="CC44" s="27"/>
      <c r="CD44" s="27"/>
      <c r="CE44" s="8"/>
      <c r="CF44" s="27"/>
      <c r="CG44" s="27"/>
      <c r="CH44" s="27"/>
      <c r="CI44" s="27"/>
      <c r="CJ44" s="27"/>
      <c r="CK44" s="27"/>
      <c r="CL44" s="27"/>
      <c r="CM44" s="27"/>
      <c r="CN44" s="8"/>
      <c r="CO44" s="8"/>
      <c r="CP44" s="27"/>
      <c r="CQ44" s="8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27"/>
      <c r="DW44" s="8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8"/>
      <c r="FF44" s="8"/>
      <c r="FG44" s="8"/>
      <c r="FH44" s="27"/>
      <c r="FI44" s="27"/>
      <c r="FJ44" s="27"/>
      <c r="FK44" s="8"/>
      <c r="FL44" s="8"/>
      <c r="FM44" s="8"/>
      <c r="FN44" s="8"/>
      <c r="FO44" s="8"/>
      <c r="FP44" s="8"/>
      <c r="FQ44" s="8"/>
      <c r="FR44" s="27"/>
      <c r="FS44" s="27"/>
      <c r="FT44" s="27"/>
      <c r="FU44" s="8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27"/>
      <c r="GU44" s="27"/>
      <c r="GV44" s="27"/>
      <c r="GW44" s="8"/>
      <c r="GX44" s="8"/>
      <c r="GY44" s="8"/>
      <c r="GZ44" s="27"/>
      <c r="HA44" s="27"/>
      <c r="HB44" s="27"/>
      <c r="HC44" s="27"/>
      <c r="HD44" s="27"/>
      <c r="HE44" s="27"/>
      <c r="HF44" s="27"/>
      <c r="HG44" s="27"/>
      <c r="HH44" s="8"/>
      <c r="HI44" s="8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8"/>
      <c r="HZ44" s="232"/>
    </row>
    <row r="45" spans="1:234" s="204" customFormat="1" ht="15">
      <c r="A45" s="165"/>
      <c r="B45" s="294"/>
      <c r="C45" s="115" t="str">
        <f t="shared" si="71"/>
        <v>n;</v>
      </c>
      <c r="D45" s="355" t="s">
        <v>1670</v>
      </c>
      <c r="E45" s="710"/>
      <c r="F45" s="485"/>
      <c r="G45" s="443"/>
      <c r="H45" s="654">
        <f t="shared" si="72"/>
        <v>0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27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8"/>
      <c r="BY45" s="8"/>
      <c r="BZ45" s="8"/>
      <c r="CA45" s="8"/>
      <c r="CB45" s="27"/>
      <c r="CC45" s="27"/>
      <c r="CD45" s="27"/>
      <c r="CE45" s="8"/>
      <c r="CF45" s="27"/>
      <c r="CG45" s="27"/>
      <c r="CH45" s="27"/>
      <c r="CI45" s="27"/>
      <c r="CJ45" s="27"/>
      <c r="CK45" s="27"/>
      <c r="CL45" s="27"/>
      <c r="CM45" s="27"/>
      <c r="CN45" s="8"/>
      <c r="CO45" s="8"/>
      <c r="CP45" s="27"/>
      <c r="CQ45" s="8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27"/>
      <c r="DW45" s="8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8"/>
      <c r="FF45" s="8"/>
      <c r="FG45" s="8"/>
      <c r="FH45" s="27"/>
      <c r="FI45" s="27"/>
      <c r="FJ45" s="27"/>
      <c r="FK45" s="8"/>
      <c r="FL45" s="8"/>
      <c r="FM45" s="8"/>
      <c r="FN45" s="8"/>
      <c r="FO45" s="8"/>
      <c r="FP45" s="8"/>
      <c r="FQ45" s="8"/>
      <c r="FR45" s="27"/>
      <c r="FS45" s="27"/>
      <c r="FT45" s="27"/>
      <c r="FU45" s="8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27"/>
      <c r="GU45" s="27"/>
      <c r="GV45" s="27"/>
      <c r="GW45" s="8"/>
      <c r="GX45" s="8"/>
      <c r="GY45" s="8"/>
      <c r="GZ45" s="27"/>
      <c r="HA45" s="27"/>
      <c r="HB45" s="27"/>
      <c r="HC45" s="27"/>
      <c r="HD45" s="27"/>
      <c r="HE45" s="27"/>
      <c r="HF45" s="27"/>
      <c r="HG45" s="27"/>
      <c r="HH45" s="8"/>
      <c r="HI45" s="8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8"/>
      <c r="HZ45" s="232"/>
    </row>
    <row r="46" spans="1:234" s="204" customFormat="1" ht="15">
      <c r="A46" s="165"/>
      <c r="B46" s="294"/>
      <c r="C46" s="115" t="str">
        <f t="shared" si="71"/>
        <v>n;</v>
      </c>
      <c r="D46" s="355" t="s">
        <v>1670</v>
      </c>
      <c r="E46" s="710"/>
      <c r="F46" s="485"/>
      <c r="G46" s="443"/>
      <c r="H46" s="654">
        <f t="shared" si="72"/>
        <v>0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27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8"/>
      <c r="BY46" s="8"/>
      <c r="BZ46" s="8"/>
      <c r="CA46" s="8"/>
      <c r="CB46" s="27"/>
      <c r="CC46" s="27"/>
      <c r="CD46" s="27"/>
      <c r="CE46" s="8"/>
      <c r="CF46" s="27"/>
      <c r="CG46" s="27"/>
      <c r="CH46" s="27"/>
      <c r="CI46" s="27"/>
      <c r="CJ46" s="27"/>
      <c r="CK46" s="27"/>
      <c r="CL46" s="27"/>
      <c r="CM46" s="27"/>
      <c r="CN46" s="8"/>
      <c r="CO46" s="8"/>
      <c r="CP46" s="27"/>
      <c r="CQ46" s="8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27"/>
      <c r="DW46" s="8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8"/>
      <c r="FF46" s="8"/>
      <c r="FG46" s="8"/>
      <c r="FH46" s="27"/>
      <c r="FI46" s="27"/>
      <c r="FJ46" s="27"/>
      <c r="FK46" s="8"/>
      <c r="FL46" s="8"/>
      <c r="FM46" s="8"/>
      <c r="FN46" s="8"/>
      <c r="FO46" s="8"/>
      <c r="FP46" s="8"/>
      <c r="FQ46" s="8"/>
      <c r="FR46" s="27"/>
      <c r="FS46" s="27"/>
      <c r="FT46" s="27"/>
      <c r="FU46" s="8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27"/>
      <c r="GU46" s="27"/>
      <c r="GV46" s="27"/>
      <c r="GW46" s="8"/>
      <c r="GX46" s="8"/>
      <c r="GY46" s="8"/>
      <c r="GZ46" s="27"/>
      <c r="HA46" s="27"/>
      <c r="HB46" s="27"/>
      <c r="HC46" s="27"/>
      <c r="HD46" s="27"/>
      <c r="HE46" s="27"/>
      <c r="HF46" s="27"/>
      <c r="HG46" s="27"/>
      <c r="HH46" s="8"/>
      <c r="HI46" s="8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8"/>
      <c r="HZ46" s="232"/>
    </row>
    <row r="47" spans="1:234" s="204" customFormat="1" ht="15">
      <c r="A47" s="165"/>
      <c r="B47" s="294"/>
      <c r="C47" s="115" t="str">
        <f t="shared" si="71"/>
        <v>n;</v>
      </c>
      <c r="D47" s="355" t="s">
        <v>1670</v>
      </c>
      <c r="E47" s="710"/>
      <c r="F47" s="485"/>
      <c r="G47" s="443"/>
      <c r="H47" s="654">
        <f t="shared" si="72"/>
        <v>0</v>
      </c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27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8"/>
      <c r="BY47" s="8"/>
      <c r="BZ47" s="8"/>
      <c r="CA47" s="8"/>
      <c r="CB47" s="27"/>
      <c r="CC47" s="27"/>
      <c r="CD47" s="27"/>
      <c r="CE47" s="8"/>
      <c r="CF47" s="27"/>
      <c r="CG47" s="27"/>
      <c r="CH47" s="27"/>
      <c r="CI47" s="27"/>
      <c r="CJ47" s="27"/>
      <c r="CK47" s="27"/>
      <c r="CL47" s="27"/>
      <c r="CM47" s="27"/>
      <c r="CN47" s="8"/>
      <c r="CO47" s="8"/>
      <c r="CP47" s="27"/>
      <c r="CQ47" s="8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27"/>
      <c r="DW47" s="8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8"/>
      <c r="FF47" s="8"/>
      <c r="FG47" s="8"/>
      <c r="FH47" s="27"/>
      <c r="FI47" s="27"/>
      <c r="FJ47" s="27"/>
      <c r="FK47" s="8"/>
      <c r="FL47" s="8"/>
      <c r="FM47" s="8"/>
      <c r="FN47" s="8"/>
      <c r="FO47" s="8"/>
      <c r="FP47" s="8"/>
      <c r="FQ47" s="8"/>
      <c r="FR47" s="27"/>
      <c r="FS47" s="27"/>
      <c r="FT47" s="27"/>
      <c r="FU47" s="8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27"/>
      <c r="GU47" s="27"/>
      <c r="GV47" s="27"/>
      <c r="GW47" s="8"/>
      <c r="GX47" s="8"/>
      <c r="GY47" s="8"/>
      <c r="GZ47" s="27"/>
      <c r="HA47" s="27"/>
      <c r="HB47" s="27"/>
      <c r="HC47" s="27"/>
      <c r="HD47" s="27"/>
      <c r="HE47" s="27"/>
      <c r="HF47" s="27"/>
      <c r="HG47" s="27"/>
      <c r="HH47" s="8"/>
      <c r="HI47" s="8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8"/>
      <c r="HZ47" s="232"/>
    </row>
    <row r="48" spans="1:234" s="204" customFormat="1" ht="15">
      <c r="A48" s="165"/>
      <c r="B48" s="294"/>
      <c r="C48" s="115" t="str">
        <f t="shared" si="71"/>
        <v>n;</v>
      </c>
      <c r="D48" s="355" t="s">
        <v>1670</v>
      </c>
      <c r="E48" s="710"/>
      <c r="F48" s="485"/>
      <c r="G48" s="443"/>
      <c r="H48" s="654">
        <f t="shared" si="72"/>
        <v>0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27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8"/>
      <c r="BY48" s="8"/>
      <c r="BZ48" s="8"/>
      <c r="CA48" s="8"/>
      <c r="CB48" s="27"/>
      <c r="CC48" s="27"/>
      <c r="CD48" s="27"/>
      <c r="CE48" s="8"/>
      <c r="CF48" s="27"/>
      <c r="CG48" s="27"/>
      <c r="CH48" s="27"/>
      <c r="CI48" s="27"/>
      <c r="CJ48" s="27"/>
      <c r="CK48" s="27"/>
      <c r="CL48" s="27"/>
      <c r="CM48" s="27"/>
      <c r="CN48" s="8"/>
      <c r="CO48" s="8"/>
      <c r="CP48" s="27"/>
      <c r="CQ48" s="8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27"/>
      <c r="DW48" s="8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8"/>
      <c r="FF48" s="8"/>
      <c r="FG48" s="8"/>
      <c r="FH48" s="27"/>
      <c r="FI48" s="27"/>
      <c r="FJ48" s="27"/>
      <c r="FK48" s="8"/>
      <c r="FL48" s="8"/>
      <c r="FM48" s="8"/>
      <c r="FN48" s="8"/>
      <c r="FO48" s="8"/>
      <c r="FP48" s="8"/>
      <c r="FQ48" s="8"/>
      <c r="FR48" s="27"/>
      <c r="FS48" s="27"/>
      <c r="FT48" s="27"/>
      <c r="FU48" s="8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27"/>
      <c r="GU48" s="27"/>
      <c r="GV48" s="27"/>
      <c r="GW48" s="8"/>
      <c r="GX48" s="8"/>
      <c r="GY48" s="8"/>
      <c r="GZ48" s="27"/>
      <c r="HA48" s="27"/>
      <c r="HB48" s="27"/>
      <c r="HC48" s="27"/>
      <c r="HD48" s="27"/>
      <c r="HE48" s="27"/>
      <c r="HF48" s="27"/>
      <c r="HG48" s="27"/>
      <c r="HH48" s="8"/>
      <c r="HI48" s="8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8"/>
      <c r="HZ48" s="232"/>
    </row>
    <row r="49" spans="1:234" s="204" customFormat="1" ht="15">
      <c r="A49" s="165"/>
      <c r="B49" s="294"/>
      <c r="C49" s="115" t="str">
        <f t="shared" si="71"/>
        <v>n;</v>
      </c>
      <c r="D49" s="355" t="s">
        <v>1670</v>
      </c>
      <c r="E49" s="710"/>
      <c r="F49" s="485"/>
      <c r="G49" s="443"/>
      <c r="H49" s="654">
        <f t="shared" si="72"/>
        <v>0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27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8"/>
      <c r="BY49" s="8"/>
      <c r="BZ49" s="8"/>
      <c r="CA49" s="8"/>
      <c r="CB49" s="27"/>
      <c r="CC49" s="27"/>
      <c r="CD49" s="27"/>
      <c r="CE49" s="8"/>
      <c r="CF49" s="27"/>
      <c r="CG49" s="27"/>
      <c r="CH49" s="27"/>
      <c r="CI49" s="27"/>
      <c r="CJ49" s="27"/>
      <c r="CK49" s="27"/>
      <c r="CL49" s="27"/>
      <c r="CM49" s="27"/>
      <c r="CN49" s="8"/>
      <c r="CO49" s="8"/>
      <c r="CP49" s="27"/>
      <c r="CQ49" s="8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27"/>
      <c r="DW49" s="8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8"/>
      <c r="FF49" s="8"/>
      <c r="FG49" s="8"/>
      <c r="FH49" s="27"/>
      <c r="FI49" s="27"/>
      <c r="FJ49" s="27"/>
      <c r="FK49" s="8"/>
      <c r="FL49" s="8"/>
      <c r="FM49" s="8"/>
      <c r="FN49" s="8"/>
      <c r="FO49" s="8"/>
      <c r="FP49" s="8"/>
      <c r="FQ49" s="8"/>
      <c r="FR49" s="27"/>
      <c r="FS49" s="27"/>
      <c r="FT49" s="27"/>
      <c r="FU49" s="8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27"/>
      <c r="GU49" s="27"/>
      <c r="GV49" s="27"/>
      <c r="GW49" s="8"/>
      <c r="GX49" s="8"/>
      <c r="GY49" s="8"/>
      <c r="GZ49" s="27"/>
      <c r="HA49" s="27"/>
      <c r="HB49" s="27"/>
      <c r="HC49" s="27"/>
      <c r="HD49" s="27"/>
      <c r="HE49" s="27"/>
      <c r="HF49" s="27"/>
      <c r="HG49" s="27"/>
      <c r="HH49" s="8"/>
      <c r="HI49" s="8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8"/>
      <c r="HZ49" s="232"/>
    </row>
    <row r="50" spans="1:234" s="204" customFormat="1" ht="15">
      <c r="A50" s="165"/>
      <c r="B50" s="294"/>
      <c r="C50" s="115" t="str">
        <f t="shared" si="71"/>
        <v>n;</v>
      </c>
      <c r="D50" s="355" t="s">
        <v>1670</v>
      </c>
      <c r="E50" s="710"/>
      <c r="F50" s="485"/>
      <c r="G50" s="443"/>
      <c r="H50" s="654">
        <f t="shared" si="72"/>
        <v>0</v>
      </c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27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8"/>
      <c r="BY50" s="8"/>
      <c r="BZ50" s="8"/>
      <c r="CA50" s="8"/>
      <c r="CB50" s="27"/>
      <c r="CC50" s="27"/>
      <c r="CD50" s="27"/>
      <c r="CE50" s="8"/>
      <c r="CF50" s="27"/>
      <c r="CG50" s="27"/>
      <c r="CH50" s="27"/>
      <c r="CI50" s="27"/>
      <c r="CJ50" s="27"/>
      <c r="CK50" s="27"/>
      <c r="CL50" s="27"/>
      <c r="CM50" s="27"/>
      <c r="CN50" s="8"/>
      <c r="CO50" s="8"/>
      <c r="CP50" s="27"/>
      <c r="CQ50" s="8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27"/>
      <c r="DW50" s="8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8"/>
      <c r="FF50" s="8"/>
      <c r="FG50" s="8"/>
      <c r="FH50" s="27"/>
      <c r="FI50" s="27"/>
      <c r="FJ50" s="27"/>
      <c r="FK50" s="8"/>
      <c r="FL50" s="8"/>
      <c r="FM50" s="8"/>
      <c r="FN50" s="8"/>
      <c r="FO50" s="8"/>
      <c r="FP50" s="8"/>
      <c r="FQ50" s="8"/>
      <c r="FR50" s="27"/>
      <c r="FS50" s="27"/>
      <c r="FT50" s="27"/>
      <c r="FU50" s="8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27"/>
      <c r="GU50" s="27"/>
      <c r="GV50" s="27"/>
      <c r="GW50" s="8"/>
      <c r="GX50" s="8"/>
      <c r="GY50" s="8"/>
      <c r="GZ50" s="27"/>
      <c r="HA50" s="27"/>
      <c r="HB50" s="27"/>
      <c r="HC50" s="27"/>
      <c r="HD50" s="27"/>
      <c r="HE50" s="27"/>
      <c r="HF50" s="27"/>
      <c r="HG50" s="27"/>
      <c r="HH50" s="8"/>
      <c r="HI50" s="8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8"/>
      <c r="HZ50" s="232"/>
    </row>
    <row r="51" spans="1:234" s="204" customFormat="1" ht="15">
      <c r="A51" s="165"/>
      <c r="B51" s="294"/>
      <c r="C51" s="115" t="str">
        <f t="shared" si="71"/>
        <v>n;</v>
      </c>
      <c r="D51" s="355" t="s">
        <v>1670</v>
      </c>
      <c r="E51" s="710"/>
      <c r="F51" s="485"/>
      <c r="G51" s="443"/>
      <c r="H51" s="654">
        <f t="shared" si="72"/>
        <v>0</v>
      </c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27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8"/>
      <c r="BY51" s="8"/>
      <c r="BZ51" s="8"/>
      <c r="CA51" s="8"/>
      <c r="CB51" s="27"/>
      <c r="CC51" s="27"/>
      <c r="CD51" s="27"/>
      <c r="CE51" s="8"/>
      <c r="CF51" s="27"/>
      <c r="CG51" s="27"/>
      <c r="CH51" s="27"/>
      <c r="CI51" s="27"/>
      <c r="CJ51" s="27"/>
      <c r="CK51" s="27"/>
      <c r="CL51" s="27"/>
      <c r="CM51" s="27"/>
      <c r="CN51" s="8"/>
      <c r="CO51" s="8"/>
      <c r="CP51" s="27"/>
      <c r="CQ51" s="8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27"/>
      <c r="DW51" s="8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8"/>
      <c r="FF51" s="8"/>
      <c r="FG51" s="8"/>
      <c r="FH51" s="27"/>
      <c r="FI51" s="27"/>
      <c r="FJ51" s="27"/>
      <c r="FK51" s="8"/>
      <c r="FL51" s="8"/>
      <c r="FM51" s="8"/>
      <c r="FN51" s="8"/>
      <c r="FO51" s="8"/>
      <c r="FP51" s="8"/>
      <c r="FQ51" s="8"/>
      <c r="FR51" s="27"/>
      <c r="FS51" s="27"/>
      <c r="FT51" s="27"/>
      <c r="FU51" s="8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27"/>
      <c r="GU51" s="27"/>
      <c r="GV51" s="27"/>
      <c r="GW51" s="8"/>
      <c r="GX51" s="8"/>
      <c r="GY51" s="8"/>
      <c r="GZ51" s="27"/>
      <c r="HA51" s="27"/>
      <c r="HB51" s="27"/>
      <c r="HC51" s="27"/>
      <c r="HD51" s="27"/>
      <c r="HE51" s="27"/>
      <c r="HF51" s="27"/>
      <c r="HG51" s="27"/>
      <c r="HH51" s="8"/>
      <c r="HI51" s="8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8"/>
      <c r="HZ51" s="232"/>
    </row>
    <row r="52" spans="1:234" s="204" customFormat="1" ht="15">
      <c r="A52" s="165"/>
      <c r="B52" s="294"/>
      <c r="C52" s="115" t="str">
        <f t="shared" si="71"/>
        <v>n;</v>
      </c>
      <c r="D52" s="355" t="s">
        <v>1670</v>
      </c>
      <c r="E52" s="710"/>
      <c r="F52" s="485"/>
      <c r="G52" s="443"/>
      <c r="H52" s="654">
        <f t="shared" si="72"/>
        <v>0</v>
      </c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27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8"/>
      <c r="BY52" s="8"/>
      <c r="BZ52" s="8"/>
      <c r="CA52" s="8"/>
      <c r="CB52" s="27"/>
      <c r="CC52" s="27"/>
      <c r="CD52" s="27"/>
      <c r="CE52" s="8"/>
      <c r="CF52" s="27"/>
      <c r="CG52" s="27"/>
      <c r="CH52" s="27"/>
      <c r="CI52" s="27"/>
      <c r="CJ52" s="27"/>
      <c r="CK52" s="27"/>
      <c r="CL52" s="27"/>
      <c r="CM52" s="27"/>
      <c r="CN52" s="8"/>
      <c r="CO52" s="8"/>
      <c r="CP52" s="27"/>
      <c r="CQ52" s="8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27"/>
      <c r="DW52" s="8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8"/>
      <c r="FF52" s="8"/>
      <c r="FG52" s="8"/>
      <c r="FH52" s="27"/>
      <c r="FI52" s="27"/>
      <c r="FJ52" s="27"/>
      <c r="FK52" s="8"/>
      <c r="FL52" s="8"/>
      <c r="FM52" s="8"/>
      <c r="FN52" s="8"/>
      <c r="FO52" s="8"/>
      <c r="FP52" s="8"/>
      <c r="FQ52" s="8"/>
      <c r="FR52" s="27"/>
      <c r="FS52" s="27"/>
      <c r="FT52" s="27"/>
      <c r="FU52" s="8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27"/>
      <c r="GU52" s="27"/>
      <c r="GV52" s="27"/>
      <c r="GW52" s="8"/>
      <c r="GX52" s="8"/>
      <c r="GY52" s="8"/>
      <c r="GZ52" s="27"/>
      <c r="HA52" s="27"/>
      <c r="HB52" s="27"/>
      <c r="HC52" s="27"/>
      <c r="HD52" s="27"/>
      <c r="HE52" s="27"/>
      <c r="HF52" s="27"/>
      <c r="HG52" s="27"/>
      <c r="HH52" s="8"/>
      <c r="HI52" s="8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8"/>
      <c r="HZ52" s="232"/>
    </row>
    <row r="53" spans="1:234" s="204" customFormat="1" ht="15">
      <c r="A53" s="165"/>
      <c r="B53" s="294"/>
      <c r="C53" s="115" t="str">
        <f t="shared" si="71"/>
        <v>n;</v>
      </c>
      <c r="D53" s="355" t="s">
        <v>1670</v>
      </c>
      <c r="E53" s="710"/>
      <c r="F53" s="485"/>
      <c r="G53" s="443"/>
      <c r="H53" s="654">
        <f t="shared" si="72"/>
        <v>0</v>
      </c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27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8"/>
      <c r="BY53" s="8"/>
      <c r="BZ53" s="8"/>
      <c r="CA53" s="8"/>
      <c r="CB53" s="27"/>
      <c r="CC53" s="27"/>
      <c r="CD53" s="27"/>
      <c r="CE53" s="8"/>
      <c r="CF53" s="27"/>
      <c r="CG53" s="27"/>
      <c r="CH53" s="27"/>
      <c r="CI53" s="27"/>
      <c r="CJ53" s="27"/>
      <c r="CK53" s="27"/>
      <c r="CL53" s="27"/>
      <c r="CM53" s="27"/>
      <c r="CN53" s="8"/>
      <c r="CO53" s="8"/>
      <c r="CP53" s="27"/>
      <c r="CQ53" s="8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27"/>
      <c r="DW53" s="8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8"/>
      <c r="FF53" s="8"/>
      <c r="FG53" s="8"/>
      <c r="FH53" s="27"/>
      <c r="FI53" s="27"/>
      <c r="FJ53" s="27"/>
      <c r="FK53" s="8"/>
      <c r="FL53" s="8"/>
      <c r="FM53" s="8"/>
      <c r="FN53" s="8"/>
      <c r="FO53" s="8"/>
      <c r="FP53" s="8"/>
      <c r="FQ53" s="8"/>
      <c r="FR53" s="27"/>
      <c r="FS53" s="27"/>
      <c r="FT53" s="27"/>
      <c r="FU53" s="8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27"/>
      <c r="GU53" s="27"/>
      <c r="GV53" s="27"/>
      <c r="GW53" s="8"/>
      <c r="GX53" s="8"/>
      <c r="GY53" s="8"/>
      <c r="GZ53" s="27"/>
      <c r="HA53" s="27"/>
      <c r="HB53" s="27"/>
      <c r="HC53" s="27"/>
      <c r="HD53" s="27"/>
      <c r="HE53" s="27"/>
      <c r="HF53" s="27"/>
      <c r="HG53" s="27"/>
      <c r="HH53" s="8"/>
      <c r="HI53" s="8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8"/>
      <c r="HZ53" s="232"/>
    </row>
    <row r="54" spans="1:234" s="204" customFormat="1" ht="15">
      <c r="A54" s="165"/>
      <c r="B54" s="294"/>
      <c r="C54" s="115" t="str">
        <f t="shared" si="71"/>
        <v>n;</v>
      </c>
      <c r="D54" s="355" t="s">
        <v>1670</v>
      </c>
      <c r="E54" s="710"/>
      <c r="F54" s="485"/>
      <c r="G54" s="443"/>
      <c r="H54" s="654">
        <f t="shared" si="72"/>
        <v>0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27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8"/>
      <c r="BY54" s="8"/>
      <c r="BZ54" s="8"/>
      <c r="CA54" s="8"/>
      <c r="CB54" s="27"/>
      <c r="CC54" s="27"/>
      <c r="CD54" s="27"/>
      <c r="CE54" s="8"/>
      <c r="CF54" s="27"/>
      <c r="CG54" s="27"/>
      <c r="CH54" s="27"/>
      <c r="CI54" s="27"/>
      <c r="CJ54" s="27"/>
      <c r="CK54" s="27"/>
      <c r="CL54" s="27"/>
      <c r="CM54" s="27"/>
      <c r="CN54" s="8"/>
      <c r="CO54" s="8"/>
      <c r="CP54" s="27"/>
      <c r="CQ54" s="8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27"/>
      <c r="DW54" s="8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8"/>
      <c r="FF54" s="8"/>
      <c r="FG54" s="8"/>
      <c r="FH54" s="27"/>
      <c r="FI54" s="27"/>
      <c r="FJ54" s="27"/>
      <c r="FK54" s="8"/>
      <c r="FL54" s="8"/>
      <c r="FM54" s="8"/>
      <c r="FN54" s="8"/>
      <c r="FO54" s="8"/>
      <c r="FP54" s="8"/>
      <c r="FQ54" s="8"/>
      <c r="FR54" s="27"/>
      <c r="FS54" s="27"/>
      <c r="FT54" s="27"/>
      <c r="FU54" s="8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27"/>
      <c r="GU54" s="27"/>
      <c r="GV54" s="27"/>
      <c r="GW54" s="8"/>
      <c r="GX54" s="8"/>
      <c r="GY54" s="8"/>
      <c r="GZ54" s="27"/>
      <c r="HA54" s="27"/>
      <c r="HB54" s="27"/>
      <c r="HC54" s="27"/>
      <c r="HD54" s="27"/>
      <c r="HE54" s="27"/>
      <c r="HF54" s="27"/>
      <c r="HG54" s="27"/>
      <c r="HH54" s="8"/>
      <c r="HI54" s="8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8"/>
      <c r="HZ54" s="232"/>
    </row>
    <row r="55" spans="1:234" s="204" customFormat="1" ht="15">
      <c r="A55" s="165"/>
      <c r="B55" s="294"/>
      <c r="C55" s="115" t="str">
        <f t="shared" si="71"/>
        <v>n;</v>
      </c>
      <c r="D55" s="355" t="s">
        <v>1670</v>
      </c>
      <c r="E55" s="710"/>
      <c r="F55" s="485"/>
      <c r="G55" s="443"/>
      <c r="H55" s="654">
        <f t="shared" si="72"/>
        <v>0</v>
      </c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27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8"/>
      <c r="BY55" s="8"/>
      <c r="BZ55" s="8"/>
      <c r="CA55" s="8"/>
      <c r="CB55" s="27"/>
      <c r="CC55" s="27"/>
      <c r="CD55" s="27"/>
      <c r="CE55" s="8"/>
      <c r="CF55" s="27"/>
      <c r="CG55" s="27"/>
      <c r="CH55" s="27"/>
      <c r="CI55" s="27"/>
      <c r="CJ55" s="27"/>
      <c r="CK55" s="27"/>
      <c r="CL55" s="27"/>
      <c r="CM55" s="27"/>
      <c r="CN55" s="8"/>
      <c r="CO55" s="8"/>
      <c r="CP55" s="27"/>
      <c r="CQ55" s="8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27"/>
      <c r="DW55" s="8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8"/>
      <c r="FF55" s="8"/>
      <c r="FG55" s="8"/>
      <c r="FH55" s="27"/>
      <c r="FI55" s="27"/>
      <c r="FJ55" s="27"/>
      <c r="FK55" s="8"/>
      <c r="FL55" s="8"/>
      <c r="FM55" s="8"/>
      <c r="FN55" s="8"/>
      <c r="FO55" s="8"/>
      <c r="FP55" s="8"/>
      <c r="FQ55" s="8"/>
      <c r="FR55" s="27"/>
      <c r="FS55" s="27"/>
      <c r="FT55" s="27"/>
      <c r="FU55" s="8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27"/>
      <c r="GU55" s="27"/>
      <c r="GV55" s="27"/>
      <c r="GW55" s="8"/>
      <c r="GX55" s="8"/>
      <c r="GY55" s="8"/>
      <c r="GZ55" s="27"/>
      <c r="HA55" s="27"/>
      <c r="HB55" s="27"/>
      <c r="HC55" s="27"/>
      <c r="HD55" s="27"/>
      <c r="HE55" s="27"/>
      <c r="HF55" s="27"/>
      <c r="HG55" s="27"/>
      <c r="HH55" s="8"/>
      <c r="HI55" s="8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8"/>
      <c r="HZ55" s="232"/>
    </row>
    <row r="56" spans="1:234" s="204" customFormat="1" ht="15">
      <c r="A56" s="165"/>
      <c r="B56" s="294"/>
      <c r="C56" s="115" t="str">
        <f t="shared" si="71"/>
        <v>n;</v>
      </c>
      <c r="D56" s="355" t="s">
        <v>1670</v>
      </c>
      <c r="E56" s="710"/>
      <c r="F56" s="485"/>
      <c r="G56" s="443"/>
      <c r="H56" s="654">
        <f t="shared" si="72"/>
        <v>0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27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8"/>
      <c r="BY56" s="8"/>
      <c r="BZ56" s="8"/>
      <c r="CA56" s="8"/>
      <c r="CB56" s="27"/>
      <c r="CC56" s="27"/>
      <c r="CD56" s="27"/>
      <c r="CE56" s="8"/>
      <c r="CF56" s="27"/>
      <c r="CG56" s="27"/>
      <c r="CH56" s="27"/>
      <c r="CI56" s="27"/>
      <c r="CJ56" s="27"/>
      <c r="CK56" s="27"/>
      <c r="CL56" s="27"/>
      <c r="CM56" s="27"/>
      <c r="CN56" s="8"/>
      <c r="CO56" s="8"/>
      <c r="CP56" s="27"/>
      <c r="CQ56" s="8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27"/>
      <c r="DW56" s="8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8"/>
      <c r="FF56" s="8"/>
      <c r="FG56" s="8"/>
      <c r="FH56" s="27"/>
      <c r="FI56" s="27"/>
      <c r="FJ56" s="27"/>
      <c r="FK56" s="8"/>
      <c r="FL56" s="8"/>
      <c r="FM56" s="8"/>
      <c r="FN56" s="8"/>
      <c r="FO56" s="8"/>
      <c r="FP56" s="8"/>
      <c r="FQ56" s="8"/>
      <c r="FR56" s="27"/>
      <c r="FS56" s="27"/>
      <c r="FT56" s="27"/>
      <c r="FU56" s="8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27"/>
      <c r="GU56" s="27"/>
      <c r="GV56" s="27"/>
      <c r="GW56" s="8"/>
      <c r="GX56" s="8"/>
      <c r="GY56" s="8"/>
      <c r="GZ56" s="27"/>
      <c r="HA56" s="27"/>
      <c r="HB56" s="27"/>
      <c r="HC56" s="27"/>
      <c r="HD56" s="27"/>
      <c r="HE56" s="27"/>
      <c r="HF56" s="27"/>
      <c r="HG56" s="27"/>
      <c r="HH56" s="8"/>
      <c r="HI56" s="8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8"/>
      <c r="HZ56" s="232"/>
    </row>
    <row r="57" spans="1:234" s="204" customFormat="1" ht="15">
      <c r="A57" s="165"/>
      <c r="B57" s="294"/>
      <c r="C57" s="115" t="str">
        <f t="shared" si="71"/>
        <v>n;</v>
      </c>
      <c r="D57" s="355" t="s">
        <v>1670</v>
      </c>
      <c r="E57" s="710"/>
      <c r="F57" s="485"/>
      <c r="G57" s="443"/>
      <c r="H57" s="654">
        <f t="shared" si="72"/>
        <v>0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27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8"/>
      <c r="BY57" s="8"/>
      <c r="BZ57" s="8"/>
      <c r="CA57" s="8"/>
      <c r="CB57" s="27"/>
      <c r="CC57" s="27"/>
      <c r="CD57" s="27"/>
      <c r="CE57" s="8"/>
      <c r="CF57" s="27"/>
      <c r="CG57" s="27"/>
      <c r="CH57" s="27"/>
      <c r="CI57" s="27"/>
      <c r="CJ57" s="27"/>
      <c r="CK57" s="27"/>
      <c r="CL57" s="27"/>
      <c r="CM57" s="27"/>
      <c r="CN57" s="8"/>
      <c r="CO57" s="8"/>
      <c r="CP57" s="27"/>
      <c r="CQ57" s="8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27"/>
      <c r="DW57" s="8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8"/>
      <c r="FF57" s="8"/>
      <c r="FG57" s="8"/>
      <c r="FH57" s="27"/>
      <c r="FI57" s="27"/>
      <c r="FJ57" s="27"/>
      <c r="FK57" s="8"/>
      <c r="FL57" s="8"/>
      <c r="FM57" s="8"/>
      <c r="FN57" s="8"/>
      <c r="FO57" s="8"/>
      <c r="FP57" s="8"/>
      <c r="FQ57" s="8"/>
      <c r="FR57" s="27"/>
      <c r="FS57" s="27"/>
      <c r="FT57" s="27"/>
      <c r="FU57" s="8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27"/>
      <c r="GU57" s="27"/>
      <c r="GV57" s="27"/>
      <c r="GW57" s="8"/>
      <c r="GX57" s="8"/>
      <c r="GY57" s="8"/>
      <c r="GZ57" s="27"/>
      <c r="HA57" s="27"/>
      <c r="HB57" s="27"/>
      <c r="HC57" s="27"/>
      <c r="HD57" s="27"/>
      <c r="HE57" s="27"/>
      <c r="HF57" s="27"/>
      <c r="HG57" s="27"/>
      <c r="HH57" s="8"/>
      <c r="HI57" s="8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8"/>
      <c r="HZ57" s="232"/>
    </row>
    <row r="58" spans="1:234" s="204" customFormat="1" ht="15">
      <c r="A58" s="165"/>
      <c r="B58" s="294"/>
      <c r="C58" s="115" t="str">
        <f t="shared" si="71"/>
        <v>n;</v>
      </c>
      <c r="D58" s="355" t="s">
        <v>1670</v>
      </c>
      <c r="E58" s="710"/>
      <c r="F58" s="485"/>
      <c r="G58" s="443"/>
      <c r="H58" s="654">
        <f t="shared" si="72"/>
        <v>0</v>
      </c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27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8"/>
      <c r="BY58" s="8"/>
      <c r="BZ58" s="8"/>
      <c r="CA58" s="8"/>
      <c r="CB58" s="27"/>
      <c r="CC58" s="27"/>
      <c r="CD58" s="27"/>
      <c r="CE58" s="8"/>
      <c r="CF58" s="27"/>
      <c r="CG58" s="27"/>
      <c r="CH58" s="27"/>
      <c r="CI58" s="27"/>
      <c r="CJ58" s="27"/>
      <c r="CK58" s="27"/>
      <c r="CL58" s="27"/>
      <c r="CM58" s="27"/>
      <c r="CN58" s="8"/>
      <c r="CO58" s="8"/>
      <c r="CP58" s="27"/>
      <c r="CQ58" s="8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27"/>
      <c r="DW58" s="8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8"/>
      <c r="FF58" s="8"/>
      <c r="FG58" s="8"/>
      <c r="FH58" s="27"/>
      <c r="FI58" s="27"/>
      <c r="FJ58" s="27"/>
      <c r="FK58" s="8"/>
      <c r="FL58" s="8"/>
      <c r="FM58" s="8"/>
      <c r="FN58" s="8"/>
      <c r="FO58" s="8"/>
      <c r="FP58" s="8"/>
      <c r="FQ58" s="8"/>
      <c r="FR58" s="27"/>
      <c r="FS58" s="27"/>
      <c r="FT58" s="27"/>
      <c r="FU58" s="8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27"/>
      <c r="GU58" s="27"/>
      <c r="GV58" s="27"/>
      <c r="GW58" s="8"/>
      <c r="GX58" s="8"/>
      <c r="GY58" s="8"/>
      <c r="GZ58" s="27"/>
      <c r="HA58" s="27"/>
      <c r="HB58" s="27"/>
      <c r="HC58" s="27"/>
      <c r="HD58" s="27"/>
      <c r="HE58" s="27"/>
      <c r="HF58" s="27"/>
      <c r="HG58" s="27"/>
      <c r="HH58" s="8"/>
      <c r="HI58" s="8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8"/>
      <c r="HZ58" s="232"/>
    </row>
    <row r="59" spans="1:234" s="204" customFormat="1" ht="15">
      <c r="A59" s="165"/>
      <c r="B59" s="294"/>
      <c r="C59" s="115" t="str">
        <f t="shared" si="71"/>
        <v>n;</v>
      </c>
      <c r="D59" s="355" t="s">
        <v>1670</v>
      </c>
      <c r="E59" s="710"/>
      <c r="F59" s="485"/>
      <c r="G59" s="443"/>
      <c r="H59" s="654">
        <f t="shared" si="72"/>
        <v>0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27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8"/>
      <c r="BY59" s="8"/>
      <c r="BZ59" s="8"/>
      <c r="CA59" s="8"/>
      <c r="CB59" s="27"/>
      <c r="CC59" s="27"/>
      <c r="CD59" s="27"/>
      <c r="CE59" s="8"/>
      <c r="CF59" s="27"/>
      <c r="CG59" s="27"/>
      <c r="CH59" s="27"/>
      <c r="CI59" s="27"/>
      <c r="CJ59" s="27"/>
      <c r="CK59" s="27"/>
      <c r="CL59" s="27"/>
      <c r="CM59" s="27"/>
      <c r="CN59" s="8"/>
      <c r="CO59" s="8"/>
      <c r="CP59" s="27"/>
      <c r="CQ59" s="8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27"/>
      <c r="DW59" s="8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8"/>
      <c r="FF59" s="8"/>
      <c r="FG59" s="8"/>
      <c r="FH59" s="27"/>
      <c r="FI59" s="27"/>
      <c r="FJ59" s="27"/>
      <c r="FK59" s="8"/>
      <c r="FL59" s="8"/>
      <c r="FM59" s="8"/>
      <c r="FN59" s="8"/>
      <c r="FO59" s="8"/>
      <c r="FP59" s="8"/>
      <c r="FQ59" s="8"/>
      <c r="FR59" s="27"/>
      <c r="FS59" s="27"/>
      <c r="FT59" s="27"/>
      <c r="FU59" s="8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27"/>
      <c r="GU59" s="27"/>
      <c r="GV59" s="27"/>
      <c r="GW59" s="8"/>
      <c r="GX59" s="8"/>
      <c r="GY59" s="8"/>
      <c r="GZ59" s="27"/>
      <c r="HA59" s="27"/>
      <c r="HB59" s="27"/>
      <c r="HC59" s="27"/>
      <c r="HD59" s="27"/>
      <c r="HE59" s="27"/>
      <c r="HF59" s="27"/>
      <c r="HG59" s="27"/>
      <c r="HH59" s="8"/>
      <c r="HI59" s="8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8"/>
      <c r="HZ59" s="232"/>
    </row>
    <row r="60" spans="1:234" s="204" customFormat="1" ht="15">
      <c r="A60" s="165"/>
      <c r="B60" s="294"/>
      <c r="C60" s="115" t="str">
        <f t="shared" si="71"/>
        <v>n;</v>
      </c>
      <c r="D60" s="355" t="s">
        <v>1670</v>
      </c>
      <c r="E60" s="710"/>
      <c r="F60" s="485"/>
      <c r="G60" s="443"/>
      <c r="H60" s="654">
        <f t="shared" si="72"/>
        <v>0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27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8"/>
      <c r="BY60" s="8"/>
      <c r="BZ60" s="8"/>
      <c r="CA60" s="8"/>
      <c r="CB60" s="27"/>
      <c r="CC60" s="27"/>
      <c r="CD60" s="27"/>
      <c r="CE60" s="8"/>
      <c r="CF60" s="27"/>
      <c r="CG60" s="27"/>
      <c r="CH60" s="27"/>
      <c r="CI60" s="27"/>
      <c r="CJ60" s="27"/>
      <c r="CK60" s="27"/>
      <c r="CL60" s="27"/>
      <c r="CM60" s="27"/>
      <c r="CN60" s="8"/>
      <c r="CO60" s="8"/>
      <c r="CP60" s="27"/>
      <c r="CQ60" s="8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27"/>
      <c r="DW60" s="8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8"/>
      <c r="FF60" s="8"/>
      <c r="FG60" s="8"/>
      <c r="FH60" s="27"/>
      <c r="FI60" s="27"/>
      <c r="FJ60" s="27"/>
      <c r="FK60" s="8"/>
      <c r="FL60" s="8"/>
      <c r="FM60" s="8"/>
      <c r="FN60" s="8"/>
      <c r="FO60" s="8"/>
      <c r="FP60" s="8"/>
      <c r="FQ60" s="8"/>
      <c r="FR60" s="27"/>
      <c r="FS60" s="27"/>
      <c r="FT60" s="27"/>
      <c r="FU60" s="8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27"/>
      <c r="GU60" s="27"/>
      <c r="GV60" s="27"/>
      <c r="GW60" s="8"/>
      <c r="GX60" s="8"/>
      <c r="GY60" s="8"/>
      <c r="GZ60" s="27"/>
      <c r="HA60" s="27"/>
      <c r="HB60" s="27"/>
      <c r="HC60" s="27"/>
      <c r="HD60" s="27"/>
      <c r="HE60" s="27"/>
      <c r="HF60" s="27"/>
      <c r="HG60" s="27"/>
      <c r="HH60" s="8"/>
      <c r="HI60" s="8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8"/>
      <c r="HZ60" s="232"/>
    </row>
    <row r="61" spans="1:234" s="204" customFormat="1" ht="15">
      <c r="A61" s="165"/>
      <c r="B61" s="294"/>
      <c r="C61" s="115" t="str">
        <f t="shared" si="71"/>
        <v>n;</v>
      </c>
      <c r="D61" s="355" t="s">
        <v>1670</v>
      </c>
      <c r="E61" s="710"/>
      <c r="F61" s="485"/>
      <c r="G61" s="443"/>
      <c r="H61" s="654">
        <f t="shared" si="72"/>
        <v>0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27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8"/>
      <c r="BY61" s="8"/>
      <c r="BZ61" s="8"/>
      <c r="CA61" s="8"/>
      <c r="CB61" s="27"/>
      <c r="CC61" s="27"/>
      <c r="CD61" s="27"/>
      <c r="CE61" s="8"/>
      <c r="CF61" s="27"/>
      <c r="CG61" s="27"/>
      <c r="CH61" s="27"/>
      <c r="CI61" s="27"/>
      <c r="CJ61" s="27"/>
      <c r="CK61" s="27"/>
      <c r="CL61" s="27"/>
      <c r="CM61" s="27"/>
      <c r="CN61" s="8"/>
      <c r="CO61" s="8"/>
      <c r="CP61" s="27"/>
      <c r="CQ61" s="8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27"/>
      <c r="DW61" s="8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8"/>
      <c r="FF61" s="8"/>
      <c r="FG61" s="8"/>
      <c r="FH61" s="27"/>
      <c r="FI61" s="27"/>
      <c r="FJ61" s="27"/>
      <c r="FK61" s="8"/>
      <c r="FL61" s="8"/>
      <c r="FM61" s="8"/>
      <c r="FN61" s="8"/>
      <c r="FO61" s="8"/>
      <c r="FP61" s="8"/>
      <c r="FQ61" s="8"/>
      <c r="FR61" s="27"/>
      <c r="FS61" s="27"/>
      <c r="FT61" s="27"/>
      <c r="FU61" s="8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27"/>
      <c r="GU61" s="27"/>
      <c r="GV61" s="27"/>
      <c r="GW61" s="8"/>
      <c r="GX61" s="8"/>
      <c r="GY61" s="8"/>
      <c r="GZ61" s="27"/>
      <c r="HA61" s="27"/>
      <c r="HB61" s="27"/>
      <c r="HC61" s="27"/>
      <c r="HD61" s="27"/>
      <c r="HE61" s="27"/>
      <c r="HF61" s="27"/>
      <c r="HG61" s="27"/>
      <c r="HH61" s="8"/>
      <c r="HI61" s="8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8"/>
      <c r="HZ61" s="232"/>
    </row>
    <row r="62" spans="1:234" s="204" customFormat="1" ht="15">
      <c r="A62" s="165"/>
      <c r="B62" s="294"/>
      <c r="C62" s="115" t="str">
        <f t="shared" si="71"/>
        <v>n;</v>
      </c>
      <c r="D62" s="355" t="s">
        <v>1670</v>
      </c>
      <c r="E62" s="710"/>
      <c r="F62" s="485"/>
      <c r="G62" s="443"/>
      <c r="H62" s="654">
        <f t="shared" si="72"/>
        <v>0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27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8"/>
      <c r="BY62" s="8"/>
      <c r="BZ62" s="8"/>
      <c r="CA62" s="8"/>
      <c r="CB62" s="27"/>
      <c r="CC62" s="27"/>
      <c r="CD62" s="27"/>
      <c r="CE62" s="8"/>
      <c r="CF62" s="27"/>
      <c r="CG62" s="27"/>
      <c r="CH62" s="27"/>
      <c r="CI62" s="27"/>
      <c r="CJ62" s="27"/>
      <c r="CK62" s="27"/>
      <c r="CL62" s="27"/>
      <c r="CM62" s="27"/>
      <c r="CN62" s="8"/>
      <c r="CO62" s="8"/>
      <c r="CP62" s="27"/>
      <c r="CQ62" s="8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27"/>
      <c r="DW62" s="8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8"/>
      <c r="FF62" s="8"/>
      <c r="FG62" s="8"/>
      <c r="FH62" s="27"/>
      <c r="FI62" s="27"/>
      <c r="FJ62" s="27"/>
      <c r="FK62" s="8"/>
      <c r="FL62" s="8"/>
      <c r="FM62" s="8"/>
      <c r="FN62" s="8"/>
      <c r="FO62" s="8"/>
      <c r="FP62" s="8"/>
      <c r="FQ62" s="8"/>
      <c r="FR62" s="27"/>
      <c r="FS62" s="27"/>
      <c r="FT62" s="27"/>
      <c r="FU62" s="8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27"/>
      <c r="GU62" s="27"/>
      <c r="GV62" s="27"/>
      <c r="GW62" s="8"/>
      <c r="GX62" s="8"/>
      <c r="GY62" s="8"/>
      <c r="GZ62" s="27"/>
      <c r="HA62" s="27"/>
      <c r="HB62" s="27"/>
      <c r="HC62" s="27"/>
      <c r="HD62" s="27"/>
      <c r="HE62" s="27"/>
      <c r="HF62" s="27"/>
      <c r="HG62" s="27"/>
      <c r="HH62" s="8"/>
      <c r="HI62" s="8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8"/>
      <c r="HZ62" s="232"/>
    </row>
    <row r="63" spans="1:234" s="204" customFormat="1" ht="15">
      <c r="A63" s="165"/>
      <c r="B63" s="294"/>
      <c r="C63" s="115" t="str">
        <f t="shared" si="71"/>
        <v>n;</v>
      </c>
      <c r="D63" s="355" t="s">
        <v>1670</v>
      </c>
      <c r="E63" s="710"/>
      <c r="F63" s="485"/>
      <c r="G63" s="443"/>
      <c r="H63" s="654">
        <f t="shared" si="72"/>
        <v>0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27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8"/>
      <c r="BY63" s="8"/>
      <c r="BZ63" s="8"/>
      <c r="CA63" s="8"/>
      <c r="CB63" s="27"/>
      <c r="CC63" s="27"/>
      <c r="CD63" s="27"/>
      <c r="CE63" s="8"/>
      <c r="CF63" s="27"/>
      <c r="CG63" s="27"/>
      <c r="CH63" s="27"/>
      <c r="CI63" s="27"/>
      <c r="CJ63" s="27"/>
      <c r="CK63" s="27"/>
      <c r="CL63" s="27"/>
      <c r="CM63" s="27"/>
      <c r="CN63" s="8"/>
      <c r="CO63" s="8"/>
      <c r="CP63" s="27"/>
      <c r="CQ63" s="8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27"/>
      <c r="DW63" s="8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8"/>
      <c r="FF63" s="8"/>
      <c r="FG63" s="8"/>
      <c r="FH63" s="27"/>
      <c r="FI63" s="27"/>
      <c r="FJ63" s="27"/>
      <c r="FK63" s="8"/>
      <c r="FL63" s="8"/>
      <c r="FM63" s="8"/>
      <c r="FN63" s="8"/>
      <c r="FO63" s="8"/>
      <c r="FP63" s="8"/>
      <c r="FQ63" s="8"/>
      <c r="FR63" s="27"/>
      <c r="FS63" s="27"/>
      <c r="FT63" s="27"/>
      <c r="FU63" s="8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27"/>
      <c r="GU63" s="27"/>
      <c r="GV63" s="27"/>
      <c r="GW63" s="8"/>
      <c r="GX63" s="8"/>
      <c r="GY63" s="8"/>
      <c r="GZ63" s="27"/>
      <c r="HA63" s="27"/>
      <c r="HB63" s="27"/>
      <c r="HC63" s="27"/>
      <c r="HD63" s="27"/>
      <c r="HE63" s="27"/>
      <c r="HF63" s="27"/>
      <c r="HG63" s="27"/>
      <c r="HH63" s="8"/>
      <c r="HI63" s="8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8"/>
      <c r="HZ63" s="232"/>
    </row>
    <row r="64" spans="1:234" s="204" customFormat="1" ht="15">
      <c r="A64" s="165"/>
      <c r="B64" s="294"/>
      <c r="C64" s="115" t="str">
        <f t="shared" si="71"/>
        <v>n;</v>
      </c>
      <c r="D64" s="355" t="s">
        <v>1670</v>
      </c>
      <c r="E64" s="710"/>
      <c r="F64" s="485"/>
      <c r="G64" s="443"/>
      <c r="H64" s="654">
        <f t="shared" si="72"/>
        <v>0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27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8"/>
      <c r="BY64" s="8"/>
      <c r="BZ64" s="8"/>
      <c r="CA64" s="8"/>
      <c r="CB64" s="27"/>
      <c r="CC64" s="27"/>
      <c r="CD64" s="27"/>
      <c r="CE64" s="8"/>
      <c r="CF64" s="27"/>
      <c r="CG64" s="27"/>
      <c r="CH64" s="27"/>
      <c r="CI64" s="27"/>
      <c r="CJ64" s="27"/>
      <c r="CK64" s="27"/>
      <c r="CL64" s="27"/>
      <c r="CM64" s="27"/>
      <c r="CN64" s="8"/>
      <c r="CO64" s="8"/>
      <c r="CP64" s="27"/>
      <c r="CQ64" s="8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27"/>
      <c r="DW64" s="8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8"/>
      <c r="FF64" s="8"/>
      <c r="FG64" s="8"/>
      <c r="FH64" s="27"/>
      <c r="FI64" s="27"/>
      <c r="FJ64" s="27"/>
      <c r="FK64" s="8"/>
      <c r="FL64" s="8"/>
      <c r="FM64" s="8"/>
      <c r="FN64" s="8"/>
      <c r="FO64" s="8"/>
      <c r="FP64" s="8"/>
      <c r="FQ64" s="8"/>
      <c r="FR64" s="27"/>
      <c r="FS64" s="27"/>
      <c r="FT64" s="27"/>
      <c r="FU64" s="8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27"/>
      <c r="GU64" s="27"/>
      <c r="GV64" s="27"/>
      <c r="GW64" s="8"/>
      <c r="GX64" s="8"/>
      <c r="GY64" s="8"/>
      <c r="GZ64" s="27"/>
      <c r="HA64" s="27"/>
      <c r="HB64" s="27"/>
      <c r="HC64" s="27"/>
      <c r="HD64" s="27"/>
      <c r="HE64" s="27"/>
      <c r="HF64" s="27"/>
      <c r="HG64" s="27"/>
      <c r="HH64" s="8"/>
      <c r="HI64" s="8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8"/>
      <c r="HZ64" s="232"/>
    </row>
    <row r="65" spans="1:234" s="204" customFormat="1" ht="15">
      <c r="A65" s="165"/>
      <c r="B65" s="294"/>
      <c r="C65" s="115" t="str">
        <f t="shared" si="71"/>
        <v>n;</v>
      </c>
      <c r="D65" s="355" t="s">
        <v>1670</v>
      </c>
      <c r="E65" s="710"/>
      <c r="F65" s="485"/>
      <c r="G65" s="443"/>
      <c r="H65" s="654">
        <f t="shared" si="72"/>
        <v>0</v>
      </c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27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8"/>
      <c r="BY65" s="8"/>
      <c r="BZ65" s="8"/>
      <c r="CA65" s="8"/>
      <c r="CB65" s="27"/>
      <c r="CC65" s="27"/>
      <c r="CD65" s="27"/>
      <c r="CE65" s="8"/>
      <c r="CF65" s="27"/>
      <c r="CG65" s="27"/>
      <c r="CH65" s="27"/>
      <c r="CI65" s="27"/>
      <c r="CJ65" s="27"/>
      <c r="CK65" s="27"/>
      <c r="CL65" s="27"/>
      <c r="CM65" s="27"/>
      <c r="CN65" s="8"/>
      <c r="CO65" s="8"/>
      <c r="CP65" s="27"/>
      <c r="CQ65" s="8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27"/>
      <c r="DW65" s="8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8"/>
      <c r="FF65" s="8"/>
      <c r="FG65" s="8"/>
      <c r="FH65" s="27"/>
      <c r="FI65" s="27"/>
      <c r="FJ65" s="27"/>
      <c r="FK65" s="8"/>
      <c r="FL65" s="8"/>
      <c r="FM65" s="8"/>
      <c r="FN65" s="8"/>
      <c r="FO65" s="8"/>
      <c r="FP65" s="8"/>
      <c r="FQ65" s="8"/>
      <c r="FR65" s="27"/>
      <c r="FS65" s="27"/>
      <c r="FT65" s="27"/>
      <c r="FU65" s="8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27"/>
      <c r="GU65" s="27"/>
      <c r="GV65" s="27"/>
      <c r="GW65" s="8"/>
      <c r="GX65" s="8"/>
      <c r="GY65" s="8"/>
      <c r="GZ65" s="27"/>
      <c r="HA65" s="27"/>
      <c r="HB65" s="27"/>
      <c r="HC65" s="27"/>
      <c r="HD65" s="27"/>
      <c r="HE65" s="27"/>
      <c r="HF65" s="27"/>
      <c r="HG65" s="27"/>
      <c r="HH65" s="8"/>
      <c r="HI65" s="8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8"/>
      <c r="HZ65" s="232"/>
    </row>
    <row r="66" spans="1:234" s="204" customFormat="1" ht="15">
      <c r="A66" s="165"/>
      <c r="B66" s="294"/>
      <c r="C66" s="115" t="str">
        <f t="shared" si="71"/>
        <v>n;</v>
      </c>
      <c r="D66" s="355" t="s">
        <v>1670</v>
      </c>
      <c r="E66" s="710"/>
      <c r="F66" s="485"/>
      <c r="G66" s="443"/>
      <c r="H66" s="654">
        <f t="shared" si="72"/>
        <v>0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27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8"/>
      <c r="BY66" s="8"/>
      <c r="BZ66" s="8"/>
      <c r="CA66" s="8"/>
      <c r="CB66" s="27"/>
      <c r="CC66" s="27"/>
      <c r="CD66" s="27"/>
      <c r="CE66" s="8"/>
      <c r="CF66" s="27"/>
      <c r="CG66" s="27"/>
      <c r="CH66" s="27"/>
      <c r="CI66" s="27"/>
      <c r="CJ66" s="27"/>
      <c r="CK66" s="27"/>
      <c r="CL66" s="27"/>
      <c r="CM66" s="27"/>
      <c r="CN66" s="8"/>
      <c r="CO66" s="8"/>
      <c r="CP66" s="27"/>
      <c r="CQ66" s="8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27"/>
      <c r="DW66" s="8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8"/>
      <c r="FF66" s="8"/>
      <c r="FG66" s="8"/>
      <c r="FH66" s="27"/>
      <c r="FI66" s="27"/>
      <c r="FJ66" s="27"/>
      <c r="FK66" s="8"/>
      <c r="FL66" s="8"/>
      <c r="FM66" s="8"/>
      <c r="FN66" s="8"/>
      <c r="FO66" s="8"/>
      <c r="FP66" s="8"/>
      <c r="FQ66" s="8"/>
      <c r="FR66" s="27"/>
      <c r="FS66" s="27"/>
      <c r="FT66" s="27"/>
      <c r="FU66" s="8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27"/>
      <c r="GU66" s="27"/>
      <c r="GV66" s="27"/>
      <c r="GW66" s="8"/>
      <c r="GX66" s="8"/>
      <c r="GY66" s="8"/>
      <c r="GZ66" s="27"/>
      <c r="HA66" s="27"/>
      <c r="HB66" s="27"/>
      <c r="HC66" s="27"/>
      <c r="HD66" s="27"/>
      <c r="HE66" s="27"/>
      <c r="HF66" s="27"/>
      <c r="HG66" s="27"/>
      <c r="HH66" s="8"/>
      <c r="HI66" s="8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8"/>
      <c r="HZ66" s="232"/>
    </row>
    <row r="67" spans="1:234" s="204" customFormat="1" ht="15">
      <c r="A67" s="165"/>
      <c r="B67" s="294"/>
      <c r="C67" s="115" t="str">
        <f t="shared" si="71"/>
        <v>n;</v>
      </c>
      <c r="D67" s="355" t="s">
        <v>1670</v>
      </c>
      <c r="E67" s="710"/>
      <c r="F67" s="485"/>
      <c r="G67" s="443"/>
      <c r="H67" s="654">
        <f t="shared" si="72"/>
        <v>0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27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8"/>
      <c r="BY67" s="8"/>
      <c r="BZ67" s="8"/>
      <c r="CA67" s="8"/>
      <c r="CB67" s="27"/>
      <c r="CC67" s="27"/>
      <c r="CD67" s="27"/>
      <c r="CE67" s="8"/>
      <c r="CF67" s="27"/>
      <c r="CG67" s="27"/>
      <c r="CH67" s="27"/>
      <c r="CI67" s="27"/>
      <c r="CJ67" s="27"/>
      <c r="CK67" s="27"/>
      <c r="CL67" s="27"/>
      <c r="CM67" s="27"/>
      <c r="CN67" s="8"/>
      <c r="CO67" s="8"/>
      <c r="CP67" s="27"/>
      <c r="CQ67" s="8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27"/>
      <c r="DW67" s="8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8"/>
      <c r="FF67" s="8"/>
      <c r="FG67" s="8"/>
      <c r="FH67" s="27"/>
      <c r="FI67" s="27"/>
      <c r="FJ67" s="27"/>
      <c r="FK67" s="8"/>
      <c r="FL67" s="8"/>
      <c r="FM67" s="8"/>
      <c r="FN67" s="8"/>
      <c r="FO67" s="8"/>
      <c r="FP67" s="8"/>
      <c r="FQ67" s="8"/>
      <c r="FR67" s="27"/>
      <c r="FS67" s="27"/>
      <c r="FT67" s="27"/>
      <c r="FU67" s="8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27"/>
      <c r="GU67" s="27"/>
      <c r="GV67" s="27"/>
      <c r="GW67" s="8"/>
      <c r="GX67" s="8"/>
      <c r="GY67" s="8"/>
      <c r="GZ67" s="27"/>
      <c r="HA67" s="27"/>
      <c r="HB67" s="27"/>
      <c r="HC67" s="27"/>
      <c r="HD67" s="27"/>
      <c r="HE67" s="27"/>
      <c r="HF67" s="27"/>
      <c r="HG67" s="27"/>
      <c r="HH67" s="8"/>
      <c r="HI67" s="8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8"/>
      <c r="HZ67" s="232"/>
    </row>
    <row r="68" spans="1:234" s="204" customFormat="1" ht="15">
      <c r="A68" s="165"/>
      <c r="B68" s="294"/>
      <c r="C68" s="115" t="str">
        <f t="shared" si="71"/>
        <v>n;</v>
      </c>
      <c r="D68" s="355" t="s">
        <v>1670</v>
      </c>
      <c r="E68" s="710"/>
      <c r="F68" s="485"/>
      <c r="G68" s="443"/>
      <c r="H68" s="654">
        <f t="shared" si="72"/>
        <v>0</v>
      </c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27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8"/>
      <c r="BY68" s="8"/>
      <c r="BZ68" s="8"/>
      <c r="CA68" s="8"/>
      <c r="CB68" s="27"/>
      <c r="CC68" s="27"/>
      <c r="CD68" s="27"/>
      <c r="CE68" s="8"/>
      <c r="CF68" s="27"/>
      <c r="CG68" s="27"/>
      <c r="CH68" s="27"/>
      <c r="CI68" s="27"/>
      <c r="CJ68" s="27"/>
      <c r="CK68" s="27"/>
      <c r="CL68" s="27"/>
      <c r="CM68" s="27"/>
      <c r="CN68" s="8"/>
      <c r="CO68" s="8"/>
      <c r="CP68" s="27"/>
      <c r="CQ68" s="8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27"/>
      <c r="DW68" s="8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8"/>
      <c r="FF68" s="8"/>
      <c r="FG68" s="8"/>
      <c r="FH68" s="27"/>
      <c r="FI68" s="27"/>
      <c r="FJ68" s="27"/>
      <c r="FK68" s="8"/>
      <c r="FL68" s="8"/>
      <c r="FM68" s="8"/>
      <c r="FN68" s="8"/>
      <c r="FO68" s="8"/>
      <c r="FP68" s="8"/>
      <c r="FQ68" s="8"/>
      <c r="FR68" s="27"/>
      <c r="FS68" s="27"/>
      <c r="FT68" s="27"/>
      <c r="FU68" s="8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27"/>
      <c r="GU68" s="27"/>
      <c r="GV68" s="27"/>
      <c r="GW68" s="8"/>
      <c r="GX68" s="8"/>
      <c r="GY68" s="8"/>
      <c r="GZ68" s="27"/>
      <c r="HA68" s="27"/>
      <c r="HB68" s="27"/>
      <c r="HC68" s="27"/>
      <c r="HD68" s="27"/>
      <c r="HE68" s="27"/>
      <c r="HF68" s="27"/>
      <c r="HG68" s="27"/>
      <c r="HH68" s="8"/>
      <c r="HI68" s="8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8"/>
      <c r="HZ68" s="232"/>
    </row>
    <row r="69" spans="1:234" s="204" customFormat="1" ht="15">
      <c r="A69" s="165"/>
      <c r="B69" s="294"/>
      <c r="C69" s="115" t="str">
        <f t="shared" si="71"/>
        <v>n;</v>
      </c>
      <c r="D69" s="355" t="s">
        <v>1670</v>
      </c>
      <c r="E69" s="710"/>
      <c r="F69" s="485"/>
      <c r="G69" s="443"/>
      <c r="H69" s="654">
        <f t="shared" si="72"/>
        <v>0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27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8"/>
      <c r="BY69" s="8"/>
      <c r="BZ69" s="8"/>
      <c r="CA69" s="8"/>
      <c r="CB69" s="27"/>
      <c r="CC69" s="27"/>
      <c r="CD69" s="27"/>
      <c r="CE69" s="8"/>
      <c r="CF69" s="27"/>
      <c r="CG69" s="27"/>
      <c r="CH69" s="27"/>
      <c r="CI69" s="27"/>
      <c r="CJ69" s="27"/>
      <c r="CK69" s="27"/>
      <c r="CL69" s="27"/>
      <c r="CM69" s="27"/>
      <c r="CN69" s="8"/>
      <c r="CO69" s="8"/>
      <c r="CP69" s="27"/>
      <c r="CQ69" s="8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27"/>
      <c r="DW69" s="8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8"/>
      <c r="FF69" s="8"/>
      <c r="FG69" s="8"/>
      <c r="FH69" s="27"/>
      <c r="FI69" s="27"/>
      <c r="FJ69" s="27"/>
      <c r="FK69" s="8"/>
      <c r="FL69" s="8"/>
      <c r="FM69" s="8"/>
      <c r="FN69" s="8"/>
      <c r="FO69" s="8"/>
      <c r="FP69" s="8"/>
      <c r="FQ69" s="8"/>
      <c r="FR69" s="27"/>
      <c r="FS69" s="27"/>
      <c r="FT69" s="27"/>
      <c r="FU69" s="8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27"/>
      <c r="GU69" s="27"/>
      <c r="GV69" s="27"/>
      <c r="GW69" s="8"/>
      <c r="GX69" s="8"/>
      <c r="GY69" s="8"/>
      <c r="GZ69" s="27"/>
      <c r="HA69" s="27"/>
      <c r="HB69" s="27"/>
      <c r="HC69" s="27"/>
      <c r="HD69" s="27"/>
      <c r="HE69" s="27"/>
      <c r="HF69" s="27"/>
      <c r="HG69" s="27"/>
      <c r="HH69" s="8"/>
      <c r="HI69" s="8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8"/>
      <c r="HZ69" s="232"/>
    </row>
    <row r="70" spans="1:234" s="204" customFormat="1" ht="15">
      <c r="A70" s="165"/>
      <c r="B70" s="294"/>
      <c r="C70" s="115" t="str">
        <f t="shared" si="71"/>
        <v>n;</v>
      </c>
      <c r="D70" s="355" t="s">
        <v>1670</v>
      </c>
      <c r="E70" s="710"/>
      <c r="F70" s="485"/>
      <c r="G70" s="443"/>
      <c r="H70" s="654">
        <f t="shared" si="72"/>
        <v>0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27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8"/>
      <c r="BY70" s="8"/>
      <c r="BZ70" s="8"/>
      <c r="CA70" s="8"/>
      <c r="CB70" s="27"/>
      <c r="CC70" s="27"/>
      <c r="CD70" s="27"/>
      <c r="CE70" s="8"/>
      <c r="CF70" s="27"/>
      <c r="CG70" s="27"/>
      <c r="CH70" s="27"/>
      <c r="CI70" s="27"/>
      <c r="CJ70" s="27"/>
      <c r="CK70" s="27"/>
      <c r="CL70" s="27"/>
      <c r="CM70" s="27"/>
      <c r="CN70" s="8"/>
      <c r="CO70" s="8"/>
      <c r="CP70" s="27"/>
      <c r="CQ70" s="8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27"/>
      <c r="DW70" s="8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8"/>
      <c r="FF70" s="8"/>
      <c r="FG70" s="8"/>
      <c r="FH70" s="27"/>
      <c r="FI70" s="27"/>
      <c r="FJ70" s="27"/>
      <c r="FK70" s="8"/>
      <c r="FL70" s="8"/>
      <c r="FM70" s="8"/>
      <c r="FN70" s="8"/>
      <c r="FO70" s="8"/>
      <c r="FP70" s="8"/>
      <c r="FQ70" s="8"/>
      <c r="FR70" s="27"/>
      <c r="FS70" s="27"/>
      <c r="FT70" s="27"/>
      <c r="FU70" s="8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27"/>
      <c r="GU70" s="27"/>
      <c r="GV70" s="27"/>
      <c r="GW70" s="8"/>
      <c r="GX70" s="8"/>
      <c r="GY70" s="8"/>
      <c r="GZ70" s="27"/>
      <c r="HA70" s="27"/>
      <c r="HB70" s="27"/>
      <c r="HC70" s="27"/>
      <c r="HD70" s="27"/>
      <c r="HE70" s="27"/>
      <c r="HF70" s="27"/>
      <c r="HG70" s="27"/>
      <c r="HH70" s="8"/>
      <c r="HI70" s="8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8"/>
      <c r="HZ70" s="232"/>
    </row>
    <row r="71" spans="1:234" s="204" customFormat="1" ht="15">
      <c r="A71" s="165"/>
      <c r="B71" s="294"/>
      <c r="C71" s="115" t="str">
        <f t="shared" si="71"/>
        <v>n;</v>
      </c>
      <c r="D71" s="355" t="s">
        <v>1670</v>
      </c>
      <c r="E71" s="710"/>
      <c r="F71" s="485"/>
      <c r="G71" s="443"/>
      <c r="H71" s="654">
        <f t="shared" si="72"/>
        <v>0</v>
      </c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27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8"/>
      <c r="BY71" s="8"/>
      <c r="BZ71" s="8"/>
      <c r="CA71" s="8"/>
      <c r="CB71" s="27"/>
      <c r="CC71" s="27"/>
      <c r="CD71" s="27"/>
      <c r="CE71" s="8"/>
      <c r="CF71" s="27"/>
      <c r="CG71" s="27"/>
      <c r="CH71" s="27"/>
      <c r="CI71" s="27"/>
      <c r="CJ71" s="27"/>
      <c r="CK71" s="27"/>
      <c r="CL71" s="27"/>
      <c r="CM71" s="27"/>
      <c r="CN71" s="8"/>
      <c r="CO71" s="8"/>
      <c r="CP71" s="27"/>
      <c r="CQ71" s="8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27"/>
      <c r="DW71" s="8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8"/>
      <c r="FF71" s="8"/>
      <c r="FG71" s="8"/>
      <c r="FH71" s="27"/>
      <c r="FI71" s="27"/>
      <c r="FJ71" s="27"/>
      <c r="FK71" s="8"/>
      <c r="FL71" s="8"/>
      <c r="FM71" s="8"/>
      <c r="FN71" s="8"/>
      <c r="FO71" s="8"/>
      <c r="FP71" s="8"/>
      <c r="FQ71" s="8"/>
      <c r="FR71" s="27"/>
      <c r="FS71" s="27"/>
      <c r="FT71" s="27"/>
      <c r="FU71" s="8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27"/>
      <c r="GU71" s="27"/>
      <c r="GV71" s="27"/>
      <c r="GW71" s="8"/>
      <c r="GX71" s="8"/>
      <c r="GY71" s="8"/>
      <c r="GZ71" s="27"/>
      <c r="HA71" s="27"/>
      <c r="HB71" s="27"/>
      <c r="HC71" s="27"/>
      <c r="HD71" s="27"/>
      <c r="HE71" s="27"/>
      <c r="HF71" s="27"/>
      <c r="HG71" s="27"/>
      <c r="HH71" s="8"/>
      <c r="HI71" s="8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8"/>
      <c r="HZ71" s="232"/>
    </row>
    <row r="72" spans="1:234" s="204" customFormat="1" ht="15">
      <c r="A72" s="165"/>
      <c r="B72" s="294"/>
      <c r="C72" s="115" t="str">
        <f t="shared" si="71"/>
        <v>n;</v>
      </c>
      <c r="D72" s="355" t="s">
        <v>1670</v>
      </c>
      <c r="E72" s="710"/>
      <c r="F72" s="485"/>
      <c r="G72" s="443"/>
      <c r="H72" s="654">
        <f t="shared" si="72"/>
        <v>0</v>
      </c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27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8"/>
      <c r="BY72" s="8"/>
      <c r="BZ72" s="8"/>
      <c r="CA72" s="8"/>
      <c r="CB72" s="27"/>
      <c r="CC72" s="27"/>
      <c r="CD72" s="27"/>
      <c r="CE72" s="8"/>
      <c r="CF72" s="27"/>
      <c r="CG72" s="27"/>
      <c r="CH72" s="27"/>
      <c r="CI72" s="27"/>
      <c r="CJ72" s="27"/>
      <c r="CK72" s="27"/>
      <c r="CL72" s="27"/>
      <c r="CM72" s="27"/>
      <c r="CN72" s="8"/>
      <c r="CO72" s="8"/>
      <c r="CP72" s="27"/>
      <c r="CQ72" s="8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27"/>
      <c r="DW72" s="8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8"/>
      <c r="FF72" s="8"/>
      <c r="FG72" s="8"/>
      <c r="FH72" s="27"/>
      <c r="FI72" s="27"/>
      <c r="FJ72" s="27"/>
      <c r="FK72" s="8"/>
      <c r="FL72" s="8"/>
      <c r="FM72" s="8"/>
      <c r="FN72" s="8"/>
      <c r="FO72" s="8"/>
      <c r="FP72" s="8"/>
      <c r="FQ72" s="8"/>
      <c r="FR72" s="27"/>
      <c r="FS72" s="27"/>
      <c r="FT72" s="27"/>
      <c r="FU72" s="8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27"/>
      <c r="GU72" s="27"/>
      <c r="GV72" s="27"/>
      <c r="GW72" s="8"/>
      <c r="GX72" s="8"/>
      <c r="GY72" s="8"/>
      <c r="GZ72" s="27"/>
      <c r="HA72" s="27"/>
      <c r="HB72" s="27"/>
      <c r="HC72" s="27"/>
      <c r="HD72" s="27"/>
      <c r="HE72" s="27"/>
      <c r="HF72" s="27"/>
      <c r="HG72" s="27"/>
      <c r="HH72" s="8"/>
      <c r="HI72" s="8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8"/>
      <c r="HZ72" s="232"/>
    </row>
    <row r="73" spans="1:234" s="204" customFormat="1" ht="15">
      <c r="A73" s="165"/>
      <c r="B73" s="294"/>
      <c r="C73" s="115" t="str">
        <f t="shared" si="71"/>
        <v>n;</v>
      </c>
      <c r="D73" s="355" t="s">
        <v>1670</v>
      </c>
      <c r="E73" s="710"/>
      <c r="F73" s="485"/>
      <c r="G73" s="443"/>
      <c r="H73" s="654">
        <f t="shared" si="72"/>
        <v>0</v>
      </c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27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8"/>
      <c r="BY73" s="8"/>
      <c r="BZ73" s="8"/>
      <c r="CA73" s="8"/>
      <c r="CB73" s="27"/>
      <c r="CC73" s="27"/>
      <c r="CD73" s="27"/>
      <c r="CE73" s="8"/>
      <c r="CF73" s="27"/>
      <c r="CG73" s="27"/>
      <c r="CH73" s="27"/>
      <c r="CI73" s="27"/>
      <c r="CJ73" s="27"/>
      <c r="CK73" s="27"/>
      <c r="CL73" s="27"/>
      <c r="CM73" s="27"/>
      <c r="CN73" s="8"/>
      <c r="CO73" s="8"/>
      <c r="CP73" s="27"/>
      <c r="CQ73" s="8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27"/>
      <c r="DW73" s="8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8"/>
      <c r="FF73" s="8"/>
      <c r="FG73" s="8"/>
      <c r="FH73" s="27"/>
      <c r="FI73" s="27"/>
      <c r="FJ73" s="27"/>
      <c r="FK73" s="8"/>
      <c r="FL73" s="8"/>
      <c r="FM73" s="8"/>
      <c r="FN73" s="8"/>
      <c r="FO73" s="8"/>
      <c r="FP73" s="8"/>
      <c r="FQ73" s="8"/>
      <c r="FR73" s="27"/>
      <c r="FS73" s="27"/>
      <c r="FT73" s="27"/>
      <c r="FU73" s="8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27"/>
      <c r="GU73" s="27"/>
      <c r="GV73" s="27"/>
      <c r="GW73" s="8"/>
      <c r="GX73" s="8"/>
      <c r="GY73" s="8"/>
      <c r="GZ73" s="27"/>
      <c r="HA73" s="27"/>
      <c r="HB73" s="27"/>
      <c r="HC73" s="27"/>
      <c r="HD73" s="27"/>
      <c r="HE73" s="27"/>
      <c r="HF73" s="27"/>
      <c r="HG73" s="27"/>
      <c r="HH73" s="8"/>
      <c r="HI73" s="8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8"/>
      <c r="HZ73" s="232"/>
    </row>
    <row r="74" spans="1:234" s="204" customFormat="1" ht="15">
      <c r="A74" s="165"/>
      <c r="B74" s="294"/>
      <c r="C74" s="115" t="str">
        <f t="shared" si="71"/>
        <v>n;</v>
      </c>
      <c r="D74" s="355" t="s">
        <v>1670</v>
      </c>
      <c r="E74" s="710"/>
      <c r="F74" s="485"/>
      <c r="G74" s="443"/>
      <c r="H74" s="654">
        <f t="shared" si="72"/>
        <v>0</v>
      </c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27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8"/>
      <c r="BY74" s="8"/>
      <c r="BZ74" s="8"/>
      <c r="CA74" s="8"/>
      <c r="CB74" s="27"/>
      <c r="CC74" s="27"/>
      <c r="CD74" s="27"/>
      <c r="CE74" s="8"/>
      <c r="CF74" s="27"/>
      <c r="CG74" s="27"/>
      <c r="CH74" s="27"/>
      <c r="CI74" s="27"/>
      <c r="CJ74" s="27"/>
      <c r="CK74" s="27"/>
      <c r="CL74" s="27"/>
      <c r="CM74" s="27"/>
      <c r="CN74" s="8"/>
      <c r="CO74" s="8"/>
      <c r="CP74" s="27"/>
      <c r="CQ74" s="8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27"/>
      <c r="DW74" s="8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8"/>
      <c r="FF74" s="8"/>
      <c r="FG74" s="8"/>
      <c r="FH74" s="27"/>
      <c r="FI74" s="27"/>
      <c r="FJ74" s="27"/>
      <c r="FK74" s="8"/>
      <c r="FL74" s="8"/>
      <c r="FM74" s="8"/>
      <c r="FN74" s="8"/>
      <c r="FO74" s="8"/>
      <c r="FP74" s="8"/>
      <c r="FQ74" s="8"/>
      <c r="FR74" s="27"/>
      <c r="FS74" s="27"/>
      <c r="FT74" s="27"/>
      <c r="FU74" s="8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27"/>
      <c r="GU74" s="27"/>
      <c r="GV74" s="27"/>
      <c r="GW74" s="8"/>
      <c r="GX74" s="8"/>
      <c r="GY74" s="8"/>
      <c r="GZ74" s="27"/>
      <c r="HA74" s="27"/>
      <c r="HB74" s="27"/>
      <c r="HC74" s="27"/>
      <c r="HD74" s="27"/>
      <c r="HE74" s="27"/>
      <c r="HF74" s="27"/>
      <c r="HG74" s="27"/>
      <c r="HH74" s="8"/>
      <c r="HI74" s="8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8"/>
      <c r="HZ74" s="232"/>
    </row>
    <row r="75" spans="1:234" s="204" customFormat="1" ht="15">
      <c r="A75" s="165"/>
      <c r="B75" s="294"/>
      <c r="C75" s="115" t="str">
        <f t="shared" si="71"/>
        <v>n;</v>
      </c>
      <c r="D75" s="355" t="s">
        <v>1670</v>
      </c>
      <c r="E75" s="710"/>
      <c r="F75" s="485"/>
      <c r="G75" s="443"/>
      <c r="H75" s="654">
        <f t="shared" si="72"/>
        <v>0</v>
      </c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27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8"/>
      <c r="BY75" s="8"/>
      <c r="BZ75" s="8"/>
      <c r="CA75" s="8"/>
      <c r="CB75" s="27"/>
      <c r="CC75" s="27"/>
      <c r="CD75" s="27"/>
      <c r="CE75" s="8"/>
      <c r="CF75" s="27"/>
      <c r="CG75" s="27"/>
      <c r="CH75" s="27"/>
      <c r="CI75" s="27"/>
      <c r="CJ75" s="27"/>
      <c r="CK75" s="27"/>
      <c r="CL75" s="27"/>
      <c r="CM75" s="27"/>
      <c r="CN75" s="8"/>
      <c r="CO75" s="8"/>
      <c r="CP75" s="27"/>
      <c r="CQ75" s="8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27"/>
      <c r="DW75" s="8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8"/>
      <c r="FF75" s="8"/>
      <c r="FG75" s="8"/>
      <c r="FH75" s="27"/>
      <c r="FI75" s="27"/>
      <c r="FJ75" s="27"/>
      <c r="FK75" s="8"/>
      <c r="FL75" s="8"/>
      <c r="FM75" s="8"/>
      <c r="FN75" s="8"/>
      <c r="FO75" s="8"/>
      <c r="FP75" s="8"/>
      <c r="FQ75" s="8"/>
      <c r="FR75" s="27"/>
      <c r="FS75" s="27"/>
      <c r="FT75" s="27"/>
      <c r="FU75" s="8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27"/>
      <c r="GU75" s="27"/>
      <c r="GV75" s="27"/>
      <c r="GW75" s="8"/>
      <c r="GX75" s="8"/>
      <c r="GY75" s="8"/>
      <c r="GZ75" s="27"/>
      <c r="HA75" s="27"/>
      <c r="HB75" s="27"/>
      <c r="HC75" s="27"/>
      <c r="HD75" s="27"/>
      <c r="HE75" s="27"/>
      <c r="HF75" s="27"/>
      <c r="HG75" s="27"/>
      <c r="HH75" s="8"/>
      <c r="HI75" s="8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8"/>
      <c r="HZ75" s="232"/>
    </row>
    <row r="76" spans="1:234" s="204" customFormat="1" ht="15">
      <c r="A76" s="165"/>
      <c r="B76" s="294"/>
      <c r="C76" s="115" t="str">
        <f t="shared" si="71"/>
        <v>n;</v>
      </c>
      <c r="D76" s="355" t="s">
        <v>1670</v>
      </c>
      <c r="E76" s="710"/>
      <c r="F76" s="485"/>
      <c r="G76" s="443"/>
      <c r="H76" s="654">
        <f t="shared" si="72"/>
        <v>0</v>
      </c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27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8"/>
      <c r="BY76" s="8"/>
      <c r="BZ76" s="8"/>
      <c r="CA76" s="8"/>
      <c r="CB76" s="27"/>
      <c r="CC76" s="27"/>
      <c r="CD76" s="27"/>
      <c r="CE76" s="8"/>
      <c r="CF76" s="27"/>
      <c r="CG76" s="27"/>
      <c r="CH76" s="27"/>
      <c r="CI76" s="27"/>
      <c r="CJ76" s="27"/>
      <c r="CK76" s="27"/>
      <c r="CL76" s="27"/>
      <c r="CM76" s="27"/>
      <c r="CN76" s="8"/>
      <c r="CO76" s="8"/>
      <c r="CP76" s="27"/>
      <c r="CQ76" s="8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27"/>
      <c r="DW76" s="8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8"/>
      <c r="FF76" s="8"/>
      <c r="FG76" s="8"/>
      <c r="FH76" s="27"/>
      <c r="FI76" s="27"/>
      <c r="FJ76" s="27"/>
      <c r="FK76" s="8"/>
      <c r="FL76" s="8"/>
      <c r="FM76" s="8"/>
      <c r="FN76" s="8"/>
      <c r="FO76" s="8"/>
      <c r="FP76" s="8"/>
      <c r="FQ76" s="8"/>
      <c r="FR76" s="27"/>
      <c r="FS76" s="27"/>
      <c r="FT76" s="27"/>
      <c r="FU76" s="8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27"/>
      <c r="GU76" s="27"/>
      <c r="GV76" s="27"/>
      <c r="GW76" s="8"/>
      <c r="GX76" s="8"/>
      <c r="GY76" s="8"/>
      <c r="GZ76" s="27"/>
      <c r="HA76" s="27"/>
      <c r="HB76" s="27"/>
      <c r="HC76" s="27"/>
      <c r="HD76" s="27"/>
      <c r="HE76" s="27"/>
      <c r="HF76" s="27"/>
      <c r="HG76" s="27"/>
      <c r="HH76" s="8"/>
      <c r="HI76" s="8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8"/>
      <c r="HZ76" s="232"/>
    </row>
    <row r="77" spans="1:234" s="204" customFormat="1" ht="15">
      <c r="A77" s="165"/>
      <c r="B77" s="294"/>
      <c r="C77" s="115" t="str">
        <f t="shared" si="71"/>
        <v>n;</v>
      </c>
      <c r="D77" s="355" t="s">
        <v>1670</v>
      </c>
      <c r="E77" s="710"/>
      <c r="F77" s="485"/>
      <c r="G77" s="443"/>
      <c r="H77" s="654">
        <f t="shared" si="72"/>
        <v>0</v>
      </c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27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8"/>
      <c r="BY77" s="8"/>
      <c r="BZ77" s="8"/>
      <c r="CA77" s="8"/>
      <c r="CB77" s="27"/>
      <c r="CC77" s="27"/>
      <c r="CD77" s="27"/>
      <c r="CE77" s="8"/>
      <c r="CF77" s="27"/>
      <c r="CG77" s="27"/>
      <c r="CH77" s="27"/>
      <c r="CI77" s="27"/>
      <c r="CJ77" s="27"/>
      <c r="CK77" s="27"/>
      <c r="CL77" s="27"/>
      <c r="CM77" s="27"/>
      <c r="CN77" s="8"/>
      <c r="CO77" s="8"/>
      <c r="CP77" s="27"/>
      <c r="CQ77" s="8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27"/>
      <c r="DW77" s="8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8"/>
      <c r="FF77" s="8"/>
      <c r="FG77" s="8"/>
      <c r="FH77" s="27"/>
      <c r="FI77" s="27"/>
      <c r="FJ77" s="27"/>
      <c r="FK77" s="8"/>
      <c r="FL77" s="8"/>
      <c r="FM77" s="8"/>
      <c r="FN77" s="8"/>
      <c r="FO77" s="8"/>
      <c r="FP77" s="8"/>
      <c r="FQ77" s="8"/>
      <c r="FR77" s="27"/>
      <c r="FS77" s="27"/>
      <c r="FT77" s="27"/>
      <c r="FU77" s="8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27"/>
      <c r="GU77" s="27"/>
      <c r="GV77" s="27"/>
      <c r="GW77" s="8"/>
      <c r="GX77" s="8"/>
      <c r="GY77" s="8"/>
      <c r="GZ77" s="27"/>
      <c r="HA77" s="27"/>
      <c r="HB77" s="27"/>
      <c r="HC77" s="27"/>
      <c r="HD77" s="27"/>
      <c r="HE77" s="27"/>
      <c r="HF77" s="27"/>
      <c r="HG77" s="27"/>
      <c r="HH77" s="8"/>
      <c r="HI77" s="8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8"/>
      <c r="HZ77" s="232"/>
    </row>
    <row r="78" spans="1:234" s="204" customFormat="1" ht="15">
      <c r="A78" s="165"/>
      <c r="B78" s="294"/>
      <c r="C78" s="115" t="str">
        <f t="shared" si="71"/>
        <v>n;</v>
      </c>
      <c r="D78" s="355" t="s">
        <v>1670</v>
      </c>
      <c r="E78" s="710"/>
      <c r="F78" s="485"/>
      <c r="G78" s="443"/>
      <c r="H78" s="654">
        <f t="shared" si="72"/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27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8"/>
      <c r="BY78" s="8"/>
      <c r="BZ78" s="8"/>
      <c r="CA78" s="8"/>
      <c r="CB78" s="27"/>
      <c r="CC78" s="27"/>
      <c r="CD78" s="27"/>
      <c r="CE78" s="8"/>
      <c r="CF78" s="27"/>
      <c r="CG78" s="27"/>
      <c r="CH78" s="27"/>
      <c r="CI78" s="27"/>
      <c r="CJ78" s="27"/>
      <c r="CK78" s="27"/>
      <c r="CL78" s="27"/>
      <c r="CM78" s="27"/>
      <c r="CN78" s="8"/>
      <c r="CO78" s="8"/>
      <c r="CP78" s="27"/>
      <c r="CQ78" s="8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27"/>
      <c r="DW78" s="8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8"/>
      <c r="FF78" s="8"/>
      <c r="FG78" s="8"/>
      <c r="FH78" s="27"/>
      <c r="FI78" s="27"/>
      <c r="FJ78" s="27"/>
      <c r="FK78" s="8"/>
      <c r="FL78" s="8"/>
      <c r="FM78" s="8"/>
      <c r="FN78" s="8"/>
      <c r="FO78" s="8"/>
      <c r="FP78" s="8"/>
      <c r="FQ78" s="8"/>
      <c r="FR78" s="27"/>
      <c r="FS78" s="27"/>
      <c r="FT78" s="27"/>
      <c r="FU78" s="8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27"/>
      <c r="GU78" s="27"/>
      <c r="GV78" s="27"/>
      <c r="GW78" s="8"/>
      <c r="GX78" s="8"/>
      <c r="GY78" s="8"/>
      <c r="GZ78" s="27"/>
      <c r="HA78" s="27"/>
      <c r="HB78" s="27"/>
      <c r="HC78" s="27"/>
      <c r="HD78" s="27"/>
      <c r="HE78" s="27"/>
      <c r="HF78" s="27"/>
      <c r="HG78" s="27"/>
      <c r="HH78" s="8"/>
      <c r="HI78" s="8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8"/>
      <c r="HZ78" s="232"/>
    </row>
    <row r="79" spans="1:234" s="204" customFormat="1" ht="15">
      <c r="A79" s="165"/>
      <c r="B79" s="294"/>
      <c r="C79" s="115" t="str">
        <f t="shared" si="71"/>
        <v>n;</v>
      </c>
      <c r="D79" s="355" t="s">
        <v>1670</v>
      </c>
      <c r="E79" s="710"/>
      <c r="F79" s="485"/>
      <c r="G79" s="443"/>
      <c r="H79" s="654">
        <f t="shared" si="72"/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27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8"/>
      <c r="BY79" s="8"/>
      <c r="BZ79" s="8"/>
      <c r="CA79" s="8"/>
      <c r="CB79" s="27"/>
      <c r="CC79" s="27"/>
      <c r="CD79" s="27"/>
      <c r="CE79" s="8"/>
      <c r="CF79" s="27"/>
      <c r="CG79" s="27"/>
      <c r="CH79" s="27"/>
      <c r="CI79" s="27"/>
      <c r="CJ79" s="27"/>
      <c r="CK79" s="27"/>
      <c r="CL79" s="27"/>
      <c r="CM79" s="27"/>
      <c r="CN79" s="8"/>
      <c r="CO79" s="8"/>
      <c r="CP79" s="27"/>
      <c r="CQ79" s="8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27"/>
      <c r="DW79" s="8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8"/>
      <c r="FF79" s="8"/>
      <c r="FG79" s="8"/>
      <c r="FH79" s="27"/>
      <c r="FI79" s="27"/>
      <c r="FJ79" s="27"/>
      <c r="FK79" s="8"/>
      <c r="FL79" s="8"/>
      <c r="FM79" s="8"/>
      <c r="FN79" s="8"/>
      <c r="FO79" s="8"/>
      <c r="FP79" s="8"/>
      <c r="FQ79" s="8"/>
      <c r="FR79" s="27"/>
      <c r="FS79" s="27"/>
      <c r="FT79" s="27"/>
      <c r="FU79" s="8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27"/>
      <c r="GU79" s="27"/>
      <c r="GV79" s="27"/>
      <c r="GW79" s="8"/>
      <c r="GX79" s="8"/>
      <c r="GY79" s="8"/>
      <c r="GZ79" s="27"/>
      <c r="HA79" s="27"/>
      <c r="HB79" s="27"/>
      <c r="HC79" s="27"/>
      <c r="HD79" s="27"/>
      <c r="HE79" s="27"/>
      <c r="HF79" s="27"/>
      <c r="HG79" s="27"/>
      <c r="HH79" s="8"/>
      <c r="HI79" s="8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8"/>
      <c r="HZ79" s="232"/>
    </row>
    <row r="80" spans="1:234" s="204" customFormat="1" ht="15">
      <c r="A80" s="165"/>
      <c r="B80" s="294"/>
      <c r="C80" s="115" t="str">
        <f t="shared" si="71"/>
        <v>n;</v>
      </c>
      <c r="D80" s="355" t="s">
        <v>1670</v>
      </c>
      <c r="E80" s="710"/>
      <c r="F80" s="485"/>
      <c r="G80" s="443"/>
      <c r="H80" s="654">
        <f t="shared" si="72"/>
        <v>0</v>
      </c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27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8"/>
      <c r="BY80" s="8"/>
      <c r="BZ80" s="8"/>
      <c r="CA80" s="8"/>
      <c r="CB80" s="27"/>
      <c r="CC80" s="27"/>
      <c r="CD80" s="27"/>
      <c r="CE80" s="8"/>
      <c r="CF80" s="27"/>
      <c r="CG80" s="27"/>
      <c r="CH80" s="27"/>
      <c r="CI80" s="27"/>
      <c r="CJ80" s="27"/>
      <c r="CK80" s="27"/>
      <c r="CL80" s="27"/>
      <c r="CM80" s="27"/>
      <c r="CN80" s="8"/>
      <c r="CO80" s="8"/>
      <c r="CP80" s="27"/>
      <c r="CQ80" s="8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27"/>
      <c r="DW80" s="8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8"/>
      <c r="FF80" s="8"/>
      <c r="FG80" s="8"/>
      <c r="FH80" s="27"/>
      <c r="FI80" s="27"/>
      <c r="FJ80" s="27"/>
      <c r="FK80" s="8"/>
      <c r="FL80" s="8"/>
      <c r="FM80" s="8"/>
      <c r="FN80" s="8"/>
      <c r="FO80" s="8"/>
      <c r="FP80" s="8"/>
      <c r="FQ80" s="8"/>
      <c r="FR80" s="27"/>
      <c r="FS80" s="27"/>
      <c r="FT80" s="27"/>
      <c r="FU80" s="8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27"/>
      <c r="GU80" s="27"/>
      <c r="GV80" s="27"/>
      <c r="GW80" s="8"/>
      <c r="GX80" s="8"/>
      <c r="GY80" s="8"/>
      <c r="GZ80" s="27"/>
      <c r="HA80" s="27"/>
      <c r="HB80" s="27"/>
      <c r="HC80" s="27"/>
      <c r="HD80" s="27"/>
      <c r="HE80" s="27"/>
      <c r="HF80" s="27"/>
      <c r="HG80" s="27"/>
      <c r="HH80" s="8"/>
      <c r="HI80" s="8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8"/>
      <c r="HZ80" s="232"/>
    </row>
    <row r="81" spans="1:234" s="204" customFormat="1" ht="15">
      <c r="A81" s="165"/>
      <c r="B81" s="294"/>
      <c r="C81" s="115" t="str">
        <f t="shared" si="71"/>
        <v>n;</v>
      </c>
      <c r="D81" s="355" t="s">
        <v>1670</v>
      </c>
      <c r="E81" s="710"/>
      <c r="F81" s="485"/>
      <c r="G81" s="443"/>
      <c r="H81" s="654">
        <f t="shared" si="72"/>
        <v>0</v>
      </c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27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8"/>
      <c r="BY81" s="8"/>
      <c r="BZ81" s="8"/>
      <c r="CA81" s="8"/>
      <c r="CB81" s="27"/>
      <c r="CC81" s="27"/>
      <c r="CD81" s="27"/>
      <c r="CE81" s="8"/>
      <c r="CF81" s="27"/>
      <c r="CG81" s="27"/>
      <c r="CH81" s="27"/>
      <c r="CI81" s="27"/>
      <c r="CJ81" s="27"/>
      <c r="CK81" s="27"/>
      <c r="CL81" s="27"/>
      <c r="CM81" s="27"/>
      <c r="CN81" s="8"/>
      <c r="CO81" s="8"/>
      <c r="CP81" s="27"/>
      <c r="CQ81" s="8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27"/>
      <c r="DW81" s="8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8"/>
      <c r="FF81" s="8"/>
      <c r="FG81" s="8"/>
      <c r="FH81" s="27"/>
      <c r="FI81" s="27"/>
      <c r="FJ81" s="27"/>
      <c r="FK81" s="8"/>
      <c r="FL81" s="8"/>
      <c r="FM81" s="8"/>
      <c r="FN81" s="8"/>
      <c r="FO81" s="8"/>
      <c r="FP81" s="8"/>
      <c r="FQ81" s="8"/>
      <c r="FR81" s="27"/>
      <c r="FS81" s="27"/>
      <c r="FT81" s="27"/>
      <c r="FU81" s="8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27"/>
      <c r="GU81" s="27"/>
      <c r="GV81" s="27"/>
      <c r="GW81" s="8"/>
      <c r="GX81" s="8"/>
      <c r="GY81" s="8"/>
      <c r="GZ81" s="27"/>
      <c r="HA81" s="27"/>
      <c r="HB81" s="27"/>
      <c r="HC81" s="27"/>
      <c r="HD81" s="27"/>
      <c r="HE81" s="27"/>
      <c r="HF81" s="27"/>
      <c r="HG81" s="27"/>
      <c r="HH81" s="8"/>
      <c r="HI81" s="8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8"/>
      <c r="HZ81" s="232"/>
    </row>
    <row r="82" spans="1:234" s="204" customFormat="1" ht="15">
      <c r="A82" s="165"/>
      <c r="B82" s="294"/>
      <c r="C82" s="115" t="str">
        <f t="shared" si="71"/>
        <v>n;</v>
      </c>
      <c r="D82" s="355" t="s">
        <v>1670</v>
      </c>
      <c r="E82" s="710"/>
      <c r="F82" s="485"/>
      <c r="G82" s="443"/>
      <c r="H82" s="654">
        <f t="shared" si="72"/>
        <v>0</v>
      </c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27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8"/>
      <c r="BY82" s="8"/>
      <c r="BZ82" s="8"/>
      <c r="CA82" s="8"/>
      <c r="CB82" s="27"/>
      <c r="CC82" s="27"/>
      <c r="CD82" s="27"/>
      <c r="CE82" s="8"/>
      <c r="CF82" s="27"/>
      <c r="CG82" s="27"/>
      <c r="CH82" s="27"/>
      <c r="CI82" s="27"/>
      <c r="CJ82" s="27"/>
      <c r="CK82" s="27"/>
      <c r="CL82" s="27"/>
      <c r="CM82" s="27"/>
      <c r="CN82" s="8"/>
      <c r="CO82" s="8"/>
      <c r="CP82" s="27"/>
      <c r="CQ82" s="8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27"/>
      <c r="DW82" s="8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8"/>
      <c r="FF82" s="8"/>
      <c r="FG82" s="8"/>
      <c r="FH82" s="27"/>
      <c r="FI82" s="27"/>
      <c r="FJ82" s="27"/>
      <c r="FK82" s="8"/>
      <c r="FL82" s="8"/>
      <c r="FM82" s="8"/>
      <c r="FN82" s="8"/>
      <c r="FO82" s="8"/>
      <c r="FP82" s="8"/>
      <c r="FQ82" s="8"/>
      <c r="FR82" s="27"/>
      <c r="FS82" s="27"/>
      <c r="FT82" s="27"/>
      <c r="FU82" s="8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27"/>
      <c r="GU82" s="27"/>
      <c r="GV82" s="27"/>
      <c r="GW82" s="8"/>
      <c r="GX82" s="8"/>
      <c r="GY82" s="8"/>
      <c r="GZ82" s="27"/>
      <c r="HA82" s="27"/>
      <c r="HB82" s="27"/>
      <c r="HC82" s="27"/>
      <c r="HD82" s="27"/>
      <c r="HE82" s="27"/>
      <c r="HF82" s="27"/>
      <c r="HG82" s="27"/>
      <c r="HH82" s="8"/>
      <c r="HI82" s="8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8"/>
      <c r="HZ82" s="232"/>
    </row>
    <row r="83" spans="1:234" s="204" customFormat="1" ht="15">
      <c r="A83" s="165"/>
      <c r="B83" s="294"/>
      <c r="C83" s="115" t="str">
        <f t="shared" si="71"/>
        <v>n;</v>
      </c>
      <c r="D83" s="355" t="s">
        <v>1670</v>
      </c>
      <c r="E83" s="710"/>
      <c r="F83" s="485"/>
      <c r="G83" s="443"/>
      <c r="H83" s="654">
        <f t="shared" si="72"/>
        <v>0</v>
      </c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27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8"/>
      <c r="BY83" s="8"/>
      <c r="BZ83" s="8"/>
      <c r="CA83" s="8"/>
      <c r="CB83" s="27"/>
      <c r="CC83" s="27"/>
      <c r="CD83" s="27"/>
      <c r="CE83" s="8"/>
      <c r="CF83" s="27"/>
      <c r="CG83" s="27"/>
      <c r="CH83" s="27"/>
      <c r="CI83" s="27"/>
      <c r="CJ83" s="27"/>
      <c r="CK83" s="27"/>
      <c r="CL83" s="27"/>
      <c r="CM83" s="27"/>
      <c r="CN83" s="8"/>
      <c r="CO83" s="8"/>
      <c r="CP83" s="27"/>
      <c r="CQ83" s="8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27"/>
      <c r="DW83" s="8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8"/>
      <c r="FF83" s="8"/>
      <c r="FG83" s="8"/>
      <c r="FH83" s="27"/>
      <c r="FI83" s="27"/>
      <c r="FJ83" s="27"/>
      <c r="FK83" s="8"/>
      <c r="FL83" s="8"/>
      <c r="FM83" s="8"/>
      <c r="FN83" s="8"/>
      <c r="FO83" s="8"/>
      <c r="FP83" s="8"/>
      <c r="FQ83" s="8"/>
      <c r="FR83" s="27"/>
      <c r="FS83" s="27"/>
      <c r="FT83" s="27"/>
      <c r="FU83" s="8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27"/>
      <c r="GU83" s="27"/>
      <c r="GV83" s="27"/>
      <c r="GW83" s="8"/>
      <c r="GX83" s="8"/>
      <c r="GY83" s="8"/>
      <c r="GZ83" s="27"/>
      <c r="HA83" s="27"/>
      <c r="HB83" s="27"/>
      <c r="HC83" s="27"/>
      <c r="HD83" s="27"/>
      <c r="HE83" s="27"/>
      <c r="HF83" s="27"/>
      <c r="HG83" s="27"/>
      <c r="HH83" s="8"/>
      <c r="HI83" s="8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8"/>
      <c r="HZ83" s="232"/>
    </row>
    <row r="84" spans="1:234" s="204" customFormat="1" ht="15">
      <c r="A84" s="165"/>
      <c r="B84" s="294"/>
      <c r="C84" s="115" t="str">
        <f t="shared" si="71"/>
        <v>n;</v>
      </c>
      <c r="D84" s="355" t="s">
        <v>1670</v>
      </c>
      <c r="E84" s="710"/>
      <c r="F84" s="485"/>
      <c r="G84" s="443"/>
      <c r="H84" s="654">
        <f t="shared" si="72"/>
        <v>0</v>
      </c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27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8"/>
      <c r="BY84" s="8"/>
      <c r="BZ84" s="8"/>
      <c r="CA84" s="8"/>
      <c r="CB84" s="27"/>
      <c r="CC84" s="27"/>
      <c r="CD84" s="27"/>
      <c r="CE84" s="8"/>
      <c r="CF84" s="27"/>
      <c r="CG84" s="27"/>
      <c r="CH84" s="27"/>
      <c r="CI84" s="27"/>
      <c r="CJ84" s="27"/>
      <c r="CK84" s="27"/>
      <c r="CL84" s="27"/>
      <c r="CM84" s="27"/>
      <c r="CN84" s="8"/>
      <c r="CO84" s="8"/>
      <c r="CP84" s="27"/>
      <c r="CQ84" s="8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27"/>
      <c r="DW84" s="8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8"/>
      <c r="FF84" s="8"/>
      <c r="FG84" s="8"/>
      <c r="FH84" s="27"/>
      <c r="FI84" s="27"/>
      <c r="FJ84" s="27"/>
      <c r="FK84" s="8"/>
      <c r="FL84" s="8"/>
      <c r="FM84" s="8"/>
      <c r="FN84" s="8"/>
      <c r="FO84" s="8"/>
      <c r="FP84" s="8"/>
      <c r="FQ84" s="8"/>
      <c r="FR84" s="27"/>
      <c r="FS84" s="27"/>
      <c r="FT84" s="27"/>
      <c r="FU84" s="8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27"/>
      <c r="GU84" s="27"/>
      <c r="GV84" s="27"/>
      <c r="GW84" s="8"/>
      <c r="GX84" s="8"/>
      <c r="GY84" s="8"/>
      <c r="GZ84" s="27"/>
      <c r="HA84" s="27"/>
      <c r="HB84" s="27"/>
      <c r="HC84" s="27"/>
      <c r="HD84" s="27"/>
      <c r="HE84" s="27"/>
      <c r="HF84" s="27"/>
      <c r="HG84" s="27"/>
      <c r="HH84" s="8"/>
      <c r="HI84" s="8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8"/>
      <c r="HZ84" s="232"/>
    </row>
    <row r="85" spans="1:234" s="204" customFormat="1" ht="15">
      <c r="A85" s="165"/>
      <c r="B85" s="294"/>
      <c r="C85" s="115" t="str">
        <f t="shared" si="71"/>
        <v>n;</v>
      </c>
      <c r="D85" s="355" t="s">
        <v>1670</v>
      </c>
      <c r="E85" s="710"/>
      <c r="F85" s="485"/>
      <c r="G85" s="443"/>
      <c r="H85" s="654">
        <f t="shared" si="72"/>
        <v>0</v>
      </c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27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8"/>
      <c r="BY85" s="8"/>
      <c r="BZ85" s="8"/>
      <c r="CA85" s="8"/>
      <c r="CB85" s="27"/>
      <c r="CC85" s="27"/>
      <c r="CD85" s="27"/>
      <c r="CE85" s="8"/>
      <c r="CF85" s="27"/>
      <c r="CG85" s="27"/>
      <c r="CH85" s="27"/>
      <c r="CI85" s="27"/>
      <c r="CJ85" s="27"/>
      <c r="CK85" s="27"/>
      <c r="CL85" s="27"/>
      <c r="CM85" s="27"/>
      <c r="CN85" s="8"/>
      <c r="CO85" s="8"/>
      <c r="CP85" s="27"/>
      <c r="CQ85" s="8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27"/>
      <c r="DW85" s="8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8"/>
      <c r="FF85" s="8"/>
      <c r="FG85" s="8"/>
      <c r="FH85" s="27"/>
      <c r="FI85" s="27"/>
      <c r="FJ85" s="27"/>
      <c r="FK85" s="8"/>
      <c r="FL85" s="8"/>
      <c r="FM85" s="8"/>
      <c r="FN85" s="8"/>
      <c r="FO85" s="8"/>
      <c r="FP85" s="8"/>
      <c r="FQ85" s="8"/>
      <c r="FR85" s="27"/>
      <c r="FS85" s="27"/>
      <c r="FT85" s="27"/>
      <c r="FU85" s="8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27"/>
      <c r="GU85" s="27"/>
      <c r="GV85" s="27"/>
      <c r="GW85" s="8"/>
      <c r="GX85" s="8"/>
      <c r="GY85" s="8"/>
      <c r="GZ85" s="27"/>
      <c r="HA85" s="27"/>
      <c r="HB85" s="27"/>
      <c r="HC85" s="27"/>
      <c r="HD85" s="27"/>
      <c r="HE85" s="27"/>
      <c r="HF85" s="27"/>
      <c r="HG85" s="27"/>
      <c r="HH85" s="8"/>
      <c r="HI85" s="8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8"/>
      <c r="HZ85" s="232"/>
    </row>
    <row r="86" spans="1:234" s="204" customFormat="1" ht="15">
      <c r="A86" s="165"/>
      <c r="B86" s="294"/>
      <c r="C86" s="115" t="str">
        <f t="shared" si="71"/>
        <v>n;</v>
      </c>
      <c r="D86" s="355" t="s">
        <v>1670</v>
      </c>
      <c r="E86" s="710"/>
      <c r="F86" s="485"/>
      <c r="G86" s="443"/>
      <c r="H86" s="654">
        <f t="shared" si="72"/>
        <v>0</v>
      </c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27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8"/>
      <c r="BY86" s="8"/>
      <c r="BZ86" s="8"/>
      <c r="CA86" s="8"/>
      <c r="CB86" s="27"/>
      <c r="CC86" s="27"/>
      <c r="CD86" s="27"/>
      <c r="CE86" s="8"/>
      <c r="CF86" s="27"/>
      <c r="CG86" s="27"/>
      <c r="CH86" s="27"/>
      <c r="CI86" s="27"/>
      <c r="CJ86" s="27"/>
      <c r="CK86" s="27"/>
      <c r="CL86" s="27"/>
      <c r="CM86" s="27"/>
      <c r="CN86" s="8"/>
      <c r="CO86" s="8"/>
      <c r="CP86" s="27"/>
      <c r="CQ86" s="8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27"/>
      <c r="DW86" s="8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8"/>
      <c r="FF86" s="8"/>
      <c r="FG86" s="8"/>
      <c r="FH86" s="27"/>
      <c r="FI86" s="27"/>
      <c r="FJ86" s="27"/>
      <c r="FK86" s="8"/>
      <c r="FL86" s="8"/>
      <c r="FM86" s="8"/>
      <c r="FN86" s="8"/>
      <c r="FO86" s="8"/>
      <c r="FP86" s="8"/>
      <c r="FQ86" s="8"/>
      <c r="FR86" s="27"/>
      <c r="FS86" s="27"/>
      <c r="FT86" s="27"/>
      <c r="FU86" s="8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27"/>
      <c r="GU86" s="27"/>
      <c r="GV86" s="27"/>
      <c r="GW86" s="8"/>
      <c r="GX86" s="8"/>
      <c r="GY86" s="8"/>
      <c r="GZ86" s="27"/>
      <c r="HA86" s="27"/>
      <c r="HB86" s="27"/>
      <c r="HC86" s="27"/>
      <c r="HD86" s="27"/>
      <c r="HE86" s="27"/>
      <c r="HF86" s="27"/>
      <c r="HG86" s="27"/>
      <c r="HH86" s="8"/>
      <c r="HI86" s="8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8"/>
      <c r="HZ86" s="232"/>
    </row>
    <row r="87" spans="1:234" s="204" customFormat="1" ht="15">
      <c r="A87" s="165"/>
      <c r="B87" s="294"/>
      <c r="C87" s="115" t="str">
        <f t="shared" si="71"/>
        <v>n;</v>
      </c>
      <c r="D87" s="355" t="s">
        <v>1670</v>
      </c>
      <c r="E87" s="710"/>
      <c r="F87" s="485"/>
      <c r="G87" s="443"/>
      <c r="H87" s="654">
        <f t="shared" si="72"/>
        <v>0</v>
      </c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27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8"/>
      <c r="BY87" s="8"/>
      <c r="BZ87" s="8"/>
      <c r="CA87" s="8"/>
      <c r="CB87" s="27"/>
      <c r="CC87" s="27"/>
      <c r="CD87" s="27"/>
      <c r="CE87" s="8"/>
      <c r="CF87" s="27"/>
      <c r="CG87" s="27"/>
      <c r="CH87" s="27"/>
      <c r="CI87" s="27"/>
      <c r="CJ87" s="27"/>
      <c r="CK87" s="27"/>
      <c r="CL87" s="27"/>
      <c r="CM87" s="27"/>
      <c r="CN87" s="8"/>
      <c r="CO87" s="8"/>
      <c r="CP87" s="27"/>
      <c r="CQ87" s="8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27"/>
      <c r="DW87" s="8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8"/>
      <c r="FF87" s="8"/>
      <c r="FG87" s="8"/>
      <c r="FH87" s="27"/>
      <c r="FI87" s="27"/>
      <c r="FJ87" s="27"/>
      <c r="FK87" s="8"/>
      <c r="FL87" s="8"/>
      <c r="FM87" s="8"/>
      <c r="FN87" s="8"/>
      <c r="FO87" s="8"/>
      <c r="FP87" s="8"/>
      <c r="FQ87" s="8"/>
      <c r="FR87" s="27"/>
      <c r="FS87" s="27"/>
      <c r="FT87" s="27"/>
      <c r="FU87" s="8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27"/>
      <c r="GU87" s="27"/>
      <c r="GV87" s="27"/>
      <c r="GW87" s="8"/>
      <c r="GX87" s="8"/>
      <c r="GY87" s="8"/>
      <c r="GZ87" s="27"/>
      <c r="HA87" s="27"/>
      <c r="HB87" s="27"/>
      <c r="HC87" s="27"/>
      <c r="HD87" s="27"/>
      <c r="HE87" s="27"/>
      <c r="HF87" s="27"/>
      <c r="HG87" s="27"/>
      <c r="HH87" s="8"/>
      <c r="HI87" s="8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8"/>
      <c r="HZ87" s="232"/>
    </row>
    <row r="88" spans="1:234" s="204" customFormat="1" ht="15">
      <c r="A88" s="165"/>
      <c r="B88" s="294"/>
      <c r="C88" s="115" t="str">
        <f t="shared" si="71"/>
        <v>n;</v>
      </c>
      <c r="D88" s="355" t="s">
        <v>1670</v>
      </c>
      <c r="E88" s="710"/>
      <c r="F88" s="485"/>
      <c r="G88" s="443"/>
      <c r="H88" s="654">
        <f t="shared" si="72"/>
        <v>0</v>
      </c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2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8"/>
      <c r="BY88" s="8"/>
      <c r="BZ88" s="8"/>
      <c r="CA88" s="8"/>
      <c r="CB88" s="27"/>
      <c r="CC88" s="27"/>
      <c r="CD88" s="27"/>
      <c r="CE88" s="8"/>
      <c r="CF88" s="27"/>
      <c r="CG88" s="27"/>
      <c r="CH88" s="27"/>
      <c r="CI88" s="27"/>
      <c r="CJ88" s="27"/>
      <c r="CK88" s="27"/>
      <c r="CL88" s="27"/>
      <c r="CM88" s="27"/>
      <c r="CN88" s="8"/>
      <c r="CO88" s="8"/>
      <c r="CP88" s="27"/>
      <c r="CQ88" s="8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27"/>
      <c r="DW88" s="8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8"/>
      <c r="FF88" s="8"/>
      <c r="FG88" s="8"/>
      <c r="FH88" s="27"/>
      <c r="FI88" s="27"/>
      <c r="FJ88" s="27"/>
      <c r="FK88" s="8"/>
      <c r="FL88" s="8"/>
      <c r="FM88" s="8"/>
      <c r="FN88" s="8"/>
      <c r="FO88" s="8"/>
      <c r="FP88" s="8"/>
      <c r="FQ88" s="8"/>
      <c r="FR88" s="27"/>
      <c r="FS88" s="27"/>
      <c r="FT88" s="27"/>
      <c r="FU88" s="8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27"/>
      <c r="GU88" s="27"/>
      <c r="GV88" s="27"/>
      <c r="GW88" s="8"/>
      <c r="GX88" s="8"/>
      <c r="GY88" s="8"/>
      <c r="GZ88" s="27"/>
      <c r="HA88" s="27"/>
      <c r="HB88" s="27"/>
      <c r="HC88" s="27"/>
      <c r="HD88" s="27"/>
      <c r="HE88" s="27"/>
      <c r="HF88" s="27"/>
      <c r="HG88" s="27"/>
      <c r="HH88" s="8"/>
      <c r="HI88" s="8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8"/>
      <c r="HZ88" s="232"/>
    </row>
    <row r="89" spans="1:234" s="204" customFormat="1" ht="15">
      <c r="A89" s="165"/>
      <c r="B89" s="294"/>
      <c r="C89" s="115" t="str">
        <f t="shared" si="71"/>
        <v>n;</v>
      </c>
      <c r="D89" s="355" t="s">
        <v>1670</v>
      </c>
      <c r="E89" s="710"/>
      <c r="F89" s="485"/>
      <c r="G89" s="443"/>
      <c r="H89" s="654">
        <f t="shared" si="72"/>
        <v>0</v>
      </c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2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8"/>
      <c r="BY89" s="8"/>
      <c r="BZ89" s="8"/>
      <c r="CA89" s="8"/>
      <c r="CB89" s="27"/>
      <c r="CC89" s="27"/>
      <c r="CD89" s="27"/>
      <c r="CE89" s="8"/>
      <c r="CF89" s="27"/>
      <c r="CG89" s="27"/>
      <c r="CH89" s="27"/>
      <c r="CI89" s="27"/>
      <c r="CJ89" s="27"/>
      <c r="CK89" s="27"/>
      <c r="CL89" s="27"/>
      <c r="CM89" s="27"/>
      <c r="CN89" s="8"/>
      <c r="CO89" s="8"/>
      <c r="CP89" s="27"/>
      <c r="CQ89" s="8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27"/>
      <c r="DW89" s="8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8"/>
      <c r="FF89" s="8"/>
      <c r="FG89" s="8"/>
      <c r="FH89" s="27"/>
      <c r="FI89" s="27"/>
      <c r="FJ89" s="27"/>
      <c r="FK89" s="8"/>
      <c r="FL89" s="8"/>
      <c r="FM89" s="8"/>
      <c r="FN89" s="8"/>
      <c r="FO89" s="8"/>
      <c r="FP89" s="8"/>
      <c r="FQ89" s="8"/>
      <c r="FR89" s="27"/>
      <c r="FS89" s="27"/>
      <c r="FT89" s="27"/>
      <c r="FU89" s="8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27"/>
      <c r="GU89" s="27"/>
      <c r="GV89" s="27"/>
      <c r="GW89" s="8"/>
      <c r="GX89" s="8"/>
      <c r="GY89" s="8"/>
      <c r="GZ89" s="27"/>
      <c r="HA89" s="27"/>
      <c r="HB89" s="27"/>
      <c r="HC89" s="27"/>
      <c r="HD89" s="27"/>
      <c r="HE89" s="27"/>
      <c r="HF89" s="27"/>
      <c r="HG89" s="27"/>
      <c r="HH89" s="8"/>
      <c r="HI89" s="8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8"/>
      <c r="HZ89" s="232"/>
    </row>
    <row r="90" spans="1:234" s="204" customFormat="1" ht="15">
      <c r="A90" s="165"/>
      <c r="B90" s="294"/>
      <c r="C90" s="115" t="str">
        <f t="shared" si="71"/>
        <v>n;</v>
      </c>
      <c r="D90" s="355" t="s">
        <v>1670</v>
      </c>
      <c r="E90" s="710"/>
      <c r="F90" s="485"/>
      <c r="G90" s="443"/>
      <c r="H90" s="654">
        <f t="shared" si="72"/>
        <v>0</v>
      </c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2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8"/>
      <c r="BY90" s="8"/>
      <c r="BZ90" s="8"/>
      <c r="CA90" s="8"/>
      <c r="CB90" s="27"/>
      <c r="CC90" s="27"/>
      <c r="CD90" s="27"/>
      <c r="CE90" s="8"/>
      <c r="CF90" s="27"/>
      <c r="CG90" s="27"/>
      <c r="CH90" s="27"/>
      <c r="CI90" s="27"/>
      <c r="CJ90" s="27"/>
      <c r="CK90" s="27"/>
      <c r="CL90" s="27"/>
      <c r="CM90" s="27"/>
      <c r="CN90" s="8"/>
      <c r="CO90" s="8"/>
      <c r="CP90" s="27"/>
      <c r="CQ90" s="8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27"/>
      <c r="DW90" s="8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8"/>
      <c r="FF90" s="8"/>
      <c r="FG90" s="8"/>
      <c r="FH90" s="27"/>
      <c r="FI90" s="27"/>
      <c r="FJ90" s="27"/>
      <c r="FK90" s="8"/>
      <c r="FL90" s="8"/>
      <c r="FM90" s="8"/>
      <c r="FN90" s="8"/>
      <c r="FO90" s="8"/>
      <c r="FP90" s="8"/>
      <c r="FQ90" s="8"/>
      <c r="FR90" s="27"/>
      <c r="FS90" s="27"/>
      <c r="FT90" s="27"/>
      <c r="FU90" s="8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27"/>
      <c r="GU90" s="27"/>
      <c r="GV90" s="27"/>
      <c r="GW90" s="8"/>
      <c r="GX90" s="8"/>
      <c r="GY90" s="8"/>
      <c r="GZ90" s="27"/>
      <c r="HA90" s="27"/>
      <c r="HB90" s="27"/>
      <c r="HC90" s="27"/>
      <c r="HD90" s="27"/>
      <c r="HE90" s="27"/>
      <c r="HF90" s="27"/>
      <c r="HG90" s="27"/>
      <c r="HH90" s="8"/>
      <c r="HI90" s="8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8"/>
      <c r="HZ90" s="232"/>
    </row>
    <row r="91" spans="1:234" s="204" customFormat="1" ht="15">
      <c r="A91" s="165"/>
      <c r="B91" s="294"/>
      <c r="C91" s="115" t="str">
        <f t="shared" si="71"/>
        <v>n;</v>
      </c>
      <c r="D91" s="355" t="s">
        <v>1670</v>
      </c>
      <c r="E91" s="710"/>
      <c r="F91" s="485"/>
      <c r="G91" s="443"/>
      <c r="H91" s="654">
        <f t="shared" si="72"/>
        <v>0</v>
      </c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2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8"/>
      <c r="BY91" s="8"/>
      <c r="BZ91" s="8"/>
      <c r="CA91" s="8"/>
      <c r="CB91" s="27"/>
      <c r="CC91" s="27"/>
      <c r="CD91" s="27"/>
      <c r="CE91" s="8"/>
      <c r="CF91" s="27"/>
      <c r="CG91" s="27"/>
      <c r="CH91" s="27"/>
      <c r="CI91" s="27"/>
      <c r="CJ91" s="27"/>
      <c r="CK91" s="27"/>
      <c r="CL91" s="27"/>
      <c r="CM91" s="27"/>
      <c r="CN91" s="8"/>
      <c r="CO91" s="8"/>
      <c r="CP91" s="27"/>
      <c r="CQ91" s="8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27"/>
      <c r="DW91" s="8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8"/>
      <c r="FF91" s="8"/>
      <c r="FG91" s="8"/>
      <c r="FH91" s="27"/>
      <c r="FI91" s="27"/>
      <c r="FJ91" s="27"/>
      <c r="FK91" s="8"/>
      <c r="FL91" s="8"/>
      <c r="FM91" s="8"/>
      <c r="FN91" s="8"/>
      <c r="FO91" s="8"/>
      <c r="FP91" s="8"/>
      <c r="FQ91" s="8"/>
      <c r="FR91" s="27"/>
      <c r="FS91" s="27"/>
      <c r="FT91" s="27"/>
      <c r="FU91" s="8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27"/>
      <c r="GU91" s="27"/>
      <c r="GV91" s="27"/>
      <c r="GW91" s="8"/>
      <c r="GX91" s="8"/>
      <c r="GY91" s="8"/>
      <c r="GZ91" s="27"/>
      <c r="HA91" s="27"/>
      <c r="HB91" s="27"/>
      <c r="HC91" s="27"/>
      <c r="HD91" s="27"/>
      <c r="HE91" s="27"/>
      <c r="HF91" s="27"/>
      <c r="HG91" s="27"/>
      <c r="HH91" s="8"/>
      <c r="HI91" s="8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8"/>
      <c r="HZ91" s="232"/>
    </row>
    <row r="92" spans="1:234" s="204" customFormat="1" ht="15">
      <c r="A92" s="165"/>
      <c r="B92" s="294"/>
      <c r="C92" s="115" t="str">
        <f t="shared" si="71"/>
        <v>n;</v>
      </c>
      <c r="D92" s="355" t="s">
        <v>1670</v>
      </c>
      <c r="E92" s="710"/>
      <c r="F92" s="485"/>
      <c r="G92" s="443"/>
      <c r="H92" s="654">
        <f t="shared" si="72"/>
        <v>0</v>
      </c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2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8"/>
      <c r="BY92" s="8"/>
      <c r="BZ92" s="8"/>
      <c r="CA92" s="8"/>
      <c r="CB92" s="27"/>
      <c r="CC92" s="27"/>
      <c r="CD92" s="27"/>
      <c r="CE92" s="8"/>
      <c r="CF92" s="27"/>
      <c r="CG92" s="27"/>
      <c r="CH92" s="27"/>
      <c r="CI92" s="27"/>
      <c r="CJ92" s="27"/>
      <c r="CK92" s="27"/>
      <c r="CL92" s="27"/>
      <c r="CM92" s="27"/>
      <c r="CN92" s="8"/>
      <c r="CO92" s="8"/>
      <c r="CP92" s="27"/>
      <c r="CQ92" s="8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27"/>
      <c r="DW92" s="8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8"/>
      <c r="FF92" s="8"/>
      <c r="FG92" s="8"/>
      <c r="FH92" s="27"/>
      <c r="FI92" s="27"/>
      <c r="FJ92" s="27"/>
      <c r="FK92" s="8"/>
      <c r="FL92" s="8"/>
      <c r="FM92" s="8"/>
      <c r="FN92" s="8"/>
      <c r="FO92" s="8"/>
      <c r="FP92" s="8"/>
      <c r="FQ92" s="8"/>
      <c r="FR92" s="27"/>
      <c r="FS92" s="27"/>
      <c r="FT92" s="27"/>
      <c r="FU92" s="8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27"/>
      <c r="GU92" s="27"/>
      <c r="GV92" s="27"/>
      <c r="GW92" s="8"/>
      <c r="GX92" s="8"/>
      <c r="GY92" s="8"/>
      <c r="GZ92" s="27"/>
      <c r="HA92" s="27"/>
      <c r="HB92" s="27"/>
      <c r="HC92" s="27"/>
      <c r="HD92" s="27"/>
      <c r="HE92" s="27"/>
      <c r="HF92" s="27"/>
      <c r="HG92" s="27"/>
      <c r="HH92" s="8"/>
      <c r="HI92" s="8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8"/>
      <c r="HZ92" s="232"/>
    </row>
    <row r="93" spans="1:234" s="204" customFormat="1" ht="15">
      <c r="A93" s="165"/>
      <c r="B93" s="294"/>
      <c r="C93" s="115" t="str">
        <f t="shared" si="71"/>
        <v>n;</v>
      </c>
      <c r="D93" s="355" t="s">
        <v>1670</v>
      </c>
      <c r="E93" s="710"/>
      <c r="F93" s="485"/>
      <c r="G93" s="443"/>
      <c r="H93" s="654">
        <f t="shared" si="72"/>
        <v>0</v>
      </c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2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8"/>
      <c r="BY93" s="8"/>
      <c r="BZ93" s="8"/>
      <c r="CA93" s="8"/>
      <c r="CB93" s="27"/>
      <c r="CC93" s="27"/>
      <c r="CD93" s="27"/>
      <c r="CE93" s="8"/>
      <c r="CF93" s="27"/>
      <c r="CG93" s="27"/>
      <c r="CH93" s="27"/>
      <c r="CI93" s="27"/>
      <c r="CJ93" s="27"/>
      <c r="CK93" s="27"/>
      <c r="CL93" s="27"/>
      <c r="CM93" s="27"/>
      <c r="CN93" s="8"/>
      <c r="CO93" s="8"/>
      <c r="CP93" s="27"/>
      <c r="CQ93" s="8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27"/>
      <c r="DW93" s="8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8"/>
      <c r="FF93" s="8"/>
      <c r="FG93" s="8"/>
      <c r="FH93" s="27"/>
      <c r="FI93" s="27"/>
      <c r="FJ93" s="27"/>
      <c r="FK93" s="8"/>
      <c r="FL93" s="8"/>
      <c r="FM93" s="8"/>
      <c r="FN93" s="8"/>
      <c r="FO93" s="8"/>
      <c r="FP93" s="8"/>
      <c r="FQ93" s="8"/>
      <c r="FR93" s="27"/>
      <c r="FS93" s="27"/>
      <c r="FT93" s="27"/>
      <c r="FU93" s="8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27"/>
      <c r="GU93" s="27"/>
      <c r="GV93" s="27"/>
      <c r="GW93" s="8"/>
      <c r="GX93" s="8"/>
      <c r="GY93" s="8"/>
      <c r="GZ93" s="27"/>
      <c r="HA93" s="27"/>
      <c r="HB93" s="27"/>
      <c r="HC93" s="27"/>
      <c r="HD93" s="27"/>
      <c r="HE93" s="27"/>
      <c r="HF93" s="27"/>
      <c r="HG93" s="27"/>
      <c r="HH93" s="8"/>
      <c r="HI93" s="8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8"/>
      <c r="HZ93" s="232"/>
    </row>
    <row r="94" spans="1:234" s="204" customFormat="1" ht="15">
      <c r="A94" s="165"/>
      <c r="B94" s="294"/>
      <c r="C94" s="115" t="str">
        <f t="shared" si="71"/>
        <v>n;</v>
      </c>
      <c r="D94" s="355" t="s">
        <v>1670</v>
      </c>
      <c r="E94" s="710"/>
      <c r="F94" s="485"/>
      <c r="G94" s="443"/>
      <c r="H94" s="654">
        <f t="shared" si="72"/>
        <v>0</v>
      </c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27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8"/>
      <c r="BY94" s="8"/>
      <c r="BZ94" s="8"/>
      <c r="CA94" s="8"/>
      <c r="CB94" s="27"/>
      <c r="CC94" s="27"/>
      <c r="CD94" s="27"/>
      <c r="CE94" s="8"/>
      <c r="CF94" s="27"/>
      <c r="CG94" s="27"/>
      <c r="CH94" s="27"/>
      <c r="CI94" s="27"/>
      <c r="CJ94" s="27"/>
      <c r="CK94" s="27"/>
      <c r="CL94" s="27"/>
      <c r="CM94" s="27"/>
      <c r="CN94" s="8"/>
      <c r="CO94" s="8"/>
      <c r="CP94" s="27"/>
      <c r="CQ94" s="8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27"/>
      <c r="DW94" s="8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8"/>
      <c r="FF94" s="8"/>
      <c r="FG94" s="8"/>
      <c r="FH94" s="27"/>
      <c r="FI94" s="27"/>
      <c r="FJ94" s="27"/>
      <c r="FK94" s="8"/>
      <c r="FL94" s="8"/>
      <c r="FM94" s="8"/>
      <c r="FN94" s="8"/>
      <c r="FO94" s="8"/>
      <c r="FP94" s="8"/>
      <c r="FQ94" s="8"/>
      <c r="FR94" s="27"/>
      <c r="FS94" s="27"/>
      <c r="FT94" s="27"/>
      <c r="FU94" s="8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27"/>
      <c r="GU94" s="27"/>
      <c r="GV94" s="27"/>
      <c r="GW94" s="8"/>
      <c r="GX94" s="8"/>
      <c r="GY94" s="8"/>
      <c r="GZ94" s="27"/>
      <c r="HA94" s="27"/>
      <c r="HB94" s="27"/>
      <c r="HC94" s="27"/>
      <c r="HD94" s="27"/>
      <c r="HE94" s="27"/>
      <c r="HF94" s="27"/>
      <c r="HG94" s="27"/>
      <c r="HH94" s="8"/>
      <c r="HI94" s="8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8"/>
      <c r="HZ94" s="232"/>
    </row>
    <row r="95" spans="1:234" s="204" customFormat="1" ht="15">
      <c r="A95" s="165"/>
      <c r="B95" s="294"/>
      <c r="C95" s="115" t="str">
        <f t="shared" si="71"/>
        <v>n;</v>
      </c>
      <c r="D95" s="355" t="s">
        <v>1670</v>
      </c>
      <c r="E95" s="710"/>
      <c r="F95" s="485"/>
      <c r="G95" s="443"/>
      <c r="H95" s="654">
        <f t="shared" si="72"/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27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8"/>
      <c r="BY95" s="8"/>
      <c r="BZ95" s="8"/>
      <c r="CA95" s="8"/>
      <c r="CB95" s="27"/>
      <c r="CC95" s="27"/>
      <c r="CD95" s="27"/>
      <c r="CE95" s="8"/>
      <c r="CF95" s="27"/>
      <c r="CG95" s="27"/>
      <c r="CH95" s="27"/>
      <c r="CI95" s="27"/>
      <c r="CJ95" s="27"/>
      <c r="CK95" s="27"/>
      <c r="CL95" s="27"/>
      <c r="CM95" s="27"/>
      <c r="CN95" s="8"/>
      <c r="CO95" s="8"/>
      <c r="CP95" s="27"/>
      <c r="CQ95" s="8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27"/>
      <c r="DW95" s="8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8"/>
      <c r="FF95" s="8"/>
      <c r="FG95" s="8"/>
      <c r="FH95" s="27"/>
      <c r="FI95" s="27"/>
      <c r="FJ95" s="27"/>
      <c r="FK95" s="8"/>
      <c r="FL95" s="8"/>
      <c r="FM95" s="8"/>
      <c r="FN95" s="8"/>
      <c r="FO95" s="8"/>
      <c r="FP95" s="8"/>
      <c r="FQ95" s="8"/>
      <c r="FR95" s="27"/>
      <c r="FS95" s="27"/>
      <c r="FT95" s="27"/>
      <c r="FU95" s="8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27"/>
      <c r="GU95" s="27"/>
      <c r="GV95" s="27"/>
      <c r="GW95" s="8"/>
      <c r="GX95" s="8"/>
      <c r="GY95" s="8"/>
      <c r="GZ95" s="27"/>
      <c r="HA95" s="27"/>
      <c r="HB95" s="27"/>
      <c r="HC95" s="27"/>
      <c r="HD95" s="27"/>
      <c r="HE95" s="27"/>
      <c r="HF95" s="27"/>
      <c r="HG95" s="27"/>
      <c r="HH95" s="8"/>
      <c r="HI95" s="8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8"/>
      <c r="HZ95" s="232"/>
    </row>
    <row r="96" spans="1:234" s="204" customFormat="1" ht="15">
      <c r="A96" s="165"/>
      <c r="B96" s="294"/>
      <c r="C96" s="115" t="str">
        <f t="shared" si="71"/>
        <v>n;</v>
      </c>
      <c r="D96" s="355" t="s">
        <v>1670</v>
      </c>
      <c r="E96" s="710"/>
      <c r="F96" s="485"/>
      <c r="G96" s="443"/>
      <c r="H96" s="654">
        <f t="shared" si="72"/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27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8"/>
      <c r="BY96" s="8"/>
      <c r="BZ96" s="8"/>
      <c r="CA96" s="8"/>
      <c r="CB96" s="27"/>
      <c r="CC96" s="27"/>
      <c r="CD96" s="27"/>
      <c r="CE96" s="8"/>
      <c r="CF96" s="27"/>
      <c r="CG96" s="27"/>
      <c r="CH96" s="27"/>
      <c r="CI96" s="27"/>
      <c r="CJ96" s="27"/>
      <c r="CK96" s="27"/>
      <c r="CL96" s="27"/>
      <c r="CM96" s="27"/>
      <c r="CN96" s="8"/>
      <c r="CO96" s="8"/>
      <c r="CP96" s="27"/>
      <c r="CQ96" s="8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27"/>
      <c r="DW96" s="8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8"/>
      <c r="FF96" s="8"/>
      <c r="FG96" s="8"/>
      <c r="FH96" s="27"/>
      <c r="FI96" s="27"/>
      <c r="FJ96" s="27"/>
      <c r="FK96" s="8"/>
      <c r="FL96" s="8"/>
      <c r="FM96" s="8"/>
      <c r="FN96" s="8"/>
      <c r="FO96" s="8"/>
      <c r="FP96" s="8"/>
      <c r="FQ96" s="8"/>
      <c r="FR96" s="27"/>
      <c r="FS96" s="27"/>
      <c r="FT96" s="27"/>
      <c r="FU96" s="8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27"/>
      <c r="GU96" s="27"/>
      <c r="GV96" s="27"/>
      <c r="GW96" s="8"/>
      <c r="GX96" s="8"/>
      <c r="GY96" s="8"/>
      <c r="GZ96" s="27"/>
      <c r="HA96" s="27"/>
      <c r="HB96" s="27"/>
      <c r="HC96" s="27"/>
      <c r="HD96" s="27"/>
      <c r="HE96" s="27"/>
      <c r="HF96" s="27"/>
      <c r="HG96" s="27"/>
      <c r="HH96" s="8"/>
      <c r="HI96" s="8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8"/>
      <c r="HZ96" s="232"/>
    </row>
    <row r="97" spans="1:234" s="204" customFormat="1" ht="15">
      <c r="A97" s="165"/>
      <c r="B97" s="294"/>
      <c r="C97" s="115" t="str">
        <f t="shared" si="71"/>
        <v>n;</v>
      </c>
      <c r="D97" s="355" t="s">
        <v>1670</v>
      </c>
      <c r="E97" s="710"/>
      <c r="F97" s="485"/>
      <c r="G97" s="443"/>
      <c r="H97" s="654">
        <f t="shared" si="72"/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27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8"/>
      <c r="BY97" s="8"/>
      <c r="BZ97" s="8"/>
      <c r="CA97" s="8"/>
      <c r="CB97" s="27"/>
      <c r="CC97" s="27"/>
      <c r="CD97" s="27"/>
      <c r="CE97" s="8"/>
      <c r="CF97" s="27"/>
      <c r="CG97" s="27"/>
      <c r="CH97" s="27"/>
      <c r="CI97" s="27"/>
      <c r="CJ97" s="27"/>
      <c r="CK97" s="27"/>
      <c r="CL97" s="27"/>
      <c r="CM97" s="27"/>
      <c r="CN97" s="8"/>
      <c r="CO97" s="8"/>
      <c r="CP97" s="27"/>
      <c r="CQ97" s="8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27"/>
      <c r="DW97" s="8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8"/>
      <c r="FF97" s="8"/>
      <c r="FG97" s="8"/>
      <c r="FH97" s="27"/>
      <c r="FI97" s="27"/>
      <c r="FJ97" s="27"/>
      <c r="FK97" s="8"/>
      <c r="FL97" s="8"/>
      <c r="FM97" s="8"/>
      <c r="FN97" s="8"/>
      <c r="FO97" s="8"/>
      <c r="FP97" s="8"/>
      <c r="FQ97" s="8"/>
      <c r="FR97" s="27"/>
      <c r="FS97" s="27"/>
      <c r="FT97" s="27"/>
      <c r="FU97" s="8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27"/>
      <c r="GU97" s="27"/>
      <c r="GV97" s="27"/>
      <c r="GW97" s="8"/>
      <c r="GX97" s="8"/>
      <c r="GY97" s="8"/>
      <c r="GZ97" s="27"/>
      <c r="HA97" s="27"/>
      <c r="HB97" s="27"/>
      <c r="HC97" s="27"/>
      <c r="HD97" s="27"/>
      <c r="HE97" s="27"/>
      <c r="HF97" s="27"/>
      <c r="HG97" s="27"/>
      <c r="HH97" s="8"/>
      <c r="HI97" s="8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8"/>
      <c r="HZ97" s="232"/>
    </row>
    <row r="98" spans="1:234" s="204" customFormat="1" ht="15">
      <c r="A98" s="165"/>
      <c r="B98" s="294"/>
      <c r="C98" s="115" t="str">
        <f t="shared" si="71"/>
        <v>n;</v>
      </c>
      <c r="D98" s="355" t="s">
        <v>1670</v>
      </c>
      <c r="E98" s="710"/>
      <c r="F98" s="485"/>
      <c r="G98" s="443"/>
      <c r="H98" s="654">
        <f t="shared" si="72"/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27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8"/>
      <c r="BY98" s="8"/>
      <c r="BZ98" s="8"/>
      <c r="CA98" s="8"/>
      <c r="CB98" s="27"/>
      <c r="CC98" s="27"/>
      <c r="CD98" s="27"/>
      <c r="CE98" s="8"/>
      <c r="CF98" s="27"/>
      <c r="CG98" s="27"/>
      <c r="CH98" s="27"/>
      <c r="CI98" s="27"/>
      <c r="CJ98" s="27"/>
      <c r="CK98" s="27"/>
      <c r="CL98" s="27"/>
      <c r="CM98" s="27"/>
      <c r="CN98" s="8"/>
      <c r="CO98" s="8"/>
      <c r="CP98" s="27"/>
      <c r="CQ98" s="8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27"/>
      <c r="DW98" s="8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8"/>
      <c r="FF98" s="8"/>
      <c r="FG98" s="8"/>
      <c r="FH98" s="27"/>
      <c r="FI98" s="27"/>
      <c r="FJ98" s="27"/>
      <c r="FK98" s="8"/>
      <c r="FL98" s="8"/>
      <c r="FM98" s="8"/>
      <c r="FN98" s="8"/>
      <c r="FO98" s="8"/>
      <c r="FP98" s="8"/>
      <c r="FQ98" s="8"/>
      <c r="FR98" s="27"/>
      <c r="FS98" s="27"/>
      <c r="FT98" s="27"/>
      <c r="FU98" s="8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27"/>
      <c r="GU98" s="27"/>
      <c r="GV98" s="27"/>
      <c r="GW98" s="8"/>
      <c r="GX98" s="8"/>
      <c r="GY98" s="8"/>
      <c r="GZ98" s="27"/>
      <c r="HA98" s="27"/>
      <c r="HB98" s="27"/>
      <c r="HC98" s="27"/>
      <c r="HD98" s="27"/>
      <c r="HE98" s="27"/>
      <c r="HF98" s="27"/>
      <c r="HG98" s="27"/>
      <c r="HH98" s="8"/>
      <c r="HI98" s="8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8"/>
      <c r="HZ98" s="232"/>
    </row>
    <row r="99" spans="1:234" s="204" customFormat="1" ht="15">
      <c r="A99" s="165"/>
      <c r="B99" s="294"/>
      <c r="C99" s="115" t="str">
        <f t="shared" si="71"/>
        <v>n;</v>
      </c>
      <c r="D99" s="355" t="s">
        <v>1670</v>
      </c>
      <c r="E99" s="710"/>
      <c r="F99" s="485"/>
      <c r="G99" s="443"/>
      <c r="H99" s="654">
        <f t="shared" si="72"/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27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8"/>
      <c r="BY99" s="8"/>
      <c r="BZ99" s="8"/>
      <c r="CA99" s="8"/>
      <c r="CB99" s="27"/>
      <c r="CC99" s="27"/>
      <c r="CD99" s="27"/>
      <c r="CE99" s="8"/>
      <c r="CF99" s="27"/>
      <c r="CG99" s="27"/>
      <c r="CH99" s="27"/>
      <c r="CI99" s="27"/>
      <c r="CJ99" s="27"/>
      <c r="CK99" s="27"/>
      <c r="CL99" s="27"/>
      <c r="CM99" s="27"/>
      <c r="CN99" s="8"/>
      <c r="CO99" s="8"/>
      <c r="CP99" s="27"/>
      <c r="CQ99" s="8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27"/>
      <c r="DW99" s="8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8"/>
      <c r="FF99" s="8"/>
      <c r="FG99" s="8"/>
      <c r="FH99" s="27"/>
      <c r="FI99" s="27"/>
      <c r="FJ99" s="27"/>
      <c r="FK99" s="8"/>
      <c r="FL99" s="8"/>
      <c r="FM99" s="8"/>
      <c r="FN99" s="8"/>
      <c r="FO99" s="8"/>
      <c r="FP99" s="8"/>
      <c r="FQ99" s="8"/>
      <c r="FR99" s="27"/>
      <c r="FS99" s="27"/>
      <c r="FT99" s="27"/>
      <c r="FU99" s="8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27"/>
      <c r="GU99" s="27"/>
      <c r="GV99" s="27"/>
      <c r="GW99" s="8"/>
      <c r="GX99" s="8"/>
      <c r="GY99" s="8"/>
      <c r="GZ99" s="27"/>
      <c r="HA99" s="27"/>
      <c r="HB99" s="27"/>
      <c r="HC99" s="27"/>
      <c r="HD99" s="27"/>
      <c r="HE99" s="27"/>
      <c r="HF99" s="27"/>
      <c r="HG99" s="27"/>
      <c r="HH99" s="8"/>
      <c r="HI99" s="8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8"/>
      <c r="HZ99" s="232"/>
    </row>
    <row r="100" spans="1:234" s="204" customFormat="1" ht="15">
      <c r="A100" s="165"/>
      <c r="B100" s="294"/>
      <c r="C100" s="115" t="str">
        <f t="shared" si="71"/>
        <v>n;</v>
      </c>
      <c r="D100" s="355" t="s">
        <v>1670</v>
      </c>
      <c r="E100" s="710"/>
      <c r="F100" s="485"/>
      <c r="G100" s="443"/>
      <c r="H100" s="654">
        <f t="shared" si="72"/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27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8"/>
      <c r="BY100" s="8"/>
      <c r="BZ100" s="8"/>
      <c r="CA100" s="8"/>
      <c r="CB100" s="27"/>
      <c r="CC100" s="27"/>
      <c r="CD100" s="27"/>
      <c r="CE100" s="8"/>
      <c r="CF100" s="27"/>
      <c r="CG100" s="27"/>
      <c r="CH100" s="27"/>
      <c r="CI100" s="27"/>
      <c r="CJ100" s="27"/>
      <c r="CK100" s="27"/>
      <c r="CL100" s="27"/>
      <c r="CM100" s="27"/>
      <c r="CN100" s="8"/>
      <c r="CO100" s="8"/>
      <c r="CP100" s="27"/>
      <c r="CQ100" s="8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27"/>
      <c r="DW100" s="8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8"/>
      <c r="FF100" s="8"/>
      <c r="FG100" s="8"/>
      <c r="FH100" s="27"/>
      <c r="FI100" s="27"/>
      <c r="FJ100" s="27"/>
      <c r="FK100" s="8"/>
      <c r="FL100" s="8"/>
      <c r="FM100" s="8"/>
      <c r="FN100" s="8"/>
      <c r="FO100" s="8"/>
      <c r="FP100" s="8"/>
      <c r="FQ100" s="8"/>
      <c r="FR100" s="27"/>
      <c r="FS100" s="27"/>
      <c r="FT100" s="27"/>
      <c r="FU100" s="8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27"/>
      <c r="GU100" s="27"/>
      <c r="GV100" s="27"/>
      <c r="GW100" s="8"/>
      <c r="GX100" s="8"/>
      <c r="GY100" s="8"/>
      <c r="GZ100" s="27"/>
      <c r="HA100" s="27"/>
      <c r="HB100" s="27"/>
      <c r="HC100" s="27"/>
      <c r="HD100" s="27"/>
      <c r="HE100" s="27"/>
      <c r="HF100" s="27"/>
      <c r="HG100" s="27"/>
      <c r="HH100" s="8"/>
      <c r="HI100" s="8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8"/>
      <c r="HZ100" s="232"/>
    </row>
    <row r="101" spans="1:234" s="204" customFormat="1" ht="15">
      <c r="A101" s="165"/>
      <c r="B101" s="294"/>
      <c r="C101" s="115" t="str">
        <f t="shared" si="71"/>
        <v>n;</v>
      </c>
      <c r="D101" s="355" t="s">
        <v>1670</v>
      </c>
      <c r="E101" s="710"/>
      <c r="F101" s="485"/>
      <c r="G101" s="443"/>
      <c r="H101" s="654">
        <f t="shared" si="72"/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27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8"/>
      <c r="BY101" s="8"/>
      <c r="BZ101" s="8"/>
      <c r="CA101" s="8"/>
      <c r="CB101" s="27"/>
      <c r="CC101" s="27"/>
      <c r="CD101" s="27"/>
      <c r="CE101" s="8"/>
      <c r="CF101" s="27"/>
      <c r="CG101" s="27"/>
      <c r="CH101" s="27"/>
      <c r="CI101" s="27"/>
      <c r="CJ101" s="27"/>
      <c r="CK101" s="27"/>
      <c r="CL101" s="27"/>
      <c r="CM101" s="27"/>
      <c r="CN101" s="8"/>
      <c r="CO101" s="8"/>
      <c r="CP101" s="27"/>
      <c r="CQ101" s="8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27"/>
      <c r="DW101" s="8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8"/>
      <c r="FF101" s="8"/>
      <c r="FG101" s="8"/>
      <c r="FH101" s="27"/>
      <c r="FI101" s="27"/>
      <c r="FJ101" s="27"/>
      <c r="FK101" s="8"/>
      <c r="FL101" s="8"/>
      <c r="FM101" s="8"/>
      <c r="FN101" s="8"/>
      <c r="FO101" s="8"/>
      <c r="FP101" s="8"/>
      <c r="FQ101" s="8"/>
      <c r="FR101" s="27"/>
      <c r="FS101" s="27"/>
      <c r="FT101" s="27"/>
      <c r="FU101" s="8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27"/>
      <c r="GU101" s="27"/>
      <c r="GV101" s="27"/>
      <c r="GW101" s="8"/>
      <c r="GX101" s="8"/>
      <c r="GY101" s="8"/>
      <c r="GZ101" s="27"/>
      <c r="HA101" s="27"/>
      <c r="HB101" s="27"/>
      <c r="HC101" s="27"/>
      <c r="HD101" s="27"/>
      <c r="HE101" s="27"/>
      <c r="HF101" s="27"/>
      <c r="HG101" s="27"/>
      <c r="HH101" s="8"/>
      <c r="HI101" s="8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8"/>
      <c r="HZ101" s="232"/>
    </row>
    <row r="102" spans="1:234" s="204" customFormat="1" ht="15">
      <c r="A102" s="165"/>
      <c r="B102" s="294"/>
      <c r="C102" s="115" t="str">
        <f t="shared" si="71"/>
        <v>n;</v>
      </c>
      <c r="D102" s="355" t="s">
        <v>1670</v>
      </c>
      <c r="E102" s="710"/>
      <c r="F102" s="485"/>
      <c r="G102" s="443"/>
      <c r="H102" s="654">
        <f t="shared" si="72"/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27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8"/>
      <c r="BY102" s="8"/>
      <c r="BZ102" s="8"/>
      <c r="CA102" s="8"/>
      <c r="CB102" s="27"/>
      <c r="CC102" s="27"/>
      <c r="CD102" s="27"/>
      <c r="CE102" s="8"/>
      <c r="CF102" s="27"/>
      <c r="CG102" s="27"/>
      <c r="CH102" s="27"/>
      <c r="CI102" s="27"/>
      <c r="CJ102" s="27"/>
      <c r="CK102" s="27"/>
      <c r="CL102" s="27"/>
      <c r="CM102" s="27"/>
      <c r="CN102" s="8"/>
      <c r="CO102" s="8"/>
      <c r="CP102" s="27"/>
      <c r="CQ102" s="8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27"/>
      <c r="DW102" s="8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8"/>
      <c r="FF102" s="8"/>
      <c r="FG102" s="8"/>
      <c r="FH102" s="27"/>
      <c r="FI102" s="27"/>
      <c r="FJ102" s="27"/>
      <c r="FK102" s="8"/>
      <c r="FL102" s="8"/>
      <c r="FM102" s="8"/>
      <c r="FN102" s="8"/>
      <c r="FO102" s="8"/>
      <c r="FP102" s="8"/>
      <c r="FQ102" s="8"/>
      <c r="FR102" s="27"/>
      <c r="FS102" s="27"/>
      <c r="FT102" s="27"/>
      <c r="FU102" s="8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27"/>
      <c r="GU102" s="27"/>
      <c r="GV102" s="27"/>
      <c r="GW102" s="8"/>
      <c r="GX102" s="8"/>
      <c r="GY102" s="8"/>
      <c r="GZ102" s="27"/>
      <c r="HA102" s="27"/>
      <c r="HB102" s="27"/>
      <c r="HC102" s="27"/>
      <c r="HD102" s="27"/>
      <c r="HE102" s="27"/>
      <c r="HF102" s="27"/>
      <c r="HG102" s="27"/>
      <c r="HH102" s="8"/>
      <c r="HI102" s="8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8"/>
      <c r="HZ102" s="232"/>
    </row>
    <row r="103" spans="1:234" s="204" customFormat="1" ht="15">
      <c r="A103" s="165"/>
      <c r="B103" s="294"/>
      <c r="C103" s="115" t="str">
        <f t="shared" si="71"/>
        <v>n;</v>
      </c>
      <c r="D103" s="355" t="s">
        <v>1670</v>
      </c>
      <c r="E103" s="710"/>
      <c r="F103" s="485"/>
      <c r="G103" s="443"/>
      <c r="H103" s="654">
        <f t="shared" si="72"/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27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8"/>
      <c r="BY103" s="8"/>
      <c r="BZ103" s="8"/>
      <c r="CA103" s="8"/>
      <c r="CB103" s="27"/>
      <c r="CC103" s="27"/>
      <c r="CD103" s="27"/>
      <c r="CE103" s="8"/>
      <c r="CF103" s="27"/>
      <c r="CG103" s="27"/>
      <c r="CH103" s="27"/>
      <c r="CI103" s="27"/>
      <c r="CJ103" s="27"/>
      <c r="CK103" s="27"/>
      <c r="CL103" s="27"/>
      <c r="CM103" s="27"/>
      <c r="CN103" s="8"/>
      <c r="CO103" s="8"/>
      <c r="CP103" s="27"/>
      <c r="CQ103" s="8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27"/>
      <c r="DW103" s="8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8"/>
      <c r="FF103" s="8"/>
      <c r="FG103" s="8"/>
      <c r="FH103" s="27"/>
      <c r="FI103" s="27"/>
      <c r="FJ103" s="27"/>
      <c r="FK103" s="8"/>
      <c r="FL103" s="8"/>
      <c r="FM103" s="8"/>
      <c r="FN103" s="8"/>
      <c r="FO103" s="8"/>
      <c r="FP103" s="8"/>
      <c r="FQ103" s="8"/>
      <c r="FR103" s="27"/>
      <c r="FS103" s="27"/>
      <c r="FT103" s="27"/>
      <c r="FU103" s="8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27"/>
      <c r="GU103" s="27"/>
      <c r="GV103" s="27"/>
      <c r="GW103" s="8"/>
      <c r="GX103" s="8"/>
      <c r="GY103" s="8"/>
      <c r="GZ103" s="27"/>
      <c r="HA103" s="27"/>
      <c r="HB103" s="27"/>
      <c r="HC103" s="27"/>
      <c r="HD103" s="27"/>
      <c r="HE103" s="27"/>
      <c r="HF103" s="27"/>
      <c r="HG103" s="27"/>
      <c r="HH103" s="8"/>
      <c r="HI103" s="8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8"/>
      <c r="HZ103" s="232"/>
    </row>
    <row r="104" spans="1:234" s="204" customFormat="1" ht="15">
      <c r="A104" s="165"/>
      <c r="B104" s="294"/>
      <c r="C104" s="115" t="str">
        <f t="shared" si="71"/>
        <v>n;</v>
      </c>
      <c r="D104" s="355" t="s">
        <v>1670</v>
      </c>
      <c r="E104" s="710"/>
      <c r="F104" s="485"/>
      <c r="G104" s="443"/>
      <c r="H104" s="654">
        <f t="shared" si="72"/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27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8"/>
      <c r="BY104" s="8"/>
      <c r="BZ104" s="8"/>
      <c r="CA104" s="8"/>
      <c r="CB104" s="27"/>
      <c r="CC104" s="27"/>
      <c r="CD104" s="27"/>
      <c r="CE104" s="8"/>
      <c r="CF104" s="27"/>
      <c r="CG104" s="27"/>
      <c r="CH104" s="27"/>
      <c r="CI104" s="27"/>
      <c r="CJ104" s="27"/>
      <c r="CK104" s="27"/>
      <c r="CL104" s="27"/>
      <c r="CM104" s="27"/>
      <c r="CN104" s="8"/>
      <c r="CO104" s="8"/>
      <c r="CP104" s="27"/>
      <c r="CQ104" s="8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27"/>
      <c r="DW104" s="8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8"/>
      <c r="FF104" s="8"/>
      <c r="FG104" s="8"/>
      <c r="FH104" s="27"/>
      <c r="FI104" s="27"/>
      <c r="FJ104" s="27"/>
      <c r="FK104" s="8"/>
      <c r="FL104" s="8"/>
      <c r="FM104" s="8"/>
      <c r="FN104" s="8"/>
      <c r="FO104" s="8"/>
      <c r="FP104" s="8"/>
      <c r="FQ104" s="8"/>
      <c r="FR104" s="27"/>
      <c r="FS104" s="27"/>
      <c r="FT104" s="27"/>
      <c r="FU104" s="8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27"/>
      <c r="GU104" s="27"/>
      <c r="GV104" s="27"/>
      <c r="GW104" s="8"/>
      <c r="GX104" s="8"/>
      <c r="GY104" s="8"/>
      <c r="GZ104" s="27"/>
      <c r="HA104" s="27"/>
      <c r="HB104" s="27"/>
      <c r="HC104" s="27"/>
      <c r="HD104" s="27"/>
      <c r="HE104" s="27"/>
      <c r="HF104" s="27"/>
      <c r="HG104" s="27"/>
      <c r="HH104" s="8"/>
      <c r="HI104" s="8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8"/>
      <c r="HZ104" s="232"/>
    </row>
    <row r="105" spans="1:234" s="204" customFormat="1" ht="15">
      <c r="A105" s="165"/>
      <c r="B105" s="294"/>
      <c r="C105" s="115" t="str">
        <f t="shared" si="71"/>
        <v>n;</v>
      </c>
      <c r="D105" s="355" t="s">
        <v>1670</v>
      </c>
      <c r="E105" s="710"/>
      <c r="F105" s="485"/>
      <c r="G105" s="443"/>
      <c r="H105" s="654">
        <f t="shared" si="72"/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27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8"/>
      <c r="BY105" s="8"/>
      <c r="BZ105" s="8"/>
      <c r="CA105" s="8"/>
      <c r="CB105" s="27"/>
      <c r="CC105" s="27"/>
      <c r="CD105" s="27"/>
      <c r="CE105" s="8"/>
      <c r="CF105" s="27"/>
      <c r="CG105" s="27"/>
      <c r="CH105" s="27"/>
      <c r="CI105" s="27"/>
      <c r="CJ105" s="27"/>
      <c r="CK105" s="27"/>
      <c r="CL105" s="27"/>
      <c r="CM105" s="27"/>
      <c r="CN105" s="8"/>
      <c r="CO105" s="8"/>
      <c r="CP105" s="27"/>
      <c r="CQ105" s="8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27"/>
      <c r="DW105" s="8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8"/>
      <c r="FF105" s="8"/>
      <c r="FG105" s="8"/>
      <c r="FH105" s="27"/>
      <c r="FI105" s="27"/>
      <c r="FJ105" s="27"/>
      <c r="FK105" s="8"/>
      <c r="FL105" s="8"/>
      <c r="FM105" s="8"/>
      <c r="FN105" s="8"/>
      <c r="FO105" s="8"/>
      <c r="FP105" s="8"/>
      <c r="FQ105" s="8"/>
      <c r="FR105" s="27"/>
      <c r="FS105" s="27"/>
      <c r="FT105" s="27"/>
      <c r="FU105" s="8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27"/>
      <c r="GU105" s="27"/>
      <c r="GV105" s="27"/>
      <c r="GW105" s="8"/>
      <c r="GX105" s="8"/>
      <c r="GY105" s="8"/>
      <c r="GZ105" s="27"/>
      <c r="HA105" s="27"/>
      <c r="HB105" s="27"/>
      <c r="HC105" s="27"/>
      <c r="HD105" s="27"/>
      <c r="HE105" s="27"/>
      <c r="HF105" s="27"/>
      <c r="HG105" s="27"/>
      <c r="HH105" s="8"/>
      <c r="HI105" s="8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8"/>
      <c r="HZ105" s="232"/>
    </row>
    <row r="106" spans="1:234" s="204" customFormat="1" ht="15">
      <c r="A106" s="165"/>
      <c r="B106" s="294"/>
      <c r="C106" s="115" t="str">
        <f t="shared" si="71"/>
        <v>n;</v>
      </c>
      <c r="D106" s="355" t="s">
        <v>1670</v>
      </c>
      <c r="E106" s="710"/>
      <c r="F106" s="485"/>
      <c r="G106" s="443"/>
      <c r="H106" s="654">
        <f t="shared" si="72"/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27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8"/>
      <c r="BY106" s="8"/>
      <c r="BZ106" s="8"/>
      <c r="CA106" s="8"/>
      <c r="CB106" s="27"/>
      <c r="CC106" s="27"/>
      <c r="CD106" s="27"/>
      <c r="CE106" s="8"/>
      <c r="CF106" s="27"/>
      <c r="CG106" s="27"/>
      <c r="CH106" s="27"/>
      <c r="CI106" s="27"/>
      <c r="CJ106" s="27"/>
      <c r="CK106" s="27"/>
      <c r="CL106" s="27"/>
      <c r="CM106" s="27"/>
      <c r="CN106" s="8"/>
      <c r="CO106" s="8"/>
      <c r="CP106" s="27"/>
      <c r="CQ106" s="8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27"/>
      <c r="DW106" s="8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8"/>
      <c r="FF106" s="8"/>
      <c r="FG106" s="8"/>
      <c r="FH106" s="27"/>
      <c r="FI106" s="27"/>
      <c r="FJ106" s="27"/>
      <c r="FK106" s="8"/>
      <c r="FL106" s="8"/>
      <c r="FM106" s="8"/>
      <c r="FN106" s="8"/>
      <c r="FO106" s="8"/>
      <c r="FP106" s="8"/>
      <c r="FQ106" s="8"/>
      <c r="FR106" s="27"/>
      <c r="FS106" s="27"/>
      <c r="FT106" s="27"/>
      <c r="FU106" s="8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27"/>
      <c r="GU106" s="27"/>
      <c r="GV106" s="27"/>
      <c r="GW106" s="8"/>
      <c r="GX106" s="8"/>
      <c r="GY106" s="8"/>
      <c r="GZ106" s="27"/>
      <c r="HA106" s="27"/>
      <c r="HB106" s="27"/>
      <c r="HC106" s="27"/>
      <c r="HD106" s="27"/>
      <c r="HE106" s="27"/>
      <c r="HF106" s="27"/>
      <c r="HG106" s="27"/>
      <c r="HH106" s="8"/>
      <c r="HI106" s="8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8"/>
      <c r="HZ106" s="232"/>
    </row>
    <row r="107" spans="1:234" s="204" customFormat="1" ht="15">
      <c r="A107" s="165"/>
      <c r="B107" s="294"/>
      <c r="C107" s="115" t="str">
        <f t="shared" si="71"/>
        <v>n;</v>
      </c>
      <c r="D107" s="355" t="s">
        <v>1670</v>
      </c>
      <c r="E107" s="710"/>
      <c r="F107" s="485"/>
      <c r="G107" s="443"/>
      <c r="H107" s="654">
        <f t="shared" si="72"/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27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8"/>
      <c r="BY107" s="8"/>
      <c r="BZ107" s="8"/>
      <c r="CA107" s="8"/>
      <c r="CB107" s="27"/>
      <c r="CC107" s="27"/>
      <c r="CD107" s="27"/>
      <c r="CE107" s="8"/>
      <c r="CF107" s="27"/>
      <c r="CG107" s="27"/>
      <c r="CH107" s="27"/>
      <c r="CI107" s="27"/>
      <c r="CJ107" s="27"/>
      <c r="CK107" s="27"/>
      <c r="CL107" s="27"/>
      <c r="CM107" s="27"/>
      <c r="CN107" s="8"/>
      <c r="CO107" s="8"/>
      <c r="CP107" s="27"/>
      <c r="CQ107" s="8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27"/>
      <c r="DW107" s="8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8"/>
      <c r="FF107" s="8"/>
      <c r="FG107" s="8"/>
      <c r="FH107" s="27"/>
      <c r="FI107" s="27"/>
      <c r="FJ107" s="27"/>
      <c r="FK107" s="8"/>
      <c r="FL107" s="8"/>
      <c r="FM107" s="8"/>
      <c r="FN107" s="8"/>
      <c r="FO107" s="8"/>
      <c r="FP107" s="8"/>
      <c r="FQ107" s="8"/>
      <c r="FR107" s="27"/>
      <c r="FS107" s="27"/>
      <c r="FT107" s="27"/>
      <c r="FU107" s="8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27"/>
      <c r="GU107" s="27"/>
      <c r="GV107" s="27"/>
      <c r="GW107" s="8"/>
      <c r="GX107" s="8"/>
      <c r="GY107" s="8"/>
      <c r="GZ107" s="27"/>
      <c r="HA107" s="27"/>
      <c r="HB107" s="27"/>
      <c r="HC107" s="27"/>
      <c r="HD107" s="27"/>
      <c r="HE107" s="27"/>
      <c r="HF107" s="27"/>
      <c r="HG107" s="27"/>
      <c r="HH107" s="8"/>
      <c r="HI107" s="8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8"/>
      <c r="HZ107" s="232"/>
    </row>
    <row r="108" spans="1:234" s="204" customFormat="1" ht="15">
      <c r="A108" s="165"/>
      <c r="B108" s="294"/>
      <c r="C108" s="115" t="str">
        <f t="shared" si="71"/>
        <v>n;</v>
      </c>
      <c r="D108" s="355" t="s">
        <v>1670</v>
      </c>
      <c r="E108" s="710"/>
      <c r="F108" s="485"/>
      <c r="G108" s="443"/>
      <c r="H108" s="654">
        <f t="shared" si="72"/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27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8"/>
      <c r="BY108" s="8"/>
      <c r="BZ108" s="8"/>
      <c r="CA108" s="8"/>
      <c r="CB108" s="27"/>
      <c r="CC108" s="27"/>
      <c r="CD108" s="27"/>
      <c r="CE108" s="8"/>
      <c r="CF108" s="27"/>
      <c r="CG108" s="27"/>
      <c r="CH108" s="27"/>
      <c r="CI108" s="27"/>
      <c r="CJ108" s="27"/>
      <c r="CK108" s="27"/>
      <c r="CL108" s="27"/>
      <c r="CM108" s="27"/>
      <c r="CN108" s="8"/>
      <c r="CO108" s="8"/>
      <c r="CP108" s="27"/>
      <c r="CQ108" s="8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27"/>
      <c r="DW108" s="8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8"/>
      <c r="FF108" s="8"/>
      <c r="FG108" s="8"/>
      <c r="FH108" s="27"/>
      <c r="FI108" s="27"/>
      <c r="FJ108" s="27"/>
      <c r="FK108" s="8"/>
      <c r="FL108" s="8"/>
      <c r="FM108" s="8"/>
      <c r="FN108" s="8"/>
      <c r="FO108" s="8"/>
      <c r="FP108" s="8"/>
      <c r="FQ108" s="8"/>
      <c r="FR108" s="27"/>
      <c r="FS108" s="27"/>
      <c r="FT108" s="27"/>
      <c r="FU108" s="8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27"/>
      <c r="GU108" s="27"/>
      <c r="GV108" s="27"/>
      <c r="GW108" s="8"/>
      <c r="GX108" s="8"/>
      <c r="GY108" s="8"/>
      <c r="GZ108" s="27"/>
      <c r="HA108" s="27"/>
      <c r="HB108" s="27"/>
      <c r="HC108" s="27"/>
      <c r="HD108" s="27"/>
      <c r="HE108" s="27"/>
      <c r="HF108" s="27"/>
      <c r="HG108" s="27"/>
      <c r="HH108" s="8"/>
      <c r="HI108" s="8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8"/>
      <c r="HZ108" s="232"/>
    </row>
    <row r="109" spans="1:234" s="204" customFormat="1" ht="15">
      <c r="A109" s="165"/>
      <c r="B109" s="294"/>
      <c r="C109" s="115" t="str">
        <f t="shared" si="71"/>
        <v>n;</v>
      </c>
      <c r="D109" s="355" t="s">
        <v>1670</v>
      </c>
      <c r="E109" s="710"/>
      <c r="F109" s="485"/>
      <c r="G109" s="443"/>
      <c r="H109" s="654">
        <f t="shared" si="72"/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27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8"/>
      <c r="BY109" s="8"/>
      <c r="BZ109" s="8"/>
      <c r="CA109" s="8"/>
      <c r="CB109" s="27"/>
      <c r="CC109" s="27"/>
      <c r="CD109" s="27"/>
      <c r="CE109" s="8"/>
      <c r="CF109" s="27"/>
      <c r="CG109" s="27"/>
      <c r="CH109" s="27"/>
      <c r="CI109" s="27"/>
      <c r="CJ109" s="27"/>
      <c r="CK109" s="27"/>
      <c r="CL109" s="27"/>
      <c r="CM109" s="27"/>
      <c r="CN109" s="8"/>
      <c r="CO109" s="8"/>
      <c r="CP109" s="27"/>
      <c r="CQ109" s="8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27"/>
      <c r="DW109" s="8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8"/>
      <c r="FF109" s="8"/>
      <c r="FG109" s="8"/>
      <c r="FH109" s="27"/>
      <c r="FI109" s="27"/>
      <c r="FJ109" s="27"/>
      <c r="FK109" s="8"/>
      <c r="FL109" s="8"/>
      <c r="FM109" s="8"/>
      <c r="FN109" s="8"/>
      <c r="FO109" s="8"/>
      <c r="FP109" s="8"/>
      <c r="FQ109" s="8"/>
      <c r="FR109" s="27"/>
      <c r="FS109" s="27"/>
      <c r="FT109" s="27"/>
      <c r="FU109" s="8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27"/>
      <c r="GU109" s="27"/>
      <c r="GV109" s="27"/>
      <c r="GW109" s="8"/>
      <c r="GX109" s="8"/>
      <c r="GY109" s="8"/>
      <c r="GZ109" s="27"/>
      <c r="HA109" s="27"/>
      <c r="HB109" s="27"/>
      <c r="HC109" s="27"/>
      <c r="HD109" s="27"/>
      <c r="HE109" s="27"/>
      <c r="HF109" s="27"/>
      <c r="HG109" s="27"/>
      <c r="HH109" s="8"/>
      <c r="HI109" s="8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8"/>
      <c r="HZ109" s="232"/>
    </row>
    <row r="110" spans="1:234" s="204" customFormat="1" ht="15">
      <c r="A110" s="165"/>
      <c r="B110" s="294"/>
      <c r="C110" s="115" t="str">
        <f t="shared" si="71"/>
        <v>n;</v>
      </c>
      <c r="D110" s="355" t="s">
        <v>1670</v>
      </c>
      <c r="E110" s="710"/>
      <c r="F110" s="485"/>
      <c r="G110" s="443"/>
      <c r="H110" s="654">
        <f t="shared" si="72"/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27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8"/>
      <c r="BY110" s="8"/>
      <c r="BZ110" s="8"/>
      <c r="CA110" s="8"/>
      <c r="CB110" s="27"/>
      <c r="CC110" s="27"/>
      <c r="CD110" s="27"/>
      <c r="CE110" s="8"/>
      <c r="CF110" s="27"/>
      <c r="CG110" s="27"/>
      <c r="CH110" s="27"/>
      <c r="CI110" s="27"/>
      <c r="CJ110" s="27"/>
      <c r="CK110" s="27"/>
      <c r="CL110" s="27"/>
      <c r="CM110" s="27"/>
      <c r="CN110" s="8"/>
      <c r="CO110" s="8"/>
      <c r="CP110" s="27"/>
      <c r="CQ110" s="8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27"/>
      <c r="DW110" s="8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8"/>
      <c r="FF110" s="8"/>
      <c r="FG110" s="8"/>
      <c r="FH110" s="27"/>
      <c r="FI110" s="27"/>
      <c r="FJ110" s="27"/>
      <c r="FK110" s="8"/>
      <c r="FL110" s="8"/>
      <c r="FM110" s="8"/>
      <c r="FN110" s="8"/>
      <c r="FO110" s="8"/>
      <c r="FP110" s="8"/>
      <c r="FQ110" s="8"/>
      <c r="FR110" s="27"/>
      <c r="FS110" s="27"/>
      <c r="FT110" s="27"/>
      <c r="FU110" s="8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27"/>
      <c r="GU110" s="27"/>
      <c r="GV110" s="27"/>
      <c r="GW110" s="8"/>
      <c r="GX110" s="8"/>
      <c r="GY110" s="8"/>
      <c r="GZ110" s="27"/>
      <c r="HA110" s="27"/>
      <c r="HB110" s="27"/>
      <c r="HC110" s="27"/>
      <c r="HD110" s="27"/>
      <c r="HE110" s="27"/>
      <c r="HF110" s="27"/>
      <c r="HG110" s="27"/>
      <c r="HH110" s="8"/>
      <c r="HI110" s="8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8"/>
      <c r="HZ110" s="232"/>
    </row>
    <row r="111" spans="1:234" s="204" customFormat="1" ht="15">
      <c r="A111" s="165"/>
      <c r="B111" s="294"/>
      <c r="C111" s="115" t="str">
        <f t="shared" si="71"/>
        <v>n;</v>
      </c>
      <c r="D111" s="355" t="s">
        <v>1670</v>
      </c>
      <c r="E111" s="710"/>
      <c r="F111" s="485"/>
      <c r="G111" s="443"/>
      <c r="H111" s="654">
        <f t="shared" si="72"/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27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8"/>
      <c r="BY111" s="8"/>
      <c r="BZ111" s="8"/>
      <c r="CA111" s="8"/>
      <c r="CB111" s="27"/>
      <c r="CC111" s="27"/>
      <c r="CD111" s="27"/>
      <c r="CE111" s="8"/>
      <c r="CF111" s="27"/>
      <c r="CG111" s="27"/>
      <c r="CH111" s="27"/>
      <c r="CI111" s="27"/>
      <c r="CJ111" s="27"/>
      <c r="CK111" s="27"/>
      <c r="CL111" s="27"/>
      <c r="CM111" s="27"/>
      <c r="CN111" s="8"/>
      <c r="CO111" s="8"/>
      <c r="CP111" s="27"/>
      <c r="CQ111" s="8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27"/>
      <c r="DW111" s="8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8"/>
      <c r="FF111" s="8"/>
      <c r="FG111" s="8"/>
      <c r="FH111" s="27"/>
      <c r="FI111" s="27"/>
      <c r="FJ111" s="27"/>
      <c r="FK111" s="8"/>
      <c r="FL111" s="8"/>
      <c r="FM111" s="8"/>
      <c r="FN111" s="8"/>
      <c r="FO111" s="8"/>
      <c r="FP111" s="8"/>
      <c r="FQ111" s="8"/>
      <c r="FR111" s="27"/>
      <c r="FS111" s="27"/>
      <c r="FT111" s="27"/>
      <c r="FU111" s="8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27"/>
      <c r="GU111" s="27"/>
      <c r="GV111" s="27"/>
      <c r="GW111" s="8"/>
      <c r="GX111" s="8"/>
      <c r="GY111" s="8"/>
      <c r="GZ111" s="27"/>
      <c r="HA111" s="27"/>
      <c r="HB111" s="27"/>
      <c r="HC111" s="27"/>
      <c r="HD111" s="27"/>
      <c r="HE111" s="27"/>
      <c r="HF111" s="27"/>
      <c r="HG111" s="27"/>
      <c r="HH111" s="8"/>
      <c r="HI111" s="8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8"/>
      <c r="HZ111" s="232"/>
    </row>
    <row r="112" spans="1:234" s="204" customFormat="1" ht="15">
      <c r="A112" s="165"/>
      <c r="B112" s="294"/>
      <c r="C112" s="115" t="str">
        <f t="shared" si="71"/>
        <v>n;</v>
      </c>
      <c r="D112" s="355" t="s">
        <v>1670</v>
      </c>
      <c r="E112" s="710"/>
      <c r="F112" s="485"/>
      <c r="G112" s="443"/>
      <c r="H112" s="654">
        <f t="shared" si="72"/>
        <v>0</v>
      </c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27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8"/>
      <c r="BY112" s="8"/>
      <c r="BZ112" s="8"/>
      <c r="CA112" s="8"/>
      <c r="CB112" s="27"/>
      <c r="CC112" s="27"/>
      <c r="CD112" s="27"/>
      <c r="CE112" s="8"/>
      <c r="CF112" s="27"/>
      <c r="CG112" s="27"/>
      <c r="CH112" s="27"/>
      <c r="CI112" s="27"/>
      <c r="CJ112" s="27"/>
      <c r="CK112" s="27"/>
      <c r="CL112" s="27"/>
      <c r="CM112" s="27"/>
      <c r="CN112" s="8"/>
      <c r="CO112" s="8"/>
      <c r="CP112" s="27"/>
      <c r="CQ112" s="8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27"/>
      <c r="DW112" s="8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8"/>
      <c r="FF112" s="8"/>
      <c r="FG112" s="8"/>
      <c r="FH112" s="27"/>
      <c r="FI112" s="27"/>
      <c r="FJ112" s="27"/>
      <c r="FK112" s="8"/>
      <c r="FL112" s="8"/>
      <c r="FM112" s="8"/>
      <c r="FN112" s="8"/>
      <c r="FO112" s="8"/>
      <c r="FP112" s="8"/>
      <c r="FQ112" s="8"/>
      <c r="FR112" s="27"/>
      <c r="FS112" s="27"/>
      <c r="FT112" s="27"/>
      <c r="FU112" s="8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27"/>
      <c r="GU112" s="27"/>
      <c r="GV112" s="27"/>
      <c r="GW112" s="8"/>
      <c r="GX112" s="8"/>
      <c r="GY112" s="8"/>
      <c r="GZ112" s="27"/>
      <c r="HA112" s="27"/>
      <c r="HB112" s="27"/>
      <c r="HC112" s="27"/>
      <c r="HD112" s="27"/>
      <c r="HE112" s="27"/>
      <c r="HF112" s="27"/>
      <c r="HG112" s="27"/>
      <c r="HH112" s="8"/>
      <c r="HI112" s="8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8"/>
      <c r="HZ112" s="232"/>
    </row>
    <row r="113" spans="1:234" s="204" customFormat="1" ht="15">
      <c r="A113" s="165"/>
      <c r="B113" s="294"/>
      <c r="C113" s="115" t="str">
        <f t="shared" si="71"/>
        <v>n;</v>
      </c>
      <c r="D113" s="355" t="s">
        <v>1670</v>
      </c>
      <c r="E113" s="710"/>
      <c r="F113" s="485"/>
      <c r="G113" s="443"/>
      <c r="H113" s="654">
        <f t="shared" si="72"/>
        <v>0</v>
      </c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27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8"/>
      <c r="BY113" s="8"/>
      <c r="BZ113" s="8"/>
      <c r="CA113" s="8"/>
      <c r="CB113" s="27"/>
      <c r="CC113" s="27"/>
      <c r="CD113" s="27"/>
      <c r="CE113" s="8"/>
      <c r="CF113" s="27"/>
      <c r="CG113" s="27"/>
      <c r="CH113" s="27"/>
      <c r="CI113" s="27"/>
      <c r="CJ113" s="27"/>
      <c r="CK113" s="27"/>
      <c r="CL113" s="27"/>
      <c r="CM113" s="27"/>
      <c r="CN113" s="8"/>
      <c r="CO113" s="8"/>
      <c r="CP113" s="27"/>
      <c r="CQ113" s="8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27"/>
      <c r="DW113" s="8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8"/>
      <c r="FF113" s="8"/>
      <c r="FG113" s="8"/>
      <c r="FH113" s="27"/>
      <c r="FI113" s="27"/>
      <c r="FJ113" s="27"/>
      <c r="FK113" s="8"/>
      <c r="FL113" s="8"/>
      <c r="FM113" s="8"/>
      <c r="FN113" s="8"/>
      <c r="FO113" s="8"/>
      <c r="FP113" s="8"/>
      <c r="FQ113" s="8"/>
      <c r="FR113" s="27"/>
      <c r="FS113" s="27"/>
      <c r="FT113" s="27"/>
      <c r="FU113" s="8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27"/>
      <c r="GU113" s="27"/>
      <c r="GV113" s="27"/>
      <c r="GW113" s="8"/>
      <c r="GX113" s="8"/>
      <c r="GY113" s="8"/>
      <c r="GZ113" s="27"/>
      <c r="HA113" s="27"/>
      <c r="HB113" s="27"/>
      <c r="HC113" s="27"/>
      <c r="HD113" s="27"/>
      <c r="HE113" s="27"/>
      <c r="HF113" s="27"/>
      <c r="HG113" s="27"/>
      <c r="HH113" s="8"/>
      <c r="HI113" s="8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8"/>
      <c r="HZ113" s="232"/>
    </row>
    <row r="114" spans="1:234" s="204" customFormat="1" ht="15">
      <c r="A114" s="165"/>
      <c r="B114" s="294"/>
      <c r="C114" s="115" t="str">
        <f t="shared" si="71"/>
        <v>n;</v>
      </c>
      <c r="D114" s="355" t="s">
        <v>1670</v>
      </c>
      <c r="E114" s="710"/>
      <c r="F114" s="485"/>
      <c r="G114" s="443"/>
      <c r="H114" s="654">
        <f t="shared" si="72"/>
        <v>0</v>
      </c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27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8"/>
      <c r="BY114" s="8"/>
      <c r="BZ114" s="8"/>
      <c r="CA114" s="8"/>
      <c r="CB114" s="27"/>
      <c r="CC114" s="27"/>
      <c r="CD114" s="27"/>
      <c r="CE114" s="8"/>
      <c r="CF114" s="27"/>
      <c r="CG114" s="27"/>
      <c r="CH114" s="27"/>
      <c r="CI114" s="27"/>
      <c r="CJ114" s="27"/>
      <c r="CK114" s="27"/>
      <c r="CL114" s="27"/>
      <c r="CM114" s="27"/>
      <c r="CN114" s="8"/>
      <c r="CO114" s="8"/>
      <c r="CP114" s="27"/>
      <c r="CQ114" s="8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27"/>
      <c r="DW114" s="8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8"/>
      <c r="FF114" s="8"/>
      <c r="FG114" s="8"/>
      <c r="FH114" s="27"/>
      <c r="FI114" s="27"/>
      <c r="FJ114" s="27"/>
      <c r="FK114" s="8"/>
      <c r="FL114" s="8"/>
      <c r="FM114" s="8"/>
      <c r="FN114" s="8"/>
      <c r="FO114" s="8"/>
      <c r="FP114" s="8"/>
      <c r="FQ114" s="8"/>
      <c r="FR114" s="27"/>
      <c r="FS114" s="27"/>
      <c r="FT114" s="27"/>
      <c r="FU114" s="8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27"/>
      <c r="GU114" s="27"/>
      <c r="GV114" s="27"/>
      <c r="GW114" s="8"/>
      <c r="GX114" s="8"/>
      <c r="GY114" s="8"/>
      <c r="GZ114" s="27"/>
      <c r="HA114" s="27"/>
      <c r="HB114" s="27"/>
      <c r="HC114" s="27"/>
      <c r="HD114" s="27"/>
      <c r="HE114" s="27"/>
      <c r="HF114" s="27"/>
      <c r="HG114" s="27"/>
      <c r="HH114" s="8"/>
      <c r="HI114" s="8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8"/>
      <c r="HZ114" s="232"/>
    </row>
    <row r="115" spans="1:234" s="204" customFormat="1" ht="15">
      <c r="A115" s="165"/>
      <c r="B115" s="294"/>
      <c r="C115" s="115" t="str">
        <f t="shared" si="71"/>
        <v>n;</v>
      </c>
      <c r="D115" s="355" t="s">
        <v>1670</v>
      </c>
      <c r="E115" s="710"/>
      <c r="F115" s="485"/>
      <c r="G115" s="443"/>
      <c r="H115" s="654">
        <f t="shared" si="72"/>
        <v>0</v>
      </c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27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8"/>
      <c r="BY115" s="8"/>
      <c r="BZ115" s="8"/>
      <c r="CA115" s="8"/>
      <c r="CB115" s="27"/>
      <c r="CC115" s="27"/>
      <c r="CD115" s="27"/>
      <c r="CE115" s="8"/>
      <c r="CF115" s="27"/>
      <c r="CG115" s="27"/>
      <c r="CH115" s="27"/>
      <c r="CI115" s="27"/>
      <c r="CJ115" s="27"/>
      <c r="CK115" s="27"/>
      <c r="CL115" s="27"/>
      <c r="CM115" s="27"/>
      <c r="CN115" s="8"/>
      <c r="CO115" s="8"/>
      <c r="CP115" s="27"/>
      <c r="CQ115" s="8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27"/>
      <c r="DW115" s="8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8"/>
      <c r="FF115" s="8"/>
      <c r="FG115" s="8"/>
      <c r="FH115" s="27"/>
      <c r="FI115" s="27"/>
      <c r="FJ115" s="27"/>
      <c r="FK115" s="8"/>
      <c r="FL115" s="8"/>
      <c r="FM115" s="8"/>
      <c r="FN115" s="8"/>
      <c r="FO115" s="8"/>
      <c r="FP115" s="8"/>
      <c r="FQ115" s="8"/>
      <c r="FR115" s="27"/>
      <c r="FS115" s="27"/>
      <c r="FT115" s="27"/>
      <c r="FU115" s="8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27"/>
      <c r="GU115" s="27"/>
      <c r="GV115" s="27"/>
      <c r="GW115" s="8"/>
      <c r="GX115" s="8"/>
      <c r="GY115" s="8"/>
      <c r="GZ115" s="27"/>
      <c r="HA115" s="27"/>
      <c r="HB115" s="27"/>
      <c r="HC115" s="27"/>
      <c r="HD115" s="27"/>
      <c r="HE115" s="27"/>
      <c r="HF115" s="27"/>
      <c r="HG115" s="27"/>
      <c r="HH115" s="8"/>
      <c r="HI115" s="8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8"/>
      <c r="HZ115" s="232"/>
    </row>
    <row r="116" spans="1:234" s="204" customFormat="1" ht="15">
      <c r="A116" s="165"/>
      <c r="B116" s="294"/>
      <c r="C116" s="115" t="str">
        <f t="shared" si="71"/>
        <v>n;</v>
      </c>
      <c r="D116" s="355" t="s">
        <v>1670</v>
      </c>
      <c r="E116" s="710"/>
      <c r="F116" s="485"/>
      <c r="G116" s="443"/>
      <c r="H116" s="654">
        <f t="shared" si="72"/>
        <v>0</v>
      </c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27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8"/>
      <c r="BY116" s="8"/>
      <c r="BZ116" s="8"/>
      <c r="CA116" s="8"/>
      <c r="CB116" s="27"/>
      <c r="CC116" s="27"/>
      <c r="CD116" s="27"/>
      <c r="CE116" s="8"/>
      <c r="CF116" s="27"/>
      <c r="CG116" s="27"/>
      <c r="CH116" s="27"/>
      <c r="CI116" s="27"/>
      <c r="CJ116" s="27"/>
      <c r="CK116" s="27"/>
      <c r="CL116" s="27"/>
      <c r="CM116" s="27"/>
      <c r="CN116" s="8"/>
      <c r="CO116" s="8"/>
      <c r="CP116" s="27"/>
      <c r="CQ116" s="8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27"/>
      <c r="DW116" s="8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8"/>
      <c r="FF116" s="8"/>
      <c r="FG116" s="8"/>
      <c r="FH116" s="27"/>
      <c r="FI116" s="27"/>
      <c r="FJ116" s="27"/>
      <c r="FK116" s="8"/>
      <c r="FL116" s="8"/>
      <c r="FM116" s="8"/>
      <c r="FN116" s="8"/>
      <c r="FO116" s="8"/>
      <c r="FP116" s="8"/>
      <c r="FQ116" s="8"/>
      <c r="FR116" s="27"/>
      <c r="FS116" s="27"/>
      <c r="FT116" s="27"/>
      <c r="FU116" s="8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27"/>
      <c r="GU116" s="27"/>
      <c r="GV116" s="27"/>
      <c r="GW116" s="8"/>
      <c r="GX116" s="8"/>
      <c r="GY116" s="8"/>
      <c r="GZ116" s="27"/>
      <c r="HA116" s="27"/>
      <c r="HB116" s="27"/>
      <c r="HC116" s="27"/>
      <c r="HD116" s="27"/>
      <c r="HE116" s="27"/>
      <c r="HF116" s="27"/>
      <c r="HG116" s="27"/>
      <c r="HH116" s="8"/>
      <c r="HI116" s="8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8"/>
      <c r="HZ116" s="232"/>
    </row>
    <row r="117" spans="1:234" s="204" customFormat="1" ht="15">
      <c r="A117" s="165"/>
      <c r="B117" s="294"/>
      <c r="C117" s="115" t="str">
        <f t="shared" si="71"/>
        <v>n;</v>
      </c>
      <c r="D117" s="355" t="s">
        <v>1670</v>
      </c>
      <c r="E117" s="710"/>
      <c r="F117" s="485"/>
      <c r="G117" s="443"/>
      <c r="H117" s="654">
        <f t="shared" si="72"/>
        <v>0</v>
      </c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27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8"/>
      <c r="BY117" s="8"/>
      <c r="BZ117" s="8"/>
      <c r="CA117" s="8"/>
      <c r="CB117" s="27"/>
      <c r="CC117" s="27"/>
      <c r="CD117" s="27"/>
      <c r="CE117" s="8"/>
      <c r="CF117" s="27"/>
      <c r="CG117" s="27"/>
      <c r="CH117" s="27"/>
      <c r="CI117" s="27"/>
      <c r="CJ117" s="27"/>
      <c r="CK117" s="27"/>
      <c r="CL117" s="27"/>
      <c r="CM117" s="27"/>
      <c r="CN117" s="8"/>
      <c r="CO117" s="8"/>
      <c r="CP117" s="27"/>
      <c r="CQ117" s="8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27"/>
      <c r="DW117" s="8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8"/>
      <c r="FF117" s="8"/>
      <c r="FG117" s="8"/>
      <c r="FH117" s="27"/>
      <c r="FI117" s="27"/>
      <c r="FJ117" s="27"/>
      <c r="FK117" s="8"/>
      <c r="FL117" s="8"/>
      <c r="FM117" s="8"/>
      <c r="FN117" s="8"/>
      <c r="FO117" s="8"/>
      <c r="FP117" s="8"/>
      <c r="FQ117" s="8"/>
      <c r="FR117" s="27"/>
      <c r="FS117" s="27"/>
      <c r="FT117" s="27"/>
      <c r="FU117" s="8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27"/>
      <c r="GU117" s="27"/>
      <c r="GV117" s="27"/>
      <c r="GW117" s="8"/>
      <c r="GX117" s="8"/>
      <c r="GY117" s="8"/>
      <c r="GZ117" s="27"/>
      <c r="HA117" s="27"/>
      <c r="HB117" s="27"/>
      <c r="HC117" s="27"/>
      <c r="HD117" s="27"/>
      <c r="HE117" s="27"/>
      <c r="HF117" s="27"/>
      <c r="HG117" s="27"/>
      <c r="HH117" s="8"/>
      <c r="HI117" s="8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8"/>
      <c r="HZ117" s="232"/>
    </row>
    <row r="118" spans="1:234" s="204" customFormat="1" ht="15">
      <c r="A118" s="165"/>
      <c r="B118" s="294"/>
      <c r="C118" s="115" t="str">
        <f t="shared" si="71"/>
        <v>n;</v>
      </c>
      <c r="D118" s="355" t="s">
        <v>1670</v>
      </c>
      <c r="E118" s="710"/>
      <c r="F118" s="485"/>
      <c r="G118" s="443"/>
      <c r="H118" s="654">
        <f t="shared" si="72"/>
        <v>0</v>
      </c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27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8"/>
      <c r="BY118" s="8"/>
      <c r="BZ118" s="8"/>
      <c r="CA118" s="8"/>
      <c r="CB118" s="27"/>
      <c r="CC118" s="27"/>
      <c r="CD118" s="27"/>
      <c r="CE118" s="8"/>
      <c r="CF118" s="27"/>
      <c r="CG118" s="27"/>
      <c r="CH118" s="27"/>
      <c r="CI118" s="27"/>
      <c r="CJ118" s="27"/>
      <c r="CK118" s="27"/>
      <c r="CL118" s="27"/>
      <c r="CM118" s="27"/>
      <c r="CN118" s="8"/>
      <c r="CO118" s="8"/>
      <c r="CP118" s="27"/>
      <c r="CQ118" s="8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27"/>
      <c r="DW118" s="8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8"/>
      <c r="FF118" s="8"/>
      <c r="FG118" s="8"/>
      <c r="FH118" s="27"/>
      <c r="FI118" s="27"/>
      <c r="FJ118" s="27"/>
      <c r="FK118" s="8"/>
      <c r="FL118" s="8"/>
      <c r="FM118" s="8"/>
      <c r="FN118" s="8"/>
      <c r="FO118" s="8"/>
      <c r="FP118" s="8"/>
      <c r="FQ118" s="8"/>
      <c r="FR118" s="27"/>
      <c r="FS118" s="27"/>
      <c r="FT118" s="27"/>
      <c r="FU118" s="8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27"/>
      <c r="GU118" s="27"/>
      <c r="GV118" s="27"/>
      <c r="GW118" s="8"/>
      <c r="GX118" s="8"/>
      <c r="GY118" s="8"/>
      <c r="GZ118" s="27"/>
      <c r="HA118" s="27"/>
      <c r="HB118" s="27"/>
      <c r="HC118" s="27"/>
      <c r="HD118" s="27"/>
      <c r="HE118" s="27"/>
      <c r="HF118" s="27"/>
      <c r="HG118" s="27"/>
      <c r="HH118" s="8"/>
      <c r="HI118" s="8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8"/>
      <c r="HZ118" s="232"/>
    </row>
    <row r="119" spans="1:234" s="204" customFormat="1" ht="15">
      <c r="A119" s="165"/>
      <c r="B119" s="294"/>
      <c r="C119" s="115" t="str">
        <f t="shared" si="71"/>
        <v>n;</v>
      </c>
      <c r="D119" s="355" t="s">
        <v>1670</v>
      </c>
      <c r="E119" s="710"/>
      <c r="F119" s="485"/>
      <c r="G119" s="443"/>
      <c r="H119" s="654">
        <f t="shared" si="72"/>
        <v>0</v>
      </c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2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8"/>
      <c r="BY119" s="8"/>
      <c r="BZ119" s="8"/>
      <c r="CA119" s="8"/>
      <c r="CB119" s="27"/>
      <c r="CC119" s="27"/>
      <c r="CD119" s="27"/>
      <c r="CE119" s="8"/>
      <c r="CF119" s="27"/>
      <c r="CG119" s="27"/>
      <c r="CH119" s="27"/>
      <c r="CI119" s="27"/>
      <c r="CJ119" s="27"/>
      <c r="CK119" s="27"/>
      <c r="CL119" s="27"/>
      <c r="CM119" s="27"/>
      <c r="CN119" s="8"/>
      <c r="CO119" s="8"/>
      <c r="CP119" s="27"/>
      <c r="CQ119" s="8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27"/>
      <c r="DW119" s="8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8"/>
      <c r="FF119" s="8"/>
      <c r="FG119" s="8"/>
      <c r="FH119" s="27"/>
      <c r="FI119" s="27"/>
      <c r="FJ119" s="27"/>
      <c r="FK119" s="8"/>
      <c r="FL119" s="8"/>
      <c r="FM119" s="8"/>
      <c r="FN119" s="8"/>
      <c r="FO119" s="8"/>
      <c r="FP119" s="8"/>
      <c r="FQ119" s="8"/>
      <c r="FR119" s="27"/>
      <c r="FS119" s="27"/>
      <c r="FT119" s="27"/>
      <c r="FU119" s="8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27"/>
      <c r="GU119" s="27"/>
      <c r="GV119" s="27"/>
      <c r="GW119" s="8"/>
      <c r="GX119" s="8"/>
      <c r="GY119" s="8"/>
      <c r="GZ119" s="27"/>
      <c r="HA119" s="27"/>
      <c r="HB119" s="27"/>
      <c r="HC119" s="27"/>
      <c r="HD119" s="27"/>
      <c r="HE119" s="27"/>
      <c r="HF119" s="27"/>
      <c r="HG119" s="27"/>
      <c r="HH119" s="8"/>
      <c r="HI119" s="8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8"/>
      <c r="HZ119" s="232"/>
    </row>
    <row r="120" spans="1:234" s="204" customFormat="1" ht="15">
      <c r="A120" s="165"/>
      <c r="B120" s="294"/>
      <c r="C120" s="115" t="str">
        <f t="shared" si="71"/>
        <v>n;</v>
      </c>
      <c r="D120" s="355" t="s">
        <v>1670</v>
      </c>
      <c r="E120" s="710"/>
      <c r="F120" s="485"/>
      <c r="G120" s="443"/>
      <c r="H120" s="654">
        <f t="shared" si="72"/>
        <v>0</v>
      </c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27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8"/>
      <c r="BY120" s="8"/>
      <c r="BZ120" s="8"/>
      <c r="CA120" s="8"/>
      <c r="CB120" s="27"/>
      <c r="CC120" s="27"/>
      <c r="CD120" s="27"/>
      <c r="CE120" s="8"/>
      <c r="CF120" s="27"/>
      <c r="CG120" s="27"/>
      <c r="CH120" s="27"/>
      <c r="CI120" s="27"/>
      <c r="CJ120" s="27"/>
      <c r="CK120" s="27"/>
      <c r="CL120" s="27"/>
      <c r="CM120" s="27"/>
      <c r="CN120" s="8"/>
      <c r="CO120" s="8"/>
      <c r="CP120" s="27"/>
      <c r="CQ120" s="8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27"/>
      <c r="DW120" s="8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8"/>
      <c r="FF120" s="8"/>
      <c r="FG120" s="8"/>
      <c r="FH120" s="27"/>
      <c r="FI120" s="27"/>
      <c r="FJ120" s="27"/>
      <c r="FK120" s="8"/>
      <c r="FL120" s="8"/>
      <c r="FM120" s="8"/>
      <c r="FN120" s="8"/>
      <c r="FO120" s="8"/>
      <c r="FP120" s="8"/>
      <c r="FQ120" s="8"/>
      <c r="FR120" s="27"/>
      <c r="FS120" s="27"/>
      <c r="FT120" s="27"/>
      <c r="FU120" s="8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27"/>
      <c r="GU120" s="27"/>
      <c r="GV120" s="27"/>
      <c r="GW120" s="8"/>
      <c r="GX120" s="8"/>
      <c r="GY120" s="8"/>
      <c r="GZ120" s="27"/>
      <c r="HA120" s="27"/>
      <c r="HB120" s="27"/>
      <c r="HC120" s="27"/>
      <c r="HD120" s="27"/>
      <c r="HE120" s="27"/>
      <c r="HF120" s="27"/>
      <c r="HG120" s="27"/>
      <c r="HH120" s="8"/>
      <c r="HI120" s="8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8"/>
      <c r="HZ120" s="232"/>
    </row>
    <row r="121" spans="1:234" s="204" customFormat="1" ht="15">
      <c r="A121" s="165"/>
      <c r="B121" s="294"/>
      <c r="C121" s="115" t="str">
        <f t="shared" si="71"/>
        <v>n;</v>
      </c>
      <c r="D121" s="355" t="s">
        <v>1670</v>
      </c>
      <c r="E121" s="710"/>
      <c r="F121" s="485"/>
      <c r="G121" s="443"/>
      <c r="H121" s="654">
        <f t="shared" si="72"/>
        <v>0</v>
      </c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27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8"/>
      <c r="BY121" s="8"/>
      <c r="BZ121" s="8"/>
      <c r="CA121" s="8"/>
      <c r="CB121" s="27"/>
      <c r="CC121" s="27"/>
      <c r="CD121" s="27"/>
      <c r="CE121" s="8"/>
      <c r="CF121" s="27"/>
      <c r="CG121" s="27"/>
      <c r="CH121" s="27"/>
      <c r="CI121" s="27"/>
      <c r="CJ121" s="27"/>
      <c r="CK121" s="27"/>
      <c r="CL121" s="27"/>
      <c r="CM121" s="27"/>
      <c r="CN121" s="8"/>
      <c r="CO121" s="8"/>
      <c r="CP121" s="27"/>
      <c r="CQ121" s="8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27"/>
      <c r="DW121" s="8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8"/>
      <c r="FF121" s="8"/>
      <c r="FG121" s="8"/>
      <c r="FH121" s="27"/>
      <c r="FI121" s="27"/>
      <c r="FJ121" s="27"/>
      <c r="FK121" s="8"/>
      <c r="FL121" s="8"/>
      <c r="FM121" s="8"/>
      <c r="FN121" s="8"/>
      <c r="FO121" s="8"/>
      <c r="FP121" s="8"/>
      <c r="FQ121" s="8"/>
      <c r="FR121" s="27"/>
      <c r="FS121" s="27"/>
      <c r="FT121" s="27"/>
      <c r="FU121" s="8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27"/>
      <c r="GU121" s="27"/>
      <c r="GV121" s="27"/>
      <c r="GW121" s="8"/>
      <c r="GX121" s="8"/>
      <c r="GY121" s="8"/>
      <c r="GZ121" s="27"/>
      <c r="HA121" s="27"/>
      <c r="HB121" s="27"/>
      <c r="HC121" s="27"/>
      <c r="HD121" s="27"/>
      <c r="HE121" s="27"/>
      <c r="HF121" s="27"/>
      <c r="HG121" s="27"/>
      <c r="HH121" s="8"/>
      <c r="HI121" s="8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8"/>
      <c r="HZ121" s="232"/>
    </row>
    <row r="122" spans="1:234" s="204" customFormat="1" ht="15">
      <c r="A122" s="165"/>
      <c r="B122" s="294"/>
      <c r="C122" s="115" t="str">
        <f t="shared" si="71"/>
        <v>n;</v>
      </c>
      <c r="D122" s="355" t="s">
        <v>1670</v>
      </c>
      <c r="E122" s="710"/>
      <c r="F122" s="485"/>
      <c r="G122" s="443"/>
      <c r="H122" s="654">
        <f t="shared" si="72"/>
        <v>0</v>
      </c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27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8"/>
      <c r="BY122" s="8"/>
      <c r="BZ122" s="8"/>
      <c r="CA122" s="8"/>
      <c r="CB122" s="27"/>
      <c r="CC122" s="27"/>
      <c r="CD122" s="27"/>
      <c r="CE122" s="8"/>
      <c r="CF122" s="27"/>
      <c r="CG122" s="27"/>
      <c r="CH122" s="27"/>
      <c r="CI122" s="27"/>
      <c r="CJ122" s="27"/>
      <c r="CK122" s="27"/>
      <c r="CL122" s="27"/>
      <c r="CM122" s="27"/>
      <c r="CN122" s="8"/>
      <c r="CO122" s="8"/>
      <c r="CP122" s="27"/>
      <c r="CQ122" s="8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27"/>
      <c r="DW122" s="8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8"/>
      <c r="FF122" s="8"/>
      <c r="FG122" s="8"/>
      <c r="FH122" s="27"/>
      <c r="FI122" s="27"/>
      <c r="FJ122" s="27"/>
      <c r="FK122" s="8"/>
      <c r="FL122" s="8"/>
      <c r="FM122" s="8"/>
      <c r="FN122" s="8"/>
      <c r="FO122" s="8"/>
      <c r="FP122" s="8"/>
      <c r="FQ122" s="8"/>
      <c r="FR122" s="27"/>
      <c r="FS122" s="27"/>
      <c r="FT122" s="27"/>
      <c r="FU122" s="8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27"/>
      <c r="GU122" s="27"/>
      <c r="GV122" s="27"/>
      <c r="GW122" s="8"/>
      <c r="GX122" s="8"/>
      <c r="GY122" s="8"/>
      <c r="GZ122" s="27"/>
      <c r="HA122" s="27"/>
      <c r="HB122" s="27"/>
      <c r="HC122" s="27"/>
      <c r="HD122" s="27"/>
      <c r="HE122" s="27"/>
      <c r="HF122" s="27"/>
      <c r="HG122" s="27"/>
      <c r="HH122" s="8"/>
      <c r="HI122" s="8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8"/>
      <c r="HZ122" s="232"/>
    </row>
    <row r="123" spans="1:234" s="204" customFormat="1" ht="15">
      <c r="A123" s="165"/>
      <c r="B123" s="294"/>
      <c r="C123" s="115" t="str">
        <f t="shared" si="71"/>
        <v>n;</v>
      </c>
      <c r="D123" s="355" t="s">
        <v>1670</v>
      </c>
      <c r="E123" s="710"/>
      <c r="F123" s="485"/>
      <c r="G123" s="443"/>
      <c r="H123" s="654">
        <f t="shared" si="72"/>
        <v>0</v>
      </c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27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8"/>
      <c r="BY123" s="8"/>
      <c r="BZ123" s="8"/>
      <c r="CA123" s="8"/>
      <c r="CB123" s="27"/>
      <c r="CC123" s="27"/>
      <c r="CD123" s="27"/>
      <c r="CE123" s="8"/>
      <c r="CF123" s="27"/>
      <c r="CG123" s="27"/>
      <c r="CH123" s="27"/>
      <c r="CI123" s="27"/>
      <c r="CJ123" s="27"/>
      <c r="CK123" s="27"/>
      <c r="CL123" s="27"/>
      <c r="CM123" s="27"/>
      <c r="CN123" s="8"/>
      <c r="CO123" s="8"/>
      <c r="CP123" s="27"/>
      <c r="CQ123" s="8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27"/>
      <c r="DW123" s="8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8"/>
      <c r="FF123" s="8"/>
      <c r="FG123" s="8"/>
      <c r="FH123" s="27"/>
      <c r="FI123" s="27"/>
      <c r="FJ123" s="27"/>
      <c r="FK123" s="8"/>
      <c r="FL123" s="8"/>
      <c r="FM123" s="8"/>
      <c r="FN123" s="8"/>
      <c r="FO123" s="8"/>
      <c r="FP123" s="8"/>
      <c r="FQ123" s="8"/>
      <c r="FR123" s="27"/>
      <c r="FS123" s="27"/>
      <c r="FT123" s="27"/>
      <c r="FU123" s="8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27"/>
      <c r="GU123" s="27"/>
      <c r="GV123" s="27"/>
      <c r="GW123" s="8"/>
      <c r="GX123" s="8"/>
      <c r="GY123" s="8"/>
      <c r="GZ123" s="27"/>
      <c r="HA123" s="27"/>
      <c r="HB123" s="27"/>
      <c r="HC123" s="27"/>
      <c r="HD123" s="27"/>
      <c r="HE123" s="27"/>
      <c r="HF123" s="27"/>
      <c r="HG123" s="27"/>
      <c r="HH123" s="8"/>
      <c r="HI123" s="8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8"/>
      <c r="HZ123" s="232"/>
    </row>
    <row r="124" spans="1:234" s="204" customFormat="1" ht="15">
      <c r="A124" s="165"/>
      <c r="B124" s="294"/>
      <c r="C124" s="115" t="str">
        <f t="shared" si="71"/>
        <v>n;</v>
      </c>
      <c r="D124" s="355" t="s">
        <v>1670</v>
      </c>
      <c r="E124" s="710"/>
      <c r="F124" s="485"/>
      <c r="G124" s="443"/>
      <c r="H124" s="654">
        <f t="shared" si="72"/>
        <v>0</v>
      </c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27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8"/>
      <c r="BY124" s="8"/>
      <c r="BZ124" s="8"/>
      <c r="CA124" s="8"/>
      <c r="CB124" s="27"/>
      <c r="CC124" s="27"/>
      <c r="CD124" s="27"/>
      <c r="CE124" s="8"/>
      <c r="CF124" s="27"/>
      <c r="CG124" s="27"/>
      <c r="CH124" s="27"/>
      <c r="CI124" s="27"/>
      <c r="CJ124" s="27"/>
      <c r="CK124" s="27"/>
      <c r="CL124" s="27"/>
      <c r="CM124" s="27"/>
      <c r="CN124" s="8"/>
      <c r="CO124" s="8"/>
      <c r="CP124" s="27"/>
      <c r="CQ124" s="8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27"/>
      <c r="DW124" s="8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8"/>
      <c r="FF124" s="8"/>
      <c r="FG124" s="8"/>
      <c r="FH124" s="27"/>
      <c r="FI124" s="27"/>
      <c r="FJ124" s="27"/>
      <c r="FK124" s="8"/>
      <c r="FL124" s="8"/>
      <c r="FM124" s="8"/>
      <c r="FN124" s="8"/>
      <c r="FO124" s="8"/>
      <c r="FP124" s="8"/>
      <c r="FQ124" s="8"/>
      <c r="FR124" s="27"/>
      <c r="FS124" s="27"/>
      <c r="FT124" s="27"/>
      <c r="FU124" s="8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27"/>
      <c r="GU124" s="27"/>
      <c r="GV124" s="27"/>
      <c r="GW124" s="8"/>
      <c r="GX124" s="8"/>
      <c r="GY124" s="8"/>
      <c r="GZ124" s="27"/>
      <c r="HA124" s="27"/>
      <c r="HB124" s="27"/>
      <c r="HC124" s="27"/>
      <c r="HD124" s="27"/>
      <c r="HE124" s="27"/>
      <c r="HF124" s="27"/>
      <c r="HG124" s="27"/>
      <c r="HH124" s="8"/>
      <c r="HI124" s="8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8"/>
      <c r="HZ124" s="232"/>
    </row>
    <row r="125" spans="1:234" s="204" customFormat="1" ht="15">
      <c r="A125" s="165"/>
      <c r="B125" s="294"/>
      <c r="C125" s="115" t="str">
        <f t="shared" si="71"/>
        <v>n;</v>
      </c>
      <c r="D125" s="355" t="s">
        <v>1670</v>
      </c>
      <c r="E125" s="710"/>
      <c r="F125" s="485"/>
      <c r="G125" s="443"/>
      <c r="H125" s="654">
        <f t="shared" si="72"/>
        <v>0</v>
      </c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27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8"/>
      <c r="BY125" s="8"/>
      <c r="BZ125" s="8"/>
      <c r="CA125" s="8"/>
      <c r="CB125" s="27"/>
      <c r="CC125" s="27"/>
      <c r="CD125" s="27"/>
      <c r="CE125" s="8"/>
      <c r="CF125" s="27"/>
      <c r="CG125" s="27"/>
      <c r="CH125" s="27"/>
      <c r="CI125" s="27"/>
      <c r="CJ125" s="27"/>
      <c r="CK125" s="27"/>
      <c r="CL125" s="27"/>
      <c r="CM125" s="27"/>
      <c r="CN125" s="8"/>
      <c r="CO125" s="8"/>
      <c r="CP125" s="27"/>
      <c r="CQ125" s="8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27"/>
      <c r="DW125" s="8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8"/>
      <c r="FF125" s="8"/>
      <c r="FG125" s="8"/>
      <c r="FH125" s="27"/>
      <c r="FI125" s="27"/>
      <c r="FJ125" s="27"/>
      <c r="FK125" s="8"/>
      <c r="FL125" s="8"/>
      <c r="FM125" s="8"/>
      <c r="FN125" s="8"/>
      <c r="FO125" s="8"/>
      <c r="FP125" s="8"/>
      <c r="FQ125" s="8"/>
      <c r="FR125" s="27"/>
      <c r="FS125" s="27"/>
      <c r="FT125" s="27"/>
      <c r="FU125" s="8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27"/>
      <c r="GU125" s="27"/>
      <c r="GV125" s="27"/>
      <c r="GW125" s="8"/>
      <c r="GX125" s="8"/>
      <c r="GY125" s="8"/>
      <c r="GZ125" s="27"/>
      <c r="HA125" s="27"/>
      <c r="HB125" s="27"/>
      <c r="HC125" s="27"/>
      <c r="HD125" s="27"/>
      <c r="HE125" s="27"/>
      <c r="HF125" s="27"/>
      <c r="HG125" s="27"/>
      <c r="HH125" s="8"/>
      <c r="HI125" s="8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8"/>
      <c r="HZ125" s="232"/>
    </row>
    <row r="126" spans="1:234" s="204" customFormat="1" ht="15">
      <c r="A126" s="165"/>
      <c r="B126" s="294"/>
      <c r="C126" s="115" t="str">
        <f t="shared" si="71"/>
        <v>n;</v>
      </c>
      <c r="D126" s="355" t="s">
        <v>1670</v>
      </c>
      <c r="E126" s="710"/>
      <c r="F126" s="485"/>
      <c r="G126" s="443"/>
      <c r="H126" s="654">
        <f t="shared" si="72"/>
        <v>0</v>
      </c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27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8"/>
      <c r="BY126" s="8"/>
      <c r="BZ126" s="8"/>
      <c r="CA126" s="8"/>
      <c r="CB126" s="27"/>
      <c r="CC126" s="27"/>
      <c r="CD126" s="27"/>
      <c r="CE126" s="8"/>
      <c r="CF126" s="27"/>
      <c r="CG126" s="27"/>
      <c r="CH126" s="27"/>
      <c r="CI126" s="27"/>
      <c r="CJ126" s="27"/>
      <c r="CK126" s="27"/>
      <c r="CL126" s="27"/>
      <c r="CM126" s="27"/>
      <c r="CN126" s="8"/>
      <c r="CO126" s="8"/>
      <c r="CP126" s="27"/>
      <c r="CQ126" s="8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27"/>
      <c r="DW126" s="8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8"/>
      <c r="FF126" s="8"/>
      <c r="FG126" s="8"/>
      <c r="FH126" s="27"/>
      <c r="FI126" s="27"/>
      <c r="FJ126" s="27"/>
      <c r="FK126" s="8"/>
      <c r="FL126" s="8"/>
      <c r="FM126" s="8"/>
      <c r="FN126" s="8"/>
      <c r="FO126" s="8"/>
      <c r="FP126" s="8"/>
      <c r="FQ126" s="8"/>
      <c r="FR126" s="27"/>
      <c r="FS126" s="27"/>
      <c r="FT126" s="27"/>
      <c r="FU126" s="8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27"/>
      <c r="GU126" s="27"/>
      <c r="GV126" s="27"/>
      <c r="GW126" s="8"/>
      <c r="GX126" s="8"/>
      <c r="GY126" s="8"/>
      <c r="GZ126" s="27"/>
      <c r="HA126" s="27"/>
      <c r="HB126" s="27"/>
      <c r="HC126" s="27"/>
      <c r="HD126" s="27"/>
      <c r="HE126" s="27"/>
      <c r="HF126" s="27"/>
      <c r="HG126" s="27"/>
      <c r="HH126" s="8"/>
      <c r="HI126" s="8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8"/>
      <c r="HZ126" s="232"/>
    </row>
    <row r="127" spans="1:234" s="204" customFormat="1" ht="15">
      <c r="A127" s="165"/>
      <c r="B127" s="294"/>
      <c r="C127" s="115" t="str">
        <f t="shared" si="71"/>
        <v>n;</v>
      </c>
      <c r="D127" s="355" t="s">
        <v>1670</v>
      </c>
      <c r="E127" s="710"/>
      <c r="F127" s="485"/>
      <c r="G127" s="443"/>
      <c r="H127" s="654">
        <f t="shared" si="72"/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27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8"/>
      <c r="BY127" s="8"/>
      <c r="BZ127" s="8"/>
      <c r="CA127" s="8"/>
      <c r="CB127" s="27"/>
      <c r="CC127" s="27"/>
      <c r="CD127" s="27"/>
      <c r="CE127" s="8"/>
      <c r="CF127" s="27"/>
      <c r="CG127" s="27"/>
      <c r="CH127" s="27"/>
      <c r="CI127" s="27"/>
      <c r="CJ127" s="27"/>
      <c r="CK127" s="27"/>
      <c r="CL127" s="27"/>
      <c r="CM127" s="27"/>
      <c r="CN127" s="8"/>
      <c r="CO127" s="8"/>
      <c r="CP127" s="27"/>
      <c r="CQ127" s="8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27"/>
      <c r="DW127" s="8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8"/>
      <c r="FF127" s="8"/>
      <c r="FG127" s="8"/>
      <c r="FH127" s="27"/>
      <c r="FI127" s="27"/>
      <c r="FJ127" s="27"/>
      <c r="FK127" s="8"/>
      <c r="FL127" s="8"/>
      <c r="FM127" s="8"/>
      <c r="FN127" s="8"/>
      <c r="FO127" s="8"/>
      <c r="FP127" s="8"/>
      <c r="FQ127" s="8"/>
      <c r="FR127" s="27"/>
      <c r="FS127" s="27"/>
      <c r="FT127" s="27"/>
      <c r="FU127" s="8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27"/>
      <c r="GU127" s="27"/>
      <c r="GV127" s="27"/>
      <c r="GW127" s="8"/>
      <c r="GX127" s="8"/>
      <c r="GY127" s="8"/>
      <c r="GZ127" s="27"/>
      <c r="HA127" s="27"/>
      <c r="HB127" s="27"/>
      <c r="HC127" s="27"/>
      <c r="HD127" s="27"/>
      <c r="HE127" s="27"/>
      <c r="HF127" s="27"/>
      <c r="HG127" s="27"/>
      <c r="HH127" s="8"/>
      <c r="HI127" s="8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8"/>
      <c r="HZ127" s="232"/>
    </row>
    <row r="128" spans="1:234" s="204" customFormat="1" ht="15">
      <c r="A128" s="165"/>
      <c r="B128" s="294"/>
      <c r="C128" s="115" t="str">
        <f t="shared" si="71"/>
        <v>n;</v>
      </c>
      <c r="D128" s="355" t="s">
        <v>1670</v>
      </c>
      <c r="E128" s="710"/>
      <c r="F128" s="485"/>
      <c r="G128" s="443"/>
      <c r="H128" s="654">
        <f t="shared" si="72"/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27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8"/>
      <c r="BY128" s="8"/>
      <c r="BZ128" s="8"/>
      <c r="CA128" s="8"/>
      <c r="CB128" s="27"/>
      <c r="CC128" s="27"/>
      <c r="CD128" s="27"/>
      <c r="CE128" s="8"/>
      <c r="CF128" s="27"/>
      <c r="CG128" s="27"/>
      <c r="CH128" s="27"/>
      <c r="CI128" s="27"/>
      <c r="CJ128" s="27"/>
      <c r="CK128" s="27"/>
      <c r="CL128" s="27"/>
      <c r="CM128" s="27"/>
      <c r="CN128" s="8"/>
      <c r="CO128" s="8"/>
      <c r="CP128" s="27"/>
      <c r="CQ128" s="8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27"/>
      <c r="DW128" s="8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8"/>
      <c r="FF128" s="8"/>
      <c r="FG128" s="8"/>
      <c r="FH128" s="27"/>
      <c r="FI128" s="27"/>
      <c r="FJ128" s="27"/>
      <c r="FK128" s="8"/>
      <c r="FL128" s="8"/>
      <c r="FM128" s="8"/>
      <c r="FN128" s="8"/>
      <c r="FO128" s="8"/>
      <c r="FP128" s="8"/>
      <c r="FQ128" s="8"/>
      <c r="FR128" s="27"/>
      <c r="FS128" s="27"/>
      <c r="FT128" s="27"/>
      <c r="FU128" s="8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27"/>
      <c r="GU128" s="27"/>
      <c r="GV128" s="27"/>
      <c r="GW128" s="8"/>
      <c r="GX128" s="8"/>
      <c r="GY128" s="8"/>
      <c r="GZ128" s="27"/>
      <c r="HA128" s="27"/>
      <c r="HB128" s="27"/>
      <c r="HC128" s="27"/>
      <c r="HD128" s="27"/>
      <c r="HE128" s="27"/>
      <c r="HF128" s="27"/>
      <c r="HG128" s="27"/>
      <c r="HH128" s="8"/>
      <c r="HI128" s="8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8"/>
      <c r="HZ128" s="232"/>
    </row>
    <row r="129" spans="1:234" s="204" customFormat="1" ht="15">
      <c r="A129" s="165"/>
      <c r="B129" s="294"/>
      <c r="C129" s="115" t="str">
        <f t="shared" si="71"/>
        <v>n;</v>
      </c>
      <c r="D129" s="355" t="s">
        <v>1670</v>
      </c>
      <c r="E129" s="710"/>
      <c r="F129" s="485"/>
      <c r="G129" s="443"/>
      <c r="H129" s="654">
        <f t="shared" si="72"/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27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8"/>
      <c r="BY129" s="8"/>
      <c r="BZ129" s="8"/>
      <c r="CA129" s="8"/>
      <c r="CB129" s="27"/>
      <c r="CC129" s="27"/>
      <c r="CD129" s="27"/>
      <c r="CE129" s="8"/>
      <c r="CF129" s="27"/>
      <c r="CG129" s="27"/>
      <c r="CH129" s="27"/>
      <c r="CI129" s="27"/>
      <c r="CJ129" s="27"/>
      <c r="CK129" s="27"/>
      <c r="CL129" s="27"/>
      <c r="CM129" s="27"/>
      <c r="CN129" s="8"/>
      <c r="CO129" s="8"/>
      <c r="CP129" s="27"/>
      <c r="CQ129" s="8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27"/>
      <c r="DW129" s="8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8"/>
      <c r="FF129" s="8"/>
      <c r="FG129" s="8"/>
      <c r="FH129" s="27"/>
      <c r="FI129" s="27"/>
      <c r="FJ129" s="27"/>
      <c r="FK129" s="8"/>
      <c r="FL129" s="8"/>
      <c r="FM129" s="8"/>
      <c r="FN129" s="8"/>
      <c r="FO129" s="8"/>
      <c r="FP129" s="8"/>
      <c r="FQ129" s="8"/>
      <c r="FR129" s="27"/>
      <c r="FS129" s="27"/>
      <c r="FT129" s="27"/>
      <c r="FU129" s="8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27"/>
      <c r="GU129" s="27"/>
      <c r="GV129" s="27"/>
      <c r="GW129" s="8"/>
      <c r="GX129" s="8"/>
      <c r="GY129" s="8"/>
      <c r="GZ129" s="27"/>
      <c r="HA129" s="27"/>
      <c r="HB129" s="27"/>
      <c r="HC129" s="27"/>
      <c r="HD129" s="27"/>
      <c r="HE129" s="27"/>
      <c r="HF129" s="27"/>
      <c r="HG129" s="27"/>
      <c r="HH129" s="8"/>
      <c r="HI129" s="8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8"/>
      <c r="HZ129" s="232"/>
    </row>
    <row r="130" spans="1:234" s="204" customFormat="1" ht="15">
      <c r="A130" s="165"/>
      <c r="B130" s="294"/>
      <c r="C130" s="115" t="str">
        <f t="shared" si="71"/>
        <v>n;</v>
      </c>
      <c r="D130" s="355" t="s">
        <v>1670</v>
      </c>
      <c r="E130" s="710"/>
      <c r="F130" s="485"/>
      <c r="G130" s="443"/>
      <c r="H130" s="654">
        <f t="shared" si="72"/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27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8"/>
      <c r="BY130" s="8"/>
      <c r="BZ130" s="8"/>
      <c r="CA130" s="8"/>
      <c r="CB130" s="27"/>
      <c r="CC130" s="27"/>
      <c r="CD130" s="27"/>
      <c r="CE130" s="8"/>
      <c r="CF130" s="27"/>
      <c r="CG130" s="27"/>
      <c r="CH130" s="27"/>
      <c r="CI130" s="27"/>
      <c r="CJ130" s="27"/>
      <c r="CK130" s="27"/>
      <c r="CL130" s="27"/>
      <c r="CM130" s="27"/>
      <c r="CN130" s="8"/>
      <c r="CO130" s="8"/>
      <c r="CP130" s="27"/>
      <c r="CQ130" s="8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27"/>
      <c r="DW130" s="8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8"/>
      <c r="FF130" s="8"/>
      <c r="FG130" s="8"/>
      <c r="FH130" s="27"/>
      <c r="FI130" s="27"/>
      <c r="FJ130" s="27"/>
      <c r="FK130" s="8"/>
      <c r="FL130" s="8"/>
      <c r="FM130" s="8"/>
      <c r="FN130" s="8"/>
      <c r="FO130" s="8"/>
      <c r="FP130" s="8"/>
      <c r="FQ130" s="8"/>
      <c r="FR130" s="27"/>
      <c r="FS130" s="27"/>
      <c r="FT130" s="27"/>
      <c r="FU130" s="8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27"/>
      <c r="GU130" s="27"/>
      <c r="GV130" s="27"/>
      <c r="GW130" s="8"/>
      <c r="GX130" s="8"/>
      <c r="GY130" s="8"/>
      <c r="GZ130" s="27"/>
      <c r="HA130" s="27"/>
      <c r="HB130" s="27"/>
      <c r="HC130" s="27"/>
      <c r="HD130" s="27"/>
      <c r="HE130" s="27"/>
      <c r="HF130" s="27"/>
      <c r="HG130" s="27"/>
      <c r="HH130" s="8"/>
      <c r="HI130" s="8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8"/>
      <c r="HZ130" s="232"/>
    </row>
    <row r="131" spans="1:234" s="204" customFormat="1" ht="15">
      <c r="A131" s="165"/>
      <c r="B131" s="294"/>
      <c r="C131" s="115" t="str">
        <f t="shared" si="71"/>
        <v>n;</v>
      </c>
      <c r="D131" s="355" t="s">
        <v>1670</v>
      </c>
      <c r="E131" s="710"/>
      <c r="F131" s="485"/>
      <c r="G131" s="443"/>
      <c r="H131" s="654">
        <f t="shared" si="72"/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27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8"/>
      <c r="BY131" s="8"/>
      <c r="BZ131" s="8"/>
      <c r="CA131" s="8"/>
      <c r="CB131" s="27"/>
      <c r="CC131" s="27"/>
      <c r="CD131" s="27"/>
      <c r="CE131" s="8"/>
      <c r="CF131" s="27"/>
      <c r="CG131" s="27"/>
      <c r="CH131" s="27"/>
      <c r="CI131" s="27"/>
      <c r="CJ131" s="27"/>
      <c r="CK131" s="27"/>
      <c r="CL131" s="27"/>
      <c r="CM131" s="27"/>
      <c r="CN131" s="8"/>
      <c r="CO131" s="8"/>
      <c r="CP131" s="27"/>
      <c r="CQ131" s="8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27"/>
      <c r="DW131" s="8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8"/>
      <c r="FF131" s="8"/>
      <c r="FG131" s="8"/>
      <c r="FH131" s="27"/>
      <c r="FI131" s="27"/>
      <c r="FJ131" s="27"/>
      <c r="FK131" s="8"/>
      <c r="FL131" s="8"/>
      <c r="FM131" s="8"/>
      <c r="FN131" s="8"/>
      <c r="FO131" s="8"/>
      <c r="FP131" s="8"/>
      <c r="FQ131" s="8"/>
      <c r="FR131" s="27"/>
      <c r="FS131" s="27"/>
      <c r="FT131" s="27"/>
      <c r="FU131" s="8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27"/>
      <c r="GU131" s="27"/>
      <c r="GV131" s="27"/>
      <c r="GW131" s="8"/>
      <c r="GX131" s="8"/>
      <c r="GY131" s="8"/>
      <c r="GZ131" s="27"/>
      <c r="HA131" s="27"/>
      <c r="HB131" s="27"/>
      <c r="HC131" s="27"/>
      <c r="HD131" s="27"/>
      <c r="HE131" s="27"/>
      <c r="HF131" s="27"/>
      <c r="HG131" s="27"/>
      <c r="HH131" s="8"/>
      <c r="HI131" s="8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8"/>
      <c r="HZ131" s="232"/>
    </row>
    <row r="132" spans="1:234" s="204" customFormat="1" ht="15">
      <c r="A132" s="165"/>
      <c r="B132" s="294"/>
      <c r="C132" s="115" t="str">
        <f t="shared" si="71"/>
        <v>n;</v>
      </c>
      <c r="D132" s="355" t="s">
        <v>1670</v>
      </c>
      <c r="E132" s="710"/>
      <c r="F132" s="485"/>
      <c r="G132" s="443"/>
      <c r="H132" s="654">
        <f t="shared" si="72"/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27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8"/>
      <c r="BY132" s="8"/>
      <c r="BZ132" s="8"/>
      <c r="CA132" s="8"/>
      <c r="CB132" s="27"/>
      <c r="CC132" s="27"/>
      <c r="CD132" s="27"/>
      <c r="CE132" s="8"/>
      <c r="CF132" s="27"/>
      <c r="CG132" s="27"/>
      <c r="CH132" s="27"/>
      <c r="CI132" s="27"/>
      <c r="CJ132" s="27"/>
      <c r="CK132" s="27"/>
      <c r="CL132" s="27"/>
      <c r="CM132" s="27"/>
      <c r="CN132" s="8"/>
      <c r="CO132" s="8"/>
      <c r="CP132" s="27"/>
      <c r="CQ132" s="8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27"/>
      <c r="DW132" s="8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8"/>
      <c r="FF132" s="8"/>
      <c r="FG132" s="8"/>
      <c r="FH132" s="27"/>
      <c r="FI132" s="27"/>
      <c r="FJ132" s="27"/>
      <c r="FK132" s="8"/>
      <c r="FL132" s="8"/>
      <c r="FM132" s="8"/>
      <c r="FN132" s="8"/>
      <c r="FO132" s="8"/>
      <c r="FP132" s="8"/>
      <c r="FQ132" s="8"/>
      <c r="FR132" s="27"/>
      <c r="FS132" s="27"/>
      <c r="FT132" s="27"/>
      <c r="FU132" s="8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27"/>
      <c r="GU132" s="27"/>
      <c r="GV132" s="27"/>
      <c r="GW132" s="8"/>
      <c r="GX132" s="8"/>
      <c r="GY132" s="8"/>
      <c r="GZ132" s="27"/>
      <c r="HA132" s="27"/>
      <c r="HB132" s="27"/>
      <c r="HC132" s="27"/>
      <c r="HD132" s="27"/>
      <c r="HE132" s="27"/>
      <c r="HF132" s="27"/>
      <c r="HG132" s="27"/>
      <c r="HH132" s="8"/>
      <c r="HI132" s="8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8"/>
      <c r="HZ132" s="232"/>
    </row>
    <row r="133" spans="1:234" s="204" customFormat="1" ht="15">
      <c r="A133" s="165"/>
      <c r="B133" s="294"/>
      <c r="C133" s="115" t="str">
        <f t="shared" si="71"/>
        <v>n;</v>
      </c>
      <c r="D133" s="355" t="s">
        <v>1670</v>
      </c>
      <c r="E133" s="710"/>
      <c r="F133" s="485"/>
      <c r="G133" s="443"/>
      <c r="H133" s="654">
        <f t="shared" si="72"/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27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8"/>
      <c r="BY133" s="8"/>
      <c r="BZ133" s="8"/>
      <c r="CA133" s="8"/>
      <c r="CB133" s="27"/>
      <c r="CC133" s="27"/>
      <c r="CD133" s="27"/>
      <c r="CE133" s="8"/>
      <c r="CF133" s="27"/>
      <c r="CG133" s="27"/>
      <c r="CH133" s="27"/>
      <c r="CI133" s="27"/>
      <c r="CJ133" s="27"/>
      <c r="CK133" s="27"/>
      <c r="CL133" s="27"/>
      <c r="CM133" s="27"/>
      <c r="CN133" s="8"/>
      <c r="CO133" s="8"/>
      <c r="CP133" s="27"/>
      <c r="CQ133" s="8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27"/>
      <c r="DW133" s="8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8"/>
      <c r="FF133" s="8"/>
      <c r="FG133" s="8"/>
      <c r="FH133" s="27"/>
      <c r="FI133" s="27"/>
      <c r="FJ133" s="27"/>
      <c r="FK133" s="8"/>
      <c r="FL133" s="8"/>
      <c r="FM133" s="8"/>
      <c r="FN133" s="8"/>
      <c r="FO133" s="8"/>
      <c r="FP133" s="8"/>
      <c r="FQ133" s="8"/>
      <c r="FR133" s="27"/>
      <c r="FS133" s="27"/>
      <c r="FT133" s="27"/>
      <c r="FU133" s="8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27"/>
      <c r="GU133" s="27"/>
      <c r="GV133" s="27"/>
      <c r="GW133" s="8"/>
      <c r="GX133" s="8"/>
      <c r="GY133" s="8"/>
      <c r="GZ133" s="27"/>
      <c r="HA133" s="27"/>
      <c r="HB133" s="27"/>
      <c r="HC133" s="27"/>
      <c r="HD133" s="27"/>
      <c r="HE133" s="27"/>
      <c r="HF133" s="27"/>
      <c r="HG133" s="27"/>
      <c r="HH133" s="8"/>
      <c r="HI133" s="8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8"/>
      <c r="HZ133" s="232"/>
    </row>
    <row r="134" spans="1:234" s="204" customFormat="1" ht="15">
      <c r="A134" s="165"/>
      <c r="B134" s="294"/>
      <c r="C134" s="115" t="str">
        <f t="shared" si="71"/>
        <v>n;</v>
      </c>
      <c r="D134" s="355" t="s">
        <v>1670</v>
      </c>
      <c r="E134" s="710"/>
      <c r="F134" s="485"/>
      <c r="G134" s="443"/>
      <c r="H134" s="654">
        <f t="shared" si="72"/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27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8"/>
      <c r="BY134" s="8"/>
      <c r="BZ134" s="8"/>
      <c r="CA134" s="8"/>
      <c r="CB134" s="27"/>
      <c r="CC134" s="27"/>
      <c r="CD134" s="27"/>
      <c r="CE134" s="8"/>
      <c r="CF134" s="27"/>
      <c r="CG134" s="27"/>
      <c r="CH134" s="27"/>
      <c r="CI134" s="27"/>
      <c r="CJ134" s="27"/>
      <c r="CK134" s="27"/>
      <c r="CL134" s="27"/>
      <c r="CM134" s="27"/>
      <c r="CN134" s="8"/>
      <c r="CO134" s="8"/>
      <c r="CP134" s="27"/>
      <c r="CQ134" s="8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27"/>
      <c r="DW134" s="8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8"/>
      <c r="FF134" s="8"/>
      <c r="FG134" s="8"/>
      <c r="FH134" s="27"/>
      <c r="FI134" s="27"/>
      <c r="FJ134" s="27"/>
      <c r="FK134" s="8"/>
      <c r="FL134" s="8"/>
      <c r="FM134" s="8"/>
      <c r="FN134" s="8"/>
      <c r="FO134" s="8"/>
      <c r="FP134" s="8"/>
      <c r="FQ134" s="8"/>
      <c r="FR134" s="27"/>
      <c r="FS134" s="27"/>
      <c r="FT134" s="27"/>
      <c r="FU134" s="8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27"/>
      <c r="GU134" s="27"/>
      <c r="GV134" s="27"/>
      <c r="GW134" s="8"/>
      <c r="GX134" s="8"/>
      <c r="GY134" s="8"/>
      <c r="GZ134" s="27"/>
      <c r="HA134" s="27"/>
      <c r="HB134" s="27"/>
      <c r="HC134" s="27"/>
      <c r="HD134" s="27"/>
      <c r="HE134" s="27"/>
      <c r="HF134" s="27"/>
      <c r="HG134" s="27"/>
      <c r="HH134" s="8"/>
      <c r="HI134" s="8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8"/>
      <c r="HZ134" s="232"/>
    </row>
    <row r="135" spans="1:234" s="204" customFormat="1" ht="15">
      <c r="A135" s="165"/>
      <c r="B135" s="294"/>
      <c r="C135" s="115" t="str">
        <f t="shared" si="71"/>
        <v>n;</v>
      </c>
      <c r="D135" s="355" t="s">
        <v>1670</v>
      </c>
      <c r="E135" s="710"/>
      <c r="F135" s="485"/>
      <c r="G135" s="443"/>
      <c r="H135" s="654">
        <f t="shared" si="72"/>
        <v>0</v>
      </c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27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8"/>
      <c r="BY135" s="8"/>
      <c r="BZ135" s="8"/>
      <c r="CA135" s="8"/>
      <c r="CB135" s="27"/>
      <c r="CC135" s="27"/>
      <c r="CD135" s="27"/>
      <c r="CE135" s="8"/>
      <c r="CF135" s="27"/>
      <c r="CG135" s="27"/>
      <c r="CH135" s="27"/>
      <c r="CI135" s="27"/>
      <c r="CJ135" s="27"/>
      <c r="CK135" s="27"/>
      <c r="CL135" s="27"/>
      <c r="CM135" s="27"/>
      <c r="CN135" s="8"/>
      <c r="CO135" s="8"/>
      <c r="CP135" s="27"/>
      <c r="CQ135" s="8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27"/>
      <c r="DW135" s="8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8"/>
      <c r="FF135" s="8"/>
      <c r="FG135" s="8"/>
      <c r="FH135" s="27"/>
      <c r="FI135" s="27"/>
      <c r="FJ135" s="27"/>
      <c r="FK135" s="8"/>
      <c r="FL135" s="8"/>
      <c r="FM135" s="8"/>
      <c r="FN135" s="8"/>
      <c r="FO135" s="8"/>
      <c r="FP135" s="8"/>
      <c r="FQ135" s="8"/>
      <c r="FR135" s="27"/>
      <c r="FS135" s="27"/>
      <c r="FT135" s="27"/>
      <c r="FU135" s="8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27"/>
      <c r="GU135" s="27"/>
      <c r="GV135" s="27"/>
      <c r="GW135" s="8"/>
      <c r="GX135" s="8"/>
      <c r="GY135" s="8"/>
      <c r="GZ135" s="27"/>
      <c r="HA135" s="27"/>
      <c r="HB135" s="27"/>
      <c r="HC135" s="27"/>
      <c r="HD135" s="27"/>
      <c r="HE135" s="27"/>
      <c r="HF135" s="27"/>
      <c r="HG135" s="27"/>
      <c r="HH135" s="8"/>
      <c r="HI135" s="8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8"/>
      <c r="HZ135" s="232"/>
    </row>
    <row r="136" spans="1:234" s="204" customFormat="1" ht="15">
      <c r="A136" s="165"/>
      <c r="B136" s="294"/>
      <c r="C136" s="115" t="str">
        <f t="shared" si="71"/>
        <v>n;</v>
      </c>
      <c r="D136" s="355" t="s">
        <v>1670</v>
      </c>
      <c r="E136" s="710"/>
      <c r="F136" s="485"/>
      <c r="G136" s="443"/>
      <c r="H136" s="654">
        <f t="shared" si="72"/>
        <v>0</v>
      </c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27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8"/>
      <c r="BY136" s="8"/>
      <c r="BZ136" s="8"/>
      <c r="CA136" s="8"/>
      <c r="CB136" s="27"/>
      <c r="CC136" s="27"/>
      <c r="CD136" s="27"/>
      <c r="CE136" s="8"/>
      <c r="CF136" s="27"/>
      <c r="CG136" s="27"/>
      <c r="CH136" s="27"/>
      <c r="CI136" s="27"/>
      <c r="CJ136" s="27"/>
      <c r="CK136" s="27"/>
      <c r="CL136" s="27"/>
      <c r="CM136" s="27"/>
      <c r="CN136" s="8"/>
      <c r="CO136" s="8"/>
      <c r="CP136" s="27"/>
      <c r="CQ136" s="8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27"/>
      <c r="DW136" s="8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8"/>
      <c r="FF136" s="8"/>
      <c r="FG136" s="8"/>
      <c r="FH136" s="27"/>
      <c r="FI136" s="27"/>
      <c r="FJ136" s="27"/>
      <c r="FK136" s="8"/>
      <c r="FL136" s="8"/>
      <c r="FM136" s="8"/>
      <c r="FN136" s="8"/>
      <c r="FO136" s="8"/>
      <c r="FP136" s="8"/>
      <c r="FQ136" s="8"/>
      <c r="FR136" s="27"/>
      <c r="FS136" s="27"/>
      <c r="FT136" s="27"/>
      <c r="FU136" s="8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27"/>
      <c r="GU136" s="27"/>
      <c r="GV136" s="27"/>
      <c r="GW136" s="8"/>
      <c r="GX136" s="8"/>
      <c r="GY136" s="8"/>
      <c r="GZ136" s="27"/>
      <c r="HA136" s="27"/>
      <c r="HB136" s="27"/>
      <c r="HC136" s="27"/>
      <c r="HD136" s="27"/>
      <c r="HE136" s="27"/>
      <c r="HF136" s="27"/>
      <c r="HG136" s="27"/>
      <c r="HH136" s="8"/>
      <c r="HI136" s="8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8"/>
      <c r="HZ136" s="232"/>
    </row>
    <row r="137" spans="1:234" s="204" customFormat="1" ht="15">
      <c r="A137" s="165"/>
      <c r="B137" s="294"/>
      <c r="C137" s="115" t="str">
        <f t="shared" si="71"/>
        <v>n;</v>
      </c>
      <c r="D137" s="355" t="s">
        <v>1670</v>
      </c>
      <c r="E137" s="710"/>
      <c r="F137" s="485"/>
      <c r="G137" s="443"/>
      <c r="H137" s="654">
        <f t="shared" si="72"/>
        <v>0</v>
      </c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27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8"/>
      <c r="BY137" s="8"/>
      <c r="BZ137" s="8"/>
      <c r="CA137" s="8"/>
      <c r="CB137" s="27"/>
      <c r="CC137" s="27"/>
      <c r="CD137" s="27"/>
      <c r="CE137" s="8"/>
      <c r="CF137" s="27"/>
      <c r="CG137" s="27"/>
      <c r="CH137" s="27"/>
      <c r="CI137" s="27"/>
      <c r="CJ137" s="27"/>
      <c r="CK137" s="27"/>
      <c r="CL137" s="27"/>
      <c r="CM137" s="27"/>
      <c r="CN137" s="8"/>
      <c r="CO137" s="8"/>
      <c r="CP137" s="27"/>
      <c r="CQ137" s="8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27"/>
      <c r="DW137" s="8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8"/>
      <c r="FF137" s="8"/>
      <c r="FG137" s="8"/>
      <c r="FH137" s="27"/>
      <c r="FI137" s="27"/>
      <c r="FJ137" s="27"/>
      <c r="FK137" s="8"/>
      <c r="FL137" s="8"/>
      <c r="FM137" s="8"/>
      <c r="FN137" s="8"/>
      <c r="FO137" s="8"/>
      <c r="FP137" s="8"/>
      <c r="FQ137" s="8"/>
      <c r="FR137" s="27"/>
      <c r="FS137" s="27"/>
      <c r="FT137" s="27"/>
      <c r="FU137" s="8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27"/>
      <c r="GU137" s="27"/>
      <c r="GV137" s="27"/>
      <c r="GW137" s="8"/>
      <c r="GX137" s="8"/>
      <c r="GY137" s="8"/>
      <c r="GZ137" s="27"/>
      <c r="HA137" s="27"/>
      <c r="HB137" s="27"/>
      <c r="HC137" s="27"/>
      <c r="HD137" s="27"/>
      <c r="HE137" s="27"/>
      <c r="HF137" s="27"/>
      <c r="HG137" s="27"/>
      <c r="HH137" s="8"/>
      <c r="HI137" s="8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8"/>
      <c r="HZ137" s="232"/>
    </row>
    <row r="138" spans="1:234" s="204" customFormat="1" ht="15">
      <c r="A138" s="165"/>
      <c r="B138" s="294"/>
      <c r="C138" s="115" t="str">
        <f t="shared" si="71"/>
        <v>n;</v>
      </c>
      <c r="D138" s="355" t="s">
        <v>1671</v>
      </c>
      <c r="E138" s="710"/>
      <c r="F138" s="485"/>
      <c r="G138" s="443"/>
      <c r="H138" s="654">
        <f t="shared" si="72"/>
        <v>0</v>
      </c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27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8"/>
      <c r="BY138" s="8"/>
      <c r="BZ138" s="8"/>
      <c r="CA138" s="8"/>
      <c r="CB138" s="27"/>
      <c r="CC138" s="27"/>
      <c r="CD138" s="27"/>
      <c r="CE138" s="8"/>
      <c r="CF138" s="27"/>
      <c r="CG138" s="27"/>
      <c r="CH138" s="27"/>
      <c r="CI138" s="27"/>
      <c r="CJ138" s="27"/>
      <c r="CK138" s="27"/>
      <c r="CL138" s="27"/>
      <c r="CM138" s="27"/>
      <c r="CN138" s="8"/>
      <c r="CO138" s="8"/>
      <c r="CP138" s="27"/>
      <c r="CQ138" s="8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27"/>
      <c r="DW138" s="8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8"/>
      <c r="FF138" s="8"/>
      <c r="FG138" s="8"/>
      <c r="FH138" s="27"/>
      <c r="FI138" s="27"/>
      <c r="FJ138" s="27"/>
      <c r="FK138" s="8"/>
      <c r="FL138" s="8"/>
      <c r="FM138" s="8"/>
      <c r="FN138" s="8"/>
      <c r="FO138" s="8"/>
      <c r="FP138" s="8"/>
      <c r="FQ138" s="8"/>
      <c r="FR138" s="27"/>
      <c r="FS138" s="27"/>
      <c r="FT138" s="27"/>
      <c r="FU138" s="8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27"/>
      <c r="GU138" s="27"/>
      <c r="GV138" s="27"/>
      <c r="GW138" s="8"/>
      <c r="GX138" s="8"/>
      <c r="GY138" s="8"/>
      <c r="GZ138" s="27"/>
      <c r="HA138" s="27"/>
      <c r="HB138" s="27"/>
      <c r="HC138" s="27"/>
      <c r="HD138" s="27"/>
      <c r="HE138" s="27"/>
      <c r="HF138" s="27"/>
      <c r="HG138" s="27"/>
      <c r="HH138" s="8"/>
      <c r="HI138" s="8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8"/>
      <c r="HZ138" s="232"/>
    </row>
    <row r="139" spans="1:234" s="204" customFormat="1" ht="15">
      <c r="A139" s="165"/>
      <c r="B139" s="294"/>
      <c r="C139" s="115" t="str">
        <f t="shared" si="71"/>
        <v>n;</v>
      </c>
      <c r="D139" s="355" t="s">
        <v>1671</v>
      </c>
      <c r="E139" s="710"/>
      <c r="F139" s="485"/>
      <c r="G139" s="443"/>
      <c r="H139" s="654">
        <f t="shared" si="72"/>
        <v>0</v>
      </c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27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8"/>
      <c r="BY139" s="8"/>
      <c r="BZ139" s="8"/>
      <c r="CA139" s="8"/>
      <c r="CB139" s="27"/>
      <c r="CC139" s="27"/>
      <c r="CD139" s="27"/>
      <c r="CE139" s="8"/>
      <c r="CF139" s="27"/>
      <c r="CG139" s="27"/>
      <c r="CH139" s="27"/>
      <c r="CI139" s="27"/>
      <c r="CJ139" s="27"/>
      <c r="CK139" s="27"/>
      <c r="CL139" s="27"/>
      <c r="CM139" s="27"/>
      <c r="CN139" s="8"/>
      <c r="CO139" s="8"/>
      <c r="CP139" s="27"/>
      <c r="CQ139" s="8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27"/>
      <c r="DW139" s="8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8"/>
      <c r="FF139" s="8"/>
      <c r="FG139" s="8"/>
      <c r="FH139" s="27"/>
      <c r="FI139" s="27"/>
      <c r="FJ139" s="27"/>
      <c r="FK139" s="8"/>
      <c r="FL139" s="8"/>
      <c r="FM139" s="8"/>
      <c r="FN139" s="8"/>
      <c r="FO139" s="8"/>
      <c r="FP139" s="8"/>
      <c r="FQ139" s="8"/>
      <c r="FR139" s="27"/>
      <c r="FS139" s="27"/>
      <c r="FT139" s="27"/>
      <c r="FU139" s="8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27"/>
      <c r="GU139" s="27"/>
      <c r="GV139" s="27"/>
      <c r="GW139" s="8"/>
      <c r="GX139" s="8"/>
      <c r="GY139" s="8"/>
      <c r="GZ139" s="27"/>
      <c r="HA139" s="27"/>
      <c r="HB139" s="27"/>
      <c r="HC139" s="27"/>
      <c r="HD139" s="27"/>
      <c r="HE139" s="27"/>
      <c r="HF139" s="27"/>
      <c r="HG139" s="27"/>
      <c r="HH139" s="8"/>
      <c r="HI139" s="8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8"/>
      <c r="HZ139" s="232"/>
    </row>
    <row r="140" spans="1:234" s="204" customFormat="1" ht="15">
      <c r="A140" s="165"/>
      <c r="B140" s="294"/>
      <c r="C140" s="115" t="str">
        <f t="shared" si="71"/>
        <v>n;</v>
      </c>
      <c r="D140" s="355" t="s">
        <v>1671</v>
      </c>
      <c r="E140" s="710"/>
      <c r="F140" s="485"/>
      <c r="G140" s="443"/>
      <c r="H140" s="654">
        <f t="shared" si="72"/>
        <v>0</v>
      </c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27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8"/>
      <c r="BY140" s="8"/>
      <c r="BZ140" s="8"/>
      <c r="CA140" s="8"/>
      <c r="CB140" s="27"/>
      <c r="CC140" s="27"/>
      <c r="CD140" s="27"/>
      <c r="CE140" s="8"/>
      <c r="CF140" s="27"/>
      <c r="CG140" s="27"/>
      <c r="CH140" s="27"/>
      <c r="CI140" s="27"/>
      <c r="CJ140" s="27"/>
      <c r="CK140" s="27"/>
      <c r="CL140" s="27"/>
      <c r="CM140" s="27"/>
      <c r="CN140" s="8"/>
      <c r="CO140" s="8"/>
      <c r="CP140" s="27"/>
      <c r="CQ140" s="8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27"/>
      <c r="DW140" s="8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8"/>
      <c r="FF140" s="8"/>
      <c r="FG140" s="8"/>
      <c r="FH140" s="27"/>
      <c r="FI140" s="27"/>
      <c r="FJ140" s="27"/>
      <c r="FK140" s="8"/>
      <c r="FL140" s="8"/>
      <c r="FM140" s="8"/>
      <c r="FN140" s="8"/>
      <c r="FO140" s="8"/>
      <c r="FP140" s="8"/>
      <c r="FQ140" s="8"/>
      <c r="FR140" s="27"/>
      <c r="FS140" s="27"/>
      <c r="FT140" s="27"/>
      <c r="FU140" s="8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27"/>
      <c r="GU140" s="27"/>
      <c r="GV140" s="27"/>
      <c r="GW140" s="8"/>
      <c r="GX140" s="8"/>
      <c r="GY140" s="8"/>
      <c r="GZ140" s="27"/>
      <c r="HA140" s="27"/>
      <c r="HB140" s="27"/>
      <c r="HC140" s="27"/>
      <c r="HD140" s="27"/>
      <c r="HE140" s="27"/>
      <c r="HF140" s="27"/>
      <c r="HG140" s="27"/>
      <c r="HH140" s="8"/>
      <c r="HI140" s="8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8"/>
      <c r="HZ140" s="232"/>
    </row>
    <row r="141" spans="1:234" s="204" customFormat="1" ht="15">
      <c r="A141" s="165"/>
      <c r="B141" s="294"/>
      <c r="C141" s="115" t="str">
        <f t="shared" si="71"/>
        <v>n;</v>
      </c>
      <c r="D141" s="355" t="s">
        <v>1671</v>
      </c>
      <c r="E141" s="710"/>
      <c r="F141" s="485"/>
      <c r="G141" s="443"/>
      <c r="H141" s="654">
        <f t="shared" si="72"/>
        <v>0</v>
      </c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27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8"/>
      <c r="BY141" s="8"/>
      <c r="BZ141" s="8"/>
      <c r="CA141" s="8"/>
      <c r="CB141" s="27"/>
      <c r="CC141" s="27"/>
      <c r="CD141" s="27"/>
      <c r="CE141" s="8"/>
      <c r="CF141" s="27"/>
      <c r="CG141" s="27"/>
      <c r="CH141" s="27"/>
      <c r="CI141" s="27"/>
      <c r="CJ141" s="27"/>
      <c r="CK141" s="27"/>
      <c r="CL141" s="27"/>
      <c r="CM141" s="27"/>
      <c r="CN141" s="8"/>
      <c r="CO141" s="8"/>
      <c r="CP141" s="27"/>
      <c r="CQ141" s="8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27"/>
      <c r="DW141" s="8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8"/>
      <c r="FF141" s="8"/>
      <c r="FG141" s="8"/>
      <c r="FH141" s="27"/>
      <c r="FI141" s="27"/>
      <c r="FJ141" s="27"/>
      <c r="FK141" s="8"/>
      <c r="FL141" s="8"/>
      <c r="FM141" s="8"/>
      <c r="FN141" s="8"/>
      <c r="FO141" s="8"/>
      <c r="FP141" s="8"/>
      <c r="FQ141" s="8"/>
      <c r="FR141" s="27"/>
      <c r="FS141" s="27"/>
      <c r="FT141" s="27"/>
      <c r="FU141" s="8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27"/>
      <c r="GU141" s="27"/>
      <c r="GV141" s="27"/>
      <c r="GW141" s="8"/>
      <c r="GX141" s="8"/>
      <c r="GY141" s="8"/>
      <c r="GZ141" s="27"/>
      <c r="HA141" s="27"/>
      <c r="HB141" s="27"/>
      <c r="HC141" s="27"/>
      <c r="HD141" s="27"/>
      <c r="HE141" s="27"/>
      <c r="HF141" s="27"/>
      <c r="HG141" s="27"/>
      <c r="HH141" s="8"/>
      <c r="HI141" s="8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8"/>
      <c r="HZ141" s="232"/>
    </row>
    <row r="142" spans="1:234" s="204" customFormat="1" ht="15">
      <c r="A142" s="165"/>
      <c r="B142" s="294"/>
      <c r="C142" s="115" t="str">
        <f t="shared" si="71"/>
        <v>n;</v>
      </c>
      <c r="D142" s="355" t="s">
        <v>1671</v>
      </c>
      <c r="E142" s="710"/>
      <c r="F142" s="485"/>
      <c r="G142" s="443"/>
      <c r="H142" s="654">
        <f t="shared" si="72"/>
        <v>0</v>
      </c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27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8"/>
      <c r="BY142" s="8"/>
      <c r="BZ142" s="8"/>
      <c r="CA142" s="8"/>
      <c r="CB142" s="27"/>
      <c r="CC142" s="27"/>
      <c r="CD142" s="27"/>
      <c r="CE142" s="8"/>
      <c r="CF142" s="27"/>
      <c r="CG142" s="27"/>
      <c r="CH142" s="27"/>
      <c r="CI142" s="27"/>
      <c r="CJ142" s="27"/>
      <c r="CK142" s="27"/>
      <c r="CL142" s="27"/>
      <c r="CM142" s="27"/>
      <c r="CN142" s="8"/>
      <c r="CO142" s="8"/>
      <c r="CP142" s="27"/>
      <c r="CQ142" s="8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27"/>
      <c r="DW142" s="8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8"/>
      <c r="FF142" s="8"/>
      <c r="FG142" s="8"/>
      <c r="FH142" s="27"/>
      <c r="FI142" s="27"/>
      <c r="FJ142" s="27"/>
      <c r="FK142" s="8"/>
      <c r="FL142" s="8"/>
      <c r="FM142" s="8"/>
      <c r="FN142" s="8"/>
      <c r="FO142" s="8"/>
      <c r="FP142" s="8"/>
      <c r="FQ142" s="8"/>
      <c r="FR142" s="27"/>
      <c r="FS142" s="27"/>
      <c r="FT142" s="27"/>
      <c r="FU142" s="8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27"/>
      <c r="GU142" s="27"/>
      <c r="GV142" s="27"/>
      <c r="GW142" s="8"/>
      <c r="GX142" s="8"/>
      <c r="GY142" s="8"/>
      <c r="GZ142" s="27"/>
      <c r="HA142" s="27"/>
      <c r="HB142" s="27"/>
      <c r="HC142" s="27"/>
      <c r="HD142" s="27"/>
      <c r="HE142" s="27"/>
      <c r="HF142" s="27"/>
      <c r="HG142" s="27"/>
      <c r="HH142" s="8"/>
      <c r="HI142" s="8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8"/>
      <c r="HZ142" s="232"/>
    </row>
    <row r="143" spans="1:234" s="204" customFormat="1" ht="15">
      <c r="A143" s="165"/>
      <c r="B143" s="294"/>
      <c r="C143" s="115" t="str">
        <f t="shared" si="71"/>
        <v>n;</v>
      </c>
      <c r="D143" s="355" t="s">
        <v>1671</v>
      </c>
      <c r="E143" s="710"/>
      <c r="F143" s="485"/>
      <c r="G143" s="443"/>
      <c r="H143" s="654">
        <f t="shared" si="72"/>
        <v>0</v>
      </c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27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8"/>
      <c r="BY143" s="8"/>
      <c r="BZ143" s="8"/>
      <c r="CA143" s="8"/>
      <c r="CB143" s="27"/>
      <c r="CC143" s="27"/>
      <c r="CD143" s="27"/>
      <c r="CE143" s="8"/>
      <c r="CF143" s="27"/>
      <c r="CG143" s="27"/>
      <c r="CH143" s="27"/>
      <c r="CI143" s="27"/>
      <c r="CJ143" s="27"/>
      <c r="CK143" s="27"/>
      <c r="CL143" s="27"/>
      <c r="CM143" s="27"/>
      <c r="CN143" s="8"/>
      <c r="CO143" s="8"/>
      <c r="CP143" s="27"/>
      <c r="CQ143" s="8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27"/>
      <c r="DW143" s="8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8"/>
      <c r="FF143" s="8"/>
      <c r="FG143" s="8"/>
      <c r="FH143" s="27"/>
      <c r="FI143" s="27"/>
      <c r="FJ143" s="27"/>
      <c r="FK143" s="8"/>
      <c r="FL143" s="8"/>
      <c r="FM143" s="8"/>
      <c r="FN143" s="8"/>
      <c r="FO143" s="8"/>
      <c r="FP143" s="8"/>
      <c r="FQ143" s="8"/>
      <c r="FR143" s="27"/>
      <c r="FS143" s="27"/>
      <c r="FT143" s="27"/>
      <c r="FU143" s="8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27"/>
      <c r="GU143" s="27"/>
      <c r="GV143" s="27"/>
      <c r="GW143" s="8"/>
      <c r="GX143" s="8"/>
      <c r="GY143" s="8"/>
      <c r="GZ143" s="27"/>
      <c r="HA143" s="27"/>
      <c r="HB143" s="27"/>
      <c r="HC143" s="27"/>
      <c r="HD143" s="27"/>
      <c r="HE143" s="27"/>
      <c r="HF143" s="27"/>
      <c r="HG143" s="27"/>
      <c r="HH143" s="8"/>
      <c r="HI143" s="8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8"/>
      <c r="HZ143" s="232"/>
    </row>
    <row r="144" spans="1:234" s="204" customFormat="1" ht="15">
      <c r="A144" s="165"/>
      <c r="B144" s="294"/>
      <c r="C144" s="115" t="str">
        <f t="shared" si="71"/>
        <v>n;</v>
      </c>
      <c r="D144" s="355" t="s">
        <v>1671</v>
      </c>
      <c r="E144" s="710"/>
      <c r="F144" s="485"/>
      <c r="G144" s="443"/>
      <c r="H144" s="654">
        <f t="shared" si="72"/>
        <v>0</v>
      </c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27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8"/>
      <c r="BY144" s="8"/>
      <c r="BZ144" s="8"/>
      <c r="CA144" s="8"/>
      <c r="CB144" s="27"/>
      <c r="CC144" s="27"/>
      <c r="CD144" s="27"/>
      <c r="CE144" s="8"/>
      <c r="CF144" s="27"/>
      <c r="CG144" s="27"/>
      <c r="CH144" s="27"/>
      <c r="CI144" s="27"/>
      <c r="CJ144" s="27"/>
      <c r="CK144" s="27"/>
      <c r="CL144" s="27"/>
      <c r="CM144" s="27"/>
      <c r="CN144" s="8"/>
      <c r="CO144" s="8"/>
      <c r="CP144" s="27"/>
      <c r="CQ144" s="8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27"/>
      <c r="DW144" s="8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8"/>
      <c r="FF144" s="8"/>
      <c r="FG144" s="8"/>
      <c r="FH144" s="27"/>
      <c r="FI144" s="27"/>
      <c r="FJ144" s="27"/>
      <c r="FK144" s="8"/>
      <c r="FL144" s="8"/>
      <c r="FM144" s="8"/>
      <c r="FN144" s="8"/>
      <c r="FO144" s="8"/>
      <c r="FP144" s="8"/>
      <c r="FQ144" s="8"/>
      <c r="FR144" s="27"/>
      <c r="FS144" s="27"/>
      <c r="FT144" s="27"/>
      <c r="FU144" s="8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27"/>
      <c r="GU144" s="27"/>
      <c r="GV144" s="27"/>
      <c r="GW144" s="8"/>
      <c r="GX144" s="8"/>
      <c r="GY144" s="8"/>
      <c r="GZ144" s="27"/>
      <c r="HA144" s="27"/>
      <c r="HB144" s="27"/>
      <c r="HC144" s="27"/>
      <c r="HD144" s="27"/>
      <c r="HE144" s="27"/>
      <c r="HF144" s="27"/>
      <c r="HG144" s="27"/>
      <c r="HH144" s="8"/>
      <c r="HI144" s="8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8"/>
      <c r="HZ144" s="232"/>
    </row>
    <row r="145" spans="1:234" s="204" customFormat="1" ht="15">
      <c r="A145" s="165"/>
      <c r="B145" s="294"/>
      <c r="C145" s="115" t="str">
        <f t="shared" si="71"/>
        <v>n;</v>
      </c>
      <c r="D145" s="355" t="s">
        <v>1671</v>
      </c>
      <c r="E145" s="710"/>
      <c r="F145" s="485"/>
      <c r="G145" s="443"/>
      <c r="H145" s="654">
        <f t="shared" si="72"/>
        <v>0</v>
      </c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27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8"/>
      <c r="BY145" s="8"/>
      <c r="BZ145" s="8"/>
      <c r="CA145" s="8"/>
      <c r="CB145" s="27"/>
      <c r="CC145" s="27"/>
      <c r="CD145" s="27"/>
      <c r="CE145" s="8"/>
      <c r="CF145" s="27"/>
      <c r="CG145" s="27"/>
      <c r="CH145" s="27"/>
      <c r="CI145" s="27"/>
      <c r="CJ145" s="27"/>
      <c r="CK145" s="27"/>
      <c r="CL145" s="27"/>
      <c r="CM145" s="27"/>
      <c r="CN145" s="8"/>
      <c r="CO145" s="8"/>
      <c r="CP145" s="27"/>
      <c r="CQ145" s="8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27"/>
      <c r="DW145" s="8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8"/>
      <c r="FF145" s="8"/>
      <c r="FG145" s="8"/>
      <c r="FH145" s="27"/>
      <c r="FI145" s="27"/>
      <c r="FJ145" s="27"/>
      <c r="FK145" s="8"/>
      <c r="FL145" s="8"/>
      <c r="FM145" s="8"/>
      <c r="FN145" s="8"/>
      <c r="FO145" s="8"/>
      <c r="FP145" s="8"/>
      <c r="FQ145" s="8"/>
      <c r="FR145" s="27"/>
      <c r="FS145" s="27"/>
      <c r="FT145" s="27"/>
      <c r="FU145" s="8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27"/>
      <c r="GU145" s="27"/>
      <c r="GV145" s="27"/>
      <c r="GW145" s="8"/>
      <c r="GX145" s="8"/>
      <c r="GY145" s="8"/>
      <c r="GZ145" s="27"/>
      <c r="HA145" s="27"/>
      <c r="HB145" s="27"/>
      <c r="HC145" s="27"/>
      <c r="HD145" s="27"/>
      <c r="HE145" s="27"/>
      <c r="HF145" s="27"/>
      <c r="HG145" s="27"/>
      <c r="HH145" s="8"/>
      <c r="HI145" s="8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8"/>
      <c r="HZ145" s="232"/>
    </row>
    <row r="146" spans="1:234" s="204" customFormat="1" ht="15">
      <c r="A146" s="165"/>
      <c r="B146" s="294"/>
      <c r="C146" s="115" t="str">
        <f t="shared" si="71"/>
        <v>n;</v>
      </c>
      <c r="D146" s="355" t="s">
        <v>1671</v>
      </c>
      <c r="E146" s="710"/>
      <c r="F146" s="485"/>
      <c r="G146" s="443"/>
      <c r="H146" s="654">
        <f t="shared" si="72"/>
        <v>0</v>
      </c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27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8"/>
      <c r="BY146" s="8"/>
      <c r="BZ146" s="8"/>
      <c r="CA146" s="8"/>
      <c r="CB146" s="27"/>
      <c r="CC146" s="27"/>
      <c r="CD146" s="27"/>
      <c r="CE146" s="8"/>
      <c r="CF146" s="27"/>
      <c r="CG146" s="27"/>
      <c r="CH146" s="27"/>
      <c r="CI146" s="27"/>
      <c r="CJ146" s="27"/>
      <c r="CK146" s="27"/>
      <c r="CL146" s="27"/>
      <c r="CM146" s="27"/>
      <c r="CN146" s="8"/>
      <c r="CO146" s="8"/>
      <c r="CP146" s="27"/>
      <c r="CQ146" s="8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27"/>
      <c r="DW146" s="8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8"/>
      <c r="FF146" s="8"/>
      <c r="FG146" s="8"/>
      <c r="FH146" s="27"/>
      <c r="FI146" s="27"/>
      <c r="FJ146" s="27"/>
      <c r="FK146" s="8"/>
      <c r="FL146" s="8"/>
      <c r="FM146" s="8"/>
      <c r="FN146" s="8"/>
      <c r="FO146" s="8"/>
      <c r="FP146" s="8"/>
      <c r="FQ146" s="8"/>
      <c r="FR146" s="27"/>
      <c r="FS146" s="27"/>
      <c r="FT146" s="27"/>
      <c r="FU146" s="8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27"/>
      <c r="GU146" s="27"/>
      <c r="GV146" s="27"/>
      <c r="GW146" s="8"/>
      <c r="GX146" s="8"/>
      <c r="GY146" s="8"/>
      <c r="GZ146" s="27"/>
      <c r="HA146" s="27"/>
      <c r="HB146" s="27"/>
      <c r="HC146" s="27"/>
      <c r="HD146" s="27"/>
      <c r="HE146" s="27"/>
      <c r="HF146" s="27"/>
      <c r="HG146" s="27"/>
      <c r="HH146" s="8"/>
      <c r="HI146" s="8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8"/>
      <c r="HZ146" s="232"/>
    </row>
    <row r="147" spans="1:234" s="204" customFormat="1" ht="15">
      <c r="A147" s="165"/>
      <c r="B147" s="294"/>
      <c r="C147" s="115" t="str">
        <f t="shared" si="71"/>
        <v>n;</v>
      </c>
      <c r="D147" s="355" t="s">
        <v>1671</v>
      </c>
      <c r="E147" s="710"/>
      <c r="F147" s="485"/>
      <c r="G147" s="443"/>
      <c r="H147" s="654">
        <f t="shared" si="72"/>
        <v>0</v>
      </c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27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8"/>
      <c r="BY147" s="8"/>
      <c r="BZ147" s="8"/>
      <c r="CA147" s="8"/>
      <c r="CB147" s="27"/>
      <c r="CC147" s="27"/>
      <c r="CD147" s="27"/>
      <c r="CE147" s="8"/>
      <c r="CF147" s="27"/>
      <c r="CG147" s="27"/>
      <c r="CH147" s="27"/>
      <c r="CI147" s="27"/>
      <c r="CJ147" s="27"/>
      <c r="CK147" s="27"/>
      <c r="CL147" s="27"/>
      <c r="CM147" s="27"/>
      <c r="CN147" s="8"/>
      <c r="CO147" s="8"/>
      <c r="CP147" s="27"/>
      <c r="CQ147" s="8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27"/>
      <c r="DW147" s="8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8"/>
      <c r="FF147" s="8"/>
      <c r="FG147" s="8"/>
      <c r="FH147" s="27"/>
      <c r="FI147" s="27"/>
      <c r="FJ147" s="27"/>
      <c r="FK147" s="8"/>
      <c r="FL147" s="8"/>
      <c r="FM147" s="8"/>
      <c r="FN147" s="8"/>
      <c r="FO147" s="8"/>
      <c r="FP147" s="8"/>
      <c r="FQ147" s="8"/>
      <c r="FR147" s="27"/>
      <c r="FS147" s="27"/>
      <c r="FT147" s="27"/>
      <c r="FU147" s="8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27"/>
      <c r="GU147" s="27"/>
      <c r="GV147" s="27"/>
      <c r="GW147" s="8"/>
      <c r="GX147" s="8"/>
      <c r="GY147" s="8"/>
      <c r="GZ147" s="27"/>
      <c r="HA147" s="27"/>
      <c r="HB147" s="27"/>
      <c r="HC147" s="27"/>
      <c r="HD147" s="27"/>
      <c r="HE147" s="27"/>
      <c r="HF147" s="27"/>
      <c r="HG147" s="27"/>
      <c r="HH147" s="8"/>
      <c r="HI147" s="8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8"/>
      <c r="HZ147" s="232"/>
    </row>
    <row r="148" spans="1:234" s="204" customFormat="1" ht="15">
      <c r="A148" s="165"/>
      <c r="B148" s="294"/>
      <c r="C148" s="115" t="str">
        <f t="shared" si="71"/>
        <v>n;</v>
      </c>
      <c r="D148" s="355" t="s">
        <v>1671</v>
      </c>
      <c r="E148" s="710"/>
      <c r="F148" s="485"/>
      <c r="G148" s="443"/>
      <c r="H148" s="654">
        <f t="shared" si="72"/>
        <v>0</v>
      </c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27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8"/>
      <c r="BY148" s="8"/>
      <c r="BZ148" s="8"/>
      <c r="CA148" s="8"/>
      <c r="CB148" s="27"/>
      <c r="CC148" s="27"/>
      <c r="CD148" s="27"/>
      <c r="CE148" s="8"/>
      <c r="CF148" s="27"/>
      <c r="CG148" s="27"/>
      <c r="CH148" s="27"/>
      <c r="CI148" s="27"/>
      <c r="CJ148" s="27"/>
      <c r="CK148" s="27"/>
      <c r="CL148" s="27"/>
      <c r="CM148" s="27"/>
      <c r="CN148" s="8"/>
      <c r="CO148" s="8"/>
      <c r="CP148" s="27"/>
      <c r="CQ148" s="8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27"/>
      <c r="DW148" s="8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8"/>
      <c r="FF148" s="8"/>
      <c r="FG148" s="8"/>
      <c r="FH148" s="27"/>
      <c r="FI148" s="27"/>
      <c r="FJ148" s="27"/>
      <c r="FK148" s="8"/>
      <c r="FL148" s="8"/>
      <c r="FM148" s="8"/>
      <c r="FN148" s="8"/>
      <c r="FO148" s="8"/>
      <c r="FP148" s="8"/>
      <c r="FQ148" s="8"/>
      <c r="FR148" s="27"/>
      <c r="FS148" s="27"/>
      <c r="FT148" s="27"/>
      <c r="FU148" s="8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27"/>
      <c r="GU148" s="27"/>
      <c r="GV148" s="27"/>
      <c r="GW148" s="8"/>
      <c r="GX148" s="8"/>
      <c r="GY148" s="8"/>
      <c r="GZ148" s="27"/>
      <c r="HA148" s="27"/>
      <c r="HB148" s="27"/>
      <c r="HC148" s="27"/>
      <c r="HD148" s="27"/>
      <c r="HE148" s="27"/>
      <c r="HF148" s="27"/>
      <c r="HG148" s="27"/>
      <c r="HH148" s="8"/>
      <c r="HI148" s="8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8"/>
      <c r="HZ148" s="232"/>
    </row>
    <row r="149" spans="1:234" s="204" customFormat="1" ht="15">
      <c r="A149" s="165"/>
      <c r="B149" s="294"/>
      <c r="C149" s="115" t="str">
        <f t="shared" si="71"/>
        <v>n;</v>
      </c>
      <c r="D149" s="355" t="s">
        <v>1671</v>
      </c>
      <c r="E149" s="710"/>
      <c r="F149" s="485"/>
      <c r="G149" s="443"/>
      <c r="H149" s="654">
        <f t="shared" si="72"/>
        <v>0</v>
      </c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27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8"/>
      <c r="BY149" s="8"/>
      <c r="BZ149" s="8"/>
      <c r="CA149" s="8"/>
      <c r="CB149" s="27"/>
      <c r="CC149" s="27"/>
      <c r="CD149" s="27"/>
      <c r="CE149" s="8"/>
      <c r="CF149" s="27"/>
      <c r="CG149" s="27"/>
      <c r="CH149" s="27"/>
      <c r="CI149" s="27"/>
      <c r="CJ149" s="27"/>
      <c r="CK149" s="27"/>
      <c r="CL149" s="27"/>
      <c r="CM149" s="27"/>
      <c r="CN149" s="8"/>
      <c r="CO149" s="8"/>
      <c r="CP149" s="27"/>
      <c r="CQ149" s="8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27"/>
      <c r="DW149" s="8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8"/>
      <c r="FF149" s="8"/>
      <c r="FG149" s="8"/>
      <c r="FH149" s="27"/>
      <c r="FI149" s="27"/>
      <c r="FJ149" s="27"/>
      <c r="FK149" s="8"/>
      <c r="FL149" s="8"/>
      <c r="FM149" s="8"/>
      <c r="FN149" s="8"/>
      <c r="FO149" s="8"/>
      <c r="FP149" s="8"/>
      <c r="FQ149" s="8"/>
      <c r="FR149" s="27"/>
      <c r="FS149" s="27"/>
      <c r="FT149" s="27"/>
      <c r="FU149" s="8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27"/>
      <c r="GU149" s="27"/>
      <c r="GV149" s="27"/>
      <c r="GW149" s="8"/>
      <c r="GX149" s="8"/>
      <c r="GY149" s="8"/>
      <c r="GZ149" s="27"/>
      <c r="HA149" s="27"/>
      <c r="HB149" s="27"/>
      <c r="HC149" s="27"/>
      <c r="HD149" s="27"/>
      <c r="HE149" s="27"/>
      <c r="HF149" s="27"/>
      <c r="HG149" s="27"/>
      <c r="HH149" s="8"/>
      <c r="HI149" s="8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8"/>
      <c r="HZ149" s="232"/>
    </row>
    <row r="150" spans="1:234" s="204" customFormat="1" ht="15">
      <c r="A150" s="165"/>
      <c r="B150" s="294"/>
      <c r="C150" s="115" t="str">
        <f t="shared" si="71"/>
        <v>n;</v>
      </c>
      <c r="D150" s="355" t="s">
        <v>1671</v>
      </c>
      <c r="E150" s="710"/>
      <c r="F150" s="485"/>
      <c r="G150" s="443"/>
      <c r="H150" s="654">
        <f t="shared" si="72"/>
        <v>0</v>
      </c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27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8"/>
      <c r="BY150" s="8"/>
      <c r="BZ150" s="8"/>
      <c r="CA150" s="8"/>
      <c r="CB150" s="27"/>
      <c r="CC150" s="27"/>
      <c r="CD150" s="27"/>
      <c r="CE150" s="8"/>
      <c r="CF150" s="27"/>
      <c r="CG150" s="27"/>
      <c r="CH150" s="27"/>
      <c r="CI150" s="27"/>
      <c r="CJ150" s="27"/>
      <c r="CK150" s="27"/>
      <c r="CL150" s="27"/>
      <c r="CM150" s="27"/>
      <c r="CN150" s="8"/>
      <c r="CO150" s="8"/>
      <c r="CP150" s="27"/>
      <c r="CQ150" s="8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27"/>
      <c r="DW150" s="8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8"/>
      <c r="FF150" s="8"/>
      <c r="FG150" s="8"/>
      <c r="FH150" s="27"/>
      <c r="FI150" s="27"/>
      <c r="FJ150" s="27"/>
      <c r="FK150" s="8"/>
      <c r="FL150" s="8"/>
      <c r="FM150" s="8"/>
      <c r="FN150" s="8"/>
      <c r="FO150" s="8"/>
      <c r="FP150" s="8"/>
      <c r="FQ150" s="8"/>
      <c r="FR150" s="27"/>
      <c r="FS150" s="27"/>
      <c r="FT150" s="27"/>
      <c r="FU150" s="8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27"/>
      <c r="GU150" s="27"/>
      <c r="GV150" s="27"/>
      <c r="GW150" s="8"/>
      <c r="GX150" s="8"/>
      <c r="GY150" s="8"/>
      <c r="GZ150" s="27"/>
      <c r="HA150" s="27"/>
      <c r="HB150" s="27"/>
      <c r="HC150" s="27"/>
      <c r="HD150" s="27"/>
      <c r="HE150" s="27"/>
      <c r="HF150" s="27"/>
      <c r="HG150" s="27"/>
      <c r="HH150" s="8"/>
      <c r="HI150" s="8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8"/>
      <c r="HZ150" s="232"/>
    </row>
    <row r="151" spans="1:234" s="204" customFormat="1" ht="15">
      <c r="A151" s="165"/>
      <c r="B151" s="294"/>
      <c r="C151" s="115" t="str">
        <f t="shared" si="71"/>
        <v>n;</v>
      </c>
      <c r="D151" s="355" t="s">
        <v>1671</v>
      </c>
      <c r="E151" s="710"/>
      <c r="F151" s="485"/>
      <c r="G151" s="443"/>
      <c r="H151" s="654">
        <f t="shared" si="72"/>
        <v>0</v>
      </c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27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8"/>
      <c r="BY151" s="8"/>
      <c r="BZ151" s="8"/>
      <c r="CA151" s="8"/>
      <c r="CB151" s="27"/>
      <c r="CC151" s="27"/>
      <c r="CD151" s="27"/>
      <c r="CE151" s="8"/>
      <c r="CF151" s="27"/>
      <c r="CG151" s="27"/>
      <c r="CH151" s="27"/>
      <c r="CI151" s="27"/>
      <c r="CJ151" s="27"/>
      <c r="CK151" s="27"/>
      <c r="CL151" s="27"/>
      <c r="CM151" s="27"/>
      <c r="CN151" s="8"/>
      <c r="CO151" s="8"/>
      <c r="CP151" s="27"/>
      <c r="CQ151" s="8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27"/>
      <c r="DW151" s="8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8"/>
      <c r="FF151" s="8"/>
      <c r="FG151" s="8"/>
      <c r="FH151" s="27"/>
      <c r="FI151" s="27"/>
      <c r="FJ151" s="27"/>
      <c r="FK151" s="8"/>
      <c r="FL151" s="8"/>
      <c r="FM151" s="8"/>
      <c r="FN151" s="8"/>
      <c r="FO151" s="8"/>
      <c r="FP151" s="8"/>
      <c r="FQ151" s="8"/>
      <c r="FR151" s="27"/>
      <c r="FS151" s="27"/>
      <c r="FT151" s="27"/>
      <c r="FU151" s="8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27"/>
      <c r="GU151" s="27"/>
      <c r="GV151" s="27"/>
      <c r="GW151" s="8"/>
      <c r="GX151" s="8"/>
      <c r="GY151" s="8"/>
      <c r="GZ151" s="27"/>
      <c r="HA151" s="27"/>
      <c r="HB151" s="27"/>
      <c r="HC151" s="27"/>
      <c r="HD151" s="27"/>
      <c r="HE151" s="27"/>
      <c r="HF151" s="27"/>
      <c r="HG151" s="27"/>
      <c r="HH151" s="8"/>
      <c r="HI151" s="8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8"/>
      <c r="HZ151" s="232"/>
    </row>
    <row r="152" spans="1:234" s="204" customFormat="1" ht="15">
      <c r="A152" s="165"/>
      <c r="B152" s="294"/>
      <c r="C152" s="115" t="str">
        <f t="shared" si="71"/>
        <v>n;</v>
      </c>
      <c r="D152" s="355" t="s">
        <v>1671</v>
      </c>
      <c r="E152" s="710"/>
      <c r="F152" s="485"/>
      <c r="G152" s="443"/>
      <c r="H152" s="654">
        <f t="shared" si="72"/>
        <v>0</v>
      </c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27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8"/>
      <c r="BY152" s="8"/>
      <c r="BZ152" s="8"/>
      <c r="CA152" s="8"/>
      <c r="CB152" s="27"/>
      <c r="CC152" s="27"/>
      <c r="CD152" s="27"/>
      <c r="CE152" s="8"/>
      <c r="CF152" s="27"/>
      <c r="CG152" s="27"/>
      <c r="CH152" s="27"/>
      <c r="CI152" s="27"/>
      <c r="CJ152" s="27"/>
      <c r="CK152" s="27"/>
      <c r="CL152" s="27"/>
      <c r="CM152" s="27"/>
      <c r="CN152" s="8"/>
      <c r="CO152" s="8"/>
      <c r="CP152" s="27"/>
      <c r="CQ152" s="8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27"/>
      <c r="DW152" s="8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8"/>
      <c r="FF152" s="8"/>
      <c r="FG152" s="8"/>
      <c r="FH152" s="27"/>
      <c r="FI152" s="27"/>
      <c r="FJ152" s="27"/>
      <c r="FK152" s="8"/>
      <c r="FL152" s="8"/>
      <c r="FM152" s="8"/>
      <c r="FN152" s="8"/>
      <c r="FO152" s="8"/>
      <c r="FP152" s="8"/>
      <c r="FQ152" s="8"/>
      <c r="FR152" s="27"/>
      <c r="FS152" s="27"/>
      <c r="FT152" s="27"/>
      <c r="FU152" s="8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27"/>
      <c r="GU152" s="27"/>
      <c r="GV152" s="27"/>
      <c r="GW152" s="8"/>
      <c r="GX152" s="8"/>
      <c r="GY152" s="8"/>
      <c r="GZ152" s="27"/>
      <c r="HA152" s="27"/>
      <c r="HB152" s="27"/>
      <c r="HC152" s="27"/>
      <c r="HD152" s="27"/>
      <c r="HE152" s="27"/>
      <c r="HF152" s="27"/>
      <c r="HG152" s="27"/>
      <c r="HH152" s="8"/>
      <c r="HI152" s="8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8"/>
      <c r="HZ152" s="232"/>
    </row>
    <row r="153" spans="1:234" s="204" customFormat="1" ht="15">
      <c r="A153" s="165"/>
      <c r="B153" s="294"/>
      <c r="C153" s="115" t="str">
        <f t="shared" si="71"/>
        <v>n;</v>
      </c>
      <c r="D153" s="355" t="s">
        <v>1671</v>
      </c>
      <c r="E153" s="710"/>
      <c r="F153" s="485"/>
      <c r="G153" s="443"/>
      <c r="H153" s="654">
        <f t="shared" si="72"/>
        <v>0</v>
      </c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27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8"/>
      <c r="BY153" s="8"/>
      <c r="BZ153" s="8"/>
      <c r="CA153" s="8"/>
      <c r="CB153" s="27"/>
      <c r="CC153" s="27"/>
      <c r="CD153" s="27"/>
      <c r="CE153" s="8"/>
      <c r="CF153" s="27"/>
      <c r="CG153" s="27"/>
      <c r="CH153" s="27"/>
      <c r="CI153" s="27"/>
      <c r="CJ153" s="27"/>
      <c r="CK153" s="27"/>
      <c r="CL153" s="27"/>
      <c r="CM153" s="27"/>
      <c r="CN153" s="8"/>
      <c r="CO153" s="8"/>
      <c r="CP153" s="27"/>
      <c r="CQ153" s="8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27"/>
      <c r="DW153" s="8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8"/>
      <c r="FF153" s="8"/>
      <c r="FG153" s="8"/>
      <c r="FH153" s="27"/>
      <c r="FI153" s="27"/>
      <c r="FJ153" s="27"/>
      <c r="FK153" s="8"/>
      <c r="FL153" s="8"/>
      <c r="FM153" s="8"/>
      <c r="FN153" s="8"/>
      <c r="FO153" s="8"/>
      <c r="FP153" s="8"/>
      <c r="FQ153" s="8"/>
      <c r="FR153" s="27"/>
      <c r="FS153" s="27"/>
      <c r="FT153" s="27"/>
      <c r="FU153" s="8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27"/>
      <c r="GU153" s="27"/>
      <c r="GV153" s="27"/>
      <c r="GW153" s="8"/>
      <c r="GX153" s="8"/>
      <c r="GY153" s="8"/>
      <c r="GZ153" s="27"/>
      <c r="HA153" s="27"/>
      <c r="HB153" s="27"/>
      <c r="HC153" s="27"/>
      <c r="HD153" s="27"/>
      <c r="HE153" s="27"/>
      <c r="HF153" s="27"/>
      <c r="HG153" s="27"/>
      <c r="HH153" s="8"/>
      <c r="HI153" s="8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8"/>
      <c r="HZ153" s="232"/>
    </row>
    <row r="154" spans="1:234" s="204" customFormat="1" ht="15">
      <c r="A154" s="165"/>
      <c r="B154" s="294"/>
      <c r="C154" s="115" t="str">
        <f t="shared" si="71"/>
        <v>n;</v>
      </c>
      <c r="D154" s="355" t="s">
        <v>1671</v>
      </c>
      <c r="E154" s="710"/>
      <c r="F154" s="485"/>
      <c r="G154" s="443"/>
      <c r="H154" s="654">
        <f t="shared" si="72"/>
        <v>0</v>
      </c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27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8"/>
      <c r="BY154" s="8"/>
      <c r="BZ154" s="8"/>
      <c r="CA154" s="8"/>
      <c r="CB154" s="27"/>
      <c r="CC154" s="27"/>
      <c r="CD154" s="27"/>
      <c r="CE154" s="8"/>
      <c r="CF154" s="27"/>
      <c r="CG154" s="27"/>
      <c r="CH154" s="27"/>
      <c r="CI154" s="27"/>
      <c r="CJ154" s="27"/>
      <c r="CK154" s="27"/>
      <c r="CL154" s="27"/>
      <c r="CM154" s="27"/>
      <c r="CN154" s="8"/>
      <c r="CO154" s="8"/>
      <c r="CP154" s="27"/>
      <c r="CQ154" s="8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27"/>
      <c r="DW154" s="8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8"/>
      <c r="FF154" s="8"/>
      <c r="FG154" s="8"/>
      <c r="FH154" s="27"/>
      <c r="FI154" s="27"/>
      <c r="FJ154" s="27"/>
      <c r="FK154" s="8"/>
      <c r="FL154" s="8"/>
      <c r="FM154" s="8"/>
      <c r="FN154" s="8"/>
      <c r="FO154" s="8"/>
      <c r="FP154" s="8"/>
      <c r="FQ154" s="8"/>
      <c r="FR154" s="27"/>
      <c r="FS154" s="27"/>
      <c r="FT154" s="27"/>
      <c r="FU154" s="8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27"/>
      <c r="GU154" s="27"/>
      <c r="GV154" s="27"/>
      <c r="GW154" s="8"/>
      <c r="GX154" s="8"/>
      <c r="GY154" s="8"/>
      <c r="GZ154" s="27"/>
      <c r="HA154" s="27"/>
      <c r="HB154" s="27"/>
      <c r="HC154" s="27"/>
      <c r="HD154" s="27"/>
      <c r="HE154" s="27"/>
      <c r="HF154" s="27"/>
      <c r="HG154" s="27"/>
      <c r="HH154" s="8"/>
      <c r="HI154" s="8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8"/>
      <c r="HZ154" s="232"/>
    </row>
    <row r="155" spans="1:234" s="204" customFormat="1" ht="15">
      <c r="A155" s="165"/>
      <c r="B155" s="294"/>
      <c r="C155" s="115" t="str">
        <f t="shared" si="71"/>
        <v>n;</v>
      </c>
      <c r="D155" s="355" t="s">
        <v>1671</v>
      </c>
      <c r="E155" s="710"/>
      <c r="F155" s="485"/>
      <c r="G155" s="443"/>
      <c r="H155" s="654">
        <f t="shared" si="72"/>
        <v>0</v>
      </c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27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8"/>
      <c r="BY155" s="8"/>
      <c r="BZ155" s="8"/>
      <c r="CA155" s="8"/>
      <c r="CB155" s="27"/>
      <c r="CC155" s="27"/>
      <c r="CD155" s="27"/>
      <c r="CE155" s="8"/>
      <c r="CF155" s="27"/>
      <c r="CG155" s="27"/>
      <c r="CH155" s="27"/>
      <c r="CI155" s="27"/>
      <c r="CJ155" s="27"/>
      <c r="CK155" s="27"/>
      <c r="CL155" s="27"/>
      <c r="CM155" s="27"/>
      <c r="CN155" s="8"/>
      <c r="CO155" s="8"/>
      <c r="CP155" s="27"/>
      <c r="CQ155" s="8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27"/>
      <c r="DW155" s="8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8"/>
      <c r="FF155" s="8"/>
      <c r="FG155" s="8"/>
      <c r="FH155" s="27"/>
      <c r="FI155" s="27"/>
      <c r="FJ155" s="27"/>
      <c r="FK155" s="8"/>
      <c r="FL155" s="8"/>
      <c r="FM155" s="8"/>
      <c r="FN155" s="8"/>
      <c r="FO155" s="8"/>
      <c r="FP155" s="8"/>
      <c r="FQ155" s="8"/>
      <c r="FR155" s="27"/>
      <c r="FS155" s="27"/>
      <c r="FT155" s="27"/>
      <c r="FU155" s="8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27"/>
      <c r="GU155" s="27"/>
      <c r="GV155" s="27"/>
      <c r="GW155" s="8"/>
      <c r="GX155" s="8"/>
      <c r="GY155" s="8"/>
      <c r="GZ155" s="27"/>
      <c r="HA155" s="27"/>
      <c r="HB155" s="27"/>
      <c r="HC155" s="27"/>
      <c r="HD155" s="27"/>
      <c r="HE155" s="27"/>
      <c r="HF155" s="27"/>
      <c r="HG155" s="27"/>
      <c r="HH155" s="8"/>
      <c r="HI155" s="8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8"/>
      <c r="HZ155" s="232"/>
    </row>
    <row r="156" spans="1:234" s="204" customFormat="1" ht="15">
      <c r="A156" s="165"/>
      <c r="B156" s="294"/>
      <c r="C156" s="115" t="str">
        <f t="shared" si="71"/>
        <v>n;</v>
      </c>
      <c r="D156" s="355" t="s">
        <v>1671</v>
      </c>
      <c r="E156" s="710"/>
      <c r="F156" s="485"/>
      <c r="G156" s="443"/>
      <c r="H156" s="654">
        <f t="shared" si="72"/>
        <v>0</v>
      </c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27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8"/>
      <c r="BY156" s="8"/>
      <c r="BZ156" s="8"/>
      <c r="CA156" s="8"/>
      <c r="CB156" s="27"/>
      <c r="CC156" s="27"/>
      <c r="CD156" s="27"/>
      <c r="CE156" s="8"/>
      <c r="CF156" s="27"/>
      <c r="CG156" s="27"/>
      <c r="CH156" s="27"/>
      <c r="CI156" s="27"/>
      <c r="CJ156" s="27"/>
      <c r="CK156" s="27"/>
      <c r="CL156" s="27"/>
      <c r="CM156" s="27"/>
      <c r="CN156" s="8"/>
      <c r="CO156" s="8"/>
      <c r="CP156" s="27"/>
      <c r="CQ156" s="8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27"/>
      <c r="DW156" s="8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8"/>
      <c r="FF156" s="8"/>
      <c r="FG156" s="8"/>
      <c r="FH156" s="27"/>
      <c r="FI156" s="27"/>
      <c r="FJ156" s="27"/>
      <c r="FK156" s="8"/>
      <c r="FL156" s="8"/>
      <c r="FM156" s="8"/>
      <c r="FN156" s="8"/>
      <c r="FO156" s="8"/>
      <c r="FP156" s="8"/>
      <c r="FQ156" s="8"/>
      <c r="FR156" s="27"/>
      <c r="FS156" s="27"/>
      <c r="FT156" s="27"/>
      <c r="FU156" s="8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27"/>
      <c r="GU156" s="27"/>
      <c r="GV156" s="27"/>
      <c r="GW156" s="8"/>
      <c r="GX156" s="8"/>
      <c r="GY156" s="8"/>
      <c r="GZ156" s="27"/>
      <c r="HA156" s="27"/>
      <c r="HB156" s="27"/>
      <c r="HC156" s="27"/>
      <c r="HD156" s="27"/>
      <c r="HE156" s="27"/>
      <c r="HF156" s="27"/>
      <c r="HG156" s="27"/>
      <c r="HH156" s="8"/>
      <c r="HI156" s="8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8"/>
      <c r="HZ156" s="232"/>
    </row>
    <row r="157" spans="1:234" s="204" customFormat="1" ht="15">
      <c r="A157" s="165"/>
      <c r="C157" s="115" t="str">
        <f t="shared" si="71"/>
        <v>n;</v>
      </c>
      <c r="D157" s="355" t="s">
        <v>1671</v>
      </c>
      <c r="E157" s="710"/>
      <c r="F157" s="485"/>
      <c r="G157" s="443"/>
      <c r="H157" s="654">
        <f t="shared" si="72"/>
        <v>0</v>
      </c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27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8"/>
      <c r="BY157" s="8"/>
      <c r="BZ157" s="8"/>
      <c r="CA157" s="8"/>
      <c r="CB157" s="27"/>
      <c r="CC157" s="27"/>
      <c r="CD157" s="27"/>
      <c r="CE157" s="8"/>
      <c r="CF157" s="27"/>
      <c r="CG157" s="27"/>
      <c r="CH157" s="27"/>
      <c r="CI157" s="27"/>
      <c r="CJ157" s="27"/>
      <c r="CK157" s="27"/>
      <c r="CL157" s="27"/>
      <c r="CM157" s="27"/>
      <c r="CN157" s="8"/>
      <c r="CO157" s="8"/>
      <c r="CP157" s="27"/>
      <c r="CQ157" s="8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27"/>
      <c r="DW157" s="8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8"/>
      <c r="FF157" s="8"/>
      <c r="FG157" s="8"/>
      <c r="FH157" s="27"/>
      <c r="FI157" s="27"/>
      <c r="FJ157" s="27"/>
      <c r="FK157" s="8"/>
      <c r="FL157" s="8"/>
      <c r="FM157" s="8"/>
      <c r="FN157" s="8"/>
      <c r="FO157" s="8"/>
      <c r="FP157" s="8"/>
      <c r="FQ157" s="8"/>
      <c r="FR157" s="27"/>
      <c r="FS157" s="27"/>
      <c r="FT157" s="27"/>
      <c r="FU157" s="8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27"/>
      <c r="GU157" s="27"/>
      <c r="GV157" s="27"/>
      <c r="GW157" s="8"/>
      <c r="GX157" s="8"/>
      <c r="GY157" s="8"/>
      <c r="GZ157" s="27"/>
      <c r="HA157" s="27"/>
      <c r="HB157" s="27"/>
      <c r="HC157" s="27"/>
      <c r="HD157" s="27"/>
      <c r="HE157" s="27"/>
      <c r="HF157" s="27"/>
      <c r="HG157" s="27"/>
      <c r="HH157" s="8"/>
      <c r="HI157" s="8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8"/>
      <c r="HZ157" s="232"/>
    </row>
    <row r="160" spans="1:234" ht="29.25">
      <c r="B160" s="197" t="s">
        <v>1411</v>
      </c>
      <c r="C160" s="115" t="s">
        <v>1733</v>
      </c>
      <c r="F160" s="377" t="s">
        <v>1548</v>
      </c>
      <c r="G160" s="1089" t="s">
        <v>1547</v>
      </c>
      <c r="H160" s="1090"/>
      <c r="I160">
        <f>SUM('cpte_CN LGG-MT-LM-STR-Clin'!I23:I41)</f>
        <v>0</v>
      </c>
      <c r="J160">
        <f>SUM('cpte_CN LGG-MT-LM-STR-Clin'!J23:J41)</f>
        <v>0</v>
      </c>
      <c r="K160">
        <f>SUM('cpte_CN LGG-MT-LM-STR-Clin'!K23:K41)</f>
        <v>0</v>
      </c>
      <c r="L160">
        <f>SUM('cpte_CN LGG-MT-LM-STR-Clin'!L23:L41)</f>
        <v>0</v>
      </c>
      <c r="M160">
        <f>SUM('cpte_CN LGG-MT-LM-STR-Clin'!M23:M41)</f>
        <v>0</v>
      </c>
      <c r="N160">
        <f>SUM('cpte_CN LGG-MT-LM-STR-Clin'!N23:N41)</f>
        <v>0</v>
      </c>
      <c r="O160">
        <f>SUM('cpte_CN LGG-MT-LM-STR-Clin'!O23:O41)</f>
        <v>0</v>
      </c>
      <c r="P160">
        <f>SUM('cpte_CN LGG-MT-LM-STR-Clin'!P23:P41)</f>
        <v>0</v>
      </c>
      <c r="Q160">
        <f>SUM('cpte_CN LGG-MT-LM-STR-Clin'!Q23:Q41)</f>
        <v>0</v>
      </c>
      <c r="R160">
        <f>SUM('cpte_CN LGG-MT-LM-STR-Clin'!R23:R41)</f>
        <v>0</v>
      </c>
      <c r="S160">
        <f>SUM('cpte_CN LGG-MT-LM-STR-Clin'!S23:S41)</f>
        <v>0</v>
      </c>
      <c r="T160">
        <f>SUM('cpte_CN LGG-MT-LM-STR-Clin'!T23:T41)</f>
        <v>0</v>
      </c>
      <c r="U160">
        <f>SUM('cpte_CN LGG-MT-LM-STR-Clin'!U23:U41)</f>
        <v>0</v>
      </c>
      <c r="V160">
        <f>SUM('cpte_CN LGG-MT-LM-STR-Clin'!V23:V41)</f>
        <v>0</v>
      </c>
      <c r="W160">
        <f>SUM('cpte_CN LGG-MT-LM-STR-Clin'!W23:W41)</f>
        <v>0</v>
      </c>
      <c r="X160">
        <f>SUM('cpte_CN LGG-MT-LM-STR-Clin'!X23:X41)</f>
        <v>0</v>
      </c>
      <c r="Y160">
        <f>SUM('cpte_CN LGG-MT-LM-STR-Clin'!Y23:Y41)</f>
        <v>0</v>
      </c>
      <c r="Z160">
        <f>SUM('cpte_CN LGG-MT-LM-STR-Clin'!Z23:Z41)</f>
        <v>0</v>
      </c>
      <c r="AA160">
        <f>SUM('cpte_CN LGG-MT-LM-STR-Clin'!AA23:AA41)</f>
        <v>0</v>
      </c>
      <c r="AB160">
        <f>SUM('cpte_CN LGG-MT-LM-STR-Clin'!AB23:AB41)</f>
        <v>0</v>
      </c>
      <c r="AC160">
        <f>SUM('cpte_CN LGG-MT-LM-STR-Clin'!AC23:AC41)</f>
        <v>0</v>
      </c>
      <c r="AD160">
        <f>SUM('cpte_CN LGG-MT-LM-STR-Clin'!AD23:AD41)</f>
        <v>0</v>
      </c>
      <c r="AE160">
        <f>SUM('cpte_CN LGG-MT-LM-STR-Clin'!AE23:AE41)</f>
        <v>0</v>
      </c>
      <c r="AF160">
        <f>SUM('cpte_CN LGG-MT-LM-STR-Clin'!AF23:AF41)</f>
        <v>0</v>
      </c>
      <c r="AG160">
        <f>SUM('cpte_CN LGG-MT-LM-STR-Clin'!AG23:AG41)</f>
        <v>0</v>
      </c>
      <c r="AH160">
        <f>SUM('cpte_CN LGG-MT-LM-STR-Clin'!AH23:AH41)</f>
        <v>0</v>
      </c>
      <c r="AI160">
        <f>SUM('cpte_CN LGG-MT-LM-STR-Clin'!AI23:AI41)</f>
        <v>0</v>
      </c>
      <c r="AJ160">
        <f>SUM('cpte_CN LGG-MT-LM-STR-Clin'!AJ23:AJ41)</f>
        <v>0</v>
      </c>
      <c r="AK160">
        <f>SUM('cpte_CN LGG-MT-LM-STR-Clin'!AK23:AK41)</f>
        <v>0</v>
      </c>
      <c r="AL160">
        <f>SUM('cpte_CN LGG-MT-LM-STR-Clin'!AL23:AL41)</f>
        <v>0</v>
      </c>
      <c r="AM160">
        <f>SUM('cpte_CN LGG-MT-LM-STR-Clin'!AM23:AM41)</f>
        <v>0</v>
      </c>
      <c r="AN160">
        <f>SUM('cpte_CN LGG-MT-LM-STR-Clin'!AN23:AN41)</f>
        <v>0</v>
      </c>
      <c r="AO160">
        <f>SUM('cpte_CN LGG-MT-LM-STR-Clin'!AO23:AO41)</f>
        <v>0</v>
      </c>
      <c r="AP160">
        <f>SUM('cpte_CN LGG-MT-LM-STR-Clin'!AP23:AP41)</f>
        <v>0</v>
      </c>
      <c r="AQ160">
        <f>SUM('cpte_CN LGG-MT-LM-STR-Clin'!AQ23:AQ41)</f>
        <v>0</v>
      </c>
      <c r="AR160">
        <f>SUM('cpte_CN LGG-MT-LM-STR-Clin'!AR23:AR41)</f>
        <v>0</v>
      </c>
      <c r="AS160">
        <f>SUM('cpte_CN LGG-MT-LM-STR-Clin'!AS23:AS41)</f>
        <v>0</v>
      </c>
      <c r="AT160">
        <f>SUM('cpte_CN LGG-MT-LM-STR-Clin'!AT23:AT41)</f>
        <v>0</v>
      </c>
      <c r="AU160">
        <f>SUM('cpte_CN LGG-MT-LM-STR-Clin'!AU23:AU41)</f>
        <v>0</v>
      </c>
      <c r="AV160">
        <f>SUM('cpte_CN LGG-MT-LM-STR-Clin'!AV23:AV41)</f>
        <v>0</v>
      </c>
      <c r="AW160">
        <f>SUM('cpte_CN LGG-MT-LM-STR-Clin'!AW23:AW41)</f>
        <v>0</v>
      </c>
      <c r="AX160">
        <f>SUM('cpte_CN LGG-MT-LM-STR-Clin'!AX23:AX41)</f>
        <v>0</v>
      </c>
      <c r="AY160">
        <f>SUM('cpte_CN LGG-MT-LM-STR-Clin'!AY23:AY41)</f>
        <v>0</v>
      </c>
      <c r="AZ160">
        <f>SUM('cpte_CN LGG-MT-LM-STR-Clin'!AZ23:AZ41)</f>
        <v>0</v>
      </c>
      <c r="BA160">
        <f>SUM('cpte_CN LGG-MT-LM-STR-Clin'!BA23:BA41)</f>
        <v>0</v>
      </c>
      <c r="BB160">
        <f>SUM('cpte_CN LGG-MT-LM-STR-Clin'!BB23:BB41)</f>
        <v>0</v>
      </c>
      <c r="BC160">
        <f>SUM('cpte_CN LGG-MT-LM-STR-Clin'!BC23:BC41)</f>
        <v>0</v>
      </c>
      <c r="BD160">
        <f>SUM('cpte_CN LGG-MT-LM-STR-Clin'!BD23:BD41)</f>
        <v>0</v>
      </c>
      <c r="BE160">
        <f>SUM('cpte_CN LGG-MT-LM-STR-Clin'!BE23:BE41)</f>
        <v>0</v>
      </c>
      <c r="BF160">
        <f>SUM('cpte_CN LGG-MT-LM-STR-Clin'!BF23:BF41)</f>
        <v>0</v>
      </c>
      <c r="BG160">
        <f>SUM('cpte_CN LGG-MT-LM-STR-Clin'!BG23:BG41)</f>
        <v>0</v>
      </c>
      <c r="BH160">
        <f>SUM('cpte_CN LGG-MT-LM-STR-Clin'!BH23:BH41)</f>
        <v>0</v>
      </c>
      <c r="BI160">
        <f>SUM('cpte_CN LGG-MT-LM-STR-Clin'!BI23:BI41)</f>
        <v>0</v>
      </c>
      <c r="BJ160">
        <f>SUM('cpte_CN LGG-MT-LM-STR-Clin'!BJ23:BJ41)</f>
        <v>0</v>
      </c>
      <c r="BK160">
        <f>SUM('cpte_CN LGG-MT-LM-STR-Clin'!BK23:BK41)</f>
        <v>0</v>
      </c>
      <c r="BL160">
        <f>SUM('cpte_CN LGG-MT-LM-STR-Clin'!BL23:BL41)</f>
        <v>0</v>
      </c>
      <c r="BM160">
        <f>SUM('cpte_CN LGG-MT-LM-STR-Clin'!BM23:BM41)</f>
        <v>0</v>
      </c>
      <c r="BN160">
        <f>SUM('cpte_CN LGG-MT-LM-STR-Clin'!BN23:BN41)</f>
        <v>0</v>
      </c>
      <c r="BO160">
        <f>SUM('cpte_CN LGG-MT-LM-STR-Clin'!BO23:BO41)</f>
        <v>0</v>
      </c>
      <c r="BP160">
        <f>SUM('cpte_CN LGG-MT-LM-STR-Clin'!BP23:BP41)</f>
        <v>0</v>
      </c>
      <c r="BQ160">
        <f>SUM('cpte_CN LGG-MT-LM-STR-Clin'!BQ23:BQ41)</f>
        <v>0</v>
      </c>
      <c r="BR160">
        <f>SUM('cpte_CN LGG-MT-LM-STR-Clin'!BR23:BR41)</f>
        <v>0</v>
      </c>
      <c r="BS160">
        <f>SUM('cpte_CN LGG-MT-LM-STR-Clin'!BS23:BS41)</f>
        <v>0</v>
      </c>
      <c r="BT160">
        <f>SUM('cpte_CN LGG-MT-LM-STR-Clin'!BT23:BT41)</f>
        <v>0</v>
      </c>
      <c r="BU160">
        <f>SUM('cpte_CN LGG-MT-LM-STR-Clin'!BU23:BU41)</f>
        <v>0</v>
      </c>
      <c r="BV160">
        <f>SUM('cpte_CN LGG-MT-LM-STR-Clin'!BV23:BV41)</f>
        <v>0</v>
      </c>
      <c r="BW160">
        <f>SUM('cpte_CN LGG-MT-LM-STR-Clin'!BW23:BW41)</f>
        <v>0</v>
      </c>
      <c r="BX160">
        <f>SUM('cpte_CN LGG-MT-LM-STR-Clin'!BX23:BX41)</f>
        <v>0</v>
      </c>
      <c r="BY160">
        <f>SUM('cpte_CN LGG-MT-LM-STR-Clin'!BY23:BY41)</f>
        <v>0</v>
      </c>
      <c r="BZ160">
        <f>SUM('cpte_CN LGG-MT-LM-STR-Clin'!BZ23:BZ41)</f>
        <v>0</v>
      </c>
      <c r="CA160">
        <f>SUM('cpte_CN LGG-MT-LM-STR-Clin'!CA23:CA41)</f>
        <v>0</v>
      </c>
      <c r="CB160">
        <f>SUM('cpte_CN LGG-MT-LM-STR-Clin'!CB23:CB41)</f>
        <v>0</v>
      </c>
      <c r="CC160">
        <f>SUM('cpte_CN LGG-MT-LM-STR-Clin'!CC23:CC41)</f>
        <v>0</v>
      </c>
      <c r="CD160">
        <f>SUM('cpte_CN LGG-MT-LM-STR-Clin'!CD23:CD41)</f>
        <v>0</v>
      </c>
      <c r="CE160">
        <f>SUM('cpte_CN LGG-MT-LM-STR-Clin'!CE23:CE41)</f>
        <v>0</v>
      </c>
      <c r="CF160">
        <f>SUM('cpte_CN LGG-MT-LM-STR-Clin'!CF23:CF41)</f>
        <v>0</v>
      </c>
      <c r="CG160">
        <f>SUM('cpte_CN LGG-MT-LM-STR-Clin'!CG23:CG41)</f>
        <v>0</v>
      </c>
      <c r="CH160">
        <f>SUM('cpte_CN LGG-MT-LM-STR-Clin'!CH23:CH41)</f>
        <v>0</v>
      </c>
      <c r="CI160">
        <f>SUM('cpte_CN LGG-MT-LM-STR-Clin'!CI23:CI41)</f>
        <v>0</v>
      </c>
      <c r="CJ160">
        <f>SUM('cpte_CN LGG-MT-LM-STR-Clin'!CJ23:CJ41)</f>
        <v>0</v>
      </c>
      <c r="CK160">
        <f>SUM('cpte_CN LGG-MT-LM-STR-Clin'!CK23:CK41)</f>
        <v>0</v>
      </c>
      <c r="CL160">
        <f>SUM('cpte_CN LGG-MT-LM-STR-Clin'!CL23:CL41)</f>
        <v>0</v>
      </c>
      <c r="CM160">
        <f>SUM('cpte_CN LGG-MT-LM-STR-Clin'!CM23:CM41)</f>
        <v>0</v>
      </c>
      <c r="CN160">
        <f>SUM('cpte_CN LGG-MT-LM-STR-Clin'!CN23:CN41)</f>
        <v>0</v>
      </c>
      <c r="CO160">
        <f>SUM('cpte_CN LGG-MT-LM-STR-Clin'!CO23:CO41)</f>
        <v>0</v>
      </c>
      <c r="CP160">
        <f>SUM('cpte_CN LGG-MT-LM-STR-Clin'!CP23:CP41)</f>
        <v>0</v>
      </c>
      <c r="CQ160">
        <f>SUM('cpte_CN LGG-MT-LM-STR-Clin'!CQ23:CQ41)</f>
        <v>0</v>
      </c>
      <c r="CR160">
        <f>SUM('cpte_CN LGG-MT-LM-STR-Clin'!CR23:CR41)</f>
        <v>0</v>
      </c>
      <c r="CS160">
        <f>SUM('cpte_CN LGG-MT-LM-STR-Clin'!CS23:CS41)</f>
        <v>0</v>
      </c>
      <c r="CT160">
        <f>SUM('cpte_CN LGG-MT-LM-STR-Clin'!CT23:CT41)</f>
        <v>0</v>
      </c>
      <c r="CU160">
        <f>SUM('cpte_CN LGG-MT-LM-STR-Clin'!CU23:CU41)</f>
        <v>0</v>
      </c>
      <c r="CV160">
        <f>SUM('cpte_CN LGG-MT-LM-STR-Clin'!CV23:CV41)</f>
        <v>0</v>
      </c>
      <c r="CW160">
        <f>SUM('cpte_CN LGG-MT-LM-STR-Clin'!CW23:CW41)</f>
        <v>0</v>
      </c>
      <c r="CX160">
        <f>SUM('cpte_CN LGG-MT-LM-STR-Clin'!CX23:CX41)</f>
        <v>0</v>
      </c>
      <c r="CY160">
        <f>SUM('cpte_CN LGG-MT-LM-STR-Clin'!CY23:CY41)</f>
        <v>0</v>
      </c>
      <c r="CZ160">
        <f>SUM('cpte_CN LGG-MT-LM-STR-Clin'!CZ23:CZ41)</f>
        <v>0</v>
      </c>
      <c r="DA160">
        <f>SUM('cpte_CN LGG-MT-LM-STR-Clin'!DA23:DA41)</f>
        <v>0</v>
      </c>
      <c r="DB160">
        <f>SUM('cpte_CN LGG-MT-LM-STR-Clin'!DB23:DB41)</f>
        <v>0</v>
      </c>
      <c r="DC160">
        <f>SUM('cpte_CN LGG-MT-LM-STR-Clin'!DC23:DC41)</f>
        <v>0</v>
      </c>
      <c r="DD160">
        <f>SUM('cpte_CN LGG-MT-LM-STR-Clin'!DD23:DD41)</f>
        <v>0</v>
      </c>
      <c r="DE160">
        <f>SUM('cpte_CN LGG-MT-LM-STR-Clin'!DE23:DE41)</f>
        <v>0</v>
      </c>
      <c r="DF160">
        <f>SUM('cpte_CN LGG-MT-LM-STR-Clin'!DF23:DF41)</f>
        <v>0</v>
      </c>
      <c r="DG160">
        <f>SUM('cpte_CN LGG-MT-LM-STR-Clin'!DG23:DG41)</f>
        <v>0</v>
      </c>
      <c r="DH160">
        <f>SUM('cpte_CN LGG-MT-LM-STR-Clin'!DH23:DH41)</f>
        <v>0</v>
      </c>
      <c r="DI160">
        <f>SUM('cpte_CN LGG-MT-LM-STR-Clin'!DI23:DI41)</f>
        <v>0</v>
      </c>
      <c r="DJ160">
        <f>SUM('cpte_CN LGG-MT-LM-STR-Clin'!DJ23:DJ41)</f>
        <v>0</v>
      </c>
      <c r="DK160">
        <f>SUM('cpte_CN LGG-MT-LM-STR-Clin'!DK23:DK41)</f>
        <v>0</v>
      </c>
      <c r="DL160">
        <f>SUM('cpte_CN LGG-MT-LM-STR-Clin'!DL23:DL41)</f>
        <v>0</v>
      </c>
      <c r="DM160">
        <f>SUM('cpte_CN LGG-MT-LM-STR-Clin'!DM23:DM41)</f>
        <v>0</v>
      </c>
      <c r="DN160">
        <f>SUM('cpte_CN LGG-MT-LM-STR-Clin'!DN23:DN41)</f>
        <v>0</v>
      </c>
      <c r="DO160">
        <f>SUM('cpte_CN LGG-MT-LM-STR-Clin'!DO23:DO41)</f>
        <v>0</v>
      </c>
      <c r="DP160">
        <f>SUM('cpte_CN LGG-MT-LM-STR-Clin'!DP23:DP41)</f>
        <v>0</v>
      </c>
      <c r="DQ160">
        <f>SUM('cpte_CN LGG-MT-LM-STR-Clin'!DQ23:DQ41)</f>
        <v>0</v>
      </c>
      <c r="DR160">
        <f>SUM('cpte_CN LGG-MT-LM-STR-Clin'!DR23:DR41)</f>
        <v>0</v>
      </c>
      <c r="DS160">
        <f>SUM('cpte_CN LGG-MT-LM-STR-Clin'!DS23:DS41)</f>
        <v>0</v>
      </c>
      <c r="DT160">
        <f>SUM('cpte_CN LGG-MT-LM-STR-Clin'!DT23:DT41)</f>
        <v>0</v>
      </c>
      <c r="DU160">
        <f>SUM('cpte_CN LGG-MT-LM-STR-Clin'!DU23:DU41)</f>
        <v>0</v>
      </c>
      <c r="DV160">
        <f>SUM('cpte_CN LGG-MT-LM-STR-Clin'!DV23:DV41)</f>
        <v>0</v>
      </c>
      <c r="DW160">
        <f>SUM('cpte_CN LGG-MT-LM-STR-Clin'!DW23:DW41)</f>
        <v>0</v>
      </c>
      <c r="DX160">
        <f>SUM('cpte_CN LGG-MT-LM-STR-Clin'!DX23:DX41)</f>
        <v>0</v>
      </c>
      <c r="DY160">
        <f>SUM('cpte_CN LGG-MT-LM-STR-Clin'!DY23:DY41)</f>
        <v>0</v>
      </c>
      <c r="DZ160">
        <f>SUM('cpte_CN LGG-MT-LM-STR-Clin'!DZ23:DZ41)</f>
        <v>0</v>
      </c>
      <c r="EA160">
        <f>SUM('cpte_CN LGG-MT-LM-STR-Clin'!EA23:EA41)</f>
        <v>0</v>
      </c>
      <c r="EB160">
        <f>SUM('cpte_CN LGG-MT-LM-STR-Clin'!EB23:EB41)</f>
        <v>0</v>
      </c>
      <c r="EC160">
        <f>SUM('cpte_CN LGG-MT-LM-STR-Clin'!EC23:EC41)</f>
        <v>0</v>
      </c>
      <c r="ED160">
        <f>SUM('cpte_CN LGG-MT-LM-STR-Clin'!ED23:ED41)</f>
        <v>0</v>
      </c>
      <c r="EE160">
        <f>SUM('cpte_CN LGG-MT-LM-STR-Clin'!EE23:EE41)</f>
        <v>0</v>
      </c>
      <c r="EF160">
        <f>SUM('cpte_CN LGG-MT-LM-STR-Clin'!EF23:EF41)</f>
        <v>0</v>
      </c>
      <c r="EG160">
        <f>SUM('cpte_CN LGG-MT-LM-STR-Clin'!EG23:EG41)</f>
        <v>0</v>
      </c>
      <c r="EH160">
        <f>SUM('cpte_CN LGG-MT-LM-STR-Clin'!EH23:EH41)</f>
        <v>0</v>
      </c>
      <c r="EI160">
        <f>SUM('cpte_CN LGG-MT-LM-STR-Clin'!EI23:EI41)</f>
        <v>0</v>
      </c>
      <c r="EJ160">
        <f>SUM('cpte_CN LGG-MT-LM-STR-Clin'!EJ23:EJ41)</f>
        <v>0</v>
      </c>
      <c r="EK160">
        <f>SUM('cpte_CN LGG-MT-LM-STR-Clin'!EK23:EK41)</f>
        <v>0</v>
      </c>
      <c r="EL160">
        <f>SUM('cpte_CN LGG-MT-LM-STR-Clin'!EL23:EL41)</f>
        <v>0</v>
      </c>
      <c r="EM160">
        <f>SUM('cpte_CN LGG-MT-LM-STR-Clin'!EM23:EM41)</f>
        <v>0</v>
      </c>
      <c r="EN160">
        <f>SUM('cpte_CN LGG-MT-LM-STR-Clin'!EN23:EN41)</f>
        <v>0</v>
      </c>
      <c r="EO160">
        <f>SUM('cpte_CN LGG-MT-LM-STR-Clin'!EO23:EO41)</f>
        <v>0</v>
      </c>
      <c r="EP160">
        <f>SUM('cpte_CN LGG-MT-LM-STR-Clin'!EP23:EP41)</f>
        <v>0</v>
      </c>
      <c r="EQ160">
        <f>SUM('cpte_CN LGG-MT-LM-STR-Clin'!EQ23:EQ41)</f>
        <v>0</v>
      </c>
      <c r="ER160">
        <f>SUM('cpte_CN LGG-MT-LM-STR-Clin'!ER23:ER41)</f>
        <v>0</v>
      </c>
      <c r="ES160">
        <f>SUM('cpte_CN LGG-MT-LM-STR-Clin'!ES23:ES41)</f>
        <v>0</v>
      </c>
      <c r="ET160">
        <f>SUM('cpte_CN LGG-MT-LM-STR-Clin'!ET23:ET41)</f>
        <v>0</v>
      </c>
      <c r="EU160">
        <f>SUM('cpte_CN LGG-MT-LM-STR-Clin'!EU23:EU41)</f>
        <v>0</v>
      </c>
      <c r="EV160">
        <f>SUM('cpte_CN LGG-MT-LM-STR-Clin'!EV23:EV41)</f>
        <v>0</v>
      </c>
      <c r="EW160">
        <f>SUM('cpte_CN LGG-MT-LM-STR-Clin'!EW23:EW41)</f>
        <v>0</v>
      </c>
      <c r="EX160">
        <f>SUM('cpte_CN LGG-MT-LM-STR-Clin'!EX23:EX41)</f>
        <v>0</v>
      </c>
      <c r="EY160">
        <f>SUM('cpte_CN LGG-MT-LM-STR-Clin'!EY23:EY41)</f>
        <v>0</v>
      </c>
      <c r="EZ160">
        <f>SUM('cpte_CN LGG-MT-LM-STR-Clin'!EZ23:EZ41)</f>
        <v>0</v>
      </c>
      <c r="FA160">
        <f>SUM('cpte_CN LGG-MT-LM-STR-Clin'!FA23:FA41)</f>
        <v>0</v>
      </c>
      <c r="FB160">
        <f>SUM('cpte_CN LGG-MT-LM-STR-Clin'!FB23:FB41)</f>
        <v>0</v>
      </c>
      <c r="FC160">
        <f>SUM('cpte_CN LGG-MT-LM-STR-Clin'!FC23:FC41)</f>
        <v>0</v>
      </c>
      <c r="FD160">
        <f>SUM('cpte_CN LGG-MT-LM-STR-Clin'!FD23:FD41)</f>
        <v>0</v>
      </c>
      <c r="FE160">
        <f>SUM('cpte_CN LGG-MT-LM-STR-Clin'!FE23:FE41)</f>
        <v>0</v>
      </c>
      <c r="FF160">
        <f>SUM('cpte_CN LGG-MT-LM-STR-Clin'!FF23:FF41)</f>
        <v>0</v>
      </c>
      <c r="FG160">
        <f>SUM('cpte_CN LGG-MT-LM-STR-Clin'!FG23:FG41)</f>
        <v>0</v>
      </c>
      <c r="FH160">
        <f>SUM('cpte_CN LGG-MT-LM-STR-Clin'!FH23:FH41)</f>
        <v>0</v>
      </c>
      <c r="FI160">
        <f>SUM('cpte_CN LGG-MT-LM-STR-Clin'!FI23:FI41)</f>
        <v>0</v>
      </c>
      <c r="FJ160">
        <f>SUM('cpte_CN LGG-MT-LM-STR-Clin'!FJ23:FJ41)</f>
        <v>0</v>
      </c>
      <c r="FK160">
        <f>SUM('cpte_CN LGG-MT-LM-STR-Clin'!FK23:FK41)</f>
        <v>0</v>
      </c>
      <c r="FL160">
        <f>SUM('cpte_CN LGG-MT-LM-STR-Clin'!FL23:FL41)</f>
        <v>0</v>
      </c>
      <c r="FM160">
        <f>SUM('cpte_CN LGG-MT-LM-STR-Clin'!FM23:FM41)</f>
        <v>0</v>
      </c>
      <c r="FN160">
        <f>SUM('cpte_CN LGG-MT-LM-STR-Clin'!FN23:FN41)</f>
        <v>0</v>
      </c>
      <c r="FO160">
        <f>SUM('cpte_CN LGG-MT-LM-STR-Clin'!FO23:FO41)</f>
        <v>0</v>
      </c>
      <c r="FP160">
        <f>SUM('cpte_CN LGG-MT-LM-STR-Clin'!FP23:FP41)</f>
        <v>0</v>
      </c>
      <c r="FQ160">
        <f>SUM('cpte_CN LGG-MT-LM-STR-Clin'!FQ23:FQ41)</f>
        <v>0</v>
      </c>
      <c r="FR160">
        <f>SUM('cpte_CN LGG-MT-LM-STR-Clin'!FR23:FR41)</f>
        <v>0</v>
      </c>
      <c r="FS160">
        <f>SUM('cpte_CN LGG-MT-LM-STR-Clin'!FS23:FS41)</f>
        <v>0</v>
      </c>
      <c r="FT160">
        <f>SUM('cpte_CN LGG-MT-LM-STR-Clin'!FT23:FT41)</f>
        <v>0</v>
      </c>
      <c r="FU160">
        <f>SUM('cpte_CN LGG-MT-LM-STR-Clin'!FU23:FU41)</f>
        <v>0</v>
      </c>
      <c r="FV160">
        <f>SUM('cpte_CN LGG-MT-LM-STR-Clin'!FV23:FV41)</f>
        <v>0</v>
      </c>
      <c r="FW160">
        <f>SUM('cpte_CN LGG-MT-LM-STR-Clin'!FW23:FW41)</f>
        <v>0</v>
      </c>
      <c r="FX160">
        <f>SUM('cpte_CN LGG-MT-LM-STR-Clin'!FX23:FX41)</f>
        <v>0</v>
      </c>
      <c r="FY160">
        <f>SUM('cpte_CN LGG-MT-LM-STR-Clin'!FY23:FY41)</f>
        <v>0</v>
      </c>
      <c r="FZ160">
        <f>SUM('cpte_CN LGG-MT-LM-STR-Clin'!FZ23:FZ41)</f>
        <v>0</v>
      </c>
      <c r="GA160">
        <f>SUM('cpte_CN LGG-MT-LM-STR-Clin'!GA23:GA41)</f>
        <v>0</v>
      </c>
      <c r="GB160">
        <f>SUM('cpte_CN LGG-MT-LM-STR-Clin'!GB23:GB41)</f>
        <v>0</v>
      </c>
      <c r="GC160">
        <f>SUM('cpte_CN LGG-MT-LM-STR-Clin'!GC23:GC41)</f>
        <v>0</v>
      </c>
      <c r="GD160">
        <f>SUM('cpte_CN LGG-MT-LM-STR-Clin'!GD23:GD41)</f>
        <v>0</v>
      </c>
      <c r="GE160">
        <f>SUM('cpte_CN LGG-MT-LM-STR-Clin'!GE23:GE41)</f>
        <v>0</v>
      </c>
      <c r="GF160">
        <f>SUM('cpte_CN LGG-MT-LM-STR-Clin'!GF23:GF41)</f>
        <v>0</v>
      </c>
      <c r="GG160">
        <f>SUM('cpte_CN LGG-MT-LM-STR-Clin'!GG23:GG41)</f>
        <v>0</v>
      </c>
      <c r="GH160">
        <f>SUM('cpte_CN LGG-MT-LM-STR-Clin'!GH23:GH41)</f>
        <v>0</v>
      </c>
      <c r="GI160">
        <f>SUM('cpte_CN LGG-MT-LM-STR-Clin'!GI23:GI41)</f>
        <v>0</v>
      </c>
      <c r="GJ160">
        <f>SUM('cpte_CN LGG-MT-LM-STR-Clin'!GJ23:GJ41)</f>
        <v>0</v>
      </c>
      <c r="GK160">
        <f>SUM('cpte_CN LGG-MT-LM-STR-Clin'!GK23:GK41)</f>
        <v>0</v>
      </c>
      <c r="GL160">
        <f>SUM('cpte_CN LGG-MT-LM-STR-Clin'!GL23:GL41)</f>
        <v>0</v>
      </c>
      <c r="GM160">
        <f>SUM('cpte_CN LGG-MT-LM-STR-Clin'!GM23:GM41)</f>
        <v>0</v>
      </c>
      <c r="GN160">
        <f>SUM('cpte_CN LGG-MT-LM-STR-Clin'!GN23:GN41)</f>
        <v>0</v>
      </c>
      <c r="GO160">
        <f>SUM('cpte_CN LGG-MT-LM-STR-Clin'!GO23:GO41)</f>
        <v>0</v>
      </c>
      <c r="GP160">
        <f>SUM('cpte_CN LGG-MT-LM-STR-Clin'!GP23:GP41)</f>
        <v>0</v>
      </c>
      <c r="GQ160">
        <f>SUM('cpte_CN LGG-MT-LM-STR-Clin'!GQ23:GQ41)</f>
        <v>0</v>
      </c>
      <c r="GR160">
        <f>SUM('cpte_CN LGG-MT-LM-STR-Clin'!GR23:GR41)</f>
        <v>0</v>
      </c>
      <c r="GS160">
        <f>SUM('cpte_CN LGG-MT-LM-STR-Clin'!GS23:GS41)</f>
        <v>0</v>
      </c>
      <c r="GT160">
        <f>SUM('cpte_CN LGG-MT-LM-STR-Clin'!GT23:GT41)</f>
        <v>0</v>
      </c>
      <c r="GU160">
        <f>SUM('cpte_CN LGG-MT-LM-STR-Clin'!GU23:GU41)</f>
        <v>0</v>
      </c>
      <c r="GV160">
        <f>SUM('cpte_CN LGG-MT-LM-STR-Clin'!GV23:GV41)</f>
        <v>0</v>
      </c>
      <c r="GW160">
        <f>SUM('cpte_CN LGG-MT-LM-STR-Clin'!GW23:GW41)</f>
        <v>0</v>
      </c>
      <c r="GX160">
        <f>SUM('cpte_CN LGG-MT-LM-STR-Clin'!GX23:GX41)</f>
        <v>0</v>
      </c>
      <c r="GY160">
        <f>SUM('cpte_CN LGG-MT-LM-STR-Clin'!GY23:GY41)</f>
        <v>0</v>
      </c>
      <c r="GZ160">
        <f>SUM('cpte_CN LGG-MT-LM-STR-Clin'!GZ23:GZ41)</f>
        <v>0</v>
      </c>
      <c r="HA160">
        <f>SUM('cpte_CN LGG-MT-LM-STR-Clin'!HA23:HA41)</f>
        <v>0</v>
      </c>
      <c r="HB160">
        <f>SUM('cpte_CN LGG-MT-LM-STR-Clin'!HB23:HB41)</f>
        <v>0</v>
      </c>
      <c r="HC160">
        <f>SUM('cpte_CN LGG-MT-LM-STR-Clin'!HC23:HC41)</f>
        <v>0</v>
      </c>
      <c r="HD160">
        <f>SUM('cpte_CN LGG-MT-LM-STR-Clin'!HD23:HD41)</f>
        <v>0</v>
      </c>
      <c r="HE160">
        <f>SUM('cpte_CN LGG-MT-LM-STR-Clin'!HE23:HE41)</f>
        <v>0</v>
      </c>
      <c r="HF160">
        <f>SUM('cpte_CN LGG-MT-LM-STR-Clin'!HF23:HF41)</f>
        <v>0</v>
      </c>
      <c r="HG160">
        <f>SUM('cpte_CN LGG-MT-LM-STR-Clin'!HG23:HG41)</f>
        <v>0</v>
      </c>
      <c r="HH160">
        <f>SUM('cpte_CN LGG-MT-LM-STR-Clin'!HH23:HH41)</f>
        <v>0</v>
      </c>
      <c r="HI160">
        <f>SUM('cpte_CN LGG-MT-LM-STR-Clin'!HI23:HI41)</f>
        <v>0</v>
      </c>
      <c r="HJ160">
        <f>SUM('cpte_CN LGG-MT-LM-STR-Clin'!HJ23:HJ41)</f>
        <v>0</v>
      </c>
      <c r="HK160">
        <f>SUM('cpte_CN LGG-MT-LM-STR-Clin'!HK23:HK41)</f>
        <v>0</v>
      </c>
      <c r="HL160">
        <f>SUM('cpte_CN LGG-MT-LM-STR-Clin'!HL23:HL41)</f>
        <v>0</v>
      </c>
      <c r="HM160">
        <f>SUM('cpte_CN LGG-MT-LM-STR-Clin'!HM23:HM41)</f>
        <v>0</v>
      </c>
      <c r="HN160">
        <f>SUM('cpte_CN LGG-MT-LM-STR-Clin'!HN23:HN41)</f>
        <v>0</v>
      </c>
      <c r="HO160">
        <f>SUM('cpte_CN LGG-MT-LM-STR-Clin'!HO23:HO41)</f>
        <v>0</v>
      </c>
      <c r="HP160">
        <f>SUM('cpte_CN LGG-MT-LM-STR-Clin'!HP23:HP41)</f>
        <v>0</v>
      </c>
      <c r="HQ160">
        <f>SUM('cpte_CN LGG-MT-LM-STR-Clin'!HQ23:HQ41)</f>
        <v>0</v>
      </c>
      <c r="HR160">
        <f>SUM('cpte_CN LGG-MT-LM-STR-Clin'!HR23:HR41)</f>
        <v>0</v>
      </c>
      <c r="HS160">
        <f>SUM('cpte_CN LGG-MT-LM-STR-Clin'!HS23:HS41)</f>
        <v>0</v>
      </c>
      <c r="HT160">
        <f>SUM('cpte_CN LGG-MT-LM-STR-Clin'!HT23:HT41)</f>
        <v>0</v>
      </c>
      <c r="HU160">
        <f>SUM('cpte_CN LGG-MT-LM-STR-Clin'!HU23:HU41)</f>
        <v>0</v>
      </c>
      <c r="HV160">
        <f>SUM('cpte_CN LGG-MT-LM-STR-Clin'!HV23:HV41)</f>
        <v>0</v>
      </c>
      <c r="HW160">
        <f>SUM('cpte_CN LGG-MT-LM-STR-Clin'!HW23:HW41)</f>
        <v>0</v>
      </c>
      <c r="HX160">
        <f>SUM('cpte_CN LGG-MT-LM-STR-Clin'!HX23:HX41)</f>
        <v>0</v>
      </c>
      <c r="HY160">
        <f>SUM('cpte_CN LGG-MT-LM-STR-Clin'!HY23:HY41)</f>
        <v>0</v>
      </c>
    </row>
  </sheetData>
  <mergeCells count="6">
    <mergeCell ref="G160:H160"/>
    <mergeCell ref="D2:T2"/>
    <mergeCell ref="D3:G5"/>
    <mergeCell ref="F6:G6"/>
    <mergeCell ref="D35:D36"/>
    <mergeCell ref="D29:D33"/>
  </mergeCells>
  <hyperlinks>
    <hyperlink ref="D2" location="Paramétrage!A1" display="Retour vers le paramétrage "/>
    <hyperlink ref="D2:T2" location="Identification!A1" display="Retour vers l'identification"/>
  </hyperlinks>
  <pageMargins left="0.51181102362204722" right="0.51181102362204722" top="0.55118110236220474" bottom="0.55118110236220474" header="0.31496062992125984" footer="0.31496062992125984"/>
  <pageSetup paperSize="9" scale="50" orientation="landscape"/>
  <headerFoot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AEI109"/>
  <sheetViews>
    <sheetView topLeftCell="F2" zoomScale="85" workbookViewId="0">
      <selection activeCell="E2" sqref="A1:E1048576"/>
    </sheetView>
  </sheetViews>
  <sheetFormatPr baseColWidth="10" defaultColWidth="11.42578125" defaultRowHeight="14.25"/>
  <cols>
    <col min="1" max="1" width="0" style="25" hidden="1" customWidth="1"/>
    <col min="2" max="2" width="20.85546875" style="255" hidden="1" customWidth="1"/>
    <col min="3" max="3" width="20.85546875" style="25" hidden="1" customWidth="1"/>
    <col min="4" max="4" width="9.85546875" style="25" hidden="1" customWidth="1"/>
    <col min="5" max="5" width="10.85546875" style="25" hidden="1" customWidth="1"/>
    <col min="6" max="6" width="18.28515625" style="539" customWidth="1"/>
    <col min="7" max="7" width="76.140625" style="25" customWidth="1"/>
    <col min="8" max="8" width="14.28515625" style="25" customWidth="1"/>
    <col min="9" max="29" width="15.85546875" style="25" customWidth="1"/>
    <col min="30" max="30" width="16.5703125" style="25" customWidth="1"/>
    <col min="31" max="36" width="15.85546875" style="25" customWidth="1"/>
    <col min="37" max="156" width="15.85546875" style="25" bestFit="1" customWidth="1"/>
    <col min="157" max="356" width="21.5703125" style="25" customWidth="1"/>
    <col min="357" max="396" width="15.85546875" style="25" bestFit="1" customWidth="1"/>
    <col min="397" max="397" width="18" style="25" customWidth="1"/>
    <col min="398" max="398" width="14.28515625" style="25" customWidth="1"/>
    <col min="399" max="438" width="17.42578125" style="25" customWidth="1"/>
    <col min="439" max="439" width="23.42578125" style="25" customWidth="1"/>
    <col min="440" max="440" width="21.140625" style="25" customWidth="1"/>
    <col min="441" max="441" width="20.7109375" style="25" customWidth="1"/>
    <col min="442" max="491" width="19" style="25" customWidth="1"/>
    <col min="492" max="815" width="20.7109375" style="25" customWidth="1"/>
    <col min="816" max="16384" width="11.42578125" style="25"/>
  </cols>
  <sheetData>
    <row r="1" spans="1:815" hidden="1">
      <c r="A1" s="115" t="s">
        <v>41</v>
      </c>
      <c r="B1" s="30" t="s">
        <v>41</v>
      </c>
      <c r="C1" s="115" t="s">
        <v>1057</v>
      </c>
      <c r="D1" s="115" t="s">
        <v>41</v>
      </c>
      <c r="E1" s="115" t="s">
        <v>41</v>
      </c>
      <c r="F1" s="30" t="s">
        <v>1054</v>
      </c>
      <c r="I1" s="30" t="s">
        <v>1408</v>
      </c>
      <c r="M1" s="30" t="s">
        <v>41</v>
      </c>
      <c r="N1" s="30" t="s">
        <v>41</v>
      </c>
      <c r="O1" s="30"/>
      <c r="P1" s="30" t="s">
        <v>41</v>
      </c>
      <c r="Q1" s="30" t="s">
        <v>41</v>
      </c>
      <c r="R1" s="30" t="s">
        <v>41</v>
      </c>
      <c r="S1" s="30" t="s">
        <v>41</v>
      </c>
      <c r="T1" s="30" t="s">
        <v>41</v>
      </c>
      <c r="U1" s="30" t="s">
        <v>41</v>
      </c>
      <c r="V1" s="30" t="s">
        <v>41</v>
      </c>
      <c r="W1" s="30" t="s">
        <v>41</v>
      </c>
      <c r="X1" s="30" t="s">
        <v>41</v>
      </c>
      <c r="Y1" s="30" t="s">
        <v>41</v>
      </c>
      <c r="Z1" s="30" t="s">
        <v>41</v>
      </c>
      <c r="AA1" s="30" t="s">
        <v>41</v>
      </c>
      <c r="AB1" s="30" t="s">
        <v>41</v>
      </c>
      <c r="AC1" s="30" t="s">
        <v>41</v>
      </c>
      <c r="AG1" s="30" t="s">
        <v>41</v>
      </c>
      <c r="AH1" s="30" t="s">
        <v>41</v>
      </c>
      <c r="AI1" s="30" t="s">
        <v>41</v>
      </c>
      <c r="AJ1" s="30" t="s">
        <v>41</v>
      </c>
      <c r="VT1" s="30" t="s">
        <v>41</v>
      </c>
      <c r="VU1" s="30" t="s">
        <v>41</v>
      </c>
      <c r="VV1" s="30" t="s">
        <v>41</v>
      </c>
      <c r="VW1" s="30" t="s">
        <v>41</v>
      </c>
      <c r="VX1" s="30" t="s">
        <v>41</v>
      </c>
      <c r="VY1" s="30" t="s">
        <v>41</v>
      </c>
      <c r="VZ1" s="30" t="s">
        <v>41</v>
      </c>
      <c r="WA1" s="30" t="s">
        <v>41</v>
      </c>
      <c r="WB1" s="30" t="s">
        <v>41</v>
      </c>
      <c r="WC1" s="30" t="s">
        <v>41</v>
      </c>
      <c r="WD1" s="30" t="s">
        <v>41</v>
      </c>
      <c r="WE1" s="30" t="s">
        <v>41</v>
      </c>
      <c r="WF1" s="30" t="s">
        <v>41</v>
      </c>
      <c r="WG1" s="30" t="s">
        <v>41</v>
      </c>
      <c r="WH1" s="30" t="s">
        <v>41</v>
      </c>
      <c r="WI1" s="30" t="s">
        <v>41</v>
      </c>
      <c r="WJ1" s="30" t="s">
        <v>41</v>
      </c>
      <c r="WK1" s="30" t="s">
        <v>41</v>
      </c>
      <c r="WL1" s="30" t="s">
        <v>41</v>
      </c>
      <c r="WM1" s="30" t="s">
        <v>41</v>
      </c>
      <c r="WN1" s="30" t="s">
        <v>41</v>
      </c>
      <c r="WO1" s="30" t="s">
        <v>41</v>
      </c>
      <c r="WP1" s="30" t="s">
        <v>41</v>
      </c>
      <c r="WQ1" s="30" t="s">
        <v>41</v>
      </c>
      <c r="WR1" s="30" t="s">
        <v>41</v>
      </c>
      <c r="WS1" s="30" t="s">
        <v>41</v>
      </c>
      <c r="WT1" s="30" t="s">
        <v>41</v>
      </c>
      <c r="WU1" s="30" t="s">
        <v>41</v>
      </c>
      <c r="WV1" s="30" t="s">
        <v>41</v>
      </c>
      <c r="WW1" s="30" t="s">
        <v>41</v>
      </c>
      <c r="WX1" s="30" t="s">
        <v>41</v>
      </c>
      <c r="WY1" s="30" t="s">
        <v>41</v>
      </c>
      <c r="WZ1" s="30" t="s">
        <v>41</v>
      </c>
      <c r="XA1" s="30" t="s">
        <v>41</v>
      </c>
      <c r="XB1" s="30" t="s">
        <v>41</v>
      </c>
      <c r="XC1" s="30" t="s">
        <v>41</v>
      </c>
      <c r="XD1" s="30" t="s">
        <v>41</v>
      </c>
      <c r="XE1" s="30" t="s">
        <v>41</v>
      </c>
      <c r="XF1" s="30" t="s">
        <v>41</v>
      </c>
      <c r="XG1" s="30" t="s">
        <v>41</v>
      </c>
      <c r="XH1" s="30" t="s">
        <v>41</v>
      </c>
      <c r="XI1" s="30" t="s">
        <v>41</v>
      </c>
      <c r="XJ1" s="30" t="s">
        <v>41</v>
      </c>
      <c r="XK1" s="30" t="s">
        <v>41</v>
      </c>
      <c r="XL1" s="30" t="s">
        <v>41</v>
      </c>
      <c r="XM1" s="30" t="s">
        <v>41</v>
      </c>
      <c r="XP1" s="30" t="s">
        <v>41</v>
      </c>
      <c r="XQ1" s="30" t="s">
        <v>41</v>
      </c>
      <c r="XR1" s="30" t="s">
        <v>41</v>
      </c>
      <c r="XS1" s="30" t="s">
        <v>41</v>
      </c>
      <c r="XT1" s="30" t="s">
        <v>41</v>
      </c>
      <c r="XU1" s="30" t="s">
        <v>41</v>
      </c>
      <c r="XV1" s="30" t="s">
        <v>41</v>
      </c>
      <c r="XW1" s="30" t="s">
        <v>41</v>
      </c>
      <c r="XX1" s="30" t="s">
        <v>41</v>
      </c>
      <c r="XY1" s="30" t="s">
        <v>41</v>
      </c>
      <c r="XZ1" s="30" t="s">
        <v>41</v>
      </c>
      <c r="YA1" s="30" t="s">
        <v>41</v>
      </c>
      <c r="YB1" s="30" t="s">
        <v>41</v>
      </c>
      <c r="YC1" s="30" t="s">
        <v>41</v>
      </c>
      <c r="YD1" s="30" t="s">
        <v>41</v>
      </c>
      <c r="YE1" s="30" t="s">
        <v>41</v>
      </c>
      <c r="YF1" s="30" t="s">
        <v>41</v>
      </c>
      <c r="YG1" s="30" t="s">
        <v>41</v>
      </c>
      <c r="YH1" s="30" t="s">
        <v>41</v>
      </c>
      <c r="YI1" s="30" t="s">
        <v>41</v>
      </c>
      <c r="YJ1" s="30" t="s">
        <v>41</v>
      </c>
      <c r="YK1" s="30" t="s">
        <v>41</v>
      </c>
      <c r="YL1" s="30" t="s">
        <v>41</v>
      </c>
      <c r="YM1" s="30" t="s">
        <v>41</v>
      </c>
      <c r="YN1" s="30" t="s">
        <v>41</v>
      </c>
      <c r="YO1" s="30" t="s">
        <v>41</v>
      </c>
      <c r="YP1" s="30" t="s">
        <v>41</v>
      </c>
      <c r="YQ1" s="30" t="s">
        <v>41</v>
      </c>
      <c r="YR1" s="30" t="s">
        <v>41</v>
      </c>
      <c r="YS1" s="30" t="s">
        <v>41</v>
      </c>
      <c r="YT1" s="30" t="s">
        <v>41</v>
      </c>
      <c r="YU1" s="30" t="s">
        <v>41</v>
      </c>
      <c r="YV1" s="30" t="s">
        <v>41</v>
      </c>
      <c r="YW1" s="30" t="s">
        <v>41</v>
      </c>
      <c r="YX1" s="30" t="s">
        <v>41</v>
      </c>
      <c r="YY1" s="30" t="s">
        <v>41</v>
      </c>
      <c r="YZ1" s="30" t="s">
        <v>41</v>
      </c>
      <c r="ZA1" s="30" t="s">
        <v>41</v>
      </c>
      <c r="ZB1" s="30" t="s">
        <v>41</v>
      </c>
      <c r="ZC1" s="30" t="s">
        <v>41</v>
      </c>
      <c r="ZD1" s="30" t="s">
        <v>41</v>
      </c>
      <c r="ZE1" s="30" t="s">
        <v>41</v>
      </c>
      <c r="ZK1" s="30" t="s">
        <v>41</v>
      </c>
      <c r="ZL1" s="30" t="s">
        <v>41</v>
      </c>
      <c r="ZM1" s="30" t="s">
        <v>41</v>
      </c>
      <c r="ZN1" s="30" t="s">
        <v>41</v>
      </c>
      <c r="ZO1" s="30" t="s">
        <v>41</v>
      </c>
      <c r="ZP1" s="30" t="s">
        <v>41</v>
      </c>
      <c r="ZQ1" s="30" t="s">
        <v>41</v>
      </c>
      <c r="ZR1" s="30" t="s">
        <v>41</v>
      </c>
      <c r="ZS1" s="30" t="s">
        <v>41</v>
      </c>
      <c r="ZT1" s="30" t="s">
        <v>41</v>
      </c>
      <c r="ZU1" s="30" t="s">
        <v>41</v>
      </c>
      <c r="ZW1" s="30" t="s">
        <v>41</v>
      </c>
      <c r="ZY1" s="30" t="s">
        <v>41</v>
      </c>
      <c r="ZZ1" s="30" t="s">
        <v>41</v>
      </c>
      <c r="AAA1" s="30" t="s">
        <v>41</v>
      </c>
      <c r="AAB1" s="30" t="s">
        <v>41</v>
      </c>
      <c r="AAC1" s="30" t="s">
        <v>41</v>
      </c>
      <c r="AAD1" s="30" t="s">
        <v>41</v>
      </c>
      <c r="AAE1" s="30" t="s">
        <v>41</v>
      </c>
      <c r="AAF1" s="30" t="s">
        <v>41</v>
      </c>
      <c r="AAG1" s="30" t="s">
        <v>41</v>
      </c>
      <c r="AAH1" s="30" t="s">
        <v>41</v>
      </c>
      <c r="AAI1" s="30" t="s">
        <v>41</v>
      </c>
      <c r="AAJ1" s="30" t="s">
        <v>41</v>
      </c>
      <c r="AAK1" s="30" t="s">
        <v>41</v>
      </c>
      <c r="AAL1" s="30" t="s">
        <v>41</v>
      </c>
      <c r="AAM1" s="30" t="s">
        <v>41</v>
      </c>
      <c r="AAN1" s="30" t="s">
        <v>41</v>
      </c>
      <c r="AAO1" s="30" t="s">
        <v>41</v>
      </c>
      <c r="AAP1" s="30" t="s">
        <v>41</v>
      </c>
      <c r="AAQ1" s="30" t="s">
        <v>41</v>
      </c>
      <c r="AAR1" s="30" t="s">
        <v>41</v>
      </c>
      <c r="AAS1" s="30" t="s">
        <v>41</v>
      </c>
      <c r="AAT1" s="30" t="s">
        <v>41</v>
      </c>
      <c r="AAU1" s="30" t="s">
        <v>41</v>
      </c>
      <c r="AAV1" s="30" t="s">
        <v>41</v>
      </c>
      <c r="AAW1" s="30" t="s">
        <v>41</v>
      </c>
      <c r="AAX1" s="30" t="s">
        <v>41</v>
      </c>
      <c r="AAY1" s="30" t="s">
        <v>41</v>
      </c>
      <c r="AAZ1" s="30" t="s">
        <v>41</v>
      </c>
      <c r="ABA1" s="30" t="s">
        <v>41</v>
      </c>
      <c r="ABB1" s="30" t="s">
        <v>41</v>
      </c>
      <c r="ABC1" s="30" t="s">
        <v>41</v>
      </c>
      <c r="ABD1" s="30" t="s">
        <v>41</v>
      </c>
      <c r="ABE1" s="30" t="s">
        <v>41</v>
      </c>
      <c r="ABF1" s="30" t="s">
        <v>41</v>
      </c>
      <c r="ABG1" s="30" t="s">
        <v>41</v>
      </c>
      <c r="ABH1" s="30" t="s">
        <v>41</v>
      </c>
      <c r="ABI1" s="30" t="s">
        <v>41</v>
      </c>
      <c r="ABJ1" s="30" t="s">
        <v>41</v>
      </c>
      <c r="ABK1" s="30" t="s">
        <v>41</v>
      </c>
      <c r="ABL1" s="30" t="s">
        <v>41</v>
      </c>
      <c r="ABM1" s="30" t="s">
        <v>41</v>
      </c>
      <c r="ABN1" s="30" t="s">
        <v>41</v>
      </c>
      <c r="ABO1" s="30" t="s">
        <v>41</v>
      </c>
      <c r="ABP1" s="30" t="s">
        <v>41</v>
      </c>
      <c r="ABQ1" s="30" t="s">
        <v>41</v>
      </c>
      <c r="ABR1" s="30" t="s">
        <v>41</v>
      </c>
      <c r="ABS1" s="30" t="s">
        <v>41</v>
      </c>
      <c r="ABT1" s="30" t="s">
        <v>41</v>
      </c>
      <c r="ABU1" s="30" t="s">
        <v>41</v>
      </c>
      <c r="ABV1" s="30" t="s">
        <v>41</v>
      </c>
      <c r="ABW1" s="30" t="s">
        <v>41</v>
      </c>
      <c r="ABX1" s="30" t="s">
        <v>41</v>
      </c>
      <c r="ABY1" s="30" t="s">
        <v>41</v>
      </c>
      <c r="ABZ1" s="30" t="s">
        <v>41</v>
      </c>
      <c r="ACA1" s="30" t="s">
        <v>41</v>
      </c>
      <c r="ACB1" s="30" t="s">
        <v>41</v>
      </c>
      <c r="ACC1" s="30" t="s">
        <v>41</v>
      </c>
      <c r="ACD1" s="30" t="s">
        <v>41</v>
      </c>
      <c r="ACE1" s="30" t="s">
        <v>41</v>
      </c>
      <c r="ACF1" s="30" t="s">
        <v>41</v>
      </c>
      <c r="ACG1" s="30" t="s">
        <v>41</v>
      </c>
      <c r="ACH1" s="30" t="s">
        <v>41</v>
      </c>
      <c r="ACI1" s="30" t="s">
        <v>41</v>
      </c>
      <c r="ACJ1" s="30" t="s">
        <v>41</v>
      </c>
      <c r="ACK1" s="30" t="s">
        <v>41</v>
      </c>
      <c r="ACL1" s="30" t="s">
        <v>41</v>
      </c>
      <c r="ACM1" s="30" t="s">
        <v>41</v>
      </c>
      <c r="ACN1" s="30" t="s">
        <v>41</v>
      </c>
      <c r="ACO1" s="30" t="s">
        <v>41</v>
      </c>
      <c r="ACP1" s="30" t="s">
        <v>41</v>
      </c>
      <c r="ACQ1" s="30" t="s">
        <v>41</v>
      </c>
      <c r="ACR1" s="30" t="s">
        <v>41</v>
      </c>
      <c r="ACS1" s="30" t="s">
        <v>41</v>
      </c>
      <c r="ACT1" s="30" t="s">
        <v>41</v>
      </c>
      <c r="ACU1" s="30" t="s">
        <v>41</v>
      </c>
      <c r="ACV1" s="30" t="s">
        <v>41</v>
      </c>
      <c r="ACW1" s="30" t="s">
        <v>41</v>
      </c>
      <c r="ACX1" s="30" t="s">
        <v>41</v>
      </c>
      <c r="ACY1" s="30" t="s">
        <v>41</v>
      </c>
      <c r="ADA1" s="30" t="s">
        <v>41</v>
      </c>
      <c r="ADB1" s="30" t="s">
        <v>41</v>
      </c>
      <c r="ADC1" s="30" t="s">
        <v>41</v>
      </c>
      <c r="ADD1" s="30" t="s">
        <v>41</v>
      </c>
      <c r="ADM1" s="30" t="s">
        <v>41</v>
      </c>
      <c r="ADN1" s="30" t="s">
        <v>41</v>
      </c>
      <c r="ADO1" s="30" t="s">
        <v>41</v>
      </c>
      <c r="ADP1" s="30" t="s">
        <v>41</v>
      </c>
      <c r="ADQ1" s="30" t="s">
        <v>41</v>
      </c>
      <c r="ADR1" s="30" t="s">
        <v>41</v>
      </c>
      <c r="ADY1" s="30" t="s">
        <v>41</v>
      </c>
      <c r="ADZ1" s="30" t="s">
        <v>41</v>
      </c>
      <c r="AEA1" s="30" t="s">
        <v>41</v>
      </c>
      <c r="AEB1" s="30" t="s">
        <v>41</v>
      </c>
      <c r="AEC1" s="30" t="s">
        <v>41</v>
      </c>
      <c r="AED1" s="30" t="s">
        <v>41</v>
      </c>
      <c r="AEE1" s="30"/>
      <c r="AEF1" s="30"/>
      <c r="AEG1" s="30"/>
      <c r="AEH1" s="30"/>
      <c r="AEI1" s="30" t="s">
        <v>1409</v>
      </c>
    </row>
    <row r="2" spans="1:815" s="220" customFormat="1" ht="15">
      <c r="A2" s="175"/>
      <c r="B2" s="30"/>
      <c r="C2" s="175"/>
      <c r="D2" s="175"/>
      <c r="E2" s="175"/>
      <c r="F2" s="691"/>
      <c r="G2" s="131" t="s">
        <v>1418</v>
      </c>
      <c r="H2" s="25"/>
      <c r="I2" s="177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</row>
    <row r="3" spans="1:815" s="420" customFormat="1" ht="14.25" customHeight="1">
      <c r="A3" s="298"/>
      <c r="B3" s="30" t="s">
        <v>1400</v>
      </c>
      <c r="C3" s="115" t="s">
        <v>1708</v>
      </c>
      <c r="D3" s="182"/>
      <c r="E3" s="298"/>
      <c r="F3" s="716"/>
      <c r="G3" s="1109" t="s">
        <v>1562</v>
      </c>
      <c r="H3" s="208" t="s">
        <v>1101</v>
      </c>
      <c r="I3" s="282" t="s">
        <v>614</v>
      </c>
      <c r="J3" s="73" t="s">
        <v>1505</v>
      </c>
      <c r="K3" s="73" t="s">
        <v>1505</v>
      </c>
      <c r="L3" s="73" t="s">
        <v>1505</v>
      </c>
      <c r="M3" s="73" t="s">
        <v>1505</v>
      </c>
      <c r="N3" s="73" t="s">
        <v>1505</v>
      </c>
      <c r="O3" s="73" t="s">
        <v>1505</v>
      </c>
      <c r="P3" s="18" t="s">
        <v>614</v>
      </c>
      <c r="Q3" s="18" t="s">
        <v>614</v>
      </c>
      <c r="R3" s="18" t="s">
        <v>614</v>
      </c>
      <c r="S3" s="18" t="s">
        <v>614</v>
      </c>
      <c r="T3" s="18" t="s">
        <v>614</v>
      </c>
      <c r="U3" s="18" t="s">
        <v>614</v>
      </c>
      <c r="V3" s="73" t="s">
        <v>1505</v>
      </c>
      <c r="W3" s="73" t="s">
        <v>1505</v>
      </c>
      <c r="X3" s="73" t="s">
        <v>1505</v>
      </c>
      <c r="Y3" s="73" t="s">
        <v>1505</v>
      </c>
      <c r="Z3" s="18" t="s">
        <v>614</v>
      </c>
      <c r="AA3" s="18" t="s">
        <v>614</v>
      </c>
      <c r="AB3" s="18" t="s">
        <v>614</v>
      </c>
      <c r="AC3" s="18" t="s">
        <v>614</v>
      </c>
      <c r="AD3" s="73" t="s">
        <v>618</v>
      </c>
      <c r="AE3" s="73" t="s">
        <v>618</v>
      </c>
      <c r="AF3" s="73" t="s">
        <v>618</v>
      </c>
      <c r="AG3" s="18" t="s">
        <v>618</v>
      </c>
      <c r="AH3" s="18" t="s">
        <v>618</v>
      </c>
      <c r="AI3" s="18" t="s">
        <v>619</v>
      </c>
      <c r="AJ3" s="18" t="s">
        <v>619</v>
      </c>
      <c r="AK3" s="18" t="s">
        <v>1670</v>
      </c>
      <c r="AL3" s="18" t="s">
        <v>1670</v>
      </c>
      <c r="AM3" s="18" t="s">
        <v>1670</v>
      </c>
      <c r="AN3" s="18" t="s">
        <v>1670</v>
      </c>
      <c r="AO3" s="18" t="s">
        <v>1670</v>
      </c>
      <c r="AP3" s="18" t="s">
        <v>1670</v>
      </c>
      <c r="AQ3" s="18" t="s">
        <v>1670</v>
      </c>
      <c r="AR3" s="18" t="s">
        <v>1670</v>
      </c>
      <c r="AS3" s="18" t="s">
        <v>1670</v>
      </c>
      <c r="AT3" s="18" t="s">
        <v>1670</v>
      </c>
      <c r="AU3" s="18" t="s">
        <v>1670</v>
      </c>
      <c r="AV3" s="18" t="s">
        <v>1670</v>
      </c>
      <c r="AW3" s="18" t="s">
        <v>1670</v>
      </c>
      <c r="AX3" s="18" t="s">
        <v>1670</v>
      </c>
      <c r="AY3" s="18" t="s">
        <v>1670</v>
      </c>
      <c r="AZ3" s="18" t="s">
        <v>1670</v>
      </c>
      <c r="BA3" s="18" t="s">
        <v>1670</v>
      </c>
      <c r="BB3" s="18" t="s">
        <v>1670</v>
      </c>
      <c r="BC3" s="18" t="s">
        <v>1670</v>
      </c>
      <c r="BD3" s="18" t="s">
        <v>1670</v>
      </c>
      <c r="BE3" s="18" t="s">
        <v>1670</v>
      </c>
      <c r="BF3" s="18" t="s">
        <v>1670</v>
      </c>
      <c r="BG3" s="18" t="s">
        <v>1670</v>
      </c>
      <c r="BH3" s="18" t="s">
        <v>1670</v>
      </c>
      <c r="BI3" s="18" t="s">
        <v>1670</v>
      </c>
      <c r="BJ3" s="18" t="s">
        <v>1670</v>
      </c>
      <c r="BK3" s="18" t="s">
        <v>1670</v>
      </c>
      <c r="BL3" s="18" t="s">
        <v>1670</v>
      </c>
      <c r="BM3" s="18" t="s">
        <v>1670</v>
      </c>
      <c r="BN3" s="18" t="s">
        <v>1670</v>
      </c>
      <c r="BO3" s="18" t="s">
        <v>1670</v>
      </c>
      <c r="BP3" s="18" t="s">
        <v>1670</v>
      </c>
      <c r="BQ3" s="18" t="s">
        <v>1670</v>
      </c>
      <c r="BR3" s="18" t="s">
        <v>1670</v>
      </c>
      <c r="BS3" s="18" t="s">
        <v>1670</v>
      </c>
      <c r="BT3" s="18" t="s">
        <v>1670</v>
      </c>
      <c r="BU3" s="18" t="s">
        <v>1670</v>
      </c>
      <c r="BV3" s="18" t="s">
        <v>1670</v>
      </c>
      <c r="BW3" s="18" t="s">
        <v>1670</v>
      </c>
      <c r="BX3" s="18" t="s">
        <v>1670</v>
      </c>
      <c r="BY3" s="18" t="s">
        <v>1670</v>
      </c>
      <c r="BZ3" s="18" t="s">
        <v>1670</v>
      </c>
      <c r="CA3" s="18" t="s">
        <v>1670</v>
      </c>
      <c r="CB3" s="18" t="s">
        <v>1670</v>
      </c>
      <c r="CC3" s="18" t="s">
        <v>1670</v>
      </c>
      <c r="CD3" s="18" t="s">
        <v>1670</v>
      </c>
      <c r="CE3" s="18" t="s">
        <v>1670</v>
      </c>
      <c r="CF3" s="18" t="s">
        <v>1670</v>
      </c>
      <c r="CG3" s="18" t="s">
        <v>1670</v>
      </c>
      <c r="CH3" s="18" t="s">
        <v>1670</v>
      </c>
      <c r="CI3" s="18" t="s">
        <v>1670</v>
      </c>
      <c r="CJ3" s="18" t="s">
        <v>1670</v>
      </c>
      <c r="CK3" s="18" t="s">
        <v>1670</v>
      </c>
      <c r="CL3" s="18" t="s">
        <v>1670</v>
      </c>
      <c r="CM3" s="18" t="s">
        <v>1670</v>
      </c>
      <c r="CN3" s="18" t="s">
        <v>1670</v>
      </c>
      <c r="CO3" s="18" t="s">
        <v>1670</v>
      </c>
      <c r="CP3" s="18" t="s">
        <v>1670</v>
      </c>
      <c r="CQ3" s="18" t="s">
        <v>1670</v>
      </c>
      <c r="CR3" s="18" t="s">
        <v>1670</v>
      </c>
      <c r="CS3" s="18" t="s">
        <v>1670</v>
      </c>
      <c r="CT3" s="18" t="s">
        <v>1670</v>
      </c>
      <c r="CU3" s="18" t="s">
        <v>1670</v>
      </c>
      <c r="CV3" s="18" t="s">
        <v>1670</v>
      </c>
      <c r="CW3" s="18" t="s">
        <v>1670</v>
      </c>
      <c r="CX3" s="18" t="s">
        <v>1670</v>
      </c>
      <c r="CY3" s="18" t="s">
        <v>1670</v>
      </c>
      <c r="CZ3" s="18" t="s">
        <v>1670</v>
      </c>
      <c r="DA3" s="18" t="s">
        <v>1670</v>
      </c>
      <c r="DB3" s="18" t="s">
        <v>1670</v>
      </c>
      <c r="DC3" s="18" t="s">
        <v>1670</v>
      </c>
      <c r="DD3" s="18" t="s">
        <v>1670</v>
      </c>
      <c r="DE3" s="18" t="s">
        <v>1670</v>
      </c>
      <c r="DF3" s="18" t="s">
        <v>1670</v>
      </c>
      <c r="DG3" s="18" t="s">
        <v>1670</v>
      </c>
      <c r="DH3" s="18" t="s">
        <v>1670</v>
      </c>
      <c r="DI3" s="18" t="s">
        <v>1670</v>
      </c>
      <c r="DJ3" s="18" t="s">
        <v>1670</v>
      </c>
      <c r="DK3" s="18" t="s">
        <v>1670</v>
      </c>
      <c r="DL3" s="18" t="s">
        <v>1670</v>
      </c>
      <c r="DM3" s="18" t="s">
        <v>1670</v>
      </c>
      <c r="DN3" s="18" t="s">
        <v>1670</v>
      </c>
      <c r="DO3" s="18" t="s">
        <v>1670</v>
      </c>
      <c r="DP3" s="18" t="s">
        <v>1670</v>
      </c>
      <c r="DQ3" s="18" t="s">
        <v>1670</v>
      </c>
      <c r="DR3" s="18" t="s">
        <v>1670</v>
      </c>
      <c r="DS3" s="18" t="s">
        <v>1670</v>
      </c>
      <c r="DT3" s="18" t="s">
        <v>1670</v>
      </c>
      <c r="DU3" s="18" t="s">
        <v>1670</v>
      </c>
      <c r="DV3" s="18" t="s">
        <v>1670</v>
      </c>
      <c r="DW3" s="18" t="s">
        <v>1670</v>
      </c>
      <c r="DX3" s="18" t="s">
        <v>1670</v>
      </c>
      <c r="DY3" s="18" t="s">
        <v>1670</v>
      </c>
      <c r="DZ3" s="18" t="s">
        <v>1670</v>
      </c>
      <c r="EA3" s="18" t="s">
        <v>1670</v>
      </c>
      <c r="EB3" s="18" t="s">
        <v>1670</v>
      </c>
      <c r="EC3" s="18" t="s">
        <v>1670</v>
      </c>
      <c r="ED3" s="18" t="s">
        <v>1670</v>
      </c>
      <c r="EE3" s="18" t="s">
        <v>1670</v>
      </c>
      <c r="EF3" s="18" t="s">
        <v>1670</v>
      </c>
      <c r="EG3" s="18" t="s">
        <v>1671</v>
      </c>
      <c r="EH3" s="18" t="s">
        <v>1671</v>
      </c>
      <c r="EI3" s="18" t="s">
        <v>1671</v>
      </c>
      <c r="EJ3" s="18" t="s">
        <v>1671</v>
      </c>
      <c r="EK3" s="18" t="s">
        <v>1671</v>
      </c>
      <c r="EL3" s="18" t="s">
        <v>1671</v>
      </c>
      <c r="EM3" s="18" t="s">
        <v>1671</v>
      </c>
      <c r="EN3" s="18" t="s">
        <v>1671</v>
      </c>
      <c r="EO3" s="18" t="s">
        <v>1671</v>
      </c>
      <c r="EP3" s="18" t="s">
        <v>1671</v>
      </c>
      <c r="EQ3" s="18" t="s">
        <v>1671</v>
      </c>
      <c r="ER3" s="18" t="s">
        <v>1671</v>
      </c>
      <c r="ES3" s="18" t="s">
        <v>1671</v>
      </c>
      <c r="ET3" s="18" t="s">
        <v>1671</v>
      </c>
      <c r="EU3" s="18" t="s">
        <v>1671</v>
      </c>
      <c r="EV3" s="18" t="s">
        <v>1671</v>
      </c>
      <c r="EW3" s="18" t="s">
        <v>1671</v>
      </c>
      <c r="EX3" s="18" t="s">
        <v>1671</v>
      </c>
      <c r="EY3" s="18" t="s">
        <v>1671</v>
      </c>
      <c r="EZ3" s="18" t="s">
        <v>1671</v>
      </c>
      <c r="FA3" s="73" t="s">
        <v>621</v>
      </c>
      <c r="FB3" s="73" t="s">
        <v>621</v>
      </c>
      <c r="FC3" s="73" t="s">
        <v>621</v>
      </c>
      <c r="FD3" s="73" t="s">
        <v>621</v>
      </c>
      <c r="FE3" s="73" t="s">
        <v>621</v>
      </c>
      <c r="FF3" s="73" t="s">
        <v>621</v>
      </c>
      <c r="FG3" s="73" t="s">
        <v>621</v>
      </c>
      <c r="FH3" s="73" t="s">
        <v>621</v>
      </c>
      <c r="FI3" s="73" t="s">
        <v>621</v>
      </c>
      <c r="FJ3" s="73" t="s">
        <v>621</v>
      </c>
      <c r="FK3" s="73" t="s">
        <v>621</v>
      </c>
      <c r="FL3" s="73" t="s">
        <v>621</v>
      </c>
      <c r="FM3" s="73" t="s">
        <v>621</v>
      </c>
      <c r="FN3" s="73" t="s">
        <v>621</v>
      </c>
      <c r="FO3" s="73" t="s">
        <v>621</v>
      </c>
      <c r="FP3" s="73" t="s">
        <v>621</v>
      </c>
      <c r="FQ3" s="73" t="s">
        <v>621</v>
      </c>
      <c r="FR3" s="73" t="s">
        <v>621</v>
      </c>
      <c r="FS3" s="73" t="s">
        <v>621</v>
      </c>
      <c r="FT3" s="73" t="s">
        <v>621</v>
      </c>
      <c r="FU3" s="73" t="s">
        <v>621</v>
      </c>
      <c r="FV3" s="73" t="s">
        <v>621</v>
      </c>
      <c r="FW3" s="73" t="s">
        <v>621</v>
      </c>
      <c r="FX3" s="73" t="s">
        <v>621</v>
      </c>
      <c r="FY3" s="73" t="s">
        <v>621</v>
      </c>
      <c r="FZ3" s="73" t="s">
        <v>621</v>
      </c>
      <c r="GA3" s="73" t="s">
        <v>621</v>
      </c>
      <c r="GB3" s="73" t="s">
        <v>621</v>
      </c>
      <c r="GC3" s="73" t="s">
        <v>621</v>
      </c>
      <c r="GD3" s="73" t="s">
        <v>621</v>
      </c>
      <c r="GE3" s="73" t="s">
        <v>621</v>
      </c>
      <c r="GF3" s="73" t="s">
        <v>621</v>
      </c>
      <c r="GG3" s="73" t="s">
        <v>621</v>
      </c>
      <c r="GH3" s="73" t="s">
        <v>621</v>
      </c>
      <c r="GI3" s="73" t="s">
        <v>621</v>
      </c>
      <c r="GJ3" s="73" t="s">
        <v>621</v>
      </c>
      <c r="GK3" s="73" t="s">
        <v>621</v>
      </c>
      <c r="GL3" s="73" t="s">
        <v>621</v>
      </c>
      <c r="GM3" s="73" t="s">
        <v>621</v>
      </c>
      <c r="GN3" s="73" t="s">
        <v>621</v>
      </c>
      <c r="GO3" s="73" t="s">
        <v>621</v>
      </c>
      <c r="GP3" s="73" t="s">
        <v>621</v>
      </c>
      <c r="GQ3" s="73" t="s">
        <v>621</v>
      </c>
      <c r="GR3" s="73" t="s">
        <v>621</v>
      </c>
      <c r="GS3" s="73" t="s">
        <v>621</v>
      </c>
      <c r="GT3" s="73" t="s">
        <v>621</v>
      </c>
      <c r="GU3" s="73" t="s">
        <v>621</v>
      </c>
      <c r="GV3" s="73" t="s">
        <v>621</v>
      </c>
      <c r="GW3" s="73" t="s">
        <v>621</v>
      </c>
      <c r="GX3" s="73" t="s">
        <v>621</v>
      </c>
      <c r="GY3" s="73" t="s">
        <v>621</v>
      </c>
      <c r="GZ3" s="73" t="s">
        <v>621</v>
      </c>
      <c r="HA3" s="73" t="s">
        <v>621</v>
      </c>
      <c r="HB3" s="73" t="s">
        <v>621</v>
      </c>
      <c r="HC3" s="73" t="s">
        <v>621</v>
      </c>
      <c r="HD3" s="73" t="s">
        <v>621</v>
      </c>
      <c r="HE3" s="73" t="s">
        <v>621</v>
      </c>
      <c r="HF3" s="73" t="s">
        <v>621</v>
      </c>
      <c r="HG3" s="73" t="s">
        <v>621</v>
      </c>
      <c r="HH3" s="73" t="s">
        <v>621</v>
      </c>
      <c r="HI3" s="73" t="s">
        <v>621</v>
      </c>
      <c r="HJ3" s="73" t="s">
        <v>621</v>
      </c>
      <c r="HK3" s="73" t="s">
        <v>621</v>
      </c>
      <c r="HL3" s="73" t="s">
        <v>621</v>
      </c>
      <c r="HM3" s="73" t="s">
        <v>621</v>
      </c>
      <c r="HN3" s="73" t="s">
        <v>621</v>
      </c>
      <c r="HO3" s="73" t="s">
        <v>621</v>
      </c>
      <c r="HP3" s="73" t="s">
        <v>621</v>
      </c>
      <c r="HQ3" s="73" t="s">
        <v>621</v>
      </c>
      <c r="HR3" s="73" t="s">
        <v>621</v>
      </c>
      <c r="HS3" s="73" t="s">
        <v>621</v>
      </c>
      <c r="HT3" s="73" t="s">
        <v>621</v>
      </c>
      <c r="HU3" s="73" t="s">
        <v>621</v>
      </c>
      <c r="HV3" s="73" t="s">
        <v>621</v>
      </c>
      <c r="HW3" s="73" t="s">
        <v>621</v>
      </c>
      <c r="HX3" s="73" t="s">
        <v>621</v>
      </c>
      <c r="HY3" s="73" t="s">
        <v>621</v>
      </c>
      <c r="HZ3" s="73" t="s">
        <v>621</v>
      </c>
      <c r="IA3" s="73" t="s">
        <v>621</v>
      </c>
      <c r="IB3" s="73" t="s">
        <v>621</v>
      </c>
      <c r="IC3" s="73" t="s">
        <v>621</v>
      </c>
      <c r="ID3" s="73" t="s">
        <v>621</v>
      </c>
      <c r="IE3" s="73" t="s">
        <v>621</v>
      </c>
      <c r="IF3" s="73" t="s">
        <v>621</v>
      </c>
      <c r="IG3" s="73" t="s">
        <v>621</v>
      </c>
      <c r="IH3" s="73" t="s">
        <v>621</v>
      </c>
      <c r="II3" s="73" t="s">
        <v>621</v>
      </c>
      <c r="IJ3" s="73" t="s">
        <v>621</v>
      </c>
      <c r="IK3" s="73" t="s">
        <v>621</v>
      </c>
      <c r="IL3" s="73" t="s">
        <v>621</v>
      </c>
      <c r="IM3" s="73" t="s">
        <v>621</v>
      </c>
      <c r="IN3" s="73" t="s">
        <v>621</v>
      </c>
      <c r="IO3" s="73" t="s">
        <v>621</v>
      </c>
      <c r="IP3" s="73" t="s">
        <v>621</v>
      </c>
      <c r="IQ3" s="73" t="s">
        <v>621</v>
      </c>
      <c r="IR3" s="73" t="s">
        <v>621</v>
      </c>
      <c r="IS3" s="73" t="s">
        <v>621</v>
      </c>
      <c r="IT3" s="73" t="s">
        <v>621</v>
      </c>
      <c r="IU3" s="73" t="s">
        <v>621</v>
      </c>
      <c r="IV3" s="73" t="s">
        <v>621</v>
      </c>
      <c r="IW3" s="73" t="s">
        <v>621</v>
      </c>
      <c r="IX3" s="73" t="s">
        <v>621</v>
      </c>
      <c r="IY3" s="73" t="s">
        <v>621</v>
      </c>
      <c r="IZ3" s="73" t="s">
        <v>621</v>
      </c>
      <c r="JA3" s="73" t="s">
        <v>621</v>
      </c>
      <c r="JB3" s="73" t="s">
        <v>621</v>
      </c>
      <c r="JC3" s="73" t="s">
        <v>621</v>
      </c>
      <c r="JD3" s="73" t="s">
        <v>621</v>
      </c>
      <c r="JE3" s="73" t="s">
        <v>621</v>
      </c>
      <c r="JF3" s="73" t="s">
        <v>621</v>
      </c>
      <c r="JG3" s="73" t="s">
        <v>621</v>
      </c>
      <c r="JH3" s="73" t="s">
        <v>621</v>
      </c>
      <c r="JI3" s="73" t="s">
        <v>621</v>
      </c>
      <c r="JJ3" s="73" t="s">
        <v>621</v>
      </c>
      <c r="JK3" s="73" t="s">
        <v>621</v>
      </c>
      <c r="JL3" s="73" t="s">
        <v>621</v>
      </c>
      <c r="JM3" s="73" t="s">
        <v>621</v>
      </c>
      <c r="JN3" s="73" t="s">
        <v>621</v>
      </c>
      <c r="JO3" s="73" t="s">
        <v>621</v>
      </c>
      <c r="JP3" s="73" t="s">
        <v>621</v>
      </c>
      <c r="JQ3" s="73" t="s">
        <v>621</v>
      </c>
      <c r="JR3" s="73" t="s">
        <v>621</v>
      </c>
      <c r="JS3" s="73" t="s">
        <v>621</v>
      </c>
      <c r="JT3" s="73" t="s">
        <v>621</v>
      </c>
      <c r="JU3" s="73" t="s">
        <v>621</v>
      </c>
      <c r="JV3" s="73" t="s">
        <v>621</v>
      </c>
      <c r="JW3" s="73" t="s">
        <v>621</v>
      </c>
      <c r="JX3" s="73" t="s">
        <v>621</v>
      </c>
      <c r="JY3" s="73" t="s">
        <v>621</v>
      </c>
      <c r="JZ3" s="73" t="s">
        <v>621</v>
      </c>
      <c r="KA3" s="73" t="s">
        <v>621</v>
      </c>
      <c r="KB3" s="73" t="s">
        <v>621</v>
      </c>
      <c r="KC3" s="73" t="s">
        <v>621</v>
      </c>
      <c r="KD3" s="73" t="s">
        <v>621</v>
      </c>
      <c r="KE3" s="73" t="s">
        <v>621</v>
      </c>
      <c r="KF3" s="73" t="s">
        <v>621</v>
      </c>
      <c r="KG3" s="73" t="s">
        <v>621</v>
      </c>
      <c r="KH3" s="73" t="s">
        <v>621</v>
      </c>
      <c r="KI3" s="73" t="s">
        <v>621</v>
      </c>
      <c r="KJ3" s="73" t="s">
        <v>621</v>
      </c>
      <c r="KK3" s="73" t="s">
        <v>621</v>
      </c>
      <c r="KL3" s="73" t="s">
        <v>621</v>
      </c>
      <c r="KM3" s="73" t="s">
        <v>621</v>
      </c>
      <c r="KN3" s="73" t="s">
        <v>621</v>
      </c>
      <c r="KO3" s="73" t="s">
        <v>621</v>
      </c>
      <c r="KP3" s="73" t="s">
        <v>621</v>
      </c>
      <c r="KQ3" s="73" t="s">
        <v>621</v>
      </c>
      <c r="KR3" s="73" t="s">
        <v>621</v>
      </c>
      <c r="KS3" s="73" t="s">
        <v>621</v>
      </c>
      <c r="KT3" s="73" t="s">
        <v>621</v>
      </c>
      <c r="KU3" s="73" t="s">
        <v>621</v>
      </c>
      <c r="KV3" s="73" t="s">
        <v>621</v>
      </c>
      <c r="KW3" s="73" t="s">
        <v>621</v>
      </c>
      <c r="KX3" s="73" t="s">
        <v>621</v>
      </c>
      <c r="KY3" s="73" t="s">
        <v>621</v>
      </c>
      <c r="KZ3" s="73" t="s">
        <v>621</v>
      </c>
      <c r="LA3" s="73" t="s">
        <v>621</v>
      </c>
      <c r="LB3" s="73" t="s">
        <v>621</v>
      </c>
      <c r="LC3" s="73" t="s">
        <v>621</v>
      </c>
      <c r="LD3" s="73" t="s">
        <v>621</v>
      </c>
      <c r="LE3" s="73" t="s">
        <v>621</v>
      </c>
      <c r="LF3" s="73" t="s">
        <v>621</v>
      </c>
      <c r="LG3" s="73" t="s">
        <v>621</v>
      </c>
      <c r="LH3" s="73" t="s">
        <v>621</v>
      </c>
      <c r="LI3" s="73" t="s">
        <v>621</v>
      </c>
      <c r="LJ3" s="73" t="s">
        <v>621</v>
      </c>
      <c r="LK3" s="73" t="s">
        <v>621</v>
      </c>
      <c r="LL3" s="73" t="s">
        <v>621</v>
      </c>
      <c r="LM3" s="73" t="s">
        <v>621</v>
      </c>
      <c r="LN3" s="73" t="s">
        <v>621</v>
      </c>
      <c r="LO3" s="73" t="s">
        <v>621</v>
      </c>
      <c r="LP3" s="73" t="s">
        <v>621</v>
      </c>
      <c r="LQ3" s="73" t="s">
        <v>621</v>
      </c>
      <c r="LR3" s="73" t="s">
        <v>621</v>
      </c>
      <c r="LS3" s="73" t="s">
        <v>621</v>
      </c>
      <c r="LT3" s="73" t="s">
        <v>621</v>
      </c>
      <c r="LU3" s="73" t="s">
        <v>621</v>
      </c>
      <c r="LV3" s="73" t="s">
        <v>621</v>
      </c>
      <c r="LW3" s="73" t="s">
        <v>621</v>
      </c>
      <c r="LX3" s="73" t="s">
        <v>621</v>
      </c>
      <c r="LY3" s="73" t="s">
        <v>621</v>
      </c>
      <c r="LZ3" s="73" t="s">
        <v>621</v>
      </c>
      <c r="MA3" s="73" t="s">
        <v>621</v>
      </c>
      <c r="MB3" s="73" t="s">
        <v>621</v>
      </c>
      <c r="MC3" s="73" t="s">
        <v>621</v>
      </c>
      <c r="MD3" s="73" t="s">
        <v>621</v>
      </c>
      <c r="ME3" s="73" t="s">
        <v>621</v>
      </c>
      <c r="MF3" s="73" t="s">
        <v>621</v>
      </c>
      <c r="MG3" s="73" t="s">
        <v>621</v>
      </c>
      <c r="MH3" s="73" t="s">
        <v>621</v>
      </c>
      <c r="MI3" s="73" t="s">
        <v>621</v>
      </c>
      <c r="MJ3" s="73" t="s">
        <v>621</v>
      </c>
      <c r="MK3" s="73" t="s">
        <v>621</v>
      </c>
      <c r="ML3" s="73" t="s">
        <v>621</v>
      </c>
      <c r="MM3" s="73" t="s">
        <v>621</v>
      </c>
      <c r="MN3" s="73" t="s">
        <v>621</v>
      </c>
      <c r="MO3" s="73" t="s">
        <v>621</v>
      </c>
      <c r="MP3" s="73" t="s">
        <v>621</v>
      </c>
      <c r="MQ3" s="73" t="s">
        <v>621</v>
      </c>
      <c r="MR3" s="73" t="s">
        <v>621</v>
      </c>
      <c r="MS3" s="73" t="s">
        <v>759</v>
      </c>
      <c r="MT3" s="73" t="s">
        <v>759</v>
      </c>
      <c r="MU3" s="73" t="s">
        <v>759</v>
      </c>
      <c r="MV3" s="73" t="s">
        <v>759</v>
      </c>
      <c r="MW3" s="73" t="s">
        <v>759</v>
      </c>
      <c r="MX3" s="73" t="s">
        <v>759</v>
      </c>
      <c r="MY3" s="73" t="s">
        <v>759</v>
      </c>
      <c r="MZ3" s="73" t="s">
        <v>759</v>
      </c>
      <c r="NA3" s="73" t="s">
        <v>759</v>
      </c>
      <c r="NB3" s="73" t="s">
        <v>759</v>
      </c>
      <c r="NC3" s="73" t="s">
        <v>759</v>
      </c>
      <c r="ND3" s="73" t="s">
        <v>759</v>
      </c>
      <c r="NE3" s="73" t="s">
        <v>759</v>
      </c>
      <c r="NF3" s="73" t="s">
        <v>759</v>
      </c>
      <c r="NG3" s="73" t="s">
        <v>759</v>
      </c>
      <c r="NH3" s="73" t="s">
        <v>759</v>
      </c>
      <c r="NI3" s="73" t="s">
        <v>759</v>
      </c>
      <c r="NJ3" s="73" t="s">
        <v>759</v>
      </c>
      <c r="NK3" s="73" t="s">
        <v>759</v>
      </c>
      <c r="NL3" s="73" t="s">
        <v>759</v>
      </c>
      <c r="NM3" s="73" t="s">
        <v>759</v>
      </c>
      <c r="NN3" s="73" t="s">
        <v>759</v>
      </c>
      <c r="NO3" s="73" t="s">
        <v>759</v>
      </c>
      <c r="NP3" s="73" t="s">
        <v>759</v>
      </c>
      <c r="NQ3" s="73" t="s">
        <v>759</v>
      </c>
      <c r="NR3" s="73" t="s">
        <v>759</v>
      </c>
      <c r="NS3" s="73" t="s">
        <v>759</v>
      </c>
      <c r="NT3" s="73" t="s">
        <v>759</v>
      </c>
      <c r="NU3" s="73" t="s">
        <v>759</v>
      </c>
      <c r="NV3" s="73" t="s">
        <v>759</v>
      </c>
      <c r="NW3" s="73" t="s">
        <v>759</v>
      </c>
      <c r="NX3" s="73" t="s">
        <v>759</v>
      </c>
      <c r="NY3" s="73" t="s">
        <v>759</v>
      </c>
      <c r="NZ3" s="73" t="s">
        <v>759</v>
      </c>
      <c r="OA3" s="73" t="s">
        <v>759</v>
      </c>
      <c r="OB3" s="73" t="s">
        <v>759</v>
      </c>
      <c r="OC3" s="73" t="s">
        <v>759</v>
      </c>
      <c r="OD3" s="73" t="s">
        <v>759</v>
      </c>
      <c r="OE3" s="73" t="s">
        <v>759</v>
      </c>
      <c r="OF3" s="73" t="s">
        <v>759</v>
      </c>
      <c r="OG3" s="145" t="s">
        <v>1423</v>
      </c>
      <c r="OH3" s="73" t="s">
        <v>620</v>
      </c>
      <c r="OI3" s="73" t="s">
        <v>622</v>
      </c>
      <c r="OJ3" s="73" t="s">
        <v>622</v>
      </c>
      <c r="OK3" s="73" t="s">
        <v>622</v>
      </c>
      <c r="OL3" s="73" t="s">
        <v>622</v>
      </c>
      <c r="OM3" s="73" t="s">
        <v>622</v>
      </c>
      <c r="ON3" s="73" t="s">
        <v>622</v>
      </c>
      <c r="OO3" s="73" t="s">
        <v>622</v>
      </c>
      <c r="OP3" s="73" t="s">
        <v>622</v>
      </c>
      <c r="OQ3" s="73" t="s">
        <v>622</v>
      </c>
      <c r="OR3" s="73" t="s">
        <v>622</v>
      </c>
      <c r="OS3" s="73" t="s">
        <v>622</v>
      </c>
      <c r="OT3" s="73" t="s">
        <v>622</v>
      </c>
      <c r="OU3" s="73" t="s">
        <v>622</v>
      </c>
      <c r="OV3" s="73" t="s">
        <v>622</v>
      </c>
      <c r="OW3" s="73" t="s">
        <v>622</v>
      </c>
      <c r="OX3" s="73" t="s">
        <v>622</v>
      </c>
      <c r="OY3" s="73" t="s">
        <v>622</v>
      </c>
      <c r="OZ3" s="73" t="s">
        <v>622</v>
      </c>
      <c r="PA3" s="73" t="s">
        <v>622</v>
      </c>
      <c r="PB3" s="73" t="s">
        <v>622</v>
      </c>
      <c r="PC3" s="73" t="s">
        <v>622</v>
      </c>
      <c r="PD3" s="73" t="s">
        <v>622</v>
      </c>
      <c r="PE3" s="73" t="s">
        <v>622</v>
      </c>
      <c r="PF3" s="73" t="s">
        <v>622</v>
      </c>
      <c r="PG3" s="73" t="s">
        <v>622</v>
      </c>
      <c r="PH3" s="73" t="s">
        <v>622</v>
      </c>
      <c r="PI3" s="73" t="s">
        <v>622</v>
      </c>
      <c r="PJ3" s="73" t="s">
        <v>622</v>
      </c>
      <c r="PK3" s="73" t="s">
        <v>622</v>
      </c>
      <c r="PL3" s="73" t="s">
        <v>622</v>
      </c>
      <c r="PM3" s="73" t="s">
        <v>622</v>
      </c>
      <c r="PN3" s="73" t="s">
        <v>622</v>
      </c>
      <c r="PO3" s="73" t="s">
        <v>622</v>
      </c>
      <c r="PP3" s="73" t="s">
        <v>622</v>
      </c>
      <c r="PQ3" s="73" t="s">
        <v>622</v>
      </c>
      <c r="PR3" s="73" t="s">
        <v>622</v>
      </c>
      <c r="PS3" s="73" t="s">
        <v>622</v>
      </c>
      <c r="PT3" s="73" t="s">
        <v>622</v>
      </c>
      <c r="PU3" s="73" t="s">
        <v>622</v>
      </c>
      <c r="PV3" s="73" t="s">
        <v>622</v>
      </c>
      <c r="PW3" s="145" t="s">
        <v>1424</v>
      </c>
      <c r="PX3" s="145" t="s">
        <v>1424</v>
      </c>
      <c r="PY3" s="145" t="s">
        <v>1424</v>
      </c>
      <c r="PZ3" s="73" t="s">
        <v>623</v>
      </c>
      <c r="QA3" s="73" t="s">
        <v>623</v>
      </c>
      <c r="QB3" s="73" t="s">
        <v>623</v>
      </c>
      <c r="QC3" s="73" t="s">
        <v>623</v>
      </c>
      <c r="QD3" s="73" t="s">
        <v>623</v>
      </c>
      <c r="QE3" s="73" t="s">
        <v>623</v>
      </c>
      <c r="QF3" s="73" t="s">
        <v>623</v>
      </c>
      <c r="QG3" s="73" t="s">
        <v>623</v>
      </c>
      <c r="QH3" s="73" t="s">
        <v>623</v>
      </c>
      <c r="QI3" s="73" t="s">
        <v>623</v>
      </c>
      <c r="QJ3" s="73" t="s">
        <v>623</v>
      </c>
      <c r="QK3" s="73" t="s">
        <v>623</v>
      </c>
      <c r="QL3" s="73" t="s">
        <v>623</v>
      </c>
      <c r="QM3" s="73" t="s">
        <v>623</v>
      </c>
      <c r="QN3" s="73" t="s">
        <v>623</v>
      </c>
      <c r="QO3" s="73" t="s">
        <v>623</v>
      </c>
      <c r="QP3" s="73" t="s">
        <v>623</v>
      </c>
      <c r="QQ3" s="73" t="s">
        <v>623</v>
      </c>
      <c r="QR3" s="73" t="s">
        <v>623</v>
      </c>
      <c r="QS3" s="73" t="s">
        <v>623</v>
      </c>
      <c r="QT3" s="73" t="s">
        <v>623</v>
      </c>
      <c r="QU3" s="73" t="s">
        <v>623</v>
      </c>
      <c r="QV3" s="73" t="s">
        <v>623</v>
      </c>
      <c r="QW3" s="73" t="s">
        <v>623</v>
      </c>
      <c r="QX3" s="73" t="s">
        <v>623</v>
      </c>
      <c r="QY3" s="73" t="s">
        <v>623</v>
      </c>
      <c r="QZ3" s="73" t="s">
        <v>623</v>
      </c>
      <c r="RA3" s="73" t="s">
        <v>623</v>
      </c>
      <c r="RB3" s="73" t="s">
        <v>623</v>
      </c>
      <c r="RC3" s="73" t="s">
        <v>623</v>
      </c>
      <c r="RD3" s="73" t="s">
        <v>623</v>
      </c>
      <c r="RE3" s="73" t="s">
        <v>623</v>
      </c>
      <c r="RF3" s="73" t="s">
        <v>623</v>
      </c>
      <c r="RG3" s="73" t="s">
        <v>623</v>
      </c>
      <c r="RH3" s="73" t="s">
        <v>623</v>
      </c>
      <c r="RI3" s="73" t="s">
        <v>623</v>
      </c>
      <c r="RJ3" s="73" t="s">
        <v>623</v>
      </c>
      <c r="RK3" s="73" t="s">
        <v>623</v>
      </c>
      <c r="RL3" s="73" t="s">
        <v>623</v>
      </c>
      <c r="RM3" s="73" t="s">
        <v>623</v>
      </c>
      <c r="RN3" s="73" t="s">
        <v>623</v>
      </c>
      <c r="RO3" s="73" t="s">
        <v>623</v>
      </c>
      <c r="RP3" s="73" t="s">
        <v>623</v>
      </c>
      <c r="RQ3" s="73" t="s">
        <v>623</v>
      </c>
      <c r="RR3" s="73" t="s">
        <v>623</v>
      </c>
      <c r="RS3" s="73" t="s">
        <v>623</v>
      </c>
      <c r="RT3" s="73" t="s">
        <v>623</v>
      </c>
      <c r="RU3" s="73" t="s">
        <v>623</v>
      </c>
      <c r="RV3" s="73" t="s">
        <v>623</v>
      </c>
      <c r="RW3" s="73" t="s">
        <v>623</v>
      </c>
      <c r="RX3" s="145" t="s">
        <v>1425</v>
      </c>
      <c r="RY3" s="145" t="s">
        <v>1425</v>
      </c>
      <c r="RZ3" s="145" t="s">
        <v>1425</v>
      </c>
      <c r="SA3" s="145" t="s">
        <v>1425</v>
      </c>
      <c r="SB3" s="145" t="s">
        <v>1425</v>
      </c>
      <c r="SC3" s="145" t="s">
        <v>1425</v>
      </c>
      <c r="SD3" s="145" t="s">
        <v>1425</v>
      </c>
      <c r="SE3" s="145" t="s">
        <v>1425</v>
      </c>
      <c r="SF3" s="145" t="s">
        <v>1425</v>
      </c>
      <c r="SG3" s="145" t="s">
        <v>1425</v>
      </c>
      <c r="SH3" s="145" t="s">
        <v>1425</v>
      </c>
      <c r="SI3" s="145" t="s">
        <v>1425</v>
      </c>
      <c r="SJ3" s="145" t="s">
        <v>1425</v>
      </c>
      <c r="SK3" s="145" t="s">
        <v>1425</v>
      </c>
      <c r="SL3" s="145" t="s">
        <v>1425</v>
      </c>
      <c r="SM3" s="145" t="s">
        <v>1425</v>
      </c>
      <c r="SN3" s="145" t="s">
        <v>1425</v>
      </c>
      <c r="SO3" s="145" t="s">
        <v>1425</v>
      </c>
      <c r="SP3" s="145" t="s">
        <v>1425</v>
      </c>
      <c r="SQ3" s="145" t="s">
        <v>1425</v>
      </c>
      <c r="SR3" s="145" t="s">
        <v>1425</v>
      </c>
      <c r="SS3" s="145" t="s">
        <v>1425</v>
      </c>
      <c r="ST3" s="145" t="s">
        <v>1425</v>
      </c>
      <c r="SU3" s="145" t="s">
        <v>1425</v>
      </c>
      <c r="SV3" s="145" t="s">
        <v>1425</v>
      </c>
      <c r="SW3" s="145" t="s">
        <v>1425</v>
      </c>
      <c r="SX3" s="145" t="s">
        <v>1425</v>
      </c>
      <c r="SY3" s="145" t="s">
        <v>1425</v>
      </c>
      <c r="SZ3" s="145" t="s">
        <v>1425</v>
      </c>
      <c r="TA3" s="145" t="s">
        <v>1425</v>
      </c>
      <c r="TB3" s="145" t="s">
        <v>1425</v>
      </c>
      <c r="TC3" s="145" t="s">
        <v>1425</v>
      </c>
      <c r="TD3" s="145" t="s">
        <v>1425</v>
      </c>
      <c r="TE3" s="145" t="s">
        <v>1425</v>
      </c>
      <c r="TF3" s="145" t="s">
        <v>1425</v>
      </c>
      <c r="TG3" s="145" t="s">
        <v>1425</v>
      </c>
      <c r="TH3" s="145" t="s">
        <v>1425</v>
      </c>
      <c r="TI3" s="145" t="s">
        <v>1425</v>
      </c>
      <c r="TJ3" s="145" t="s">
        <v>1425</v>
      </c>
      <c r="TK3" s="145" t="s">
        <v>1425</v>
      </c>
      <c r="TL3" s="145" t="s">
        <v>1425</v>
      </c>
      <c r="TM3" s="145" t="s">
        <v>1425</v>
      </c>
      <c r="TN3" s="145" t="s">
        <v>1425</v>
      </c>
      <c r="TO3" s="145" t="s">
        <v>1425</v>
      </c>
      <c r="TP3" s="145" t="s">
        <v>1425</v>
      </c>
      <c r="TQ3" s="145" t="s">
        <v>1425</v>
      </c>
      <c r="TR3" s="145" t="s">
        <v>1425</v>
      </c>
      <c r="TS3" s="145" t="s">
        <v>1425</v>
      </c>
      <c r="TT3" s="145" t="s">
        <v>1425</v>
      </c>
      <c r="TU3" s="145" t="s">
        <v>1425</v>
      </c>
      <c r="TV3" s="145" t="s">
        <v>1425</v>
      </c>
      <c r="TW3" s="145" t="s">
        <v>1425</v>
      </c>
      <c r="TX3" s="145" t="s">
        <v>1425</v>
      </c>
      <c r="TY3" s="145" t="s">
        <v>1425</v>
      </c>
      <c r="TZ3" s="145" t="s">
        <v>1425</v>
      </c>
      <c r="UA3" s="145" t="s">
        <v>1425</v>
      </c>
      <c r="UB3" s="145" t="s">
        <v>1425</v>
      </c>
      <c r="UC3" s="145" t="s">
        <v>1425</v>
      </c>
      <c r="UD3" s="145" t="s">
        <v>1425</v>
      </c>
      <c r="UE3" s="145" t="s">
        <v>1425</v>
      </c>
      <c r="UF3" s="145" t="s">
        <v>1425</v>
      </c>
      <c r="UG3" s="145" t="s">
        <v>1425</v>
      </c>
      <c r="UH3" s="145" t="s">
        <v>1425</v>
      </c>
      <c r="UI3" s="145" t="s">
        <v>1425</v>
      </c>
      <c r="UJ3" s="145" t="s">
        <v>1425</v>
      </c>
      <c r="UK3" s="145" t="s">
        <v>1425</v>
      </c>
      <c r="UL3" s="145" t="s">
        <v>1425</v>
      </c>
      <c r="UM3" s="145" t="s">
        <v>1425</v>
      </c>
      <c r="UN3" s="145" t="s">
        <v>1425</v>
      </c>
      <c r="UO3" s="145" t="s">
        <v>1425</v>
      </c>
      <c r="UP3" s="145" t="s">
        <v>1425</v>
      </c>
      <c r="UQ3" s="145" t="s">
        <v>1425</v>
      </c>
      <c r="UR3" s="145" t="s">
        <v>1425</v>
      </c>
      <c r="US3" s="145" t="s">
        <v>1425</v>
      </c>
      <c r="UT3" s="145" t="s">
        <v>1425</v>
      </c>
      <c r="UU3" s="145" t="s">
        <v>1425</v>
      </c>
      <c r="UV3" s="145" t="s">
        <v>1425</v>
      </c>
      <c r="UW3" s="145" t="s">
        <v>1425</v>
      </c>
      <c r="UX3" s="145" t="s">
        <v>1425</v>
      </c>
      <c r="UY3" s="145" t="s">
        <v>1425</v>
      </c>
      <c r="UZ3" s="145" t="s">
        <v>1425</v>
      </c>
      <c r="VA3" s="145" t="s">
        <v>1425</v>
      </c>
      <c r="VB3" s="145" t="s">
        <v>1425</v>
      </c>
      <c r="VC3" s="145" t="s">
        <v>1425</v>
      </c>
      <c r="VD3" s="145" t="s">
        <v>1425</v>
      </c>
      <c r="VE3" s="145" t="s">
        <v>1425</v>
      </c>
      <c r="VF3" s="145" t="s">
        <v>1425</v>
      </c>
      <c r="VG3" s="145" t="s">
        <v>1425</v>
      </c>
      <c r="VH3" s="145" t="s">
        <v>1425</v>
      </c>
      <c r="VI3" s="145" t="s">
        <v>1425</v>
      </c>
      <c r="VJ3" s="145" t="s">
        <v>1425</v>
      </c>
      <c r="VK3" s="145" t="s">
        <v>1425</v>
      </c>
      <c r="VL3" s="145" t="s">
        <v>1425</v>
      </c>
      <c r="VM3" s="145" t="s">
        <v>1425</v>
      </c>
      <c r="VN3" s="145" t="s">
        <v>1425</v>
      </c>
      <c r="VO3" s="145" t="s">
        <v>1425</v>
      </c>
      <c r="VP3" s="145" t="s">
        <v>1425</v>
      </c>
      <c r="VQ3" s="145" t="s">
        <v>1425</v>
      </c>
      <c r="VR3" s="145" t="s">
        <v>1425</v>
      </c>
      <c r="VS3" s="145" t="s">
        <v>1425</v>
      </c>
      <c r="VT3" s="438" t="s">
        <v>625</v>
      </c>
      <c r="VU3" s="71" t="s">
        <v>625</v>
      </c>
      <c r="VV3" s="71" t="s">
        <v>625</v>
      </c>
      <c r="VW3" s="71" t="s">
        <v>625</v>
      </c>
      <c r="VX3" s="71" t="s">
        <v>625</v>
      </c>
      <c r="VY3" s="71" t="s">
        <v>625</v>
      </c>
      <c r="VZ3" s="71" t="s">
        <v>625</v>
      </c>
      <c r="WA3" s="71" t="s">
        <v>625</v>
      </c>
      <c r="WB3" s="71" t="s">
        <v>625</v>
      </c>
      <c r="WC3" s="71" t="s">
        <v>625</v>
      </c>
      <c r="WD3" s="71" t="s">
        <v>625</v>
      </c>
      <c r="WE3" s="71" t="s">
        <v>625</v>
      </c>
      <c r="WF3" s="71" t="s">
        <v>625</v>
      </c>
      <c r="WG3" s="71" t="s">
        <v>625</v>
      </c>
      <c r="WH3" s="71" t="s">
        <v>625</v>
      </c>
      <c r="WI3" s="71" t="s">
        <v>625</v>
      </c>
      <c r="WJ3" s="71" t="s">
        <v>625</v>
      </c>
      <c r="WK3" s="71" t="s">
        <v>625</v>
      </c>
      <c r="WL3" s="71" t="s">
        <v>625</v>
      </c>
      <c r="WM3" s="71" t="s">
        <v>625</v>
      </c>
      <c r="WN3" s="71" t="s">
        <v>625</v>
      </c>
      <c r="WO3" s="71" t="s">
        <v>625</v>
      </c>
      <c r="WP3" s="71" t="s">
        <v>625</v>
      </c>
      <c r="WQ3" s="71" t="s">
        <v>625</v>
      </c>
      <c r="WR3" s="71" t="s">
        <v>625</v>
      </c>
      <c r="WS3" s="71" t="s">
        <v>625</v>
      </c>
      <c r="WT3" s="71" t="s">
        <v>625</v>
      </c>
      <c r="WU3" s="71" t="s">
        <v>625</v>
      </c>
      <c r="WV3" s="71" t="s">
        <v>625</v>
      </c>
      <c r="WW3" s="71" t="s">
        <v>625</v>
      </c>
      <c r="WX3" s="71" t="s">
        <v>625</v>
      </c>
      <c r="WY3" s="71" t="s">
        <v>625</v>
      </c>
      <c r="WZ3" s="71" t="s">
        <v>625</v>
      </c>
      <c r="XA3" s="71" t="s">
        <v>625</v>
      </c>
      <c r="XB3" s="71" t="s">
        <v>625</v>
      </c>
      <c r="XC3" s="71" t="s">
        <v>625</v>
      </c>
      <c r="XD3" s="71" t="s">
        <v>625</v>
      </c>
      <c r="XE3" s="71" t="s">
        <v>625</v>
      </c>
      <c r="XF3" s="71" t="s">
        <v>625</v>
      </c>
      <c r="XG3" s="71" t="s">
        <v>625</v>
      </c>
      <c r="XH3" s="71" t="s">
        <v>625</v>
      </c>
      <c r="XI3" s="71" t="s">
        <v>625</v>
      </c>
      <c r="XJ3" s="71" t="s">
        <v>625</v>
      </c>
      <c r="XK3" s="71" t="s">
        <v>625</v>
      </c>
      <c r="XL3" s="71" t="s">
        <v>625</v>
      </c>
      <c r="XM3" s="71" t="s">
        <v>625</v>
      </c>
      <c r="XN3" s="73" t="s">
        <v>625</v>
      </c>
      <c r="XO3" s="71" t="s">
        <v>625</v>
      </c>
      <c r="XP3" s="71" t="s">
        <v>625</v>
      </c>
      <c r="XQ3" s="71" t="s">
        <v>625</v>
      </c>
      <c r="XR3" s="71" t="s">
        <v>625</v>
      </c>
      <c r="XS3" s="71" t="s">
        <v>625</v>
      </c>
      <c r="XT3" s="71" t="s">
        <v>625</v>
      </c>
      <c r="XU3" s="71" t="s">
        <v>625</v>
      </c>
      <c r="XV3" s="71" t="s">
        <v>625</v>
      </c>
      <c r="XW3" s="71" t="s">
        <v>625</v>
      </c>
      <c r="XX3" s="71" t="s">
        <v>625</v>
      </c>
      <c r="XY3" s="71" t="s">
        <v>625</v>
      </c>
      <c r="XZ3" s="71" t="s">
        <v>625</v>
      </c>
      <c r="YA3" s="71" t="s">
        <v>625</v>
      </c>
      <c r="YB3" s="71" t="s">
        <v>625</v>
      </c>
      <c r="YC3" s="71" t="s">
        <v>625</v>
      </c>
      <c r="YD3" s="71" t="s">
        <v>625</v>
      </c>
      <c r="YE3" s="71" t="s">
        <v>625</v>
      </c>
      <c r="YF3" s="71" t="s">
        <v>625</v>
      </c>
      <c r="YG3" s="71" t="s">
        <v>625</v>
      </c>
      <c r="YH3" s="71" t="s">
        <v>625</v>
      </c>
      <c r="YI3" s="71" t="s">
        <v>625</v>
      </c>
      <c r="YJ3" s="71" t="s">
        <v>625</v>
      </c>
      <c r="YK3" s="71" t="s">
        <v>625</v>
      </c>
      <c r="YL3" s="71" t="s">
        <v>625</v>
      </c>
      <c r="YM3" s="71" t="s">
        <v>625</v>
      </c>
      <c r="YN3" s="71" t="s">
        <v>625</v>
      </c>
      <c r="YO3" s="71" t="s">
        <v>625</v>
      </c>
      <c r="YP3" s="71" t="s">
        <v>625</v>
      </c>
      <c r="YQ3" s="71" t="s">
        <v>625</v>
      </c>
      <c r="YR3" s="71" t="s">
        <v>625</v>
      </c>
      <c r="YS3" s="71" t="s">
        <v>625</v>
      </c>
      <c r="YT3" s="71" t="s">
        <v>625</v>
      </c>
      <c r="YU3" s="71" t="s">
        <v>625</v>
      </c>
      <c r="YV3" s="71" t="s">
        <v>625</v>
      </c>
      <c r="YW3" s="71" t="s">
        <v>625</v>
      </c>
      <c r="YX3" s="71" t="s">
        <v>625</v>
      </c>
      <c r="YY3" s="71" t="s">
        <v>625</v>
      </c>
      <c r="YZ3" s="71" t="s">
        <v>625</v>
      </c>
      <c r="ZA3" s="71" t="s">
        <v>625</v>
      </c>
      <c r="ZB3" s="71" t="s">
        <v>625</v>
      </c>
      <c r="ZC3" s="71" t="s">
        <v>625</v>
      </c>
      <c r="ZD3" s="71" t="s">
        <v>625</v>
      </c>
      <c r="ZE3" s="71" t="s">
        <v>625</v>
      </c>
      <c r="ZF3" s="73" t="s">
        <v>625</v>
      </c>
      <c r="ZG3" s="73" t="s">
        <v>625</v>
      </c>
      <c r="ZH3" s="73" t="s">
        <v>625</v>
      </c>
      <c r="ZI3" s="73" t="s">
        <v>625</v>
      </c>
      <c r="ZJ3" s="73" t="s">
        <v>625</v>
      </c>
      <c r="ZK3" s="71" t="s">
        <v>625</v>
      </c>
      <c r="ZL3" s="71" t="s">
        <v>625</v>
      </c>
      <c r="ZM3" s="71" t="s">
        <v>625</v>
      </c>
      <c r="ZN3" s="71" t="s">
        <v>625</v>
      </c>
      <c r="ZO3" s="71" t="s">
        <v>625</v>
      </c>
      <c r="ZP3" s="71" t="s">
        <v>625</v>
      </c>
      <c r="ZQ3" s="71" t="s">
        <v>625</v>
      </c>
      <c r="ZR3" s="71" t="s">
        <v>625</v>
      </c>
      <c r="ZS3" s="71" t="s">
        <v>625</v>
      </c>
      <c r="ZT3" s="71" t="s">
        <v>625</v>
      </c>
      <c r="ZU3" s="71" t="s">
        <v>625</v>
      </c>
      <c r="ZV3" s="73" t="s">
        <v>625</v>
      </c>
      <c r="ZW3" s="71" t="s">
        <v>625</v>
      </c>
      <c r="ZX3" s="73" t="s">
        <v>625</v>
      </c>
      <c r="ZY3" s="71" t="s">
        <v>625</v>
      </c>
      <c r="ZZ3" s="71" t="s">
        <v>625</v>
      </c>
      <c r="AAA3" s="71" t="s">
        <v>625</v>
      </c>
      <c r="AAB3" s="71" t="s">
        <v>625</v>
      </c>
      <c r="AAC3" s="71" t="s">
        <v>625</v>
      </c>
      <c r="AAD3" s="71" t="s">
        <v>625</v>
      </c>
      <c r="AAE3" s="71" t="s">
        <v>625</v>
      </c>
      <c r="AAF3" s="71" t="s">
        <v>625</v>
      </c>
      <c r="AAG3" s="71" t="s">
        <v>626</v>
      </c>
      <c r="AAH3" s="71" t="s">
        <v>626</v>
      </c>
      <c r="AAI3" s="71" t="s">
        <v>626</v>
      </c>
      <c r="AAJ3" s="71" t="s">
        <v>626</v>
      </c>
      <c r="AAK3" s="71" t="s">
        <v>626</v>
      </c>
      <c r="AAL3" s="71" t="s">
        <v>626</v>
      </c>
      <c r="AAM3" s="71" t="s">
        <v>626</v>
      </c>
      <c r="AAN3" s="71" t="s">
        <v>626</v>
      </c>
      <c r="AAO3" s="71" t="s">
        <v>626</v>
      </c>
      <c r="AAP3" s="71" t="s">
        <v>626</v>
      </c>
      <c r="AAQ3" s="71" t="s">
        <v>626</v>
      </c>
      <c r="AAR3" s="71" t="s">
        <v>626</v>
      </c>
      <c r="AAS3" s="71" t="s">
        <v>626</v>
      </c>
      <c r="AAT3" s="71" t="s">
        <v>626</v>
      </c>
      <c r="AAU3" s="71" t="s">
        <v>626</v>
      </c>
      <c r="AAV3" s="71" t="s">
        <v>626</v>
      </c>
      <c r="AAW3" s="71" t="s">
        <v>626</v>
      </c>
      <c r="AAX3" s="71" t="s">
        <v>626</v>
      </c>
      <c r="AAY3" s="71" t="s">
        <v>626</v>
      </c>
      <c r="AAZ3" s="71" t="s">
        <v>626</v>
      </c>
      <c r="ABA3" s="71" t="s">
        <v>626</v>
      </c>
      <c r="ABB3" s="71" t="s">
        <v>626</v>
      </c>
      <c r="ABC3" s="71" t="s">
        <v>626</v>
      </c>
      <c r="ABD3" s="71" t="s">
        <v>626</v>
      </c>
      <c r="ABE3" s="71" t="s">
        <v>626</v>
      </c>
      <c r="ABF3" s="71" t="s">
        <v>626</v>
      </c>
      <c r="ABG3" s="71" t="s">
        <v>626</v>
      </c>
      <c r="ABH3" s="71" t="s">
        <v>626</v>
      </c>
      <c r="ABI3" s="71" t="s">
        <v>626</v>
      </c>
      <c r="ABJ3" s="71" t="s">
        <v>626</v>
      </c>
      <c r="ABK3" s="71" t="s">
        <v>626</v>
      </c>
      <c r="ABL3" s="71" t="s">
        <v>626</v>
      </c>
      <c r="ABM3" s="71" t="s">
        <v>626</v>
      </c>
      <c r="ABN3" s="71" t="s">
        <v>626</v>
      </c>
      <c r="ABO3" s="71" t="s">
        <v>626</v>
      </c>
      <c r="ABP3" s="71" t="s">
        <v>626</v>
      </c>
      <c r="ABQ3" s="71" t="s">
        <v>626</v>
      </c>
      <c r="ABR3" s="71" t="s">
        <v>626</v>
      </c>
      <c r="ABS3" s="71" t="s">
        <v>626</v>
      </c>
      <c r="ABT3" s="71" t="s">
        <v>626</v>
      </c>
      <c r="ABU3" s="71" t="s">
        <v>626</v>
      </c>
      <c r="ABV3" s="71" t="s">
        <v>626</v>
      </c>
      <c r="ABW3" s="71" t="s">
        <v>626</v>
      </c>
      <c r="ABX3" s="71" t="s">
        <v>626</v>
      </c>
      <c r="ABY3" s="71" t="s">
        <v>626</v>
      </c>
      <c r="ABZ3" s="71" t="s">
        <v>626</v>
      </c>
      <c r="ACA3" s="71" t="s">
        <v>626</v>
      </c>
      <c r="ACB3" s="71" t="s">
        <v>626</v>
      </c>
      <c r="ACC3" s="71" t="s">
        <v>626</v>
      </c>
      <c r="ACD3" s="71" t="s">
        <v>626</v>
      </c>
      <c r="ACE3" s="71" t="s">
        <v>626</v>
      </c>
      <c r="ACF3" s="71" t="s">
        <v>626</v>
      </c>
      <c r="ACG3" s="71" t="s">
        <v>626</v>
      </c>
      <c r="ACH3" s="71" t="s">
        <v>626</v>
      </c>
      <c r="ACI3" s="71" t="s">
        <v>626</v>
      </c>
      <c r="ACJ3" s="71" t="s">
        <v>626</v>
      </c>
      <c r="ACK3" s="71" t="s">
        <v>626</v>
      </c>
      <c r="ACL3" s="71" t="s">
        <v>626</v>
      </c>
      <c r="ACM3" s="71" t="s">
        <v>626</v>
      </c>
      <c r="ACN3" s="71" t="s">
        <v>626</v>
      </c>
      <c r="ACO3" s="71" t="s">
        <v>626</v>
      </c>
      <c r="ACP3" s="71" t="s">
        <v>626</v>
      </c>
      <c r="ACQ3" s="71" t="s">
        <v>626</v>
      </c>
      <c r="ACR3" s="71" t="s">
        <v>626</v>
      </c>
      <c r="ACS3" s="71" t="s">
        <v>626</v>
      </c>
      <c r="ACT3" s="71" t="s">
        <v>627</v>
      </c>
      <c r="ACU3" s="71" t="s">
        <v>627</v>
      </c>
      <c r="ACV3" s="71" t="s">
        <v>627</v>
      </c>
      <c r="ACW3" s="71" t="s">
        <v>627</v>
      </c>
      <c r="ACX3" s="71" t="s">
        <v>627</v>
      </c>
      <c r="ACY3" s="71" t="s">
        <v>627</v>
      </c>
      <c r="ACZ3" s="73" t="s">
        <v>627</v>
      </c>
      <c r="ADA3" s="71" t="s">
        <v>627</v>
      </c>
      <c r="ADB3" s="71" t="s">
        <v>627</v>
      </c>
      <c r="ADC3" s="71" t="s">
        <v>627</v>
      </c>
      <c r="ADD3" s="71" t="s">
        <v>627</v>
      </c>
      <c r="ADE3" s="73" t="s">
        <v>627</v>
      </c>
      <c r="ADF3" s="73" t="s">
        <v>627</v>
      </c>
      <c r="ADG3" s="73" t="s">
        <v>627</v>
      </c>
      <c r="ADH3" s="73" t="s">
        <v>627</v>
      </c>
      <c r="ADI3" s="73" t="s">
        <v>627</v>
      </c>
      <c r="ADJ3" s="73" t="s">
        <v>627</v>
      </c>
      <c r="ADK3" s="73" t="s">
        <v>627</v>
      </c>
      <c r="ADL3" s="73" t="s">
        <v>627</v>
      </c>
      <c r="ADM3" s="71" t="s">
        <v>627</v>
      </c>
      <c r="ADN3" s="71" t="s">
        <v>627</v>
      </c>
      <c r="ADO3" s="71" t="s">
        <v>627</v>
      </c>
      <c r="ADP3" s="71" t="s">
        <v>627</v>
      </c>
      <c r="ADQ3" s="71" t="s">
        <v>627</v>
      </c>
      <c r="ADR3" s="71" t="s">
        <v>627</v>
      </c>
      <c r="ADS3" s="73" t="s">
        <v>627</v>
      </c>
      <c r="ADT3" s="73" t="s">
        <v>627</v>
      </c>
      <c r="ADU3" s="73" t="s">
        <v>627</v>
      </c>
      <c r="ADV3" s="73" t="s">
        <v>627</v>
      </c>
      <c r="ADW3" s="73" t="s">
        <v>627</v>
      </c>
      <c r="ADX3" s="73" t="s">
        <v>627</v>
      </c>
      <c r="ADY3" s="71" t="s">
        <v>627</v>
      </c>
      <c r="ADZ3" s="71" t="s">
        <v>627</v>
      </c>
      <c r="AEA3" s="71" t="s">
        <v>627</v>
      </c>
      <c r="AEB3" s="71" t="s">
        <v>627</v>
      </c>
      <c r="AEC3" s="71" t="s">
        <v>627</v>
      </c>
      <c r="AED3" s="71" t="s">
        <v>627</v>
      </c>
      <c r="AEE3" s="300" t="s">
        <v>627</v>
      </c>
      <c r="AEF3" s="300" t="s">
        <v>627</v>
      </c>
      <c r="AEG3" s="300" t="s">
        <v>627</v>
      </c>
      <c r="AEH3" s="300" t="s">
        <v>627</v>
      </c>
      <c r="AEI3" s="300" t="s">
        <v>627</v>
      </c>
    </row>
    <row r="4" spans="1:815" s="180" customFormat="1" ht="100.5" customHeight="1">
      <c r="B4" s="182" t="s">
        <v>1055</v>
      </c>
      <c r="C4" s="115" t="s">
        <v>1503</v>
      </c>
      <c r="D4" s="115"/>
      <c r="F4" s="679" t="s">
        <v>1571</v>
      </c>
      <c r="G4" s="1110"/>
      <c r="H4" s="208" t="s">
        <v>1422</v>
      </c>
      <c r="I4" s="483" t="s">
        <v>1115</v>
      </c>
      <c r="J4" s="45" t="s">
        <v>1116</v>
      </c>
      <c r="K4" s="45" t="s">
        <v>1113</v>
      </c>
      <c r="L4" s="45" t="s">
        <v>1117</v>
      </c>
      <c r="M4" s="45" t="s">
        <v>1118</v>
      </c>
      <c r="N4" s="45" t="s">
        <v>1114</v>
      </c>
      <c r="O4" s="45" t="s">
        <v>1119</v>
      </c>
      <c r="P4" s="45" t="s">
        <v>1120</v>
      </c>
      <c r="Q4" s="45" t="s">
        <v>1121</v>
      </c>
      <c r="R4" s="45" t="s">
        <v>1122</v>
      </c>
      <c r="S4" s="45" t="s">
        <v>1123</v>
      </c>
      <c r="T4" s="45" t="s">
        <v>1124</v>
      </c>
      <c r="U4" s="45" t="s">
        <v>1125</v>
      </c>
      <c r="V4" s="45" t="s">
        <v>1126</v>
      </c>
      <c r="W4" s="45" t="s">
        <v>1145</v>
      </c>
      <c r="X4" s="45" t="s">
        <v>1146</v>
      </c>
      <c r="Y4" s="45" t="s">
        <v>1147</v>
      </c>
      <c r="Z4" s="45" t="s">
        <v>1738</v>
      </c>
      <c r="AA4" s="45" t="s">
        <v>1739</v>
      </c>
      <c r="AB4" s="45" t="s">
        <v>1740</v>
      </c>
      <c r="AC4" s="45" t="s">
        <v>1838</v>
      </c>
      <c r="AD4" s="45" t="s">
        <v>1149</v>
      </c>
      <c r="AE4" s="45" t="s">
        <v>1150</v>
      </c>
      <c r="AF4" s="45" t="s">
        <v>1151</v>
      </c>
      <c r="AG4" s="45" t="s">
        <v>1375</v>
      </c>
      <c r="AH4" s="45" t="s">
        <v>1152</v>
      </c>
      <c r="AI4" s="45" t="s">
        <v>1111</v>
      </c>
      <c r="AJ4" s="45" t="s">
        <v>1112</v>
      </c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144" t="s">
        <v>1419</v>
      </c>
      <c r="OH4" s="144" t="s">
        <v>620</v>
      </c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144" t="s">
        <v>1427</v>
      </c>
      <c r="PX4" s="144" t="s">
        <v>1428</v>
      </c>
      <c r="PY4" s="144" t="s">
        <v>1429</v>
      </c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144"/>
      <c r="RY4" s="144"/>
      <c r="RZ4" s="144"/>
      <c r="SA4" s="144"/>
      <c r="SB4" s="144"/>
      <c r="SC4" s="144"/>
      <c r="SD4" s="144"/>
      <c r="SE4" s="144"/>
      <c r="SF4" s="144"/>
      <c r="SG4" s="144"/>
      <c r="SH4" s="144"/>
      <c r="SI4" s="144"/>
      <c r="SJ4" s="144"/>
      <c r="SK4" s="144"/>
      <c r="SL4" s="144"/>
      <c r="SM4" s="144"/>
      <c r="SN4" s="144"/>
      <c r="SO4" s="144"/>
      <c r="SP4" s="144"/>
      <c r="SQ4" s="144"/>
      <c r="SR4" s="144"/>
      <c r="SS4" s="144"/>
      <c r="ST4" s="144"/>
      <c r="SU4" s="144"/>
      <c r="SV4" s="144"/>
      <c r="SW4" s="144"/>
      <c r="SX4" s="144"/>
      <c r="SY4" s="144"/>
      <c r="SZ4" s="144"/>
      <c r="TA4" s="144"/>
      <c r="TB4" s="144"/>
      <c r="TC4" s="144"/>
      <c r="TD4" s="144"/>
      <c r="TE4" s="144"/>
      <c r="TF4" s="144"/>
      <c r="TG4" s="144"/>
      <c r="TH4" s="144"/>
      <c r="TI4" s="144"/>
      <c r="TJ4" s="144"/>
      <c r="TK4" s="144"/>
      <c r="TL4" s="144"/>
      <c r="TM4" s="144"/>
      <c r="TN4" s="144"/>
      <c r="TO4" s="144"/>
      <c r="TP4" s="144"/>
      <c r="TQ4" s="144"/>
      <c r="TR4" s="144"/>
      <c r="TS4" s="144"/>
      <c r="TT4" s="144"/>
      <c r="TU4" s="144"/>
      <c r="TV4" s="144"/>
      <c r="TW4" s="144"/>
      <c r="TX4" s="144"/>
      <c r="TY4" s="144"/>
      <c r="TZ4" s="144"/>
      <c r="UA4" s="144"/>
      <c r="UB4" s="144"/>
      <c r="UC4" s="144"/>
      <c r="UD4" s="144"/>
      <c r="UE4" s="144"/>
      <c r="UF4" s="144"/>
      <c r="UG4" s="144"/>
      <c r="UH4" s="144"/>
      <c r="UI4" s="144"/>
      <c r="UJ4" s="144"/>
      <c r="UK4" s="144"/>
      <c r="UL4" s="144"/>
      <c r="UM4" s="144"/>
      <c r="UN4" s="144"/>
      <c r="UO4" s="144"/>
      <c r="UP4" s="144"/>
      <c r="UQ4" s="144"/>
      <c r="UR4" s="144"/>
      <c r="US4" s="144"/>
      <c r="UT4" s="144"/>
      <c r="UU4" s="144"/>
      <c r="UV4" s="144"/>
      <c r="UW4" s="144"/>
      <c r="UX4" s="144"/>
      <c r="UY4" s="144"/>
      <c r="UZ4" s="144"/>
      <c r="VA4" s="144"/>
      <c r="VB4" s="144"/>
      <c r="VC4" s="144"/>
      <c r="VD4" s="144"/>
      <c r="VE4" s="144"/>
      <c r="VF4" s="144"/>
      <c r="VG4" s="144"/>
      <c r="VH4" s="144"/>
      <c r="VI4" s="144"/>
      <c r="VJ4" s="144"/>
      <c r="VK4" s="144"/>
      <c r="VL4" s="144"/>
      <c r="VM4" s="144"/>
      <c r="VN4" s="144"/>
      <c r="VO4" s="144"/>
      <c r="VP4" s="144"/>
      <c r="VQ4" s="144"/>
      <c r="VR4" s="144"/>
      <c r="VS4" s="144"/>
      <c r="VT4" s="143" t="s">
        <v>1153</v>
      </c>
      <c r="VU4" s="143" t="s">
        <v>1154</v>
      </c>
      <c r="VV4" s="143" t="s">
        <v>1155</v>
      </c>
      <c r="VW4" s="143" t="s">
        <v>1156</v>
      </c>
      <c r="VX4" s="143" t="s">
        <v>1157</v>
      </c>
      <c r="VY4" s="143" t="s">
        <v>1158</v>
      </c>
      <c r="VZ4" s="143" t="s">
        <v>1159</v>
      </c>
      <c r="WA4" s="143" t="s">
        <v>1160</v>
      </c>
      <c r="WB4" s="143" t="s">
        <v>1161</v>
      </c>
      <c r="WC4" s="143" t="s">
        <v>1162</v>
      </c>
      <c r="WD4" s="143" t="s">
        <v>1163</v>
      </c>
      <c r="WE4" s="143" t="s">
        <v>1164</v>
      </c>
      <c r="WF4" s="143" t="s">
        <v>1165</v>
      </c>
      <c r="WG4" s="143" t="s">
        <v>1166</v>
      </c>
      <c r="WH4" s="143" t="s">
        <v>1167</v>
      </c>
      <c r="WI4" s="143" t="s">
        <v>1168</v>
      </c>
      <c r="WJ4" s="143" t="s">
        <v>1169</v>
      </c>
      <c r="WK4" s="143" t="s">
        <v>1170</v>
      </c>
      <c r="WL4" s="143" t="s">
        <v>1171</v>
      </c>
      <c r="WM4" s="143" t="s">
        <v>1172</v>
      </c>
      <c r="WN4" s="143" t="s">
        <v>1173</v>
      </c>
      <c r="WO4" s="143" t="s">
        <v>1174</v>
      </c>
      <c r="WP4" s="143" t="s">
        <v>1175</v>
      </c>
      <c r="WQ4" s="143" t="s">
        <v>1176</v>
      </c>
      <c r="WR4" s="143" t="s">
        <v>1177</v>
      </c>
      <c r="WS4" s="143" t="s">
        <v>1178</v>
      </c>
      <c r="WT4" s="143" t="s">
        <v>1179</v>
      </c>
      <c r="WU4" s="143" t="s">
        <v>1180</v>
      </c>
      <c r="WV4" s="143" t="s">
        <v>1181</v>
      </c>
      <c r="WW4" s="143" t="s">
        <v>1182</v>
      </c>
      <c r="WX4" s="143" t="s">
        <v>1183</v>
      </c>
      <c r="WY4" s="143" t="s">
        <v>1184</v>
      </c>
      <c r="WZ4" s="143" t="s">
        <v>1185</v>
      </c>
      <c r="XA4" s="143" t="s">
        <v>1186</v>
      </c>
      <c r="XB4" s="143" t="s">
        <v>1187</v>
      </c>
      <c r="XC4" s="143" t="s">
        <v>1188</v>
      </c>
      <c r="XD4" s="143" t="s">
        <v>1189</v>
      </c>
      <c r="XE4" s="143" t="s">
        <v>1190</v>
      </c>
      <c r="XF4" s="143" t="s">
        <v>1191</v>
      </c>
      <c r="XG4" s="143" t="s">
        <v>1192</v>
      </c>
      <c r="XH4" s="50" t="s">
        <v>1676</v>
      </c>
      <c r="XI4" s="50" t="s">
        <v>1677</v>
      </c>
      <c r="XJ4" s="143" t="s">
        <v>1193</v>
      </c>
      <c r="XK4" s="143" t="s">
        <v>1194</v>
      </c>
      <c r="XL4" s="143" t="s">
        <v>1195</v>
      </c>
      <c r="XM4" s="143" t="s">
        <v>1196</v>
      </c>
      <c r="XN4" s="261" t="s">
        <v>1197</v>
      </c>
      <c r="XO4" s="143" t="s">
        <v>1198</v>
      </c>
      <c r="XP4" s="143" t="s">
        <v>1199</v>
      </c>
      <c r="XQ4" s="143" t="s">
        <v>1200</v>
      </c>
      <c r="XR4" s="143" t="s">
        <v>1201</v>
      </c>
      <c r="XS4" s="143" t="s">
        <v>1202</v>
      </c>
      <c r="XT4" s="143" t="s">
        <v>1203</v>
      </c>
      <c r="XU4" s="143" t="s">
        <v>1204</v>
      </c>
      <c r="XV4" s="143" t="s">
        <v>1205</v>
      </c>
      <c r="XW4" s="143" t="s">
        <v>1206</v>
      </c>
      <c r="XX4" s="143" t="s">
        <v>1207</v>
      </c>
      <c r="XY4" s="143" t="s">
        <v>1208</v>
      </c>
      <c r="XZ4" s="143" t="s">
        <v>1209</v>
      </c>
      <c r="YA4" s="143" t="s">
        <v>1210</v>
      </c>
      <c r="YB4" s="143" t="s">
        <v>1211</v>
      </c>
      <c r="YC4" s="143" t="s">
        <v>1212</v>
      </c>
      <c r="YD4" s="143" t="s">
        <v>1213</v>
      </c>
      <c r="YE4" s="143" t="s">
        <v>1214</v>
      </c>
      <c r="YF4" s="143" t="s">
        <v>1215</v>
      </c>
      <c r="YG4" s="143" t="s">
        <v>1216</v>
      </c>
      <c r="YH4" s="143" t="s">
        <v>1217</v>
      </c>
      <c r="YI4" s="143" t="s">
        <v>1218</v>
      </c>
      <c r="YJ4" s="143" t="s">
        <v>1219</v>
      </c>
      <c r="YK4" s="143" t="s">
        <v>1220</v>
      </c>
      <c r="YL4" s="143" t="s">
        <v>1673</v>
      </c>
      <c r="YM4" s="143" t="s">
        <v>1221</v>
      </c>
      <c r="YN4" s="143" t="s">
        <v>1222</v>
      </c>
      <c r="YO4" s="143" t="s">
        <v>1223</v>
      </c>
      <c r="YP4" s="143" t="s">
        <v>1224</v>
      </c>
      <c r="YQ4" s="143" t="s">
        <v>1225</v>
      </c>
      <c r="YR4" s="143" t="s">
        <v>1226</v>
      </c>
      <c r="YS4" s="143" t="s">
        <v>1227</v>
      </c>
      <c r="YT4" s="143" t="s">
        <v>1228</v>
      </c>
      <c r="YU4" s="143" t="s">
        <v>1229</v>
      </c>
      <c r="YV4" s="143" t="s">
        <v>1230</v>
      </c>
      <c r="YW4" s="143" t="s">
        <v>1231</v>
      </c>
      <c r="YX4" s="143" t="s">
        <v>1232</v>
      </c>
      <c r="YY4" s="143" t="s">
        <v>1233</v>
      </c>
      <c r="YZ4" s="143" t="s">
        <v>1234</v>
      </c>
      <c r="ZA4" s="143" t="s">
        <v>1235</v>
      </c>
      <c r="ZB4" s="143" t="s">
        <v>1236</v>
      </c>
      <c r="ZC4" s="143" t="s">
        <v>1237</v>
      </c>
      <c r="ZD4" s="143" t="s">
        <v>1238</v>
      </c>
      <c r="ZE4" s="143" t="s">
        <v>1239</v>
      </c>
      <c r="ZF4" s="261" t="s">
        <v>1426</v>
      </c>
      <c r="ZG4" s="261" t="s">
        <v>746</v>
      </c>
      <c r="ZH4" s="261" t="s">
        <v>1240</v>
      </c>
      <c r="ZI4" s="261" t="s">
        <v>747</v>
      </c>
      <c r="ZJ4" s="261" t="s">
        <v>1241</v>
      </c>
      <c r="ZK4" s="143" t="s">
        <v>1242</v>
      </c>
      <c r="ZL4" s="143" t="s">
        <v>1243</v>
      </c>
      <c r="ZM4" s="143" t="s">
        <v>1244</v>
      </c>
      <c r="ZN4" s="143" t="s">
        <v>1245</v>
      </c>
      <c r="ZO4" s="143" t="s">
        <v>1246</v>
      </c>
      <c r="ZP4" s="143" t="s">
        <v>1247</v>
      </c>
      <c r="ZQ4" s="143" t="s">
        <v>1248</v>
      </c>
      <c r="ZR4" s="143" t="s">
        <v>1249</v>
      </c>
      <c r="ZS4" s="143" t="s">
        <v>1250</v>
      </c>
      <c r="ZT4" s="143" t="s">
        <v>1251</v>
      </c>
      <c r="ZU4" s="143" t="s">
        <v>1252</v>
      </c>
      <c r="ZV4" s="261" t="s">
        <v>1253</v>
      </c>
      <c r="ZW4" s="143" t="s">
        <v>1254</v>
      </c>
      <c r="ZX4" s="261" t="s">
        <v>1255</v>
      </c>
      <c r="ZY4" s="143" t="s">
        <v>1256</v>
      </c>
      <c r="ZZ4" s="143" t="s">
        <v>1257</v>
      </c>
      <c r="AAA4" s="143" t="s">
        <v>1258</v>
      </c>
      <c r="AAB4" s="143" t="s">
        <v>1259</v>
      </c>
      <c r="AAC4" s="143" t="s">
        <v>1260</v>
      </c>
      <c r="AAD4" s="143" t="s">
        <v>1261</v>
      </c>
      <c r="AAE4" s="143" t="s">
        <v>1262</v>
      </c>
      <c r="AAF4" s="143" t="s">
        <v>1263</v>
      </c>
      <c r="AAG4" s="143" t="s">
        <v>1264</v>
      </c>
      <c r="AAH4" s="156" t="s">
        <v>1265</v>
      </c>
      <c r="AAI4" s="156" t="s">
        <v>1266</v>
      </c>
      <c r="AAJ4" s="156" t="s">
        <v>1267</v>
      </c>
      <c r="AAK4" s="156" t="s">
        <v>1268</v>
      </c>
      <c r="AAL4" s="156" t="s">
        <v>1269</v>
      </c>
      <c r="AAM4" s="156" t="s">
        <v>1270</v>
      </c>
      <c r="AAN4" s="156" t="s">
        <v>1271</v>
      </c>
      <c r="AAO4" s="156" t="s">
        <v>1272</v>
      </c>
      <c r="AAP4" s="156" t="s">
        <v>1273</v>
      </c>
      <c r="AAQ4" s="156" t="s">
        <v>1274</v>
      </c>
      <c r="AAR4" s="156" t="s">
        <v>1275</v>
      </c>
      <c r="AAS4" s="156" t="s">
        <v>1276</v>
      </c>
      <c r="AAT4" s="156" t="s">
        <v>1277</v>
      </c>
      <c r="AAU4" s="156" t="s">
        <v>1278</v>
      </c>
      <c r="AAV4" s="156" t="s">
        <v>1279</v>
      </c>
      <c r="AAW4" s="156" t="s">
        <v>1280</v>
      </c>
      <c r="AAX4" s="156" t="s">
        <v>1281</v>
      </c>
      <c r="AAY4" s="156" t="s">
        <v>1282</v>
      </c>
      <c r="AAZ4" s="156" t="s">
        <v>1283</v>
      </c>
      <c r="ABA4" s="156" t="s">
        <v>1284</v>
      </c>
      <c r="ABB4" s="156" t="s">
        <v>1285</v>
      </c>
      <c r="ABC4" s="156" t="s">
        <v>1286</v>
      </c>
      <c r="ABD4" s="156" t="s">
        <v>1287</v>
      </c>
      <c r="ABE4" s="156" t="s">
        <v>1288</v>
      </c>
      <c r="ABF4" s="156" t="s">
        <v>1289</v>
      </c>
      <c r="ABG4" s="156" t="s">
        <v>1290</v>
      </c>
      <c r="ABH4" s="156" t="s">
        <v>1291</v>
      </c>
      <c r="ABI4" s="156" t="s">
        <v>1292</v>
      </c>
      <c r="ABJ4" s="156" t="s">
        <v>1293</v>
      </c>
      <c r="ABK4" s="156" t="s">
        <v>1294</v>
      </c>
      <c r="ABL4" s="156" t="s">
        <v>1295</v>
      </c>
      <c r="ABM4" s="156" t="s">
        <v>1296</v>
      </c>
      <c r="ABN4" s="156" t="s">
        <v>1297</v>
      </c>
      <c r="ABO4" s="156" t="s">
        <v>1298</v>
      </c>
      <c r="ABP4" s="156" t="s">
        <v>1299</v>
      </c>
      <c r="ABQ4" s="156" t="s">
        <v>1300</v>
      </c>
      <c r="ABR4" s="156" t="s">
        <v>1301</v>
      </c>
      <c r="ABS4" s="156" t="s">
        <v>1302</v>
      </c>
      <c r="ABT4" s="156" t="s">
        <v>1303</v>
      </c>
      <c r="ABU4" s="156" t="s">
        <v>1304</v>
      </c>
      <c r="ABV4" s="156" t="s">
        <v>1305</v>
      </c>
      <c r="ABW4" s="156" t="s">
        <v>1306</v>
      </c>
      <c r="ABX4" s="156" t="s">
        <v>1307</v>
      </c>
      <c r="ABY4" s="156" t="s">
        <v>1308</v>
      </c>
      <c r="ABZ4" s="156" t="s">
        <v>1309</v>
      </c>
      <c r="ACA4" s="156" t="s">
        <v>1310</v>
      </c>
      <c r="ACB4" s="156" t="s">
        <v>1311</v>
      </c>
      <c r="ACC4" s="156" t="s">
        <v>1312</v>
      </c>
      <c r="ACD4" s="156" t="s">
        <v>1313</v>
      </c>
      <c r="ACE4" s="156" t="s">
        <v>1314</v>
      </c>
      <c r="ACF4" s="156" t="s">
        <v>1315</v>
      </c>
      <c r="ACG4" s="156" t="s">
        <v>1316</v>
      </c>
      <c r="ACH4" s="156" t="s">
        <v>1317</v>
      </c>
      <c r="ACI4" s="156" t="s">
        <v>1318</v>
      </c>
      <c r="ACJ4" s="156" t="s">
        <v>1319</v>
      </c>
      <c r="ACK4" s="156" t="s">
        <v>1320</v>
      </c>
      <c r="ACL4" s="156" t="s">
        <v>1321</v>
      </c>
      <c r="ACM4" s="156" t="s">
        <v>1322</v>
      </c>
      <c r="ACN4" s="156" t="s">
        <v>1323</v>
      </c>
      <c r="ACO4" s="156" t="s">
        <v>1324</v>
      </c>
      <c r="ACP4" s="156" t="s">
        <v>1325</v>
      </c>
      <c r="ACQ4" s="156" t="s">
        <v>1326</v>
      </c>
      <c r="ACR4" s="156" t="s">
        <v>1327</v>
      </c>
      <c r="ACS4" s="156" t="s">
        <v>1328</v>
      </c>
      <c r="ACT4" s="183" t="s">
        <v>1329</v>
      </c>
      <c r="ACU4" s="183" t="s">
        <v>1330</v>
      </c>
      <c r="ACV4" s="183" t="s">
        <v>1331</v>
      </c>
      <c r="ACW4" s="183" t="s">
        <v>1332</v>
      </c>
      <c r="ACX4" s="183" t="s">
        <v>1333</v>
      </c>
      <c r="ACY4" s="183" t="s">
        <v>1334</v>
      </c>
      <c r="ACZ4" s="202" t="s">
        <v>1335</v>
      </c>
      <c r="ADA4" s="183" t="s">
        <v>1336</v>
      </c>
      <c r="ADB4" s="183" t="s">
        <v>1337</v>
      </c>
      <c r="ADC4" s="183" t="s">
        <v>1338</v>
      </c>
      <c r="ADD4" s="183" t="s">
        <v>1339</v>
      </c>
      <c r="ADE4" s="202" t="s">
        <v>1340</v>
      </c>
      <c r="ADF4" s="202" t="s">
        <v>1341</v>
      </c>
      <c r="ADG4" s="202" t="s">
        <v>1342</v>
      </c>
      <c r="ADH4" s="202" t="s">
        <v>1343</v>
      </c>
      <c r="ADI4" s="202" t="s">
        <v>1344</v>
      </c>
      <c r="ADJ4" s="202" t="s">
        <v>1345</v>
      </c>
      <c r="ADK4" s="202" t="s">
        <v>1346</v>
      </c>
      <c r="ADL4" s="202" t="s">
        <v>1347</v>
      </c>
      <c r="ADM4" s="183" t="s">
        <v>1348</v>
      </c>
      <c r="ADN4" s="183" t="s">
        <v>1349</v>
      </c>
      <c r="ADO4" s="183" t="s">
        <v>1350</v>
      </c>
      <c r="ADP4" s="183" t="s">
        <v>1351</v>
      </c>
      <c r="ADQ4" s="183" t="s">
        <v>1352</v>
      </c>
      <c r="ADR4" s="183" t="s">
        <v>1353</v>
      </c>
      <c r="ADS4" s="202" t="s">
        <v>1354</v>
      </c>
      <c r="ADT4" s="202" t="s">
        <v>1355</v>
      </c>
      <c r="ADU4" s="202" t="s">
        <v>1356</v>
      </c>
      <c r="ADV4" s="202" t="s">
        <v>1357</v>
      </c>
      <c r="ADW4" s="202" t="s">
        <v>1358</v>
      </c>
      <c r="ADX4" s="202" t="s">
        <v>1359</v>
      </c>
      <c r="ADY4" s="183" t="s">
        <v>1360</v>
      </c>
      <c r="ADZ4" s="183" t="s">
        <v>1272</v>
      </c>
      <c r="AEA4" s="183" t="s">
        <v>1361</v>
      </c>
      <c r="AEB4" s="183" t="s">
        <v>1362</v>
      </c>
      <c r="AEC4" s="183" t="s">
        <v>1324</v>
      </c>
      <c r="AED4" s="183" t="s">
        <v>1363</v>
      </c>
      <c r="AEE4" s="229" t="s">
        <v>1395</v>
      </c>
      <c r="AEF4" s="229" t="s">
        <v>1396</v>
      </c>
      <c r="AEG4" s="229" t="s">
        <v>1397</v>
      </c>
      <c r="AEH4" s="229" t="s">
        <v>1398</v>
      </c>
      <c r="AEI4" s="229" t="s">
        <v>1399</v>
      </c>
    </row>
    <row r="5" spans="1:815" s="585" customFormat="1" ht="25.5">
      <c r="B5" s="30" t="s">
        <v>1407</v>
      </c>
      <c r="C5" s="115"/>
      <c r="D5" s="115"/>
      <c r="F5" s="191" t="s">
        <v>1072</v>
      </c>
      <c r="G5" s="1111"/>
      <c r="H5" s="191" t="s">
        <v>1073</v>
      </c>
      <c r="I5" s="711">
        <v>9314</v>
      </c>
      <c r="J5" s="269">
        <v>9313</v>
      </c>
      <c r="K5" s="269">
        <v>93130</v>
      </c>
      <c r="L5" s="269">
        <v>93134</v>
      </c>
      <c r="M5" s="21">
        <v>93116</v>
      </c>
      <c r="N5" s="21">
        <v>931160</v>
      </c>
      <c r="O5" s="269">
        <v>931166</v>
      </c>
      <c r="P5" s="21">
        <v>931171</v>
      </c>
      <c r="Q5" s="21">
        <v>931172</v>
      </c>
      <c r="R5" s="21">
        <v>93118</v>
      </c>
      <c r="S5" s="21">
        <v>93114</v>
      </c>
      <c r="T5" s="21">
        <v>93115</v>
      </c>
      <c r="U5" s="21">
        <v>93113</v>
      </c>
      <c r="V5" s="21">
        <v>93111</v>
      </c>
      <c r="W5" s="21">
        <v>931111</v>
      </c>
      <c r="X5" s="21">
        <v>931112</v>
      </c>
      <c r="Y5" s="21">
        <v>931113</v>
      </c>
      <c r="Z5" s="21">
        <v>931120</v>
      </c>
      <c r="AA5" s="21">
        <v>931124</v>
      </c>
      <c r="AB5" s="21">
        <v>93112122</v>
      </c>
      <c r="AC5" s="21">
        <v>93112124</v>
      </c>
      <c r="AD5" s="269">
        <v>9361</v>
      </c>
      <c r="AE5" s="269">
        <v>9362</v>
      </c>
      <c r="AF5" s="269">
        <v>9364</v>
      </c>
      <c r="AG5" s="21">
        <v>9365</v>
      </c>
      <c r="AH5" s="21">
        <v>9366</v>
      </c>
      <c r="AI5" s="21">
        <v>9381</v>
      </c>
      <c r="AJ5" s="21">
        <v>9382</v>
      </c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 t="s">
        <v>624</v>
      </c>
      <c r="OH5" s="57">
        <v>93531</v>
      </c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>
        <v>9347211</v>
      </c>
      <c r="PX5" s="162">
        <v>9347212</v>
      </c>
      <c r="PY5" s="162">
        <v>93472</v>
      </c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162"/>
      <c r="RY5" s="162"/>
      <c r="RZ5" s="57"/>
      <c r="SA5" s="57"/>
      <c r="SB5" s="57"/>
      <c r="SC5" s="57"/>
      <c r="SD5" s="57"/>
      <c r="SE5" s="57"/>
      <c r="SF5" s="57"/>
      <c r="SG5" s="57"/>
      <c r="SH5" s="162"/>
      <c r="SI5" s="162"/>
      <c r="SJ5" s="57"/>
      <c r="SK5" s="57"/>
      <c r="SL5" s="57"/>
      <c r="SM5" s="57"/>
      <c r="SN5" s="57"/>
      <c r="SO5" s="57"/>
      <c r="SP5" s="57"/>
      <c r="SQ5" s="57"/>
      <c r="SR5" s="162"/>
      <c r="SS5" s="162"/>
      <c r="ST5" s="57"/>
      <c r="SU5" s="57"/>
      <c r="SV5" s="57"/>
      <c r="SW5" s="57"/>
      <c r="SX5" s="57"/>
      <c r="SY5" s="57"/>
      <c r="SZ5" s="57"/>
      <c r="TA5" s="57"/>
      <c r="TB5" s="162"/>
      <c r="TC5" s="162"/>
      <c r="TD5" s="57"/>
      <c r="TE5" s="57"/>
      <c r="TF5" s="57"/>
      <c r="TG5" s="57"/>
      <c r="TH5" s="57"/>
      <c r="TI5" s="57"/>
      <c r="TJ5" s="57"/>
      <c r="TK5" s="57"/>
      <c r="TL5" s="162"/>
      <c r="TM5" s="162"/>
      <c r="TN5" s="57"/>
      <c r="TO5" s="57"/>
      <c r="TP5" s="57"/>
      <c r="TQ5" s="57"/>
      <c r="TR5" s="57"/>
      <c r="TS5" s="57"/>
      <c r="TT5" s="57"/>
      <c r="TU5" s="57"/>
      <c r="TV5" s="162"/>
      <c r="TW5" s="162"/>
      <c r="TX5" s="57"/>
      <c r="TY5" s="57"/>
      <c r="TZ5" s="57"/>
      <c r="UA5" s="57"/>
      <c r="UB5" s="57"/>
      <c r="UC5" s="57"/>
      <c r="UD5" s="57"/>
      <c r="UE5" s="57"/>
      <c r="UF5" s="162"/>
      <c r="UG5" s="162"/>
      <c r="UH5" s="57"/>
      <c r="UI5" s="57"/>
      <c r="UJ5" s="57"/>
      <c r="UK5" s="57"/>
      <c r="UL5" s="57"/>
      <c r="UM5" s="57"/>
      <c r="UN5" s="57"/>
      <c r="UO5" s="57"/>
      <c r="UP5" s="162"/>
      <c r="UQ5" s="162"/>
      <c r="UR5" s="57"/>
      <c r="US5" s="57"/>
      <c r="UT5" s="57"/>
      <c r="UU5" s="57"/>
      <c r="UV5" s="57"/>
      <c r="UW5" s="57"/>
      <c r="UX5" s="57"/>
      <c r="UY5" s="57"/>
      <c r="UZ5" s="162"/>
      <c r="VA5" s="162"/>
      <c r="VB5" s="57"/>
      <c r="VC5" s="57"/>
      <c r="VD5" s="57"/>
      <c r="VE5" s="57"/>
      <c r="VF5" s="57"/>
      <c r="VG5" s="57"/>
      <c r="VH5" s="57"/>
      <c r="VI5" s="57"/>
      <c r="VJ5" s="162"/>
      <c r="VK5" s="162"/>
      <c r="VL5" s="57"/>
      <c r="VM5" s="57"/>
      <c r="VN5" s="57"/>
      <c r="VO5" s="57"/>
      <c r="VP5" s="57"/>
      <c r="VQ5" s="57"/>
      <c r="VR5" s="57"/>
      <c r="VS5" s="57"/>
      <c r="VT5" s="120" t="s">
        <v>850</v>
      </c>
      <c r="VU5" s="120" t="s">
        <v>851</v>
      </c>
      <c r="VV5" s="120" t="s">
        <v>852</v>
      </c>
      <c r="VW5" s="120" t="s">
        <v>853</v>
      </c>
      <c r="VX5" s="120" t="s">
        <v>854</v>
      </c>
      <c r="VY5" s="120" t="s">
        <v>855</v>
      </c>
      <c r="VZ5" s="120" t="s">
        <v>856</v>
      </c>
      <c r="WA5" s="120" t="s">
        <v>857</v>
      </c>
      <c r="WB5" s="120" t="s">
        <v>858</v>
      </c>
      <c r="WC5" s="120" t="s">
        <v>859</v>
      </c>
      <c r="WD5" s="120" t="s">
        <v>860</v>
      </c>
      <c r="WE5" s="120" t="s">
        <v>861</v>
      </c>
      <c r="WF5" s="120" t="s">
        <v>862</v>
      </c>
      <c r="WG5" s="120" t="s">
        <v>863</v>
      </c>
      <c r="WH5" s="120" t="s">
        <v>864</v>
      </c>
      <c r="WI5" s="120" t="s">
        <v>865</v>
      </c>
      <c r="WJ5" s="120" t="s">
        <v>866</v>
      </c>
      <c r="WK5" s="120" t="s">
        <v>867</v>
      </c>
      <c r="WL5" s="120" t="s">
        <v>868</v>
      </c>
      <c r="WM5" s="120" t="s">
        <v>869</v>
      </c>
      <c r="WN5" s="120" t="s">
        <v>870</v>
      </c>
      <c r="WO5" s="120" t="s">
        <v>871</v>
      </c>
      <c r="WP5" s="120" t="s">
        <v>983</v>
      </c>
      <c r="WQ5" s="120" t="s">
        <v>984</v>
      </c>
      <c r="WR5" s="120" t="s">
        <v>872</v>
      </c>
      <c r="WS5" s="120" t="s">
        <v>873</v>
      </c>
      <c r="WT5" s="120" t="s">
        <v>874</v>
      </c>
      <c r="WU5" s="120" t="s">
        <v>875</v>
      </c>
      <c r="WV5" s="120" t="s">
        <v>876</v>
      </c>
      <c r="WW5" s="120" t="s">
        <v>877</v>
      </c>
      <c r="WX5" s="120" t="s">
        <v>878</v>
      </c>
      <c r="WY5" s="120" t="s">
        <v>879</v>
      </c>
      <c r="WZ5" s="120" t="s">
        <v>880</v>
      </c>
      <c r="XA5" s="120" t="s">
        <v>881</v>
      </c>
      <c r="XB5" s="120" t="s">
        <v>882</v>
      </c>
      <c r="XC5" s="120" t="s">
        <v>883</v>
      </c>
      <c r="XD5" s="120" t="s">
        <v>884</v>
      </c>
      <c r="XE5" s="120" t="s">
        <v>885</v>
      </c>
      <c r="XF5" s="120" t="s">
        <v>886</v>
      </c>
      <c r="XG5" s="120" t="s">
        <v>887</v>
      </c>
      <c r="XH5" s="120" t="s">
        <v>1674</v>
      </c>
      <c r="XI5" s="120" t="s">
        <v>1675</v>
      </c>
      <c r="XJ5" s="120" t="s">
        <v>977</v>
      </c>
      <c r="XK5" s="120" t="s">
        <v>888</v>
      </c>
      <c r="XL5" s="120" t="s">
        <v>889</v>
      </c>
      <c r="XM5" s="120" t="s">
        <v>890</v>
      </c>
      <c r="XN5" s="57" t="s">
        <v>798</v>
      </c>
      <c r="XO5" s="120" t="s">
        <v>891</v>
      </c>
      <c r="XP5" s="120" t="s">
        <v>892</v>
      </c>
      <c r="XQ5" s="120" t="s">
        <v>893</v>
      </c>
      <c r="XR5" s="120" t="s">
        <v>894</v>
      </c>
      <c r="XS5" s="120" t="s">
        <v>895</v>
      </c>
      <c r="XT5" s="120" t="s">
        <v>896</v>
      </c>
      <c r="XU5" s="120" t="s">
        <v>897</v>
      </c>
      <c r="XV5" s="120" t="s">
        <v>898</v>
      </c>
      <c r="XW5" s="120" t="s">
        <v>899</v>
      </c>
      <c r="XX5" s="120" t="s">
        <v>900</v>
      </c>
      <c r="XY5" s="120" t="s">
        <v>901</v>
      </c>
      <c r="XZ5" s="120" t="s">
        <v>902</v>
      </c>
      <c r="YA5" s="120" t="s">
        <v>903</v>
      </c>
      <c r="YB5" s="120" t="s">
        <v>904</v>
      </c>
      <c r="YC5" s="120" t="s">
        <v>905</v>
      </c>
      <c r="YD5" s="120" t="s">
        <v>906</v>
      </c>
      <c r="YE5" s="120" t="s">
        <v>907</v>
      </c>
      <c r="YF5" s="120" t="s">
        <v>908</v>
      </c>
      <c r="YG5" s="120" t="s">
        <v>909</v>
      </c>
      <c r="YH5" s="120" t="s">
        <v>910</v>
      </c>
      <c r="YI5" s="120" t="s">
        <v>911</v>
      </c>
      <c r="YJ5" s="120" t="s">
        <v>912</v>
      </c>
      <c r="YK5" s="120" t="s">
        <v>913</v>
      </c>
      <c r="YL5" s="120" t="s">
        <v>1672</v>
      </c>
      <c r="YM5" s="120" t="s">
        <v>914</v>
      </c>
      <c r="YN5" s="120" t="s">
        <v>915</v>
      </c>
      <c r="YO5" s="120" t="s">
        <v>916</v>
      </c>
      <c r="YP5" s="120" t="s">
        <v>843</v>
      </c>
      <c r="YQ5" s="120" t="s">
        <v>978</v>
      </c>
      <c r="YR5" s="120" t="s">
        <v>917</v>
      </c>
      <c r="YS5" s="120" t="s">
        <v>918</v>
      </c>
      <c r="YT5" s="120" t="s">
        <v>919</v>
      </c>
      <c r="YU5" s="120" t="s">
        <v>920</v>
      </c>
      <c r="YV5" s="120" t="s">
        <v>921</v>
      </c>
      <c r="YW5" s="120" t="s">
        <v>922</v>
      </c>
      <c r="YX5" s="120" t="s">
        <v>923</v>
      </c>
      <c r="YY5" s="120" t="s">
        <v>924</v>
      </c>
      <c r="YZ5" s="120" t="s">
        <v>925</v>
      </c>
      <c r="ZA5" s="120" t="s">
        <v>926</v>
      </c>
      <c r="ZB5" s="120" t="s">
        <v>927</v>
      </c>
      <c r="ZC5" s="120" t="s">
        <v>928</v>
      </c>
      <c r="ZD5" s="120" t="s">
        <v>929</v>
      </c>
      <c r="ZE5" s="120" t="s">
        <v>930</v>
      </c>
      <c r="ZF5" s="57" t="s">
        <v>799</v>
      </c>
      <c r="ZG5" s="57" t="s">
        <v>800</v>
      </c>
      <c r="ZH5" s="57" t="s">
        <v>801</v>
      </c>
      <c r="ZI5" s="57" t="s">
        <v>802</v>
      </c>
      <c r="ZJ5" s="57" t="s">
        <v>803</v>
      </c>
      <c r="ZK5" s="120" t="s">
        <v>844</v>
      </c>
      <c r="ZL5" s="120" t="s">
        <v>931</v>
      </c>
      <c r="ZM5" s="120" t="s">
        <v>985</v>
      </c>
      <c r="ZN5" s="120" t="s">
        <v>986</v>
      </c>
      <c r="ZO5" s="120" t="s">
        <v>932</v>
      </c>
      <c r="ZP5" s="120" t="s">
        <v>845</v>
      </c>
      <c r="ZQ5" s="120" t="s">
        <v>846</v>
      </c>
      <c r="ZR5" s="120" t="s">
        <v>847</v>
      </c>
      <c r="ZS5" s="120" t="s">
        <v>933</v>
      </c>
      <c r="ZT5" s="120" t="s">
        <v>848</v>
      </c>
      <c r="ZU5" s="120" t="s">
        <v>934</v>
      </c>
      <c r="ZV5" s="57" t="s">
        <v>804</v>
      </c>
      <c r="ZW5" s="120" t="s">
        <v>935</v>
      </c>
      <c r="ZX5" s="57" t="s">
        <v>805</v>
      </c>
      <c r="ZY5" s="120" t="s">
        <v>765</v>
      </c>
      <c r="ZZ5" s="120" t="s">
        <v>936</v>
      </c>
      <c r="AAA5" s="120" t="s">
        <v>987</v>
      </c>
      <c r="AAB5" s="120" t="s">
        <v>849</v>
      </c>
      <c r="AAC5" s="120" t="s">
        <v>979</v>
      </c>
      <c r="AAD5" s="120" t="s">
        <v>980</v>
      </c>
      <c r="AAE5" s="120" t="s">
        <v>981</v>
      </c>
      <c r="AAF5" s="120" t="s">
        <v>982</v>
      </c>
      <c r="AAG5" s="120" t="s">
        <v>938</v>
      </c>
      <c r="AAH5" s="120" t="s">
        <v>939</v>
      </c>
      <c r="AAI5" s="120" t="s">
        <v>940</v>
      </c>
      <c r="AAJ5" s="120" t="s">
        <v>941</v>
      </c>
      <c r="AAK5" s="120">
        <v>936611</v>
      </c>
      <c r="AAL5" s="120">
        <v>936612</v>
      </c>
      <c r="AAM5" s="120" t="s">
        <v>942</v>
      </c>
      <c r="AAN5" s="120" t="s">
        <v>943</v>
      </c>
      <c r="AAO5" s="120" t="s">
        <v>944</v>
      </c>
      <c r="AAP5" s="120" t="s">
        <v>945</v>
      </c>
      <c r="AAQ5" s="120" t="s">
        <v>946</v>
      </c>
      <c r="AAR5" s="120" t="s">
        <v>947</v>
      </c>
      <c r="AAS5" s="120">
        <v>9327111</v>
      </c>
      <c r="AAT5" s="120">
        <v>9327121</v>
      </c>
      <c r="AAU5" s="120">
        <v>9327131</v>
      </c>
      <c r="AAV5" s="120">
        <v>9327141</v>
      </c>
      <c r="AAW5" s="120">
        <v>9327151</v>
      </c>
      <c r="AAX5" s="120">
        <v>9327152</v>
      </c>
      <c r="AAY5" s="120">
        <v>9327161</v>
      </c>
      <c r="AAZ5" s="120">
        <v>9327162</v>
      </c>
      <c r="ABA5" s="120">
        <v>9327169</v>
      </c>
      <c r="ABB5" s="120">
        <v>9327163</v>
      </c>
      <c r="ABC5" s="120">
        <v>9327164</v>
      </c>
      <c r="ABD5" s="120">
        <v>9327167</v>
      </c>
      <c r="ABE5" s="120">
        <v>9327166</v>
      </c>
      <c r="ABF5" s="120">
        <v>9327168</v>
      </c>
      <c r="ABG5" s="120">
        <v>9327171</v>
      </c>
      <c r="ABH5" s="120">
        <v>9327177</v>
      </c>
      <c r="ABI5" s="120">
        <v>9327178</v>
      </c>
      <c r="ABJ5" s="120">
        <v>9327165</v>
      </c>
      <c r="ABK5" s="120">
        <v>9327179</v>
      </c>
      <c r="ABL5" s="120">
        <v>9327172</v>
      </c>
      <c r="ABM5" s="120">
        <v>9327173</v>
      </c>
      <c r="ABN5" s="120">
        <v>9327174</v>
      </c>
      <c r="ABO5" s="120">
        <v>9327175</v>
      </c>
      <c r="ABP5" s="120">
        <v>9327176</v>
      </c>
      <c r="ABQ5" s="120">
        <v>93299097</v>
      </c>
      <c r="ABR5" s="120">
        <v>93299098</v>
      </c>
      <c r="ABS5" s="120" t="s">
        <v>988</v>
      </c>
      <c r="ABT5" s="120" t="s">
        <v>989</v>
      </c>
      <c r="ABU5" s="120" t="s">
        <v>948</v>
      </c>
      <c r="ABV5" s="120" t="s">
        <v>949</v>
      </c>
      <c r="ABW5" s="120" t="s">
        <v>950</v>
      </c>
      <c r="ABX5" s="120" t="s">
        <v>951</v>
      </c>
      <c r="ABY5" s="120" t="s">
        <v>952</v>
      </c>
      <c r="ABZ5" s="120" t="s">
        <v>953</v>
      </c>
      <c r="ACA5" s="120" t="s">
        <v>954</v>
      </c>
      <c r="ACB5" s="120" t="s">
        <v>955</v>
      </c>
      <c r="ACC5" s="120" t="s">
        <v>956</v>
      </c>
      <c r="ACD5" s="120" t="s">
        <v>957</v>
      </c>
      <c r="ACE5" s="120" t="s">
        <v>958</v>
      </c>
      <c r="ACF5" s="120" t="s">
        <v>959</v>
      </c>
      <c r="ACG5" s="120" t="s">
        <v>960</v>
      </c>
      <c r="ACH5" s="120" t="s">
        <v>961</v>
      </c>
      <c r="ACI5" s="120" t="s">
        <v>962</v>
      </c>
      <c r="ACJ5" s="120" t="s">
        <v>963</v>
      </c>
      <c r="ACK5" s="120" t="s">
        <v>964</v>
      </c>
      <c r="ACL5" s="120" t="s">
        <v>965</v>
      </c>
      <c r="ACM5" s="120" t="s">
        <v>966</v>
      </c>
      <c r="ACN5" s="120" t="s">
        <v>967</v>
      </c>
      <c r="ACO5" s="120" t="s">
        <v>968</v>
      </c>
      <c r="ACP5" s="120" t="s">
        <v>969</v>
      </c>
      <c r="ACQ5" s="120" t="s">
        <v>970</v>
      </c>
      <c r="ACR5" s="120" t="s">
        <v>971</v>
      </c>
      <c r="ACS5" s="120">
        <v>9327181</v>
      </c>
      <c r="ACT5" s="162" t="s">
        <v>806</v>
      </c>
      <c r="ACU5" s="162" t="s">
        <v>807</v>
      </c>
      <c r="ACV5" s="162" t="s">
        <v>808</v>
      </c>
      <c r="ACW5" s="162" t="s">
        <v>809</v>
      </c>
      <c r="ACX5" s="162" t="s">
        <v>810</v>
      </c>
      <c r="ACY5" s="162" t="s">
        <v>811</v>
      </c>
      <c r="ACZ5" s="57" t="s">
        <v>812</v>
      </c>
      <c r="ADA5" s="162" t="s">
        <v>813</v>
      </c>
      <c r="ADB5" s="162" t="s">
        <v>814</v>
      </c>
      <c r="ADC5" s="162" t="s">
        <v>815</v>
      </c>
      <c r="ADD5" s="162" t="s">
        <v>816</v>
      </c>
      <c r="ADE5" s="57" t="s">
        <v>817</v>
      </c>
      <c r="ADF5" s="57" t="s">
        <v>818</v>
      </c>
      <c r="ADG5" s="57" t="s">
        <v>819</v>
      </c>
      <c r="ADH5" s="57" t="s">
        <v>820</v>
      </c>
      <c r="ADI5" s="57" t="s">
        <v>821</v>
      </c>
      <c r="ADJ5" s="57" t="s">
        <v>822</v>
      </c>
      <c r="ADK5" s="57" t="s">
        <v>823</v>
      </c>
      <c r="ADL5" s="57" t="s">
        <v>824</v>
      </c>
      <c r="ADM5" s="162" t="s">
        <v>825</v>
      </c>
      <c r="ADN5" s="162" t="s">
        <v>826</v>
      </c>
      <c r="ADO5" s="162" t="s">
        <v>827</v>
      </c>
      <c r="ADP5" s="162" t="s">
        <v>828</v>
      </c>
      <c r="ADQ5" s="162" t="s">
        <v>829</v>
      </c>
      <c r="ADR5" s="162" t="s">
        <v>830</v>
      </c>
      <c r="ADS5" s="57" t="s">
        <v>831</v>
      </c>
      <c r="ADT5" s="57" t="s">
        <v>832</v>
      </c>
      <c r="ADU5" s="57" t="s">
        <v>833</v>
      </c>
      <c r="ADV5" s="57" t="s">
        <v>834</v>
      </c>
      <c r="ADW5" s="57" t="s">
        <v>835</v>
      </c>
      <c r="ADX5" s="57" t="s">
        <v>836</v>
      </c>
      <c r="ADY5" s="162" t="s">
        <v>837</v>
      </c>
      <c r="ADZ5" s="162" t="s">
        <v>838</v>
      </c>
      <c r="AEA5" s="162" t="s">
        <v>839</v>
      </c>
      <c r="AEB5" s="162" t="s">
        <v>840</v>
      </c>
      <c r="AEC5" s="162" t="s">
        <v>841</v>
      </c>
      <c r="AED5" s="162" t="s">
        <v>842</v>
      </c>
      <c r="AEE5" s="57" t="s">
        <v>972</v>
      </c>
      <c r="AEF5" s="57" t="s">
        <v>973</v>
      </c>
      <c r="AEG5" s="57" t="s">
        <v>974</v>
      </c>
      <c r="AEH5" s="57" t="s">
        <v>975</v>
      </c>
      <c r="AEI5" s="57" t="s">
        <v>976</v>
      </c>
    </row>
    <row r="6" spans="1:815" s="198" customFormat="1" ht="33.75">
      <c r="B6" s="182"/>
      <c r="C6" s="30" t="s">
        <v>1504</v>
      </c>
      <c r="D6" s="30"/>
      <c r="F6" s="268" t="s">
        <v>1735</v>
      </c>
      <c r="G6" s="762" t="s">
        <v>1100</v>
      </c>
      <c r="H6" s="208" t="s">
        <v>1071</v>
      </c>
      <c r="I6" s="108" t="s">
        <v>785</v>
      </c>
      <c r="J6" s="108" t="s">
        <v>786</v>
      </c>
      <c r="K6" s="108" t="s">
        <v>786</v>
      </c>
      <c r="L6" s="108" t="s">
        <v>685</v>
      </c>
      <c r="M6" s="108" t="s">
        <v>1565</v>
      </c>
      <c r="N6" s="108" t="s">
        <v>1565</v>
      </c>
      <c r="O6" s="108" t="s">
        <v>1420</v>
      </c>
      <c r="P6" s="108" t="s">
        <v>1565</v>
      </c>
      <c r="Q6" s="108" t="s">
        <v>1565</v>
      </c>
      <c r="R6" s="108" t="s">
        <v>1565</v>
      </c>
      <c r="S6" s="108" t="s">
        <v>1565</v>
      </c>
      <c r="T6" s="108" t="s">
        <v>1565</v>
      </c>
      <c r="U6" s="108" t="s">
        <v>1565</v>
      </c>
      <c r="V6" s="108" t="s">
        <v>1565</v>
      </c>
      <c r="W6" s="108" t="s">
        <v>1565</v>
      </c>
      <c r="X6" s="108" t="s">
        <v>1565</v>
      </c>
      <c r="Y6" s="108" t="s">
        <v>1565</v>
      </c>
      <c r="Z6" s="108" t="s">
        <v>1565</v>
      </c>
      <c r="AA6" s="108" t="s">
        <v>1565</v>
      </c>
      <c r="AB6" s="108" t="s">
        <v>1565</v>
      </c>
      <c r="AC6" s="108" t="s">
        <v>1565</v>
      </c>
      <c r="AD6" s="108" t="s">
        <v>787</v>
      </c>
      <c r="AE6" s="108" t="s">
        <v>788</v>
      </c>
      <c r="AF6" s="108" t="s">
        <v>1526</v>
      </c>
      <c r="AG6" s="108" t="s">
        <v>1565</v>
      </c>
      <c r="AH6" s="108" t="s">
        <v>1565</v>
      </c>
      <c r="AI6" s="108" t="s">
        <v>1565</v>
      </c>
      <c r="AJ6" s="108" t="s">
        <v>1565</v>
      </c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 t="s">
        <v>791</v>
      </c>
      <c r="FB6" s="56" t="s">
        <v>791</v>
      </c>
      <c r="FC6" s="56" t="s">
        <v>791</v>
      </c>
      <c r="FD6" s="56" t="s">
        <v>791</v>
      </c>
      <c r="FE6" s="56" t="s">
        <v>791</v>
      </c>
      <c r="FF6" s="56" t="s">
        <v>791</v>
      </c>
      <c r="FG6" s="56" t="s">
        <v>791</v>
      </c>
      <c r="FH6" s="56" t="s">
        <v>791</v>
      </c>
      <c r="FI6" s="56" t="s">
        <v>791</v>
      </c>
      <c r="FJ6" s="56" t="s">
        <v>791</v>
      </c>
      <c r="FK6" s="56" t="s">
        <v>791</v>
      </c>
      <c r="FL6" s="56" t="s">
        <v>791</v>
      </c>
      <c r="FM6" s="56" t="s">
        <v>791</v>
      </c>
      <c r="FN6" s="56" t="s">
        <v>791</v>
      </c>
      <c r="FO6" s="56" t="s">
        <v>791</v>
      </c>
      <c r="FP6" s="56" t="s">
        <v>791</v>
      </c>
      <c r="FQ6" s="56" t="s">
        <v>791</v>
      </c>
      <c r="FR6" s="56" t="s">
        <v>791</v>
      </c>
      <c r="FS6" s="56" t="s">
        <v>791</v>
      </c>
      <c r="FT6" s="56" t="s">
        <v>791</v>
      </c>
      <c r="FU6" s="56" t="s">
        <v>791</v>
      </c>
      <c r="FV6" s="56" t="s">
        <v>791</v>
      </c>
      <c r="FW6" s="56" t="s">
        <v>791</v>
      </c>
      <c r="FX6" s="56" t="s">
        <v>791</v>
      </c>
      <c r="FY6" s="56" t="s">
        <v>791</v>
      </c>
      <c r="FZ6" s="56" t="s">
        <v>791</v>
      </c>
      <c r="GA6" s="56" t="s">
        <v>791</v>
      </c>
      <c r="GB6" s="56" t="s">
        <v>791</v>
      </c>
      <c r="GC6" s="56" t="s">
        <v>791</v>
      </c>
      <c r="GD6" s="56" t="s">
        <v>791</v>
      </c>
      <c r="GE6" s="56" t="s">
        <v>791</v>
      </c>
      <c r="GF6" s="56" t="s">
        <v>791</v>
      </c>
      <c r="GG6" s="56" t="s">
        <v>791</v>
      </c>
      <c r="GH6" s="56" t="s">
        <v>791</v>
      </c>
      <c r="GI6" s="56" t="s">
        <v>791</v>
      </c>
      <c r="GJ6" s="56" t="s">
        <v>791</v>
      </c>
      <c r="GK6" s="56" t="s">
        <v>791</v>
      </c>
      <c r="GL6" s="56" t="s">
        <v>791</v>
      </c>
      <c r="GM6" s="56" t="s">
        <v>791</v>
      </c>
      <c r="GN6" s="56" t="s">
        <v>791</v>
      </c>
      <c r="GO6" s="56" t="s">
        <v>791</v>
      </c>
      <c r="GP6" s="56" t="s">
        <v>791</v>
      </c>
      <c r="GQ6" s="56" t="s">
        <v>791</v>
      </c>
      <c r="GR6" s="56" t="s">
        <v>791</v>
      </c>
      <c r="GS6" s="56" t="s">
        <v>791</v>
      </c>
      <c r="GT6" s="56" t="s">
        <v>791</v>
      </c>
      <c r="GU6" s="56" t="s">
        <v>791</v>
      </c>
      <c r="GV6" s="56" t="s">
        <v>791</v>
      </c>
      <c r="GW6" s="56" t="s">
        <v>791</v>
      </c>
      <c r="GX6" s="56" t="s">
        <v>791</v>
      </c>
      <c r="GY6" s="56" t="s">
        <v>791</v>
      </c>
      <c r="GZ6" s="56" t="s">
        <v>791</v>
      </c>
      <c r="HA6" s="56" t="s">
        <v>791</v>
      </c>
      <c r="HB6" s="56" t="s">
        <v>791</v>
      </c>
      <c r="HC6" s="56" t="s">
        <v>791</v>
      </c>
      <c r="HD6" s="56" t="s">
        <v>791</v>
      </c>
      <c r="HE6" s="56" t="s">
        <v>791</v>
      </c>
      <c r="HF6" s="56" t="s">
        <v>791</v>
      </c>
      <c r="HG6" s="56" t="s">
        <v>791</v>
      </c>
      <c r="HH6" s="56" t="s">
        <v>791</v>
      </c>
      <c r="HI6" s="56" t="s">
        <v>791</v>
      </c>
      <c r="HJ6" s="56" t="s">
        <v>791</v>
      </c>
      <c r="HK6" s="56" t="s">
        <v>791</v>
      </c>
      <c r="HL6" s="56" t="s">
        <v>791</v>
      </c>
      <c r="HM6" s="56" t="s">
        <v>791</v>
      </c>
      <c r="HN6" s="56" t="s">
        <v>791</v>
      </c>
      <c r="HO6" s="56" t="s">
        <v>791</v>
      </c>
      <c r="HP6" s="56" t="s">
        <v>791</v>
      </c>
      <c r="HQ6" s="56" t="s">
        <v>791</v>
      </c>
      <c r="HR6" s="56" t="s">
        <v>791</v>
      </c>
      <c r="HS6" s="56" t="s">
        <v>791</v>
      </c>
      <c r="HT6" s="56" t="s">
        <v>791</v>
      </c>
      <c r="HU6" s="56" t="s">
        <v>791</v>
      </c>
      <c r="HV6" s="56" t="s">
        <v>791</v>
      </c>
      <c r="HW6" s="56" t="s">
        <v>791</v>
      </c>
      <c r="HX6" s="56" t="s">
        <v>791</v>
      </c>
      <c r="HY6" s="56" t="s">
        <v>791</v>
      </c>
      <c r="HZ6" s="56" t="s">
        <v>791</v>
      </c>
      <c r="IA6" s="56" t="s">
        <v>791</v>
      </c>
      <c r="IB6" s="56" t="s">
        <v>791</v>
      </c>
      <c r="IC6" s="56" t="s">
        <v>791</v>
      </c>
      <c r="ID6" s="56" t="s">
        <v>791</v>
      </c>
      <c r="IE6" s="56" t="s">
        <v>791</v>
      </c>
      <c r="IF6" s="56" t="s">
        <v>791</v>
      </c>
      <c r="IG6" s="56" t="s">
        <v>791</v>
      </c>
      <c r="IH6" s="56" t="s">
        <v>791</v>
      </c>
      <c r="II6" s="56" t="s">
        <v>791</v>
      </c>
      <c r="IJ6" s="56" t="s">
        <v>791</v>
      </c>
      <c r="IK6" s="56" t="s">
        <v>791</v>
      </c>
      <c r="IL6" s="56" t="s">
        <v>791</v>
      </c>
      <c r="IM6" s="56" t="s">
        <v>791</v>
      </c>
      <c r="IN6" s="56" t="s">
        <v>791</v>
      </c>
      <c r="IO6" s="56" t="s">
        <v>791</v>
      </c>
      <c r="IP6" s="56" t="s">
        <v>791</v>
      </c>
      <c r="IQ6" s="56" t="s">
        <v>791</v>
      </c>
      <c r="IR6" s="56" t="s">
        <v>791</v>
      </c>
      <c r="IS6" s="56" t="s">
        <v>791</v>
      </c>
      <c r="IT6" s="56" t="s">
        <v>791</v>
      </c>
      <c r="IU6" s="56" t="s">
        <v>791</v>
      </c>
      <c r="IV6" s="56" t="s">
        <v>791</v>
      </c>
      <c r="IW6" s="56" t="s">
        <v>791</v>
      </c>
      <c r="IX6" s="56" t="s">
        <v>791</v>
      </c>
      <c r="IY6" s="56" t="s">
        <v>791</v>
      </c>
      <c r="IZ6" s="56" t="s">
        <v>791</v>
      </c>
      <c r="JA6" s="56" t="s">
        <v>791</v>
      </c>
      <c r="JB6" s="56" t="s">
        <v>791</v>
      </c>
      <c r="JC6" s="56" t="s">
        <v>791</v>
      </c>
      <c r="JD6" s="56" t="s">
        <v>791</v>
      </c>
      <c r="JE6" s="56" t="s">
        <v>791</v>
      </c>
      <c r="JF6" s="56" t="s">
        <v>791</v>
      </c>
      <c r="JG6" s="56" t="s">
        <v>791</v>
      </c>
      <c r="JH6" s="56" t="s">
        <v>791</v>
      </c>
      <c r="JI6" s="56" t="s">
        <v>791</v>
      </c>
      <c r="JJ6" s="56" t="s">
        <v>791</v>
      </c>
      <c r="JK6" s="56" t="s">
        <v>791</v>
      </c>
      <c r="JL6" s="56" t="s">
        <v>791</v>
      </c>
      <c r="JM6" s="56" t="s">
        <v>791</v>
      </c>
      <c r="JN6" s="56" t="s">
        <v>791</v>
      </c>
      <c r="JO6" s="56" t="s">
        <v>791</v>
      </c>
      <c r="JP6" s="56" t="s">
        <v>791</v>
      </c>
      <c r="JQ6" s="56" t="s">
        <v>791</v>
      </c>
      <c r="JR6" s="56" t="s">
        <v>791</v>
      </c>
      <c r="JS6" s="56" t="s">
        <v>791</v>
      </c>
      <c r="JT6" s="56" t="s">
        <v>791</v>
      </c>
      <c r="JU6" s="56" t="s">
        <v>791</v>
      </c>
      <c r="JV6" s="56" t="s">
        <v>791</v>
      </c>
      <c r="JW6" s="56" t="s">
        <v>791</v>
      </c>
      <c r="JX6" s="56" t="s">
        <v>791</v>
      </c>
      <c r="JY6" s="56" t="s">
        <v>791</v>
      </c>
      <c r="JZ6" s="56" t="s">
        <v>791</v>
      </c>
      <c r="KA6" s="56" t="s">
        <v>791</v>
      </c>
      <c r="KB6" s="56" t="s">
        <v>791</v>
      </c>
      <c r="KC6" s="56" t="s">
        <v>791</v>
      </c>
      <c r="KD6" s="56" t="s">
        <v>791</v>
      </c>
      <c r="KE6" s="56" t="s">
        <v>791</v>
      </c>
      <c r="KF6" s="56" t="s">
        <v>791</v>
      </c>
      <c r="KG6" s="56" t="s">
        <v>791</v>
      </c>
      <c r="KH6" s="56" t="s">
        <v>791</v>
      </c>
      <c r="KI6" s="56" t="s">
        <v>791</v>
      </c>
      <c r="KJ6" s="56" t="s">
        <v>791</v>
      </c>
      <c r="KK6" s="56" t="s">
        <v>791</v>
      </c>
      <c r="KL6" s="56" t="s">
        <v>791</v>
      </c>
      <c r="KM6" s="56" t="s">
        <v>791</v>
      </c>
      <c r="KN6" s="56" t="s">
        <v>791</v>
      </c>
      <c r="KO6" s="56" t="s">
        <v>791</v>
      </c>
      <c r="KP6" s="56" t="s">
        <v>791</v>
      </c>
      <c r="KQ6" s="56" t="s">
        <v>791</v>
      </c>
      <c r="KR6" s="56" t="s">
        <v>791</v>
      </c>
      <c r="KS6" s="56" t="s">
        <v>791</v>
      </c>
      <c r="KT6" s="56" t="s">
        <v>791</v>
      </c>
      <c r="KU6" s="56" t="s">
        <v>791</v>
      </c>
      <c r="KV6" s="56" t="s">
        <v>791</v>
      </c>
      <c r="KW6" s="56" t="s">
        <v>791</v>
      </c>
      <c r="KX6" s="56" t="s">
        <v>791</v>
      </c>
      <c r="KY6" s="56" t="s">
        <v>791</v>
      </c>
      <c r="KZ6" s="56" t="s">
        <v>791</v>
      </c>
      <c r="LA6" s="56" t="s">
        <v>791</v>
      </c>
      <c r="LB6" s="56" t="s">
        <v>791</v>
      </c>
      <c r="LC6" s="56" t="s">
        <v>791</v>
      </c>
      <c r="LD6" s="56" t="s">
        <v>791</v>
      </c>
      <c r="LE6" s="56" t="s">
        <v>791</v>
      </c>
      <c r="LF6" s="56" t="s">
        <v>791</v>
      </c>
      <c r="LG6" s="56" t="s">
        <v>791</v>
      </c>
      <c r="LH6" s="56" t="s">
        <v>791</v>
      </c>
      <c r="LI6" s="56" t="s">
        <v>791</v>
      </c>
      <c r="LJ6" s="56" t="s">
        <v>791</v>
      </c>
      <c r="LK6" s="56" t="s">
        <v>791</v>
      </c>
      <c r="LL6" s="56" t="s">
        <v>791</v>
      </c>
      <c r="LM6" s="56" t="s">
        <v>791</v>
      </c>
      <c r="LN6" s="56" t="s">
        <v>791</v>
      </c>
      <c r="LO6" s="56" t="s">
        <v>791</v>
      </c>
      <c r="LP6" s="56" t="s">
        <v>791</v>
      </c>
      <c r="LQ6" s="56" t="s">
        <v>791</v>
      </c>
      <c r="LR6" s="56" t="s">
        <v>791</v>
      </c>
      <c r="LS6" s="56" t="s">
        <v>791</v>
      </c>
      <c r="LT6" s="56" t="s">
        <v>791</v>
      </c>
      <c r="LU6" s="56" t="s">
        <v>791</v>
      </c>
      <c r="LV6" s="56" t="s">
        <v>791</v>
      </c>
      <c r="LW6" s="56" t="s">
        <v>791</v>
      </c>
      <c r="LX6" s="56" t="s">
        <v>791</v>
      </c>
      <c r="LY6" s="56" t="s">
        <v>791</v>
      </c>
      <c r="LZ6" s="56" t="s">
        <v>791</v>
      </c>
      <c r="MA6" s="56" t="s">
        <v>791</v>
      </c>
      <c r="MB6" s="56" t="s">
        <v>791</v>
      </c>
      <c r="MC6" s="56" t="s">
        <v>791</v>
      </c>
      <c r="MD6" s="56" t="s">
        <v>791</v>
      </c>
      <c r="ME6" s="56" t="s">
        <v>791</v>
      </c>
      <c r="MF6" s="56" t="s">
        <v>791</v>
      </c>
      <c r="MG6" s="56" t="s">
        <v>791</v>
      </c>
      <c r="MH6" s="56" t="s">
        <v>791</v>
      </c>
      <c r="MI6" s="56" t="s">
        <v>791</v>
      </c>
      <c r="MJ6" s="56" t="s">
        <v>791</v>
      </c>
      <c r="MK6" s="56" t="s">
        <v>791</v>
      </c>
      <c r="ML6" s="56" t="s">
        <v>791</v>
      </c>
      <c r="MM6" s="56" t="s">
        <v>791</v>
      </c>
      <c r="MN6" s="56" t="s">
        <v>791</v>
      </c>
      <c r="MO6" s="56" t="s">
        <v>791</v>
      </c>
      <c r="MP6" s="56" t="s">
        <v>791</v>
      </c>
      <c r="MQ6" s="56" t="s">
        <v>791</v>
      </c>
      <c r="MR6" s="56" t="s">
        <v>791</v>
      </c>
      <c r="MS6" s="56" t="s">
        <v>937</v>
      </c>
      <c r="MT6" s="56" t="s">
        <v>937</v>
      </c>
      <c r="MU6" s="56" t="s">
        <v>937</v>
      </c>
      <c r="MV6" s="56" t="s">
        <v>937</v>
      </c>
      <c r="MW6" s="56" t="s">
        <v>937</v>
      </c>
      <c r="MX6" s="56" t="s">
        <v>937</v>
      </c>
      <c r="MY6" s="56" t="s">
        <v>937</v>
      </c>
      <c r="MZ6" s="56" t="s">
        <v>937</v>
      </c>
      <c r="NA6" s="56" t="s">
        <v>937</v>
      </c>
      <c r="NB6" s="56" t="s">
        <v>937</v>
      </c>
      <c r="NC6" s="56" t="s">
        <v>937</v>
      </c>
      <c r="ND6" s="56" t="s">
        <v>937</v>
      </c>
      <c r="NE6" s="56" t="s">
        <v>937</v>
      </c>
      <c r="NF6" s="56" t="s">
        <v>937</v>
      </c>
      <c r="NG6" s="56" t="s">
        <v>937</v>
      </c>
      <c r="NH6" s="56" t="s">
        <v>937</v>
      </c>
      <c r="NI6" s="56" t="s">
        <v>937</v>
      </c>
      <c r="NJ6" s="56" t="s">
        <v>937</v>
      </c>
      <c r="NK6" s="56" t="s">
        <v>937</v>
      </c>
      <c r="NL6" s="56" t="s">
        <v>937</v>
      </c>
      <c r="NM6" s="56" t="s">
        <v>937</v>
      </c>
      <c r="NN6" s="56" t="s">
        <v>937</v>
      </c>
      <c r="NO6" s="56" t="s">
        <v>937</v>
      </c>
      <c r="NP6" s="56" t="s">
        <v>937</v>
      </c>
      <c r="NQ6" s="56" t="s">
        <v>937</v>
      </c>
      <c r="NR6" s="56" t="s">
        <v>937</v>
      </c>
      <c r="NS6" s="56" t="s">
        <v>937</v>
      </c>
      <c r="NT6" s="56" t="s">
        <v>937</v>
      </c>
      <c r="NU6" s="56" t="s">
        <v>937</v>
      </c>
      <c r="NV6" s="56" t="s">
        <v>937</v>
      </c>
      <c r="NW6" s="56" t="s">
        <v>937</v>
      </c>
      <c r="NX6" s="56" t="s">
        <v>937</v>
      </c>
      <c r="NY6" s="56" t="s">
        <v>937</v>
      </c>
      <c r="NZ6" s="56" t="s">
        <v>937</v>
      </c>
      <c r="OA6" s="56" t="s">
        <v>937</v>
      </c>
      <c r="OB6" s="56" t="s">
        <v>937</v>
      </c>
      <c r="OC6" s="56" t="s">
        <v>937</v>
      </c>
      <c r="OD6" s="56" t="s">
        <v>937</v>
      </c>
      <c r="OE6" s="56" t="s">
        <v>937</v>
      </c>
      <c r="OF6" s="56" t="s">
        <v>937</v>
      </c>
      <c r="OG6" s="56" t="s">
        <v>790</v>
      </c>
      <c r="OH6" s="56" t="s">
        <v>789</v>
      </c>
      <c r="OI6" s="56" t="s">
        <v>789</v>
      </c>
      <c r="OJ6" s="56" t="s">
        <v>789</v>
      </c>
      <c r="OK6" s="56" t="s">
        <v>789</v>
      </c>
      <c r="OL6" s="56" t="s">
        <v>789</v>
      </c>
      <c r="OM6" s="56" t="s">
        <v>789</v>
      </c>
      <c r="ON6" s="56" t="s">
        <v>789</v>
      </c>
      <c r="OO6" s="56" t="s">
        <v>789</v>
      </c>
      <c r="OP6" s="56" t="s">
        <v>789</v>
      </c>
      <c r="OQ6" s="56" t="s">
        <v>789</v>
      </c>
      <c r="OR6" s="56" t="s">
        <v>789</v>
      </c>
      <c r="OS6" s="56" t="s">
        <v>789</v>
      </c>
      <c r="OT6" s="56" t="s">
        <v>789</v>
      </c>
      <c r="OU6" s="56" t="s">
        <v>789</v>
      </c>
      <c r="OV6" s="56" t="s">
        <v>789</v>
      </c>
      <c r="OW6" s="56" t="s">
        <v>789</v>
      </c>
      <c r="OX6" s="56" t="s">
        <v>789</v>
      </c>
      <c r="OY6" s="56" t="s">
        <v>789</v>
      </c>
      <c r="OZ6" s="56" t="s">
        <v>789</v>
      </c>
      <c r="PA6" s="56" t="s">
        <v>789</v>
      </c>
      <c r="PB6" s="56" t="s">
        <v>789</v>
      </c>
      <c r="PC6" s="56" t="s">
        <v>789</v>
      </c>
      <c r="PD6" s="56" t="s">
        <v>789</v>
      </c>
      <c r="PE6" s="56" t="s">
        <v>789</v>
      </c>
      <c r="PF6" s="56" t="s">
        <v>789</v>
      </c>
      <c r="PG6" s="56" t="s">
        <v>789</v>
      </c>
      <c r="PH6" s="56" t="s">
        <v>789</v>
      </c>
      <c r="PI6" s="56" t="s">
        <v>789</v>
      </c>
      <c r="PJ6" s="56" t="s">
        <v>789</v>
      </c>
      <c r="PK6" s="56" t="s">
        <v>789</v>
      </c>
      <c r="PL6" s="56" t="s">
        <v>789</v>
      </c>
      <c r="PM6" s="56" t="s">
        <v>789</v>
      </c>
      <c r="PN6" s="56" t="s">
        <v>789</v>
      </c>
      <c r="PO6" s="56" t="s">
        <v>789</v>
      </c>
      <c r="PP6" s="56" t="s">
        <v>789</v>
      </c>
      <c r="PQ6" s="56" t="s">
        <v>789</v>
      </c>
      <c r="PR6" s="56" t="s">
        <v>789</v>
      </c>
      <c r="PS6" s="56" t="s">
        <v>789</v>
      </c>
      <c r="PT6" s="56" t="s">
        <v>789</v>
      </c>
      <c r="PU6" s="56" t="s">
        <v>789</v>
      </c>
      <c r="PV6" s="56" t="s">
        <v>789</v>
      </c>
      <c r="PW6" s="56" t="s">
        <v>790</v>
      </c>
      <c r="PX6" s="56" t="s">
        <v>790</v>
      </c>
      <c r="PY6" s="56" t="s">
        <v>790</v>
      </c>
      <c r="PZ6" s="56" t="s">
        <v>1659</v>
      </c>
      <c r="QA6" s="56" t="s">
        <v>1659</v>
      </c>
      <c r="QB6" s="56" t="s">
        <v>1659</v>
      </c>
      <c r="QC6" s="56" t="s">
        <v>1659</v>
      </c>
      <c r="QD6" s="56" t="s">
        <v>1659</v>
      </c>
      <c r="QE6" s="56" t="s">
        <v>1659</v>
      </c>
      <c r="QF6" s="56" t="s">
        <v>1659</v>
      </c>
      <c r="QG6" s="56" t="s">
        <v>1659</v>
      </c>
      <c r="QH6" s="56" t="s">
        <v>1659</v>
      </c>
      <c r="QI6" s="56" t="s">
        <v>1659</v>
      </c>
      <c r="QJ6" s="56" t="s">
        <v>1659</v>
      </c>
      <c r="QK6" s="56" t="s">
        <v>1659</v>
      </c>
      <c r="QL6" s="56" t="s">
        <v>1659</v>
      </c>
      <c r="QM6" s="56" t="s">
        <v>1659</v>
      </c>
      <c r="QN6" s="56" t="s">
        <v>1659</v>
      </c>
      <c r="QO6" s="56" t="s">
        <v>1659</v>
      </c>
      <c r="QP6" s="56" t="s">
        <v>1659</v>
      </c>
      <c r="QQ6" s="56" t="s">
        <v>1659</v>
      </c>
      <c r="QR6" s="56" t="s">
        <v>1659</v>
      </c>
      <c r="QS6" s="56" t="s">
        <v>1659</v>
      </c>
      <c r="QT6" s="56" t="s">
        <v>1659</v>
      </c>
      <c r="QU6" s="56" t="s">
        <v>1659</v>
      </c>
      <c r="QV6" s="56" t="s">
        <v>1659</v>
      </c>
      <c r="QW6" s="56" t="s">
        <v>1659</v>
      </c>
      <c r="QX6" s="56" t="s">
        <v>1659</v>
      </c>
      <c r="QY6" s="56" t="s">
        <v>1659</v>
      </c>
      <c r="QZ6" s="56" t="s">
        <v>1659</v>
      </c>
      <c r="RA6" s="56" t="s">
        <v>1659</v>
      </c>
      <c r="RB6" s="56" t="s">
        <v>1659</v>
      </c>
      <c r="RC6" s="56" t="s">
        <v>1659</v>
      </c>
      <c r="RD6" s="56" t="s">
        <v>1659</v>
      </c>
      <c r="RE6" s="56" t="s">
        <v>1659</v>
      </c>
      <c r="RF6" s="56" t="s">
        <v>1659</v>
      </c>
      <c r="RG6" s="56" t="s">
        <v>1659</v>
      </c>
      <c r="RH6" s="56" t="s">
        <v>1659</v>
      </c>
      <c r="RI6" s="56" t="s">
        <v>1659</v>
      </c>
      <c r="RJ6" s="56" t="s">
        <v>1659</v>
      </c>
      <c r="RK6" s="56" t="s">
        <v>1659</v>
      </c>
      <c r="RL6" s="56" t="s">
        <v>1659</v>
      </c>
      <c r="RM6" s="56" t="s">
        <v>1659</v>
      </c>
      <c r="RN6" s="56" t="s">
        <v>1659</v>
      </c>
      <c r="RO6" s="56" t="s">
        <v>1659</v>
      </c>
      <c r="RP6" s="56" t="s">
        <v>1659</v>
      </c>
      <c r="RQ6" s="56" t="s">
        <v>1659</v>
      </c>
      <c r="RR6" s="56" t="s">
        <v>1659</v>
      </c>
      <c r="RS6" s="56" t="s">
        <v>1659</v>
      </c>
      <c r="RT6" s="56" t="s">
        <v>1659</v>
      </c>
      <c r="RU6" s="56" t="s">
        <v>1659</v>
      </c>
      <c r="RV6" s="56" t="s">
        <v>1659</v>
      </c>
      <c r="RW6" s="56" t="s">
        <v>1659</v>
      </c>
      <c r="RX6" s="56" t="s">
        <v>792</v>
      </c>
      <c r="RY6" s="56" t="s">
        <v>792</v>
      </c>
      <c r="RZ6" s="56" t="s">
        <v>792</v>
      </c>
      <c r="SA6" s="56" t="s">
        <v>792</v>
      </c>
      <c r="SB6" s="56" t="s">
        <v>792</v>
      </c>
      <c r="SC6" s="56" t="s">
        <v>792</v>
      </c>
      <c r="SD6" s="56" t="s">
        <v>792</v>
      </c>
      <c r="SE6" s="56" t="s">
        <v>792</v>
      </c>
      <c r="SF6" s="56" t="s">
        <v>792</v>
      </c>
      <c r="SG6" s="56" t="s">
        <v>792</v>
      </c>
      <c r="SH6" s="56" t="s">
        <v>792</v>
      </c>
      <c r="SI6" s="56" t="s">
        <v>792</v>
      </c>
      <c r="SJ6" s="56" t="s">
        <v>792</v>
      </c>
      <c r="SK6" s="56" t="s">
        <v>792</v>
      </c>
      <c r="SL6" s="56" t="s">
        <v>792</v>
      </c>
      <c r="SM6" s="56" t="s">
        <v>792</v>
      </c>
      <c r="SN6" s="56" t="s">
        <v>792</v>
      </c>
      <c r="SO6" s="56" t="s">
        <v>792</v>
      </c>
      <c r="SP6" s="56" t="s">
        <v>792</v>
      </c>
      <c r="SQ6" s="56" t="s">
        <v>792</v>
      </c>
      <c r="SR6" s="56" t="s">
        <v>792</v>
      </c>
      <c r="SS6" s="56" t="s">
        <v>792</v>
      </c>
      <c r="ST6" s="56" t="s">
        <v>792</v>
      </c>
      <c r="SU6" s="56" t="s">
        <v>792</v>
      </c>
      <c r="SV6" s="56" t="s">
        <v>792</v>
      </c>
      <c r="SW6" s="56" t="s">
        <v>792</v>
      </c>
      <c r="SX6" s="56" t="s">
        <v>792</v>
      </c>
      <c r="SY6" s="56" t="s">
        <v>792</v>
      </c>
      <c r="SZ6" s="56" t="s">
        <v>792</v>
      </c>
      <c r="TA6" s="56" t="s">
        <v>792</v>
      </c>
      <c r="TB6" s="56" t="s">
        <v>792</v>
      </c>
      <c r="TC6" s="56" t="s">
        <v>792</v>
      </c>
      <c r="TD6" s="56" t="s">
        <v>792</v>
      </c>
      <c r="TE6" s="56" t="s">
        <v>792</v>
      </c>
      <c r="TF6" s="56" t="s">
        <v>792</v>
      </c>
      <c r="TG6" s="56" t="s">
        <v>792</v>
      </c>
      <c r="TH6" s="56" t="s">
        <v>792</v>
      </c>
      <c r="TI6" s="56" t="s">
        <v>792</v>
      </c>
      <c r="TJ6" s="56" t="s">
        <v>792</v>
      </c>
      <c r="TK6" s="56" t="s">
        <v>792</v>
      </c>
      <c r="TL6" s="56" t="s">
        <v>792</v>
      </c>
      <c r="TM6" s="56" t="s">
        <v>792</v>
      </c>
      <c r="TN6" s="56" t="s">
        <v>792</v>
      </c>
      <c r="TO6" s="56" t="s">
        <v>792</v>
      </c>
      <c r="TP6" s="56" t="s">
        <v>792</v>
      </c>
      <c r="TQ6" s="56" t="s">
        <v>792</v>
      </c>
      <c r="TR6" s="56" t="s">
        <v>792</v>
      </c>
      <c r="TS6" s="56" t="s">
        <v>792</v>
      </c>
      <c r="TT6" s="56" t="s">
        <v>792</v>
      </c>
      <c r="TU6" s="56" t="s">
        <v>792</v>
      </c>
      <c r="TV6" s="56" t="s">
        <v>792</v>
      </c>
      <c r="TW6" s="56" t="s">
        <v>792</v>
      </c>
      <c r="TX6" s="56" t="s">
        <v>792</v>
      </c>
      <c r="TY6" s="56" t="s">
        <v>792</v>
      </c>
      <c r="TZ6" s="56" t="s">
        <v>792</v>
      </c>
      <c r="UA6" s="56" t="s">
        <v>792</v>
      </c>
      <c r="UB6" s="56" t="s">
        <v>792</v>
      </c>
      <c r="UC6" s="56" t="s">
        <v>792</v>
      </c>
      <c r="UD6" s="56" t="s">
        <v>792</v>
      </c>
      <c r="UE6" s="56" t="s">
        <v>792</v>
      </c>
      <c r="UF6" s="56" t="s">
        <v>792</v>
      </c>
      <c r="UG6" s="56" t="s">
        <v>792</v>
      </c>
      <c r="UH6" s="56" t="s">
        <v>792</v>
      </c>
      <c r="UI6" s="56" t="s">
        <v>792</v>
      </c>
      <c r="UJ6" s="56" t="s">
        <v>792</v>
      </c>
      <c r="UK6" s="56" t="s">
        <v>792</v>
      </c>
      <c r="UL6" s="56" t="s">
        <v>792</v>
      </c>
      <c r="UM6" s="56" t="s">
        <v>792</v>
      </c>
      <c r="UN6" s="56" t="s">
        <v>792</v>
      </c>
      <c r="UO6" s="56" t="s">
        <v>792</v>
      </c>
      <c r="UP6" s="56" t="s">
        <v>792</v>
      </c>
      <c r="UQ6" s="56" t="s">
        <v>792</v>
      </c>
      <c r="UR6" s="56" t="s">
        <v>792</v>
      </c>
      <c r="US6" s="56" t="s">
        <v>792</v>
      </c>
      <c r="UT6" s="56" t="s">
        <v>792</v>
      </c>
      <c r="UU6" s="56" t="s">
        <v>792</v>
      </c>
      <c r="UV6" s="56" t="s">
        <v>792</v>
      </c>
      <c r="UW6" s="56" t="s">
        <v>792</v>
      </c>
      <c r="UX6" s="56" t="s">
        <v>792</v>
      </c>
      <c r="UY6" s="56" t="s">
        <v>792</v>
      </c>
      <c r="UZ6" s="56" t="s">
        <v>792</v>
      </c>
      <c r="VA6" s="56" t="s">
        <v>792</v>
      </c>
      <c r="VB6" s="56" t="s">
        <v>792</v>
      </c>
      <c r="VC6" s="56" t="s">
        <v>792</v>
      </c>
      <c r="VD6" s="56" t="s">
        <v>792</v>
      </c>
      <c r="VE6" s="56" t="s">
        <v>792</v>
      </c>
      <c r="VF6" s="56" t="s">
        <v>792</v>
      </c>
      <c r="VG6" s="56" t="s">
        <v>792</v>
      </c>
      <c r="VH6" s="56" t="s">
        <v>792</v>
      </c>
      <c r="VI6" s="56" t="s">
        <v>792</v>
      </c>
      <c r="VJ6" s="56" t="s">
        <v>792</v>
      </c>
      <c r="VK6" s="56" t="s">
        <v>792</v>
      </c>
      <c r="VL6" s="56" t="s">
        <v>792</v>
      </c>
      <c r="VM6" s="56" t="s">
        <v>792</v>
      </c>
      <c r="VN6" s="56" t="s">
        <v>792</v>
      </c>
      <c r="VO6" s="56" t="s">
        <v>792</v>
      </c>
      <c r="VP6" s="56" t="s">
        <v>792</v>
      </c>
      <c r="VQ6" s="56" t="s">
        <v>792</v>
      </c>
      <c r="VR6" s="56" t="s">
        <v>792</v>
      </c>
      <c r="VS6" s="56" t="s">
        <v>792</v>
      </c>
      <c r="VT6" s="108" t="s">
        <v>1565</v>
      </c>
      <c r="VU6" s="108" t="s">
        <v>1565</v>
      </c>
      <c r="VV6" s="108" t="s">
        <v>1565</v>
      </c>
      <c r="VW6" s="108" t="s">
        <v>1565</v>
      </c>
      <c r="VX6" s="108" t="s">
        <v>1565</v>
      </c>
      <c r="VY6" s="108" t="s">
        <v>1565</v>
      </c>
      <c r="VZ6" s="108" t="s">
        <v>1565</v>
      </c>
      <c r="WA6" s="108" t="s">
        <v>1565</v>
      </c>
      <c r="WB6" s="108" t="s">
        <v>1565</v>
      </c>
      <c r="WC6" s="108" t="s">
        <v>1565</v>
      </c>
      <c r="WD6" s="108" t="s">
        <v>1565</v>
      </c>
      <c r="WE6" s="108" t="s">
        <v>1565</v>
      </c>
      <c r="WF6" s="108" t="s">
        <v>1565</v>
      </c>
      <c r="WG6" s="108" t="s">
        <v>1565</v>
      </c>
      <c r="WH6" s="108" t="s">
        <v>1565</v>
      </c>
      <c r="WI6" s="108" t="s">
        <v>1565</v>
      </c>
      <c r="WJ6" s="108" t="s">
        <v>1565</v>
      </c>
      <c r="WK6" s="108" t="s">
        <v>1565</v>
      </c>
      <c r="WL6" s="108" t="s">
        <v>1565</v>
      </c>
      <c r="WM6" s="108" t="s">
        <v>1565</v>
      </c>
      <c r="WN6" s="108" t="s">
        <v>1565</v>
      </c>
      <c r="WO6" s="108" t="s">
        <v>1565</v>
      </c>
      <c r="WP6" s="108" t="s">
        <v>1565</v>
      </c>
      <c r="WQ6" s="108" t="s">
        <v>1565</v>
      </c>
      <c r="WR6" s="108" t="s">
        <v>1565</v>
      </c>
      <c r="WS6" s="108" t="s">
        <v>1565</v>
      </c>
      <c r="WT6" s="108" t="s">
        <v>1565</v>
      </c>
      <c r="WU6" s="108" t="s">
        <v>1565</v>
      </c>
      <c r="WV6" s="108" t="s">
        <v>1565</v>
      </c>
      <c r="WW6" s="108" t="s">
        <v>1565</v>
      </c>
      <c r="WX6" s="108" t="s">
        <v>1565</v>
      </c>
      <c r="WY6" s="108" t="s">
        <v>1565</v>
      </c>
      <c r="WZ6" s="108" t="s">
        <v>1565</v>
      </c>
      <c r="XA6" s="108" t="s">
        <v>1565</v>
      </c>
      <c r="XB6" s="108" t="s">
        <v>1565</v>
      </c>
      <c r="XC6" s="108" t="s">
        <v>1565</v>
      </c>
      <c r="XD6" s="108" t="s">
        <v>1565</v>
      </c>
      <c r="XE6" s="108" t="s">
        <v>1565</v>
      </c>
      <c r="XF6" s="108" t="s">
        <v>1565</v>
      </c>
      <c r="XG6" s="108" t="s">
        <v>1565</v>
      </c>
      <c r="XH6" s="108" t="s">
        <v>1565</v>
      </c>
      <c r="XI6" s="108" t="s">
        <v>1565</v>
      </c>
      <c r="XJ6" s="108" t="s">
        <v>1565</v>
      </c>
      <c r="XK6" s="108" t="s">
        <v>1565</v>
      </c>
      <c r="XL6" s="108" t="s">
        <v>1565</v>
      </c>
      <c r="XM6" s="108" t="s">
        <v>1565</v>
      </c>
      <c r="XN6" s="56" t="s">
        <v>793</v>
      </c>
      <c r="XO6" s="56" t="s">
        <v>795</v>
      </c>
      <c r="XP6" s="108" t="s">
        <v>1565</v>
      </c>
      <c r="XQ6" s="108" t="s">
        <v>1565</v>
      </c>
      <c r="XR6" s="108" t="s">
        <v>1565</v>
      </c>
      <c r="XS6" s="108" t="s">
        <v>1565</v>
      </c>
      <c r="XT6" s="108" t="s">
        <v>1565</v>
      </c>
      <c r="XU6" s="108" t="s">
        <v>1565</v>
      </c>
      <c r="XV6" s="108" t="s">
        <v>1565</v>
      </c>
      <c r="XW6" s="108" t="s">
        <v>1565</v>
      </c>
      <c r="XX6" s="108" t="s">
        <v>1565</v>
      </c>
      <c r="XY6" s="108" t="s">
        <v>1565</v>
      </c>
      <c r="XZ6" s="108" t="s">
        <v>1565</v>
      </c>
      <c r="YA6" s="108" t="s">
        <v>1565</v>
      </c>
      <c r="YB6" s="108" t="s">
        <v>1565</v>
      </c>
      <c r="YC6" s="108" t="s">
        <v>1565</v>
      </c>
      <c r="YD6" s="108" t="s">
        <v>1565</v>
      </c>
      <c r="YE6" s="108" t="s">
        <v>1565</v>
      </c>
      <c r="YF6" s="108" t="s">
        <v>1565</v>
      </c>
      <c r="YG6" s="108" t="s">
        <v>1565</v>
      </c>
      <c r="YH6" s="108" t="s">
        <v>1565</v>
      </c>
      <c r="YI6" s="108" t="s">
        <v>1565</v>
      </c>
      <c r="YJ6" s="108" t="s">
        <v>1565</v>
      </c>
      <c r="YK6" s="108" t="s">
        <v>1565</v>
      </c>
      <c r="YL6" s="108" t="s">
        <v>1565</v>
      </c>
      <c r="YM6" s="108" t="s">
        <v>1565</v>
      </c>
      <c r="YN6" s="108" t="s">
        <v>1565</v>
      </c>
      <c r="YO6" s="108" t="s">
        <v>1565</v>
      </c>
      <c r="YP6" s="108" t="s">
        <v>1565</v>
      </c>
      <c r="YQ6" s="108" t="s">
        <v>1565</v>
      </c>
      <c r="YR6" s="108" t="s">
        <v>1565</v>
      </c>
      <c r="YS6" s="108" t="s">
        <v>1565</v>
      </c>
      <c r="YT6" s="108" t="s">
        <v>1565</v>
      </c>
      <c r="YU6" s="108" t="s">
        <v>1565</v>
      </c>
      <c r="YV6" s="108" t="s">
        <v>1565</v>
      </c>
      <c r="YW6" s="108" t="s">
        <v>1565</v>
      </c>
      <c r="YX6" s="108" t="s">
        <v>1565</v>
      </c>
      <c r="YY6" s="108" t="s">
        <v>1565</v>
      </c>
      <c r="YZ6" s="108" t="s">
        <v>1565</v>
      </c>
      <c r="ZA6" s="108" t="s">
        <v>1565</v>
      </c>
      <c r="ZB6" s="108" t="s">
        <v>1565</v>
      </c>
      <c r="ZC6" s="108" t="s">
        <v>1565</v>
      </c>
      <c r="ZD6" s="108" t="s">
        <v>1565</v>
      </c>
      <c r="ZE6" s="108" t="s">
        <v>1565</v>
      </c>
      <c r="ZF6" s="56" t="s">
        <v>794</v>
      </c>
      <c r="ZG6" s="56" t="s">
        <v>796</v>
      </c>
      <c r="ZH6" s="56" t="s">
        <v>796</v>
      </c>
      <c r="ZI6" s="56" t="s">
        <v>797</v>
      </c>
      <c r="ZJ6" s="56" t="s">
        <v>797</v>
      </c>
      <c r="ZK6" s="108" t="s">
        <v>1565</v>
      </c>
      <c r="ZL6" s="108" t="s">
        <v>1565</v>
      </c>
      <c r="ZM6" s="108" t="s">
        <v>1565</v>
      </c>
      <c r="ZN6" s="108" t="s">
        <v>1565</v>
      </c>
      <c r="ZO6" s="108" t="s">
        <v>1565</v>
      </c>
      <c r="ZP6" s="108" t="s">
        <v>1565</v>
      </c>
      <c r="ZQ6" s="108" t="s">
        <v>1565</v>
      </c>
      <c r="ZR6" s="108" t="s">
        <v>1565</v>
      </c>
      <c r="ZS6" s="108" t="s">
        <v>1565</v>
      </c>
      <c r="ZT6" s="108" t="s">
        <v>1565</v>
      </c>
      <c r="ZU6" s="108" t="s">
        <v>1565</v>
      </c>
      <c r="ZV6" s="56" t="s">
        <v>1564</v>
      </c>
      <c r="ZW6" s="108" t="s">
        <v>1565</v>
      </c>
      <c r="ZX6" s="56" t="s">
        <v>1564</v>
      </c>
      <c r="ZY6" s="108" t="s">
        <v>1565</v>
      </c>
      <c r="ZZ6" s="108" t="s">
        <v>1565</v>
      </c>
      <c r="AAA6" s="108" t="s">
        <v>1565</v>
      </c>
      <c r="AAB6" s="108" t="s">
        <v>1565</v>
      </c>
      <c r="AAC6" s="108" t="s">
        <v>1565</v>
      </c>
      <c r="AAD6" s="108" t="s">
        <v>1565</v>
      </c>
      <c r="AAE6" s="108" t="s">
        <v>1565</v>
      </c>
      <c r="AAF6" s="108" t="s">
        <v>1565</v>
      </c>
      <c r="AAG6" s="108" t="s">
        <v>1565</v>
      </c>
      <c r="AAH6" s="108" t="s">
        <v>1565</v>
      </c>
      <c r="AAI6" s="108" t="s">
        <v>1565</v>
      </c>
      <c r="AAJ6" s="108" t="s">
        <v>1565</v>
      </c>
      <c r="AAK6" s="108" t="s">
        <v>1565</v>
      </c>
      <c r="AAL6" s="108" t="s">
        <v>1565</v>
      </c>
      <c r="AAM6" s="108" t="s">
        <v>1565</v>
      </c>
      <c r="AAN6" s="108" t="s">
        <v>1565</v>
      </c>
      <c r="AAO6" s="108" t="s">
        <v>1565</v>
      </c>
      <c r="AAP6" s="108" t="s">
        <v>1565</v>
      </c>
      <c r="AAQ6" s="108" t="s">
        <v>1565</v>
      </c>
      <c r="AAR6" s="108" t="s">
        <v>1565</v>
      </c>
      <c r="AAS6" s="108" t="s">
        <v>1565</v>
      </c>
      <c r="AAT6" s="108" t="s">
        <v>1565</v>
      </c>
      <c r="AAU6" s="108" t="s">
        <v>1565</v>
      </c>
      <c r="AAV6" s="108" t="s">
        <v>1565</v>
      </c>
      <c r="AAW6" s="108" t="s">
        <v>1565</v>
      </c>
      <c r="AAX6" s="108" t="s">
        <v>1565</v>
      </c>
      <c r="AAY6" s="108" t="s">
        <v>1565</v>
      </c>
      <c r="AAZ6" s="108" t="s">
        <v>1565</v>
      </c>
      <c r="ABA6" s="108" t="s">
        <v>1565</v>
      </c>
      <c r="ABB6" s="108" t="s">
        <v>1565</v>
      </c>
      <c r="ABC6" s="108" t="s">
        <v>1565</v>
      </c>
      <c r="ABD6" s="108" t="s">
        <v>1565</v>
      </c>
      <c r="ABE6" s="108" t="s">
        <v>1565</v>
      </c>
      <c r="ABF6" s="108" t="s">
        <v>1565</v>
      </c>
      <c r="ABG6" s="108" t="s">
        <v>1565</v>
      </c>
      <c r="ABH6" s="108" t="s">
        <v>1565</v>
      </c>
      <c r="ABI6" s="108" t="s">
        <v>1565</v>
      </c>
      <c r="ABJ6" s="108" t="s">
        <v>1565</v>
      </c>
      <c r="ABK6" s="108" t="s">
        <v>1565</v>
      </c>
      <c r="ABL6" s="108" t="s">
        <v>1565</v>
      </c>
      <c r="ABM6" s="108" t="s">
        <v>1565</v>
      </c>
      <c r="ABN6" s="108" t="s">
        <v>1565</v>
      </c>
      <c r="ABO6" s="108" t="s">
        <v>1565</v>
      </c>
      <c r="ABP6" s="108" t="s">
        <v>1565</v>
      </c>
      <c r="ABQ6" s="108" t="s">
        <v>1565</v>
      </c>
      <c r="ABR6" s="108" t="s">
        <v>1565</v>
      </c>
      <c r="ABS6" s="108" t="s">
        <v>1565</v>
      </c>
      <c r="ABT6" s="108" t="s">
        <v>1565</v>
      </c>
      <c r="ABU6" s="108" t="s">
        <v>1565</v>
      </c>
      <c r="ABV6" s="108" t="s">
        <v>1565</v>
      </c>
      <c r="ABW6" s="108" t="s">
        <v>1565</v>
      </c>
      <c r="ABX6" s="108" t="s">
        <v>1565</v>
      </c>
      <c r="ABY6" s="108" t="s">
        <v>1565</v>
      </c>
      <c r="ABZ6" s="108" t="s">
        <v>1565</v>
      </c>
      <c r="ACA6" s="108" t="s">
        <v>1565</v>
      </c>
      <c r="ACB6" s="108" t="s">
        <v>1565</v>
      </c>
      <c r="ACC6" s="108" t="s">
        <v>1565</v>
      </c>
      <c r="ACD6" s="108" t="s">
        <v>1565</v>
      </c>
      <c r="ACE6" s="108" t="s">
        <v>1565</v>
      </c>
      <c r="ACF6" s="108" t="s">
        <v>1565</v>
      </c>
      <c r="ACG6" s="108" t="s">
        <v>1565</v>
      </c>
      <c r="ACH6" s="108" t="s">
        <v>1565</v>
      </c>
      <c r="ACI6" s="108" t="s">
        <v>1565</v>
      </c>
      <c r="ACJ6" s="108" t="s">
        <v>1565</v>
      </c>
      <c r="ACK6" s="108" t="s">
        <v>1565</v>
      </c>
      <c r="ACL6" s="108" t="s">
        <v>1565</v>
      </c>
      <c r="ACM6" s="108" t="s">
        <v>1565</v>
      </c>
      <c r="ACN6" s="108" t="s">
        <v>1565</v>
      </c>
      <c r="ACO6" s="108" t="s">
        <v>1565</v>
      </c>
      <c r="ACP6" s="108" t="s">
        <v>1565</v>
      </c>
      <c r="ACQ6" s="108" t="s">
        <v>1565</v>
      </c>
      <c r="ACR6" s="108" t="s">
        <v>1565</v>
      </c>
      <c r="ACS6" s="108" t="s">
        <v>1565</v>
      </c>
      <c r="ACT6" s="108" t="s">
        <v>1565</v>
      </c>
      <c r="ACU6" s="108" t="s">
        <v>1565</v>
      </c>
      <c r="ACV6" s="108" t="s">
        <v>1565</v>
      </c>
      <c r="ACW6" s="108" t="s">
        <v>1565</v>
      </c>
      <c r="ACX6" s="108" t="s">
        <v>1565</v>
      </c>
      <c r="ACY6" s="108" t="s">
        <v>1565</v>
      </c>
      <c r="ACZ6" s="56" t="s">
        <v>1532</v>
      </c>
      <c r="ADA6" s="108" t="s">
        <v>1565</v>
      </c>
      <c r="ADB6" s="108" t="s">
        <v>1565</v>
      </c>
      <c r="ADC6" s="108" t="s">
        <v>1565</v>
      </c>
      <c r="ADD6" s="108" t="s">
        <v>1565</v>
      </c>
      <c r="ADE6" s="56" t="s">
        <v>1527</v>
      </c>
      <c r="ADF6" s="56" t="s">
        <v>1527</v>
      </c>
      <c r="ADG6" s="56" t="s">
        <v>1527</v>
      </c>
      <c r="ADH6" s="56" t="s">
        <v>1533</v>
      </c>
      <c r="ADI6" s="56" t="s">
        <v>1533</v>
      </c>
      <c r="ADJ6" s="56" t="s">
        <v>1533</v>
      </c>
      <c r="ADK6" s="56" t="s">
        <v>1534</v>
      </c>
      <c r="ADL6" s="56" t="s">
        <v>1533</v>
      </c>
      <c r="ADM6" s="108" t="s">
        <v>1565</v>
      </c>
      <c r="ADN6" s="108" t="s">
        <v>1565</v>
      </c>
      <c r="ADO6" s="108" t="s">
        <v>1565</v>
      </c>
      <c r="ADP6" s="108" t="s">
        <v>1565</v>
      </c>
      <c r="ADQ6" s="108" t="s">
        <v>1565</v>
      </c>
      <c r="ADR6" s="108" t="s">
        <v>1565</v>
      </c>
      <c r="ADS6" s="56" t="s">
        <v>1535</v>
      </c>
      <c r="ADT6" s="56" t="s">
        <v>1533</v>
      </c>
      <c r="ADU6" s="56" t="s">
        <v>1536</v>
      </c>
      <c r="ADV6" s="56" t="s">
        <v>1537</v>
      </c>
      <c r="ADW6" s="56" t="s">
        <v>1538</v>
      </c>
      <c r="ADX6" s="56" t="s">
        <v>1539</v>
      </c>
      <c r="ADY6" s="108" t="s">
        <v>1565</v>
      </c>
      <c r="ADZ6" s="108" t="s">
        <v>1565</v>
      </c>
      <c r="AEA6" s="108" t="s">
        <v>1565</v>
      </c>
      <c r="AEB6" s="108" t="s">
        <v>1565</v>
      </c>
      <c r="AEC6" s="108" t="s">
        <v>1565</v>
      </c>
      <c r="AED6" s="108" t="s">
        <v>1565</v>
      </c>
      <c r="AEE6" s="229"/>
      <c r="AEF6" s="229"/>
      <c r="AEG6" s="229"/>
      <c r="AEH6" s="229"/>
      <c r="AEI6" s="229"/>
    </row>
    <row r="7" spans="1:815" s="693" customFormat="1">
      <c r="A7" s="420"/>
      <c r="B7" s="30"/>
      <c r="C7" s="358" t="str">
        <f>CONCATENATE("c;",F7)</f>
        <v>c;uortc_oui_non</v>
      </c>
      <c r="D7" s="358"/>
      <c r="E7" s="420"/>
      <c r="F7" s="268" t="s">
        <v>1007</v>
      </c>
      <c r="G7" s="690" t="s">
        <v>1442</v>
      </c>
      <c r="H7" s="623"/>
      <c r="I7" s="48" t="s">
        <v>1076</v>
      </c>
      <c r="J7" s="48" t="s">
        <v>1076</v>
      </c>
      <c r="K7" s="48" t="s">
        <v>1076</v>
      </c>
      <c r="L7" s="48" t="s">
        <v>1076</v>
      </c>
      <c r="M7" s="109"/>
      <c r="N7" s="109"/>
      <c r="O7" s="48" t="s">
        <v>1076</v>
      </c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48" t="s">
        <v>1076</v>
      </c>
      <c r="AE7" s="48" t="s">
        <v>1076</v>
      </c>
      <c r="AF7" s="48" t="s">
        <v>1076</v>
      </c>
      <c r="AG7" s="109"/>
      <c r="AH7" s="109"/>
      <c r="AI7" s="109"/>
      <c r="AJ7" s="109"/>
      <c r="AK7" s="48" t="s">
        <v>1076</v>
      </c>
      <c r="AL7" s="48" t="s">
        <v>1076</v>
      </c>
      <c r="AM7" s="48" t="s">
        <v>1076</v>
      </c>
      <c r="AN7" s="48" t="s">
        <v>1076</v>
      </c>
      <c r="AO7" s="48" t="s">
        <v>1076</v>
      </c>
      <c r="AP7" s="48" t="s">
        <v>1076</v>
      </c>
      <c r="AQ7" s="48" t="s">
        <v>1076</v>
      </c>
      <c r="AR7" s="48" t="s">
        <v>1076</v>
      </c>
      <c r="AS7" s="48" t="s">
        <v>1076</v>
      </c>
      <c r="AT7" s="48" t="s">
        <v>1076</v>
      </c>
      <c r="AU7" s="48" t="s">
        <v>1076</v>
      </c>
      <c r="AV7" s="48" t="s">
        <v>1076</v>
      </c>
      <c r="AW7" s="48" t="s">
        <v>1076</v>
      </c>
      <c r="AX7" s="48" t="s">
        <v>1076</v>
      </c>
      <c r="AY7" s="48" t="s">
        <v>1076</v>
      </c>
      <c r="AZ7" s="48" t="s">
        <v>1076</v>
      </c>
      <c r="BA7" s="48" t="s">
        <v>1076</v>
      </c>
      <c r="BB7" s="48" t="s">
        <v>1076</v>
      </c>
      <c r="BC7" s="48" t="s">
        <v>1076</v>
      </c>
      <c r="BD7" s="48" t="s">
        <v>1076</v>
      </c>
      <c r="BE7" s="48" t="s">
        <v>1076</v>
      </c>
      <c r="BF7" s="48" t="s">
        <v>1076</v>
      </c>
      <c r="BG7" s="48" t="s">
        <v>1076</v>
      </c>
      <c r="BH7" s="48" t="s">
        <v>1076</v>
      </c>
      <c r="BI7" s="48" t="s">
        <v>1076</v>
      </c>
      <c r="BJ7" s="48" t="s">
        <v>1076</v>
      </c>
      <c r="BK7" s="48" t="s">
        <v>1076</v>
      </c>
      <c r="BL7" s="48" t="s">
        <v>1076</v>
      </c>
      <c r="BM7" s="48" t="s">
        <v>1076</v>
      </c>
      <c r="BN7" s="48" t="s">
        <v>1076</v>
      </c>
      <c r="BO7" s="48" t="s">
        <v>1076</v>
      </c>
      <c r="BP7" s="48" t="s">
        <v>1076</v>
      </c>
      <c r="BQ7" s="48" t="s">
        <v>1076</v>
      </c>
      <c r="BR7" s="48" t="s">
        <v>1076</v>
      </c>
      <c r="BS7" s="48" t="s">
        <v>1076</v>
      </c>
      <c r="BT7" s="48" t="s">
        <v>1076</v>
      </c>
      <c r="BU7" s="48" t="s">
        <v>1076</v>
      </c>
      <c r="BV7" s="48" t="s">
        <v>1076</v>
      </c>
      <c r="BW7" s="48" t="s">
        <v>1076</v>
      </c>
      <c r="BX7" s="48" t="s">
        <v>1076</v>
      </c>
      <c r="BY7" s="48" t="s">
        <v>1076</v>
      </c>
      <c r="BZ7" s="48" t="s">
        <v>1076</v>
      </c>
      <c r="CA7" s="48" t="s">
        <v>1076</v>
      </c>
      <c r="CB7" s="48" t="s">
        <v>1076</v>
      </c>
      <c r="CC7" s="48" t="s">
        <v>1076</v>
      </c>
      <c r="CD7" s="48" t="s">
        <v>1076</v>
      </c>
      <c r="CE7" s="48" t="s">
        <v>1076</v>
      </c>
      <c r="CF7" s="48" t="s">
        <v>1076</v>
      </c>
      <c r="CG7" s="48" t="s">
        <v>1076</v>
      </c>
      <c r="CH7" s="48" t="s">
        <v>1076</v>
      </c>
      <c r="CI7" s="48" t="s">
        <v>1076</v>
      </c>
      <c r="CJ7" s="48" t="s">
        <v>1076</v>
      </c>
      <c r="CK7" s="48" t="s">
        <v>1076</v>
      </c>
      <c r="CL7" s="48" t="s">
        <v>1076</v>
      </c>
      <c r="CM7" s="48" t="s">
        <v>1076</v>
      </c>
      <c r="CN7" s="48" t="s">
        <v>1076</v>
      </c>
      <c r="CO7" s="48" t="s">
        <v>1076</v>
      </c>
      <c r="CP7" s="48" t="s">
        <v>1076</v>
      </c>
      <c r="CQ7" s="48" t="s">
        <v>1076</v>
      </c>
      <c r="CR7" s="48" t="s">
        <v>1076</v>
      </c>
      <c r="CS7" s="48" t="s">
        <v>1076</v>
      </c>
      <c r="CT7" s="48" t="s">
        <v>1076</v>
      </c>
      <c r="CU7" s="48" t="s">
        <v>1076</v>
      </c>
      <c r="CV7" s="48" t="s">
        <v>1076</v>
      </c>
      <c r="CW7" s="48" t="s">
        <v>1076</v>
      </c>
      <c r="CX7" s="48" t="s">
        <v>1076</v>
      </c>
      <c r="CY7" s="48" t="s">
        <v>1076</v>
      </c>
      <c r="CZ7" s="48" t="s">
        <v>1076</v>
      </c>
      <c r="DA7" s="48" t="s">
        <v>1076</v>
      </c>
      <c r="DB7" s="48" t="s">
        <v>1076</v>
      </c>
      <c r="DC7" s="48" t="s">
        <v>1076</v>
      </c>
      <c r="DD7" s="48" t="s">
        <v>1076</v>
      </c>
      <c r="DE7" s="48" t="s">
        <v>1076</v>
      </c>
      <c r="DF7" s="48" t="s">
        <v>1076</v>
      </c>
      <c r="DG7" s="48" t="s">
        <v>1076</v>
      </c>
      <c r="DH7" s="48" t="s">
        <v>1076</v>
      </c>
      <c r="DI7" s="48" t="s">
        <v>1076</v>
      </c>
      <c r="DJ7" s="48" t="s">
        <v>1076</v>
      </c>
      <c r="DK7" s="48" t="s">
        <v>1076</v>
      </c>
      <c r="DL7" s="48" t="s">
        <v>1076</v>
      </c>
      <c r="DM7" s="48" t="s">
        <v>1076</v>
      </c>
      <c r="DN7" s="48" t="s">
        <v>1076</v>
      </c>
      <c r="DO7" s="48" t="s">
        <v>1076</v>
      </c>
      <c r="DP7" s="48" t="s">
        <v>1076</v>
      </c>
      <c r="DQ7" s="48" t="s">
        <v>1076</v>
      </c>
      <c r="DR7" s="48" t="s">
        <v>1076</v>
      </c>
      <c r="DS7" s="48" t="s">
        <v>1076</v>
      </c>
      <c r="DT7" s="48" t="s">
        <v>1076</v>
      </c>
      <c r="DU7" s="48" t="s">
        <v>1076</v>
      </c>
      <c r="DV7" s="48" t="s">
        <v>1076</v>
      </c>
      <c r="DW7" s="48" t="s">
        <v>1076</v>
      </c>
      <c r="DX7" s="48" t="s">
        <v>1076</v>
      </c>
      <c r="DY7" s="48" t="s">
        <v>1076</v>
      </c>
      <c r="DZ7" s="48" t="s">
        <v>1076</v>
      </c>
      <c r="EA7" s="48" t="s">
        <v>1076</v>
      </c>
      <c r="EB7" s="48" t="s">
        <v>1076</v>
      </c>
      <c r="EC7" s="48" t="s">
        <v>1076</v>
      </c>
      <c r="ED7" s="48" t="s">
        <v>1076</v>
      </c>
      <c r="EE7" s="48" t="s">
        <v>1076</v>
      </c>
      <c r="EF7" s="48" t="s">
        <v>1076</v>
      </c>
      <c r="EG7" s="48" t="s">
        <v>1076</v>
      </c>
      <c r="EH7" s="48" t="s">
        <v>1076</v>
      </c>
      <c r="EI7" s="48" t="s">
        <v>1076</v>
      </c>
      <c r="EJ7" s="48" t="s">
        <v>1076</v>
      </c>
      <c r="EK7" s="48" t="s">
        <v>1076</v>
      </c>
      <c r="EL7" s="48" t="s">
        <v>1076</v>
      </c>
      <c r="EM7" s="48" t="s">
        <v>1076</v>
      </c>
      <c r="EN7" s="48" t="s">
        <v>1076</v>
      </c>
      <c r="EO7" s="48" t="s">
        <v>1076</v>
      </c>
      <c r="EP7" s="48" t="s">
        <v>1076</v>
      </c>
      <c r="EQ7" s="48" t="s">
        <v>1076</v>
      </c>
      <c r="ER7" s="48" t="s">
        <v>1076</v>
      </c>
      <c r="ES7" s="48" t="s">
        <v>1076</v>
      </c>
      <c r="ET7" s="48" t="s">
        <v>1076</v>
      </c>
      <c r="EU7" s="48" t="s">
        <v>1076</v>
      </c>
      <c r="EV7" s="48" t="s">
        <v>1076</v>
      </c>
      <c r="EW7" s="48" t="s">
        <v>1076</v>
      </c>
      <c r="EX7" s="48" t="s">
        <v>1076</v>
      </c>
      <c r="EY7" s="48" t="s">
        <v>1076</v>
      </c>
      <c r="EZ7" s="48" t="s">
        <v>1076</v>
      </c>
      <c r="FA7" s="48" t="s">
        <v>1076</v>
      </c>
      <c r="FB7" s="48" t="s">
        <v>1076</v>
      </c>
      <c r="FC7" s="48" t="s">
        <v>1076</v>
      </c>
      <c r="FD7" s="48" t="s">
        <v>1076</v>
      </c>
      <c r="FE7" s="48" t="s">
        <v>1076</v>
      </c>
      <c r="FF7" s="48" t="s">
        <v>1076</v>
      </c>
      <c r="FG7" s="48" t="s">
        <v>1076</v>
      </c>
      <c r="FH7" s="48" t="s">
        <v>1076</v>
      </c>
      <c r="FI7" s="48" t="s">
        <v>1076</v>
      </c>
      <c r="FJ7" s="48" t="s">
        <v>1076</v>
      </c>
      <c r="FK7" s="48" t="s">
        <v>1076</v>
      </c>
      <c r="FL7" s="48" t="s">
        <v>1076</v>
      </c>
      <c r="FM7" s="48" t="s">
        <v>1076</v>
      </c>
      <c r="FN7" s="48" t="s">
        <v>1076</v>
      </c>
      <c r="FO7" s="48" t="s">
        <v>1076</v>
      </c>
      <c r="FP7" s="48" t="s">
        <v>1076</v>
      </c>
      <c r="FQ7" s="48" t="s">
        <v>1076</v>
      </c>
      <c r="FR7" s="48" t="s">
        <v>1076</v>
      </c>
      <c r="FS7" s="48" t="s">
        <v>1076</v>
      </c>
      <c r="FT7" s="48" t="s">
        <v>1076</v>
      </c>
      <c r="FU7" s="48" t="s">
        <v>1076</v>
      </c>
      <c r="FV7" s="48" t="s">
        <v>1076</v>
      </c>
      <c r="FW7" s="48" t="s">
        <v>1076</v>
      </c>
      <c r="FX7" s="48" t="s">
        <v>1076</v>
      </c>
      <c r="FY7" s="48" t="s">
        <v>1076</v>
      </c>
      <c r="FZ7" s="48" t="s">
        <v>1076</v>
      </c>
      <c r="GA7" s="48" t="s">
        <v>1076</v>
      </c>
      <c r="GB7" s="48" t="s">
        <v>1076</v>
      </c>
      <c r="GC7" s="48" t="s">
        <v>1076</v>
      </c>
      <c r="GD7" s="48" t="s">
        <v>1076</v>
      </c>
      <c r="GE7" s="48" t="s">
        <v>1076</v>
      </c>
      <c r="GF7" s="48" t="s">
        <v>1076</v>
      </c>
      <c r="GG7" s="48" t="s">
        <v>1076</v>
      </c>
      <c r="GH7" s="48" t="s">
        <v>1076</v>
      </c>
      <c r="GI7" s="48" t="s">
        <v>1076</v>
      </c>
      <c r="GJ7" s="48" t="s">
        <v>1076</v>
      </c>
      <c r="GK7" s="48" t="s">
        <v>1076</v>
      </c>
      <c r="GL7" s="48" t="s">
        <v>1076</v>
      </c>
      <c r="GM7" s="48" t="s">
        <v>1076</v>
      </c>
      <c r="GN7" s="48" t="s">
        <v>1076</v>
      </c>
      <c r="GO7" s="48" t="s">
        <v>1076</v>
      </c>
      <c r="GP7" s="48" t="s">
        <v>1076</v>
      </c>
      <c r="GQ7" s="48" t="s">
        <v>1076</v>
      </c>
      <c r="GR7" s="48" t="s">
        <v>1076</v>
      </c>
      <c r="GS7" s="48" t="s">
        <v>1076</v>
      </c>
      <c r="GT7" s="48" t="s">
        <v>1076</v>
      </c>
      <c r="GU7" s="48" t="s">
        <v>1076</v>
      </c>
      <c r="GV7" s="48" t="s">
        <v>1076</v>
      </c>
      <c r="GW7" s="48" t="s">
        <v>1076</v>
      </c>
      <c r="GX7" s="48" t="s">
        <v>1076</v>
      </c>
      <c r="GY7" s="48" t="s">
        <v>1076</v>
      </c>
      <c r="GZ7" s="48" t="s">
        <v>1076</v>
      </c>
      <c r="HA7" s="48" t="s">
        <v>1076</v>
      </c>
      <c r="HB7" s="48" t="s">
        <v>1076</v>
      </c>
      <c r="HC7" s="48" t="s">
        <v>1076</v>
      </c>
      <c r="HD7" s="48" t="s">
        <v>1076</v>
      </c>
      <c r="HE7" s="48" t="s">
        <v>1076</v>
      </c>
      <c r="HF7" s="48" t="s">
        <v>1076</v>
      </c>
      <c r="HG7" s="48" t="s">
        <v>1076</v>
      </c>
      <c r="HH7" s="48" t="s">
        <v>1076</v>
      </c>
      <c r="HI7" s="48" t="s">
        <v>1076</v>
      </c>
      <c r="HJ7" s="48" t="s">
        <v>1076</v>
      </c>
      <c r="HK7" s="48" t="s">
        <v>1076</v>
      </c>
      <c r="HL7" s="48" t="s">
        <v>1076</v>
      </c>
      <c r="HM7" s="48" t="s">
        <v>1076</v>
      </c>
      <c r="HN7" s="48" t="s">
        <v>1076</v>
      </c>
      <c r="HO7" s="48" t="s">
        <v>1076</v>
      </c>
      <c r="HP7" s="48" t="s">
        <v>1076</v>
      </c>
      <c r="HQ7" s="48" t="s">
        <v>1076</v>
      </c>
      <c r="HR7" s="48" t="s">
        <v>1076</v>
      </c>
      <c r="HS7" s="48" t="s">
        <v>1076</v>
      </c>
      <c r="HT7" s="48" t="s">
        <v>1076</v>
      </c>
      <c r="HU7" s="48" t="s">
        <v>1076</v>
      </c>
      <c r="HV7" s="48" t="s">
        <v>1076</v>
      </c>
      <c r="HW7" s="48" t="s">
        <v>1076</v>
      </c>
      <c r="HX7" s="48" t="s">
        <v>1076</v>
      </c>
      <c r="HY7" s="48" t="s">
        <v>1076</v>
      </c>
      <c r="HZ7" s="48" t="s">
        <v>1076</v>
      </c>
      <c r="IA7" s="48" t="s">
        <v>1076</v>
      </c>
      <c r="IB7" s="48" t="s">
        <v>1076</v>
      </c>
      <c r="IC7" s="48" t="s">
        <v>1076</v>
      </c>
      <c r="ID7" s="48" t="s">
        <v>1076</v>
      </c>
      <c r="IE7" s="48" t="s">
        <v>1076</v>
      </c>
      <c r="IF7" s="48" t="s">
        <v>1076</v>
      </c>
      <c r="IG7" s="48" t="s">
        <v>1076</v>
      </c>
      <c r="IH7" s="48" t="s">
        <v>1076</v>
      </c>
      <c r="II7" s="48" t="s">
        <v>1076</v>
      </c>
      <c r="IJ7" s="48" t="s">
        <v>1076</v>
      </c>
      <c r="IK7" s="48" t="s">
        <v>1076</v>
      </c>
      <c r="IL7" s="48" t="s">
        <v>1076</v>
      </c>
      <c r="IM7" s="48" t="s">
        <v>1076</v>
      </c>
      <c r="IN7" s="48" t="s">
        <v>1076</v>
      </c>
      <c r="IO7" s="48" t="s">
        <v>1076</v>
      </c>
      <c r="IP7" s="48" t="s">
        <v>1076</v>
      </c>
      <c r="IQ7" s="48" t="s">
        <v>1076</v>
      </c>
      <c r="IR7" s="48" t="s">
        <v>1076</v>
      </c>
      <c r="IS7" s="48" t="s">
        <v>1076</v>
      </c>
      <c r="IT7" s="48" t="s">
        <v>1076</v>
      </c>
      <c r="IU7" s="48" t="s">
        <v>1076</v>
      </c>
      <c r="IV7" s="48" t="s">
        <v>1076</v>
      </c>
      <c r="IW7" s="48" t="s">
        <v>1076</v>
      </c>
      <c r="IX7" s="48" t="s">
        <v>1076</v>
      </c>
      <c r="IY7" s="48" t="s">
        <v>1076</v>
      </c>
      <c r="IZ7" s="48" t="s">
        <v>1076</v>
      </c>
      <c r="JA7" s="48" t="s">
        <v>1076</v>
      </c>
      <c r="JB7" s="48" t="s">
        <v>1076</v>
      </c>
      <c r="JC7" s="48" t="s">
        <v>1076</v>
      </c>
      <c r="JD7" s="48" t="s">
        <v>1076</v>
      </c>
      <c r="JE7" s="48" t="s">
        <v>1076</v>
      </c>
      <c r="JF7" s="48" t="s">
        <v>1076</v>
      </c>
      <c r="JG7" s="48" t="s">
        <v>1076</v>
      </c>
      <c r="JH7" s="48" t="s">
        <v>1076</v>
      </c>
      <c r="JI7" s="48" t="s">
        <v>1076</v>
      </c>
      <c r="JJ7" s="48" t="s">
        <v>1076</v>
      </c>
      <c r="JK7" s="48" t="s">
        <v>1076</v>
      </c>
      <c r="JL7" s="48" t="s">
        <v>1076</v>
      </c>
      <c r="JM7" s="48" t="s">
        <v>1076</v>
      </c>
      <c r="JN7" s="48" t="s">
        <v>1076</v>
      </c>
      <c r="JO7" s="48" t="s">
        <v>1076</v>
      </c>
      <c r="JP7" s="48" t="s">
        <v>1076</v>
      </c>
      <c r="JQ7" s="48" t="s">
        <v>1076</v>
      </c>
      <c r="JR7" s="48" t="s">
        <v>1076</v>
      </c>
      <c r="JS7" s="48" t="s">
        <v>1076</v>
      </c>
      <c r="JT7" s="48" t="s">
        <v>1076</v>
      </c>
      <c r="JU7" s="48" t="s">
        <v>1076</v>
      </c>
      <c r="JV7" s="48" t="s">
        <v>1076</v>
      </c>
      <c r="JW7" s="48" t="s">
        <v>1076</v>
      </c>
      <c r="JX7" s="48" t="s">
        <v>1076</v>
      </c>
      <c r="JY7" s="48" t="s">
        <v>1076</v>
      </c>
      <c r="JZ7" s="48" t="s">
        <v>1076</v>
      </c>
      <c r="KA7" s="48" t="s">
        <v>1076</v>
      </c>
      <c r="KB7" s="48" t="s">
        <v>1076</v>
      </c>
      <c r="KC7" s="48" t="s">
        <v>1076</v>
      </c>
      <c r="KD7" s="48" t="s">
        <v>1076</v>
      </c>
      <c r="KE7" s="48" t="s">
        <v>1076</v>
      </c>
      <c r="KF7" s="48" t="s">
        <v>1076</v>
      </c>
      <c r="KG7" s="48" t="s">
        <v>1076</v>
      </c>
      <c r="KH7" s="48" t="s">
        <v>1076</v>
      </c>
      <c r="KI7" s="48" t="s">
        <v>1076</v>
      </c>
      <c r="KJ7" s="48" t="s">
        <v>1076</v>
      </c>
      <c r="KK7" s="48" t="s">
        <v>1076</v>
      </c>
      <c r="KL7" s="48" t="s">
        <v>1076</v>
      </c>
      <c r="KM7" s="48" t="s">
        <v>1076</v>
      </c>
      <c r="KN7" s="48" t="s">
        <v>1076</v>
      </c>
      <c r="KO7" s="48" t="s">
        <v>1076</v>
      </c>
      <c r="KP7" s="48" t="s">
        <v>1076</v>
      </c>
      <c r="KQ7" s="48" t="s">
        <v>1076</v>
      </c>
      <c r="KR7" s="48" t="s">
        <v>1076</v>
      </c>
      <c r="KS7" s="48" t="s">
        <v>1076</v>
      </c>
      <c r="KT7" s="48" t="s">
        <v>1076</v>
      </c>
      <c r="KU7" s="48" t="s">
        <v>1076</v>
      </c>
      <c r="KV7" s="48" t="s">
        <v>1076</v>
      </c>
      <c r="KW7" s="48" t="s">
        <v>1076</v>
      </c>
      <c r="KX7" s="48" t="s">
        <v>1076</v>
      </c>
      <c r="KY7" s="48" t="s">
        <v>1076</v>
      </c>
      <c r="KZ7" s="48" t="s">
        <v>1076</v>
      </c>
      <c r="LA7" s="48" t="s">
        <v>1076</v>
      </c>
      <c r="LB7" s="48" t="s">
        <v>1076</v>
      </c>
      <c r="LC7" s="48" t="s">
        <v>1076</v>
      </c>
      <c r="LD7" s="48" t="s">
        <v>1076</v>
      </c>
      <c r="LE7" s="48" t="s">
        <v>1076</v>
      </c>
      <c r="LF7" s="48" t="s">
        <v>1076</v>
      </c>
      <c r="LG7" s="48" t="s">
        <v>1076</v>
      </c>
      <c r="LH7" s="48" t="s">
        <v>1076</v>
      </c>
      <c r="LI7" s="48" t="s">
        <v>1076</v>
      </c>
      <c r="LJ7" s="48" t="s">
        <v>1076</v>
      </c>
      <c r="LK7" s="48" t="s">
        <v>1076</v>
      </c>
      <c r="LL7" s="48" t="s">
        <v>1076</v>
      </c>
      <c r="LM7" s="48" t="s">
        <v>1076</v>
      </c>
      <c r="LN7" s="48" t="s">
        <v>1076</v>
      </c>
      <c r="LO7" s="48" t="s">
        <v>1076</v>
      </c>
      <c r="LP7" s="48" t="s">
        <v>1076</v>
      </c>
      <c r="LQ7" s="48" t="s">
        <v>1076</v>
      </c>
      <c r="LR7" s="48" t="s">
        <v>1076</v>
      </c>
      <c r="LS7" s="48" t="s">
        <v>1076</v>
      </c>
      <c r="LT7" s="48" t="s">
        <v>1076</v>
      </c>
      <c r="LU7" s="48" t="s">
        <v>1076</v>
      </c>
      <c r="LV7" s="48" t="s">
        <v>1076</v>
      </c>
      <c r="LW7" s="48" t="s">
        <v>1076</v>
      </c>
      <c r="LX7" s="48" t="s">
        <v>1076</v>
      </c>
      <c r="LY7" s="48" t="s">
        <v>1076</v>
      </c>
      <c r="LZ7" s="48" t="s">
        <v>1076</v>
      </c>
      <c r="MA7" s="48" t="s">
        <v>1076</v>
      </c>
      <c r="MB7" s="48" t="s">
        <v>1076</v>
      </c>
      <c r="MC7" s="48" t="s">
        <v>1076</v>
      </c>
      <c r="MD7" s="48" t="s">
        <v>1076</v>
      </c>
      <c r="ME7" s="48" t="s">
        <v>1076</v>
      </c>
      <c r="MF7" s="48" t="s">
        <v>1076</v>
      </c>
      <c r="MG7" s="48" t="s">
        <v>1076</v>
      </c>
      <c r="MH7" s="48" t="s">
        <v>1076</v>
      </c>
      <c r="MI7" s="48" t="s">
        <v>1076</v>
      </c>
      <c r="MJ7" s="48" t="s">
        <v>1076</v>
      </c>
      <c r="MK7" s="48" t="s">
        <v>1076</v>
      </c>
      <c r="ML7" s="48" t="s">
        <v>1076</v>
      </c>
      <c r="MM7" s="48" t="s">
        <v>1076</v>
      </c>
      <c r="MN7" s="48" t="s">
        <v>1076</v>
      </c>
      <c r="MO7" s="48" t="s">
        <v>1076</v>
      </c>
      <c r="MP7" s="48" t="s">
        <v>1076</v>
      </c>
      <c r="MQ7" s="48" t="s">
        <v>1076</v>
      </c>
      <c r="MR7" s="48" t="s">
        <v>1076</v>
      </c>
      <c r="MS7" s="48" t="s">
        <v>1076</v>
      </c>
      <c r="MT7" s="48" t="s">
        <v>1076</v>
      </c>
      <c r="MU7" s="48" t="s">
        <v>1076</v>
      </c>
      <c r="MV7" s="48" t="s">
        <v>1076</v>
      </c>
      <c r="MW7" s="48" t="s">
        <v>1076</v>
      </c>
      <c r="MX7" s="48" t="s">
        <v>1076</v>
      </c>
      <c r="MY7" s="48" t="s">
        <v>1076</v>
      </c>
      <c r="MZ7" s="48" t="s">
        <v>1076</v>
      </c>
      <c r="NA7" s="48" t="s">
        <v>1076</v>
      </c>
      <c r="NB7" s="48" t="s">
        <v>1076</v>
      </c>
      <c r="NC7" s="48" t="s">
        <v>1076</v>
      </c>
      <c r="ND7" s="48" t="s">
        <v>1076</v>
      </c>
      <c r="NE7" s="48" t="s">
        <v>1076</v>
      </c>
      <c r="NF7" s="48" t="s">
        <v>1076</v>
      </c>
      <c r="NG7" s="48" t="s">
        <v>1076</v>
      </c>
      <c r="NH7" s="48" t="s">
        <v>1076</v>
      </c>
      <c r="NI7" s="48" t="s">
        <v>1076</v>
      </c>
      <c r="NJ7" s="48" t="s">
        <v>1076</v>
      </c>
      <c r="NK7" s="48" t="s">
        <v>1076</v>
      </c>
      <c r="NL7" s="48" t="s">
        <v>1076</v>
      </c>
      <c r="NM7" s="48" t="s">
        <v>1076</v>
      </c>
      <c r="NN7" s="48" t="s">
        <v>1076</v>
      </c>
      <c r="NO7" s="48" t="s">
        <v>1076</v>
      </c>
      <c r="NP7" s="48" t="s">
        <v>1076</v>
      </c>
      <c r="NQ7" s="48" t="s">
        <v>1076</v>
      </c>
      <c r="NR7" s="48" t="s">
        <v>1076</v>
      </c>
      <c r="NS7" s="48" t="s">
        <v>1076</v>
      </c>
      <c r="NT7" s="48" t="s">
        <v>1076</v>
      </c>
      <c r="NU7" s="48" t="s">
        <v>1076</v>
      </c>
      <c r="NV7" s="48" t="s">
        <v>1076</v>
      </c>
      <c r="NW7" s="48" t="s">
        <v>1076</v>
      </c>
      <c r="NX7" s="48" t="s">
        <v>1076</v>
      </c>
      <c r="NY7" s="48" t="s">
        <v>1076</v>
      </c>
      <c r="NZ7" s="48" t="s">
        <v>1076</v>
      </c>
      <c r="OA7" s="48" t="s">
        <v>1076</v>
      </c>
      <c r="OB7" s="48" t="s">
        <v>1076</v>
      </c>
      <c r="OC7" s="48" t="s">
        <v>1076</v>
      </c>
      <c r="OD7" s="48" t="s">
        <v>1076</v>
      </c>
      <c r="OE7" s="48" t="s">
        <v>1076</v>
      </c>
      <c r="OF7" s="48" t="s">
        <v>1076</v>
      </c>
      <c r="OG7" s="48" t="s">
        <v>1076</v>
      </c>
      <c r="OH7" s="48" t="s">
        <v>1076</v>
      </c>
      <c r="OI7" s="48" t="s">
        <v>1076</v>
      </c>
      <c r="OJ7" s="48" t="s">
        <v>1076</v>
      </c>
      <c r="OK7" s="48" t="s">
        <v>1076</v>
      </c>
      <c r="OL7" s="48" t="s">
        <v>1076</v>
      </c>
      <c r="OM7" s="48" t="s">
        <v>1076</v>
      </c>
      <c r="ON7" s="48" t="s">
        <v>1076</v>
      </c>
      <c r="OO7" s="48" t="s">
        <v>1076</v>
      </c>
      <c r="OP7" s="48" t="s">
        <v>1076</v>
      </c>
      <c r="OQ7" s="48" t="s">
        <v>1076</v>
      </c>
      <c r="OR7" s="48" t="s">
        <v>1076</v>
      </c>
      <c r="OS7" s="48" t="s">
        <v>1076</v>
      </c>
      <c r="OT7" s="48" t="s">
        <v>1076</v>
      </c>
      <c r="OU7" s="48" t="s">
        <v>1076</v>
      </c>
      <c r="OV7" s="48" t="s">
        <v>1076</v>
      </c>
      <c r="OW7" s="48" t="s">
        <v>1076</v>
      </c>
      <c r="OX7" s="48" t="s">
        <v>1076</v>
      </c>
      <c r="OY7" s="48" t="s">
        <v>1076</v>
      </c>
      <c r="OZ7" s="48" t="s">
        <v>1076</v>
      </c>
      <c r="PA7" s="48" t="s">
        <v>1076</v>
      </c>
      <c r="PB7" s="48" t="s">
        <v>1076</v>
      </c>
      <c r="PC7" s="48" t="s">
        <v>1076</v>
      </c>
      <c r="PD7" s="48" t="s">
        <v>1076</v>
      </c>
      <c r="PE7" s="48" t="s">
        <v>1076</v>
      </c>
      <c r="PF7" s="48" t="s">
        <v>1076</v>
      </c>
      <c r="PG7" s="48" t="s">
        <v>1076</v>
      </c>
      <c r="PH7" s="48" t="s">
        <v>1076</v>
      </c>
      <c r="PI7" s="48" t="s">
        <v>1076</v>
      </c>
      <c r="PJ7" s="48" t="s">
        <v>1076</v>
      </c>
      <c r="PK7" s="48" t="s">
        <v>1076</v>
      </c>
      <c r="PL7" s="48" t="s">
        <v>1076</v>
      </c>
      <c r="PM7" s="48" t="s">
        <v>1076</v>
      </c>
      <c r="PN7" s="48" t="s">
        <v>1076</v>
      </c>
      <c r="PO7" s="48" t="s">
        <v>1076</v>
      </c>
      <c r="PP7" s="48" t="s">
        <v>1076</v>
      </c>
      <c r="PQ7" s="48" t="s">
        <v>1076</v>
      </c>
      <c r="PR7" s="48" t="s">
        <v>1076</v>
      </c>
      <c r="PS7" s="48" t="s">
        <v>1076</v>
      </c>
      <c r="PT7" s="48" t="s">
        <v>1076</v>
      </c>
      <c r="PU7" s="48" t="s">
        <v>1076</v>
      </c>
      <c r="PV7" s="48" t="s">
        <v>1076</v>
      </c>
      <c r="PW7" s="48" t="s">
        <v>1076</v>
      </c>
      <c r="PX7" s="48" t="s">
        <v>1076</v>
      </c>
      <c r="PY7" s="48" t="s">
        <v>1076</v>
      </c>
      <c r="PZ7" s="48" t="s">
        <v>1076</v>
      </c>
      <c r="QA7" s="48" t="s">
        <v>1076</v>
      </c>
      <c r="QB7" s="48" t="s">
        <v>1076</v>
      </c>
      <c r="QC7" s="48" t="s">
        <v>1076</v>
      </c>
      <c r="QD7" s="48" t="s">
        <v>1076</v>
      </c>
      <c r="QE7" s="48" t="s">
        <v>1076</v>
      </c>
      <c r="QF7" s="48" t="s">
        <v>1076</v>
      </c>
      <c r="QG7" s="48" t="s">
        <v>1076</v>
      </c>
      <c r="QH7" s="48" t="s">
        <v>1076</v>
      </c>
      <c r="QI7" s="48" t="s">
        <v>1076</v>
      </c>
      <c r="QJ7" s="48" t="s">
        <v>1076</v>
      </c>
      <c r="QK7" s="48" t="s">
        <v>1076</v>
      </c>
      <c r="QL7" s="48" t="s">
        <v>1076</v>
      </c>
      <c r="QM7" s="48" t="s">
        <v>1076</v>
      </c>
      <c r="QN7" s="48" t="s">
        <v>1076</v>
      </c>
      <c r="QO7" s="48" t="s">
        <v>1076</v>
      </c>
      <c r="QP7" s="48" t="s">
        <v>1076</v>
      </c>
      <c r="QQ7" s="48" t="s">
        <v>1076</v>
      </c>
      <c r="QR7" s="48" t="s">
        <v>1076</v>
      </c>
      <c r="QS7" s="48" t="s">
        <v>1076</v>
      </c>
      <c r="QT7" s="48" t="s">
        <v>1076</v>
      </c>
      <c r="QU7" s="48" t="s">
        <v>1076</v>
      </c>
      <c r="QV7" s="48" t="s">
        <v>1076</v>
      </c>
      <c r="QW7" s="48" t="s">
        <v>1076</v>
      </c>
      <c r="QX7" s="48" t="s">
        <v>1076</v>
      </c>
      <c r="QY7" s="48" t="s">
        <v>1076</v>
      </c>
      <c r="QZ7" s="48" t="s">
        <v>1076</v>
      </c>
      <c r="RA7" s="48" t="s">
        <v>1076</v>
      </c>
      <c r="RB7" s="48" t="s">
        <v>1076</v>
      </c>
      <c r="RC7" s="48" t="s">
        <v>1076</v>
      </c>
      <c r="RD7" s="48" t="s">
        <v>1076</v>
      </c>
      <c r="RE7" s="48" t="s">
        <v>1076</v>
      </c>
      <c r="RF7" s="48" t="s">
        <v>1076</v>
      </c>
      <c r="RG7" s="48" t="s">
        <v>1076</v>
      </c>
      <c r="RH7" s="48" t="s">
        <v>1076</v>
      </c>
      <c r="RI7" s="48" t="s">
        <v>1076</v>
      </c>
      <c r="RJ7" s="48" t="s">
        <v>1076</v>
      </c>
      <c r="RK7" s="48" t="s">
        <v>1076</v>
      </c>
      <c r="RL7" s="48" t="s">
        <v>1076</v>
      </c>
      <c r="RM7" s="48" t="s">
        <v>1076</v>
      </c>
      <c r="RN7" s="48" t="s">
        <v>1076</v>
      </c>
      <c r="RO7" s="48" t="s">
        <v>1076</v>
      </c>
      <c r="RP7" s="48" t="s">
        <v>1076</v>
      </c>
      <c r="RQ7" s="48" t="s">
        <v>1076</v>
      </c>
      <c r="RR7" s="48" t="s">
        <v>1076</v>
      </c>
      <c r="RS7" s="48" t="s">
        <v>1076</v>
      </c>
      <c r="RT7" s="48" t="s">
        <v>1076</v>
      </c>
      <c r="RU7" s="48" t="s">
        <v>1076</v>
      </c>
      <c r="RV7" s="48" t="s">
        <v>1076</v>
      </c>
      <c r="RW7" s="48" t="s">
        <v>1076</v>
      </c>
      <c r="RX7" s="48" t="s">
        <v>1076</v>
      </c>
      <c r="RY7" s="48" t="s">
        <v>1076</v>
      </c>
      <c r="RZ7" s="48" t="s">
        <v>1076</v>
      </c>
      <c r="SA7" s="48" t="s">
        <v>1076</v>
      </c>
      <c r="SB7" s="48" t="s">
        <v>1076</v>
      </c>
      <c r="SC7" s="48" t="s">
        <v>1076</v>
      </c>
      <c r="SD7" s="48" t="s">
        <v>1076</v>
      </c>
      <c r="SE7" s="48" t="s">
        <v>1076</v>
      </c>
      <c r="SF7" s="48" t="s">
        <v>1076</v>
      </c>
      <c r="SG7" s="48" t="s">
        <v>1076</v>
      </c>
      <c r="SH7" s="48" t="s">
        <v>1076</v>
      </c>
      <c r="SI7" s="48" t="s">
        <v>1076</v>
      </c>
      <c r="SJ7" s="48" t="s">
        <v>1076</v>
      </c>
      <c r="SK7" s="48" t="s">
        <v>1076</v>
      </c>
      <c r="SL7" s="48" t="s">
        <v>1076</v>
      </c>
      <c r="SM7" s="48" t="s">
        <v>1076</v>
      </c>
      <c r="SN7" s="48" t="s">
        <v>1076</v>
      </c>
      <c r="SO7" s="48" t="s">
        <v>1076</v>
      </c>
      <c r="SP7" s="48" t="s">
        <v>1076</v>
      </c>
      <c r="SQ7" s="48" t="s">
        <v>1076</v>
      </c>
      <c r="SR7" s="48" t="s">
        <v>1076</v>
      </c>
      <c r="SS7" s="48" t="s">
        <v>1076</v>
      </c>
      <c r="ST7" s="48" t="s">
        <v>1076</v>
      </c>
      <c r="SU7" s="48" t="s">
        <v>1076</v>
      </c>
      <c r="SV7" s="48" t="s">
        <v>1076</v>
      </c>
      <c r="SW7" s="48" t="s">
        <v>1076</v>
      </c>
      <c r="SX7" s="48" t="s">
        <v>1076</v>
      </c>
      <c r="SY7" s="48" t="s">
        <v>1076</v>
      </c>
      <c r="SZ7" s="48" t="s">
        <v>1076</v>
      </c>
      <c r="TA7" s="48" t="s">
        <v>1076</v>
      </c>
      <c r="TB7" s="48" t="s">
        <v>1076</v>
      </c>
      <c r="TC7" s="48" t="s">
        <v>1076</v>
      </c>
      <c r="TD7" s="48" t="s">
        <v>1076</v>
      </c>
      <c r="TE7" s="48" t="s">
        <v>1076</v>
      </c>
      <c r="TF7" s="48" t="s">
        <v>1076</v>
      </c>
      <c r="TG7" s="48" t="s">
        <v>1076</v>
      </c>
      <c r="TH7" s="48" t="s">
        <v>1076</v>
      </c>
      <c r="TI7" s="48" t="s">
        <v>1076</v>
      </c>
      <c r="TJ7" s="48" t="s">
        <v>1076</v>
      </c>
      <c r="TK7" s="48" t="s">
        <v>1076</v>
      </c>
      <c r="TL7" s="48" t="s">
        <v>1076</v>
      </c>
      <c r="TM7" s="48" t="s">
        <v>1076</v>
      </c>
      <c r="TN7" s="48" t="s">
        <v>1076</v>
      </c>
      <c r="TO7" s="48" t="s">
        <v>1076</v>
      </c>
      <c r="TP7" s="48" t="s">
        <v>1076</v>
      </c>
      <c r="TQ7" s="48" t="s">
        <v>1076</v>
      </c>
      <c r="TR7" s="48" t="s">
        <v>1076</v>
      </c>
      <c r="TS7" s="48" t="s">
        <v>1076</v>
      </c>
      <c r="TT7" s="48" t="s">
        <v>1076</v>
      </c>
      <c r="TU7" s="48" t="s">
        <v>1076</v>
      </c>
      <c r="TV7" s="48" t="s">
        <v>1076</v>
      </c>
      <c r="TW7" s="48" t="s">
        <v>1076</v>
      </c>
      <c r="TX7" s="48" t="s">
        <v>1076</v>
      </c>
      <c r="TY7" s="48" t="s">
        <v>1076</v>
      </c>
      <c r="TZ7" s="48" t="s">
        <v>1076</v>
      </c>
      <c r="UA7" s="48" t="s">
        <v>1076</v>
      </c>
      <c r="UB7" s="48" t="s">
        <v>1076</v>
      </c>
      <c r="UC7" s="48" t="s">
        <v>1076</v>
      </c>
      <c r="UD7" s="48" t="s">
        <v>1076</v>
      </c>
      <c r="UE7" s="48" t="s">
        <v>1076</v>
      </c>
      <c r="UF7" s="48" t="s">
        <v>1076</v>
      </c>
      <c r="UG7" s="48" t="s">
        <v>1076</v>
      </c>
      <c r="UH7" s="48" t="s">
        <v>1076</v>
      </c>
      <c r="UI7" s="48" t="s">
        <v>1076</v>
      </c>
      <c r="UJ7" s="48" t="s">
        <v>1076</v>
      </c>
      <c r="UK7" s="48" t="s">
        <v>1076</v>
      </c>
      <c r="UL7" s="48" t="s">
        <v>1076</v>
      </c>
      <c r="UM7" s="48" t="s">
        <v>1076</v>
      </c>
      <c r="UN7" s="48" t="s">
        <v>1076</v>
      </c>
      <c r="UO7" s="48" t="s">
        <v>1076</v>
      </c>
      <c r="UP7" s="48" t="s">
        <v>1076</v>
      </c>
      <c r="UQ7" s="48" t="s">
        <v>1076</v>
      </c>
      <c r="UR7" s="48" t="s">
        <v>1076</v>
      </c>
      <c r="US7" s="48" t="s">
        <v>1076</v>
      </c>
      <c r="UT7" s="48" t="s">
        <v>1076</v>
      </c>
      <c r="UU7" s="48" t="s">
        <v>1076</v>
      </c>
      <c r="UV7" s="48" t="s">
        <v>1076</v>
      </c>
      <c r="UW7" s="48" t="s">
        <v>1076</v>
      </c>
      <c r="UX7" s="48" t="s">
        <v>1076</v>
      </c>
      <c r="UY7" s="48" t="s">
        <v>1076</v>
      </c>
      <c r="UZ7" s="48" t="s">
        <v>1076</v>
      </c>
      <c r="VA7" s="48" t="s">
        <v>1076</v>
      </c>
      <c r="VB7" s="48" t="s">
        <v>1076</v>
      </c>
      <c r="VC7" s="48" t="s">
        <v>1076</v>
      </c>
      <c r="VD7" s="48" t="s">
        <v>1076</v>
      </c>
      <c r="VE7" s="48" t="s">
        <v>1076</v>
      </c>
      <c r="VF7" s="48" t="s">
        <v>1076</v>
      </c>
      <c r="VG7" s="48" t="s">
        <v>1076</v>
      </c>
      <c r="VH7" s="48" t="s">
        <v>1076</v>
      </c>
      <c r="VI7" s="48" t="s">
        <v>1076</v>
      </c>
      <c r="VJ7" s="48" t="s">
        <v>1076</v>
      </c>
      <c r="VK7" s="48" t="s">
        <v>1076</v>
      </c>
      <c r="VL7" s="48" t="s">
        <v>1076</v>
      </c>
      <c r="VM7" s="48" t="s">
        <v>1076</v>
      </c>
      <c r="VN7" s="48" t="s">
        <v>1076</v>
      </c>
      <c r="VO7" s="48" t="s">
        <v>1076</v>
      </c>
      <c r="VP7" s="48" t="s">
        <v>1076</v>
      </c>
      <c r="VQ7" s="48" t="s">
        <v>1076</v>
      </c>
      <c r="VR7" s="48" t="s">
        <v>1076</v>
      </c>
      <c r="VS7" s="48" t="s">
        <v>1076</v>
      </c>
      <c r="VT7" s="109"/>
      <c r="VU7" s="109"/>
      <c r="VV7" s="109"/>
      <c r="VW7" s="109"/>
      <c r="VX7" s="109"/>
      <c r="VY7" s="109"/>
      <c r="VZ7" s="109"/>
      <c r="WA7" s="109"/>
      <c r="WB7" s="109"/>
      <c r="WC7" s="109"/>
      <c r="WD7" s="109"/>
      <c r="WE7" s="109"/>
      <c r="WF7" s="109"/>
      <c r="WG7" s="109"/>
      <c r="WH7" s="109"/>
      <c r="WI7" s="109"/>
      <c r="WJ7" s="109"/>
      <c r="WK7" s="109"/>
      <c r="WL7" s="109"/>
      <c r="WM7" s="109"/>
      <c r="WN7" s="109"/>
      <c r="WO7" s="109"/>
      <c r="WP7" s="109"/>
      <c r="WQ7" s="109"/>
      <c r="WR7" s="109"/>
      <c r="WS7" s="109"/>
      <c r="WT7" s="109"/>
      <c r="WU7" s="109"/>
      <c r="WV7" s="109"/>
      <c r="WW7" s="109"/>
      <c r="WX7" s="109"/>
      <c r="WY7" s="109"/>
      <c r="WZ7" s="109"/>
      <c r="XA7" s="109"/>
      <c r="XB7" s="109"/>
      <c r="XC7" s="109"/>
      <c r="XD7" s="109"/>
      <c r="XE7" s="109"/>
      <c r="XF7" s="109"/>
      <c r="XG7" s="109"/>
      <c r="XH7" s="109"/>
      <c r="XI7" s="109"/>
      <c r="XJ7" s="109"/>
      <c r="XK7" s="109"/>
      <c r="XL7" s="109"/>
      <c r="XM7" s="109"/>
      <c r="XN7" s="48" t="s">
        <v>1076</v>
      </c>
      <c r="XO7" s="48" t="s">
        <v>1076</v>
      </c>
      <c r="XP7" s="109"/>
      <c r="XQ7" s="109"/>
      <c r="XR7" s="109"/>
      <c r="XS7" s="109"/>
      <c r="XT7" s="109"/>
      <c r="XU7" s="109"/>
      <c r="XV7" s="109"/>
      <c r="XW7" s="109"/>
      <c r="XX7" s="109"/>
      <c r="XY7" s="109"/>
      <c r="XZ7" s="109"/>
      <c r="YA7" s="109"/>
      <c r="YB7" s="109"/>
      <c r="YC7" s="109"/>
      <c r="YD7" s="109"/>
      <c r="YE7" s="109"/>
      <c r="YF7" s="109"/>
      <c r="YG7" s="109"/>
      <c r="YH7" s="109"/>
      <c r="YI7" s="109"/>
      <c r="YJ7" s="109"/>
      <c r="YK7" s="109"/>
      <c r="YL7" s="109"/>
      <c r="YM7" s="109"/>
      <c r="YN7" s="109"/>
      <c r="YO7" s="109"/>
      <c r="YP7" s="109"/>
      <c r="YQ7" s="109"/>
      <c r="YR7" s="109"/>
      <c r="YS7" s="109"/>
      <c r="YT7" s="109"/>
      <c r="YU7" s="109"/>
      <c r="YV7" s="109"/>
      <c r="YW7" s="109"/>
      <c r="YX7" s="109"/>
      <c r="YY7" s="109"/>
      <c r="YZ7" s="109"/>
      <c r="ZA7" s="109"/>
      <c r="ZB7" s="109"/>
      <c r="ZC7" s="109"/>
      <c r="ZD7" s="109"/>
      <c r="ZE7" s="109"/>
      <c r="ZF7" s="48" t="s">
        <v>1076</v>
      </c>
      <c r="ZG7" s="48" t="s">
        <v>1076</v>
      </c>
      <c r="ZH7" s="48" t="s">
        <v>1076</v>
      </c>
      <c r="ZI7" s="48" t="s">
        <v>1076</v>
      </c>
      <c r="ZJ7" s="48" t="s">
        <v>1076</v>
      </c>
      <c r="ZK7" s="109"/>
      <c r="ZL7" s="109"/>
      <c r="ZM7" s="109"/>
      <c r="ZN7" s="109"/>
      <c r="ZO7" s="109"/>
      <c r="ZP7" s="109"/>
      <c r="ZQ7" s="109"/>
      <c r="ZR7" s="109"/>
      <c r="ZS7" s="109"/>
      <c r="ZT7" s="109"/>
      <c r="ZU7" s="109"/>
      <c r="ZV7" s="48" t="s">
        <v>1076</v>
      </c>
      <c r="ZW7" s="109"/>
      <c r="ZX7" s="48" t="s">
        <v>1076</v>
      </c>
      <c r="ZY7" s="109"/>
      <c r="ZZ7" s="109"/>
      <c r="AAA7" s="109"/>
      <c r="AAB7" s="109"/>
      <c r="AAC7" s="109"/>
      <c r="AAD7" s="109"/>
      <c r="AAE7" s="109"/>
      <c r="AAF7" s="109"/>
      <c r="AAG7" s="109"/>
      <c r="AAH7" s="109"/>
      <c r="AAI7" s="109"/>
      <c r="AAJ7" s="109"/>
      <c r="AAK7" s="109"/>
      <c r="AAL7" s="109"/>
      <c r="AAM7" s="109"/>
      <c r="AAN7" s="109"/>
      <c r="AAO7" s="109"/>
      <c r="AAP7" s="109"/>
      <c r="AAQ7" s="109"/>
      <c r="AAR7" s="109"/>
      <c r="AAS7" s="109"/>
      <c r="AAT7" s="109"/>
      <c r="AAU7" s="109"/>
      <c r="AAV7" s="109"/>
      <c r="AAW7" s="109"/>
      <c r="AAX7" s="109"/>
      <c r="AAY7" s="109"/>
      <c r="AAZ7" s="109"/>
      <c r="ABA7" s="109"/>
      <c r="ABB7" s="109"/>
      <c r="ABC7" s="109"/>
      <c r="ABD7" s="109"/>
      <c r="ABE7" s="109"/>
      <c r="ABF7" s="109"/>
      <c r="ABG7" s="109"/>
      <c r="ABH7" s="109"/>
      <c r="ABI7" s="109"/>
      <c r="ABJ7" s="109"/>
      <c r="ABK7" s="109"/>
      <c r="ABL7" s="109"/>
      <c r="ABM7" s="109"/>
      <c r="ABN7" s="109"/>
      <c r="ABO7" s="109"/>
      <c r="ABP7" s="109"/>
      <c r="ABQ7" s="109"/>
      <c r="ABR7" s="109"/>
      <c r="ABS7" s="109"/>
      <c r="ABT7" s="109"/>
      <c r="ABU7" s="109"/>
      <c r="ABV7" s="109"/>
      <c r="ABW7" s="109"/>
      <c r="ABX7" s="109"/>
      <c r="ABY7" s="109"/>
      <c r="ABZ7" s="109"/>
      <c r="ACA7" s="109"/>
      <c r="ACB7" s="109"/>
      <c r="ACC7" s="109"/>
      <c r="ACD7" s="109"/>
      <c r="ACE7" s="109"/>
      <c r="ACF7" s="109"/>
      <c r="ACG7" s="109"/>
      <c r="ACH7" s="109"/>
      <c r="ACI7" s="109"/>
      <c r="ACJ7" s="109"/>
      <c r="ACK7" s="109"/>
      <c r="ACL7" s="109"/>
      <c r="ACM7" s="109"/>
      <c r="ACN7" s="109"/>
      <c r="ACO7" s="109"/>
      <c r="ACP7" s="109"/>
      <c r="ACQ7" s="109"/>
      <c r="ACR7" s="109"/>
      <c r="ACS7" s="109"/>
      <c r="ACT7" s="109"/>
      <c r="ACU7" s="109"/>
      <c r="ACV7" s="109"/>
      <c r="ACW7" s="109"/>
      <c r="ACX7" s="109"/>
      <c r="ACY7" s="109"/>
      <c r="ACZ7" s="48" t="s">
        <v>1076</v>
      </c>
      <c r="ADA7" s="109"/>
      <c r="ADB7" s="109"/>
      <c r="ADC7" s="109"/>
      <c r="ADD7" s="109"/>
      <c r="ADE7" s="48" t="s">
        <v>1076</v>
      </c>
      <c r="ADF7" s="48" t="s">
        <v>1076</v>
      </c>
      <c r="ADG7" s="48" t="s">
        <v>1076</v>
      </c>
      <c r="ADH7" s="48" t="s">
        <v>1076</v>
      </c>
      <c r="ADI7" s="48" t="s">
        <v>1076</v>
      </c>
      <c r="ADJ7" s="48" t="s">
        <v>1076</v>
      </c>
      <c r="ADK7" s="48" t="s">
        <v>1076</v>
      </c>
      <c r="ADL7" s="48" t="s">
        <v>1076</v>
      </c>
      <c r="ADM7" s="109"/>
      <c r="ADN7" s="109"/>
      <c r="ADO7" s="109"/>
      <c r="ADP7" s="109"/>
      <c r="ADQ7" s="109"/>
      <c r="ADR7" s="109"/>
      <c r="ADS7" s="48" t="s">
        <v>1076</v>
      </c>
      <c r="ADT7" s="48" t="s">
        <v>1076</v>
      </c>
      <c r="ADU7" s="48" t="s">
        <v>1076</v>
      </c>
      <c r="ADV7" s="48" t="s">
        <v>1076</v>
      </c>
      <c r="ADW7" s="48" t="s">
        <v>1076</v>
      </c>
      <c r="ADX7" s="48" t="s">
        <v>1076</v>
      </c>
      <c r="ADY7" s="109"/>
      <c r="ADZ7" s="109"/>
      <c r="AEA7" s="109"/>
      <c r="AEB7" s="109"/>
      <c r="AEC7" s="109"/>
      <c r="AED7" s="109"/>
      <c r="AEE7" s="290"/>
      <c r="AEF7" s="290"/>
      <c r="AEG7" s="290"/>
      <c r="AEH7" s="290"/>
      <c r="AEI7" s="290"/>
    </row>
    <row r="8" spans="1:815" s="198" customFormat="1" ht="28.5" customHeight="1">
      <c r="A8" s="175"/>
      <c r="B8" s="30"/>
      <c r="C8" s="115" t="s">
        <v>1520</v>
      </c>
      <c r="D8" s="115"/>
      <c r="E8" s="175"/>
      <c r="F8" s="268"/>
      <c r="G8" s="622" t="s">
        <v>1421</v>
      </c>
      <c r="H8" s="623"/>
      <c r="I8" s="805" t="str">
        <f>I4</f>
        <v>Blanchisserie</v>
      </c>
      <c r="J8" s="805" t="str">
        <f t="shared" ref="J8:AJ8" si="0">J4</f>
        <v>Restauration</v>
      </c>
      <c r="K8" s="805" t="str">
        <f t="shared" si="0"/>
        <v>Restauration hors biberonnerie</v>
      </c>
      <c r="L8" s="805" t="str">
        <f t="shared" si="0"/>
        <v>Biberonnerie</v>
      </c>
      <c r="M8" s="805" t="str">
        <f t="shared" si="0"/>
        <v>Services hoteliers</v>
      </c>
      <c r="N8" s="805" t="str">
        <f t="shared" si="0"/>
        <v>Services hoteliers hors Garage</v>
      </c>
      <c r="O8" s="805" t="str">
        <f t="shared" si="0"/>
        <v>Garage</v>
      </c>
      <c r="P8" s="805" t="str">
        <f t="shared" si="0"/>
        <v xml:space="preserve">Brancardage </v>
      </c>
      <c r="Q8" s="805" t="str">
        <f t="shared" si="0"/>
        <v>Transp. Mot. patients (hors SMUR)</v>
      </c>
      <c r="R8" s="805" t="str">
        <f t="shared" si="0"/>
        <v>Entretien -Maintenance</v>
      </c>
      <c r="S8" s="805" t="str">
        <f t="shared" si="0"/>
        <v>DSI</v>
      </c>
      <c r="T8" s="805" t="str">
        <f t="shared" si="0"/>
        <v>DIM</v>
      </c>
      <c r="U8" s="805" t="str">
        <f t="shared" si="0"/>
        <v>Accueil &amp; Gestion des malades</v>
      </c>
      <c r="V8" s="805" t="str">
        <f t="shared" si="0"/>
        <v>Services administratifs à caractère général</v>
      </c>
      <c r="W8" s="805" t="str">
        <f t="shared" si="0"/>
        <v>Direction générale</v>
      </c>
      <c r="X8" s="805" t="str">
        <f t="shared" si="0"/>
        <v>Finances-comptabilité</v>
      </c>
      <c r="Y8" s="805" t="str">
        <f t="shared" si="0"/>
        <v>Gestion économique</v>
      </c>
      <c r="Z8" s="805" t="str">
        <f t="shared" si="0"/>
        <v>SALP-Services administratifs liés au personnel
(hors CLM,CLD, syndicats et Garderie-Crèche)</v>
      </c>
      <c r="AA8" s="805" t="str">
        <f t="shared" si="0"/>
        <v>SALP-Personnel en absence longue durée (CLM, CLD)</v>
      </c>
      <c r="AB8" s="805" t="str">
        <f t="shared" si="0"/>
        <v>SALP-Syndicats</v>
      </c>
      <c r="AC8" s="805" t="str">
        <f t="shared" si="0"/>
        <v xml:space="preserve">
SALP-Garderie
-Crèche</v>
      </c>
      <c r="AD8" s="805" t="str">
        <f t="shared" si="0"/>
        <v xml:space="preserve">Pharmacie </v>
      </c>
      <c r="AE8" s="805" t="str">
        <f t="shared" si="0"/>
        <v>Stérilisation</v>
      </c>
      <c r="AF8" s="805" t="str">
        <f t="shared" si="0"/>
        <v>Génie biomédical</v>
      </c>
      <c r="AG8" s="805" t="str">
        <f t="shared" si="0"/>
        <v>Hygiène hospitalière et vigilances</v>
      </c>
      <c r="AH8" s="805" t="str">
        <f t="shared" si="0"/>
        <v>Autre logistique médicale</v>
      </c>
      <c r="AI8" s="805" t="str">
        <f t="shared" si="0"/>
        <v>Structure financière</v>
      </c>
      <c r="AJ8" s="805" t="str">
        <f t="shared" si="0"/>
        <v>Structure immobilière</v>
      </c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92"/>
      <c r="OH8" s="152"/>
      <c r="OI8" s="148"/>
      <c r="OJ8" s="148"/>
      <c r="OK8" s="148"/>
      <c r="OL8" s="148"/>
      <c r="OM8" s="148"/>
      <c r="ON8" s="148"/>
      <c r="OO8" s="148"/>
      <c r="OP8" s="148"/>
      <c r="OQ8" s="148"/>
      <c r="OR8" s="148"/>
      <c r="OS8" s="148"/>
      <c r="OT8" s="148"/>
      <c r="OU8" s="148"/>
      <c r="OV8" s="148"/>
      <c r="OW8" s="148"/>
      <c r="OX8" s="148"/>
      <c r="OY8" s="148"/>
      <c r="OZ8" s="148"/>
      <c r="PA8" s="148"/>
      <c r="PB8" s="148"/>
      <c r="PC8" s="148"/>
      <c r="PD8" s="148"/>
      <c r="PE8" s="148"/>
      <c r="PF8" s="148"/>
      <c r="PG8" s="148"/>
      <c r="PH8" s="148"/>
      <c r="PI8" s="148"/>
      <c r="PJ8" s="148"/>
      <c r="PK8" s="148"/>
      <c r="PL8" s="148"/>
      <c r="PM8" s="148"/>
      <c r="PN8" s="148"/>
      <c r="PO8" s="148"/>
      <c r="PP8" s="148"/>
      <c r="PQ8" s="148"/>
      <c r="PR8" s="148"/>
      <c r="PS8" s="148"/>
      <c r="PT8" s="148"/>
      <c r="PU8" s="148"/>
      <c r="PV8" s="148"/>
      <c r="PW8" s="92"/>
      <c r="PX8" s="92"/>
      <c r="PY8" s="92"/>
      <c r="PZ8" s="148"/>
      <c r="QA8" s="148"/>
      <c r="QB8" s="148"/>
      <c r="QC8" s="148"/>
      <c r="QD8" s="148"/>
      <c r="QE8" s="148"/>
      <c r="QF8" s="148"/>
      <c r="QG8" s="148"/>
      <c r="QH8" s="148"/>
      <c r="QI8" s="148"/>
      <c r="QJ8" s="148"/>
      <c r="QK8" s="148"/>
      <c r="QL8" s="148"/>
      <c r="QM8" s="148"/>
      <c r="QN8" s="148"/>
      <c r="QO8" s="148"/>
      <c r="QP8" s="148"/>
      <c r="QQ8" s="148"/>
      <c r="QR8" s="148"/>
      <c r="QS8" s="148"/>
      <c r="QT8" s="148"/>
      <c r="QU8" s="148"/>
      <c r="QV8" s="148"/>
      <c r="QW8" s="148"/>
      <c r="QX8" s="148"/>
      <c r="QY8" s="148"/>
      <c r="QZ8" s="148"/>
      <c r="RA8" s="148"/>
      <c r="RB8" s="148"/>
      <c r="RC8" s="148"/>
      <c r="RD8" s="148"/>
      <c r="RE8" s="148"/>
      <c r="RF8" s="148"/>
      <c r="RG8" s="148"/>
      <c r="RH8" s="148"/>
      <c r="RI8" s="148"/>
      <c r="RJ8" s="148"/>
      <c r="RK8" s="148"/>
      <c r="RL8" s="148"/>
      <c r="RM8" s="148"/>
      <c r="RN8" s="148"/>
      <c r="RO8" s="148"/>
      <c r="RP8" s="148"/>
      <c r="RQ8" s="148"/>
      <c r="RR8" s="148"/>
      <c r="RS8" s="148"/>
      <c r="RT8" s="148"/>
      <c r="RU8" s="148"/>
      <c r="RV8" s="148"/>
      <c r="RW8" s="148"/>
      <c r="RX8" s="92"/>
      <c r="RY8" s="92"/>
      <c r="RZ8" s="92"/>
      <c r="SA8" s="92"/>
      <c r="SB8" s="92"/>
      <c r="SC8" s="92"/>
      <c r="SD8" s="92"/>
      <c r="SE8" s="92"/>
      <c r="SF8" s="92"/>
      <c r="SG8" s="92"/>
      <c r="SH8" s="92"/>
      <c r="SI8" s="92"/>
      <c r="SJ8" s="92"/>
      <c r="SK8" s="92"/>
      <c r="SL8" s="92"/>
      <c r="SM8" s="92"/>
      <c r="SN8" s="92"/>
      <c r="SO8" s="92"/>
      <c r="SP8" s="92"/>
      <c r="SQ8" s="92"/>
      <c r="SR8" s="92"/>
      <c r="SS8" s="92"/>
      <c r="ST8" s="92"/>
      <c r="SU8" s="92"/>
      <c r="SV8" s="92"/>
      <c r="SW8" s="92"/>
      <c r="SX8" s="92"/>
      <c r="SY8" s="92"/>
      <c r="SZ8" s="92"/>
      <c r="TA8" s="92"/>
      <c r="TB8" s="92"/>
      <c r="TC8" s="92"/>
      <c r="TD8" s="92"/>
      <c r="TE8" s="92"/>
      <c r="TF8" s="92"/>
      <c r="TG8" s="92"/>
      <c r="TH8" s="92"/>
      <c r="TI8" s="92"/>
      <c r="TJ8" s="92"/>
      <c r="TK8" s="92"/>
      <c r="TL8" s="92"/>
      <c r="TM8" s="92"/>
      <c r="TN8" s="92"/>
      <c r="TO8" s="92"/>
      <c r="TP8" s="92"/>
      <c r="TQ8" s="92"/>
      <c r="TR8" s="92"/>
      <c r="TS8" s="92"/>
      <c r="TT8" s="92"/>
      <c r="TU8" s="92"/>
      <c r="TV8" s="92"/>
      <c r="TW8" s="92"/>
      <c r="TX8" s="92"/>
      <c r="TY8" s="92"/>
      <c r="TZ8" s="92"/>
      <c r="UA8" s="92"/>
      <c r="UB8" s="92"/>
      <c r="UC8" s="92"/>
      <c r="UD8" s="92"/>
      <c r="UE8" s="92"/>
      <c r="UF8" s="92"/>
      <c r="UG8" s="92"/>
      <c r="UH8" s="92"/>
      <c r="UI8" s="92"/>
      <c r="UJ8" s="92"/>
      <c r="UK8" s="92"/>
      <c r="UL8" s="92"/>
      <c r="UM8" s="92"/>
      <c r="UN8" s="92"/>
      <c r="UO8" s="92"/>
      <c r="UP8" s="92"/>
      <c r="UQ8" s="92"/>
      <c r="UR8" s="92"/>
      <c r="US8" s="92"/>
      <c r="UT8" s="92"/>
      <c r="UU8" s="92"/>
      <c r="UV8" s="92"/>
      <c r="UW8" s="92"/>
      <c r="UX8" s="92"/>
      <c r="UY8" s="92"/>
      <c r="UZ8" s="92"/>
      <c r="VA8" s="92"/>
      <c r="VB8" s="92"/>
      <c r="VC8" s="92"/>
      <c r="VD8" s="92"/>
      <c r="VE8" s="92"/>
      <c r="VF8" s="92"/>
      <c r="VG8" s="92"/>
      <c r="VH8" s="92"/>
      <c r="VI8" s="92"/>
      <c r="VJ8" s="92"/>
      <c r="VK8" s="92"/>
      <c r="VL8" s="92"/>
      <c r="VM8" s="92"/>
      <c r="VN8" s="92"/>
      <c r="VO8" s="92"/>
      <c r="VP8" s="92"/>
      <c r="VQ8" s="92"/>
      <c r="VR8" s="92"/>
      <c r="VS8" s="92"/>
      <c r="VT8" s="92"/>
      <c r="VU8" s="92"/>
      <c r="VV8" s="92"/>
      <c r="VW8" s="92"/>
      <c r="VX8" s="92"/>
      <c r="VY8" s="92"/>
      <c r="VZ8" s="92"/>
      <c r="WA8" s="92"/>
      <c r="WB8" s="92"/>
      <c r="WC8" s="92"/>
      <c r="WD8" s="92"/>
      <c r="WE8" s="92"/>
      <c r="WF8" s="92"/>
      <c r="WG8" s="92"/>
      <c r="WH8" s="92"/>
      <c r="WI8" s="92"/>
      <c r="WJ8" s="92"/>
      <c r="WK8" s="92"/>
      <c r="WL8" s="92"/>
      <c r="WM8" s="92"/>
      <c r="WN8" s="92"/>
      <c r="WO8" s="92"/>
      <c r="WP8" s="92"/>
      <c r="WQ8" s="92"/>
      <c r="WR8" s="92"/>
      <c r="WS8" s="92"/>
      <c r="WT8" s="92"/>
      <c r="WU8" s="92"/>
      <c r="WV8" s="92"/>
      <c r="WW8" s="92"/>
      <c r="WX8" s="92"/>
      <c r="WY8" s="92"/>
      <c r="WZ8" s="92"/>
      <c r="XA8" s="92"/>
      <c r="XB8" s="92"/>
      <c r="XC8" s="92"/>
      <c r="XD8" s="92"/>
      <c r="XE8" s="92"/>
      <c r="XF8" s="92"/>
      <c r="XG8" s="92"/>
      <c r="XH8" s="92"/>
      <c r="XI8" s="92"/>
      <c r="XJ8" s="92"/>
      <c r="XK8" s="92"/>
      <c r="XL8" s="92"/>
      <c r="XM8" s="92"/>
      <c r="XN8" s="92"/>
      <c r="XO8" s="92"/>
      <c r="XP8" s="92"/>
      <c r="XQ8" s="92"/>
      <c r="XR8" s="92"/>
      <c r="XS8" s="92"/>
      <c r="XT8" s="92"/>
      <c r="XU8" s="92"/>
      <c r="XV8" s="92"/>
      <c r="XW8" s="92"/>
      <c r="XX8" s="92"/>
      <c r="XY8" s="92"/>
      <c r="XZ8" s="92"/>
      <c r="YA8" s="92"/>
      <c r="YB8" s="92"/>
      <c r="YC8" s="92"/>
      <c r="YD8" s="92"/>
      <c r="YE8" s="92"/>
      <c r="YF8" s="92"/>
      <c r="YG8" s="92"/>
      <c r="YH8" s="92"/>
      <c r="YI8" s="92"/>
      <c r="YJ8" s="92"/>
      <c r="YK8" s="92"/>
      <c r="YL8" s="92"/>
      <c r="YM8" s="92"/>
      <c r="YN8" s="92"/>
      <c r="YO8" s="92"/>
      <c r="YP8" s="92"/>
      <c r="YQ8" s="92"/>
      <c r="YR8" s="92"/>
      <c r="YS8" s="92"/>
      <c r="YT8" s="92"/>
      <c r="YU8" s="92"/>
      <c r="YV8" s="92"/>
      <c r="YW8" s="92"/>
      <c r="YX8" s="92"/>
      <c r="YY8" s="92"/>
      <c r="YZ8" s="92"/>
      <c r="ZA8" s="92"/>
      <c r="ZB8" s="92"/>
      <c r="ZC8" s="92"/>
      <c r="ZD8" s="92"/>
      <c r="ZE8" s="92"/>
      <c r="ZF8" s="92"/>
      <c r="ZG8" s="92"/>
      <c r="ZH8" s="92"/>
      <c r="ZI8" s="92"/>
      <c r="ZJ8" s="92"/>
      <c r="ZK8" s="92"/>
      <c r="ZL8" s="92"/>
      <c r="ZM8" s="92"/>
      <c r="ZN8" s="92"/>
      <c r="ZO8" s="92"/>
      <c r="ZP8" s="92"/>
      <c r="ZQ8" s="92"/>
      <c r="ZR8" s="92"/>
      <c r="ZS8" s="92"/>
      <c r="ZT8" s="92"/>
      <c r="ZU8" s="92"/>
      <c r="ZV8" s="152"/>
      <c r="ZW8" s="152"/>
      <c r="ZX8" s="152"/>
      <c r="ZY8" s="152"/>
      <c r="ZZ8" s="152"/>
      <c r="AAA8" s="152"/>
      <c r="AAB8" s="152"/>
      <c r="AAC8" s="152"/>
      <c r="AAD8" s="152"/>
      <c r="AAE8" s="152"/>
      <c r="AAF8" s="152"/>
      <c r="AAG8" s="152"/>
      <c r="AAH8" s="152"/>
      <c r="AAI8" s="152"/>
      <c r="AAJ8" s="152"/>
      <c r="AAK8" s="152"/>
      <c r="AAL8" s="152"/>
      <c r="AAM8" s="152"/>
      <c r="AAN8" s="152"/>
      <c r="AAO8" s="152"/>
      <c r="AAP8" s="152"/>
      <c r="AAQ8" s="152"/>
      <c r="AAR8" s="152"/>
      <c r="AAS8" s="152"/>
      <c r="AAT8" s="152"/>
      <c r="AAU8" s="152"/>
      <c r="AAV8" s="152"/>
      <c r="AAW8" s="152"/>
      <c r="AAX8" s="152"/>
      <c r="AAY8" s="152"/>
      <c r="AAZ8" s="152"/>
      <c r="ABA8" s="152"/>
      <c r="ABB8" s="152"/>
      <c r="ABC8" s="152"/>
      <c r="ABD8" s="152"/>
      <c r="ABE8" s="152"/>
      <c r="ABF8" s="152"/>
      <c r="ABG8" s="152"/>
      <c r="ABH8" s="152"/>
      <c r="ABI8" s="152"/>
      <c r="ABJ8" s="152"/>
      <c r="ABK8" s="152"/>
      <c r="ABL8" s="152"/>
      <c r="ABM8" s="152"/>
      <c r="ABN8" s="152"/>
      <c r="ABO8" s="152"/>
      <c r="ABP8" s="152"/>
      <c r="ABQ8" s="152"/>
      <c r="ABR8" s="152"/>
      <c r="ABS8" s="152"/>
      <c r="ABT8" s="152"/>
      <c r="ABU8" s="152"/>
      <c r="ABV8" s="152"/>
      <c r="ABW8" s="152"/>
      <c r="ABX8" s="152"/>
      <c r="ABY8" s="152"/>
      <c r="ABZ8" s="152"/>
      <c r="ACA8" s="152"/>
      <c r="ACB8" s="152"/>
      <c r="ACC8" s="152"/>
      <c r="ACD8" s="152"/>
      <c r="ACE8" s="152"/>
      <c r="ACF8" s="152"/>
      <c r="ACG8" s="152"/>
      <c r="ACH8" s="152"/>
      <c r="ACI8" s="152"/>
      <c r="ACJ8" s="152"/>
      <c r="ACK8" s="152"/>
      <c r="ACL8" s="152"/>
      <c r="ACM8" s="152"/>
      <c r="ACN8" s="152"/>
      <c r="ACO8" s="152"/>
      <c r="ACP8" s="152"/>
      <c r="ACQ8" s="152"/>
      <c r="ACR8" s="152"/>
      <c r="ACS8" s="152"/>
      <c r="ACT8" s="152"/>
      <c r="ACU8" s="152"/>
      <c r="ACV8" s="152"/>
      <c r="ACW8" s="152"/>
      <c r="ACX8" s="152"/>
      <c r="ACY8" s="152"/>
      <c r="ACZ8" s="92"/>
      <c r="ADA8" s="92"/>
      <c r="ADB8" s="92"/>
      <c r="ADC8" s="92"/>
      <c r="ADD8" s="92"/>
      <c r="ADE8" s="92"/>
      <c r="ADF8" s="92"/>
      <c r="ADG8" s="92"/>
      <c r="ADH8" s="92"/>
      <c r="ADI8" s="92"/>
      <c r="ADJ8" s="92"/>
      <c r="ADK8" s="92"/>
      <c r="ADL8" s="92"/>
      <c r="ADM8" s="92"/>
      <c r="ADN8" s="92"/>
      <c r="ADO8" s="92"/>
      <c r="ADP8" s="92"/>
      <c r="ADQ8" s="92"/>
      <c r="ADR8" s="92"/>
      <c r="ADS8" s="92"/>
      <c r="ADT8" s="92"/>
      <c r="ADU8" s="92"/>
      <c r="ADV8" s="92"/>
      <c r="ADW8" s="92"/>
      <c r="ADX8" s="92"/>
      <c r="ADY8" s="92"/>
      <c r="ADZ8" s="92"/>
      <c r="AEA8" s="92"/>
      <c r="AEB8" s="92"/>
      <c r="AEC8" s="92"/>
      <c r="AED8" s="92"/>
      <c r="AEE8" s="92"/>
      <c r="AEF8" s="92"/>
      <c r="AEG8" s="92"/>
      <c r="AEH8" s="92"/>
      <c r="AEI8" s="92"/>
    </row>
    <row r="9" spans="1:815" s="198" customFormat="1">
      <c r="A9" s="175"/>
      <c r="B9" s="30"/>
      <c r="C9" s="115" t="s">
        <v>1521</v>
      </c>
      <c r="D9" s="115"/>
      <c r="E9" s="175"/>
      <c r="F9" s="268"/>
      <c r="G9" s="622" t="s">
        <v>766</v>
      </c>
      <c r="H9" s="623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1"/>
      <c r="OH9" s="31"/>
      <c r="OI9" s="148"/>
      <c r="OJ9" s="148"/>
      <c r="OK9" s="148"/>
      <c r="OL9" s="148"/>
      <c r="OM9" s="148"/>
      <c r="ON9" s="148"/>
      <c r="OO9" s="148"/>
      <c r="OP9" s="148"/>
      <c r="OQ9" s="148"/>
      <c r="OR9" s="148"/>
      <c r="OS9" s="148"/>
      <c r="OT9" s="148"/>
      <c r="OU9" s="148"/>
      <c r="OV9" s="148"/>
      <c r="OW9" s="148"/>
      <c r="OX9" s="148"/>
      <c r="OY9" s="148"/>
      <c r="OZ9" s="148"/>
      <c r="PA9" s="148"/>
      <c r="PB9" s="148"/>
      <c r="PC9" s="148"/>
      <c r="PD9" s="148"/>
      <c r="PE9" s="148"/>
      <c r="PF9" s="148"/>
      <c r="PG9" s="148"/>
      <c r="PH9" s="148"/>
      <c r="PI9" s="148"/>
      <c r="PJ9" s="148"/>
      <c r="PK9" s="148"/>
      <c r="PL9" s="148"/>
      <c r="PM9" s="148"/>
      <c r="PN9" s="148"/>
      <c r="PO9" s="148"/>
      <c r="PP9" s="148"/>
      <c r="PQ9" s="148"/>
      <c r="PR9" s="148"/>
      <c r="PS9" s="148"/>
      <c r="PT9" s="148"/>
      <c r="PU9" s="148"/>
      <c r="PV9" s="148"/>
      <c r="PW9" s="92"/>
      <c r="PX9" s="92"/>
      <c r="PY9" s="92"/>
      <c r="PZ9" s="148"/>
      <c r="QA9" s="148"/>
      <c r="QB9" s="148"/>
      <c r="QC9" s="148"/>
      <c r="QD9" s="148"/>
      <c r="QE9" s="148"/>
      <c r="QF9" s="148"/>
      <c r="QG9" s="148"/>
      <c r="QH9" s="148"/>
      <c r="QI9" s="148"/>
      <c r="QJ9" s="148"/>
      <c r="QK9" s="148"/>
      <c r="QL9" s="148"/>
      <c r="QM9" s="148"/>
      <c r="QN9" s="148"/>
      <c r="QO9" s="148"/>
      <c r="QP9" s="148"/>
      <c r="QQ9" s="148"/>
      <c r="QR9" s="148"/>
      <c r="QS9" s="148"/>
      <c r="QT9" s="148"/>
      <c r="QU9" s="148"/>
      <c r="QV9" s="148"/>
      <c r="QW9" s="148"/>
      <c r="QX9" s="148"/>
      <c r="QY9" s="148"/>
      <c r="QZ9" s="148"/>
      <c r="RA9" s="148"/>
      <c r="RB9" s="148"/>
      <c r="RC9" s="148"/>
      <c r="RD9" s="148"/>
      <c r="RE9" s="148"/>
      <c r="RF9" s="148"/>
      <c r="RG9" s="148"/>
      <c r="RH9" s="148"/>
      <c r="RI9" s="148"/>
      <c r="RJ9" s="148"/>
      <c r="RK9" s="148"/>
      <c r="RL9" s="148"/>
      <c r="RM9" s="148"/>
      <c r="RN9" s="148"/>
      <c r="RO9" s="148"/>
      <c r="RP9" s="148"/>
      <c r="RQ9" s="148"/>
      <c r="RR9" s="148"/>
      <c r="RS9" s="148"/>
      <c r="RT9" s="148"/>
      <c r="RU9" s="148"/>
      <c r="RV9" s="148"/>
      <c r="RW9" s="148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</row>
    <row r="10" spans="1:815" s="198" customFormat="1">
      <c r="A10" s="175"/>
      <c r="B10" s="30"/>
      <c r="C10" s="115" t="s">
        <v>1522</v>
      </c>
      <c r="D10" s="115"/>
      <c r="E10" s="175"/>
      <c r="F10" s="268"/>
      <c r="G10" s="622" t="s">
        <v>767</v>
      </c>
      <c r="H10" s="62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  <c r="NV10" s="75"/>
      <c r="NW10" s="75"/>
      <c r="NX10" s="75"/>
      <c r="NY10" s="75"/>
      <c r="NZ10" s="75"/>
      <c r="OA10" s="75"/>
      <c r="OB10" s="75"/>
      <c r="OC10" s="75"/>
      <c r="OD10" s="75"/>
      <c r="OE10" s="75"/>
      <c r="OF10" s="75"/>
      <c r="OG10" s="80"/>
      <c r="OH10" s="80"/>
      <c r="OI10" s="148"/>
      <c r="OJ10" s="148"/>
      <c r="OK10" s="148"/>
      <c r="OL10" s="148"/>
      <c r="OM10" s="148"/>
      <c r="ON10" s="148"/>
      <c r="OO10" s="148"/>
      <c r="OP10" s="148"/>
      <c r="OQ10" s="148"/>
      <c r="OR10" s="148"/>
      <c r="OS10" s="148"/>
      <c r="OT10" s="148"/>
      <c r="OU10" s="148"/>
      <c r="OV10" s="148"/>
      <c r="OW10" s="148"/>
      <c r="OX10" s="148"/>
      <c r="OY10" s="148"/>
      <c r="OZ10" s="148"/>
      <c r="PA10" s="148"/>
      <c r="PB10" s="148"/>
      <c r="PC10" s="148"/>
      <c r="PD10" s="148"/>
      <c r="PE10" s="148"/>
      <c r="PF10" s="148"/>
      <c r="PG10" s="148"/>
      <c r="PH10" s="148"/>
      <c r="PI10" s="148"/>
      <c r="PJ10" s="148"/>
      <c r="PK10" s="148"/>
      <c r="PL10" s="148"/>
      <c r="PM10" s="148"/>
      <c r="PN10" s="148"/>
      <c r="PO10" s="148"/>
      <c r="PP10" s="148"/>
      <c r="PQ10" s="148"/>
      <c r="PR10" s="148"/>
      <c r="PS10" s="148"/>
      <c r="PT10" s="148"/>
      <c r="PU10" s="148"/>
      <c r="PV10" s="148"/>
      <c r="PW10" s="92"/>
      <c r="PX10" s="92"/>
      <c r="PY10" s="92"/>
      <c r="PZ10" s="148"/>
      <c r="QA10" s="148"/>
      <c r="QB10" s="148"/>
      <c r="QC10" s="148"/>
      <c r="QD10" s="148"/>
      <c r="QE10" s="148"/>
      <c r="QF10" s="148"/>
      <c r="QG10" s="148"/>
      <c r="QH10" s="148"/>
      <c r="QI10" s="148"/>
      <c r="QJ10" s="148"/>
      <c r="QK10" s="148"/>
      <c r="QL10" s="148"/>
      <c r="QM10" s="148"/>
      <c r="QN10" s="148"/>
      <c r="QO10" s="148"/>
      <c r="QP10" s="148"/>
      <c r="QQ10" s="148"/>
      <c r="QR10" s="148"/>
      <c r="QS10" s="148"/>
      <c r="QT10" s="148"/>
      <c r="QU10" s="148"/>
      <c r="QV10" s="148"/>
      <c r="QW10" s="148"/>
      <c r="QX10" s="148"/>
      <c r="QY10" s="148"/>
      <c r="QZ10" s="148"/>
      <c r="RA10" s="148"/>
      <c r="RB10" s="148"/>
      <c r="RC10" s="148"/>
      <c r="RD10" s="148"/>
      <c r="RE10" s="148"/>
      <c r="RF10" s="148"/>
      <c r="RG10" s="148"/>
      <c r="RH10" s="148"/>
      <c r="RI10" s="148"/>
      <c r="RJ10" s="148"/>
      <c r="RK10" s="148"/>
      <c r="RL10" s="148"/>
      <c r="RM10" s="148"/>
      <c r="RN10" s="148"/>
      <c r="RO10" s="148"/>
      <c r="RP10" s="148"/>
      <c r="RQ10" s="148"/>
      <c r="RR10" s="148"/>
      <c r="RS10" s="148"/>
      <c r="RT10" s="148"/>
      <c r="RU10" s="148"/>
      <c r="RV10" s="148"/>
      <c r="RW10" s="148"/>
      <c r="RX10" s="80"/>
      <c r="RY10" s="80"/>
      <c r="RZ10" s="80"/>
      <c r="SA10" s="80"/>
      <c r="SB10" s="80"/>
      <c r="SC10" s="80"/>
      <c r="SD10" s="80"/>
      <c r="SE10" s="80"/>
      <c r="SF10" s="80"/>
      <c r="SG10" s="80"/>
      <c r="SH10" s="80"/>
      <c r="SI10" s="80"/>
      <c r="SJ10" s="80"/>
      <c r="SK10" s="80"/>
      <c r="SL10" s="80"/>
      <c r="SM10" s="80"/>
      <c r="SN10" s="80"/>
      <c r="SO10" s="80"/>
      <c r="SP10" s="80"/>
      <c r="SQ10" s="80"/>
      <c r="SR10" s="80"/>
      <c r="SS10" s="80"/>
      <c r="ST10" s="80"/>
      <c r="SU10" s="80"/>
      <c r="SV10" s="80"/>
      <c r="SW10" s="80"/>
      <c r="SX10" s="80"/>
      <c r="SY10" s="80"/>
      <c r="SZ10" s="80"/>
      <c r="TA10" s="80"/>
      <c r="TB10" s="80"/>
      <c r="TC10" s="80"/>
      <c r="TD10" s="80"/>
      <c r="TE10" s="80"/>
      <c r="TF10" s="80"/>
      <c r="TG10" s="80"/>
      <c r="TH10" s="80"/>
      <c r="TI10" s="80"/>
      <c r="TJ10" s="80"/>
      <c r="TK10" s="80"/>
      <c r="TL10" s="80"/>
      <c r="TM10" s="80"/>
      <c r="TN10" s="80"/>
      <c r="TO10" s="80"/>
      <c r="TP10" s="80"/>
      <c r="TQ10" s="80"/>
      <c r="TR10" s="80"/>
      <c r="TS10" s="80"/>
      <c r="TT10" s="80"/>
      <c r="TU10" s="80"/>
      <c r="TV10" s="80"/>
      <c r="TW10" s="80"/>
      <c r="TX10" s="80"/>
      <c r="TY10" s="80"/>
      <c r="TZ10" s="80"/>
      <c r="UA10" s="80"/>
      <c r="UB10" s="80"/>
      <c r="UC10" s="80"/>
      <c r="UD10" s="80"/>
      <c r="UE10" s="80"/>
      <c r="UF10" s="80"/>
      <c r="UG10" s="80"/>
      <c r="UH10" s="80"/>
      <c r="UI10" s="80"/>
      <c r="UJ10" s="80"/>
      <c r="UK10" s="80"/>
      <c r="UL10" s="80"/>
      <c r="UM10" s="80"/>
      <c r="UN10" s="80"/>
      <c r="UO10" s="80"/>
      <c r="UP10" s="80"/>
      <c r="UQ10" s="80"/>
      <c r="UR10" s="80"/>
      <c r="US10" s="80"/>
      <c r="UT10" s="80"/>
      <c r="UU10" s="80"/>
      <c r="UV10" s="80"/>
      <c r="UW10" s="80"/>
      <c r="UX10" s="80"/>
      <c r="UY10" s="80"/>
      <c r="UZ10" s="80"/>
      <c r="VA10" s="80"/>
      <c r="VB10" s="80"/>
      <c r="VC10" s="80"/>
      <c r="VD10" s="80"/>
      <c r="VE10" s="80"/>
      <c r="VF10" s="80"/>
      <c r="VG10" s="80"/>
      <c r="VH10" s="80"/>
      <c r="VI10" s="80"/>
      <c r="VJ10" s="80"/>
      <c r="VK10" s="80"/>
      <c r="VL10" s="80"/>
      <c r="VM10" s="80"/>
      <c r="VN10" s="80"/>
      <c r="VO10" s="80"/>
      <c r="VP10" s="80"/>
      <c r="VQ10" s="80"/>
      <c r="VR10" s="80"/>
      <c r="VS10" s="80"/>
      <c r="VT10" s="80"/>
      <c r="VU10" s="80"/>
      <c r="VV10" s="80"/>
      <c r="VW10" s="80"/>
      <c r="VX10" s="80"/>
      <c r="VY10" s="80"/>
      <c r="VZ10" s="80"/>
      <c r="WA10" s="80"/>
      <c r="WB10" s="80"/>
      <c r="WC10" s="80"/>
      <c r="WD10" s="80"/>
      <c r="WE10" s="80"/>
      <c r="WF10" s="80"/>
      <c r="WG10" s="80"/>
      <c r="WH10" s="80"/>
      <c r="WI10" s="80"/>
      <c r="WJ10" s="80"/>
      <c r="WK10" s="80"/>
      <c r="WL10" s="80"/>
      <c r="WM10" s="80"/>
      <c r="WN10" s="80"/>
      <c r="WO10" s="80"/>
      <c r="WP10" s="80"/>
      <c r="WQ10" s="80"/>
      <c r="WR10" s="80"/>
      <c r="WS10" s="80"/>
      <c r="WT10" s="80"/>
      <c r="WU10" s="80"/>
      <c r="WV10" s="80"/>
      <c r="WW10" s="80"/>
      <c r="WX10" s="80"/>
      <c r="WY10" s="80"/>
      <c r="WZ10" s="80"/>
      <c r="XA10" s="80"/>
      <c r="XB10" s="80"/>
      <c r="XC10" s="80"/>
      <c r="XD10" s="80"/>
      <c r="XE10" s="80"/>
      <c r="XF10" s="80"/>
      <c r="XG10" s="80"/>
      <c r="XH10" s="80"/>
      <c r="XI10" s="80"/>
      <c r="XJ10" s="80"/>
      <c r="XK10" s="80"/>
      <c r="XL10" s="80"/>
      <c r="XM10" s="80"/>
      <c r="XN10" s="80"/>
      <c r="XO10" s="80"/>
      <c r="XP10" s="80"/>
      <c r="XQ10" s="80"/>
      <c r="XR10" s="80"/>
      <c r="XS10" s="80"/>
      <c r="XT10" s="80"/>
      <c r="XU10" s="80"/>
      <c r="XV10" s="80"/>
      <c r="XW10" s="80"/>
      <c r="XX10" s="80"/>
      <c r="XY10" s="80"/>
      <c r="XZ10" s="80"/>
      <c r="YA10" s="80"/>
      <c r="YB10" s="80"/>
      <c r="YC10" s="80"/>
      <c r="YD10" s="80"/>
      <c r="YE10" s="80"/>
      <c r="YF10" s="80"/>
      <c r="YG10" s="80"/>
      <c r="YH10" s="80"/>
      <c r="YI10" s="80"/>
      <c r="YJ10" s="80"/>
      <c r="YK10" s="80"/>
      <c r="YL10" s="80"/>
      <c r="YM10" s="80"/>
      <c r="YN10" s="80"/>
      <c r="YO10" s="80"/>
      <c r="YP10" s="80"/>
      <c r="YQ10" s="80"/>
      <c r="YR10" s="80"/>
      <c r="YS10" s="80"/>
      <c r="YT10" s="80"/>
      <c r="YU10" s="80"/>
      <c r="YV10" s="80"/>
      <c r="YW10" s="80"/>
      <c r="YX10" s="80"/>
      <c r="YY10" s="80"/>
      <c r="YZ10" s="80"/>
      <c r="ZA10" s="80"/>
      <c r="ZB10" s="80"/>
      <c r="ZC10" s="80"/>
      <c r="ZD10" s="80"/>
      <c r="ZE10" s="80"/>
      <c r="ZF10" s="80"/>
      <c r="ZG10" s="80"/>
      <c r="ZH10" s="80"/>
      <c r="ZI10" s="80"/>
      <c r="ZJ10" s="80"/>
      <c r="ZK10" s="80"/>
      <c r="ZL10" s="80"/>
      <c r="ZM10" s="80"/>
      <c r="ZN10" s="80"/>
      <c r="ZO10" s="80"/>
      <c r="ZP10" s="80"/>
      <c r="ZQ10" s="80"/>
      <c r="ZR10" s="80"/>
      <c r="ZS10" s="80"/>
      <c r="ZT10" s="80"/>
      <c r="ZU10" s="80"/>
      <c r="ZV10" s="80"/>
      <c r="ZW10" s="80"/>
      <c r="ZX10" s="80"/>
      <c r="ZY10" s="80"/>
      <c r="ZZ10" s="80"/>
      <c r="AAA10" s="80"/>
      <c r="AAB10" s="80"/>
      <c r="AAC10" s="80"/>
      <c r="AAD10" s="80"/>
      <c r="AAE10" s="80"/>
      <c r="AAF10" s="80"/>
      <c r="AAG10" s="80"/>
      <c r="AAH10" s="80"/>
      <c r="AAI10" s="80"/>
      <c r="AAJ10" s="80"/>
      <c r="AAK10" s="80"/>
      <c r="AAL10" s="80"/>
      <c r="AAM10" s="80"/>
      <c r="AAN10" s="80"/>
      <c r="AAO10" s="80"/>
      <c r="AAP10" s="80"/>
      <c r="AAQ10" s="80"/>
      <c r="AAR10" s="80"/>
      <c r="AAS10" s="80"/>
      <c r="AAT10" s="80"/>
      <c r="AAU10" s="80"/>
      <c r="AAV10" s="80"/>
      <c r="AAW10" s="80"/>
      <c r="AAX10" s="80"/>
      <c r="AAY10" s="80"/>
      <c r="AAZ10" s="80"/>
      <c r="ABA10" s="80"/>
      <c r="ABB10" s="80"/>
      <c r="ABC10" s="80"/>
      <c r="ABD10" s="80"/>
      <c r="ABE10" s="80"/>
      <c r="ABF10" s="80"/>
      <c r="ABG10" s="80"/>
      <c r="ABH10" s="80"/>
      <c r="ABI10" s="80"/>
      <c r="ABJ10" s="80"/>
      <c r="ABK10" s="80"/>
      <c r="ABL10" s="80"/>
      <c r="ABM10" s="80"/>
      <c r="ABN10" s="80"/>
      <c r="ABO10" s="80"/>
      <c r="ABP10" s="80"/>
      <c r="ABQ10" s="80"/>
      <c r="ABR10" s="80"/>
      <c r="ABS10" s="80"/>
      <c r="ABT10" s="80"/>
      <c r="ABU10" s="80"/>
      <c r="ABV10" s="80"/>
      <c r="ABW10" s="80"/>
      <c r="ABX10" s="80"/>
      <c r="ABY10" s="80"/>
      <c r="ABZ10" s="80"/>
      <c r="ACA10" s="80"/>
      <c r="ACB10" s="80"/>
      <c r="ACC10" s="80"/>
      <c r="ACD10" s="80"/>
      <c r="ACE10" s="80"/>
      <c r="ACF10" s="80"/>
      <c r="ACG10" s="80"/>
      <c r="ACH10" s="80"/>
      <c r="ACI10" s="80"/>
      <c r="ACJ10" s="80"/>
      <c r="ACK10" s="80"/>
      <c r="ACL10" s="80"/>
      <c r="ACM10" s="80"/>
      <c r="ACN10" s="80"/>
      <c r="ACO10" s="80"/>
      <c r="ACP10" s="80"/>
      <c r="ACQ10" s="80"/>
      <c r="ACR10" s="80"/>
      <c r="ACS10" s="80"/>
      <c r="ACT10" s="80"/>
      <c r="ACU10" s="80"/>
      <c r="ACV10" s="80"/>
      <c r="ACW10" s="80"/>
      <c r="ACX10" s="80"/>
      <c r="ACY10" s="80"/>
      <c r="ACZ10" s="80"/>
      <c r="ADA10" s="80"/>
      <c r="ADB10" s="80"/>
      <c r="ADC10" s="80"/>
      <c r="ADD10" s="80"/>
      <c r="ADE10" s="80"/>
      <c r="ADF10" s="80"/>
      <c r="ADG10" s="80"/>
      <c r="ADH10" s="80"/>
      <c r="ADI10" s="80"/>
      <c r="ADJ10" s="80"/>
      <c r="ADK10" s="80"/>
      <c r="ADL10" s="80"/>
      <c r="ADM10" s="80"/>
      <c r="ADN10" s="80"/>
      <c r="ADO10" s="80"/>
      <c r="ADP10" s="80"/>
      <c r="ADQ10" s="80"/>
      <c r="ADR10" s="80"/>
      <c r="ADS10" s="80"/>
      <c r="ADT10" s="80"/>
      <c r="ADU10" s="80"/>
      <c r="ADV10" s="80"/>
      <c r="ADW10" s="80"/>
      <c r="ADX10" s="80"/>
      <c r="ADY10" s="80"/>
      <c r="ADZ10" s="80"/>
      <c r="AEA10" s="80"/>
      <c r="AEB10" s="80"/>
      <c r="AEC10" s="80"/>
      <c r="AED10" s="80"/>
      <c r="AEE10" s="80"/>
      <c r="AEF10" s="80"/>
      <c r="AEG10" s="80"/>
      <c r="AEH10" s="80"/>
      <c r="AEI10" s="80"/>
    </row>
    <row r="11" spans="1:815" s="198" customFormat="1">
      <c r="A11" s="175"/>
      <c r="B11" s="30"/>
      <c r="C11" s="115" t="s">
        <v>1523</v>
      </c>
      <c r="D11" s="115"/>
      <c r="E11" s="175"/>
      <c r="F11" s="268"/>
      <c r="G11" s="622" t="s">
        <v>1743</v>
      </c>
      <c r="H11" s="623"/>
      <c r="I11" s="421"/>
      <c r="J11" s="421"/>
      <c r="K11" s="421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</row>
    <row r="12" spans="1:815" s="198" customFormat="1">
      <c r="A12" s="175"/>
      <c r="B12" s="30"/>
      <c r="C12" s="115" t="s">
        <v>1524</v>
      </c>
      <c r="D12" s="115"/>
      <c r="E12" s="175"/>
      <c r="F12" s="268"/>
      <c r="G12" s="622" t="s">
        <v>1744</v>
      </c>
      <c r="H12" s="623"/>
      <c r="I12" s="148"/>
      <c r="J12" s="731"/>
      <c r="K12" s="681"/>
      <c r="L12" s="722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  <c r="IV12" s="113"/>
      <c r="IW12" s="113"/>
      <c r="IX12" s="113"/>
      <c r="IY12" s="113"/>
      <c r="IZ12" s="113"/>
      <c r="JA12" s="113"/>
      <c r="JB12" s="113"/>
      <c r="JC12" s="113"/>
      <c r="JD12" s="113"/>
      <c r="JE12" s="113"/>
      <c r="JF12" s="113"/>
      <c r="JG12" s="113"/>
      <c r="JH12" s="113"/>
      <c r="JI12" s="113"/>
      <c r="JJ12" s="113"/>
      <c r="JK12" s="113"/>
      <c r="JL12" s="113"/>
      <c r="JM12" s="113"/>
      <c r="JN12" s="113"/>
      <c r="JO12" s="113"/>
      <c r="JP12" s="113"/>
      <c r="JQ12" s="113"/>
      <c r="JR12" s="113"/>
      <c r="JS12" s="113"/>
      <c r="JT12" s="113"/>
      <c r="JU12" s="113"/>
      <c r="JV12" s="113"/>
      <c r="JW12" s="113"/>
      <c r="JX12" s="113"/>
      <c r="JY12" s="113"/>
      <c r="JZ12" s="113"/>
      <c r="KA12" s="113"/>
      <c r="KB12" s="113"/>
      <c r="KC12" s="113"/>
      <c r="KD12" s="113"/>
      <c r="KE12" s="113"/>
      <c r="KF12" s="113"/>
      <c r="KG12" s="113"/>
      <c r="KH12" s="113"/>
      <c r="KI12" s="113"/>
      <c r="KJ12" s="113"/>
      <c r="KK12" s="113"/>
      <c r="KL12" s="113"/>
      <c r="KM12" s="113"/>
      <c r="KN12" s="113"/>
      <c r="KO12" s="113"/>
      <c r="KP12" s="113"/>
      <c r="KQ12" s="113"/>
      <c r="KR12" s="113"/>
      <c r="KS12" s="113"/>
      <c r="KT12" s="113"/>
      <c r="KU12" s="113"/>
      <c r="KV12" s="113"/>
      <c r="KW12" s="113"/>
      <c r="KX12" s="113"/>
      <c r="KY12" s="113"/>
      <c r="KZ12" s="113"/>
      <c r="LA12" s="113"/>
      <c r="LB12" s="113"/>
      <c r="LC12" s="113"/>
      <c r="LD12" s="113"/>
      <c r="LE12" s="113"/>
      <c r="LF12" s="113"/>
      <c r="LG12" s="113"/>
      <c r="LH12" s="113"/>
      <c r="LI12" s="113"/>
      <c r="LJ12" s="113"/>
      <c r="LK12" s="113"/>
      <c r="LL12" s="113"/>
      <c r="LM12" s="113"/>
      <c r="LN12" s="113"/>
      <c r="LO12" s="113"/>
      <c r="LP12" s="113"/>
      <c r="LQ12" s="113"/>
      <c r="LR12" s="113"/>
      <c r="LS12" s="113"/>
      <c r="LT12" s="113"/>
      <c r="LU12" s="113"/>
      <c r="LV12" s="113"/>
      <c r="LW12" s="113"/>
      <c r="LX12" s="113"/>
      <c r="LY12" s="113"/>
      <c r="LZ12" s="113"/>
      <c r="MA12" s="113"/>
      <c r="MB12" s="113"/>
      <c r="MC12" s="113"/>
      <c r="MD12" s="113"/>
      <c r="ME12" s="113"/>
      <c r="MF12" s="113"/>
      <c r="MG12" s="113"/>
      <c r="MH12" s="113"/>
      <c r="MI12" s="113"/>
      <c r="MJ12" s="113"/>
      <c r="MK12" s="113"/>
      <c r="ML12" s="113"/>
      <c r="MM12" s="113"/>
      <c r="MN12" s="113"/>
      <c r="MO12" s="113"/>
      <c r="MP12" s="113"/>
      <c r="MQ12" s="113"/>
      <c r="MR12" s="113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</row>
    <row r="13" spans="1:815" s="165" customFormat="1" ht="12">
      <c r="B13" s="30"/>
      <c r="C13" s="358" t="str">
        <f t="shared" ref="C13:C21" si="1">CONCATENATE("n;",F13)</f>
        <v>n;nbuo</v>
      </c>
      <c r="D13" s="351"/>
      <c r="F13" s="268" t="s">
        <v>1417</v>
      </c>
      <c r="G13" s="409" t="s">
        <v>1545</v>
      </c>
      <c r="H13" s="623"/>
      <c r="I13" s="430"/>
      <c r="J13" s="430"/>
      <c r="K13" s="430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9"/>
      <c r="AE13" s="19"/>
      <c r="AF13" s="19"/>
      <c r="AG13" s="181"/>
      <c r="AH13" s="181"/>
      <c r="AI13" s="181"/>
      <c r="AJ13" s="181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</row>
    <row r="14" spans="1:815" s="210" customFormat="1" ht="24">
      <c r="B14" s="30"/>
      <c r="C14" s="358" t="str">
        <f t="shared" si="1"/>
        <v>n;uolgg_hosp</v>
      </c>
      <c r="D14" s="351"/>
      <c r="F14" s="268" t="s">
        <v>777</v>
      </c>
      <c r="G14" s="436" t="s">
        <v>749</v>
      </c>
      <c r="H14" s="623"/>
      <c r="I14" s="373">
        <f>VLOOKUP(I$5,'Clé Cli'!$E$12:$J$41,5,FALSE)</f>
        <v>0</v>
      </c>
      <c r="J14" s="373">
        <f>VLOOKUP(J$5,'Clé Cli'!$E$12:$J$41,5,FALSE)</f>
        <v>0</v>
      </c>
      <c r="K14" s="373">
        <f>VLOOKUP(K$5,'Clé Cli'!$E$12:$J$41,5,FALSE)</f>
        <v>0</v>
      </c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</row>
    <row r="15" spans="1:815" s="210" customFormat="1" ht="24">
      <c r="B15" s="30"/>
      <c r="C15" s="358" t="str">
        <f t="shared" si="1"/>
        <v>n;uolgg_ext</v>
      </c>
      <c r="D15" s="351"/>
      <c r="F15" s="268" t="s">
        <v>778</v>
      </c>
      <c r="G15" s="436" t="s">
        <v>750</v>
      </c>
      <c r="H15" s="623"/>
      <c r="I15" s="373">
        <f>VLOOKUP(I$5,'Clé Cli'!$E$12:$J$41,6,FALSE)</f>
        <v>0</v>
      </c>
      <c r="J15" s="373">
        <f>VLOOKUP(J$5,'Clé Cli'!$E$12:$J$41,6,FALSE)</f>
        <v>0</v>
      </c>
      <c r="K15" s="373">
        <f>VLOOKUP(K$5,'Clé Cli'!$E$12:$J$41,6,FALSE)</f>
        <v>0</v>
      </c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</row>
    <row r="16" spans="1:815" s="210" customFormat="1" ht="15.75">
      <c r="B16" s="30"/>
      <c r="C16" s="358" t="str">
        <f t="shared" si="1"/>
        <v>n;uolgg_actspe</v>
      </c>
      <c r="D16" s="351"/>
      <c r="F16" s="268" t="s">
        <v>1667</v>
      </c>
      <c r="G16" s="436" t="s">
        <v>1669</v>
      </c>
      <c r="H16" s="623"/>
      <c r="I16" s="373">
        <f>VLOOKUP(I$5,'Clé Act. Spé.'!$E$7:$H$27,4,FALSE)</f>
        <v>0</v>
      </c>
      <c r="J16" s="373">
        <f>VLOOKUP(J$5,'Clé Act. Spé.'!$E$7:$H$27,4,FALSE)</f>
        <v>0</v>
      </c>
      <c r="K16" s="373">
        <f>VLOOKUP(K$5,'Clé Act. Spé.'!$E$7:$H$27,4,FALSE)</f>
        <v>0</v>
      </c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</row>
    <row r="17" spans="2:815" s="210" customFormat="1" ht="12.75">
      <c r="B17" s="30"/>
      <c r="C17" s="358" t="str">
        <f t="shared" si="1"/>
        <v>n;uolgg_perso</v>
      </c>
      <c r="D17" s="351"/>
      <c r="F17" s="268" t="s">
        <v>776</v>
      </c>
      <c r="G17" s="436" t="s">
        <v>1668</v>
      </c>
      <c r="H17" s="623"/>
      <c r="I17" s="667"/>
      <c r="J17" s="19"/>
      <c r="K17" s="19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</row>
    <row r="18" spans="2:815" s="165" customFormat="1" ht="12">
      <c r="B18" s="30"/>
      <c r="C18" s="358" t="str">
        <f t="shared" si="1"/>
        <v>n;uolgg_cra</v>
      </c>
      <c r="D18" s="351"/>
      <c r="F18" s="268" t="s">
        <v>779</v>
      </c>
      <c r="G18" s="436" t="s">
        <v>751</v>
      </c>
      <c r="H18" s="623"/>
      <c r="I18" s="667"/>
      <c r="J18" s="19"/>
      <c r="K18" s="19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</row>
    <row r="19" spans="2:815" s="165" customFormat="1" ht="12">
      <c r="B19" s="30"/>
      <c r="C19" s="358" t="str">
        <f t="shared" si="1"/>
        <v>n;uolgg_etab</v>
      </c>
      <c r="D19" s="351"/>
      <c r="F19" s="268" t="s">
        <v>780</v>
      </c>
      <c r="G19" s="436" t="s">
        <v>753</v>
      </c>
      <c r="H19" s="623"/>
      <c r="I19" s="667"/>
      <c r="J19" s="19"/>
      <c r="K19" s="19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</row>
    <row r="20" spans="2:815" s="165" customFormat="1" ht="12">
      <c r="B20" s="30"/>
      <c r="C20" s="358" t="str">
        <f t="shared" si="1"/>
        <v>n;uolgg_accomp</v>
      </c>
      <c r="D20" s="351"/>
      <c r="F20" s="268" t="s">
        <v>781</v>
      </c>
      <c r="G20" s="436" t="s">
        <v>752</v>
      </c>
      <c r="H20" s="623"/>
      <c r="I20" s="667"/>
      <c r="J20" s="19"/>
      <c r="K20" s="19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</row>
    <row r="21" spans="2:815" s="210" customFormat="1" ht="12.75">
      <c r="B21" s="30"/>
      <c r="C21" s="358" t="str">
        <f t="shared" si="1"/>
        <v>n;uolgg_aut</v>
      </c>
      <c r="D21" s="351"/>
      <c r="F21" s="268" t="s">
        <v>782</v>
      </c>
      <c r="G21" s="436" t="s">
        <v>426</v>
      </c>
      <c r="H21" s="623"/>
      <c r="I21" s="667"/>
      <c r="J21" s="19"/>
      <c r="K21" s="19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</row>
    <row r="22" spans="2:815" s="165" customFormat="1" ht="15.75">
      <c r="B22" s="30"/>
      <c r="C22" s="351" t="s">
        <v>1746</v>
      </c>
      <c r="D22" s="351"/>
      <c r="F22" s="268"/>
      <c r="G22" s="409" t="s">
        <v>1544</v>
      </c>
      <c r="H22" s="623"/>
      <c r="I22" s="373">
        <f>SUM(I14:I21)</f>
        <v>0</v>
      </c>
      <c r="J22" s="373">
        <f t="shared" ref="J22:K22" si="2">SUM(J14:J21)</f>
        <v>0</v>
      </c>
      <c r="K22" s="373">
        <f t="shared" si="2"/>
        <v>0</v>
      </c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</row>
    <row r="23" spans="2:815" ht="15.75">
      <c r="B23" s="30"/>
      <c r="C23" s="358" t="str">
        <f t="shared" ref="C23:C30" si="3">CONCATENATE("n;",F23)</f>
        <v>n;uomt_hosp</v>
      </c>
      <c r="D23" s="351"/>
      <c r="F23" s="268" t="s">
        <v>768</v>
      </c>
      <c r="G23" s="436" t="s">
        <v>754</v>
      </c>
      <c r="H23" s="623"/>
      <c r="I23" s="549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373">
        <f>IF(AK$5&lt;&gt;"",VLOOKUP(AK$5,'Clé Cli'!$E$12:$J$162,5,FALSE),0)</f>
        <v>0</v>
      </c>
      <c r="AL23" s="373">
        <f>IF(AL$5&lt;&gt;"",VLOOKUP(AL$5,'Clé Cli'!$E$12:$J$162,5,FALSE),0)</f>
        <v>0</v>
      </c>
      <c r="AM23" s="373">
        <f>IF(AM$5&lt;&gt;"",VLOOKUP(AM$5,'Clé Cli'!$E$12:$J$162,5,FALSE),0)</f>
        <v>0</v>
      </c>
      <c r="AN23" s="373">
        <f>IF(AN$5&lt;&gt;"",VLOOKUP(AN$5,'Clé Cli'!$E$12:$J$162,5,FALSE),0)</f>
        <v>0</v>
      </c>
      <c r="AO23" s="373">
        <f>IF(AO$5&lt;&gt;"",VLOOKUP(AO$5,'Clé Cli'!$E$12:$J$162,5,FALSE),0)</f>
        <v>0</v>
      </c>
      <c r="AP23" s="373">
        <f>IF(AP$5&lt;&gt;"",VLOOKUP(AP$5,'Clé Cli'!$E$12:$J$162,5,FALSE),0)</f>
        <v>0</v>
      </c>
      <c r="AQ23" s="373">
        <f>IF(AQ$5&lt;&gt;"",VLOOKUP(AQ$5,'Clé Cli'!$E$12:$J$162,5,FALSE),0)</f>
        <v>0</v>
      </c>
      <c r="AR23" s="373">
        <f>IF(AR$5&lt;&gt;"",VLOOKUP(AR$5,'Clé Cli'!$E$12:$J$162,5,FALSE),0)</f>
        <v>0</v>
      </c>
      <c r="AS23" s="373">
        <f>IF(AS$5&lt;&gt;"",VLOOKUP(AS$5,'Clé Cli'!$E$12:$J$162,5,FALSE),0)</f>
        <v>0</v>
      </c>
      <c r="AT23" s="373">
        <f>IF(AT$5&lt;&gt;"",VLOOKUP(AT$5,'Clé Cli'!$E$12:$J$162,5,FALSE),0)</f>
        <v>0</v>
      </c>
      <c r="AU23" s="373">
        <f>IF(AU$5&lt;&gt;"",VLOOKUP(AU$5,'Clé Cli'!$E$12:$J$162,5,FALSE),0)</f>
        <v>0</v>
      </c>
      <c r="AV23" s="373">
        <f>IF(AV$5&lt;&gt;"",VLOOKUP(AV$5,'Clé Cli'!$E$12:$J$162,5,FALSE),0)</f>
        <v>0</v>
      </c>
      <c r="AW23" s="373">
        <f>IF(AW$5&lt;&gt;"",VLOOKUP(AW$5,'Clé Cli'!$E$12:$J$162,5,FALSE),0)</f>
        <v>0</v>
      </c>
      <c r="AX23" s="373">
        <f>IF(AX$5&lt;&gt;"",VLOOKUP(AX$5,'Clé Cli'!$E$12:$J$162,5,FALSE),0)</f>
        <v>0</v>
      </c>
      <c r="AY23" s="373">
        <f>IF(AY$5&lt;&gt;"",VLOOKUP(AY$5,'Clé Cli'!$E$12:$J$162,5,FALSE),0)</f>
        <v>0</v>
      </c>
      <c r="AZ23" s="373">
        <f>IF(AZ$5&lt;&gt;"",VLOOKUP(AZ$5,'Clé Cli'!$E$12:$J$162,5,FALSE),0)</f>
        <v>0</v>
      </c>
      <c r="BA23" s="373">
        <f>IF(BA$5&lt;&gt;"",VLOOKUP(BA$5,'Clé Cli'!$E$12:$J$162,5,FALSE),0)</f>
        <v>0</v>
      </c>
      <c r="BB23" s="373">
        <f>IF(BB$5&lt;&gt;"",VLOOKUP(BB$5,'Clé Cli'!$E$12:$J$162,5,FALSE),0)</f>
        <v>0</v>
      </c>
      <c r="BC23" s="373">
        <f>IF(BC$5&lt;&gt;"",VLOOKUP(BC$5,'Clé Cli'!$E$12:$J$162,5,FALSE),0)</f>
        <v>0</v>
      </c>
      <c r="BD23" s="373">
        <f>IF(BD$5&lt;&gt;"",VLOOKUP(BD$5,'Clé Cli'!$E$12:$J$162,5,FALSE),0)</f>
        <v>0</v>
      </c>
      <c r="BE23" s="373">
        <f>IF(BE$5&lt;&gt;"",VLOOKUP(BE$5,'Clé Cli'!$E$12:$J$162,5,FALSE),0)</f>
        <v>0</v>
      </c>
      <c r="BF23" s="373">
        <f>IF(BF$5&lt;&gt;"",VLOOKUP(BF$5,'Clé Cli'!$E$12:$J$162,5,FALSE),0)</f>
        <v>0</v>
      </c>
      <c r="BG23" s="373">
        <f>IF(BG$5&lt;&gt;"",VLOOKUP(BG$5,'Clé Cli'!$E$12:$J$162,5,FALSE),0)</f>
        <v>0</v>
      </c>
      <c r="BH23" s="373">
        <f>IF(BH$5&lt;&gt;"",VLOOKUP(BH$5,'Clé Cli'!$E$12:$J$162,5,FALSE),0)</f>
        <v>0</v>
      </c>
      <c r="BI23" s="373">
        <f>IF(BI$5&lt;&gt;"",VLOOKUP(BI$5,'Clé Cli'!$E$12:$J$162,5,FALSE),0)</f>
        <v>0</v>
      </c>
      <c r="BJ23" s="373">
        <f>IF(BJ$5&lt;&gt;"",VLOOKUP(BJ$5,'Clé Cli'!$E$12:$J$162,5,FALSE),0)</f>
        <v>0</v>
      </c>
      <c r="BK23" s="373">
        <f>IF(BK$5&lt;&gt;"",VLOOKUP(BK$5,'Clé Cli'!$E$12:$J$162,5,FALSE),0)</f>
        <v>0</v>
      </c>
      <c r="BL23" s="373">
        <f>IF(BL$5&lt;&gt;"",VLOOKUP(BL$5,'Clé Cli'!$E$12:$J$162,5,FALSE),0)</f>
        <v>0</v>
      </c>
      <c r="BM23" s="373">
        <f>IF(BM$5&lt;&gt;"",VLOOKUP(BM$5,'Clé Cli'!$E$12:$J$162,5,FALSE),0)</f>
        <v>0</v>
      </c>
      <c r="BN23" s="373">
        <f>IF(BN$5&lt;&gt;"",VLOOKUP(BN$5,'Clé Cli'!$E$12:$J$162,5,FALSE),0)</f>
        <v>0</v>
      </c>
      <c r="BO23" s="373">
        <f>IF(BO$5&lt;&gt;"",VLOOKUP(BO$5,'Clé Cli'!$E$12:$J$162,5,FALSE),0)</f>
        <v>0</v>
      </c>
      <c r="BP23" s="373">
        <f>IF(BP$5&lt;&gt;"",VLOOKUP(BP$5,'Clé Cli'!$E$12:$J$162,5,FALSE),0)</f>
        <v>0</v>
      </c>
      <c r="BQ23" s="373">
        <f>IF(BQ$5&lt;&gt;"",VLOOKUP(BQ$5,'Clé Cli'!$E$12:$J$162,5,FALSE),0)</f>
        <v>0</v>
      </c>
      <c r="BR23" s="373">
        <f>IF(BR$5&lt;&gt;"",VLOOKUP(BR$5,'Clé Cli'!$E$12:$J$162,5,FALSE),0)</f>
        <v>0</v>
      </c>
      <c r="BS23" s="373">
        <f>IF(BS$5&lt;&gt;"",VLOOKUP(BS$5,'Clé Cli'!$E$12:$J$162,5,FALSE),0)</f>
        <v>0</v>
      </c>
      <c r="BT23" s="373">
        <f>IF(BT$5&lt;&gt;"",VLOOKUP(BT$5,'Clé Cli'!$E$12:$J$162,5,FALSE),0)</f>
        <v>0</v>
      </c>
      <c r="BU23" s="373">
        <f>IF(BU$5&lt;&gt;"",VLOOKUP(BU$5,'Clé Cli'!$E$12:$J$162,5,FALSE),0)</f>
        <v>0</v>
      </c>
      <c r="BV23" s="373">
        <f>IF(BV$5&lt;&gt;"",VLOOKUP(BV$5,'Clé Cli'!$E$12:$J$162,5,FALSE),0)</f>
        <v>0</v>
      </c>
      <c r="BW23" s="373">
        <f>IF(BW$5&lt;&gt;"",VLOOKUP(BW$5,'Clé Cli'!$E$12:$J$162,5,FALSE),0)</f>
        <v>0</v>
      </c>
      <c r="BX23" s="373">
        <f>IF(BX$5&lt;&gt;"",VLOOKUP(BX$5,'Clé Cli'!$E$12:$J$162,5,FALSE),0)</f>
        <v>0</v>
      </c>
      <c r="BY23" s="373">
        <f>IF(BY$5&lt;&gt;"",VLOOKUP(BY$5,'Clé Cli'!$E$12:$J$162,5,FALSE),0)</f>
        <v>0</v>
      </c>
      <c r="BZ23" s="373">
        <f>IF(BZ$5&lt;&gt;"",VLOOKUP(BZ$5,'Clé Cli'!$E$12:$J$162,5,FALSE),0)</f>
        <v>0</v>
      </c>
      <c r="CA23" s="373">
        <f>IF(CA$5&lt;&gt;"",VLOOKUP(CA$5,'Clé Cli'!$E$12:$J$162,5,FALSE),0)</f>
        <v>0</v>
      </c>
      <c r="CB23" s="373">
        <f>IF(CB$5&lt;&gt;"",VLOOKUP(CB$5,'Clé Cli'!$E$12:$J$162,5,FALSE),0)</f>
        <v>0</v>
      </c>
      <c r="CC23" s="373">
        <f>IF(CC$5&lt;&gt;"",VLOOKUP(CC$5,'Clé Cli'!$E$12:$J$162,5,FALSE),0)</f>
        <v>0</v>
      </c>
      <c r="CD23" s="373">
        <f>IF(CD$5&lt;&gt;"",VLOOKUP(CD$5,'Clé Cli'!$E$12:$J$162,5,FALSE),0)</f>
        <v>0</v>
      </c>
      <c r="CE23" s="373">
        <f>IF(CE$5&lt;&gt;"",VLOOKUP(CE$5,'Clé Cli'!$E$12:$J$162,5,FALSE),0)</f>
        <v>0</v>
      </c>
      <c r="CF23" s="373">
        <f>IF(CF$5&lt;&gt;"",VLOOKUP(CF$5,'Clé Cli'!$E$12:$J$162,5,FALSE),0)</f>
        <v>0</v>
      </c>
      <c r="CG23" s="373">
        <f>IF(CG$5&lt;&gt;"",VLOOKUP(CG$5,'Clé Cli'!$E$12:$J$162,5,FALSE),0)</f>
        <v>0</v>
      </c>
      <c r="CH23" s="373">
        <f>IF(CH$5&lt;&gt;"",VLOOKUP(CH$5,'Clé Cli'!$E$12:$J$162,5,FALSE),0)</f>
        <v>0</v>
      </c>
      <c r="CI23" s="373">
        <f>IF(CI$5&lt;&gt;"",VLOOKUP(CI$5,'Clé Cli'!$E$12:$J$162,5,FALSE),0)</f>
        <v>0</v>
      </c>
      <c r="CJ23" s="373">
        <f>IF(CJ$5&lt;&gt;"",VLOOKUP(CJ$5,'Clé Cli'!$E$12:$J$162,5,FALSE),0)</f>
        <v>0</v>
      </c>
      <c r="CK23" s="373">
        <f>IF(CK$5&lt;&gt;"",VLOOKUP(CK$5,'Clé Cli'!$E$12:$J$162,5,FALSE),0)</f>
        <v>0</v>
      </c>
      <c r="CL23" s="373">
        <f>IF(CL$5&lt;&gt;"",VLOOKUP(CL$5,'Clé Cli'!$E$12:$J$162,5,FALSE),0)</f>
        <v>0</v>
      </c>
      <c r="CM23" s="373">
        <f>IF(CM$5&lt;&gt;"",VLOOKUP(CM$5,'Clé Cli'!$E$12:$J$162,5,FALSE),0)</f>
        <v>0</v>
      </c>
      <c r="CN23" s="373">
        <f>IF(CN$5&lt;&gt;"",VLOOKUP(CN$5,'Clé Cli'!$E$12:$J$162,5,FALSE),0)</f>
        <v>0</v>
      </c>
      <c r="CO23" s="373">
        <f>IF(CO$5&lt;&gt;"",VLOOKUP(CO$5,'Clé Cli'!$E$12:$J$162,5,FALSE),0)</f>
        <v>0</v>
      </c>
      <c r="CP23" s="373">
        <f>IF(CP$5&lt;&gt;"",VLOOKUP(CP$5,'Clé Cli'!$E$12:$J$162,5,FALSE),0)</f>
        <v>0</v>
      </c>
      <c r="CQ23" s="373">
        <f>IF(CQ$5&lt;&gt;"",VLOOKUP(CQ$5,'Clé Cli'!$E$12:$J$162,5,FALSE),0)</f>
        <v>0</v>
      </c>
      <c r="CR23" s="373">
        <f>IF(CR$5&lt;&gt;"",VLOOKUP(CR$5,'Clé Cli'!$E$12:$J$162,5,FALSE),0)</f>
        <v>0</v>
      </c>
      <c r="CS23" s="373">
        <f>IF(CS$5&lt;&gt;"",VLOOKUP(CS$5,'Clé Cli'!$E$12:$J$162,5,FALSE),0)</f>
        <v>0</v>
      </c>
      <c r="CT23" s="373">
        <f>IF(CT$5&lt;&gt;"",VLOOKUP(CT$5,'Clé Cli'!$E$12:$J$162,5,FALSE),0)</f>
        <v>0</v>
      </c>
      <c r="CU23" s="373">
        <f>IF(CU$5&lt;&gt;"",VLOOKUP(CU$5,'Clé Cli'!$E$12:$J$162,5,FALSE),0)</f>
        <v>0</v>
      </c>
      <c r="CV23" s="373">
        <f>IF(CV$5&lt;&gt;"",VLOOKUP(CV$5,'Clé Cli'!$E$12:$J$162,5,FALSE),0)</f>
        <v>0</v>
      </c>
      <c r="CW23" s="373">
        <f>IF(CW$5&lt;&gt;"",VLOOKUP(CW$5,'Clé Cli'!$E$12:$J$162,5,FALSE),0)</f>
        <v>0</v>
      </c>
      <c r="CX23" s="373">
        <f>IF(CX$5&lt;&gt;"",VLOOKUP(CX$5,'Clé Cli'!$E$12:$J$162,5,FALSE),0)</f>
        <v>0</v>
      </c>
      <c r="CY23" s="373">
        <f>IF(CY$5&lt;&gt;"",VLOOKUP(CY$5,'Clé Cli'!$E$12:$J$162,5,FALSE),0)</f>
        <v>0</v>
      </c>
      <c r="CZ23" s="373">
        <f>IF(CZ$5&lt;&gt;"",VLOOKUP(CZ$5,'Clé Cli'!$E$12:$J$162,5,FALSE),0)</f>
        <v>0</v>
      </c>
      <c r="DA23" s="373">
        <f>IF(DA$5&lt;&gt;"",VLOOKUP(DA$5,'Clé Cli'!$E$12:$J$162,5,FALSE),0)</f>
        <v>0</v>
      </c>
      <c r="DB23" s="373">
        <f>IF(DB$5&lt;&gt;"",VLOOKUP(DB$5,'Clé Cli'!$E$12:$J$162,5,FALSE),0)</f>
        <v>0</v>
      </c>
      <c r="DC23" s="373">
        <f>IF(DC$5&lt;&gt;"",VLOOKUP(DC$5,'Clé Cli'!$E$12:$J$162,5,FALSE),0)</f>
        <v>0</v>
      </c>
      <c r="DD23" s="373">
        <f>IF(DD$5&lt;&gt;"",VLOOKUP(DD$5,'Clé Cli'!$E$12:$J$162,5,FALSE),0)</f>
        <v>0</v>
      </c>
      <c r="DE23" s="373">
        <f>IF(DE$5&lt;&gt;"",VLOOKUP(DE$5,'Clé Cli'!$E$12:$J$162,5,FALSE),0)</f>
        <v>0</v>
      </c>
      <c r="DF23" s="373">
        <f>IF(DF$5&lt;&gt;"",VLOOKUP(DF$5,'Clé Cli'!$E$12:$J$162,5,FALSE),0)</f>
        <v>0</v>
      </c>
      <c r="DG23" s="373">
        <f>IF(DG$5&lt;&gt;"",VLOOKUP(DG$5,'Clé Cli'!$E$12:$J$162,5,FALSE),0)</f>
        <v>0</v>
      </c>
      <c r="DH23" s="373">
        <f>IF(DH$5&lt;&gt;"",VLOOKUP(DH$5,'Clé Cli'!$E$12:$J$162,5,FALSE),0)</f>
        <v>0</v>
      </c>
      <c r="DI23" s="373">
        <f>IF(DI$5&lt;&gt;"",VLOOKUP(DI$5,'Clé Cli'!$E$12:$J$162,5,FALSE),0)</f>
        <v>0</v>
      </c>
      <c r="DJ23" s="373">
        <f>IF(DJ$5&lt;&gt;"",VLOOKUP(DJ$5,'Clé Cli'!$E$12:$J$162,5,FALSE),0)</f>
        <v>0</v>
      </c>
      <c r="DK23" s="373">
        <f>IF(DK$5&lt;&gt;"",VLOOKUP(DK$5,'Clé Cli'!$E$12:$J$162,5,FALSE),0)</f>
        <v>0</v>
      </c>
      <c r="DL23" s="373">
        <f>IF(DL$5&lt;&gt;"",VLOOKUP(DL$5,'Clé Cli'!$E$12:$J$162,5,FALSE),0)</f>
        <v>0</v>
      </c>
      <c r="DM23" s="373">
        <f>IF(DM$5&lt;&gt;"",VLOOKUP(DM$5,'Clé Cli'!$E$12:$J$162,5,FALSE),0)</f>
        <v>0</v>
      </c>
      <c r="DN23" s="373">
        <f>IF(DN$5&lt;&gt;"",VLOOKUP(DN$5,'Clé Cli'!$E$12:$J$162,5,FALSE),0)</f>
        <v>0</v>
      </c>
      <c r="DO23" s="373">
        <f>IF(DO$5&lt;&gt;"",VLOOKUP(DO$5,'Clé Cli'!$E$12:$J$162,5,FALSE),0)</f>
        <v>0</v>
      </c>
      <c r="DP23" s="373">
        <f>IF(DP$5&lt;&gt;"",VLOOKUP(DP$5,'Clé Cli'!$E$12:$J$162,5,FALSE),0)</f>
        <v>0</v>
      </c>
      <c r="DQ23" s="373">
        <f>IF(DQ$5&lt;&gt;"",VLOOKUP(DQ$5,'Clé Cli'!$E$12:$J$162,5,FALSE),0)</f>
        <v>0</v>
      </c>
      <c r="DR23" s="373">
        <f>IF(DR$5&lt;&gt;"",VLOOKUP(DR$5,'Clé Cli'!$E$12:$J$162,5,FALSE),0)</f>
        <v>0</v>
      </c>
      <c r="DS23" s="373">
        <f>IF(DS$5&lt;&gt;"",VLOOKUP(DS$5,'Clé Cli'!$E$12:$J$162,5,FALSE),0)</f>
        <v>0</v>
      </c>
      <c r="DT23" s="373">
        <f>IF(DT$5&lt;&gt;"",VLOOKUP(DT$5,'Clé Cli'!$E$12:$J$162,5,FALSE),0)</f>
        <v>0</v>
      </c>
      <c r="DU23" s="373">
        <f>IF(DU$5&lt;&gt;"",VLOOKUP(DU$5,'Clé Cli'!$E$12:$J$162,5,FALSE),0)</f>
        <v>0</v>
      </c>
      <c r="DV23" s="373">
        <f>IF(DV$5&lt;&gt;"",VLOOKUP(DV$5,'Clé Cli'!$E$12:$J$162,5,FALSE),0)</f>
        <v>0</v>
      </c>
      <c r="DW23" s="373">
        <f>IF(DW$5&lt;&gt;"",VLOOKUP(DW$5,'Clé Cli'!$E$12:$J$162,5,FALSE),0)</f>
        <v>0</v>
      </c>
      <c r="DX23" s="373">
        <f>IF(DX$5&lt;&gt;"",VLOOKUP(DX$5,'Clé Cli'!$E$12:$J$162,5,FALSE),0)</f>
        <v>0</v>
      </c>
      <c r="DY23" s="373">
        <f>IF(DY$5&lt;&gt;"",VLOOKUP(DY$5,'Clé Cli'!$E$12:$J$162,5,FALSE),0)</f>
        <v>0</v>
      </c>
      <c r="DZ23" s="373">
        <f>IF(DZ$5&lt;&gt;"",VLOOKUP(DZ$5,'Clé Cli'!$E$12:$J$162,5,FALSE),0)</f>
        <v>0</v>
      </c>
      <c r="EA23" s="373">
        <f>IF(EA$5&lt;&gt;"",VLOOKUP(EA$5,'Clé Cli'!$E$12:$J$162,5,FALSE),0)</f>
        <v>0</v>
      </c>
      <c r="EB23" s="373">
        <f>IF(EB$5&lt;&gt;"",VLOOKUP(EB$5,'Clé Cli'!$E$12:$J$162,5,FALSE),0)</f>
        <v>0</v>
      </c>
      <c r="EC23" s="373">
        <f>IF(EC$5&lt;&gt;"",VLOOKUP(EC$5,'Clé Cli'!$E$12:$J$162,5,FALSE),0)</f>
        <v>0</v>
      </c>
      <c r="ED23" s="373">
        <f>IF(ED$5&lt;&gt;"",VLOOKUP(ED$5,'Clé Cli'!$E$12:$J$162,5,FALSE),0)</f>
        <v>0</v>
      </c>
      <c r="EE23" s="373">
        <f>IF(EE$5&lt;&gt;"",VLOOKUP(EE$5,'Clé Cli'!$E$12:$J$162,5,FALSE),0)</f>
        <v>0</v>
      </c>
      <c r="EF23" s="373">
        <f>IF(EF$5&lt;&gt;"",VLOOKUP(EF$5,'Clé Cli'!$E$12:$J$162,5,FALSE),0)</f>
        <v>0</v>
      </c>
      <c r="EG23" s="373">
        <f>IF(EG$5&lt;&gt;"",VLOOKUP(EG$5,'Clé Cli'!$E$12:$J$162,5,FALSE),0)</f>
        <v>0</v>
      </c>
      <c r="EH23" s="373">
        <f>IF(EH$5&lt;&gt;"",VLOOKUP(EH$5,'Clé Cli'!$E$12:$J$162,5,FALSE),0)</f>
        <v>0</v>
      </c>
      <c r="EI23" s="373">
        <f>IF(EI$5&lt;&gt;"",VLOOKUP(EI$5,'Clé Cli'!$E$12:$J$162,5,FALSE),0)</f>
        <v>0</v>
      </c>
      <c r="EJ23" s="373">
        <f>IF(EJ$5&lt;&gt;"",VLOOKUP(EJ$5,'Clé Cli'!$E$12:$J$162,5,FALSE),0)</f>
        <v>0</v>
      </c>
      <c r="EK23" s="373">
        <f>IF(EK$5&lt;&gt;"",VLOOKUP(EK$5,'Clé Cli'!$E$12:$J$162,5,FALSE),0)</f>
        <v>0</v>
      </c>
      <c r="EL23" s="373">
        <f>IF(EL$5&lt;&gt;"",VLOOKUP(EL$5,'Clé Cli'!$E$12:$J$162,5,FALSE),0)</f>
        <v>0</v>
      </c>
      <c r="EM23" s="373">
        <f>IF(EM$5&lt;&gt;"",VLOOKUP(EM$5,'Clé Cli'!$E$12:$J$162,5,FALSE),0)</f>
        <v>0</v>
      </c>
      <c r="EN23" s="373">
        <f>IF(EN$5&lt;&gt;"",VLOOKUP(EN$5,'Clé Cli'!$E$12:$J$162,5,FALSE),0)</f>
        <v>0</v>
      </c>
      <c r="EO23" s="373">
        <f>IF(EO$5&lt;&gt;"",VLOOKUP(EO$5,'Clé Cli'!$E$12:$J$162,5,FALSE),0)</f>
        <v>0</v>
      </c>
      <c r="EP23" s="373">
        <f>IF(EP$5&lt;&gt;"",VLOOKUP(EP$5,'Clé Cli'!$E$12:$J$162,5,FALSE),0)</f>
        <v>0</v>
      </c>
      <c r="EQ23" s="373">
        <f>IF(EQ$5&lt;&gt;"",VLOOKUP(EQ$5,'Clé Cli'!$E$12:$J$162,5,FALSE),0)</f>
        <v>0</v>
      </c>
      <c r="ER23" s="373">
        <f>IF(ER$5&lt;&gt;"",VLOOKUP(ER$5,'Clé Cli'!$E$12:$J$162,5,FALSE),0)</f>
        <v>0</v>
      </c>
      <c r="ES23" s="373">
        <f>IF(ES$5&lt;&gt;"",VLOOKUP(ES$5,'Clé Cli'!$E$12:$J$162,5,FALSE),0)</f>
        <v>0</v>
      </c>
      <c r="ET23" s="373">
        <f>IF(ET$5&lt;&gt;"",VLOOKUP(ET$5,'Clé Cli'!$E$12:$J$162,5,FALSE),0)</f>
        <v>0</v>
      </c>
      <c r="EU23" s="373">
        <f>IF(EU$5&lt;&gt;"",VLOOKUP(EU$5,'Clé Cli'!$E$12:$J$162,5,FALSE),0)</f>
        <v>0</v>
      </c>
      <c r="EV23" s="373">
        <f>IF(EV$5&lt;&gt;"",VLOOKUP(EV$5,'Clé Cli'!$E$12:$J$162,5,FALSE),0)</f>
        <v>0</v>
      </c>
      <c r="EW23" s="373">
        <f>IF(EW$5&lt;&gt;"",VLOOKUP(EW$5,'Clé Cli'!$E$12:$J$162,5,FALSE),0)</f>
        <v>0</v>
      </c>
      <c r="EX23" s="373">
        <f>IF(EX$5&lt;&gt;"",VLOOKUP(EX$5,'Clé Cli'!$E$12:$J$162,5,FALSE),0)</f>
        <v>0</v>
      </c>
      <c r="EY23" s="373">
        <f>IF(EY$5&lt;&gt;"",VLOOKUP(EY$5,'Clé Cli'!$E$12:$J$162,5,FALSE),0)</f>
        <v>0</v>
      </c>
      <c r="EZ23" s="373">
        <f>IF(EZ$5&lt;&gt;"",VLOOKUP(EZ$5,'Clé Cli'!$E$12:$J$162,5,FALSE),0)</f>
        <v>0</v>
      </c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26"/>
      <c r="MT23" s="126"/>
      <c r="MU23" s="126"/>
      <c r="MV23" s="126"/>
      <c r="MW23" s="126"/>
      <c r="MX23" s="126"/>
      <c r="MY23" s="126"/>
      <c r="MZ23" s="126"/>
      <c r="NA23" s="126"/>
      <c r="NB23" s="126"/>
      <c r="NC23" s="126"/>
      <c r="ND23" s="126"/>
      <c r="NE23" s="126"/>
      <c r="NF23" s="126"/>
      <c r="NG23" s="126"/>
      <c r="NH23" s="126"/>
      <c r="NI23" s="126"/>
      <c r="NJ23" s="126"/>
      <c r="NK23" s="126"/>
      <c r="NL23" s="126"/>
      <c r="NM23" s="126"/>
      <c r="NN23" s="126"/>
      <c r="NO23" s="126"/>
      <c r="NP23" s="126"/>
      <c r="NQ23" s="126"/>
      <c r="NR23" s="126"/>
      <c r="NS23" s="126"/>
      <c r="NT23" s="126"/>
      <c r="NU23" s="126"/>
      <c r="NV23" s="126"/>
      <c r="NW23" s="126"/>
      <c r="NX23" s="126"/>
      <c r="NY23" s="126"/>
      <c r="NZ23" s="126"/>
      <c r="OA23" s="126"/>
      <c r="OB23" s="126"/>
      <c r="OC23" s="126"/>
      <c r="OD23" s="126"/>
      <c r="OE23" s="126"/>
      <c r="OF23" s="126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</row>
    <row r="24" spans="2:815" ht="15.75">
      <c r="B24" s="30"/>
      <c r="C24" s="358" t="str">
        <f t="shared" si="3"/>
        <v>n;uomt_ext</v>
      </c>
      <c r="D24" s="351"/>
      <c r="F24" s="268" t="s">
        <v>769</v>
      </c>
      <c r="G24" s="436" t="s">
        <v>755</v>
      </c>
      <c r="H24" s="623"/>
      <c r="I24" s="549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373">
        <f>IF(AK$5&lt;&gt;"",VLOOKUP(AK$5,'Clé Cli'!$E$12:$J$162,6,FALSE),0)</f>
        <v>0</v>
      </c>
      <c r="AL24" s="373">
        <f>IF(AL$5&lt;&gt;"",VLOOKUP(AL$5,'Clé Cli'!$E$12:$J$162,6,FALSE),0)</f>
        <v>0</v>
      </c>
      <c r="AM24" s="373">
        <f>IF(AM$5&lt;&gt;"",VLOOKUP(AM$5,'Clé Cli'!$E$12:$J$162,6,FALSE),0)</f>
        <v>0</v>
      </c>
      <c r="AN24" s="373">
        <f>IF(AN$5&lt;&gt;"",VLOOKUP(AN$5,'Clé Cli'!$E$12:$J$162,6,FALSE),0)</f>
        <v>0</v>
      </c>
      <c r="AO24" s="373">
        <f>IF(AO$5&lt;&gt;"",VLOOKUP(AO$5,'Clé Cli'!$E$12:$J$162,6,FALSE),0)</f>
        <v>0</v>
      </c>
      <c r="AP24" s="373">
        <f>IF(AP$5&lt;&gt;"",VLOOKUP(AP$5,'Clé Cli'!$E$12:$J$162,6,FALSE),0)</f>
        <v>0</v>
      </c>
      <c r="AQ24" s="373">
        <f>IF(AQ$5&lt;&gt;"",VLOOKUP(AQ$5,'Clé Cli'!$E$12:$J$162,6,FALSE),0)</f>
        <v>0</v>
      </c>
      <c r="AR24" s="373">
        <f>IF(AR$5&lt;&gt;"",VLOOKUP(AR$5,'Clé Cli'!$E$12:$J$162,6,FALSE),0)</f>
        <v>0</v>
      </c>
      <c r="AS24" s="373">
        <f>IF(AS$5&lt;&gt;"",VLOOKUP(AS$5,'Clé Cli'!$E$12:$J$162,6,FALSE),0)</f>
        <v>0</v>
      </c>
      <c r="AT24" s="373">
        <f>IF(AT$5&lt;&gt;"",VLOOKUP(AT$5,'Clé Cli'!$E$12:$J$162,6,FALSE),0)</f>
        <v>0</v>
      </c>
      <c r="AU24" s="373">
        <f>IF(AU$5&lt;&gt;"",VLOOKUP(AU$5,'Clé Cli'!$E$12:$J$162,6,FALSE),0)</f>
        <v>0</v>
      </c>
      <c r="AV24" s="373">
        <f>IF(AV$5&lt;&gt;"",VLOOKUP(AV$5,'Clé Cli'!$E$12:$J$162,6,FALSE),0)</f>
        <v>0</v>
      </c>
      <c r="AW24" s="373">
        <f>IF(AW$5&lt;&gt;"",VLOOKUP(AW$5,'Clé Cli'!$E$12:$J$162,6,FALSE),0)</f>
        <v>0</v>
      </c>
      <c r="AX24" s="373">
        <f>IF(AX$5&lt;&gt;"",VLOOKUP(AX$5,'Clé Cli'!$E$12:$J$162,6,FALSE),0)</f>
        <v>0</v>
      </c>
      <c r="AY24" s="373">
        <f>IF(AY$5&lt;&gt;"",VLOOKUP(AY$5,'Clé Cli'!$E$12:$J$162,6,FALSE),0)</f>
        <v>0</v>
      </c>
      <c r="AZ24" s="373">
        <f>IF(AZ$5&lt;&gt;"",VLOOKUP(AZ$5,'Clé Cli'!$E$12:$J$162,6,FALSE),0)</f>
        <v>0</v>
      </c>
      <c r="BA24" s="373">
        <f>IF(BA$5&lt;&gt;"",VLOOKUP(BA$5,'Clé Cli'!$E$12:$J$162,6,FALSE),0)</f>
        <v>0</v>
      </c>
      <c r="BB24" s="373">
        <f>IF(BB$5&lt;&gt;"",VLOOKUP(BB$5,'Clé Cli'!$E$12:$J$162,6,FALSE),0)</f>
        <v>0</v>
      </c>
      <c r="BC24" s="373">
        <f>IF(BC$5&lt;&gt;"",VLOOKUP(BC$5,'Clé Cli'!$E$12:$J$162,6,FALSE),0)</f>
        <v>0</v>
      </c>
      <c r="BD24" s="373">
        <f>IF(BD$5&lt;&gt;"",VLOOKUP(BD$5,'Clé Cli'!$E$12:$J$162,6,FALSE),0)</f>
        <v>0</v>
      </c>
      <c r="BE24" s="373">
        <f>IF(BE$5&lt;&gt;"",VLOOKUP(BE$5,'Clé Cli'!$E$12:$J$162,6,FALSE),0)</f>
        <v>0</v>
      </c>
      <c r="BF24" s="373">
        <f>IF(BF$5&lt;&gt;"",VLOOKUP(BF$5,'Clé Cli'!$E$12:$J$162,6,FALSE),0)</f>
        <v>0</v>
      </c>
      <c r="BG24" s="373">
        <f>IF(BG$5&lt;&gt;"",VLOOKUP(BG$5,'Clé Cli'!$E$12:$J$162,6,FALSE),0)</f>
        <v>0</v>
      </c>
      <c r="BH24" s="373">
        <f>IF(BH$5&lt;&gt;"",VLOOKUP(BH$5,'Clé Cli'!$E$12:$J$162,6,FALSE),0)</f>
        <v>0</v>
      </c>
      <c r="BI24" s="373">
        <f>IF(BI$5&lt;&gt;"",VLOOKUP(BI$5,'Clé Cli'!$E$12:$J$162,6,FALSE),0)</f>
        <v>0</v>
      </c>
      <c r="BJ24" s="373">
        <f>IF(BJ$5&lt;&gt;"",VLOOKUP(BJ$5,'Clé Cli'!$E$12:$J$162,6,FALSE),0)</f>
        <v>0</v>
      </c>
      <c r="BK24" s="373">
        <f>IF(BK$5&lt;&gt;"",VLOOKUP(BK$5,'Clé Cli'!$E$12:$J$162,6,FALSE),0)</f>
        <v>0</v>
      </c>
      <c r="BL24" s="373">
        <f>IF(BL$5&lt;&gt;"",VLOOKUP(BL$5,'Clé Cli'!$E$12:$J$162,6,FALSE),0)</f>
        <v>0</v>
      </c>
      <c r="BM24" s="373">
        <f>IF(BM$5&lt;&gt;"",VLOOKUP(BM$5,'Clé Cli'!$E$12:$J$162,6,FALSE),0)</f>
        <v>0</v>
      </c>
      <c r="BN24" s="373">
        <f>IF(BN$5&lt;&gt;"",VLOOKUP(BN$5,'Clé Cli'!$E$12:$J$162,6,FALSE),0)</f>
        <v>0</v>
      </c>
      <c r="BO24" s="373">
        <f>IF(BO$5&lt;&gt;"",VLOOKUP(BO$5,'Clé Cli'!$E$12:$J$162,6,FALSE),0)</f>
        <v>0</v>
      </c>
      <c r="BP24" s="373">
        <f>IF(BP$5&lt;&gt;"",VLOOKUP(BP$5,'Clé Cli'!$E$12:$J$162,6,FALSE),0)</f>
        <v>0</v>
      </c>
      <c r="BQ24" s="373">
        <f>IF(BQ$5&lt;&gt;"",VLOOKUP(BQ$5,'Clé Cli'!$E$12:$J$162,6,FALSE),0)</f>
        <v>0</v>
      </c>
      <c r="BR24" s="373">
        <f>IF(BR$5&lt;&gt;"",VLOOKUP(BR$5,'Clé Cli'!$E$12:$J$162,6,FALSE),0)</f>
        <v>0</v>
      </c>
      <c r="BS24" s="373">
        <f>IF(BS$5&lt;&gt;"",VLOOKUP(BS$5,'Clé Cli'!$E$12:$J$162,6,FALSE),0)</f>
        <v>0</v>
      </c>
      <c r="BT24" s="373">
        <f>IF(BT$5&lt;&gt;"",VLOOKUP(BT$5,'Clé Cli'!$E$12:$J$162,6,FALSE),0)</f>
        <v>0</v>
      </c>
      <c r="BU24" s="373">
        <f>IF(BU$5&lt;&gt;"",VLOOKUP(BU$5,'Clé Cli'!$E$12:$J$162,6,FALSE),0)</f>
        <v>0</v>
      </c>
      <c r="BV24" s="373">
        <f>IF(BV$5&lt;&gt;"",VLOOKUP(BV$5,'Clé Cli'!$E$12:$J$162,6,FALSE),0)</f>
        <v>0</v>
      </c>
      <c r="BW24" s="373">
        <f>IF(BW$5&lt;&gt;"",VLOOKUP(BW$5,'Clé Cli'!$E$12:$J$162,6,FALSE),0)</f>
        <v>0</v>
      </c>
      <c r="BX24" s="373">
        <f>IF(BX$5&lt;&gt;"",VLOOKUP(BX$5,'Clé Cli'!$E$12:$J$162,6,FALSE),0)</f>
        <v>0</v>
      </c>
      <c r="BY24" s="373">
        <f>IF(BY$5&lt;&gt;"",VLOOKUP(BY$5,'Clé Cli'!$E$12:$J$162,6,FALSE),0)</f>
        <v>0</v>
      </c>
      <c r="BZ24" s="373">
        <f>IF(BZ$5&lt;&gt;"",VLOOKUP(BZ$5,'Clé Cli'!$E$12:$J$162,6,FALSE),0)</f>
        <v>0</v>
      </c>
      <c r="CA24" s="373">
        <f>IF(CA$5&lt;&gt;"",VLOOKUP(CA$5,'Clé Cli'!$E$12:$J$162,6,FALSE),0)</f>
        <v>0</v>
      </c>
      <c r="CB24" s="373">
        <f>IF(CB$5&lt;&gt;"",VLOOKUP(CB$5,'Clé Cli'!$E$12:$J$162,6,FALSE),0)</f>
        <v>0</v>
      </c>
      <c r="CC24" s="373">
        <f>IF(CC$5&lt;&gt;"",VLOOKUP(CC$5,'Clé Cli'!$E$12:$J$162,6,FALSE),0)</f>
        <v>0</v>
      </c>
      <c r="CD24" s="373">
        <f>IF(CD$5&lt;&gt;"",VLOOKUP(CD$5,'Clé Cli'!$E$12:$J$162,6,FALSE),0)</f>
        <v>0</v>
      </c>
      <c r="CE24" s="373">
        <f>IF(CE$5&lt;&gt;"",VLOOKUP(CE$5,'Clé Cli'!$E$12:$J$162,6,FALSE),0)</f>
        <v>0</v>
      </c>
      <c r="CF24" s="373">
        <f>IF(CF$5&lt;&gt;"",VLOOKUP(CF$5,'Clé Cli'!$E$12:$J$162,6,FALSE),0)</f>
        <v>0</v>
      </c>
      <c r="CG24" s="373">
        <f>IF(CG$5&lt;&gt;"",VLOOKUP(CG$5,'Clé Cli'!$E$12:$J$162,6,FALSE),0)</f>
        <v>0</v>
      </c>
      <c r="CH24" s="373">
        <f>IF(CH$5&lt;&gt;"",VLOOKUP(CH$5,'Clé Cli'!$E$12:$J$162,6,FALSE),0)</f>
        <v>0</v>
      </c>
      <c r="CI24" s="373">
        <f>IF(CI$5&lt;&gt;"",VLOOKUP(CI$5,'Clé Cli'!$E$12:$J$162,6,FALSE),0)</f>
        <v>0</v>
      </c>
      <c r="CJ24" s="373">
        <f>IF(CJ$5&lt;&gt;"",VLOOKUP(CJ$5,'Clé Cli'!$E$12:$J$162,6,FALSE),0)</f>
        <v>0</v>
      </c>
      <c r="CK24" s="373">
        <f>IF(CK$5&lt;&gt;"",VLOOKUP(CK$5,'Clé Cli'!$E$12:$J$162,6,FALSE),0)</f>
        <v>0</v>
      </c>
      <c r="CL24" s="373">
        <f>IF(CL$5&lt;&gt;"",VLOOKUP(CL$5,'Clé Cli'!$E$12:$J$162,6,FALSE),0)</f>
        <v>0</v>
      </c>
      <c r="CM24" s="373">
        <f>IF(CM$5&lt;&gt;"",VLOOKUP(CM$5,'Clé Cli'!$E$12:$J$162,6,FALSE),0)</f>
        <v>0</v>
      </c>
      <c r="CN24" s="373">
        <f>IF(CN$5&lt;&gt;"",VLOOKUP(CN$5,'Clé Cli'!$E$12:$J$162,6,FALSE),0)</f>
        <v>0</v>
      </c>
      <c r="CO24" s="373">
        <f>IF(CO$5&lt;&gt;"",VLOOKUP(CO$5,'Clé Cli'!$E$12:$J$162,6,FALSE),0)</f>
        <v>0</v>
      </c>
      <c r="CP24" s="373">
        <f>IF(CP$5&lt;&gt;"",VLOOKUP(CP$5,'Clé Cli'!$E$12:$J$162,6,FALSE),0)</f>
        <v>0</v>
      </c>
      <c r="CQ24" s="373">
        <f>IF(CQ$5&lt;&gt;"",VLOOKUP(CQ$5,'Clé Cli'!$E$12:$J$162,6,FALSE),0)</f>
        <v>0</v>
      </c>
      <c r="CR24" s="373">
        <f>IF(CR$5&lt;&gt;"",VLOOKUP(CR$5,'Clé Cli'!$E$12:$J$162,6,FALSE),0)</f>
        <v>0</v>
      </c>
      <c r="CS24" s="373">
        <f>IF(CS$5&lt;&gt;"",VLOOKUP(CS$5,'Clé Cli'!$E$12:$J$162,6,FALSE),0)</f>
        <v>0</v>
      </c>
      <c r="CT24" s="373">
        <f>IF(CT$5&lt;&gt;"",VLOOKUP(CT$5,'Clé Cli'!$E$12:$J$162,6,FALSE),0)</f>
        <v>0</v>
      </c>
      <c r="CU24" s="373">
        <f>IF(CU$5&lt;&gt;"",VLOOKUP(CU$5,'Clé Cli'!$E$12:$J$162,6,FALSE),0)</f>
        <v>0</v>
      </c>
      <c r="CV24" s="373">
        <f>IF(CV$5&lt;&gt;"",VLOOKUP(CV$5,'Clé Cli'!$E$12:$J$162,6,FALSE),0)</f>
        <v>0</v>
      </c>
      <c r="CW24" s="373">
        <f>IF(CW$5&lt;&gt;"",VLOOKUP(CW$5,'Clé Cli'!$E$12:$J$162,6,FALSE),0)</f>
        <v>0</v>
      </c>
      <c r="CX24" s="373">
        <f>IF(CX$5&lt;&gt;"",VLOOKUP(CX$5,'Clé Cli'!$E$12:$J$162,6,FALSE),0)</f>
        <v>0</v>
      </c>
      <c r="CY24" s="373">
        <f>IF(CY$5&lt;&gt;"",VLOOKUP(CY$5,'Clé Cli'!$E$12:$J$162,6,FALSE),0)</f>
        <v>0</v>
      </c>
      <c r="CZ24" s="373">
        <f>IF(CZ$5&lt;&gt;"",VLOOKUP(CZ$5,'Clé Cli'!$E$12:$J$162,6,FALSE),0)</f>
        <v>0</v>
      </c>
      <c r="DA24" s="373">
        <f>IF(DA$5&lt;&gt;"",VLOOKUP(DA$5,'Clé Cli'!$E$12:$J$162,6,FALSE),0)</f>
        <v>0</v>
      </c>
      <c r="DB24" s="373">
        <f>IF(DB$5&lt;&gt;"",VLOOKUP(DB$5,'Clé Cli'!$E$12:$J$162,6,FALSE),0)</f>
        <v>0</v>
      </c>
      <c r="DC24" s="373">
        <f>IF(DC$5&lt;&gt;"",VLOOKUP(DC$5,'Clé Cli'!$E$12:$J$162,6,FALSE),0)</f>
        <v>0</v>
      </c>
      <c r="DD24" s="373">
        <f>IF(DD$5&lt;&gt;"",VLOOKUP(DD$5,'Clé Cli'!$E$12:$J$162,6,FALSE),0)</f>
        <v>0</v>
      </c>
      <c r="DE24" s="373">
        <f>IF(DE$5&lt;&gt;"",VLOOKUP(DE$5,'Clé Cli'!$E$12:$J$162,6,FALSE),0)</f>
        <v>0</v>
      </c>
      <c r="DF24" s="373">
        <f>IF(DF$5&lt;&gt;"",VLOOKUP(DF$5,'Clé Cli'!$E$12:$J$162,6,FALSE),0)</f>
        <v>0</v>
      </c>
      <c r="DG24" s="373">
        <f>IF(DG$5&lt;&gt;"",VLOOKUP(DG$5,'Clé Cli'!$E$12:$J$162,6,FALSE),0)</f>
        <v>0</v>
      </c>
      <c r="DH24" s="373">
        <f>IF(DH$5&lt;&gt;"",VLOOKUP(DH$5,'Clé Cli'!$E$12:$J$162,6,FALSE),0)</f>
        <v>0</v>
      </c>
      <c r="DI24" s="373">
        <f>IF(DI$5&lt;&gt;"",VLOOKUP(DI$5,'Clé Cli'!$E$12:$J$162,6,FALSE),0)</f>
        <v>0</v>
      </c>
      <c r="DJ24" s="373">
        <f>IF(DJ$5&lt;&gt;"",VLOOKUP(DJ$5,'Clé Cli'!$E$12:$J$162,6,FALSE),0)</f>
        <v>0</v>
      </c>
      <c r="DK24" s="373">
        <f>IF(DK$5&lt;&gt;"",VLOOKUP(DK$5,'Clé Cli'!$E$12:$J$162,6,FALSE),0)</f>
        <v>0</v>
      </c>
      <c r="DL24" s="373">
        <f>IF(DL$5&lt;&gt;"",VLOOKUP(DL$5,'Clé Cli'!$E$12:$J$162,6,FALSE),0)</f>
        <v>0</v>
      </c>
      <c r="DM24" s="373">
        <f>IF(DM$5&lt;&gt;"",VLOOKUP(DM$5,'Clé Cli'!$E$12:$J$162,6,FALSE),0)</f>
        <v>0</v>
      </c>
      <c r="DN24" s="373">
        <f>IF(DN$5&lt;&gt;"",VLOOKUP(DN$5,'Clé Cli'!$E$12:$J$162,6,FALSE),0)</f>
        <v>0</v>
      </c>
      <c r="DO24" s="373">
        <f>IF(DO$5&lt;&gt;"",VLOOKUP(DO$5,'Clé Cli'!$E$12:$J$162,6,FALSE),0)</f>
        <v>0</v>
      </c>
      <c r="DP24" s="373">
        <f>IF(DP$5&lt;&gt;"",VLOOKUP(DP$5,'Clé Cli'!$E$12:$J$162,6,FALSE),0)</f>
        <v>0</v>
      </c>
      <c r="DQ24" s="373">
        <f>IF(DQ$5&lt;&gt;"",VLOOKUP(DQ$5,'Clé Cli'!$E$12:$J$162,6,FALSE),0)</f>
        <v>0</v>
      </c>
      <c r="DR24" s="373">
        <f>IF(DR$5&lt;&gt;"",VLOOKUP(DR$5,'Clé Cli'!$E$12:$J$162,6,FALSE),0)</f>
        <v>0</v>
      </c>
      <c r="DS24" s="373">
        <f>IF(DS$5&lt;&gt;"",VLOOKUP(DS$5,'Clé Cli'!$E$12:$J$162,6,FALSE),0)</f>
        <v>0</v>
      </c>
      <c r="DT24" s="373">
        <f>IF(DT$5&lt;&gt;"",VLOOKUP(DT$5,'Clé Cli'!$E$12:$J$162,6,FALSE),0)</f>
        <v>0</v>
      </c>
      <c r="DU24" s="373">
        <f>IF(DU$5&lt;&gt;"",VLOOKUP(DU$5,'Clé Cli'!$E$12:$J$162,6,FALSE),0)</f>
        <v>0</v>
      </c>
      <c r="DV24" s="373">
        <f>IF(DV$5&lt;&gt;"",VLOOKUP(DV$5,'Clé Cli'!$E$12:$J$162,6,FALSE),0)</f>
        <v>0</v>
      </c>
      <c r="DW24" s="373">
        <f>IF(DW$5&lt;&gt;"",VLOOKUP(DW$5,'Clé Cli'!$E$12:$J$162,6,FALSE),0)</f>
        <v>0</v>
      </c>
      <c r="DX24" s="373">
        <f>IF(DX$5&lt;&gt;"",VLOOKUP(DX$5,'Clé Cli'!$E$12:$J$162,6,FALSE),0)</f>
        <v>0</v>
      </c>
      <c r="DY24" s="373">
        <f>IF(DY$5&lt;&gt;"",VLOOKUP(DY$5,'Clé Cli'!$E$12:$J$162,6,FALSE),0)</f>
        <v>0</v>
      </c>
      <c r="DZ24" s="373">
        <f>IF(DZ$5&lt;&gt;"",VLOOKUP(DZ$5,'Clé Cli'!$E$12:$J$162,6,FALSE),0)</f>
        <v>0</v>
      </c>
      <c r="EA24" s="373">
        <f>IF(EA$5&lt;&gt;"",VLOOKUP(EA$5,'Clé Cli'!$E$12:$J$162,6,FALSE),0)</f>
        <v>0</v>
      </c>
      <c r="EB24" s="373">
        <f>IF(EB$5&lt;&gt;"",VLOOKUP(EB$5,'Clé Cli'!$E$12:$J$162,6,FALSE),0)</f>
        <v>0</v>
      </c>
      <c r="EC24" s="373">
        <f>IF(EC$5&lt;&gt;"",VLOOKUP(EC$5,'Clé Cli'!$E$12:$J$162,6,FALSE),0)</f>
        <v>0</v>
      </c>
      <c r="ED24" s="373">
        <f>IF(ED$5&lt;&gt;"",VLOOKUP(ED$5,'Clé Cli'!$E$12:$J$162,6,FALSE),0)</f>
        <v>0</v>
      </c>
      <c r="EE24" s="373">
        <f>IF(EE$5&lt;&gt;"",VLOOKUP(EE$5,'Clé Cli'!$E$12:$J$162,6,FALSE),0)</f>
        <v>0</v>
      </c>
      <c r="EF24" s="373">
        <f>IF(EF$5&lt;&gt;"",VLOOKUP(EF$5,'Clé Cli'!$E$12:$J$162,6,FALSE),0)</f>
        <v>0</v>
      </c>
      <c r="EG24" s="373">
        <f>IF(EG$5&lt;&gt;"",VLOOKUP(EG$5,'Clé Cli'!$E$12:$J$162,6,FALSE),0)</f>
        <v>0</v>
      </c>
      <c r="EH24" s="373">
        <f>IF(EH$5&lt;&gt;"",VLOOKUP(EH$5,'Clé Cli'!$E$12:$J$162,6,FALSE),0)</f>
        <v>0</v>
      </c>
      <c r="EI24" s="373">
        <f>IF(EI$5&lt;&gt;"",VLOOKUP(EI$5,'Clé Cli'!$E$12:$J$162,6,FALSE),0)</f>
        <v>0</v>
      </c>
      <c r="EJ24" s="373">
        <f>IF(EJ$5&lt;&gt;"",VLOOKUP(EJ$5,'Clé Cli'!$E$12:$J$162,6,FALSE),0)</f>
        <v>0</v>
      </c>
      <c r="EK24" s="373">
        <f>IF(EK$5&lt;&gt;"",VLOOKUP(EK$5,'Clé Cli'!$E$12:$J$162,6,FALSE),0)</f>
        <v>0</v>
      </c>
      <c r="EL24" s="373">
        <f>IF(EL$5&lt;&gt;"",VLOOKUP(EL$5,'Clé Cli'!$E$12:$J$162,6,FALSE),0)</f>
        <v>0</v>
      </c>
      <c r="EM24" s="373">
        <f>IF(EM$5&lt;&gt;"",VLOOKUP(EM$5,'Clé Cli'!$E$12:$J$162,6,FALSE),0)</f>
        <v>0</v>
      </c>
      <c r="EN24" s="373">
        <f>IF(EN$5&lt;&gt;"",VLOOKUP(EN$5,'Clé Cli'!$E$12:$J$162,6,FALSE),0)</f>
        <v>0</v>
      </c>
      <c r="EO24" s="373">
        <f>IF(EO$5&lt;&gt;"",VLOOKUP(EO$5,'Clé Cli'!$E$12:$J$162,6,FALSE),0)</f>
        <v>0</v>
      </c>
      <c r="EP24" s="373">
        <f>IF(EP$5&lt;&gt;"",VLOOKUP(EP$5,'Clé Cli'!$E$12:$J$162,6,FALSE),0)</f>
        <v>0</v>
      </c>
      <c r="EQ24" s="373">
        <f>IF(EQ$5&lt;&gt;"",VLOOKUP(EQ$5,'Clé Cli'!$E$12:$J$162,6,FALSE),0)</f>
        <v>0</v>
      </c>
      <c r="ER24" s="373">
        <f>IF(ER$5&lt;&gt;"",VLOOKUP(ER$5,'Clé Cli'!$E$12:$J$162,6,FALSE),0)</f>
        <v>0</v>
      </c>
      <c r="ES24" s="373">
        <f>IF(ES$5&lt;&gt;"",VLOOKUP(ES$5,'Clé Cli'!$E$12:$J$162,6,FALSE),0)</f>
        <v>0</v>
      </c>
      <c r="ET24" s="373">
        <f>IF(ET$5&lt;&gt;"",VLOOKUP(ET$5,'Clé Cli'!$E$12:$J$162,6,FALSE),0)</f>
        <v>0</v>
      </c>
      <c r="EU24" s="373">
        <f>IF(EU$5&lt;&gt;"",VLOOKUP(EU$5,'Clé Cli'!$E$12:$J$162,6,FALSE),0)</f>
        <v>0</v>
      </c>
      <c r="EV24" s="373">
        <f>IF(EV$5&lt;&gt;"",VLOOKUP(EV$5,'Clé Cli'!$E$12:$J$162,6,FALSE),0)</f>
        <v>0</v>
      </c>
      <c r="EW24" s="373">
        <f>IF(EW$5&lt;&gt;"",VLOOKUP(EW$5,'Clé Cli'!$E$12:$J$162,6,FALSE),0)</f>
        <v>0</v>
      </c>
      <c r="EX24" s="373">
        <f>IF(EX$5&lt;&gt;"",VLOOKUP(EX$5,'Clé Cli'!$E$12:$J$162,6,FALSE),0)</f>
        <v>0</v>
      </c>
      <c r="EY24" s="373">
        <f>IF(EY$5&lt;&gt;"",VLOOKUP(EY$5,'Clé Cli'!$E$12:$J$162,6,FALSE),0)</f>
        <v>0</v>
      </c>
      <c r="EZ24" s="373">
        <f>IF(EZ$5&lt;&gt;"",VLOOKUP(EZ$5,'Clé Cli'!$E$12:$J$162,6,FALSE),0)</f>
        <v>0</v>
      </c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26"/>
      <c r="MT24" s="126"/>
      <c r="MU24" s="126"/>
      <c r="MV24" s="126"/>
      <c r="MW24" s="126"/>
      <c r="MX24" s="126"/>
      <c r="MY24" s="126"/>
      <c r="MZ24" s="126"/>
      <c r="NA24" s="126"/>
      <c r="NB24" s="126"/>
      <c r="NC24" s="126"/>
      <c r="ND24" s="126"/>
      <c r="NE24" s="126"/>
      <c r="NF24" s="126"/>
      <c r="NG24" s="126"/>
      <c r="NH24" s="126"/>
      <c r="NI24" s="126"/>
      <c r="NJ24" s="126"/>
      <c r="NK24" s="126"/>
      <c r="NL24" s="126"/>
      <c r="NM24" s="126"/>
      <c r="NN24" s="126"/>
      <c r="NO24" s="126"/>
      <c r="NP24" s="126"/>
      <c r="NQ24" s="126"/>
      <c r="NR24" s="126"/>
      <c r="NS24" s="126"/>
      <c r="NT24" s="126"/>
      <c r="NU24" s="126"/>
      <c r="NV24" s="126"/>
      <c r="NW24" s="126"/>
      <c r="NX24" s="126"/>
      <c r="NY24" s="126"/>
      <c r="NZ24" s="126"/>
      <c r="OA24" s="126"/>
      <c r="OB24" s="126"/>
      <c r="OC24" s="126"/>
      <c r="OD24" s="126"/>
      <c r="OE24" s="126"/>
      <c r="OF24" s="126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</row>
    <row r="25" spans="2:815" ht="15.75">
      <c r="B25" s="30"/>
      <c r="C25" s="358" t="str">
        <f t="shared" si="3"/>
        <v>n;uomt_ext_actspe</v>
      </c>
      <c r="D25" s="351"/>
      <c r="F25" s="268" t="s">
        <v>770</v>
      </c>
      <c r="G25" s="436" t="s">
        <v>1669</v>
      </c>
      <c r="H25" s="623"/>
      <c r="I25" s="549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373">
        <f>IF(AK$5&lt;&gt;"",VLOOKUP(AK$5,'Clé Act. Spé.'!$E$7:$H$157,4,FALSE),0)</f>
        <v>0</v>
      </c>
      <c r="AL25" s="373">
        <f>IF(AL$5&lt;&gt;"",VLOOKUP(AL$5,'Clé Act. Spé.'!$E$7:$H$157,4,FALSE),0)</f>
        <v>0</v>
      </c>
      <c r="AM25" s="373">
        <f>IF(AM$5&lt;&gt;"",VLOOKUP(AM$5,'Clé Act. Spé.'!$E$7:$H$157,4,FALSE),0)</f>
        <v>0</v>
      </c>
      <c r="AN25" s="373">
        <f>IF(AN$5&lt;&gt;"",VLOOKUP(AN$5,'Clé Act. Spé.'!$E$7:$H$157,4,FALSE),0)</f>
        <v>0</v>
      </c>
      <c r="AO25" s="373">
        <f>IF(AO$5&lt;&gt;"",VLOOKUP(AO$5,'Clé Act. Spé.'!$E$7:$H$157,4,FALSE),0)</f>
        <v>0</v>
      </c>
      <c r="AP25" s="373">
        <f>IF(AP$5&lt;&gt;"",VLOOKUP(AP$5,'Clé Act. Spé.'!$E$7:$H$157,4,FALSE),0)</f>
        <v>0</v>
      </c>
      <c r="AQ25" s="373">
        <f>IF(AQ$5&lt;&gt;"",VLOOKUP(AQ$5,'Clé Act. Spé.'!$E$7:$H$157,4,FALSE),0)</f>
        <v>0</v>
      </c>
      <c r="AR25" s="373">
        <f>IF(AR$5&lt;&gt;"",VLOOKUP(AR$5,'Clé Act. Spé.'!$E$7:$H$157,4,FALSE),0)</f>
        <v>0</v>
      </c>
      <c r="AS25" s="373">
        <f>IF(AS$5&lt;&gt;"",VLOOKUP(AS$5,'Clé Act. Spé.'!$E$7:$H$157,4,FALSE),0)</f>
        <v>0</v>
      </c>
      <c r="AT25" s="373">
        <f>IF(AT$5&lt;&gt;"",VLOOKUP(AT$5,'Clé Act. Spé.'!$E$7:$H$157,4,FALSE),0)</f>
        <v>0</v>
      </c>
      <c r="AU25" s="373">
        <f>IF(AU$5&lt;&gt;"",VLOOKUP(AU$5,'Clé Act. Spé.'!$E$7:$H$157,4,FALSE),0)</f>
        <v>0</v>
      </c>
      <c r="AV25" s="373">
        <f>IF(AV$5&lt;&gt;"",VLOOKUP(AV$5,'Clé Act. Spé.'!$E$7:$H$157,4,FALSE),0)</f>
        <v>0</v>
      </c>
      <c r="AW25" s="373">
        <f>IF(AW$5&lt;&gt;"",VLOOKUP(AW$5,'Clé Act. Spé.'!$E$7:$H$157,4,FALSE),0)</f>
        <v>0</v>
      </c>
      <c r="AX25" s="373">
        <f>IF(AX$5&lt;&gt;"",VLOOKUP(AX$5,'Clé Act. Spé.'!$E$7:$H$157,4,FALSE),0)</f>
        <v>0</v>
      </c>
      <c r="AY25" s="373">
        <f>IF(AY$5&lt;&gt;"",VLOOKUP(AY$5,'Clé Act. Spé.'!$E$7:$H$157,4,FALSE),0)</f>
        <v>0</v>
      </c>
      <c r="AZ25" s="373">
        <f>IF(AZ$5&lt;&gt;"",VLOOKUP(AZ$5,'Clé Act. Spé.'!$E$7:$H$157,4,FALSE),0)</f>
        <v>0</v>
      </c>
      <c r="BA25" s="373">
        <f>IF(BA$5&lt;&gt;"",VLOOKUP(BA$5,'Clé Act. Spé.'!$E$7:$H$157,4,FALSE),0)</f>
        <v>0</v>
      </c>
      <c r="BB25" s="373">
        <f>IF(BB$5&lt;&gt;"",VLOOKUP(BB$5,'Clé Act. Spé.'!$E$7:$H$157,4,FALSE),0)</f>
        <v>0</v>
      </c>
      <c r="BC25" s="373">
        <f>IF(BC$5&lt;&gt;"",VLOOKUP(BC$5,'Clé Act. Spé.'!$E$7:$H$157,4,FALSE),0)</f>
        <v>0</v>
      </c>
      <c r="BD25" s="373">
        <f>IF(BD$5&lt;&gt;"",VLOOKUP(BD$5,'Clé Act. Spé.'!$E$7:$H$157,4,FALSE),0)</f>
        <v>0</v>
      </c>
      <c r="BE25" s="373">
        <f>IF(BE$5&lt;&gt;"",VLOOKUP(BE$5,'Clé Act. Spé.'!$E$7:$H$157,4,FALSE),0)</f>
        <v>0</v>
      </c>
      <c r="BF25" s="373">
        <f>IF(BF$5&lt;&gt;"",VLOOKUP(BF$5,'Clé Act. Spé.'!$E$7:$H$157,4,FALSE),0)</f>
        <v>0</v>
      </c>
      <c r="BG25" s="373">
        <f>IF(BG$5&lt;&gt;"",VLOOKUP(BG$5,'Clé Act. Spé.'!$E$7:$H$157,4,FALSE),0)</f>
        <v>0</v>
      </c>
      <c r="BH25" s="373">
        <f>IF(BH$5&lt;&gt;"",VLOOKUP(BH$5,'Clé Act. Spé.'!$E$7:$H$157,4,FALSE),0)</f>
        <v>0</v>
      </c>
      <c r="BI25" s="373">
        <f>IF(BI$5&lt;&gt;"",VLOOKUP(BI$5,'Clé Act. Spé.'!$E$7:$H$157,4,FALSE),0)</f>
        <v>0</v>
      </c>
      <c r="BJ25" s="373">
        <f>IF(BJ$5&lt;&gt;"",VLOOKUP(BJ$5,'Clé Act. Spé.'!$E$7:$H$157,4,FALSE),0)</f>
        <v>0</v>
      </c>
      <c r="BK25" s="373">
        <f>IF(BK$5&lt;&gt;"",VLOOKUP(BK$5,'Clé Act. Spé.'!$E$7:$H$157,4,FALSE),0)</f>
        <v>0</v>
      </c>
      <c r="BL25" s="373">
        <f>IF(BL$5&lt;&gt;"",VLOOKUP(BL$5,'Clé Act. Spé.'!$E$7:$H$157,4,FALSE),0)</f>
        <v>0</v>
      </c>
      <c r="BM25" s="373">
        <f>IF(BM$5&lt;&gt;"",VLOOKUP(BM$5,'Clé Act. Spé.'!$E$7:$H$157,4,FALSE),0)</f>
        <v>0</v>
      </c>
      <c r="BN25" s="373">
        <f>IF(BN$5&lt;&gt;"",VLOOKUP(BN$5,'Clé Act. Spé.'!$E$7:$H$157,4,FALSE),0)</f>
        <v>0</v>
      </c>
      <c r="BO25" s="373">
        <f>IF(BO$5&lt;&gt;"",VLOOKUP(BO$5,'Clé Act. Spé.'!$E$7:$H$157,4,FALSE),0)</f>
        <v>0</v>
      </c>
      <c r="BP25" s="373">
        <f>IF(BP$5&lt;&gt;"",VLOOKUP(BP$5,'Clé Act. Spé.'!$E$7:$H$157,4,FALSE),0)</f>
        <v>0</v>
      </c>
      <c r="BQ25" s="373">
        <f>IF(BQ$5&lt;&gt;"",VLOOKUP(BQ$5,'Clé Act. Spé.'!$E$7:$H$157,4,FALSE),0)</f>
        <v>0</v>
      </c>
      <c r="BR25" s="373">
        <f>IF(BR$5&lt;&gt;"",VLOOKUP(BR$5,'Clé Act. Spé.'!$E$7:$H$157,4,FALSE),0)</f>
        <v>0</v>
      </c>
      <c r="BS25" s="373">
        <f>IF(BS$5&lt;&gt;"",VLOOKUP(BS$5,'Clé Act. Spé.'!$E$7:$H$157,4,FALSE),0)</f>
        <v>0</v>
      </c>
      <c r="BT25" s="373">
        <f>IF(BT$5&lt;&gt;"",VLOOKUP(BT$5,'Clé Act. Spé.'!$E$7:$H$157,4,FALSE),0)</f>
        <v>0</v>
      </c>
      <c r="BU25" s="373">
        <f>IF(BU$5&lt;&gt;"",VLOOKUP(BU$5,'Clé Act. Spé.'!$E$7:$H$157,4,FALSE),0)</f>
        <v>0</v>
      </c>
      <c r="BV25" s="373">
        <f>IF(BV$5&lt;&gt;"",VLOOKUP(BV$5,'Clé Act. Spé.'!$E$7:$H$157,4,FALSE),0)</f>
        <v>0</v>
      </c>
      <c r="BW25" s="373">
        <f>IF(BW$5&lt;&gt;"",VLOOKUP(BW$5,'Clé Act. Spé.'!$E$7:$H$157,4,FALSE),0)</f>
        <v>0</v>
      </c>
      <c r="BX25" s="373">
        <f>IF(BX$5&lt;&gt;"",VLOOKUP(BX$5,'Clé Act. Spé.'!$E$7:$H$157,4,FALSE),0)</f>
        <v>0</v>
      </c>
      <c r="BY25" s="373">
        <f>IF(BY$5&lt;&gt;"",VLOOKUP(BY$5,'Clé Act. Spé.'!$E$7:$H$157,4,FALSE),0)</f>
        <v>0</v>
      </c>
      <c r="BZ25" s="373">
        <f>IF(BZ$5&lt;&gt;"",VLOOKUP(BZ$5,'Clé Act. Spé.'!$E$7:$H$157,4,FALSE),0)</f>
        <v>0</v>
      </c>
      <c r="CA25" s="373">
        <f>IF(CA$5&lt;&gt;"",VLOOKUP(CA$5,'Clé Act. Spé.'!$E$7:$H$157,4,FALSE),0)</f>
        <v>0</v>
      </c>
      <c r="CB25" s="373">
        <f>IF(CB$5&lt;&gt;"",VLOOKUP(CB$5,'Clé Act. Spé.'!$E$7:$H$157,4,FALSE),0)</f>
        <v>0</v>
      </c>
      <c r="CC25" s="373">
        <f>IF(CC$5&lt;&gt;"",VLOOKUP(CC$5,'Clé Act. Spé.'!$E$7:$H$157,4,FALSE),0)</f>
        <v>0</v>
      </c>
      <c r="CD25" s="373">
        <f>IF(CD$5&lt;&gt;"",VLOOKUP(CD$5,'Clé Act. Spé.'!$E$7:$H$157,4,FALSE),0)</f>
        <v>0</v>
      </c>
      <c r="CE25" s="373">
        <f>IF(CE$5&lt;&gt;"",VLOOKUP(CE$5,'Clé Act. Spé.'!$E$7:$H$157,4,FALSE),0)</f>
        <v>0</v>
      </c>
      <c r="CF25" s="373">
        <f>IF(CF$5&lt;&gt;"",VLOOKUP(CF$5,'Clé Act. Spé.'!$E$7:$H$157,4,FALSE),0)</f>
        <v>0</v>
      </c>
      <c r="CG25" s="373">
        <f>IF(CG$5&lt;&gt;"",VLOOKUP(CG$5,'Clé Act. Spé.'!$E$7:$H$157,4,FALSE),0)</f>
        <v>0</v>
      </c>
      <c r="CH25" s="373">
        <f>IF(CH$5&lt;&gt;"",VLOOKUP(CH$5,'Clé Act. Spé.'!$E$7:$H$157,4,FALSE),0)</f>
        <v>0</v>
      </c>
      <c r="CI25" s="373">
        <f>IF(CI$5&lt;&gt;"",VLOOKUP(CI$5,'Clé Act. Spé.'!$E$7:$H$157,4,FALSE),0)</f>
        <v>0</v>
      </c>
      <c r="CJ25" s="373">
        <f>IF(CJ$5&lt;&gt;"",VLOOKUP(CJ$5,'Clé Act. Spé.'!$E$7:$H$157,4,FALSE),0)</f>
        <v>0</v>
      </c>
      <c r="CK25" s="373">
        <f>IF(CK$5&lt;&gt;"",VLOOKUP(CK$5,'Clé Act. Spé.'!$E$7:$H$157,4,FALSE),0)</f>
        <v>0</v>
      </c>
      <c r="CL25" s="373">
        <f>IF(CL$5&lt;&gt;"",VLOOKUP(CL$5,'Clé Act. Spé.'!$E$7:$H$157,4,FALSE),0)</f>
        <v>0</v>
      </c>
      <c r="CM25" s="373">
        <f>IF(CM$5&lt;&gt;"",VLOOKUP(CM$5,'Clé Act. Spé.'!$E$7:$H$157,4,FALSE),0)</f>
        <v>0</v>
      </c>
      <c r="CN25" s="373">
        <f>IF(CN$5&lt;&gt;"",VLOOKUP(CN$5,'Clé Act. Spé.'!$E$7:$H$157,4,FALSE),0)</f>
        <v>0</v>
      </c>
      <c r="CO25" s="373">
        <f>IF(CO$5&lt;&gt;"",VLOOKUP(CO$5,'Clé Act. Spé.'!$E$7:$H$157,4,FALSE),0)</f>
        <v>0</v>
      </c>
      <c r="CP25" s="373">
        <f>IF(CP$5&lt;&gt;"",VLOOKUP(CP$5,'Clé Act. Spé.'!$E$7:$H$157,4,FALSE),0)</f>
        <v>0</v>
      </c>
      <c r="CQ25" s="373">
        <f>IF(CQ$5&lt;&gt;"",VLOOKUP(CQ$5,'Clé Act. Spé.'!$E$7:$H$157,4,FALSE),0)</f>
        <v>0</v>
      </c>
      <c r="CR25" s="373">
        <f>IF(CR$5&lt;&gt;"",VLOOKUP(CR$5,'Clé Act. Spé.'!$E$7:$H$157,4,FALSE),0)</f>
        <v>0</v>
      </c>
      <c r="CS25" s="373">
        <f>IF(CS$5&lt;&gt;"",VLOOKUP(CS$5,'Clé Act. Spé.'!$E$7:$H$157,4,FALSE),0)</f>
        <v>0</v>
      </c>
      <c r="CT25" s="373">
        <f>IF(CT$5&lt;&gt;"",VLOOKUP(CT$5,'Clé Act. Spé.'!$E$7:$H$157,4,FALSE),0)</f>
        <v>0</v>
      </c>
      <c r="CU25" s="373">
        <f>IF(CU$5&lt;&gt;"",VLOOKUP(CU$5,'Clé Act. Spé.'!$E$7:$H$157,4,FALSE),0)</f>
        <v>0</v>
      </c>
      <c r="CV25" s="373">
        <f>IF(CV$5&lt;&gt;"",VLOOKUP(CV$5,'Clé Act. Spé.'!$E$7:$H$157,4,FALSE),0)</f>
        <v>0</v>
      </c>
      <c r="CW25" s="373">
        <f>IF(CW$5&lt;&gt;"",VLOOKUP(CW$5,'Clé Act. Spé.'!$E$7:$H$157,4,FALSE),0)</f>
        <v>0</v>
      </c>
      <c r="CX25" s="373">
        <f>IF(CX$5&lt;&gt;"",VLOOKUP(CX$5,'Clé Act. Spé.'!$E$7:$H$157,4,FALSE),0)</f>
        <v>0</v>
      </c>
      <c r="CY25" s="373">
        <f>IF(CY$5&lt;&gt;"",VLOOKUP(CY$5,'Clé Act. Spé.'!$E$7:$H$157,4,FALSE),0)</f>
        <v>0</v>
      </c>
      <c r="CZ25" s="373">
        <f>IF(CZ$5&lt;&gt;"",VLOOKUP(CZ$5,'Clé Act. Spé.'!$E$7:$H$157,4,FALSE),0)</f>
        <v>0</v>
      </c>
      <c r="DA25" s="373">
        <f>IF(DA$5&lt;&gt;"",VLOOKUP(DA$5,'Clé Act. Spé.'!$E$7:$H$157,4,FALSE),0)</f>
        <v>0</v>
      </c>
      <c r="DB25" s="373">
        <f>IF(DB$5&lt;&gt;"",VLOOKUP(DB$5,'Clé Act. Spé.'!$E$7:$H$157,4,FALSE),0)</f>
        <v>0</v>
      </c>
      <c r="DC25" s="373">
        <f>IF(DC$5&lt;&gt;"",VLOOKUP(DC$5,'Clé Act. Spé.'!$E$7:$H$157,4,FALSE),0)</f>
        <v>0</v>
      </c>
      <c r="DD25" s="373">
        <f>IF(DD$5&lt;&gt;"",VLOOKUP(DD$5,'Clé Act. Spé.'!$E$7:$H$157,4,FALSE),0)</f>
        <v>0</v>
      </c>
      <c r="DE25" s="373">
        <f>IF(DE$5&lt;&gt;"",VLOOKUP(DE$5,'Clé Act. Spé.'!$E$7:$H$157,4,FALSE),0)</f>
        <v>0</v>
      </c>
      <c r="DF25" s="373">
        <f>IF(DF$5&lt;&gt;"",VLOOKUP(DF$5,'Clé Act. Spé.'!$E$7:$H$157,4,FALSE),0)</f>
        <v>0</v>
      </c>
      <c r="DG25" s="373">
        <f>IF(DG$5&lt;&gt;"",VLOOKUP(DG$5,'Clé Act. Spé.'!$E$7:$H$157,4,FALSE),0)</f>
        <v>0</v>
      </c>
      <c r="DH25" s="373">
        <f>IF(DH$5&lt;&gt;"",VLOOKUP(DH$5,'Clé Act. Spé.'!$E$7:$H$157,4,FALSE),0)</f>
        <v>0</v>
      </c>
      <c r="DI25" s="373">
        <f>IF(DI$5&lt;&gt;"",VLOOKUP(DI$5,'Clé Act. Spé.'!$E$7:$H$157,4,FALSE),0)</f>
        <v>0</v>
      </c>
      <c r="DJ25" s="373">
        <f>IF(DJ$5&lt;&gt;"",VLOOKUP(DJ$5,'Clé Act. Spé.'!$E$7:$H$157,4,FALSE),0)</f>
        <v>0</v>
      </c>
      <c r="DK25" s="373">
        <f>IF(DK$5&lt;&gt;"",VLOOKUP(DK$5,'Clé Act. Spé.'!$E$7:$H$157,4,FALSE),0)</f>
        <v>0</v>
      </c>
      <c r="DL25" s="373">
        <f>IF(DL$5&lt;&gt;"",VLOOKUP(DL$5,'Clé Act. Spé.'!$E$7:$H$157,4,FALSE),0)</f>
        <v>0</v>
      </c>
      <c r="DM25" s="373">
        <f>IF(DM$5&lt;&gt;"",VLOOKUP(DM$5,'Clé Act. Spé.'!$E$7:$H$157,4,FALSE),0)</f>
        <v>0</v>
      </c>
      <c r="DN25" s="373">
        <f>IF(DN$5&lt;&gt;"",VLOOKUP(DN$5,'Clé Act. Spé.'!$E$7:$H$157,4,FALSE),0)</f>
        <v>0</v>
      </c>
      <c r="DO25" s="373">
        <f>IF(DO$5&lt;&gt;"",VLOOKUP(DO$5,'Clé Act. Spé.'!$E$7:$H$157,4,FALSE),0)</f>
        <v>0</v>
      </c>
      <c r="DP25" s="373">
        <f>IF(DP$5&lt;&gt;"",VLOOKUP(DP$5,'Clé Act. Spé.'!$E$7:$H$157,4,FALSE),0)</f>
        <v>0</v>
      </c>
      <c r="DQ25" s="373">
        <f>IF(DQ$5&lt;&gt;"",VLOOKUP(DQ$5,'Clé Act. Spé.'!$E$7:$H$157,4,FALSE),0)</f>
        <v>0</v>
      </c>
      <c r="DR25" s="373">
        <f>IF(DR$5&lt;&gt;"",VLOOKUP(DR$5,'Clé Act. Spé.'!$E$7:$H$157,4,FALSE),0)</f>
        <v>0</v>
      </c>
      <c r="DS25" s="373">
        <f>IF(DS$5&lt;&gt;"",VLOOKUP(DS$5,'Clé Act. Spé.'!$E$7:$H$157,4,FALSE),0)</f>
        <v>0</v>
      </c>
      <c r="DT25" s="373">
        <f>IF(DT$5&lt;&gt;"",VLOOKUP(DT$5,'Clé Act. Spé.'!$E$7:$H$157,4,FALSE),0)</f>
        <v>0</v>
      </c>
      <c r="DU25" s="373">
        <f>IF(DU$5&lt;&gt;"",VLOOKUP(DU$5,'Clé Act. Spé.'!$E$7:$H$157,4,FALSE),0)</f>
        <v>0</v>
      </c>
      <c r="DV25" s="373">
        <f>IF(DV$5&lt;&gt;"",VLOOKUP(DV$5,'Clé Act. Spé.'!$E$7:$H$157,4,FALSE),0)</f>
        <v>0</v>
      </c>
      <c r="DW25" s="373">
        <f>IF(DW$5&lt;&gt;"",VLOOKUP(DW$5,'Clé Act. Spé.'!$E$7:$H$157,4,FALSE),0)</f>
        <v>0</v>
      </c>
      <c r="DX25" s="373">
        <f>IF(DX$5&lt;&gt;"",VLOOKUP(DX$5,'Clé Act. Spé.'!$E$7:$H$157,4,FALSE),0)</f>
        <v>0</v>
      </c>
      <c r="DY25" s="373">
        <f>IF(DY$5&lt;&gt;"",VLOOKUP(DY$5,'Clé Act. Spé.'!$E$7:$H$157,4,FALSE),0)</f>
        <v>0</v>
      </c>
      <c r="DZ25" s="373">
        <f>IF(DZ$5&lt;&gt;"",VLOOKUP(DZ$5,'Clé Act. Spé.'!$E$7:$H$157,4,FALSE),0)</f>
        <v>0</v>
      </c>
      <c r="EA25" s="373">
        <f>IF(EA$5&lt;&gt;"",VLOOKUP(EA$5,'Clé Act. Spé.'!$E$7:$H$157,4,FALSE),0)</f>
        <v>0</v>
      </c>
      <c r="EB25" s="373">
        <f>IF(EB$5&lt;&gt;"",VLOOKUP(EB$5,'Clé Act. Spé.'!$E$7:$H$157,4,FALSE),0)</f>
        <v>0</v>
      </c>
      <c r="EC25" s="373">
        <f>IF(EC$5&lt;&gt;"",VLOOKUP(EC$5,'Clé Act. Spé.'!$E$7:$H$157,4,FALSE),0)</f>
        <v>0</v>
      </c>
      <c r="ED25" s="373">
        <f>IF(ED$5&lt;&gt;"",VLOOKUP(ED$5,'Clé Act. Spé.'!$E$7:$H$157,4,FALSE),0)</f>
        <v>0</v>
      </c>
      <c r="EE25" s="373">
        <f>IF(EE$5&lt;&gt;"",VLOOKUP(EE$5,'Clé Act. Spé.'!$E$7:$H$157,4,FALSE),0)</f>
        <v>0</v>
      </c>
      <c r="EF25" s="373">
        <f>IF(EF$5&lt;&gt;"",VLOOKUP(EF$5,'Clé Act. Spé.'!$E$7:$H$157,4,FALSE),0)</f>
        <v>0</v>
      </c>
      <c r="EG25" s="373">
        <f>IF(EG$5&lt;&gt;"",VLOOKUP(EG$5,'Clé Act. Spé.'!$E$7:$H$157,4,FALSE),0)</f>
        <v>0</v>
      </c>
      <c r="EH25" s="373">
        <f>IF(EH$5&lt;&gt;"",VLOOKUP(EH$5,'Clé Act. Spé.'!$E$7:$H$157,4,FALSE),0)</f>
        <v>0</v>
      </c>
      <c r="EI25" s="373">
        <f>IF(EI$5&lt;&gt;"",VLOOKUP(EI$5,'Clé Act. Spé.'!$E$7:$H$157,4,FALSE),0)</f>
        <v>0</v>
      </c>
      <c r="EJ25" s="373">
        <f>IF(EJ$5&lt;&gt;"",VLOOKUP(EJ$5,'Clé Act. Spé.'!$E$7:$H$157,4,FALSE),0)</f>
        <v>0</v>
      </c>
      <c r="EK25" s="373">
        <f>IF(EK$5&lt;&gt;"",VLOOKUP(EK$5,'Clé Act. Spé.'!$E$7:$H$157,4,FALSE),0)</f>
        <v>0</v>
      </c>
      <c r="EL25" s="373">
        <f>IF(EL$5&lt;&gt;"",VLOOKUP(EL$5,'Clé Act. Spé.'!$E$7:$H$157,4,FALSE),0)</f>
        <v>0</v>
      </c>
      <c r="EM25" s="373">
        <f>IF(EM$5&lt;&gt;"",VLOOKUP(EM$5,'Clé Act. Spé.'!$E$7:$H$157,4,FALSE),0)</f>
        <v>0</v>
      </c>
      <c r="EN25" s="373">
        <f>IF(EN$5&lt;&gt;"",VLOOKUP(EN$5,'Clé Act. Spé.'!$E$7:$H$157,4,FALSE),0)</f>
        <v>0</v>
      </c>
      <c r="EO25" s="373">
        <f>IF(EO$5&lt;&gt;"",VLOOKUP(EO$5,'Clé Act. Spé.'!$E$7:$H$157,4,FALSE),0)</f>
        <v>0</v>
      </c>
      <c r="EP25" s="373">
        <f>IF(EP$5&lt;&gt;"",VLOOKUP(EP$5,'Clé Act. Spé.'!$E$7:$H$157,4,FALSE),0)</f>
        <v>0</v>
      </c>
      <c r="EQ25" s="373">
        <f>IF(EQ$5&lt;&gt;"",VLOOKUP(EQ$5,'Clé Act. Spé.'!$E$7:$H$157,4,FALSE),0)</f>
        <v>0</v>
      </c>
      <c r="ER25" s="373">
        <f>IF(ER$5&lt;&gt;"",VLOOKUP(ER$5,'Clé Act. Spé.'!$E$7:$H$157,4,FALSE),0)</f>
        <v>0</v>
      </c>
      <c r="ES25" s="373">
        <f>IF(ES$5&lt;&gt;"",VLOOKUP(ES$5,'Clé Act. Spé.'!$E$7:$H$157,4,FALSE),0)</f>
        <v>0</v>
      </c>
      <c r="ET25" s="373">
        <f>IF(ET$5&lt;&gt;"",VLOOKUP(ET$5,'Clé Act. Spé.'!$E$7:$H$157,4,FALSE),0)</f>
        <v>0</v>
      </c>
      <c r="EU25" s="373">
        <f>IF(EU$5&lt;&gt;"",VLOOKUP(EU$5,'Clé Act. Spé.'!$E$7:$H$157,4,FALSE),0)</f>
        <v>0</v>
      </c>
      <c r="EV25" s="373">
        <f>IF(EV$5&lt;&gt;"",VLOOKUP(EV$5,'Clé Act. Spé.'!$E$7:$H$157,4,FALSE),0)</f>
        <v>0</v>
      </c>
      <c r="EW25" s="373">
        <f>IF(EW$5&lt;&gt;"",VLOOKUP(EW$5,'Clé Act. Spé.'!$E$7:$H$157,4,FALSE),0)</f>
        <v>0</v>
      </c>
      <c r="EX25" s="373">
        <f>IF(EX$5&lt;&gt;"",VLOOKUP(EX$5,'Clé Act. Spé.'!$E$7:$H$157,4,FALSE),0)</f>
        <v>0</v>
      </c>
      <c r="EY25" s="373">
        <f>IF(EY$5&lt;&gt;"",VLOOKUP(EY$5,'Clé Act. Spé.'!$E$7:$H$157,4,FALSE),0)</f>
        <v>0</v>
      </c>
      <c r="EZ25" s="373">
        <f>IF(EZ$5&lt;&gt;"",VLOOKUP(EZ$5,'Clé Act. Spé.'!$E$7:$H$157,4,FALSE),0)</f>
        <v>0</v>
      </c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26"/>
      <c r="MT25" s="126"/>
      <c r="MU25" s="126"/>
      <c r="MV25" s="126"/>
      <c r="MW25" s="126"/>
      <c r="MX25" s="126"/>
      <c r="MY25" s="126"/>
      <c r="MZ25" s="126"/>
      <c r="NA25" s="126"/>
      <c r="NB25" s="126"/>
      <c r="NC25" s="126"/>
      <c r="ND25" s="126"/>
      <c r="NE25" s="126"/>
      <c r="NF25" s="126"/>
      <c r="NG25" s="126"/>
      <c r="NH25" s="126"/>
      <c r="NI25" s="126"/>
      <c r="NJ25" s="126"/>
      <c r="NK25" s="126"/>
      <c r="NL25" s="126"/>
      <c r="NM25" s="126"/>
      <c r="NN25" s="126"/>
      <c r="NO25" s="126"/>
      <c r="NP25" s="126"/>
      <c r="NQ25" s="126"/>
      <c r="NR25" s="126"/>
      <c r="NS25" s="126"/>
      <c r="NT25" s="126"/>
      <c r="NU25" s="126"/>
      <c r="NV25" s="126"/>
      <c r="NW25" s="126"/>
      <c r="NX25" s="126"/>
      <c r="NY25" s="126"/>
      <c r="NZ25" s="126"/>
      <c r="OA25" s="126"/>
      <c r="OB25" s="126"/>
      <c r="OC25" s="126"/>
      <c r="OD25" s="126"/>
      <c r="OE25" s="126"/>
      <c r="OF25" s="126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</row>
    <row r="26" spans="2:815">
      <c r="B26" s="30"/>
      <c r="C26" s="358" t="str">
        <f t="shared" si="3"/>
        <v>n;uomt_etab</v>
      </c>
      <c r="D26" s="351"/>
      <c r="F26" s="268" t="s">
        <v>771</v>
      </c>
      <c r="G26" s="436" t="s">
        <v>756</v>
      </c>
      <c r="H26" s="623"/>
      <c r="I26" s="549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26"/>
      <c r="MT26" s="126"/>
      <c r="MU26" s="126"/>
      <c r="MV26" s="126"/>
      <c r="MW26" s="126"/>
      <c r="MX26" s="126"/>
      <c r="MY26" s="126"/>
      <c r="MZ26" s="126"/>
      <c r="NA26" s="126"/>
      <c r="NB26" s="126"/>
      <c r="NC26" s="126"/>
      <c r="ND26" s="126"/>
      <c r="NE26" s="126"/>
      <c r="NF26" s="126"/>
      <c r="NG26" s="126"/>
      <c r="NH26" s="126"/>
      <c r="NI26" s="126"/>
      <c r="NJ26" s="126"/>
      <c r="NK26" s="126"/>
      <c r="NL26" s="126"/>
      <c r="NM26" s="126"/>
      <c r="NN26" s="126"/>
      <c r="NO26" s="126"/>
      <c r="NP26" s="126"/>
      <c r="NQ26" s="126"/>
      <c r="NR26" s="126"/>
      <c r="NS26" s="126"/>
      <c r="NT26" s="126"/>
      <c r="NU26" s="126"/>
      <c r="NV26" s="126"/>
      <c r="NW26" s="126"/>
      <c r="NX26" s="126"/>
      <c r="NY26" s="126"/>
      <c r="NZ26" s="126"/>
      <c r="OA26" s="126"/>
      <c r="OB26" s="126"/>
      <c r="OC26" s="126"/>
      <c r="OD26" s="126"/>
      <c r="OE26" s="126"/>
      <c r="OF26" s="126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</row>
    <row r="27" spans="2:815">
      <c r="B27" s="30"/>
      <c r="C27" s="358" t="str">
        <f t="shared" si="3"/>
        <v>n;uomt_cra</v>
      </c>
      <c r="D27" s="351"/>
      <c r="F27" s="268" t="s">
        <v>772</v>
      </c>
      <c r="G27" s="436" t="s">
        <v>751</v>
      </c>
      <c r="H27" s="623"/>
      <c r="I27" s="549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6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26"/>
      <c r="MT27" s="126"/>
      <c r="MU27" s="126"/>
      <c r="MV27" s="126"/>
      <c r="MW27" s="126"/>
      <c r="MX27" s="126"/>
      <c r="MY27" s="126"/>
      <c r="MZ27" s="126"/>
      <c r="NA27" s="126"/>
      <c r="NB27" s="126"/>
      <c r="NC27" s="126"/>
      <c r="ND27" s="126"/>
      <c r="NE27" s="126"/>
      <c r="NF27" s="126"/>
      <c r="NG27" s="126"/>
      <c r="NH27" s="126"/>
      <c r="NI27" s="126"/>
      <c r="NJ27" s="126"/>
      <c r="NK27" s="126"/>
      <c r="NL27" s="126"/>
      <c r="NM27" s="126"/>
      <c r="NN27" s="126"/>
      <c r="NO27" s="126"/>
      <c r="NP27" s="126"/>
      <c r="NQ27" s="126"/>
      <c r="NR27" s="126"/>
      <c r="NS27" s="126"/>
      <c r="NT27" s="126"/>
      <c r="NU27" s="126"/>
      <c r="NV27" s="126"/>
      <c r="NW27" s="126"/>
      <c r="NX27" s="126"/>
      <c r="NY27" s="126"/>
      <c r="NZ27" s="126"/>
      <c r="OA27" s="126"/>
      <c r="OB27" s="126"/>
      <c r="OC27" s="126"/>
      <c r="OD27" s="126"/>
      <c r="OE27" s="126"/>
      <c r="OF27" s="126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</row>
    <row r="28" spans="2:815">
      <c r="B28" s="30"/>
      <c r="C28" s="358" t="str">
        <f t="shared" si="3"/>
        <v>n;uomt_med</v>
      </c>
      <c r="D28" s="351"/>
      <c r="F28" s="268" t="s">
        <v>773</v>
      </c>
      <c r="G28" s="436" t="s">
        <v>757</v>
      </c>
      <c r="H28" s="623"/>
      <c r="I28" s="549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26">
        <v>2121</v>
      </c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  <c r="EH28" s="126"/>
      <c r="EI28" s="126"/>
      <c r="EJ28" s="126"/>
      <c r="EK28" s="126"/>
      <c r="EL28" s="126"/>
      <c r="EM28" s="126"/>
      <c r="EN28" s="126"/>
      <c r="EO28" s="126"/>
      <c r="EP28" s="126"/>
      <c r="EQ28" s="126"/>
      <c r="ER28" s="126"/>
      <c r="ES28" s="126"/>
      <c r="ET28" s="126"/>
      <c r="EU28" s="126"/>
      <c r="EV28" s="126"/>
      <c r="EW28" s="126"/>
      <c r="EX28" s="126"/>
      <c r="EY28" s="126"/>
      <c r="EZ28" s="126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26"/>
      <c r="MT28" s="126"/>
      <c r="MU28" s="126"/>
      <c r="MV28" s="126"/>
      <c r="MW28" s="126"/>
      <c r="MX28" s="126"/>
      <c r="MY28" s="126"/>
      <c r="MZ28" s="126"/>
      <c r="NA28" s="126"/>
      <c r="NB28" s="126"/>
      <c r="NC28" s="126"/>
      <c r="ND28" s="126"/>
      <c r="NE28" s="126"/>
      <c r="NF28" s="126"/>
      <c r="NG28" s="126"/>
      <c r="NH28" s="126"/>
      <c r="NI28" s="126"/>
      <c r="NJ28" s="126"/>
      <c r="NK28" s="126"/>
      <c r="NL28" s="126"/>
      <c r="NM28" s="126"/>
      <c r="NN28" s="126"/>
      <c r="NO28" s="126"/>
      <c r="NP28" s="126"/>
      <c r="NQ28" s="126"/>
      <c r="NR28" s="126"/>
      <c r="NS28" s="126"/>
      <c r="NT28" s="126"/>
      <c r="NU28" s="126"/>
      <c r="NV28" s="126"/>
      <c r="NW28" s="126"/>
      <c r="NX28" s="126"/>
      <c r="NY28" s="126"/>
      <c r="NZ28" s="126"/>
      <c r="OA28" s="126"/>
      <c r="OB28" s="126"/>
      <c r="OC28" s="126"/>
      <c r="OD28" s="126"/>
      <c r="OE28" s="126"/>
      <c r="OF28" s="126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</row>
    <row r="29" spans="2:815">
      <c r="B29" s="30"/>
      <c r="C29" s="358" t="str">
        <f t="shared" si="3"/>
        <v>n;uomt_etalon</v>
      </c>
      <c r="D29" s="351"/>
      <c r="F29" s="268" t="s">
        <v>774</v>
      </c>
      <c r="G29" s="436" t="s">
        <v>758</v>
      </c>
      <c r="H29" s="623"/>
      <c r="I29" s="549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  <c r="EH29" s="126"/>
      <c r="EI29" s="126"/>
      <c r="EJ29" s="126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26"/>
      <c r="MT29" s="126"/>
      <c r="MU29" s="126"/>
      <c r="MV29" s="126"/>
      <c r="MW29" s="126"/>
      <c r="MX29" s="126"/>
      <c r="MY29" s="126"/>
      <c r="MZ29" s="126"/>
      <c r="NA29" s="126"/>
      <c r="NB29" s="126"/>
      <c r="NC29" s="126"/>
      <c r="ND29" s="126"/>
      <c r="NE29" s="126"/>
      <c r="NF29" s="126"/>
      <c r="NG29" s="126"/>
      <c r="NH29" s="126"/>
      <c r="NI29" s="126"/>
      <c r="NJ29" s="126"/>
      <c r="NK29" s="126"/>
      <c r="NL29" s="126"/>
      <c r="NM29" s="126"/>
      <c r="NN29" s="126"/>
      <c r="NO29" s="126"/>
      <c r="NP29" s="126"/>
      <c r="NQ29" s="126"/>
      <c r="NR29" s="126"/>
      <c r="NS29" s="126"/>
      <c r="NT29" s="126"/>
      <c r="NU29" s="126"/>
      <c r="NV29" s="126"/>
      <c r="NW29" s="126"/>
      <c r="NX29" s="126"/>
      <c r="NY29" s="126"/>
      <c r="NZ29" s="126"/>
      <c r="OA29" s="126"/>
      <c r="OB29" s="126"/>
      <c r="OC29" s="126"/>
      <c r="OD29" s="126"/>
      <c r="OE29" s="126"/>
      <c r="OF29" s="126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</row>
    <row r="30" spans="2:815">
      <c r="C30" s="358" t="str">
        <f t="shared" si="3"/>
        <v>n;uomt_aut</v>
      </c>
      <c r="D30" s="351"/>
      <c r="F30" s="268" t="s">
        <v>775</v>
      </c>
      <c r="G30" s="436" t="s">
        <v>252</v>
      </c>
      <c r="H30" s="623"/>
      <c r="I30" s="549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  <c r="EH30" s="126"/>
      <c r="EI30" s="126"/>
      <c r="EJ30" s="126"/>
      <c r="EK30" s="126"/>
      <c r="EL30" s="126"/>
      <c r="EM30" s="126"/>
      <c r="EN30" s="126"/>
      <c r="EO30" s="126"/>
      <c r="EP30" s="126"/>
      <c r="EQ30" s="126"/>
      <c r="ER30" s="126"/>
      <c r="ES30" s="126"/>
      <c r="ET30" s="126"/>
      <c r="EU30" s="126"/>
      <c r="EV30" s="126"/>
      <c r="EW30" s="126"/>
      <c r="EX30" s="126"/>
      <c r="EY30" s="126"/>
      <c r="EZ30" s="126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26"/>
      <c r="MT30" s="126"/>
      <c r="MU30" s="126"/>
      <c r="MV30" s="126"/>
      <c r="MW30" s="126"/>
      <c r="MX30" s="126"/>
      <c r="MY30" s="126"/>
      <c r="MZ30" s="126"/>
      <c r="NA30" s="126"/>
      <c r="NB30" s="126"/>
      <c r="NC30" s="126"/>
      <c r="ND30" s="126"/>
      <c r="NE30" s="126"/>
      <c r="NF30" s="126"/>
      <c r="NG30" s="126"/>
      <c r="NH30" s="126"/>
      <c r="NI30" s="126"/>
      <c r="NJ30" s="126"/>
      <c r="NK30" s="126"/>
      <c r="NL30" s="126"/>
      <c r="NM30" s="126"/>
      <c r="NN30" s="126"/>
      <c r="NO30" s="126"/>
      <c r="NP30" s="126"/>
      <c r="NQ30" s="126"/>
      <c r="NR30" s="126"/>
      <c r="NS30" s="126"/>
      <c r="NT30" s="126"/>
      <c r="NU30" s="126"/>
      <c r="NV30" s="126"/>
      <c r="NW30" s="126"/>
      <c r="NX30" s="126"/>
      <c r="NY30" s="126"/>
      <c r="NZ30" s="126"/>
      <c r="OA30" s="126"/>
      <c r="OB30" s="126"/>
      <c r="OC30" s="126"/>
      <c r="OD30" s="126"/>
      <c r="OE30" s="126"/>
      <c r="OF30" s="126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</row>
    <row r="31" spans="2:815" ht="15.75">
      <c r="B31" s="30"/>
      <c r="C31" s="358" t="s">
        <v>1745</v>
      </c>
      <c r="D31" s="175"/>
      <c r="F31" s="603"/>
      <c r="G31" s="409" t="s">
        <v>1543</v>
      </c>
      <c r="H31" s="611"/>
      <c r="I31" s="549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27">
        <f>SUM(AK23:AK30)</f>
        <v>2121</v>
      </c>
      <c r="AL31" s="127">
        <f t="shared" ref="AL31:CW31" si="4">SUM(AL23:AL30)</f>
        <v>0</v>
      </c>
      <c r="AM31" s="127">
        <f t="shared" si="4"/>
        <v>0</v>
      </c>
      <c r="AN31" s="127">
        <f t="shared" si="4"/>
        <v>0</v>
      </c>
      <c r="AO31" s="127">
        <f t="shared" si="4"/>
        <v>0</v>
      </c>
      <c r="AP31" s="127">
        <f t="shared" si="4"/>
        <v>0</v>
      </c>
      <c r="AQ31" s="127">
        <f t="shared" si="4"/>
        <v>0</v>
      </c>
      <c r="AR31" s="127">
        <f t="shared" si="4"/>
        <v>0</v>
      </c>
      <c r="AS31" s="127">
        <f t="shared" si="4"/>
        <v>0</v>
      </c>
      <c r="AT31" s="127">
        <f t="shared" si="4"/>
        <v>0</v>
      </c>
      <c r="AU31" s="127">
        <f t="shared" si="4"/>
        <v>0</v>
      </c>
      <c r="AV31" s="127">
        <f t="shared" si="4"/>
        <v>0</v>
      </c>
      <c r="AW31" s="127">
        <f t="shared" si="4"/>
        <v>0</v>
      </c>
      <c r="AX31" s="127">
        <f t="shared" si="4"/>
        <v>0</v>
      </c>
      <c r="AY31" s="127">
        <f t="shared" si="4"/>
        <v>0</v>
      </c>
      <c r="AZ31" s="127">
        <f t="shared" si="4"/>
        <v>0</v>
      </c>
      <c r="BA31" s="127">
        <f t="shared" si="4"/>
        <v>0</v>
      </c>
      <c r="BB31" s="127">
        <f t="shared" si="4"/>
        <v>0</v>
      </c>
      <c r="BC31" s="127">
        <f t="shared" si="4"/>
        <v>0</v>
      </c>
      <c r="BD31" s="127">
        <f t="shared" si="4"/>
        <v>0</v>
      </c>
      <c r="BE31" s="127">
        <f t="shared" si="4"/>
        <v>0</v>
      </c>
      <c r="BF31" s="127">
        <f t="shared" si="4"/>
        <v>0</v>
      </c>
      <c r="BG31" s="127">
        <f t="shared" si="4"/>
        <v>0</v>
      </c>
      <c r="BH31" s="127">
        <f t="shared" si="4"/>
        <v>0</v>
      </c>
      <c r="BI31" s="127">
        <f t="shared" si="4"/>
        <v>0</v>
      </c>
      <c r="BJ31" s="127">
        <f t="shared" si="4"/>
        <v>0</v>
      </c>
      <c r="BK31" s="127">
        <f t="shared" si="4"/>
        <v>0</v>
      </c>
      <c r="BL31" s="127">
        <f t="shared" si="4"/>
        <v>0</v>
      </c>
      <c r="BM31" s="127">
        <f t="shared" si="4"/>
        <v>0</v>
      </c>
      <c r="BN31" s="127">
        <f t="shared" si="4"/>
        <v>0</v>
      </c>
      <c r="BO31" s="127">
        <f t="shared" si="4"/>
        <v>0</v>
      </c>
      <c r="BP31" s="127">
        <f t="shared" si="4"/>
        <v>0</v>
      </c>
      <c r="BQ31" s="127">
        <f t="shared" si="4"/>
        <v>0</v>
      </c>
      <c r="BR31" s="127">
        <f t="shared" si="4"/>
        <v>0</v>
      </c>
      <c r="BS31" s="127">
        <f t="shared" si="4"/>
        <v>0</v>
      </c>
      <c r="BT31" s="127">
        <f t="shared" si="4"/>
        <v>0</v>
      </c>
      <c r="BU31" s="127">
        <f t="shared" si="4"/>
        <v>0</v>
      </c>
      <c r="BV31" s="127">
        <f t="shared" si="4"/>
        <v>0</v>
      </c>
      <c r="BW31" s="127">
        <f t="shared" si="4"/>
        <v>0</v>
      </c>
      <c r="BX31" s="127">
        <f t="shared" si="4"/>
        <v>0</v>
      </c>
      <c r="BY31" s="127">
        <f t="shared" si="4"/>
        <v>0</v>
      </c>
      <c r="BZ31" s="127">
        <f t="shared" si="4"/>
        <v>0</v>
      </c>
      <c r="CA31" s="127">
        <f t="shared" si="4"/>
        <v>0</v>
      </c>
      <c r="CB31" s="127">
        <f t="shared" si="4"/>
        <v>0</v>
      </c>
      <c r="CC31" s="127">
        <f t="shared" si="4"/>
        <v>0</v>
      </c>
      <c r="CD31" s="127">
        <f t="shared" si="4"/>
        <v>0</v>
      </c>
      <c r="CE31" s="127">
        <f t="shared" si="4"/>
        <v>0</v>
      </c>
      <c r="CF31" s="127">
        <f t="shared" si="4"/>
        <v>0</v>
      </c>
      <c r="CG31" s="127">
        <f t="shared" si="4"/>
        <v>0</v>
      </c>
      <c r="CH31" s="127">
        <f t="shared" si="4"/>
        <v>0</v>
      </c>
      <c r="CI31" s="127">
        <f t="shared" si="4"/>
        <v>0</v>
      </c>
      <c r="CJ31" s="127">
        <f t="shared" si="4"/>
        <v>0</v>
      </c>
      <c r="CK31" s="127">
        <f t="shared" si="4"/>
        <v>0</v>
      </c>
      <c r="CL31" s="127">
        <f t="shared" si="4"/>
        <v>0</v>
      </c>
      <c r="CM31" s="127">
        <f t="shared" si="4"/>
        <v>0</v>
      </c>
      <c r="CN31" s="127">
        <f t="shared" si="4"/>
        <v>0</v>
      </c>
      <c r="CO31" s="127">
        <f t="shared" si="4"/>
        <v>0</v>
      </c>
      <c r="CP31" s="127">
        <f t="shared" si="4"/>
        <v>0</v>
      </c>
      <c r="CQ31" s="127">
        <f t="shared" si="4"/>
        <v>0</v>
      </c>
      <c r="CR31" s="127">
        <f t="shared" si="4"/>
        <v>0</v>
      </c>
      <c r="CS31" s="127">
        <f t="shared" si="4"/>
        <v>0</v>
      </c>
      <c r="CT31" s="127">
        <f t="shared" si="4"/>
        <v>0</v>
      </c>
      <c r="CU31" s="127">
        <f t="shared" si="4"/>
        <v>0</v>
      </c>
      <c r="CV31" s="127">
        <f t="shared" si="4"/>
        <v>0</v>
      </c>
      <c r="CW31" s="127">
        <f t="shared" si="4"/>
        <v>0</v>
      </c>
      <c r="CX31" s="127">
        <f t="shared" ref="CX31:EZ31" si="5">SUM(CX23:CX30)</f>
        <v>0</v>
      </c>
      <c r="CY31" s="127">
        <f t="shared" si="5"/>
        <v>0</v>
      </c>
      <c r="CZ31" s="127">
        <f t="shared" si="5"/>
        <v>0</v>
      </c>
      <c r="DA31" s="127">
        <f t="shared" si="5"/>
        <v>0</v>
      </c>
      <c r="DB31" s="127">
        <f t="shared" si="5"/>
        <v>0</v>
      </c>
      <c r="DC31" s="127">
        <f t="shared" si="5"/>
        <v>0</v>
      </c>
      <c r="DD31" s="127">
        <f t="shared" si="5"/>
        <v>0</v>
      </c>
      <c r="DE31" s="127">
        <f t="shared" si="5"/>
        <v>0</v>
      </c>
      <c r="DF31" s="127">
        <f t="shared" si="5"/>
        <v>0</v>
      </c>
      <c r="DG31" s="127">
        <f t="shared" si="5"/>
        <v>0</v>
      </c>
      <c r="DH31" s="127">
        <f t="shared" si="5"/>
        <v>0</v>
      </c>
      <c r="DI31" s="127">
        <f t="shared" si="5"/>
        <v>0</v>
      </c>
      <c r="DJ31" s="127">
        <f t="shared" si="5"/>
        <v>0</v>
      </c>
      <c r="DK31" s="127">
        <f t="shared" si="5"/>
        <v>0</v>
      </c>
      <c r="DL31" s="127">
        <f t="shared" si="5"/>
        <v>0</v>
      </c>
      <c r="DM31" s="127">
        <f t="shared" si="5"/>
        <v>0</v>
      </c>
      <c r="DN31" s="127">
        <f t="shared" si="5"/>
        <v>0</v>
      </c>
      <c r="DO31" s="127">
        <f t="shared" si="5"/>
        <v>0</v>
      </c>
      <c r="DP31" s="127">
        <f t="shared" si="5"/>
        <v>0</v>
      </c>
      <c r="DQ31" s="127">
        <f t="shared" si="5"/>
        <v>0</v>
      </c>
      <c r="DR31" s="127">
        <f t="shared" si="5"/>
        <v>0</v>
      </c>
      <c r="DS31" s="127">
        <f t="shared" si="5"/>
        <v>0</v>
      </c>
      <c r="DT31" s="127">
        <f t="shared" si="5"/>
        <v>0</v>
      </c>
      <c r="DU31" s="127">
        <f t="shared" si="5"/>
        <v>0</v>
      </c>
      <c r="DV31" s="127">
        <f t="shared" si="5"/>
        <v>0</v>
      </c>
      <c r="DW31" s="127">
        <f t="shared" si="5"/>
        <v>0</v>
      </c>
      <c r="DX31" s="127">
        <f t="shared" si="5"/>
        <v>0</v>
      </c>
      <c r="DY31" s="127">
        <f t="shared" si="5"/>
        <v>0</v>
      </c>
      <c r="DZ31" s="127">
        <f t="shared" si="5"/>
        <v>0</v>
      </c>
      <c r="EA31" s="127">
        <f t="shared" si="5"/>
        <v>0</v>
      </c>
      <c r="EB31" s="127">
        <f t="shared" si="5"/>
        <v>0</v>
      </c>
      <c r="EC31" s="127">
        <f t="shared" si="5"/>
        <v>0</v>
      </c>
      <c r="ED31" s="127">
        <f t="shared" si="5"/>
        <v>0</v>
      </c>
      <c r="EE31" s="127">
        <f t="shared" si="5"/>
        <v>0</v>
      </c>
      <c r="EF31" s="127">
        <f t="shared" si="5"/>
        <v>0</v>
      </c>
      <c r="EG31" s="127">
        <f t="shared" si="5"/>
        <v>0</v>
      </c>
      <c r="EH31" s="127">
        <f t="shared" si="5"/>
        <v>0</v>
      </c>
      <c r="EI31" s="127">
        <f t="shared" si="5"/>
        <v>0</v>
      </c>
      <c r="EJ31" s="127">
        <f t="shared" si="5"/>
        <v>0</v>
      </c>
      <c r="EK31" s="127">
        <f t="shared" si="5"/>
        <v>0</v>
      </c>
      <c r="EL31" s="127">
        <f t="shared" si="5"/>
        <v>0</v>
      </c>
      <c r="EM31" s="127">
        <f t="shared" si="5"/>
        <v>0</v>
      </c>
      <c r="EN31" s="127">
        <f t="shared" si="5"/>
        <v>0</v>
      </c>
      <c r="EO31" s="127">
        <f t="shared" si="5"/>
        <v>0</v>
      </c>
      <c r="EP31" s="127">
        <f t="shared" si="5"/>
        <v>0</v>
      </c>
      <c r="EQ31" s="127">
        <f t="shared" si="5"/>
        <v>0</v>
      </c>
      <c r="ER31" s="127">
        <f t="shared" si="5"/>
        <v>0</v>
      </c>
      <c r="ES31" s="127">
        <f t="shared" si="5"/>
        <v>0</v>
      </c>
      <c r="ET31" s="127">
        <f t="shared" si="5"/>
        <v>0</v>
      </c>
      <c r="EU31" s="127">
        <f t="shared" si="5"/>
        <v>0</v>
      </c>
      <c r="EV31" s="127">
        <f t="shared" si="5"/>
        <v>0</v>
      </c>
      <c r="EW31" s="127">
        <f t="shared" si="5"/>
        <v>0</v>
      </c>
      <c r="EX31" s="127">
        <f t="shared" si="5"/>
        <v>0</v>
      </c>
      <c r="EY31" s="127">
        <f t="shared" si="5"/>
        <v>0</v>
      </c>
      <c r="EZ31" s="127">
        <f t="shared" si="5"/>
        <v>0</v>
      </c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27">
        <f>SUM(MS23:MS30)</f>
        <v>0</v>
      </c>
      <c r="MT31" s="127">
        <f t="shared" ref="MT31:OF31" si="6">SUM(MT23:MT30)</f>
        <v>0</v>
      </c>
      <c r="MU31" s="127">
        <f t="shared" si="6"/>
        <v>0</v>
      </c>
      <c r="MV31" s="127">
        <f t="shared" si="6"/>
        <v>0</v>
      </c>
      <c r="MW31" s="127">
        <f t="shared" si="6"/>
        <v>0</v>
      </c>
      <c r="MX31" s="127">
        <f t="shared" si="6"/>
        <v>0</v>
      </c>
      <c r="MY31" s="127">
        <f t="shared" si="6"/>
        <v>0</v>
      </c>
      <c r="MZ31" s="127">
        <f t="shared" si="6"/>
        <v>0</v>
      </c>
      <c r="NA31" s="127">
        <f t="shared" si="6"/>
        <v>0</v>
      </c>
      <c r="NB31" s="127">
        <f t="shared" si="6"/>
        <v>0</v>
      </c>
      <c r="NC31" s="127">
        <f t="shared" si="6"/>
        <v>0</v>
      </c>
      <c r="ND31" s="127">
        <f t="shared" si="6"/>
        <v>0</v>
      </c>
      <c r="NE31" s="127">
        <f t="shared" si="6"/>
        <v>0</v>
      </c>
      <c r="NF31" s="127">
        <f t="shared" si="6"/>
        <v>0</v>
      </c>
      <c r="NG31" s="127">
        <f t="shared" si="6"/>
        <v>0</v>
      </c>
      <c r="NH31" s="127">
        <f t="shared" si="6"/>
        <v>0</v>
      </c>
      <c r="NI31" s="127">
        <f t="shared" si="6"/>
        <v>0</v>
      </c>
      <c r="NJ31" s="127">
        <f t="shared" si="6"/>
        <v>0</v>
      </c>
      <c r="NK31" s="127">
        <f t="shared" si="6"/>
        <v>0</v>
      </c>
      <c r="NL31" s="127">
        <f t="shared" si="6"/>
        <v>0</v>
      </c>
      <c r="NM31" s="127">
        <f t="shared" si="6"/>
        <v>0</v>
      </c>
      <c r="NN31" s="127">
        <f t="shared" si="6"/>
        <v>0</v>
      </c>
      <c r="NO31" s="127">
        <f t="shared" si="6"/>
        <v>0</v>
      </c>
      <c r="NP31" s="127">
        <f t="shared" si="6"/>
        <v>0</v>
      </c>
      <c r="NQ31" s="127">
        <f t="shared" si="6"/>
        <v>0</v>
      </c>
      <c r="NR31" s="127">
        <f t="shared" si="6"/>
        <v>0</v>
      </c>
      <c r="NS31" s="127">
        <f t="shared" si="6"/>
        <v>0</v>
      </c>
      <c r="NT31" s="127">
        <f t="shared" si="6"/>
        <v>0</v>
      </c>
      <c r="NU31" s="127">
        <f t="shared" si="6"/>
        <v>0</v>
      </c>
      <c r="NV31" s="127">
        <f t="shared" si="6"/>
        <v>0</v>
      </c>
      <c r="NW31" s="127">
        <f t="shared" si="6"/>
        <v>0</v>
      </c>
      <c r="NX31" s="127">
        <f t="shared" si="6"/>
        <v>0</v>
      </c>
      <c r="NY31" s="127">
        <f t="shared" si="6"/>
        <v>0</v>
      </c>
      <c r="NZ31" s="127">
        <f t="shared" si="6"/>
        <v>0</v>
      </c>
      <c r="OA31" s="127">
        <f t="shared" si="6"/>
        <v>0</v>
      </c>
      <c r="OB31" s="127">
        <f t="shared" si="6"/>
        <v>0</v>
      </c>
      <c r="OC31" s="127">
        <f t="shared" si="6"/>
        <v>0</v>
      </c>
      <c r="OD31" s="127">
        <f t="shared" si="6"/>
        <v>0</v>
      </c>
      <c r="OE31" s="127">
        <f t="shared" si="6"/>
        <v>0</v>
      </c>
      <c r="OF31" s="127">
        <f t="shared" si="6"/>
        <v>0</v>
      </c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</row>
    <row r="32" spans="2:815" ht="15">
      <c r="F32" s="778"/>
    </row>
    <row r="33" spans="1:815" ht="15">
      <c r="A33" s="115"/>
      <c r="C33" s="351" t="s">
        <v>1525</v>
      </c>
      <c r="E33" s="115"/>
      <c r="F33" s="778"/>
      <c r="G33" s="676" t="s">
        <v>1448</v>
      </c>
      <c r="I33" s="28">
        <f t="shared" ref="I33:K33" si="7">I22</f>
        <v>0</v>
      </c>
      <c r="J33" s="28">
        <f t="shared" si="7"/>
        <v>0</v>
      </c>
      <c r="K33" s="28">
        <f t="shared" si="7"/>
        <v>0</v>
      </c>
      <c r="L33" s="28">
        <f t="shared" ref="L33:AJ33" si="8">L13</f>
        <v>0</v>
      </c>
      <c r="M33" s="28">
        <f t="shared" si="8"/>
        <v>0</v>
      </c>
      <c r="N33" s="28">
        <f t="shared" si="8"/>
        <v>0</v>
      </c>
      <c r="O33" s="28">
        <f t="shared" si="8"/>
        <v>0</v>
      </c>
      <c r="P33" s="28">
        <f t="shared" si="8"/>
        <v>0</v>
      </c>
      <c r="Q33" s="28">
        <f t="shared" si="8"/>
        <v>0</v>
      </c>
      <c r="R33" s="28">
        <f t="shared" si="8"/>
        <v>0</v>
      </c>
      <c r="S33" s="28">
        <f t="shared" si="8"/>
        <v>0</v>
      </c>
      <c r="T33" s="28">
        <f t="shared" si="8"/>
        <v>0</v>
      </c>
      <c r="U33" s="28">
        <f t="shared" si="8"/>
        <v>0</v>
      </c>
      <c r="V33" s="28">
        <f t="shared" si="8"/>
        <v>0</v>
      </c>
      <c r="W33" s="28">
        <f t="shared" si="8"/>
        <v>0</v>
      </c>
      <c r="X33" s="28">
        <f t="shared" si="8"/>
        <v>0</v>
      </c>
      <c r="Y33" s="28">
        <f t="shared" si="8"/>
        <v>0</v>
      </c>
      <c r="Z33" s="28">
        <f t="shared" si="8"/>
        <v>0</v>
      </c>
      <c r="AA33" s="28">
        <f t="shared" si="8"/>
        <v>0</v>
      </c>
      <c r="AB33" s="28">
        <f t="shared" si="8"/>
        <v>0</v>
      </c>
      <c r="AC33" s="28">
        <f t="shared" si="8"/>
        <v>0</v>
      </c>
      <c r="AD33" s="28">
        <f t="shared" si="8"/>
        <v>0</v>
      </c>
      <c r="AE33" s="28">
        <f t="shared" si="8"/>
        <v>0</v>
      </c>
      <c r="AF33" s="28">
        <f t="shared" si="8"/>
        <v>0</v>
      </c>
      <c r="AG33" s="28">
        <f t="shared" si="8"/>
        <v>0</v>
      </c>
      <c r="AH33" s="28">
        <f t="shared" si="8"/>
        <v>0</v>
      </c>
      <c r="AI33" s="28">
        <f t="shared" si="8"/>
        <v>0</v>
      </c>
      <c r="AJ33" s="28">
        <f t="shared" si="8"/>
        <v>0</v>
      </c>
      <c r="AK33" s="28">
        <f t="shared" ref="AK33:EZ33" si="9">AK31</f>
        <v>2121</v>
      </c>
      <c r="AL33" s="28">
        <f t="shared" si="9"/>
        <v>0</v>
      </c>
      <c r="AM33" s="28">
        <f t="shared" si="9"/>
        <v>0</v>
      </c>
      <c r="AN33" s="28">
        <f t="shared" si="9"/>
        <v>0</v>
      </c>
      <c r="AO33" s="28">
        <f t="shared" si="9"/>
        <v>0</v>
      </c>
      <c r="AP33" s="28">
        <f t="shared" si="9"/>
        <v>0</v>
      </c>
      <c r="AQ33" s="28">
        <f t="shared" si="9"/>
        <v>0</v>
      </c>
      <c r="AR33" s="28">
        <f t="shared" si="9"/>
        <v>0</v>
      </c>
      <c r="AS33" s="28">
        <f t="shared" si="9"/>
        <v>0</v>
      </c>
      <c r="AT33" s="28">
        <f t="shared" si="9"/>
        <v>0</v>
      </c>
      <c r="AU33" s="28">
        <f t="shared" si="9"/>
        <v>0</v>
      </c>
      <c r="AV33" s="28">
        <f t="shared" si="9"/>
        <v>0</v>
      </c>
      <c r="AW33" s="28">
        <f t="shared" si="9"/>
        <v>0</v>
      </c>
      <c r="AX33" s="28">
        <f t="shared" si="9"/>
        <v>0</v>
      </c>
      <c r="AY33" s="28">
        <f t="shared" si="9"/>
        <v>0</v>
      </c>
      <c r="AZ33" s="28">
        <f t="shared" si="9"/>
        <v>0</v>
      </c>
      <c r="BA33" s="28">
        <f t="shared" si="9"/>
        <v>0</v>
      </c>
      <c r="BB33" s="28">
        <f t="shared" si="9"/>
        <v>0</v>
      </c>
      <c r="BC33" s="28">
        <f t="shared" si="9"/>
        <v>0</v>
      </c>
      <c r="BD33" s="28">
        <f t="shared" si="9"/>
        <v>0</v>
      </c>
      <c r="BE33" s="28">
        <f t="shared" si="9"/>
        <v>0</v>
      </c>
      <c r="BF33" s="28">
        <f t="shared" si="9"/>
        <v>0</v>
      </c>
      <c r="BG33" s="28">
        <f t="shared" si="9"/>
        <v>0</v>
      </c>
      <c r="BH33" s="28">
        <f t="shared" si="9"/>
        <v>0</v>
      </c>
      <c r="BI33" s="28">
        <f t="shared" si="9"/>
        <v>0</v>
      </c>
      <c r="BJ33" s="28">
        <f t="shared" si="9"/>
        <v>0</v>
      </c>
      <c r="BK33" s="28">
        <f t="shared" si="9"/>
        <v>0</v>
      </c>
      <c r="BL33" s="28">
        <f t="shared" si="9"/>
        <v>0</v>
      </c>
      <c r="BM33" s="28">
        <f t="shared" si="9"/>
        <v>0</v>
      </c>
      <c r="BN33" s="28">
        <f t="shared" si="9"/>
        <v>0</v>
      </c>
      <c r="BO33" s="28">
        <f t="shared" si="9"/>
        <v>0</v>
      </c>
      <c r="BP33" s="28">
        <f t="shared" si="9"/>
        <v>0</v>
      </c>
      <c r="BQ33" s="28">
        <f t="shared" si="9"/>
        <v>0</v>
      </c>
      <c r="BR33" s="28">
        <f t="shared" si="9"/>
        <v>0</v>
      </c>
      <c r="BS33" s="28">
        <f t="shared" si="9"/>
        <v>0</v>
      </c>
      <c r="BT33" s="28">
        <f t="shared" si="9"/>
        <v>0</v>
      </c>
      <c r="BU33" s="28">
        <f t="shared" si="9"/>
        <v>0</v>
      </c>
      <c r="BV33" s="28">
        <f t="shared" si="9"/>
        <v>0</v>
      </c>
      <c r="BW33" s="28">
        <f t="shared" si="9"/>
        <v>0</v>
      </c>
      <c r="BX33" s="28">
        <f t="shared" si="9"/>
        <v>0</v>
      </c>
      <c r="BY33" s="28">
        <f t="shared" si="9"/>
        <v>0</v>
      </c>
      <c r="BZ33" s="28">
        <f t="shared" si="9"/>
        <v>0</v>
      </c>
      <c r="CA33" s="28">
        <f t="shared" si="9"/>
        <v>0</v>
      </c>
      <c r="CB33" s="28">
        <f t="shared" si="9"/>
        <v>0</v>
      </c>
      <c r="CC33" s="28">
        <f t="shared" si="9"/>
        <v>0</v>
      </c>
      <c r="CD33" s="28">
        <f t="shared" si="9"/>
        <v>0</v>
      </c>
      <c r="CE33" s="28">
        <f t="shared" si="9"/>
        <v>0</v>
      </c>
      <c r="CF33" s="28">
        <f t="shared" si="9"/>
        <v>0</v>
      </c>
      <c r="CG33" s="28">
        <f t="shared" si="9"/>
        <v>0</v>
      </c>
      <c r="CH33" s="28">
        <f t="shared" si="9"/>
        <v>0</v>
      </c>
      <c r="CI33" s="28">
        <f t="shared" si="9"/>
        <v>0</v>
      </c>
      <c r="CJ33" s="28">
        <f t="shared" si="9"/>
        <v>0</v>
      </c>
      <c r="CK33" s="28">
        <f t="shared" si="9"/>
        <v>0</v>
      </c>
      <c r="CL33" s="28">
        <f t="shared" si="9"/>
        <v>0</v>
      </c>
      <c r="CM33" s="28">
        <f t="shared" si="9"/>
        <v>0</v>
      </c>
      <c r="CN33" s="28">
        <f t="shared" si="9"/>
        <v>0</v>
      </c>
      <c r="CO33" s="28">
        <f t="shared" si="9"/>
        <v>0</v>
      </c>
      <c r="CP33" s="28">
        <f t="shared" si="9"/>
        <v>0</v>
      </c>
      <c r="CQ33" s="28">
        <f t="shared" si="9"/>
        <v>0</v>
      </c>
      <c r="CR33" s="28">
        <f t="shared" si="9"/>
        <v>0</v>
      </c>
      <c r="CS33" s="28">
        <f t="shared" si="9"/>
        <v>0</v>
      </c>
      <c r="CT33" s="28">
        <f t="shared" si="9"/>
        <v>0</v>
      </c>
      <c r="CU33" s="28">
        <f t="shared" si="9"/>
        <v>0</v>
      </c>
      <c r="CV33" s="28">
        <f t="shared" si="9"/>
        <v>0</v>
      </c>
      <c r="CW33" s="28">
        <f t="shared" si="9"/>
        <v>0</v>
      </c>
      <c r="CX33" s="28">
        <f t="shared" si="9"/>
        <v>0</v>
      </c>
      <c r="CY33" s="28">
        <f t="shared" si="9"/>
        <v>0</v>
      </c>
      <c r="CZ33" s="28">
        <f t="shared" si="9"/>
        <v>0</v>
      </c>
      <c r="DA33" s="28">
        <f t="shared" si="9"/>
        <v>0</v>
      </c>
      <c r="DB33" s="28">
        <f t="shared" si="9"/>
        <v>0</v>
      </c>
      <c r="DC33" s="28">
        <f t="shared" si="9"/>
        <v>0</v>
      </c>
      <c r="DD33" s="28">
        <f t="shared" si="9"/>
        <v>0</v>
      </c>
      <c r="DE33" s="28">
        <f t="shared" si="9"/>
        <v>0</v>
      </c>
      <c r="DF33" s="28">
        <f t="shared" si="9"/>
        <v>0</v>
      </c>
      <c r="DG33" s="28">
        <f t="shared" si="9"/>
        <v>0</v>
      </c>
      <c r="DH33" s="28">
        <f t="shared" si="9"/>
        <v>0</v>
      </c>
      <c r="DI33" s="28">
        <f t="shared" si="9"/>
        <v>0</v>
      </c>
      <c r="DJ33" s="28">
        <f t="shared" si="9"/>
        <v>0</v>
      </c>
      <c r="DK33" s="28">
        <f t="shared" si="9"/>
        <v>0</v>
      </c>
      <c r="DL33" s="28">
        <f t="shared" si="9"/>
        <v>0</v>
      </c>
      <c r="DM33" s="28">
        <f t="shared" si="9"/>
        <v>0</v>
      </c>
      <c r="DN33" s="28">
        <f t="shared" si="9"/>
        <v>0</v>
      </c>
      <c r="DO33" s="28">
        <f t="shared" si="9"/>
        <v>0</v>
      </c>
      <c r="DP33" s="28">
        <f t="shared" si="9"/>
        <v>0</v>
      </c>
      <c r="DQ33" s="28">
        <f t="shared" si="9"/>
        <v>0</v>
      </c>
      <c r="DR33" s="28">
        <f t="shared" si="9"/>
        <v>0</v>
      </c>
      <c r="DS33" s="28">
        <f t="shared" si="9"/>
        <v>0</v>
      </c>
      <c r="DT33" s="28">
        <f t="shared" si="9"/>
        <v>0</v>
      </c>
      <c r="DU33" s="28">
        <f t="shared" si="9"/>
        <v>0</v>
      </c>
      <c r="DV33" s="28">
        <f t="shared" si="9"/>
        <v>0</v>
      </c>
      <c r="DW33" s="28">
        <f t="shared" si="9"/>
        <v>0</v>
      </c>
      <c r="DX33" s="28">
        <f t="shared" si="9"/>
        <v>0</v>
      </c>
      <c r="DY33" s="28">
        <f t="shared" si="9"/>
        <v>0</v>
      </c>
      <c r="DZ33" s="28">
        <f t="shared" si="9"/>
        <v>0</v>
      </c>
      <c r="EA33" s="28">
        <f t="shared" si="9"/>
        <v>0</v>
      </c>
      <c r="EB33" s="28">
        <f t="shared" si="9"/>
        <v>0</v>
      </c>
      <c r="EC33" s="28">
        <f t="shared" si="9"/>
        <v>0</v>
      </c>
      <c r="ED33" s="28">
        <f t="shared" si="9"/>
        <v>0</v>
      </c>
      <c r="EE33" s="28">
        <f t="shared" si="9"/>
        <v>0</v>
      </c>
      <c r="EF33" s="28">
        <f t="shared" si="9"/>
        <v>0</v>
      </c>
      <c r="EG33" s="28">
        <f t="shared" si="9"/>
        <v>0</v>
      </c>
      <c r="EH33" s="28">
        <f t="shared" si="9"/>
        <v>0</v>
      </c>
      <c r="EI33" s="28">
        <f t="shared" si="9"/>
        <v>0</v>
      </c>
      <c r="EJ33" s="28">
        <f t="shared" si="9"/>
        <v>0</v>
      </c>
      <c r="EK33" s="28">
        <f t="shared" si="9"/>
        <v>0</v>
      </c>
      <c r="EL33" s="28">
        <f t="shared" si="9"/>
        <v>0</v>
      </c>
      <c r="EM33" s="28">
        <f t="shared" si="9"/>
        <v>0</v>
      </c>
      <c r="EN33" s="28">
        <f t="shared" si="9"/>
        <v>0</v>
      </c>
      <c r="EO33" s="28">
        <f t="shared" si="9"/>
        <v>0</v>
      </c>
      <c r="EP33" s="28">
        <f t="shared" si="9"/>
        <v>0</v>
      </c>
      <c r="EQ33" s="28">
        <f t="shared" si="9"/>
        <v>0</v>
      </c>
      <c r="ER33" s="28">
        <f t="shared" si="9"/>
        <v>0</v>
      </c>
      <c r="ES33" s="28">
        <f t="shared" si="9"/>
        <v>0</v>
      </c>
      <c r="ET33" s="28">
        <f t="shared" si="9"/>
        <v>0</v>
      </c>
      <c r="EU33" s="28">
        <f t="shared" si="9"/>
        <v>0</v>
      </c>
      <c r="EV33" s="28">
        <f t="shared" si="9"/>
        <v>0</v>
      </c>
      <c r="EW33" s="28">
        <f t="shared" si="9"/>
        <v>0</v>
      </c>
      <c r="EX33" s="28">
        <f t="shared" si="9"/>
        <v>0</v>
      </c>
      <c r="EY33" s="28">
        <f t="shared" si="9"/>
        <v>0</v>
      </c>
      <c r="EZ33" s="28">
        <f t="shared" si="9"/>
        <v>0</v>
      </c>
      <c r="FA33" s="28">
        <f t="shared" ref="FA33:MR33" si="10">FA13</f>
        <v>0</v>
      </c>
      <c r="FB33" s="28">
        <f t="shared" si="10"/>
        <v>0</v>
      </c>
      <c r="FC33" s="28">
        <f t="shared" si="10"/>
        <v>0</v>
      </c>
      <c r="FD33" s="28">
        <f t="shared" si="10"/>
        <v>0</v>
      </c>
      <c r="FE33" s="28">
        <f t="shared" si="10"/>
        <v>0</v>
      </c>
      <c r="FF33" s="28">
        <f t="shared" si="10"/>
        <v>0</v>
      </c>
      <c r="FG33" s="28">
        <f t="shared" si="10"/>
        <v>0</v>
      </c>
      <c r="FH33" s="28">
        <f t="shared" si="10"/>
        <v>0</v>
      </c>
      <c r="FI33" s="28">
        <f t="shared" si="10"/>
        <v>0</v>
      </c>
      <c r="FJ33" s="28">
        <f t="shared" si="10"/>
        <v>0</v>
      </c>
      <c r="FK33" s="28">
        <f t="shared" si="10"/>
        <v>0</v>
      </c>
      <c r="FL33" s="28">
        <f t="shared" si="10"/>
        <v>0</v>
      </c>
      <c r="FM33" s="28">
        <f t="shared" si="10"/>
        <v>0</v>
      </c>
      <c r="FN33" s="28">
        <f t="shared" si="10"/>
        <v>0</v>
      </c>
      <c r="FO33" s="28">
        <f t="shared" si="10"/>
        <v>0</v>
      </c>
      <c r="FP33" s="28">
        <f t="shared" si="10"/>
        <v>0</v>
      </c>
      <c r="FQ33" s="28">
        <f t="shared" si="10"/>
        <v>0</v>
      </c>
      <c r="FR33" s="28">
        <f t="shared" si="10"/>
        <v>0</v>
      </c>
      <c r="FS33" s="28">
        <f t="shared" si="10"/>
        <v>0</v>
      </c>
      <c r="FT33" s="28">
        <f t="shared" si="10"/>
        <v>0</v>
      </c>
      <c r="FU33" s="28">
        <f t="shared" si="10"/>
        <v>0</v>
      </c>
      <c r="FV33" s="28">
        <f t="shared" si="10"/>
        <v>0</v>
      </c>
      <c r="FW33" s="28">
        <f t="shared" si="10"/>
        <v>0</v>
      </c>
      <c r="FX33" s="28">
        <f t="shared" si="10"/>
        <v>0</v>
      </c>
      <c r="FY33" s="28">
        <f t="shared" si="10"/>
        <v>0</v>
      </c>
      <c r="FZ33" s="28">
        <f t="shared" si="10"/>
        <v>0</v>
      </c>
      <c r="GA33" s="28">
        <f t="shared" si="10"/>
        <v>0</v>
      </c>
      <c r="GB33" s="28">
        <f t="shared" si="10"/>
        <v>0</v>
      </c>
      <c r="GC33" s="28">
        <f t="shared" si="10"/>
        <v>0</v>
      </c>
      <c r="GD33" s="28">
        <f t="shared" si="10"/>
        <v>0</v>
      </c>
      <c r="GE33" s="28">
        <f t="shared" si="10"/>
        <v>0</v>
      </c>
      <c r="GF33" s="28">
        <f t="shared" si="10"/>
        <v>0</v>
      </c>
      <c r="GG33" s="28">
        <f t="shared" si="10"/>
        <v>0</v>
      </c>
      <c r="GH33" s="28">
        <f t="shared" si="10"/>
        <v>0</v>
      </c>
      <c r="GI33" s="28">
        <f t="shared" si="10"/>
        <v>0</v>
      </c>
      <c r="GJ33" s="28">
        <f t="shared" si="10"/>
        <v>0</v>
      </c>
      <c r="GK33" s="28">
        <f t="shared" si="10"/>
        <v>0</v>
      </c>
      <c r="GL33" s="28">
        <f t="shared" si="10"/>
        <v>0</v>
      </c>
      <c r="GM33" s="28">
        <f t="shared" si="10"/>
        <v>0</v>
      </c>
      <c r="GN33" s="28">
        <f t="shared" si="10"/>
        <v>0</v>
      </c>
      <c r="GO33" s="28">
        <f t="shared" si="10"/>
        <v>0</v>
      </c>
      <c r="GP33" s="28">
        <f t="shared" si="10"/>
        <v>0</v>
      </c>
      <c r="GQ33" s="28">
        <f t="shared" si="10"/>
        <v>0</v>
      </c>
      <c r="GR33" s="28">
        <f t="shared" si="10"/>
        <v>0</v>
      </c>
      <c r="GS33" s="28">
        <f t="shared" si="10"/>
        <v>0</v>
      </c>
      <c r="GT33" s="28">
        <f t="shared" si="10"/>
        <v>0</v>
      </c>
      <c r="GU33" s="28">
        <f t="shared" si="10"/>
        <v>0</v>
      </c>
      <c r="GV33" s="28">
        <f t="shared" si="10"/>
        <v>0</v>
      </c>
      <c r="GW33" s="28">
        <f t="shared" si="10"/>
        <v>0</v>
      </c>
      <c r="GX33" s="28">
        <f t="shared" si="10"/>
        <v>0</v>
      </c>
      <c r="GY33" s="28">
        <f t="shared" si="10"/>
        <v>0</v>
      </c>
      <c r="GZ33" s="28">
        <f t="shared" si="10"/>
        <v>0</v>
      </c>
      <c r="HA33" s="28">
        <f t="shared" si="10"/>
        <v>0</v>
      </c>
      <c r="HB33" s="28">
        <f t="shared" si="10"/>
        <v>0</v>
      </c>
      <c r="HC33" s="28">
        <f t="shared" si="10"/>
        <v>0</v>
      </c>
      <c r="HD33" s="28">
        <f t="shared" si="10"/>
        <v>0</v>
      </c>
      <c r="HE33" s="28">
        <f t="shared" si="10"/>
        <v>0</v>
      </c>
      <c r="HF33" s="28">
        <f t="shared" si="10"/>
        <v>0</v>
      </c>
      <c r="HG33" s="28">
        <f t="shared" si="10"/>
        <v>0</v>
      </c>
      <c r="HH33" s="28">
        <f t="shared" si="10"/>
        <v>0</v>
      </c>
      <c r="HI33" s="28">
        <f t="shared" si="10"/>
        <v>0</v>
      </c>
      <c r="HJ33" s="28">
        <f t="shared" si="10"/>
        <v>0</v>
      </c>
      <c r="HK33" s="28">
        <f t="shared" si="10"/>
        <v>0</v>
      </c>
      <c r="HL33" s="28">
        <f t="shared" si="10"/>
        <v>0</v>
      </c>
      <c r="HM33" s="28">
        <f t="shared" si="10"/>
        <v>0</v>
      </c>
      <c r="HN33" s="28">
        <f t="shared" si="10"/>
        <v>0</v>
      </c>
      <c r="HO33" s="28">
        <f t="shared" si="10"/>
        <v>0</v>
      </c>
      <c r="HP33" s="28">
        <f t="shared" si="10"/>
        <v>0</v>
      </c>
      <c r="HQ33" s="28">
        <f t="shared" si="10"/>
        <v>0</v>
      </c>
      <c r="HR33" s="28">
        <f t="shared" si="10"/>
        <v>0</v>
      </c>
      <c r="HS33" s="28">
        <f t="shared" si="10"/>
        <v>0</v>
      </c>
      <c r="HT33" s="28">
        <f t="shared" si="10"/>
        <v>0</v>
      </c>
      <c r="HU33" s="28">
        <f t="shared" si="10"/>
        <v>0</v>
      </c>
      <c r="HV33" s="28">
        <f t="shared" si="10"/>
        <v>0</v>
      </c>
      <c r="HW33" s="28">
        <f t="shared" si="10"/>
        <v>0</v>
      </c>
      <c r="HX33" s="28">
        <f t="shared" si="10"/>
        <v>0</v>
      </c>
      <c r="HY33" s="28">
        <f t="shared" si="10"/>
        <v>0</v>
      </c>
      <c r="HZ33" s="28">
        <f t="shared" si="10"/>
        <v>0</v>
      </c>
      <c r="IA33" s="28">
        <f t="shared" si="10"/>
        <v>0</v>
      </c>
      <c r="IB33" s="28">
        <f t="shared" si="10"/>
        <v>0</v>
      </c>
      <c r="IC33" s="28">
        <f t="shared" si="10"/>
        <v>0</v>
      </c>
      <c r="ID33" s="28">
        <f t="shared" si="10"/>
        <v>0</v>
      </c>
      <c r="IE33" s="28">
        <f t="shared" si="10"/>
        <v>0</v>
      </c>
      <c r="IF33" s="28">
        <f t="shared" si="10"/>
        <v>0</v>
      </c>
      <c r="IG33" s="28">
        <f t="shared" si="10"/>
        <v>0</v>
      </c>
      <c r="IH33" s="28">
        <f t="shared" si="10"/>
        <v>0</v>
      </c>
      <c r="II33" s="28">
        <f t="shared" si="10"/>
        <v>0</v>
      </c>
      <c r="IJ33" s="28">
        <f t="shared" si="10"/>
        <v>0</v>
      </c>
      <c r="IK33" s="28">
        <f t="shared" si="10"/>
        <v>0</v>
      </c>
      <c r="IL33" s="28">
        <f t="shared" si="10"/>
        <v>0</v>
      </c>
      <c r="IM33" s="28">
        <f t="shared" si="10"/>
        <v>0</v>
      </c>
      <c r="IN33" s="28">
        <f t="shared" si="10"/>
        <v>0</v>
      </c>
      <c r="IO33" s="28">
        <f t="shared" si="10"/>
        <v>0</v>
      </c>
      <c r="IP33" s="28">
        <f t="shared" si="10"/>
        <v>0</v>
      </c>
      <c r="IQ33" s="28">
        <f t="shared" si="10"/>
        <v>0</v>
      </c>
      <c r="IR33" s="28">
        <f t="shared" si="10"/>
        <v>0</v>
      </c>
      <c r="IS33" s="28">
        <f t="shared" si="10"/>
        <v>0</v>
      </c>
      <c r="IT33" s="28">
        <f t="shared" si="10"/>
        <v>0</v>
      </c>
      <c r="IU33" s="28">
        <f t="shared" si="10"/>
        <v>0</v>
      </c>
      <c r="IV33" s="28">
        <f t="shared" si="10"/>
        <v>0</v>
      </c>
      <c r="IW33" s="28">
        <f t="shared" si="10"/>
        <v>0</v>
      </c>
      <c r="IX33" s="28">
        <f t="shared" si="10"/>
        <v>0</v>
      </c>
      <c r="IY33" s="28">
        <f t="shared" si="10"/>
        <v>0</v>
      </c>
      <c r="IZ33" s="28">
        <f t="shared" si="10"/>
        <v>0</v>
      </c>
      <c r="JA33" s="28">
        <f t="shared" si="10"/>
        <v>0</v>
      </c>
      <c r="JB33" s="28">
        <f t="shared" si="10"/>
        <v>0</v>
      </c>
      <c r="JC33" s="28">
        <f t="shared" si="10"/>
        <v>0</v>
      </c>
      <c r="JD33" s="28">
        <f t="shared" si="10"/>
        <v>0</v>
      </c>
      <c r="JE33" s="28">
        <f t="shared" si="10"/>
        <v>0</v>
      </c>
      <c r="JF33" s="28">
        <f t="shared" si="10"/>
        <v>0</v>
      </c>
      <c r="JG33" s="28">
        <f t="shared" si="10"/>
        <v>0</v>
      </c>
      <c r="JH33" s="28">
        <f t="shared" si="10"/>
        <v>0</v>
      </c>
      <c r="JI33" s="28">
        <f t="shared" si="10"/>
        <v>0</v>
      </c>
      <c r="JJ33" s="28">
        <f t="shared" si="10"/>
        <v>0</v>
      </c>
      <c r="JK33" s="28">
        <f t="shared" si="10"/>
        <v>0</v>
      </c>
      <c r="JL33" s="28">
        <f t="shared" si="10"/>
        <v>0</v>
      </c>
      <c r="JM33" s="28">
        <f t="shared" si="10"/>
        <v>0</v>
      </c>
      <c r="JN33" s="28">
        <f t="shared" si="10"/>
        <v>0</v>
      </c>
      <c r="JO33" s="28">
        <f t="shared" si="10"/>
        <v>0</v>
      </c>
      <c r="JP33" s="28">
        <f t="shared" si="10"/>
        <v>0</v>
      </c>
      <c r="JQ33" s="28">
        <f t="shared" si="10"/>
        <v>0</v>
      </c>
      <c r="JR33" s="28">
        <f t="shared" si="10"/>
        <v>0</v>
      </c>
      <c r="JS33" s="28">
        <f t="shared" si="10"/>
        <v>0</v>
      </c>
      <c r="JT33" s="28">
        <f t="shared" si="10"/>
        <v>0</v>
      </c>
      <c r="JU33" s="28">
        <f t="shared" si="10"/>
        <v>0</v>
      </c>
      <c r="JV33" s="28">
        <f t="shared" si="10"/>
        <v>0</v>
      </c>
      <c r="JW33" s="28">
        <f t="shared" si="10"/>
        <v>0</v>
      </c>
      <c r="JX33" s="28">
        <f t="shared" si="10"/>
        <v>0</v>
      </c>
      <c r="JY33" s="28">
        <f t="shared" si="10"/>
        <v>0</v>
      </c>
      <c r="JZ33" s="28">
        <f t="shared" si="10"/>
        <v>0</v>
      </c>
      <c r="KA33" s="28">
        <f t="shared" si="10"/>
        <v>0</v>
      </c>
      <c r="KB33" s="28">
        <f t="shared" si="10"/>
        <v>0</v>
      </c>
      <c r="KC33" s="28">
        <f t="shared" si="10"/>
        <v>0</v>
      </c>
      <c r="KD33" s="28">
        <f t="shared" si="10"/>
        <v>0</v>
      </c>
      <c r="KE33" s="28">
        <f t="shared" si="10"/>
        <v>0</v>
      </c>
      <c r="KF33" s="28">
        <f t="shared" si="10"/>
        <v>0</v>
      </c>
      <c r="KG33" s="28">
        <f t="shared" si="10"/>
        <v>0</v>
      </c>
      <c r="KH33" s="28">
        <f t="shared" si="10"/>
        <v>0</v>
      </c>
      <c r="KI33" s="28">
        <f t="shared" si="10"/>
        <v>0</v>
      </c>
      <c r="KJ33" s="28">
        <f t="shared" si="10"/>
        <v>0</v>
      </c>
      <c r="KK33" s="28">
        <f t="shared" si="10"/>
        <v>0</v>
      </c>
      <c r="KL33" s="28">
        <f t="shared" si="10"/>
        <v>0</v>
      </c>
      <c r="KM33" s="28">
        <f t="shared" si="10"/>
        <v>0</v>
      </c>
      <c r="KN33" s="28">
        <f t="shared" si="10"/>
        <v>0</v>
      </c>
      <c r="KO33" s="28">
        <f t="shared" si="10"/>
        <v>0</v>
      </c>
      <c r="KP33" s="28">
        <f t="shared" si="10"/>
        <v>0</v>
      </c>
      <c r="KQ33" s="28">
        <f t="shared" si="10"/>
        <v>0</v>
      </c>
      <c r="KR33" s="28">
        <f t="shared" si="10"/>
        <v>0</v>
      </c>
      <c r="KS33" s="28">
        <f t="shared" si="10"/>
        <v>0</v>
      </c>
      <c r="KT33" s="28">
        <f t="shared" si="10"/>
        <v>0</v>
      </c>
      <c r="KU33" s="28">
        <f t="shared" si="10"/>
        <v>0</v>
      </c>
      <c r="KV33" s="28">
        <f t="shared" si="10"/>
        <v>0</v>
      </c>
      <c r="KW33" s="28">
        <f t="shared" si="10"/>
        <v>0</v>
      </c>
      <c r="KX33" s="28">
        <f t="shared" si="10"/>
        <v>0</v>
      </c>
      <c r="KY33" s="28">
        <f t="shared" si="10"/>
        <v>0</v>
      </c>
      <c r="KZ33" s="28">
        <f t="shared" si="10"/>
        <v>0</v>
      </c>
      <c r="LA33" s="28">
        <f t="shared" si="10"/>
        <v>0</v>
      </c>
      <c r="LB33" s="28">
        <f t="shared" si="10"/>
        <v>0</v>
      </c>
      <c r="LC33" s="28">
        <f t="shared" si="10"/>
        <v>0</v>
      </c>
      <c r="LD33" s="28">
        <f t="shared" si="10"/>
        <v>0</v>
      </c>
      <c r="LE33" s="28">
        <f t="shared" si="10"/>
        <v>0</v>
      </c>
      <c r="LF33" s="28">
        <f t="shared" si="10"/>
        <v>0</v>
      </c>
      <c r="LG33" s="28">
        <f t="shared" si="10"/>
        <v>0</v>
      </c>
      <c r="LH33" s="28">
        <f t="shared" si="10"/>
        <v>0</v>
      </c>
      <c r="LI33" s="28">
        <f t="shared" si="10"/>
        <v>0</v>
      </c>
      <c r="LJ33" s="28">
        <f t="shared" si="10"/>
        <v>0</v>
      </c>
      <c r="LK33" s="28">
        <f t="shared" si="10"/>
        <v>0</v>
      </c>
      <c r="LL33" s="28">
        <f t="shared" si="10"/>
        <v>0</v>
      </c>
      <c r="LM33" s="28">
        <f t="shared" si="10"/>
        <v>0</v>
      </c>
      <c r="LN33" s="28">
        <f t="shared" si="10"/>
        <v>0</v>
      </c>
      <c r="LO33" s="28">
        <f t="shared" si="10"/>
        <v>0</v>
      </c>
      <c r="LP33" s="28">
        <f t="shared" si="10"/>
        <v>0</v>
      </c>
      <c r="LQ33" s="28">
        <f t="shared" si="10"/>
        <v>0</v>
      </c>
      <c r="LR33" s="28">
        <f t="shared" si="10"/>
        <v>0</v>
      </c>
      <c r="LS33" s="28">
        <f t="shared" si="10"/>
        <v>0</v>
      </c>
      <c r="LT33" s="28">
        <f t="shared" si="10"/>
        <v>0</v>
      </c>
      <c r="LU33" s="28">
        <f t="shared" si="10"/>
        <v>0</v>
      </c>
      <c r="LV33" s="28">
        <f t="shared" si="10"/>
        <v>0</v>
      </c>
      <c r="LW33" s="28">
        <f t="shared" si="10"/>
        <v>0</v>
      </c>
      <c r="LX33" s="28">
        <f t="shared" si="10"/>
        <v>0</v>
      </c>
      <c r="LY33" s="28">
        <f t="shared" si="10"/>
        <v>0</v>
      </c>
      <c r="LZ33" s="28">
        <f t="shared" si="10"/>
        <v>0</v>
      </c>
      <c r="MA33" s="28">
        <f t="shared" si="10"/>
        <v>0</v>
      </c>
      <c r="MB33" s="28">
        <f t="shared" si="10"/>
        <v>0</v>
      </c>
      <c r="MC33" s="28">
        <f t="shared" si="10"/>
        <v>0</v>
      </c>
      <c r="MD33" s="28">
        <f t="shared" si="10"/>
        <v>0</v>
      </c>
      <c r="ME33" s="28">
        <f t="shared" si="10"/>
        <v>0</v>
      </c>
      <c r="MF33" s="28">
        <f t="shared" si="10"/>
        <v>0</v>
      </c>
      <c r="MG33" s="28">
        <f t="shared" si="10"/>
        <v>0</v>
      </c>
      <c r="MH33" s="28">
        <f t="shared" si="10"/>
        <v>0</v>
      </c>
      <c r="MI33" s="28">
        <f t="shared" si="10"/>
        <v>0</v>
      </c>
      <c r="MJ33" s="28">
        <f t="shared" si="10"/>
        <v>0</v>
      </c>
      <c r="MK33" s="28">
        <f t="shared" si="10"/>
        <v>0</v>
      </c>
      <c r="ML33" s="28">
        <f t="shared" si="10"/>
        <v>0</v>
      </c>
      <c r="MM33" s="28">
        <f t="shared" si="10"/>
        <v>0</v>
      </c>
      <c r="MN33" s="28">
        <f t="shared" si="10"/>
        <v>0</v>
      </c>
      <c r="MO33" s="28">
        <f t="shared" si="10"/>
        <v>0</v>
      </c>
      <c r="MP33" s="28">
        <f t="shared" si="10"/>
        <v>0</v>
      </c>
      <c r="MQ33" s="28">
        <f t="shared" si="10"/>
        <v>0</v>
      </c>
      <c r="MR33" s="28">
        <f t="shared" si="10"/>
        <v>0</v>
      </c>
      <c r="MS33" s="28">
        <f t="shared" ref="MS33:OF33" si="11">MS31</f>
        <v>0</v>
      </c>
      <c r="MT33" s="28">
        <f t="shared" si="11"/>
        <v>0</v>
      </c>
      <c r="MU33" s="28">
        <f t="shared" si="11"/>
        <v>0</v>
      </c>
      <c r="MV33" s="28">
        <f t="shared" si="11"/>
        <v>0</v>
      </c>
      <c r="MW33" s="28">
        <f t="shared" si="11"/>
        <v>0</v>
      </c>
      <c r="MX33" s="28">
        <f t="shared" si="11"/>
        <v>0</v>
      </c>
      <c r="MY33" s="28">
        <f t="shared" si="11"/>
        <v>0</v>
      </c>
      <c r="MZ33" s="28">
        <f t="shared" si="11"/>
        <v>0</v>
      </c>
      <c r="NA33" s="28">
        <f t="shared" si="11"/>
        <v>0</v>
      </c>
      <c r="NB33" s="28">
        <f t="shared" si="11"/>
        <v>0</v>
      </c>
      <c r="NC33" s="28">
        <f t="shared" si="11"/>
        <v>0</v>
      </c>
      <c r="ND33" s="28">
        <f t="shared" si="11"/>
        <v>0</v>
      </c>
      <c r="NE33" s="28">
        <f t="shared" si="11"/>
        <v>0</v>
      </c>
      <c r="NF33" s="28">
        <f t="shared" si="11"/>
        <v>0</v>
      </c>
      <c r="NG33" s="28">
        <f t="shared" si="11"/>
        <v>0</v>
      </c>
      <c r="NH33" s="28">
        <f t="shared" si="11"/>
        <v>0</v>
      </c>
      <c r="NI33" s="28">
        <f t="shared" si="11"/>
        <v>0</v>
      </c>
      <c r="NJ33" s="28">
        <f t="shared" si="11"/>
        <v>0</v>
      </c>
      <c r="NK33" s="28">
        <f t="shared" si="11"/>
        <v>0</v>
      </c>
      <c r="NL33" s="28">
        <f t="shared" si="11"/>
        <v>0</v>
      </c>
      <c r="NM33" s="28">
        <f t="shared" si="11"/>
        <v>0</v>
      </c>
      <c r="NN33" s="28">
        <f t="shared" si="11"/>
        <v>0</v>
      </c>
      <c r="NO33" s="28">
        <f t="shared" si="11"/>
        <v>0</v>
      </c>
      <c r="NP33" s="28">
        <f t="shared" si="11"/>
        <v>0</v>
      </c>
      <c r="NQ33" s="28">
        <f t="shared" si="11"/>
        <v>0</v>
      </c>
      <c r="NR33" s="28">
        <f t="shared" si="11"/>
        <v>0</v>
      </c>
      <c r="NS33" s="28">
        <f t="shared" si="11"/>
        <v>0</v>
      </c>
      <c r="NT33" s="28">
        <f t="shared" si="11"/>
        <v>0</v>
      </c>
      <c r="NU33" s="28">
        <f t="shared" si="11"/>
        <v>0</v>
      </c>
      <c r="NV33" s="28">
        <f t="shared" si="11"/>
        <v>0</v>
      </c>
      <c r="NW33" s="28">
        <f t="shared" si="11"/>
        <v>0</v>
      </c>
      <c r="NX33" s="28">
        <f t="shared" si="11"/>
        <v>0</v>
      </c>
      <c r="NY33" s="28">
        <f t="shared" si="11"/>
        <v>0</v>
      </c>
      <c r="NZ33" s="28">
        <f t="shared" si="11"/>
        <v>0</v>
      </c>
      <c r="OA33" s="28">
        <f t="shared" si="11"/>
        <v>0</v>
      </c>
      <c r="OB33" s="28">
        <f t="shared" si="11"/>
        <v>0</v>
      </c>
      <c r="OC33" s="28">
        <f t="shared" si="11"/>
        <v>0</v>
      </c>
      <c r="OD33" s="28">
        <f t="shared" si="11"/>
        <v>0</v>
      </c>
      <c r="OE33" s="28">
        <f t="shared" si="11"/>
        <v>0</v>
      </c>
      <c r="OF33" s="28">
        <f t="shared" si="11"/>
        <v>0</v>
      </c>
      <c r="OG33" s="28">
        <f t="shared" ref="OG33:XZ33" si="12">OG13</f>
        <v>0</v>
      </c>
      <c r="OH33" s="28">
        <f t="shared" si="12"/>
        <v>0</v>
      </c>
      <c r="OI33" s="28">
        <f t="shared" si="12"/>
        <v>0</v>
      </c>
      <c r="OJ33" s="28">
        <f t="shared" si="12"/>
        <v>0</v>
      </c>
      <c r="OK33" s="28">
        <f t="shared" si="12"/>
        <v>0</v>
      </c>
      <c r="OL33" s="28">
        <f t="shared" si="12"/>
        <v>0</v>
      </c>
      <c r="OM33" s="28">
        <f t="shared" si="12"/>
        <v>0</v>
      </c>
      <c r="ON33" s="28">
        <f t="shared" si="12"/>
        <v>0</v>
      </c>
      <c r="OO33" s="28">
        <f t="shared" si="12"/>
        <v>0</v>
      </c>
      <c r="OP33" s="28">
        <f t="shared" si="12"/>
        <v>0</v>
      </c>
      <c r="OQ33" s="28">
        <f t="shared" si="12"/>
        <v>0</v>
      </c>
      <c r="OR33" s="28">
        <f t="shared" si="12"/>
        <v>0</v>
      </c>
      <c r="OS33" s="28">
        <f t="shared" si="12"/>
        <v>0</v>
      </c>
      <c r="OT33" s="28">
        <f t="shared" si="12"/>
        <v>0</v>
      </c>
      <c r="OU33" s="28">
        <f t="shared" si="12"/>
        <v>0</v>
      </c>
      <c r="OV33" s="28">
        <f t="shared" si="12"/>
        <v>0</v>
      </c>
      <c r="OW33" s="28">
        <f t="shared" si="12"/>
        <v>0</v>
      </c>
      <c r="OX33" s="28">
        <f t="shared" si="12"/>
        <v>0</v>
      </c>
      <c r="OY33" s="28">
        <f t="shared" si="12"/>
        <v>0</v>
      </c>
      <c r="OZ33" s="28">
        <f t="shared" si="12"/>
        <v>0</v>
      </c>
      <c r="PA33" s="28">
        <f t="shared" si="12"/>
        <v>0</v>
      </c>
      <c r="PB33" s="28">
        <f t="shared" si="12"/>
        <v>0</v>
      </c>
      <c r="PC33" s="28">
        <f t="shared" si="12"/>
        <v>0</v>
      </c>
      <c r="PD33" s="28">
        <f t="shared" si="12"/>
        <v>0</v>
      </c>
      <c r="PE33" s="28">
        <f t="shared" si="12"/>
        <v>0</v>
      </c>
      <c r="PF33" s="28">
        <f t="shared" si="12"/>
        <v>0</v>
      </c>
      <c r="PG33" s="28">
        <f t="shared" si="12"/>
        <v>0</v>
      </c>
      <c r="PH33" s="28">
        <f t="shared" si="12"/>
        <v>0</v>
      </c>
      <c r="PI33" s="28">
        <f t="shared" si="12"/>
        <v>0</v>
      </c>
      <c r="PJ33" s="28">
        <f t="shared" si="12"/>
        <v>0</v>
      </c>
      <c r="PK33" s="28">
        <f t="shared" si="12"/>
        <v>0</v>
      </c>
      <c r="PL33" s="28">
        <f t="shared" si="12"/>
        <v>0</v>
      </c>
      <c r="PM33" s="28">
        <f t="shared" si="12"/>
        <v>0</v>
      </c>
      <c r="PN33" s="28">
        <f t="shared" si="12"/>
        <v>0</v>
      </c>
      <c r="PO33" s="28">
        <f t="shared" si="12"/>
        <v>0</v>
      </c>
      <c r="PP33" s="28">
        <f t="shared" si="12"/>
        <v>0</v>
      </c>
      <c r="PQ33" s="28">
        <f t="shared" si="12"/>
        <v>0</v>
      </c>
      <c r="PR33" s="28">
        <f t="shared" si="12"/>
        <v>0</v>
      </c>
      <c r="PS33" s="28">
        <f t="shared" si="12"/>
        <v>0</v>
      </c>
      <c r="PT33" s="28">
        <f t="shared" si="12"/>
        <v>0</v>
      </c>
      <c r="PU33" s="28">
        <f t="shared" si="12"/>
        <v>0</v>
      </c>
      <c r="PV33" s="28">
        <f t="shared" si="12"/>
        <v>0</v>
      </c>
      <c r="PW33" s="28">
        <f t="shared" si="12"/>
        <v>0</v>
      </c>
      <c r="PX33" s="28">
        <f t="shared" si="12"/>
        <v>0</v>
      </c>
      <c r="PY33" s="28">
        <f t="shared" si="12"/>
        <v>0</v>
      </c>
      <c r="PZ33" s="28">
        <f t="shared" si="12"/>
        <v>0</v>
      </c>
      <c r="QA33" s="28">
        <f t="shared" si="12"/>
        <v>0</v>
      </c>
      <c r="QB33" s="28">
        <f t="shared" si="12"/>
        <v>0</v>
      </c>
      <c r="QC33" s="28">
        <f t="shared" si="12"/>
        <v>0</v>
      </c>
      <c r="QD33" s="28">
        <f t="shared" si="12"/>
        <v>0</v>
      </c>
      <c r="QE33" s="28">
        <f t="shared" si="12"/>
        <v>0</v>
      </c>
      <c r="QF33" s="28">
        <f t="shared" si="12"/>
        <v>0</v>
      </c>
      <c r="QG33" s="28">
        <f t="shared" si="12"/>
        <v>0</v>
      </c>
      <c r="QH33" s="28">
        <f t="shared" si="12"/>
        <v>0</v>
      </c>
      <c r="QI33" s="28">
        <f t="shared" si="12"/>
        <v>0</v>
      </c>
      <c r="QJ33" s="28">
        <f t="shared" si="12"/>
        <v>0</v>
      </c>
      <c r="QK33" s="28">
        <f t="shared" si="12"/>
        <v>0</v>
      </c>
      <c r="QL33" s="28">
        <f t="shared" si="12"/>
        <v>0</v>
      </c>
      <c r="QM33" s="28">
        <f t="shared" si="12"/>
        <v>0</v>
      </c>
      <c r="QN33" s="28">
        <f t="shared" si="12"/>
        <v>0</v>
      </c>
      <c r="QO33" s="28">
        <f t="shared" si="12"/>
        <v>0</v>
      </c>
      <c r="QP33" s="28">
        <f t="shared" si="12"/>
        <v>0</v>
      </c>
      <c r="QQ33" s="28">
        <f t="shared" si="12"/>
        <v>0</v>
      </c>
      <c r="QR33" s="28">
        <f t="shared" si="12"/>
        <v>0</v>
      </c>
      <c r="QS33" s="28">
        <f t="shared" si="12"/>
        <v>0</v>
      </c>
      <c r="QT33" s="28">
        <f t="shared" si="12"/>
        <v>0</v>
      </c>
      <c r="QU33" s="28">
        <f t="shared" si="12"/>
        <v>0</v>
      </c>
      <c r="QV33" s="28">
        <f t="shared" si="12"/>
        <v>0</v>
      </c>
      <c r="QW33" s="28">
        <f t="shared" si="12"/>
        <v>0</v>
      </c>
      <c r="QX33" s="28">
        <f t="shared" si="12"/>
        <v>0</v>
      </c>
      <c r="QY33" s="28">
        <f t="shared" si="12"/>
        <v>0</v>
      </c>
      <c r="QZ33" s="28">
        <f t="shared" si="12"/>
        <v>0</v>
      </c>
      <c r="RA33" s="28">
        <f t="shared" si="12"/>
        <v>0</v>
      </c>
      <c r="RB33" s="28">
        <f t="shared" si="12"/>
        <v>0</v>
      </c>
      <c r="RC33" s="28">
        <f t="shared" si="12"/>
        <v>0</v>
      </c>
      <c r="RD33" s="28">
        <f t="shared" si="12"/>
        <v>0</v>
      </c>
      <c r="RE33" s="28">
        <f t="shared" si="12"/>
        <v>0</v>
      </c>
      <c r="RF33" s="28">
        <f t="shared" si="12"/>
        <v>0</v>
      </c>
      <c r="RG33" s="28">
        <f t="shared" si="12"/>
        <v>0</v>
      </c>
      <c r="RH33" s="28">
        <f t="shared" si="12"/>
        <v>0</v>
      </c>
      <c r="RI33" s="28">
        <f t="shared" si="12"/>
        <v>0</v>
      </c>
      <c r="RJ33" s="28">
        <f t="shared" si="12"/>
        <v>0</v>
      </c>
      <c r="RK33" s="28">
        <f t="shared" si="12"/>
        <v>0</v>
      </c>
      <c r="RL33" s="28">
        <f t="shared" si="12"/>
        <v>0</v>
      </c>
      <c r="RM33" s="28">
        <f t="shared" si="12"/>
        <v>0</v>
      </c>
      <c r="RN33" s="28">
        <f t="shared" si="12"/>
        <v>0</v>
      </c>
      <c r="RO33" s="28">
        <f t="shared" si="12"/>
        <v>0</v>
      </c>
      <c r="RP33" s="28">
        <f t="shared" si="12"/>
        <v>0</v>
      </c>
      <c r="RQ33" s="28">
        <f t="shared" si="12"/>
        <v>0</v>
      </c>
      <c r="RR33" s="28">
        <f t="shared" si="12"/>
        <v>0</v>
      </c>
      <c r="RS33" s="28">
        <f t="shared" si="12"/>
        <v>0</v>
      </c>
      <c r="RT33" s="28">
        <f t="shared" si="12"/>
        <v>0</v>
      </c>
      <c r="RU33" s="28">
        <f t="shared" si="12"/>
        <v>0</v>
      </c>
      <c r="RV33" s="28">
        <f t="shared" si="12"/>
        <v>0</v>
      </c>
      <c r="RW33" s="28">
        <f t="shared" si="12"/>
        <v>0</v>
      </c>
      <c r="RX33" s="28">
        <f t="shared" si="12"/>
        <v>0</v>
      </c>
      <c r="RY33" s="28">
        <f t="shared" si="12"/>
        <v>0</v>
      </c>
      <c r="RZ33" s="28">
        <f t="shared" si="12"/>
        <v>0</v>
      </c>
      <c r="SA33" s="28">
        <f t="shared" si="12"/>
        <v>0</v>
      </c>
      <c r="SB33" s="28">
        <f t="shared" si="12"/>
        <v>0</v>
      </c>
      <c r="SC33" s="28">
        <f t="shared" si="12"/>
        <v>0</v>
      </c>
      <c r="SD33" s="28">
        <f t="shared" si="12"/>
        <v>0</v>
      </c>
      <c r="SE33" s="28">
        <f t="shared" si="12"/>
        <v>0</v>
      </c>
      <c r="SF33" s="28">
        <f t="shared" si="12"/>
        <v>0</v>
      </c>
      <c r="SG33" s="28">
        <f t="shared" si="12"/>
        <v>0</v>
      </c>
      <c r="SH33" s="28">
        <f t="shared" si="12"/>
        <v>0</v>
      </c>
      <c r="SI33" s="28">
        <f t="shared" si="12"/>
        <v>0</v>
      </c>
      <c r="SJ33" s="28">
        <f t="shared" si="12"/>
        <v>0</v>
      </c>
      <c r="SK33" s="28">
        <f t="shared" si="12"/>
        <v>0</v>
      </c>
      <c r="SL33" s="28">
        <f t="shared" si="12"/>
        <v>0</v>
      </c>
      <c r="SM33" s="28">
        <f t="shared" si="12"/>
        <v>0</v>
      </c>
      <c r="SN33" s="28">
        <f t="shared" si="12"/>
        <v>0</v>
      </c>
      <c r="SO33" s="28">
        <f t="shared" si="12"/>
        <v>0</v>
      </c>
      <c r="SP33" s="28">
        <f t="shared" si="12"/>
        <v>0</v>
      </c>
      <c r="SQ33" s="28">
        <f t="shared" si="12"/>
        <v>0</v>
      </c>
      <c r="SR33" s="28">
        <f t="shared" si="12"/>
        <v>0</v>
      </c>
      <c r="SS33" s="28">
        <f t="shared" si="12"/>
        <v>0</v>
      </c>
      <c r="ST33" s="28">
        <f t="shared" si="12"/>
        <v>0</v>
      </c>
      <c r="SU33" s="28">
        <f t="shared" si="12"/>
        <v>0</v>
      </c>
      <c r="SV33" s="28">
        <f t="shared" si="12"/>
        <v>0</v>
      </c>
      <c r="SW33" s="28">
        <f t="shared" si="12"/>
        <v>0</v>
      </c>
      <c r="SX33" s="28">
        <f t="shared" si="12"/>
        <v>0</v>
      </c>
      <c r="SY33" s="28">
        <f t="shared" si="12"/>
        <v>0</v>
      </c>
      <c r="SZ33" s="28">
        <f t="shared" si="12"/>
        <v>0</v>
      </c>
      <c r="TA33" s="28">
        <f t="shared" si="12"/>
        <v>0</v>
      </c>
      <c r="TB33" s="28">
        <f t="shared" si="12"/>
        <v>0</v>
      </c>
      <c r="TC33" s="28">
        <f t="shared" si="12"/>
        <v>0</v>
      </c>
      <c r="TD33" s="28">
        <f t="shared" si="12"/>
        <v>0</v>
      </c>
      <c r="TE33" s="28">
        <f t="shared" si="12"/>
        <v>0</v>
      </c>
      <c r="TF33" s="28">
        <f t="shared" si="12"/>
        <v>0</v>
      </c>
      <c r="TG33" s="28">
        <f t="shared" si="12"/>
        <v>0</v>
      </c>
      <c r="TH33" s="28">
        <f t="shared" si="12"/>
        <v>0</v>
      </c>
      <c r="TI33" s="28">
        <f t="shared" si="12"/>
        <v>0</v>
      </c>
      <c r="TJ33" s="28">
        <f t="shared" si="12"/>
        <v>0</v>
      </c>
      <c r="TK33" s="28">
        <f t="shared" si="12"/>
        <v>0</v>
      </c>
      <c r="TL33" s="28">
        <f t="shared" si="12"/>
        <v>0</v>
      </c>
      <c r="TM33" s="28">
        <f t="shared" si="12"/>
        <v>0</v>
      </c>
      <c r="TN33" s="28">
        <f t="shared" si="12"/>
        <v>0</v>
      </c>
      <c r="TO33" s="28">
        <f t="shared" si="12"/>
        <v>0</v>
      </c>
      <c r="TP33" s="28">
        <f t="shared" si="12"/>
        <v>0</v>
      </c>
      <c r="TQ33" s="28">
        <f t="shared" si="12"/>
        <v>0</v>
      </c>
      <c r="TR33" s="28">
        <f t="shared" si="12"/>
        <v>0</v>
      </c>
      <c r="TS33" s="28">
        <f t="shared" si="12"/>
        <v>0</v>
      </c>
      <c r="TT33" s="28">
        <f t="shared" si="12"/>
        <v>0</v>
      </c>
      <c r="TU33" s="28">
        <f t="shared" si="12"/>
        <v>0</v>
      </c>
      <c r="TV33" s="28">
        <f t="shared" si="12"/>
        <v>0</v>
      </c>
      <c r="TW33" s="28">
        <f t="shared" si="12"/>
        <v>0</v>
      </c>
      <c r="TX33" s="28">
        <f t="shared" si="12"/>
        <v>0</v>
      </c>
      <c r="TY33" s="28">
        <f t="shared" si="12"/>
        <v>0</v>
      </c>
      <c r="TZ33" s="28">
        <f t="shared" si="12"/>
        <v>0</v>
      </c>
      <c r="UA33" s="28">
        <f t="shared" si="12"/>
        <v>0</v>
      </c>
      <c r="UB33" s="28">
        <f t="shared" si="12"/>
        <v>0</v>
      </c>
      <c r="UC33" s="28">
        <f t="shared" si="12"/>
        <v>0</v>
      </c>
      <c r="UD33" s="28">
        <f t="shared" si="12"/>
        <v>0</v>
      </c>
      <c r="UE33" s="28">
        <f t="shared" si="12"/>
        <v>0</v>
      </c>
      <c r="UF33" s="28">
        <f t="shared" si="12"/>
        <v>0</v>
      </c>
      <c r="UG33" s="28">
        <f t="shared" si="12"/>
        <v>0</v>
      </c>
      <c r="UH33" s="28">
        <f t="shared" si="12"/>
        <v>0</v>
      </c>
      <c r="UI33" s="28">
        <f t="shared" si="12"/>
        <v>0</v>
      </c>
      <c r="UJ33" s="28">
        <f t="shared" si="12"/>
        <v>0</v>
      </c>
      <c r="UK33" s="28">
        <f t="shared" si="12"/>
        <v>0</v>
      </c>
      <c r="UL33" s="28">
        <f t="shared" si="12"/>
        <v>0</v>
      </c>
      <c r="UM33" s="28">
        <f t="shared" si="12"/>
        <v>0</v>
      </c>
      <c r="UN33" s="28">
        <f t="shared" si="12"/>
        <v>0</v>
      </c>
      <c r="UO33" s="28">
        <f t="shared" si="12"/>
        <v>0</v>
      </c>
      <c r="UP33" s="28">
        <f t="shared" si="12"/>
        <v>0</v>
      </c>
      <c r="UQ33" s="28">
        <f t="shared" si="12"/>
        <v>0</v>
      </c>
      <c r="UR33" s="28">
        <f t="shared" si="12"/>
        <v>0</v>
      </c>
      <c r="US33" s="28">
        <f t="shared" si="12"/>
        <v>0</v>
      </c>
      <c r="UT33" s="28">
        <f t="shared" si="12"/>
        <v>0</v>
      </c>
      <c r="UU33" s="28">
        <f t="shared" si="12"/>
        <v>0</v>
      </c>
      <c r="UV33" s="28">
        <f t="shared" si="12"/>
        <v>0</v>
      </c>
      <c r="UW33" s="28">
        <f t="shared" si="12"/>
        <v>0</v>
      </c>
      <c r="UX33" s="28">
        <f t="shared" si="12"/>
        <v>0</v>
      </c>
      <c r="UY33" s="28">
        <f t="shared" si="12"/>
        <v>0</v>
      </c>
      <c r="UZ33" s="28">
        <f t="shared" si="12"/>
        <v>0</v>
      </c>
      <c r="VA33" s="28">
        <f t="shared" si="12"/>
        <v>0</v>
      </c>
      <c r="VB33" s="28">
        <f t="shared" si="12"/>
        <v>0</v>
      </c>
      <c r="VC33" s="28">
        <f t="shared" si="12"/>
        <v>0</v>
      </c>
      <c r="VD33" s="28">
        <f t="shared" si="12"/>
        <v>0</v>
      </c>
      <c r="VE33" s="28">
        <f t="shared" si="12"/>
        <v>0</v>
      </c>
      <c r="VF33" s="28">
        <f t="shared" si="12"/>
        <v>0</v>
      </c>
      <c r="VG33" s="28">
        <f t="shared" si="12"/>
        <v>0</v>
      </c>
      <c r="VH33" s="28">
        <f t="shared" si="12"/>
        <v>0</v>
      </c>
      <c r="VI33" s="28">
        <f t="shared" si="12"/>
        <v>0</v>
      </c>
      <c r="VJ33" s="28">
        <f t="shared" si="12"/>
        <v>0</v>
      </c>
      <c r="VK33" s="28">
        <f t="shared" si="12"/>
        <v>0</v>
      </c>
      <c r="VL33" s="28">
        <f t="shared" si="12"/>
        <v>0</v>
      </c>
      <c r="VM33" s="28">
        <f t="shared" si="12"/>
        <v>0</v>
      </c>
      <c r="VN33" s="28">
        <f t="shared" si="12"/>
        <v>0</v>
      </c>
      <c r="VO33" s="28">
        <f t="shared" si="12"/>
        <v>0</v>
      </c>
      <c r="VP33" s="28">
        <f t="shared" si="12"/>
        <v>0</v>
      </c>
      <c r="VQ33" s="28">
        <f t="shared" si="12"/>
        <v>0</v>
      </c>
      <c r="VR33" s="28">
        <f t="shared" si="12"/>
        <v>0</v>
      </c>
      <c r="VS33" s="28">
        <f t="shared" si="12"/>
        <v>0</v>
      </c>
      <c r="VT33" s="28">
        <f t="shared" si="12"/>
        <v>0</v>
      </c>
      <c r="VU33" s="28">
        <f t="shared" si="12"/>
        <v>0</v>
      </c>
      <c r="VV33" s="28">
        <f t="shared" si="12"/>
        <v>0</v>
      </c>
      <c r="VW33" s="28">
        <f t="shared" si="12"/>
        <v>0</v>
      </c>
      <c r="VX33" s="28">
        <f t="shared" si="12"/>
        <v>0</v>
      </c>
      <c r="VY33" s="28">
        <f t="shared" si="12"/>
        <v>0</v>
      </c>
      <c r="VZ33" s="28">
        <f t="shared" si="12"/>
        <v>0</v>
      </c>
      <c r="WA33" s="28">
        <f t="shared" si="12"/>
        <v>0</v>
      </c>
      <c r="WB33" s="28">
        <f t="shared" si="12"/>
        <v>0</v>
      </c>
      <c r="WC33" s="28">
        <f t="shared" si="12"/>
        <v>0</v>
      </c>
      <c r="WD33" s="28">
        <f t="shared" si="12"/>
        <v>0</v>
      </c>
      <c r="WE33" s="28">
        <f t="shared" si="12"/>
        <v>0</v>
      </c>
      <c r="WF33" s="28">
        <f t="shared" si="12"/>
        <v>0</v>
      </c>
      <c r="WG33" s="28">
        <f t="shared" si="12"/>
        <v>0</v>
      </c>
      <c r="WH33" s="28">
        <f t="shared" si="12"/>
        <v>0</v>
      </c>
      <c r="WI33" s="28">
        <f t="shared" si="12"/>
        <v>0</v>
      </c>
      <c r="WJ33" s="28">
        <f t="shared" si="12"/>
        <v>0</v>
      </c>
      <c r="WK33" s="28">
        <f t="shared" si="12"/>
        <v>0</v>
      </c>
      <c r="WL33" s="28">
        <f t="shared" si="12"/>
        <v>0</v>
      </c>
      <c r="WM33" s="28">
        <f t="shared" si="12"/>
        <v>0</v>
      </c>
      <c r="WN33" s="28">
        <f t="shared" si="12"/>
        <v>0</v>
      </c>
      <c r="WO33" s="28">
        <f t="shared" si="12"/>
        <v>0</v>
      </c>
      <c r="WP33" s="28">
        <f t="shared" si="12"/>
        <v>0</v>
      </c>
      <c r="WQ33" s="28">
        <f t="shared" si="12"/>
        <v>0</v>
      </c>
      <c r="WR33" s="28">
        <f t="shared" si="12"/>
        <v>0</v>
      </c>
      <c r="WS33" s="28">
        <f t="shared" si="12"/>
        <v>0</v>
      </c>
      <c r="WT33" s="28">
        <f t="shared" si="12"/>
        <v>0</v>
      </c>
      <c r="WU33" s="28">
        <f t="shared" si="12"/>
        <v>0</v>
      </c>
      <c r="WV33" s="28">
        <f t="shared" si="12"/>
        <v>0</v>
      </c>
      <c r="WW33" s="28">
        <f t="shared" si="12"/>
        <v>0</v>
      </c>
      <c r="WX33" s="28">
        <f t="shared" si="12"/>
        <v>0</v>
      </c>
      <c r="WY33" s="28">
        <f t="shared" si="12"/>
        <v>0</v>
      </c>
      <c r="WZ33" s="28">
        <f t="shared" si="12"/>
        <v>0</v>
      </c>
      <c r="XA33" s="28">
        <f t="shared" si="12"/>
        <v>0</v>
      </c>
      <c r="XB33" s="28">
        <f t="shared" si="12"/>
        <v>0</v>
      </c>
      <c r="XC33" s="28">
        <f t="shared" si="12"/>
        <v>0</v>
      </c>
      <c r="XD33" s="28">
        <f t="shared" si="12"/>
        <v>0</v>
      </c>
      <c r="XE33" s="28">
        <f t="shared" si="12"/>
        <v>0</v>
      </c>
      <c r="XF33" s="28">
        <f t="shared" si="12"/>
        <v>0</v>
      </c>
      <c r="XG33" s="28">
        <f t="shared" si="12"/>
        <v>0</v>
      </c>
      <c r="XH33" s="28">
        <f t="shared" si="12"/>
        <v>0</v>
      </c>
      <c r="XI33" s="28">
        <f t="shared" si="12"/>
        <v>0</v>
      </c>
      <c r="XJ33" s="28">
        <f t="shared" si="12"/>
        <v>0</v>
      </c>
      <c r="XK33" s="28">
        <f t="shared" si="12"/>
        <v>0</v>
      </c>
      <c r="XL33" s="28">
        <f t="shared" si="12"/>
        <v>0</v>
      </c>
      <c r="XM33" s="28">
        <f t="shared" si="12"/>
        <v>0</v>
      </c>
      <c r="XN33" s="28">
        <f t="shared" si="12"/>
        <v>0</v>
      </c>
      <c r="XO33" s="28">
        <f t="shared" si="12"/>
        <v>0</v>
      </c>
      <c r="XP33" s="28">
        <f t="shared" si="12"/>
        <v>0</v>
      </c>
      <c r="XQ33" s="28">
        <f t="shared" si="12"/>
        <v>0</v>
      </c>
      <c r="XR33" s="28">
        <f t="shared" si="12"/>
        <v>0</v>
      </c>
      <c r="XS33" s="28">
        <f t="shared" si="12"/>
        <v>0</v>
      </c>
      <c r="XT33" s="28">
        <f t="shared" si="12"/>
        <v>0</v>
      </c>
      <c r="XU33" s="28">
        <f t="shared" si="12"/>
        <v>0</v>
      </c>
      <c r="XV33" s="28">
        <f t="shared" si="12"/>
        <v>0</v>
      </c>
      <c r="XW33" s="28">
        <f t="shared" si="12"/>
        <v>0</v>
      </c>
      <c r="XX33" s="28">
        <f t="shared" si="12"/>
        <v>0</v>
      </c>
      <c r="XY33" s="28">
        <f t="shared" si="12"/>
        <v>0</v>
      </c>
      <c r="XZ33" s="28">
        <f t="shared" si="12"/>
        <v>0</v>
      </c>
      <c r="YA33" s="28">
        <f t="shared" ref="YA33:AEI33" si="13">YA13</f>
        <v>0</v>
      </c>
      <c r="YB33" s="28">
        <f t="shared" si="13"/>
        <v>0</v>
      </c>
      <c r="YC33" s="28">
        <f t="shared" si="13"/>
        <v>0</v>
      </c>
      <c r="YD33" s="28">
        <f t="shared" si="13"/>
        <v>0</v>
      </c>
      <c r="YE33" s="28">
        <f t="shared" si="13"/>
        <v>0</v>
      </c>
      <c r="YF33" s="28">
        <f t="shared" si="13"/>
        <v>0</v>
      </c>
      <c r="YG33" s="28">
        <f t="shared" si="13"/>
        <v>0</v>
      </c>
      <c r="YH33" s="28">
        <f t="shared" si="13"/>
        <v>0</v>
      </c>
      <c r="YI33" s="28">
        <f t="shared" si="13"/>
        <v>0</v>
      </c>
      <c r="YJ33" s="28">
        <f t="shared" si="13"/>
        <v>0</v>
      </c>
      <c r="YK33" s="28">
        <f t="shared" si="13"/>
        <v>0</v>
      </c>
      <c r="YL33" s="28">
        <f t="shared" si="13"/>
        <v>0</v>
      </c>
      <c r="YM33" s="28">
        <f t="shared" si="13"/>
        <v>0</v>
      </c>
      <c r="YN33" s="28">
        <f t="shared" si="13"/>
        <v>0</v>
      </c>
      <c r="YO33" s="28">
        <f t="shared" si="13"/>
        <v>0</v>
      </c>
      <c r="YP33" s="28">
        <f t="shared" si="13"/>
        <v>0</v>
      </c>
      <c r="YQ33" s="28">
        <f t="shared" si="13"/>
        <v>0</v>
      </c>
      <c r="YR33" s="28">
        <f t="shared" si="13"/>
        <v>0</v>
      </c>
      <c r="YS33" s="28">
        <f t="shared" si="13"/>
        <v>0</v>
      </c>
      <c r="YT33" s="28">
        <f t="shared" si="13"/>
        <v>0</v>
      </c>
      <c r="YU33" s="28">
        <f t="shared" si="13"/>
        <v>0</v>
      </c>
      <c r="YV33" s="28">
        <f t="shared" si="13"/>
        <v>0</v>
      </c>
      <c r="YW33" s="28">
        <f t="shared" si="13"/>
        <v>0</v>
      </c>
      <c r="YX33" s="28">
        <f t="shared" si="13"/>
        <v>0</v>
      </c>
      <c r="YY33" s="28">
        <f t="shared" si="13"/>
        <v>0</v>
      </c>
      <c r="YZ33" s="28">
        <f t="shared" si="13"/>
        <v>0</v>
      </c>
      <c r="ZA33" s="28">
        <f t="shared" si="13"/>
        <v>0</v>
      </c>
      <c r="ZB33" s="28">
        <f t="shared" si="13"/>
        <v>0</v>
      </c>
      <c r="ZC33" s="28">
        <f t="shared" si="13"/>
        <v>0</v>
      </c>
      <c r="ZD33" s="28">
        <f t="shared" si="13"/>
        <v>0</v>
      </c>
      <c r="ZE33" s="28">
        <f t="shared" si="13"/>
        <v>0</v>
      </c>
      <c r="ZF33" s="28">
        <f t="shared" si="13"/>
        <v>0</v>
      </c>
      <c r="ZG33" s="28">
        <f t="shared" si="13"/>
        <v>0</v>
      </c>
      <c r="ZH33" s="28">
        <f t="shared" si="13"/>
        <v>0</v>
      </c>
      <c r="ZI33" s="28">
        <f t="shared" si="13"/>
        <v>0</v>
      </c>
      <c r="ZJ33" s="28">
        <f t="shared" si="13"/>
        <v>0</v>
      </c>
      <c r="ZK33" s="28">
        <f t="shared" si="13"/>
        <v>0</v>
      </c>
      <c r="ZL33" s="28">
        <f t="shared" si="13"/>
        <v>0</v>
      </c>
      <c r="ZM33" s="28">
        <f t="shared" si="13"/>
        <v>0</v>
      </c>
      <c r="ZN33" s="28">
        <f t="shared" si="13"/>
        <v>0</v>
      </c>
      <c r="ZO33" s="28">
        <f t="shared" si="13"/>
        <v>0</v>
      </c>
      <c r="ZP33" s="28">
        <f t="shared" si="13"/>
        <v>0</v>
      </c>
      <c r="ZQ33" s="28">
        <f t="shared" si="13"/>
        <v>0</v>
      </c>
      <c r="ZR33" s="28">
        <f t="shared" si="13"/>
        <v>0</v>
      </c>
      <c r="ZS33" s="28">
        <f t="shared" si="13"/>
        <v>0</v>
      </c>
      <c r="ZT33" s="28">
        <f t="shared" si="13"/>
        <v>0</v>
      </c>
      <c r="ZU33" s="28">
        <f t="shared" si="13"/>
        <v>0</v>
      </c>
      <c r="ZV33" s="28">
        <f t="shared" si="13"/>
        <v>0</v>
      </c>
      <c r="ZW33" s="28">
        <f t="shared" si="13"/>
        <v>0</v>
      </c>
      <c r="ZX33" s="28">
        <f t="shared" si="13"/>
        <v>0</v>
      </c>
      <c r="ZY33" s="28">
        <f t="shared" si="13"/>
        <v>0</v>
      </c>
      <c r="ZZ33" s="28">
        <f t="shared" si="13"/>
        <v>0</v>
      </c>
      <c r="AAA33" s="28">
        <f t="shared" si="13"/>
        <v>0</v>
      </c>
      <c r="AAB33" s="28">
        <f t="shared" si="13"/>
        <v>0</v>
      </c>
      <c r="AAC33" s="28">
        <f t="shared" si="13"/>
        <v>0</v>
      </c>
      <c r="AAD33" s="28">
        <f t="shared" si="13"/>
        <v>0</v>
      </c>
      <c r="AAE33" s="28">
        <f t="shared" si="13"/>
        <v>0</v>
      </c>
      <c r="AAF33" s="28">
        <f t="shared" si="13"/>
        <v>0</v>
      </c>
      <c r="AAG33" s="28">
        <f t="shared" si="13"/>
        <v>0</v>
      </c>
      <c r="AAH33" s="28">
        <f t="shared" si="13"/>
        <v>0</v>
      </c>
      <c r="AAI33" s="28">
        <f t="shared" si="13"/>
        <v>0</v>
      </c>
      <c r="AAJ33" s="28">
        <f t="shared" si="13"/>
        <v>0</v>
      </c>
      <c r="AAK33" s="28">
        <f t="shared" si="13"/>
        <v>0</v>
      </c>
      <c r="AAL33" s="28">
        <f t="shared" si="13"/>
        <v>0</v>
      </c>
      <c r="AAM33" s="28">
        <f t="shared" si="13"/>
        <v>0</v>
      </c>
      <c r="AAN33" s="28">
        <f t="shared" si="13"/>
        <v>0</v>
      </c>
      <c r="AAO33" s="28">
        <f t="shared" si="13"/>
        <v>0</v>
      </c>
      <c r="AAP33" s="28">
        <f t="shared" si="13"/>
        <v>0</v>
      </c>
      <c r="AAQ33" s="28">
        <f t="shared" si="13"/>
        <v>0</v>
      </c>
      <c r="AAR33" s="28">
        <f t="shared" si="13"/>
        <v>0</v>
      </c>
      <c r="AAS33" s="28">
        <f t="shared" si="13"/>
        <v>0</v>
      </c>
      <c r="AAT33" s="28">
        <f t="shared" si="13"/>
        <v>0</v>
      </c>
      <c r="AAU33" s="28">
        <f t="shared" si="13"/>
        <v>0</v>
      </c>
      <c r="AAV33" s="28">
        <f t="shared" si="13"/>
        <v>0</v>
      </c>
      <c r="AAW33" s="28">
        <f t="shared" si="13"/>
        <v>0</v>
      </c>
      <c r="AAX33" s="28">
        <f t="shared" si="13"/>
        <v>0</v>
      </c>
      <c r="AAY33" s="28">
        <f t="shared" si="13"/>
        <v>0</v>
      </c>
      <c r="AAZ33" s="28">
        <f t="shared" si="13"/>
        <v>0</v>
      </c>
      <c r="ABA33" s="28">
        <f t="shared" si="13"/>
        <v>0</v>
      </c>
      <c r="ABB33" s="28">
        <f t="shared" si="13"/>
        <v>0</v>
      </c>
      <c r="ABC33" s="28">
        <f t="shared" si="13"/>
        <v>0</v>
      </c>
      <c r="ABD33" s="28">
        <f t="shared" si="13"/>
        <v>0</v>
      </c>
      <c r="ABE33" s="28">
        <f t="shared" si="13"/>
        <v>0</v>
      </c>
      <c r="ABF33" s="28">
        <f t="shared" si="13"/>
        <v>0</v>
      </c>
      <c r="ABG33" s="28">
        <f t="shared" si="13"/>
        <v>0</v>
      </c>
      <c r="ABH33" s="28">
        <f t="shared" si="13"/>
        <v>0</v>
      </c>
      <c r="ABI33" s="28">
        <f t="shared" si="13"/>
        <v>0</v>
      </c>
      <c r="ABJ33" s="28">
        <f t="shared" si="13"/>
        <v>0</v>
      </c>
      <c r="ABK33" s="28">
        <f t="shared" si="13"/>
        <v>0</v>
      </c>
      <c r="ABL33" s="28">
        <f t="shared" si="13"/>
        <v>0</v>
      </c>
      <c r="ABM33" s="28">
        <f t="shared" si="13"/>
        <v>0</v>
      </c>
      <c r="ABN33" s="28">
        <f t="shared" si="13"/>
        <v>0</v>
      </c>
      <c r="ABO33" s="28">
        <f t="shared" si="13"/>
        <v>0</v>
      </c>
      <c r="ABP33" s="28">
        <f t="shared" si="13"/>
        <v>0</v>
      </c>
      <c r="ABQ33" s="28">
        <f t="shared" si="13"/>
        <v>0</v>
      </c>
      <c r="ABR33" s="28">
        <f t="shared" si="13"/>
        <v>0</v>
      </c>
      <c r="ABS33" s="28">
        <f t="shared" si="13"/>
        <v>0</v>
      </c>
      <c r="ABT33" s="28">
        <f t="shared" si="13"/>
        <v>0</v>
      </c>
      <c r="ABU33" s="28">
        <f t="shared" si="13"/>
        <v>0</v>
      </c>
      <c r="ABV33" s="28">
        <f t="shared" si="13"/>
        <v>0</v>
      </c>
      <c r="ABW33" s="28">
        <f t="shared" si="13"/>
        <v>0</v>
      </c>
      <c r="ABX33" s="28">
        <f t="shared" si="13"/>
        <v>0</v>
      </c>
      <c r="ABY33" s="28">
        <f t="shared" si="13"/>
        <v>0</v>
      </c>
      <c r="ABZ33" s="28">
        <f t="shared" si="13"/>
        <v>0</v>
      </c>
      <c r="ACA33" s="28">
        <f t="shared" si="13"/>
        <v>0</v>
      </c>
      <c r="ACB33" s="28">
        <f t="shared" si="13"/>
        <v>0</v>
      </c>
      <c r="ACC33" s="28">
        <f t="shared" si="13"/>
        <v>0</v>
      </c>
      <c r="ACD33" s="28">
        <f t="shared" si="13"/>
        <v>0</v>
      </c>
      <c r="ACE33" s="28">
        <f t="shared" si="13"/>
        <v>0</v>
      </c>
      <c r="ACF33" s="28">
        <f t="shared" si="13"/>
        <v>0</v>
      </c>
      <c r="ACG33" s="28">
        <f t="shared" si="13"/>
        <v>0</v>
      </c>
      <c r="ACH33" s="28">
        <f t="shared" si="13"/>
        <v>0</v>
      </c>
      <c r="ACI33" s="28">
        <f t="shared" si="13"/>
        <v>0</v>
      </c>
      <c r="ACJ33" s="28">
        <f t="shared" si="13"/>
        <v>0</v>
      </c>
      <c r="ACK33" s="28">
        <f t="shared" si="13"/>
        <v>0</v>
      </c>
      <c r="ACL33" s="28">
        <f t="shared" si="13"/>
        <v>0</v>
      </c>
      <c r="ACM33" s="28">
        <f t="shared" si="13"/>
        <v>0</v>
      </c>
      <c r="ACN33" s="28">
        <f t="shared" si="13"/>
        <v>0</v>
      </c>
      <c r="ACO33" s="28">
        <f t="shared" si="13"/>
        <v>0</v>
      </c>
      <c r="ACP33" s="28">
        <f t="shared" si="13"/>
        <v>0</v>
      </c>
      <c r="ACQ33" s="28">
        <f t="shared" si="13"/>
        <v>0</v>
      </c>
      <c r="ACR33" s="28">
        <f t="shared" si="13"/>
        <v>0</v>
      </c>
      <c r="ACS33" s="28">
        <f t="shared" si="13"/>
        <v>0</v>
      </c>
      <c r="ACT33" s="28">
        <f t="shared" si="13"/>
        <v>0</v>
      </c>
      <c r="ACU33" s="28">
        <f t="shared" si="13"/>
        <v>0</v>
      </c>
      <c r="ACV33" s="28">
        <f t="shared" si="13"/>
        <v>0</v>
      </c>
      <c r="ACW33" s="28">
        <f t="shared" si="13"/>
        <v>0</v>
      </c>
      <c r="ACX33" s="28">
        <f t="shared" si="13"/>
        <v>0</v>
      </c>
      <c r="ACY33" s="28">
        <f t="shared" si="13"/>
        <v>0</v>
      </c>
      <c r="ACZ33" s="28">
        <f t="shared" si="13"/>
        <v>0</v>
      </c>
      <c r="ADA33" s="28">
        <f t="shared" si="13"/>
        <v>0</v>
      </c>
      <c r="ADB33" s="28">
        <f t="shared" si="13"/>
        <v>0</v>
      </c>
      <c r="ADC33" s="28">
        <f t="shared" si="13"/>
        <v>0</v>
      </c>
      <c r="ADD33" s="28">
        <f t="shared" si="13"/>
        <v>0</v>
      </c>
      <c r="ADE33" s="28">
        <f t="shared" si="13"/>
        <v>0</v>
      </c>
      <c r="ADF33" s="28">
        <f t="shared" si="13"/>
        <v>0</v>
      </c>
      <c r="ADG33" s="28">
        <f t="shared" si="13"/>
        <v>0</v>
      </c>
      <c r="ADH33" s="28">
        <f t="shared" si="13"/>
        <v>0</v>
      </c>
      <c r="ADI33" s="28">
        <f t="shared" si="13"/>
        <v>0</v>
      </c>
      <c r="ADJ33" s="28">
        <f t="shared" si="13"/>
        <v>0</v>
      </c>
      <c r="ADK33" s="28">
        <f t="shared" si="13"/>
        <v>0</v>
      </c>
      <c r="ADL33" s="28">
        <f t="shared" si="13"/>
        <v>0</v>
      </c>
      <c r="ADM33" s="28">
        <f t="shared" si="13"/>
        <v>0</v>
      </c>
      <c r="ADN33" s="28">
        <f t="shared" si="13"/>
        <v>0</v>
      </c>
      <c r="ADO33" s="28">
        <f t="shared" si="13"/>
        <v>0</v>
      </c>
      <c r="ADP33" s="28">
        <f t="shared" si="13"/>
        <v>0</v>
      </c>
      <c r="ADQ33" s="28">
        <f t="shared" si="13"/>
        <v>0</v>
      </c>
      <c r="ADR33" s="28">
        <f t="shared" si="13"/>
        <v>0</v>
      </c>
      <c r="ADS33" s="28">
        <f t="shared" si="13"/>
        <v>0</v>
      </c>
      <c r="ADT33" s="28">
        <f t="shared" si="13"/>
        <v>0</v>
      </c>
      <c r="ADU33" s="28">
        <f t="shared" si="13"/>
        <v>0</v>
      </c>
      <c r="ADV33" s="28">
        <f t="shared" si="13"/>
        <v>0</v>
      </c>
      <c r="ADW33" s="28">
        <f t="shared" si="13"/>
        <v>0</v>
      </c>
      <c r="ADX33" s="28">
        <f t="shared" si="13"/>
        <v>0</v>
      </c>
      <c r="ADY33" s="28">
        <f t="shared" si="13"/>
        <v>0</v>
      </c>
      <c r="ADZ33" s="28">
        <f t="shared" si="13"/>
        <v>0</v>
      </c>
      <c r="AEA33" s="28">
        <f t="shared" si="13"/>
        <v>0</v>
      </c>
      <c r="AEB33" s="28">
        <f t="shared" si="13"/>
        <v>0</v>
      </c>
      <c r="AEC33" s="28">
        <f t="shared" si="13"/>
        <v>0</v>
      </c>
      <c r="AED33" s="28">
        <f t="shared" si="13"/>
        <v>0</v>
      </c>
      <c r="AEE33" s="28">
        <f t="shared" si="13"/>
        <v>0</v>
      </c>
      <c r="AEF33" s="28">
        <f t="shared" si="13"/>
        <v>0</v>
      </c>
      <c r="AEG33" s="28">
        <f t="shared" si="13"/>
        <v>0</v>
      </c>
      <c r="AEH33" s="28">
        <f t="shared" si="13"/>
        <v>0</v>
      </c>
      <c r="AEI33" s="28">
        <f t="shared" si="13"/>
        <v>0</v>
      </c>
    </row>
    <row r="34" spans="1:815">
      <c r="B34" s="30" t="s">
        <v>1056</v>
      </c>
      <c r="C34" s="351" t="s">
        <v>1570</v>
      </c>
      <c r="G34" s="676" t="s">
        <v>1519</v>
      </c>
      <c r="I34" s="28">
        <f>I14+I15+I16</f>
        <v>0</v>
      </c>
      <c r="J34" s="28">
        <f t="shared" ref="J34:K34" si="14">J14+J15+J16</f>
        <v>0</v>
      </c>
      <c r="K34" s="28">
        <f t="shared" si="14"/>
        <v>0</v>
      </c>
      <c r="L34" s="28">
        <f t="shared" ref="L34:AJ34" si="15">L13</f>
        <v>0</v>
      </c>
      <c r="M34" s="28">
        <f t="shared" si="15"/>
        <v>0</v>
      </c>
      <c r="N34" s="28">
        <f t="shared" si="15"/>
        <v>0</v>
      </c>
      <c r="O34" s="28">
        <f t="shared" si="15"/>
        <v>0</v>
      </c>
      <c r="P34" s="28">
        <f t="shared" si="15"/>
        <v>0</v>
      </c>
      <c r="Q34" s="28">
        <f t="shared" si="15"/>
        <v>0</v>
      </c>
      <c r="R34" s="28">
        <f t="shared" si="15"/>
        <v>0</v>
      </c>
      <c r="S34" s="28">
        <f t="shared" si="15"/>
        <v>0</v>
      </c>
      <c r="T34" s="28">
        <f t="shared" si="15"/>
        <v>0</v>
      </c>
      <c r="U34" s="28">
        <f t="shared" si="15"/>
        <v>0</v>
      </c>
      <c r="V34" s="28">
        <f t="shared" si="15"/>
        <v>0</v>
      </c>
      <c r="W34" s="28">
        <f t="shared" si="15"/>
        <v>0</v>
      </c>
      <c r="X34" s="28">
        <f t="shared" si="15"/>
        <v>0</v>
      </c>
      <c r="Y34" s="28">
        <f t="shared" si="15"/>
        <v>0</v>
      </c>
      <c r="Z34" s="28">
        <f t="shared" si="15"/>
        <v>0</v>
      </c>
      <c r="AA34" s="28">
        <f t="shared" si="15"/>
        <v>0</v>
      </c>
      <c r="AB34" s="28">
        <f t="shared" si="15"/>
        <v>0</v>
      </c>
      <c r="AC34" s="28">
        <f t="shared" si="15"/>
        <v>0</v>
      </c>
      <c r="AD34" s="28">
        <f t="shared" si="15"/>
        <v>0</v>
      </c>
      <c r="AE34" s="28">
        <f t="shared" si="15"/>
        <v>0</v>
      </c>
      <c r="AF34" s="28">
        <f t="shared" si="15"/>
        <v>0</v>
      </c>
      <c r="AG34" s="28">
        <f t="shared" si="15"/>
        <v>0</v>
      </c>
      <c r="AH34" s="28">
        <f t="shared" si="15"/>
        <v>0</v>
      </c>
      <c r="AI34" s="28">
        <f t="shared" si="15"/>
        <v>0</v>
      </c>
      <c r="AJ34" s="28">
        <f t="shared" si="15"/>
        <v>0</v>
      </c>
      <c r="AK34" s="28">
        <f>AK23+AK24+AK25</f>
        <v>0</v>
      </c>
      <c r="AL34" s="28">
        <f t="shared" ref="AL34:CW34" si="16">AL23+AL24+AL25</f>
        <v>0</v>
      </c>
      <c r="AM34" s="28">
        <f t="shared" si="16"/>
        <v>0</v>
      </c>
      <c r="AN34" s="28">
        <f t="shared" si="16"/>
        <v>0</v>
      </c>
      <c r="AO34" s="28">
        <f t="shared" si="16"/>
        <v>0</v>
      </c>
      <c r="AP34" s="28">
        <f t="shared" si="16"/>
        <v>0</v>
      </c>
      <c r="AQ34" s="28">
        <f t="shared" si="16"/>
        <v>0</v>
      </c>
      <c r="AR34" s="28">
        <f t="shared" si="16"/>
        <v>0</v>
      </c>
      <c r="AS34" s="28">
        <f t="shared" si="16"/>
        <v>0</v>
      </c>
      <c r="AT34" s="28">
        <f t="shared" si="16"/>
        <v>0</v>
      </c>
      <c r="AU34" s="28">
        <f t="shared" si="16"/>
        <v>0</v>
      </c>
      <c r="AV34" s="28">
        <f t="shared" si="16"/>
        <v>0</v>
      </c>
      <c r="AW34" s="28">
        <f t="shared" si="16"/>
        <v>0</v>
      </c>
      <c r="AX34" s="28">
        <f t="shared" si="16"/>
        <v>0</v>
      </c>
      <c r="AY34" s="28">
        <f t="shared" si="16"/>
        <v>0</v>
      </c>
      <c r="AZ34" s="28">
        <f t="shared" si="16"/>
        <v>0</v>
      </c>
      <c r="BA34" s="28">
        <f t="shared" si="16"/>
        <v>0</v>
      </c>
      <c r="BB34" s="28">
        <f t="shared" si="16"/>
        <v>0</v>
      </c>
      <c r="BC34" s="28">
        <f t="shared" si="16"/>
        <v>0</v>
      </c>
      <c r="BD34" s="28">
        <f t="shared" si="16"/>
        <v>0</v>
      </c>
      <c r="BE34" s="28">
        <f t="shared" si="16"/>
        <v>0</v>
      </c>
      <c r="BF34" s="28">
        <f t="shared" si="16"/>
        <v>0</v>
      </c>
      <c r="BG34" s="28">
        <f t="shared" si="16"/>
        <v>0</v>
      </c>
      <c r="BH34" s="28">
        <f t="shared" si="16"/>
        <v>0</v>
      </c>
      <c r="BI34" s="28">
        <f t="shared" si="16"/>
        <v>0</v>
      </c>
      <c r="BJ34" s="28">
        <f t="shared" si="16"/>
        <v>0</v>
      </c>
      <c r="BK34" s="28">
        <f t="shared" si="16"/>
        <v>0</v>
      </c>
      <c r="BL34" s="28">
        <f t="shared" si="16"/>
        <v>0</v>
      </c>
      <c r="BM34" s="28">
        <f t="shared" si="16"/>
        <v>0</v>
      </c>
      <c r="BN34" s="28">
        <f t="shared" si="16"/>
        <v>0</v>
      </c>
      <c r="BO34" s="28">
        <f t="shared" si="16"/>
        <v>0</v>
      </c>
      <c r="BP34" s="28">
        <f t="shared" si="16"/>
        <v>0</v>
      </c>
      <c r="BQ34" s="28">
        <f t="shared" si="16"/>
        <v>0</v>
      </c>
      <c r="BR34" s="28">
        <f t="shared" si="16"/>
        <v>0</v>
      </c>
      <c r="BS34" s="28">
        <f t="shared" si="16"/>
        <v>0</v>
      </c>
      <c r="BT34" s="28">
        <f t="shared" si="16"/>
        <v>0</v>
      </c>
      <c r="BU34" s="28">
        <f t="shared" si="16"/>
        <v>0</v>
      </c>
      <c r="BV34" s="28">
        <f t="shared" si="16"/>
        <v>0</v>
      </c>
      <c r="BW34" s="28">
        <f t="shared" si="16"/>
        <v>0</v>
      </c>
      <c r="BX34" s="28">
        <f t="shared" si="16"/>
        <v>0</v>
      </c>
      <c r="BY34" s="28">
        <f t="shared" si="16"/>
        <v>0</v>
      </c>
      <c r="BZ34" s="28">
        <f t="shared" si="16"/>
        <v>0</v>
      </c>
      <c r="CA34" s="28">
        <f t="shared" si="16"/>
        <v>0</v>
      </c>
      <c r="CB34" s="28">
        <f t="shared" si="16"/>
        <v>0</v>
      </c>
      <c r="CC34" s="28">
        <f t="shared" si="16"/>
        <v>0</v>
      </c>
      <c r="CD34" s="28">
        <f t="shared" si="16"/>
        <v>0</v>
      </c>
      <c r="CE34" s="28">
        <f t="shared" si="16"/>
        <v>0</v>
      </c>
      <c r="CF34" s="28">
        <f t="shared" si="16"/>
        <v>0</v>
      </c>
      <c r="CG34" s="28">
        <f t="shared" si="16"/>
        <v>0</v>
      </c>
      <c r="CH34" s="28">
        <f t="shared" si="16"/>
        <v>0</v>
      </c>
      <c r="CI34" s="28">
        <f t="shared" si="16"/>
        <v>0</v>
      </c>
      <c r="CJ34" s="28">
        <f t="shared" si="16"/>
        <v>0</v>
      </c>
      <c r="CK34" s="28">
        <f t="shared" si="16"/>
        <v>0</v>
      </c>
      <c r="CL34" s="28">
        <f t="shared" si="16"/>
        <v>0</v>
      </c>
      <c r="CM34" s="28">
        <f t="shared" si="16"/>
        <v>0</v>
      </c>
      <c r="CN34" s="28">
        <f t="shared" si="16"/>
        <v>0</v>
      </c>
      <c r="CO34" s="28">
        <f t="shared" si="16"/>
        <v>0</v>
      </c>
      <c r="CP34" s="28">
        <f t="shared" si="16"/>
        <v>0</v>
      </c>
      <c r="CQ34" s="28">
        <f t="shared" si="16"/>
        <v>0</v>
      </c>
      <c r="CR34" s="28">
        <f t="shared" si="16"/>
        <v>0</v>
      </c>
      <c r="CS34" s="28">
        <f t="shared" si="16"/>
        <v>0</v>
      </c>
      <c r="CT34" s="28">
        <f t="shared" si="16"/>
        <v>0</v>
      </c>
      <c r="CU34" s="28">
        <f t="shared" si="16"/>
        <v>0</v>
      </c>
      <c r="CV34" s="28">
        <f t="shared" si="16"/>
        <v>0</v>
      </c>
      <c r="CW34" s="28">
        <f t="shared" si="16"/>
        <v>0</v>
      </c>
      <c r="CX34" s="28">
        <f t="shared" ref="CX34:EZ34" si="17">CX23+CX24+CX25</f>
        <v>0</v>
      </c>
      <c r="CY34" s="28">
        <f t="shared" si="17"/>
        <v>0</v>
      </c>
      <c r="CZ34" s="28">
        <f t="shared" si="17"/>
        <v>0</v>
      </c>
      <c r="DA34" s="28">
        <f t="shared" si="17"/>
        <v>0</v>
      </c>
      <c r="DB34" s="28">
        <f t="shared" si="17"/>
        <v>0</v>
      </c>
      <c r="DC34" s="28">
        <f t="shared" si="17"/>
        <v>0</v>
      </c>
      <c r="DD34" s="28">
        <f t="shared" si="17"/>
        <v>0</v>
      </c>
      <c r="DE34" s="28">
        <f t="shared" si="17"/>
        <v>0</v>
      </c>
      <c r="DF34" s="28">
        <f t="shared" si="17"/>
        <v>0</v>
      </c>
      <c r="DG34" s="28">
        <f t="shared" si="17"/>
        <v>0</v>
      </c>
      <c r="DH34" s="28">
        <f t="shared" si="17"/>
        <v>0</v>
      </c>
      <c r="DI34" s="28">
        <f t="shared" si="17"/>
        <v>0</v>
      </c>
      <c r="DJ34" s="28">
        <f t="shared" si="17"/>
        <v>0</v>
      </c>
      <c r="DK34" s="28">
        <f t="shared" si="17"/>
        <v>0</v>
      </c>
      <c r="DL34" s="28">
        <f t="shared" si="17"/>
        <v>0</v>
      </c>
      <c r="DM34" s="28">
        <f t="shared" si="17"/>
        <v>0</v>
      </c>
      <c r="DN34" s="28">
        <f t="shared" si="17"/>
        <v>0</v>
      </c>
      <c r="DO34" s="28">
        <f t="shared" si="17"/>
        <v>0</v>
      </c>
      <c r="DP34" s="28">
        <f t="shared" si="17"/>
        <v>0</v>
      </c>
      <c r="DQ34" s="28">
        <f t="shared" si="17"/>
        <v>0</v>
      </c>
      <c r="DR34" s="28">
        <f t="shared" si="17"/>
        <v>0</v>
      </c>
      <c r="DS34" s="28">
        <f t="shared" si="17"/>
        <v>0</v>
      </c>
      <c r="DT34" s="28">
        <f t="shared" si="17"/>
        <v>0</v>
      </c>
      <c r="DU34" s="28">
        <f t="shared" si="17"/>
        <v>0</v>
      </c>
      <c r="DV34" s="28">
        <f t="shared" si="17"/>
        <v>0</v>
      </c>
      <c r="DW34" s="28">
        <f t="shared" si="17"/>
        <v>0</v>
      </c>
      <c r="DX34" s="28">
        <f t="shared" si="17"/>
        <v>0</v>
      </c>
      <c r="DY34" s="28">
        <f t="shared" si="17"/>
        <v>0</v>
      </c>
      <c r="DZ34" s="28">
        <f t="shared" si="17"/>
        <v>0</v>
      </c>
      <c r="EA34" s="28">
        <f t="shared" si="17"/>
        <v>0</v>
      </c>
      <c r="EB34" s="28">
        <f t="shared" si="17"/>
        <v>0</v>
      </c>
      <c r="EC34" s="28">
        <f t="shared" si="17"/>
        <v>0</v>
      </c>
      <c r="ED34" s="28">
        <f t="shared" si="17"/>
        <v>0</v>
      </c>
      <c r="EE34" s="28">
        <f t="shared" si="17"/>
        <v>0</v>
      </c>
      <c r="EF34" s="28">
        <f t="shared" si="17"/>
        <v>0</v>
      </c>
      <c r="EG34" s="28">
        <f t="shared" si="17"/>
        <v>0</v>
      </c>
      <c r="EH34" s="28">
        <f t="shared" si="17"/>
        <v>0</v>
      </c>
      <c r="EI34" s="28">
        <f t="shared" si="17"/>
        <v>0</v>
      </c>
      <c r="EJ34" s="28">
        <f t="shared" si="17"/>
        <v>0</v>
      </c>
      <c r="EK34" s="28">
        <f t="shared" si="17"/>
        <v>0</v>
      </c>
      <c r="EL34" s="28">
        <f t="shared" si="17"/>
        <v>0</v>
      </c>
      <c r="EM34" s="28">
        <f t="shared" si="17"/>
        <v>0</v>
      </c>
      <c r="EN34" s="28">
        <f t="shared" si="17"/>
        <v>0</v>
      </c>
      <c r="EO34" s="28">
        <f t="shared" si="17"/>
        <v>0</v>
      </c>
      <c r="EP34" s="28">
        <f t="shared" si="17"/>
        <v>0</v>
      </c>
      <c r="EQ34" s="28">
        <f t="shared" si="17"/>
        <v>0</v>
      </c>
      <c r="ER34" s="28">
        <f t="shared" si="17"/>
        <v>0</v>
      </c>
      <c r="ES34" s="28">
        <f t="shared" si="17"/>
        <v>0</v>
      </c>
      <c r="ET34" s="28">
        <f t="shared" si="17"/>
        <v>0</v>
      </c>
      <c r="EU34" s="28">
        <f t="shared" si="17"/>
        <v>0</v>
      </c>
      <c r="EV34" s="28">
        <f t="shared" si="17"/>
        <v>0</v>
      </c>
      <c r="EW34" s="28">
        <f t="shared" si="17"/>
        <v>0</v>
      </c>
      <c r="EX34" s="28">
        <f t="shared" si="17"/>
        <v>0</v>
      </c>
      <c r="EY34" s="28">
        <f t="shared" si="17"/>
        <v>0</v>
      </c>
      <c r="EZ34" s="28">
        <f t="shared" si="17"/>
        <v>0</v>
      </c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</row>
    <row r="35" spans="1:815">
      <c r="A35" s="115" t="s">
        <v>41</v>
      </c>
      <c r="E35" s="115"/>
      <c r="F35" s="539" t="s">
        <v>1076</v>
      </c>
    </row>
    <row r="36" spans="1:815">
      <c r="A36" s="115" t="s">
        <v>41</v>
      </c>
      <c r="E36" s="115"/>
      <c r="F36" s="539" t="s">
        <v>991</v>
      </c>
    </row>
    <row r="37" spans="1:815">
      <c r="A37" s="115" t="s">
        <v>41</v>
      </c>
      <c r="C37" s="351" t="s">
        <v>1685</v>
      </c>
      <c r="F37" s="30" t="s">
        <v>1546</v>
      </c>
    </row>
    <row r="104" spans="2:8" s="172" customFormat="1">
      <c r="B104" s="241"/>
      <c r="F104" s="736"/>
      <c r="G104" s="457" t="s">
        <v>601</v>
      </c>
      <c r="H104" s="457"/>
    </row>
    <row r="105" spans="2:8" s="172" customFormat="1">
      <c r="B105" s="241"/>
      <c r="F105" s="736"/>
      <c r="G105" s="457" t="s">
        <v>602</v>
      </c>
      <c r="H105" s="457"/>
    </row>
    <row r="106" spans="2:8" s="172" customFormat="1">
      <c r="B106" s="241"/>
      <c r="F106" s="736"/>
      <c r="G106" s="457" t="s">
        <v>603</v>
      </c>
      <c r="H106" s="457"/>
    </row>
    <row r="107" spans="2:8" s="172" customFormat="1">
      <c r="B107" s="241"/>
      <c r="F107" s="736"/>
      <c r="G107" s="457" t="s">
        <v>604</v>
      </c>
      <c r="H107" s="457"/>
    </row>
    <row r="108" spans="2:8" s="172" customFormat="1">
      <c r="B108" s="241"/>
      <c r="F108" s="736"/>
      <c r="G108" s="457" t="s">
        <v>605</v>
      </c>
      <c r="H108" s="457"/>
    </row>
    <row r="109" spans="2:8" s="172" customFormat="1">
      <c r="B109" s="241"/>
      <c r="F109" s="736"/>
      <c r="G109" s="457" t="s">
        <v>606</v>
      </c>
      <c r="H109" s="457"/>
    </row>
  </sheetData>
  <mergeCells count="1">
    <mergeCell ref="G3:G5"/>
  </mergeCells>
  <conditionalFormatting sqref="OG5">
    <cfRule type="expression" dxfId="35" priority="1" stopIfTrue="1">
      <formula>SUM(_R2C)=0</formula>
    </cfRule>
  </conditionalFormatting>
  <conditionalFormatting sqref="ACZ5:AEI5">
    <cfRule type="expression" dxfId="34" priority="2" stopIfTrue="1">
      <formula>SUM(_R2C)=0</formula>
    </cfRule>
  </conditionalFormatting>
  <conditionalFormatting sqref="PW5:PY5 VT5:XG5">
    <cfRule type="expression" dxfId="33" priority="3" stopIfTrue="1">
      <formula>SUM(_R2C)=0</formula>
    </cfRule>
  </conditionalFormatting>
  <conditionalFormatting sqref="XL5:XM5">
    <cfRule type="expression" dxfId="32" priority="4" stopIfTrue="1">
      <formula>SUM(_R2C)=0</formula>
    </cfRule>
  </conditionalFormatting>
  <conditionalFormatting sqref="XJ5:XK5">
    <cfRule type="expression" dxfId="31" priority="5" stopIfTrue="1">
      <formula>SUM(_R2C)=0</formula>
    </cfRule>
  </conditionalFormatting>
  <conditionalFormatting sqref="VJ5:VS5">
    <cfRule type="expression" dxfId="30" priority="6" stopIfTrue="1">
      <formula>SUM(_R2C)=0</formula>
    </cfRule>
  </conditionalFormatting>
  <conditionalFormatting sqref="UZ5:VI5">
    <cfRule type="expression" dxfId="29" priority="7" stopIfTrue="1">
      <formula>SUM(_R2C)=0</formula>
    </cfRule>
  </conditionalFormatting>
  <conditionalFormatting sqref="UP5:UY5">
    <cfRule type="expression" dxfId="28" priority="8" stopIfTrue="1">
      <formula>SUM(_R2C)=0</formula>
    </cfRule>
  </conditionalFormatting>
  <conditionalFormatting sqref="UF5:UO5">
    <cfRule type="expression" dxfId="27" priority="9" stopIfTrue="1">
      <formula>SUM(_R2C)=0</formula>
    </cfRule>
  </conditionalFormatting>
  <conditionalFormatting sqref="TV5:UE5">
    <cfRule type="expression" dxfId="26" priority="10" stopIfTrue="1">
      <formula>SUM(_R2C)=0</formula>
    </cfRule>
  </conditionalFormatting>
  <conditionalFormatting sqref="TL5:TU5">
    <cfRule type="expression" dxfId="25" priority="11" stopIfTrue="1">
      <formula>SUM(_R2C)=0</formula>
    </cfRule>
  </conditionalFormatting>
  <conditionalFormatting sqref="TB5:TK5">
    <cfRule type="expression" dxfId="24" priority="12" stopIfTrue="1">
      <formula>SUM(_R2C)=0</formula>
    </cfRule>
  </conditionalFormatting>
  <conditionalFormatting sqref="SR5:TA5">
    <cfRule type="expression" dxfId="23" priority="13" stopIfTrue="1">
      <formula>SUM(_R2C)=0</formula>
    </cfRule>
  </conditionalFormatting>
  <conditionalFormatting sqref="SH5:SQ5">
    <cfRule type="expression" dxfId="22" priority="14" stopIfTrue="1">
      <formula>SUM(_R2C)=0</formula>
    </cfRule>
  </conditionalFormatting>
  <conditionalFormatting sqref="RX5:SG5">
    <cfRule type="expression" dxfId="21" priority="15" stopIfTrue="1">
      <formula>SUM(_R2C)=0</formula>
    </cfRule>
  </conditionalFormatting>
  <conditionalFormatting sqref="XI5">
    <cfRule type="expression" dxfId="20" priority="16" stopIfTrue="1">
      <formula>SUM(_R2C)=0</formula>
    </cfRule>
  </conditionalFormatting>
  <conditionalFormatting sqref="XH5">
    <cfRule type="expression" dxfId="19" priority="17" stopIfTrue="1">
      <formula>SUM(_R2C)=0</formula>
    </cfRule>
  </conditionalFormatting>
  <dataValidations count="1">
    <dataValidation type="list" showInputMessage="1" showErrorMessage="1" errorTitle="Saisie incorrecte" error="Saisie incorrecte" sqref="I7:L7 O7 V7:Y7 AD7:AF7 AK7:VS7 XN7:XO7 ZF7:ZJ7 ZV7 ZX7 ACZ7 ADE7:ADL7 ADS7:ADX7">
      <formula1>$F$35:$F$36</formula1>
    </dataValidation>
  </dataValidations>
  <hyperlinks>
    <hyperlink ref="G2" location="Identification!A1" display="Retour vers l'identification"/>
  </hyperlinks>
  <pageMargins left="0.25" right="0.25" top="0.75" bottom="0.75" header="0.3" footer="0.3"/>
  <pageSetup paperSize="9" scale="83" fitToWidth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0"/>
  </sheetPr>
  <dimension ref="A1:IW201"/>
  <sheetViews>
    <sheetView topLeftCell="D2" zoomScale="85" workbookViewId="0">
      <selection activeCell="C2" sqref="A1:C1048576"/>
    </sheetView>
  </sheetViews>
  <sheetFormatPr baseColWidth="10" defaultColWidth="11.42578125" defaultRowHeight="14.25"/>
  <cols>
    <col min="1" max="1" width="0" style="218" hidden="1" customWidth="1"/>
    <col min="2" max="2" width="13.85546875" style="218" hidden="1" customWidth="1"/>
    <col min="3" max="3" width="18.28515625" style="559" hidden="1" customWidth="1"/>
    <col min="4" max="4" width="9" style="218" bestFit="1" customWidth="1"/>
    <col min="5" max="5" width="7.42578125" style="218" bestFit="1" customWidth="1"/>
    <col min="6" max="6" width="20.42578125" style="356" customWidth="1"/>
    <col min="7" max="7" width="7.7109375" style="218" customWidth="1"/>
    <col min="8" max="8" width="8.5703125" style="218" customWidth="1"/>
    <col min="9" max="9" width="35.7109375" style="356" customWidth="1"/>
    <col min="10" max="10" width="18.85546875" style="218" bestFit="1" customWidth="1"/>
    <col min="11" max="11" width="16.7109375" style="218" customWidth="1"/>
    <col min="12" max="12" width="16.140625" style="535" customWidth="1"/>
    <col min="13" max="13" width="17.140625" style="535" bestFit="1" customWidth="1"/>
    <col min="14" max="130" width="25.42578125" style="218" customWidth="1"/>
    <col min="131" max="131" width="16.140625" style="535" customWidth="1"/>
    <col min="132" max="133" width="16.140625" style="218" customWidth="1"/>
    <col min="134" max="134" width="22.42578125" style="218" customWidth="1"/>
    <col min="135" max="135" width="16.140625" style="218" customWidth="1"/>
    <col min="136" max="255" width="25.42578125" style="218" customWidth="1"/>
    <col min="256" max="16384" width="11.42578125" style="218"/>
  </cols>
  <sheetData>
    <row r="1" spans="1:257" hidden="1">
      <c r="A1" s="115" t="s">
        <v>41</v>
      </c>
      <c r="B1" s="115" t="s">
        <v>41</v>
      </c>
      <c r="C1" s="295" t="s">
        <v>1057</v>
      </c>
      <c r="H1" s="115" t="s">
        <v>1054</v>
      </c>
      <c r="L1" s="30" t="s">
        <v>1408</v>
      </c>
      <c r="IU1" s="30" t="s">
        <v>1409</v>
      </c>
      <c r="IW1" s="30"/>
    </row>
    <row r="2" spans="1:257" s="272" customFormat="1" ht="20.25" customHeight="1">
      <c r="A2" s="175"/>
      <c r="B2" s="175"/>
      <c r="C2" s="366"/>
      <c r="D2" s="938" t="s">
        <v>1418</v>
      </c>
      <c r="E2" s="938"/>
      <c r="F2" s="938"/>
      <c r="G2" s="938"/>
      <c r="H2" s="938"/>
      <c r="I2" s="938"/>
      <c r="J2" s="938"/>
      <c r="K2" s="1055"/>
      <c r="L2" s="1055"/>
      <c r="M2" s="1055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  <c r="CA2" s="142"/>
      <c r="CB2" s="142"/>
      <c r="CC2" s="142"/>
      <c r="CD2" s="142"/>
      <c r="CE2" s="142"/>
      <c r="CF2" s="142"/>
      <c r="CG2" s="142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2"/>
      <c r="DZ2" s="142"/>
      <c r="EF2" s="61" t="str">
        <f>CONCATENATE('Recueil des UO'!EF10,";",'Recueil des UO'!EF11,";",'Recueil des UO'!EF12,";",'Recueil des UO'!EF13)</f>
        <v>;;;</v>
      </c>
      <c r="EG2" s="61" t="str">
        <f>CONCATENATE('Recueil des UO'!EG10,";",'Recueil des UO'!EG11,";",'Recueil des UO'!EG12,";",'Recueil des UO'!EG13)</f>
        <v>;;;</v>
      </c>
      <c r="EH2" s="61" t="str">
        <f>CONCATENATE('Recueil des UO'!EG10,";",'Recueil des UO'!EG11,";",'Recueil des UO'!EG12,";",'Recueil des UO'!EG13)</f>
        <v>;;;</v>
      </c>
      <c r="EI2" s="61" t="str">
        <f>CONCATENATE('Recueil des UO'!EH10,";",'Recueil des UO'!EH11,";",'Recueil des UO'!EH12,";",'Recueil des UO'!EH13)</f>
        <v>;;;</v>
      </c>
      <c r="EJ2" s="61" t="str">
        <f>CONCATENATE('Recueil des UO'!EH10,";",'Recueil des UO'!EH11,";",'Recueil des UO'!EH12,";",'Recueil des UO'!EH13)</f>
        <v>;;;</v>
      </c>
      <c r="EK2" s="61" t="str">
        <f>CONCATENATE('Recueil des UO'!EI10,";",'Recueil des UO'!EI11,";",'Recueil des UO'!EI12,";",'Recueil des UO'!EI13)</f>
        <v>;;;</v>
      </c>
      <c r="EL2" s="61" t="str">
        <f>CONCATENATE('Recueil des UO'!EJ10,";",'Recueil des UO'!EJ11,";",'Recueil des UO'!EJ12,";",'Recueil des UO'!EJ13)</f>
        <v>;;;</v>
      </c>
      <c r="EM2" s="61" t="str">
        <f>CONCATENATE('Recueil des UO'!EK10,";",'Recueil des UO'!EK11,";",'Recueil des UO'!EK12,";",'Recueil des UO'!EK13)</f>
        <v>;;;</v>
      </c>
      <c r="EN2" s="61" t="str">
        <f>CONCATENATE('Recueil des UO'!EL10,";",'Recueil des UO'!EL11,";",'Recueil des UO'!EL12,";",'Recueil des UO'!EL13)</f>
        <v>;;;</v>
      </c>
      <c r="EO2" s="61" t="str">
        <f>CONCATENATE('Recueil des UO'!EM10,";",'Recueil des UO'!EM11,";",'Recueil des UO'!EM12,";",'Recueil des UO'!EM13)</f>
        <v>;;;</v>
      </c>
      <c r="EP2" s="61" t="str">
        <f>CONCATENATE('Recueil des UO'!DB10,";",'Recueil des UO'!DB11,";",'Recueil des UO'!DB12,";",'Recueil des UO'!DB13)</f>
        <v>;;;</v>
      </c>
      <c r="EQ2" s="61" t="str">
        <f>CONCATENATE('Recueil des UO'!DC10,";",'Recueil des UO'!DC11,";",'Recueil des UO'!DC12,";",'Recueil des UO'!DC13)</f>
        <v>;;;</v>
      </c>
      <c r="ER2" s="61" t="str">
        <f>CONCATENATE('Recueil des UO'!DC10,";",'Recueil des UO'!DC11,";",'Recueil des UO'!DC12,";",'Recueil des UO'!DC13)</f>
        <v>;;;</v>
      </c>
      <c r="ES2" s="61" t="str">
        <f>CONCATENATE('Recueil des UO'!DD10,";",'Recueil des UO'!DD11,";",'Recueil des UO'!DD12,";",'Recueil des UO'!DD13)</f>
        <v>;;;</v>
      </c>
      <c r="ET2" s="61" t="str">
        <f>CONCATENATE('Recueil des UO'!DD10,";",'Recueil des UO'!DD11,";",'Recueil des UO'!DD12,";",'Recueil des UO'!DD13)</f>
        <v>;;;</v>
      </c>
      <c r="EU2" s="61" t="str">
        <f>CONCATENATE('Recueil des UO'!DE10,";",'Recueil des UO'!DE11,";",'Recueil des UO'!DE12,";",'Recueil des UO'!DE13)</f>
        <v>;;;</v>
      </c>
      <c r="EV2" s="61" t="str">
        <f>CONCATENATE('Recueil des UO'!DF10,";",'Recueil des UO'!DF11,";",'Recueil des UO'!DF12,";",'Recueil des UO'!DF13)</f>
        <v>;;;</v>
      </c>
      <c r="EW2" s="61" t="str">
        <f>CONCATENATE('Recueil des UO'!DG10,";",'Recueil des UO'!DG11,";",'Recueil des UO'!DG12,";",'Recueil des UO'!DG13)</f>
        <v>;;;</v>
      </c>
      <c r="EX2" s="61" t="str">
        <f>CONCATENATE('Recueil des UO'!DH10,";",'Recueil des UO'!DH11,";",'Recueil des UO'!DH12,";",'Recueil des UO'!DH13)</f>
        <v>;;;</v>
      </c>
      <c r="EY2" s="61" t="str">
        <f>CONCATENATE('Recueil des UO'!DI10,";",'Recueil des UO'!DI11,";",'Recueil des UO'!DI12,";",'Recueil des UO'!DI13)</f>
        <v>;;;</v>
      </c>
      <c r="EZ2" s="61" t="str">
        <f>CONCATENATE('Recueil des UO'!BX10,";",'Recueil des UO'!BX11,";",'Recueil des UO'!BX12,";",'Recueil des UO'!BX13)</f>
        <v>;;;</v>
      </c>
      <c r="FA2" s="61" t="str">
        <f>CONCATENATE('Recueil des UO'!BY10,";",'Recueil des UO'!BY11,";",'Recueil des UO'!BY12,";",'Recueil des UO'!BY13)</f>
        <v>;;;</v>
      </c>
      <c r="FB2" s="61" t="str">
        <f>CONCATENATE('Recueil des UO'!BY10,";",'Recueil des UO'!BY11,";",'Recueil des UO'!BY12,";",'Recueil des UO'!BY13)</f>
        <v>;;;</v>
      </c>
      <c r="FC2" s="61" t="str">
        <f>CONCATENATE('Recueil des UO'!BZ10,";",'Recueil des UO'!BZ11,";",'Recueil des UO'!BZ12,";",'Recueil des UO'!BZ13)</f>
        <v>;;;</v>
      </c>
      <c r="FD2" s="61" t="str">
        <f>CONCATENATE('Recueil des UO'!BZ10,";",'Recueil des UO'!BZ11,";",'Recueil des UO'!BZ12,";",'Recueil des UO'!BZ13)</f>
        <v>;;;</v>
      </c>
      <c r="FE2" s="61" t="str">
        <f>CONCATENATE('Recueil des UO'!CA10,";",'Recueil des UO'!CA11,";",'Recueil des UO'!CA12,";",'Recueil des UO'!CA13)</f>
        <v>;;;</v>
      </c>
      <c r="FF2" s="61" t="str">
        <f>CONCATENATE('Recueil des UO'!CB10,";",'Recueil des UO'!CB11,";",'Recueil des UO'!CB12,";",'Recueil des UO'!CB13)</f>
        <v>;;;</v>
      </c>
      <c r="FG2" s="61" t="str">
        <f>CONCATENATE('Recueil des UO'!CC10,";",'Recueil des UO'!CC11,";",'Recueil des UO'!CC12,";",'Recueil des UO'!CC13)</f>
        <v>;;;</v>
      </c>
      <c r="FH2" s="61" t="str">
        <f>CONCATENATE('Recueil des UO'!CD10,";",'Recueil des UO'!CD11,";",'Recueil des UO'!CD12,";",'Recueil des UO'!CD13)</f>
        <v>;;;</v>
      </c>
      <c r="FI2" s="61" t="str">
        <f>CONCATENATE('Recueil des UO'!CE10,";",'Recueil des UO'!CE11,";",'Recueil des UO'!CE12,";",'Recueil des UO'!CE13)</f>
        <v>;;;</v>
      </c>
      <c r="FJ2" s="61" t="str">
        <f>CONCATENATE('Recueil des UO'!CH10,";",'Recueil des UO'!CH11,";",'Recueil des UO'!CH12,";",'Recueil des UO'!CH13)</f>
        <v>;;;</v>
      </c>
      <c r="FK2" s="61" t="str">
        <f>CONCATENATE('Recueil des UO'!CI10,";",'Recueil des UO'!CI11,";",'Recueil des UO'!CI12,";",'Recueil des UO'!CI13)</f>
        <v>;;;</v>
      </c>
      <c r="FL2" s="61" t="str">
        <f>CONCATENATE('Recueil des UO'!CI10,";",'Recueil des UO'!CI11,";",'Recueil des UO'!CI12,";",'Recueil des UO'!CI13)</f>
        <v>;;;</v>
      </c>
      <c r="FM2" s="61" t="str">
        <f>CONCATENATE('Recueil des UO'!CJ10,";",'Recueil des UO'!CJ11,";",'Recueil des UO'!CJ12,";",'Recueil des UO'!CJ13)</f>
        <v>;;;</v>
      </c>
      <c r="FN2" s="61" t="str">
        <f>CONCATENATE('Recueil des UO'!CJ10,";",'Recueil des UO'!CJ11,";",'Recueil des UO'!CJ12,";",'Recueil des UO'!CJ13)</f>
        <v>;;;</v>
      </c>
      <c r="FO2" s="61" t="str">
        <f>CONCATENATE('Recueil des UO'!CK10,";",'Recueil des UO'!CK11,";",'Recueil des UO'!CK12,";",'Recueil des UO'!CK13)</f>
        <v>;;;</v>
      </c>
      <c r="FP2" s="61" t="str">
        <f>CONCATENATE('Recueil des UO'!CL10,";",'Recueil des UO'!CL11,";",'Recueil des UO'!CL12,";",'Recueil des UO'!CL13)</f>
        <v>;;;</v>
      </c>
      <c r="FQ2" s="61" t="str">
        <f>CONCATENATE('Recueil des UO'!CM10,";",'Recueil des UO'!CM11,";",'Recueil des UO'!CM12,";",'Recueil des UO'!CM13)</f>
        <v>;;;</v>
      </c>
      <c r="FR2" s="61" t="str">
        <f>CONCATENATE('Recueil des UO'!CN10,";",'Recueil des UO'!CN11,";",'Recueil des UO'!CN12,";",'Recueil des UO'!CN13)</f>
        <v>;;;</v>
      </c>
      <c r="FS2" s="61" t="str">
        <f>CONCATENATE('Recueil des UO'!CO10,";",'Recueil des UO'!CO11,";",'Recueil des UO'!CO12,";",'Recueil des UO'!CO13)</f>
        <v>;;;</v>
      </c>
      <c r="FT2" s="61" t="str">
        <f>CONCATENATE('Recueil des UO'!CR10,";",'Recueil des UO'!CR11,";",'Recueil des UO'!CR12,";",'Recueil des UO'!CR13)</f>
        <v>;;;</v>
      </c>
      <c r="FU2" s="61" t="str">
        <f>CONCATENATE('Recueil des UO'!CS10,";",'Recueil des UO'!CS11,";",'Recueil des UO'!CS12,";",'Recueil des UO'!CS13)</f>
        <v>;;;</v>
      </c>
      <c r="FV2" s="61" t="str">
        <f>CONCATENATE('Recueil des UO'!CS10,";",'Recueil des UO'!CS11,";",'Recueil des UO'!CS12,";",'Recueil des UO'!CS13)</f>
        <v>;;;</v>
      </c>
      <c r="FW2" s="61" t="str">
        <f>CONCATENATE('Recueil des UO'!CT10,";",'Recueil des UO'!CT11,";",'Recueil des UO'!CT12,";",'Recueil des UO'!CT13)</f>
        <v>;;;</v>
      </c>
      <c r="FX2" s="61" t="str">
        <f>CONCATENATE('Recueil des UO'!CT10,";",'Recueil des UO'!CT11,";",'Recueil des UO'!CT12,";",'Recueil des UO'!CT13)</f>
        <v>;;;</v>
      </c>
      <c r="FY2" s="61" t="str">
        <f>CONCATENATE('Recueil des UO'!CU10,";",'Recueil des UO'!CU11,";",'Recueil des UO'!CU12,";",'Recueil des UO'!CU13)</f>
        <v>;;;</v>
      </c>
      <c r="FZ2" s="61" t="str">
        <f>CONCATENATE('Recueil des UO'!CV10,";",'Recueil des UO'!CV11,";",'Recueil des UO'!CV12,";",'Recueil des UO'!CV13)</f>
        <v>;;;</v>
      </c>
      <c r="GA2" s="61" t="str">
        <f>CONCATENATE('Recueil des UO'!CW10,";",'Recueil des UO'!CW11,";",'Recueil des UO'!CW12,";",'Recueil des UO'!CW13)</f>
        <v>;;;</v>
      </c>
      <c r="GB2" s="61" t="str">
        <f>CONCATENATE('Recueil des UO'!CX10,";",'Recueil des UO'!CX11,";",'Recueil des UO'!CX12,";",'Recueil des UO'!CX13)</f>
        <v>;;;</v>
      </c>
      <c r="GC2" s="61" t="str">
        <f>CONCATENATE('Recueil des UO'!CY10,";",'Recueil des UO'!CY11,";",'Recueil des UO'!CY12,";",'Recueil des UO'!CY13)</f>
        <v>;;;</v>
      </c>
      <c r="GD2" s="61" t="str">
        <f>CONCATENATE('Recueil des UO'!DB10,";",'Recueil des UO'!DB11,";",'Recueil des UO'!DB12,";",'Recueil des UO'!DB13)</f>
        <v>;;;</v>
      </c>
      <c r="GE2" s="61" t="str">
        <f>CONCATENATE('Recueil des UO'!DC10,";",'Recueil des UO'!DC11,";",'Recueil des UO'!DC12,";",'Recueil des UO'!DC13)</f>
        <v>;;;</v>
      </c>
      <c r="GF2" s="61" t="str">
        <f>CONCATENATE('Recueil des UO'!DC10,";",'Recueil des UO'!DC11,";",'Recueil des UO'!DC12,";",'Recueil des UO'!DC13)</f>
        <v>;;;</v>
      </c>
      <c r="GG2" s="61" t="str">
        <f>CONCATENATE('Recueil des UO'!DD10,";",'Recueil des UO'!DD11,";",'Recueil des UO'!DD12,";",'Recueil des UO'!DD13)</f>
        <v>;;;</v>
      </c>
      <c r="GH2" s="61" t="str">
        <f>CONCATENATE('Recueil des UO'!DD10,";",'Recueil des UO'!DD11,";",'Recueil des UO'!DD12,";",'Recueil des UO'!DD13)</f>
        <v>;;;</v>
      </c>
      <c r="GI2" s="61" t="str">
        <f>CONCATENATE('Recueil des UO'!DE10,";",'Recueil des UO'!DE11,";",'Recueil des UO'!DE12,";",'Recueil des UO'!DE13)</f>
        <v>;;;</v>
      </c>
      <c r="GJ2" s="61" t="str">
        <f>CONCATENATE('Recueil des UO'!DF10,";",'Recueil des UO'!DF11,";",'Recueil des UO'!DF12,";",'Recueil des UO'!DF13)</f>
        <v>;;;</v>
      </c>
      <c r="GK2" s="61" t="str">
        <f>CONCATENATE('Recueil des UO'!DG10,";",'Recueil des UO'!DG11,";",'Recueil des UO'!DG12,";",'Recueil des UO'!DG13)</f>
        <v>;;;</v>
      </c>
      <c r="GL2" s="61" t="str">
        <f>CONCATENATE('Recueil des UO'!DH10,";",'Recueil des UO'!DH11,";",'Recueil des UO'!DH12,";",'Recueil des UO'!DH13)</f>
        <v>;;;</v>
      </c>
      <c r="GM2" s="61" t="str">
        <f>CONCATENATE('Recueil des UO'!DI10,";",'Recueil des UO'!DI11,";",'Recueil des UO'!DI12,";",'Recueil des UO'!DI13)</f>
        <v>;;;</v>
      </c>
      <c r="GN2" s="61" t="str">
        <f>CONCATENATE('Recueil des UO'!DL10,";",'Recueil des UO'!DL11,";",'Recueil des UO'!DL12,";",'Recueil des UO'!DL13)</f>
        <v>;;;</v>
      </c>
      <c r="GO2" s="61" t="str">
        <f>CONCATENATE('Recueil des UO'!DM10,";",'Recueil des UO'!DM11,";",'Recueil des UO'!DM12,";",'Recueil des UO'!DM13)</f>
        <v>;;;</v>
      </c>
      <c r="GP2" s="61" t="str">
        <f>CONCATENATE('Recueil des UO'!DM10,";",'Recueil des UO'!DM11,";",'Recueil des UO'!DM12,";",'Recueil des UO'!DM13)</f>
        <v>;;;</v>
      </c>
      <c r="GQ2" s="61" t="str">
        <f>CONCATENATE('Recueil des UO'!DN10,";",'Recueil des UO'!DN11,";",'Recueil des UO'!DN12,";",'Recueil des UO'!DN13)</f>
        <v>;;;</v>
      </c>
      <c r="GR2" s="61" t="str">
        <f>CONCATENATE('Recueil des UO'!DN10,";",'Recueil des UO'!DN11,";",'Recueil des UO'!DN12,";",'Recueil des UO'!DN13)</f>
        <v>;;;</v>
      </c>
      <c r="GS2" s="61" t="str">
        <f>CONCATENATE('Recueil des UO'!DO10,";",'Recueil des UO'!DO11,";",'Recueil des UO'!DO12,";",'Recueil des UO'!DO13)</f>
        <v>;;;</v>
      </c>
      <c r="GT2" s="61" t="str">
        <f>CONCATENATE('Recueil des UO'!DP10,";",'Recueil des UO'!DP11,";",'Recueil des UO'!DP12,";",'Recueil des UO'!DP13)</f>
        <v>;;;</v>
      </c>
      <c r="GU2" s="61" t="str">
        <f>CONCATENATE('Recueil des UO'!DQ10,";",'Recueil des UO'!DQ11,";",'Recueil des UO'!DQ12,";",'Recueil des UO'!DQ13)</f>
        <v>;;;</v>
      </c>
      <c r="GV2" s="61" t="str">
        <f>CONCATENATE('Recueil des UO'!DR10,";",'Recueil des UO'!DR11,";",'Recueil des UO'!DR12,";",'Recueil des UO'!DR13)</f>
        <v>;;;</v>
      </c>
      <c r="GW2" s="61" t="str">
        <f>CONCATENATE('Recueil des UO'!DS10,";",'Recueil des UO'!DS11,";",'Recueil des UO'!DS12,";",'Recueil des UO'!DS13)</f>
        <v>;;;</v>
      </c>
      <c r="GX2" s="61" t="str">
        <f>CONCATENATE('Recueil des UO'!DV10,";",'Recueil des UO'!DV11,";",'Recueil des UO'!DV12,";",'Recueil des UO'!DV13)</f>
        <v>;;;</v>
      </c>
      <c r="GY2" s="61" t="str">
        <f>CONCATENATE('Recueil des UO'!DW10,";",'Recueil des UO'!DW11,";",'Recueil des UO'!DW12,";",'Recueil des UO'!DW13)</f>
        <v>;;;</v>
      </c>
      <c r="GZ2" s="61" t="str">
        <f>CONCATENATE('Recueil des UO'!DW10,";",'Recueil des UO'!DW11,";",'Recueil des UO'!DW12,";",'Recueil des UO'!DW13)</f>
        <v>;;;</v>
      </c>
      <c r="HA2" s="61" t="str">
        <f>CONCATENATE('Recueil des UO'!DX10,";",'Recueil des UO'!DX11,";",'Recueil des UO'!DX12,";",'Recueil des UO'!DX13)</f>
        <v>;;;</v>
      </c>
      <c r="HB2" s="61" t="str">
        <f>CONCATENATE('Recueil des UO'!DX10,";",'Recueil des UO'!DX11,";",'Recueil des UO'!DX12,";",'Recueil des UO'!DX13)</f>
        <v>;;;</v>
      </c>
      <c r="HC2" s="61" t="str">
        <f>CONCATENATE('Recueil des UO'!DY10,";",'Recueil des UO'!DY11,";",'Recueil des UO'!DY12,";",'Recueil des UO'!DY13)</f>
        <v>;;;</v>
      </c>
      <c r="HD2" s="61" t="str">
        <f>CONCATENATE('Recueil des UO'!DZ10,";",'Recueil des UO'!DZ11,";",'Recueil des UO'!DZ12,";",'Recueil des UO'!DZ13)</f>
        <v>;;;</v>
      </c>
      <c r="HE2" s="61" t="str">
        <f>CONCATENATE('Recueil des UO'!EA10,";",'Recueil des UO'!EA11,";",'Recueil des UO'!EA12,";",'Recueil des UO'!EA13)</f>
        <v>;;;</v>
      </c>
      <c r="HF2" s="61" t="str">
        <f>CONCATENATE('Recueil des UO'!EB10,";",'Recueil des UO'!EB11,";",'Recueil des UO'!EB12,";",'Recueil des UO'!EB13)</f>
        <v>;;;</v>
      </c>
      <c r="HG2" s="61" t="str">
        <f>CONCATENATE('Recueil des UO'!EC10,";",'Recueil des UO'!EC11,";",'Recueil des UO'!EC12,";",'Recueil des UO'!EC13)</f>
        <v>;;;</v>
      </c>
      <c r="HH2" s="61" t="str">
        <f>CONCATENATE('Recueil des UO'!EF10,";",'Recueil des UO'!EF11,";",'Recueil des UO'!EF12,";",'Recueil des UO'!EF13)</f>
        <v>;;;</v>
      </c>
      <c r="HI2" s="61" t="str">
        <f>CONCATENATE('Recueil des UO'!EG10,";",'Recueil des UO'!EG11,";",'Recueil des UO'!EG12,";",'Recueil des UO'!EG13)</f>
        <v>;;;</v>
      </c>
      <c r="HJ2" s="61" t="str">
        <f>CONCATENATE('Recueil des UO'!EG10,";",'Recueil des UO'!EG11,";",'Recueil des UO'!EG12,";",'Recueil des UO'!EG13)</f>
        <v>;;;</v>
      </c>
      <c r="HK2" s="61" t="str">
        <f>CONCATENATE('Recueil des UO'!EH10,";",'Recueil des UO'!EH11,";",'Recueil des UO'!EH12,";",'Recueil des UO'!EH13)</f>
        <v>;;;</v>
      </c>
      <c r="HL2" s="61" t="str">
        <f>CONCATENATE('Recueil des UO'!EH10,";",'Recueil des UO'!EH11,";",'Recueil des UO'!EH12,";",'Recueil des UO'!EH13)</f>
        <v>;;;</v>
      </c>
      <c r="HM2" s="61" t="str">
        <f>CONCATENATE('Recueil des UO'!EI10,";",'Recueil des UO'!EI11,";",'Recueil des UO'!EI12,";",'Recueil des UO'!EI13)</f>
        <v>;;;</v>
      </c>
      <c r="HN2" s="61" t="str">
        <f>CONCATENATE('Recueil des UO'!EJ10,";",'Recueil des UO'!EJ11,";",'Recueil des UO'!EJ12,";",'Recueil des UO'!EJ13)</f>
        <v>;;;</v>
      </c>
      <c r="HO2" s="61" t="str">
        <f>CONCATENATE('Recueil des UO'!EK10,";",'Recueil des UO'!EK11,";",'Recueil des UO'!EK12,";",'Recueil des UO'!EK13)</f>
        <v>;;;</v>
      </c>
      <c r="HP2" s="61" t="str">
        <f>CONCATENATE('Recueil des UO'!EL10,";",'Recueil des UO'!EL11,";",'Recueil des UO'!EL12,";",'Recueil des UO'!EL13)</f>
        <v>;;;</v>
      </c>
      <c r="HQ2" s="61" t="str">
        <f>CONCATENATE('Recueil des UO'!EM10,";",'Recueil des UO'!EM11,";",'Recueil des UO'!EM12,";",'Recueil des UO'!EM13)</f>
        <v>;;;</v>
      </c>
      <c r="HR2" s="61" t="str">
        <f>CONCATENATE('Recueil des UO'!EP10,";",'Recueil des UO'!EP11,";",'Recueil des UO'!EP12,";",'Recueil des UO'!EP13)</f>
        <v>;;;</v>
      </c>
      <c r="HS2" s="61" t="str">
        <f>CONCATENATE('Recueil des UO'!EQ10,";",'Recueil des UO'!EQ11,";",'Recueil des UO'!EQ12,";",'Recueil des UO'!EQ13)</f>
        <v>;;;</v>
      </c>
      <c r="HT2" s="61" t="str">
        <f>CONCATENATE('Recueil des UO'!EQ10,";",'Recueil des UO'!EQ11,";",'Recueil des UO'!EQ12,";",'Recueil des UO'!EQ13)</f>
        <v>;;;</v>
      </c>
      <c r="HU2" s="61" t="str">
        <f>CONCATENATE('Recueil des UO'!ER10,";",'Recueil des UO'!ER11,";",'Recueil des UO'!ER12,";",'Recueil des UO'!ER13)</f>
        <v>;;;</v>
      </c>
      <c r="HV2" s="61" t="str">
        <f>CONCATENATE('Recueil des UO'!ER10,";",'Recueil des UO'!ER11,";",'Recueil des UO'!ER12,";",'Recueil des UO'!ER13)</f>
        <v>;;;</v>
      </c>
      <c r="HW2" s="61" t="str">
        <f>CONCATENATE('Recueil des UO'!ES10,";",'Recueil des UO'!ES11,";",'Recueil des UO'!ES12,";",'Recueil des UO'!ES13)</f>
        <v>;;;</v>
      </c>
      <c r="HX2" s="61" t="str">
        <f>CONCATENATE('Recueil des UO'!ET10,";",'Recueil des UO'!ET11,";",'Recueil des UO'!ET12,";",'Recueil des UO'!ET13)</f>
        <v>;;;</v>
      </c>
      <c r="HY2" s="61" t="str">
        <f>CONCATENATE('Recueil des UO'!EU10,";",'Recueil des UO'!EU11,";",'Recueil des UO'!EU12,";",'Recueil des UO'!EU13)</f>
        <v>;;;</v>
      </c>
      <c r="HZ2" s="61" t="str">
        <f>CONCATENATE('Recueil des UO'!EV10,";",'Recueil des UO'!EV11,";",'Recueil des UO'!EV12,";",'Recueil des UO'!EV13)</f>
        <v>;;;</v>
      </c>
      <c r="IA2" s="61" t="str">
        <f>CONCATENATE('Recueil des UO'!EW10,";",'Recueil des UO'!EW11,";",'Recueil des UO'!EW12,";",'Recueil des UO'!EW13)</f>
        <v>;;;</v>
      </c>
      <c r="IB2" s="61" t="str">
        <f>CONCATENATE('Recueil des UO'!DS10,";",'Recueil des UO'!DS11,";",'Recueil des UO'!DS12,";",'Recueil des UO'!DS13)</f>
        <v>;;;</v>
      </c>
      <c r="IC2" s="61" t="str">
        <f>CONCATENATE('Recueil des UO'!DT10,";",'Recueil des UO'!DT11,";",'Recueil des UO'!DT12,";",'Recueil des UO'!DT13)</f>
        <v>;;;</v>
      </c>
      <c r="ID2" s="61" t="str">
        <f>CONCATENATE('Recueil des UO'!DU10,";",'Recueil des UO'!DU11,";",'Recueil des UO'!DU12,";",'Recueil des UO'!DU13)</f>
        <v>;;;</v>
      </c>
      <c r="IE2" s="61" t="str">
        <f>CONCATENATE('Recueil des UO'!DV10,";",'Recueil des UO'!DV11,";",'Recueil des UO'!DV12,";",'Recueil des UO'!DV13)</f>
        <v>;;;</v>
      </c>
      <c r="IF2" s="61" t="str">
        <f>CONCATENATE('Recueil des UO'!DW10,";",'Recueil des UO'!DW11,";",'Recueil des UO'!DW12,";",'Recueil des UO'!DW13)</f>
        <v>;;;</v>
      </c>
      <c r="IG2" s="61" t="str">
        <f>CONCATENATE('Recueil des UO'!DX10,";",'Recueil des UO'!DX11,";",'Recueil des UO'!DX12,";",'Recueil des UO'!DX13)</f>
        <v>;;;</v>
      </c>
      <c r="IH2" s="61" t="str">
        <f>CONCATENATE('Recueil des UO'!DY10,";",'Recueil des UO'!DY11,";",'Recueil des UO'!DY12,";",'Recueil des UO'!DY13)</f>
        <v>;;;</v>
      </c>
      <c r="II2" s="61" t="str">
        <f>CONCATENATE('Recueil des UO'!DZ10,";",'Recueil des UO'!DZ11,";",'Recueil des UO'!DZ12,";",'Recueil des UO'!DZ13)</f>
        <v>;;;</v>
      </c>
      <c r="IJ2" s="61" t="str">
        <f>CONCATENATE('Recueil des UO'!EA10,";",'Recueil des UO'!EA11,";",'Recueil des UO'!EA12,";",'Recueil des UO'!EA13)</f>
        <v>;;;</v>
      </c>
      <c r="IK2" s="61" t="str">
        <f>CONCATENATE('Recueil des UO'!EB10,";",'Recueil des UO'!EB11,";",'Recueil des UO'!EB12,";",'Recueil des UO'!EB13)</f>
        <v>;;;</v>
      </c>
      <c r="IL2" s="61" t="str">
        <f>CONCATENATE('Recueil des UO'!EC10,";",'Recueil des UO'!EC11,";",'Recueil des UO'!EC12,";",'Recueil des UO'!EC13)</f>
        <v>;;;</v>
      </c>
      <c r="IM2" s="61" t="str">
        <f>CONCATENATE('Recueil des UO'!ED10,";",'Recueil des UO'!ED11,";",'Recueil des UO'!ED12,";",'Recueil des UO'!ED13)</f>
        <v>;;;</v>
      </c>
      <c r="IN2" s="61" t="str">
        <f>CONCATENATE('Recueil des UO'!EE10,";",'Recueil des UO'!EE11,";",'Recueil des UO'!EE12,";",'Recueil des UO'!EE13)</f>
        <v>;;;</v>
      </c>
      <c r="IO2" s="61" t="str">
        <f>CONCATENATE('Recueil des UO'!EF10,";",'Recueil des UO'!EF11,";",'Recueil des UO'!EF12,";",'Recueil des UO'!EF13)</f>
        <v>;;;</v>
      </c>
      <c r="IP2" s="61" t="str">
        <f>CONCATENATE('Recueil des UO'!EG10,";",'Recueil des UO'!EG11,";",'Recueil des UO'!EG12,";",'Recueil des UO'!EG13)</f>
        <v>;;;</v>
      </c>
      <c r="IQ2" s="61" t="str">
        <f>CONCATENATE('Recueil des UO'!EH10,";",'Recueil des UO'!EH11,";",'Recueil des UO'!EH12,";",'Recueil des UO'!EH13)</f>
        <v>;;;</v>
      </c>
      <c r="IR2" s="61" t="str">
        <f>CONCATENATE('Recueil des UO'!EI10,";",'Recueil des UO'!EI11,";",'Recueil des UO'!EI12,";",'Recueil des UO'!EI13)</f>
        <v>;;;</v>
      </c>
      <c r="IS2" s="61" t="str">
        <f>CONCATENATE('Recueil des UO'!EJ10,";",'Recueil des UO'!EJ11,";",'Recueil des UO'!EJ12,";",'Recueil des UO'!EJ13)</f>
        <v>;;;</v>
      </c>
      <c r="IT2" s="61" t="str">
        <f>CONCATENATE('Recueil des UO'!EK10,";",'Recueil des UO'!EK11,";",'Recueil des UO'!EK12,";",'Recueil des UO'!EK13)</f>
        <v>;;;</v>
      </c>
      <c r="IU2" s="61" t="str">
        <f>CONCATENATE('Recueil des UO'!EL10,";",'Recueil des UO'!EL11,";",'Recueil des UO'!EL12,";",'Recueil des UO'!EL13)</f>
        <v>;;;</v>
      </c>
    </row>
    <row r="3" spans="1:257" s="512" customFormat="1" ht="30.75" customHeight="1">
      <c r="B3" s="215" t="s">
        <v>1400</v>
      </c>
      <c r="C3" s="295" t="s">
        <v>1734</v>
      </c>
      <c r="D3" s="1114" t="s">
        <v>1559</v>
      </c>
      <c r="E3" s="1115"/>
      <c r="F3" s="1115"/>
      <c r="G3" s="1115"/>
      <c r="H3" s="1115"/>
      <c r="I3" s="1115"/>
      <c r="J3" s="1116"/>
      <c r="K3" s="297" t="s">
        <v>1101</v>
      </c>
      <c r="L3" s="873" t="s">
        <v>992</v>
      </c>
      <c r="M3" s="874" t="s">
        <v>1423</v>
      </c>
      <c r="N3" s="106" t="s">
        <v>625</v>
      </c>
      <c r="O3" s="106" t="s">
        <v>625</v>
      </c>
      <c r="P3" s="106" t="s">
        <v>625</v>
      </c>
      <c r="Q3" s="106" t="s">
        <v>625</v>
      </c>
      <c r="R3" s="106" t="s">
        <v>625</v>
      </c>
      <c r="S3" s="106" t="s">
        <v>625</v>
      </c>
      <c r="T3" s="106" t="s">
        <v>625</v>
      </c>
      <c r="U3" s="106" t="s">
        <v>625</v>
      </c>
      <c r="V3" s="106" t="s">
        <v>625</v>
      </c>
      <c r="W3" s="106" t="s">
        <v>625</v>
      </c>
      <c r="X3" s="106" t="s">
        <v>625</v>
      </c>
      <c r="Y3" s="106" t="s">
        <v>625</v>
      </c>
      <c r="Z3" s="106" t="s">
        <v>625</v>
      </c>
      <c r="AA3" s="106" t="s">
        <v>625</v>
      </c>
      <c r="AB3" s="106" t="s">
        <v>625</v>
      </c>
      <c r="AC3" s="106" t="s">
        <v>625</v>
      </c>
      <c r="AD3" s="106" t="s">
        <v>625</v>
      </c>
      <c r="AE3" s="106" t="s">
        <v>625</v>
      </c>
      <c r="AF3" s="106" t="s">
        <v>625</v>
      </c>
      <c r="AG3" s="106" t="s">
        <v>625</v>
      </c>
      <c r="AH3" s="106" t="s">
        <v>625</v>
      </c>
      <c r="AI3" s="106" t="s">
        <v>625</v>
      </c>
      <c r="AJ3" s="106" t="s">
        <v>625</v>
      </c>
      <c r="AK3" s="106" t="s">
        <v>625</v>
      </c>
      <c r="AL3" s="106" t="s">
        <v>625</v>
      </c>
      <c r="AM3" s="106" t="s">
        <v>625</v>
      </c>
      <c r="AN3" s="106" t="s">
        <v>625</v>
      </c>
      <c r="AO3" s="106" t="s">
        <v>625</v>
      </c>
      <c r="AP3" s="106" t="s">
        <v>625</v>
      </c>
      <c r="AQ3" s="106" t="s">
        <v>625</v>
      </c>
      <c r="AR3" s="106" t="s">
        <v>625</v>
      </c>
      <c r="AS3" s="106" t="s">
        <v>625</v>
      </c>
      <c r="AT3" s="106" t="s">
        <v>625</v>
      </c>
      <c r="AU3" s="106" t="s">
        <v>625</v>
      </c>
      <c r="AV3" s="106" t="s">
        <v>625</v>
      </c>
      <c r="AW3" s="106" t="s">
        <v>625</v>
      </c>
      <c r="AX3" s="106" t="s">
        <v>625</v>
      </c>
      <c r="AY3" s="106" t="s">
        <v>625</v>
      </c>
      <c r="AZ3" s="106" t="s">
        <v>625</v>
      </c>
      <c r="BA3" s="106" t="s">
        <v>625</v>
      </c>
      <c r="BB3" s="106" t="s">
        <v>625</v>
      </c>
      <c r="BC3" s="106" t="s">
        <v>625</v>
      </c>
      <c r="BD3" s="106" t="s">
        <v>625</v>
      </c>
      <c r="BE3" s="106" t="s">
        <v>625</v>
      </c>
      <c r="BF3" s="106" t="s">
        <v>625</v>
      </c>
      <c r="BG3" s="106" t="s">
        <v>625</v>
      </c>
      <c r="BH3" s="106" t="s">
        <v>625</v>
      </c>
      <c r="BI3" s="106" t="s">
        <v>625</v>
      </c>
      <c r="BJ3" s="106" t="s">
        <v>625</v>
      </c>
      <c r="BK3" s="106" t="s">
        <v>625</v>
      </c>
      <c r="BL3" s="106" t="s">
        <v>625</v>
      </c>
      <c r="BM3" s="106" t="s">
        <v>625</v>
      </c>
      <c r="BN3" s="106" t="s">
        <v>625</v>
      </c>
      <c r="BO3" s="106" t="s">
        <v>625</v>
      </c>
      <c r="BP3" s="106" t="s">
        <v>625</v>
      </c>
      <c r="BQ3" s="106" t="s">
        <v>625</v>
      </c>
      <c r="BR3" s="106" t="s">
        <v>625</v>
      </c>
      <c r="BS3" s="106" t="s">
        <v>625</v>
      </c>
      <c r="BT3" s="106" t="s">
        <v>625</v>
      </c>
      <c r="BU3" s="106" t="s">
        <v>625</v>
      </c>
      <c r="BV3" s="106" t="s">
        <v>625</v>
      </c>
      <c r="BW3" s="106" t="s">
        <v>625</v>
      </c>
      <c r="BX3" s="106" t="s">
        <v>625</v>
      </c>
      <c r="BY3" s="106" t="s">
        <v>625</v>
      </c>
      <c r="BZ3" s="106" t="s">
        <v>625</v>
      </c>
      <c r="CA3" s="106" t="s">
        <v>625</v>
      </c>
      <c r="CB3" s="106" t="s">
        <v>625</v>
      </c>
      <c r="CC3" s="106" t="s">
        <v>625</v>
      </c>
      <c r="CD3" s="106" t="s">
        <v>625</v>
      </c>
      <c r="CE3" s="106" t="s">
        <v>625</v>
      </c>
      <c r="CF3" s="106" t="s">
        <v>625</v>
      </c>
      <c r="CG3" s="106" t="s">
        <v>625</v>
      </c>
      <c r="CH3" s="106" t="s">
        <v>625</v>
      </c>
      <c r="CI3" s="106" t="s">
        <v>625</v>
      </c>
      <c r="CJ3" s="106" t="s">
        <v>625</v>
      </c>
      <c r="CK3" s="106" t="s">
        <v>625</v>
      </c>
      <c r="CL3" s="106" t="s">
        <v>625</v>
      </c>
      <c r="CM3" s="106" t="s">
        <v>625</v>
      </c>
      <c r="CN3" s="106" t="s">
        <v>625</v>
      </c>
      <c r="CO3" s="106" t="s">
        <v>625</v>
      </c>
      <c r="CP3" s="106" t="s">
        <v>625</v>
      </c>
      <c r="CQ3" s="106" t="s">
        <v>625</v>
      </c>
      <c r="CR3" s="106" t="s">
        <v>625</v>
      </c>
      <c r="CS3" s="106" t="s">
        <v>625</v>
      </c>
      <c r="CT3" s="106" t="s">
        <v>625</v>
      </c>
      <c r="CU3" s="106" t="s">
        <v>625</v>
      </c>
      <c r="CV3" s="106" t="s">
        <v>625</v>
      </c>
      <c r="CW3" s="106" t="s">
        <v>625</v>
      </c>
      <c r="CX3" s="106" t="s">
        <v>625</v>
      </c>
      <c r="CY3" s="106" t="s">
        <v>625</v>
      </c>
      <c r="CZ3" s="106" t="s">
        <v>625</v>
      </c>
      <c r="DA3" s="106" t="s">
        <v>625</v>
      </c>
      <c r="DB3" s="106" t="s">
        <v>625</v>
      </c>
      <c r="DC3" s="106" t="s">
        <v>625</v>
      </c>
      <c r="DD3" s="106" t="s">
        <v>625</v>
      </c>
      <c r="DE3" s="106" t="s">
        <v>625</v>
      </c>
      <c r="DF3" s="106" t="s">
        <v>625</v>
      </c>
      <c r="DG3" s="106" t="s">
        <v>625</v>
      </c>
      <c r="DH3" s="106" t="s">
        <v>625</v>
      </c>
      <c r="DI3" s="106" t="s">
        <v>625</v>
      </c>
      <c r="DJ3" s="106" t="s">
        <v>625</v>
      </c>
      <c r="DK3" s="106" t="s">
        <v>625</v>
      </c>
      <c r="DL3" s="106" t="s">
        <v>625</v>
      </c>
      <c r="DM3" s="106" t="s">
        <v>625</v>
      </c>
      <c r="DN3" s="106" t="s">
        <v>625</v>
      </c>
      <c r="DO3" s="106" t="s">
        <v>625</v>
      </c>
      <c r="DP3" s="106" t="s">
        <v>625</v>
      </c>
      <c r="DQ3" s="106" t="s">
        <v>625</v>
      </c>
      <c r="DR3" s="106" t="s">
        <v>625</v>
      </c>
      <c r="DS3" s="106" t="s">
        <v>625</v>
      </c>
      <c r="DT3" s="106" t="s">
        <v>625</v>
      </c>
      <c r="DU3" s="106" t="s">
        <v>625</v>
      </c>
      <c r="DV3" s="106" t="s">
        <v>625</v>
      </c>
      <c r="DW3" s="106" t="s">
        <v>625</v>
      </c>
      <c r="DX3" s="106" t="s">
        <v>625</v>
      </c>
      <c r="DY3" s="106" t="s">
        <v>625</v>
      </c>
      <c r="DZ3" s="106" t="s">
        <v>625</v>
      </c>
      <c r="EA3" s="875" t="s">
        <v>620</v>
      </c>
      <c r="EB3" s="876" t="s">
        <v>993</v>
      </c>
      <c r="EC3" s="876" t="s">
        <v>994</v>
      </c>
      <c r="ED3" s="876" t="s">
        <v>628</v>
      </c>
      <c r="EE3" s="876" t="s">
        <v>1747</v>
      </c>
      <c r="EF3" s="18" t="s">
        <v>1670</v>
      </c>
      <c r="EG3" s="18" t="s">
        <v>1670</v>
      </c>
      <c r="EH3" s="18" t="s">
        <v>1670</v>
      </c>
      <c r="EI3" s="18" t="s">
        <v>1670</v>
      </c>
      <c r="EJ3" s="18" t="s">
        <v>1670</v>
      </c>
      <c r="EK3" s="18" t="s">
        <v>1670</v>
      </c>
      <c r="EL3" s="18" t="s">
        <v>1670</v>
      </c>
      <c r="EM3" s="18" t="s">
        <v>1670</v>
      </c>
      <c r="EN3" s="18" t="s">
        <v>1670</v>
      </c>
      <c r="EO3" s="18" t="s">
        <v>1670</v>
      </c>
      <c r="EP3" s="18" t="s">
        <v>1670</v>
      </c>
      <c r="EQ3" s="18" t="s">
        <v>1670</v>
      </c>
      <c r="ER3" s="18" t="s">
        <v>1670</v>
      </c>
      <c r="ES3" s="18" t="s">
        <v>1670</v>
      </c>
      <c r="ET3" s="18" t="s">
        <v>1670</v>
      </c>
      <c r="EU3" s="18" t="s">
        <v>1670</v>
      </c>
      <c r="EV3" s="18" t="s">
        <v>1670</v>
      </c>
      <c r="EW3" s="18" t="s">
        <v>1670</v>
      </c>
      <c r="EX3" s="18" t="s">
        <v>1670</v>
      </c>
      <c r="EY3" s="18" t="s">
        <v>1670</v>
      </c>
      <c r="EZ3" s="18" t="s">
        <v>1670</v>
      </c>
      <c r="FA3" s="18" t="s">
        <v>1670</v>
      </c>
      <c r="FB3" s="18" t="s">
        <v>1670</v>
      </c>
      <c r="FC3" s="18" t="s">
        <v>1670</v>
      </c>
      <c r="FD3" s="18" t="s">
        <v>1670</v>
      </c>
      <c r="FE3" s="18" t="s">
        <v>1670</v>
      </c>
      <c r="FF3" s="18" t="s">
        <v>1670</v>
      </c>
      <c r="FG3" s="18" t="s">
        <v>1670</v>
      </c>
      <c r="FH3" s="18" t="s">
        <v>1670</v>
      </c>
      <c r="FI3" s="18" t="s">
        <v>1670</v>
      </c>
      <c r="FJ3" s="18" t="s">
        <v>1670</v>
      </c>
      <c r="FK3" s="18" t="s">
        <v>1670</v>
      </c>
      <c r="FL3" s="18" t="s">
        <v>1670</v>
      </c>
      <c r="FM3" s="18" t="s">
        <v>1670</v>
      </c>
      <c r="FN3" s="18" t="s">
        <v>1670</v>
      </c>
      <c r="FO3" s="18" t="s">
        <v>1670</v>
      </c>
      <c r="FP3" s="18" t="s">
        <v>1670</v>
      </c>
      <c r="FQ3" s="18" t="s">
        <v>1670</v>
      </c>
      <c r="FR3" s="18" t="s">
        <v>1670</v>
      </c>
      <c r="FS3" s="18" t="s">
        <v>1670</v>
      </c>
      <c r="FT3" s="18" t="s">
        <v>1670</v>
      </c>
      <c r="FU3" s="18" t="s">
        <v>1670</v>
      </c>
      <c r="FV3" s="18" t="s">
        <v>1670</v>
      </c>
      <c r="FW3" s="18" t="s">
        <v>1670</v>
      </c>
      <c r="FX3" s="18" t="s">
        <v>1670</v>
      </c>
      <c r="FY3" s="18" t="s">
        <v>1670</v>
      </c>
      <c r="FZ3" s="18" t="s">
        <v>1670</v>
      </c>
      <c r="GA3" s="18" t="s">
        <v>1670</v>
      </c>
      <c r="GB3" s="18" t="s">
        <v>1670</v>
      </c>
      <c r="GC3" s="18" t="s">
        <v>1670</v>
      </c>
      <c r="GD3" s="18" t="s">
        <v>1670</v>
      </c>
      <c r="GE3" s="18" t="s">
        <v>1670</v>
      </c>
      <c r="GF3" s="18" t="s">
        <v>1670</v>
      </c>
      <c r="GG3" s="18" t="s">
        <v>1670</v>
      </c>
      <c r="GH3" s="18" t="s">
        <v>1670</v>
      </c>
      <c r="GI3" s="18" t="s">
        <v>1670</v>
      </c>
      <c r="GJ3" s="18" t="s">
        <v>1670</v>
      </c>
      <c r="GK3" s="18" t="s">
        <v>1670</v>
      </c>
      <c r="GL3" s="18" t="s">
        <v>1670</v>
      </c>
      <c r="GM3" s="18" t="s">
        <v>1670</v>
      </c>
      <c r="GN3" s="18" t="s">
        <v>1670</v>
      </c>
      <c r="GO3" s="18" t="s">
        <v>1670</v>
      </c>
      <c r="GP3" s="18" t="s">
        <v>1670</v>
      </c>
      <c r="GQ3" s="18" t="s">
        <v>1670</v>
      </c>
      <c r="GR3" s="18" t="s">
        <v>1670</v>
      </c>
      <c r="GS3" s="18" t="s">
        <v>1670</v>
      </c>
      <c r="GT3" s="18" t="s">
        <v>1670</v>
      </c>
      <c r="GU3" s="18" t="s">
        <v>1670</v>
      </c>
      <c r="GV3" s="18" t="s">
        <v>1670</v>
      </c>
      <c r="GW3" s="18" t="s">
        <v>1670</v>
      </c>
      <c r="GX3" s="18" t="s">
        <v>1670</v>
      </c>
      <c r="GY3" s="18" t="s">
        <v>1670</v>
      </c>
      <c r="GZ3" s="18" t="s">
        <v>1670</v>
      </c>
      <c r="HA3" s="18" t="s">
        <v>1670</v>
      </c>
      <c r="HB3" s="18" t="s">
        <v>1670</v>
      </c>
      <c r="HC3" s="18" t="s">
        <v>1670</v>
      </c>
      <c r="HD3" s="18" t="s">
        <v>1670</v>
      </c>
      <c r="HE3" s="18" t="s">
        <v>1670</v>
      </c>
      <c r="HF3" s="18" t="s">
        <v>1670</v>
      </c>
      <c r="HG3" s="18" t="s">
        <v>1670</v>
      </c>
      <c r="HH3" s="18" t="s">
        <v>1670</v>
      </c>
      <c r="HI3" s="18" t="s">
        <v>1670</v>
      </c>
      <c r="HJ3" s="18" t="s">
        <v>1670</v>
      </c>
      <c r="HK3" s="18" t="s">
        <v>1670</v>
      </c>
      <c r="HL3" s="18" t="s">
        <v>1670</v>
      </c>
      <c r="HM3" s="18" t="s">
        <v>1670</v>
      </c>
      <c r="HN3" s="18" t="s">
        <v>1670</v>
      </c>
      <c r="HO3" s="18" t="s">
        <v>1670</v>
      </c>
      <c r="HP3" s="18" t="s">
        <v>1670</v>
      </c>
      <c r="HQ3" s="18" t="s">
        <v>1670</v>
      </c>
      <c r="HR3" s="18" t="s">
        <v>1670</v>
      </c>
      <c r="HS3" s="18" t="s">
        <v>1670</v>
      </c>
      <c r="HT3" s="18" t="s">
        <v>1670</v>
      </c>
      <c r="HU3" s="18" t="s">
        <v>1670</v>
      </c>
      <c r="HV3" s="18" t="s">
        <v>1670</v>
      </c>
      <c r="HW3" s="18" t="s">
        <v>1670</v>
      </c>
      <c r="HX3" s="18" t="s">
        <v>1670</v>
      </c>
      <c r="HY3" s="18" t="s">
        <v>1670</v>
      </c>
      <c r="HZ3" s="18" t="s">
        <v>1670</v>
      </c>
      <c r="IA3" s="18" t="s">
        <v>1670</v>
      </c>
      <c r="IB3" s="18" t="s">
        <v>1671</v>
      </c>
      <c r="IC3" s="18" t="s">
        <v>1671</v>
      </c>
      <c r="ID3" s="18" t="s">
        <v>1671</v>
      </c>
      <c r="IE3" s="18" t="s">
        <v>1671</v>
      </c>
      <c r="IF3" s="18" t="s">
        <v>1671</v>
      </c>
      <c r="IG3" s="18" t="s">
        <v>1671</v>
      </c>
      <c r="IH3" s="18" t="s">
        <v>1671</v>
      </c>
      <c r="II3" s="18" t="s">
        <v>1671</v>
      </c>
      <c r="IJ3" s="18" t="s">
        <v>1671</v>
      </c>
      <c r="IK3" s="18" t="s">
        <v>1671</v>
      </c>
      <c r="IL3" s="18" t="s">
        <v>1671</v>
      </c>
      <c r="IM3" s="18" t="s">
        <v>1671</v>
      </c>
      <c r="IN3" s="18" t="s">
        <v>1671</v>
      </c>
      <c r="IO3" s="18" t="s">
        <v>1671</v>
      </c>
      <c r="IP3" s="18" t="s">
        <v>1671</v>
      </c>
      <c r="IQ3" s="18" t="s">
        <v>1671</v>
      </c>
      <c r="IR3" s="18" t="s">
        <v>1671</v>
      </c>
      <c r="IS3" s="18" t="s">
        <v>1671</v>
      </c>
      <c r="IT3" s="18" t="s">
        <v>1671</v>
      </c>
      <c r="IU3" s="18" t="s">
        <v>1671</v>
      </c>
    </row>
    <row r="4" spans="1:257" ht="132">
      <c r="B4" s="188"/>
      <c r="C4" s="115" t="s">
        <v>1842</v>
      </c>
      <c r="D4" s="1117"/>
      <c r="E4" s="1118"/>
      <c r="F4" s="1118"/>
      <c r="G4" s="1118"/>
      <c r="H4" s="1118"/>
      <c r="I4" s="1118"/>
      <c r="J4" s="1119"/>
      <c r="K4" s="297" t="s">
        <v>573</v>
      </c>
      <c r="L4" s="873" t="s">
        <v>1880</v>
      </c>
      <c r="M4" s="874" t="s">
        <v>1881</v>
      </c>
      <c r="N4" s="50" t="s">
        <v>1153</v>
      </c>
      <c r="O4" s="50" t="s">
        <v>1154</v>
      </c>
      <c r="P4" s="50" t="s">
        <v>1155</v>
      </c>
      <c r="Q4" s="50" t="s">
        <v>1156</v>
      </c>
      <c r="R4" s="50" t="s">
        <v>1157</v>
      </c>
      <c r="S4" s="50" t="s">
        <v>1158</v>
      </c>
      <c r="T4" s="50" t="s">
        <v>1159</v>
      </c>
      <c r="U4" s="50" t="s">
        <v>1160</v>
      </c>
      <c r="V4" s="50" t="s">
        <v>1161</v>
      </c>
      <c r="W4" s="50" t="s">
        <v>1162</v>
      </c>
      <c r="X4" s="50" t="s">
        <v>1163</v>
      </c>
      <c r="Y4" s="50" t="s">
        <v>1164</v>
      </c>
      <c r="Z4" s="50" t="s">
        <v>1165</v>
      </c>
      <c r="AA4" s="50" t="s">
        <v>1166</v>
      </c>
      <c r="AB4" s="50" t="s">
        <v>1167</v>
      </c>
      <c r="AC4" s="50" t="s">
        <v>1168</v>
      </c>
      <c r="AD4" s="50" t="s">
        <v>1169</v>
      </c>
      <c r="AE4" s="50" t="s">
        <v>1170</v>
      </c>
      <c r="AF4" s="50" t="s">
        <v>1171</v>
      </c>
      <c r="AG4" s="50" t="s">
        <v>1172</v>
      </c>
      <c r="AH4" s="50" t="s">
        <v>1173</v>
      </c>
      <c r="AI4" s="50" t="s">
        <v>1174</v>
      </c>
      <c r="AJ4" s="50" t="s">
        <v>1175</v>
      </c>
      <c r="AK4" s="50" t="s">
        <v>1176</v>
      </c>
      <c r="AL4" s="50" t="s">
        <v>1177</v>
      </c>
      <c r="AM4" s="50" t="s">
        <v>1178</v>
      </c>
      <c r="AN4" s="50" t="s">
        <v>1179</v>
      </c>
      <c r="AO4" s="50" t="s">
        <v>1180</v>
      </c>
      <c r="AP4" s="50" t="s">
        <v>1181</v>
      </c>
      <c r="AQ4" s="50" t="s">
        <v>1182</v>
      </c>
      <c r="AR4" s="50" t="s">
        <v>1183</v>
      </c>
      <c r="AS4" s="50" t="s">
        <v>1184</v>
      </c>
      <c r="AT4" s="50" t="s">
        <v>1185</v>
      </c>
      <c r="AU4" s="50" t="s">
        <v>1186</v>
      </c>
      <c r="AV4" s="50" t="s">
        <v>1187</v>
      </c>
      <c r="AW4" s="50" t="s">
        <v>1188</v>
      </c>
      <c r="AX4" s="50" t="s">
        <v>1189</v>
      </c>
      <c r="AY4" s="50" t="s">
        <v>1190</v>
      </c>
      <c r="AZ4" s="50" t="s">
        <v>1191</v>
      </c>
      <c r="BA4" s="50" t="s">
        <v>1192</v>
      </c>
      <c r="BB4" s="50" t="s">
        <v>1676</v>
      </c>
      <c r="BC4" s="50" t="s">
        <v>1677</v>
      </c>
      <c r="BD4" s="50" t="s">
        <v>1193</v>
      </c>
      <c r="BE4" s="50" t="s">
        <v>1194</v>
      </c>
      <c r="BF4" s="50" t="s">
        <v>1195</v>
      </c>
      <c r="BG4" s="50" t="s">
        <v>1196</v>
      </c>
      <c r="BH4" s="50" t="s">
        <v>1197</v>
      </c>
      <c r="BI4" s="50" t="s">
        <v>1198</v>
      </c>
      <c r="BJ4" s="50" t="s">
        <v>1199</v>
      </c>
      <c r="BK4" s="50" t="s">
        <v>1200</v>
      </c>
      <c r="BL4" s="50" t="s">
        <v>1201</v>
      </c>
      <c r="BM4" s="50" t="s">
        <v>1202</v>
      </c>
      <c r="BN4" s="50" t="s">
        <v>1203</v>
      </c>
      <c r="BO4" s="50" t="s">
        <v>1204</v>
      </c>
      <c r="BP4" s="50" t="s">
        <v>1205</v>
      </c>
      <c r="BQ4" s="50" t="s">
        <v>1206</v>
      </c>
      <c r="BR4" s="50" t="s">
        <v>1207</v>
      </c>
      <c r="BS4" s="50" t="s">
        <v>1208</v>
      </c>
      <c r="BT4" s="50" t="s">
        <v>1209</v>
      </c>
      <c r="BU4" s="50" t="s">
        <v>1210</v>
      </c>
      <c r="BV4" s="50" t="s">
        <v>1211</v>
      </c>
      <c r="BW4" s="50" t="s">
        <v>1212</v>
      </c>
      <c r="BX4" s="50" t="s">
        <v>1213</v>
      </c>
      <c r="BY4" s="50" t="s">
        <v>1214</v>
      </c>
      <c r="BZ4" s="50" t="s">
        <v>1215</v>
      </c>
      <c r="CA4" s="50" t="s">
        <v>1216</v>
      </c>
      <c r="CB4" s="50" t="s">
        <v>1217</v>
      </c>
      <c r="CC4" s="50" t="s">
        <v>1218</v>
      </c>
      <c r="CD4" s="50" t="s">
        <v>1219</v>
      </c>
      <c r="CE4" s="50" t="s">
        <v>1220</v>
      </c>
      <c r="CF4" s="50" t="s">
        <v>1673</v>
      </c>
      <c r="CG4" s="50" t="s">
        <v>1221</v>
      </c>
      <c r="CH4" s="50" t="s">
        <v>1222</v>
      </c>
      <c r="CI4" s="50" t="s">
        <v>1223</v>
      </c>
      <c r="CJ4" s="50" t="s">
        <v>1224</v>
      </c>
      <c r="CK4" s="50" t="s">
        <v>1225</v>
      </c>
      <c r="CL4" s="50" t="s">
        <v>1226</v>
      </c>
      <c r="CM4" s="50" t="s">
        <v>1227</v>
      </c>
      <c r="CN4" s="50" t="s">
        <v>1228</v>
      </c>
      <c r="CO4" s="50" t="s">
        <v>1229</v>
      </c>
      <c r="CP4" s="50" t="s">
        <v>1230</v>
      </c>
      <c r="CQ4" s="50" t="s">
        <v>1231</v>
      </c>
      <c r="CR4" s="50" t="s">
        <v>1232</v>
      </c>
      <c r="CS4" s="50" t="s">
        <v>1233</v>
      </c>
      <c r="CT4" s="50" t="s">
        <v>1234</v>
      </c>
      <c r="CU4" s="50" t="s">
        <v>1235</v>
      </c>
      <c r="CV4" s="50" t="s">
        <v>1236</v>
      </c>
      <c r="CW4" s="50" t="s">
        <v>1237</v>
      </c>
      <c r="CX4" s="50" t="s">
        <v>1238</v>
      </c>
      <c r="CY4" s="50" t="s">
        <v>1239</v>
      </c>
      <c r="CZ4" s="50" t="s">
        <v>1426</v>
      </c>
      <c r="DA4" s="50" t="s">
        <v>746</v>
      </c>
      <c r="DB4" s="50" t="s">
        <v>1240</v>
      </c>
      <c r="DC4" s="50" t="s">
        <v>747</v>
      </c>
      <c r="DD4" s="50" t="s">
        <v>1241</v>
      </c>
      <c r="DE4" s="50" t="s">
        <v>1242</v>
      </c>
      <c r="DF4" s="50" t="s">
        <v>1243</v>
      </c>
      <c r="DG4" s="50" t="s">
        <v>1244</v>
      </c>
      <c r="DH4" s="50" t="s">
        <v>1245</v>
      </c>
      <c r="DI4" s="50" t="s">
        <v>1246</v>
      </c>
      <c r="DJ4" s="50" t="s">
        <v>1247</v>
      </c>
      <c r="DK4" s="50" t="s">
        <v>1248</v>
      </c>
      <c r="DL4" s="50" t="s">
        <v>1249</v>
      </c>
      <c r="DM4" s="50" t="s">
        <v>1250</v>
      </c>
      <c r="DN4" s="50" t="s">
        <v>1251</v>
      </c>
      <c r="DO4" s="50" t="s">
        <v>1252</v>
      </c>
      <c r="DP4" s="50" t="s">
        <v>1253</v>
      </c>
      <c r="DQ4" s="50" t="s">
        <v>1254</v>
      </c>
      <c r="DR4" s="50" t="s">
        <v>1255</v>
      </c>
      <c r="DS4" s="50" t="s">
        <v>1256</v>
      </c>
      <c r="DT4" s="50" t="s">
        <v>1257</v>
      </c>
      <c r="DU4" s="50" t="s">
        <v>1258</v>
      </c>
      <c r="DV4" s="50" t="s">
        <v>1259</v>
      </c>
      <c r="DW4" s="50" t="s">
        <v>1260</v>
      </c>
      <c r="DX4" s="50" t="s">
        <v>1261</v>
      </c>
      <c r="DY4" s="50" t="s">
        <v>1262</v>
      </c>
      <c r="DZ4" s="50" t="s">
        <v>1263</v>
      </c>
      <c r="EA4" s="877" t="s">
        <v>1742</v>
      </c>
      <c r="EB4" s="878" t="s">
        <v>1882</v>
      </c>
      <c r="EC4" s="878" t="s">
        <v>1883</v>
      </c>
      <c r="ED4" s="878" t="s">
        <v>1884</v>
      </c>
      <c r="EE4" s="878" t="s">
        <v>688</v>
      </c>
    </row>
    <row r="5" spans="1:257" s="586" customFormat="1" ht="25.5">
      <c r="B5" s="115" t="s">
        <v>1407</v>
      </c>
      <c r="C5" s="774"/>
      <c r="D5" s="554"/>
      <c r="E5" s="288"/>
      <c r="F5" s="288"/>
      <c r="G5" s="288"/>
      <c r="H5" s="288"/>
      <c r="I5" s="288"/>
      <c r="J5" s="616"/>
      <c r="K5" s="706" t="s">
        <v>1073</v>
      </c>
      <c r="L5" s="93" t="s">
        <v>992</v>
      </c>
      <c r="M5" s="93" t="s">
        <v>1423</v>
      </c>
      <c r="N5" s="93" t="s">
        <v>850</v>
      </c>
      <c r="O5" s="93" t="s">
        <v>851</v>
      </c>
      <c r="P5" s="93" t="s">
        <v>852</v>
      </c>
      <c r="Q5" s="93" t="s">
        <v>853</v>
      </c>
      <c r="R5" s="93" t="s">
        <v>854</v>
      </c>
      <c r="S5" s="93" t="s">
        <v>855</v>
      </c>
      <c r="T5" s="93" t="s">
        <v>856</v>
      </c>
      <c r="U5" s="93" t="s">
        <v>857</v>
      </c>
      <c r="V5" s="93" t="s">
        <v>858</v>
      </c>
      <c r="W5" s="93" t="s">
        <v>859</v>
      </c>
      <c r="X5" s="93" t="s">
        <v>860</v>
      </c>
      <c r="Y5" s="93" t="s">
        <v>861</v>
      </c>
      <c r="Z5" s="93" t="s">
        <v>862</v>
      </c>
      <c r="AA5" s="93" t="s">
        <v>863</v>
      </c>
      <c r="AB5" s="93" t="s">
        <v>864</v>
      </c>
      <c r="AC5" s="93" t="s">
        <v>865</v>
      </c>
      <c r="AD5" s="93" t="s">
        <v>866</v>
      </c>
      <c r="AE5" s="93" t="s">
        <v>867</v>
      </c>
      <c r="AF5" s="93" t="s">
        <v>868</v>
      </c>
      <c r="AG5" s="93" t="s">
        <v>869</v>
      </c>
      <c r="AH5" s="93" t="s">
        <v>870</v>
      </c>
      <c r="AI5" s="93" t="s">
        <v>871</v>
      </c>
      <c r="AJ5" s="93" t="s">
        <v>983</v>
      </c>
      <c r="AK5" s="93" t="s">
        <v>984</v>
      </c>
      <c r="AL5" s="93" t="s">
        <v>872</v>
      </c>
      <c r="AM5" s="93" t="s">
        <v>873</v>
      </c>
      <c r="AN5" s="93" t="s">
        <v>874</v>
      </c>
      <c r="AO5" s="93" t="s">
        <v>875</v>
      </c>
      <c r="AP5" s="93" t="s">
        <v>876</v>
      </c>
      <c r="AQ5" s="93" t="s">
        <v>877</v>
      </c>
      <c r="AR5" s="93" t="s">
        <v>878</v>
      </c>
      <c r="AS5" s="93" t="s">
        <v>879</v>
      </c>
      <c r="AT5" s="93" t="s">
        <v>880</v>
      </c>
      <c r="AU5" s="93" t="s">
        <v>881</v>
      </c>
      <c r="AV5" s="93" t="s">
        <v>882</v>
      </c>
      <c r="AW5" s="93" t="s">
        <v>883</v>
      </c>
      <c r="AX5" s="93" t="s">
        <v>884</v>
      </c>
      <c r="AY5" s="93" t="s">
        <v>885</v>
      </c>
      <c r="AZ5" s="93" t="s">
        <v>886</v>
      </c>
      <c r="BA5" s="93" t="s">
        <v>887</v>
      </c>
      <c r="BB5" s="118" t="s">
        <v>1674</v>
      </c>
      <c r="BC5" s="118" t="s">
        <v>1675</v>
      </c>
      <c r="BD5" s="93" t="s">
        <v>977</v>
      </c>
      <c r="BE5" s="93" t="s">
        <v>888</v>
      </c>
      <c r="BF5" s="93" t="s">
        <v>889</v>
      </c>
      <c r="BG5" s="93" t="s">
        <v>890</v>
      </c>
      <c r="BH5" s="93" t="s">
        <v>798</v>
      </c>
      <c r="BI5" s="93" t="s">
        <v>891</v>
      </c>
      <c r="BJ5" s="93" t="s">
        <v>892</v>
      </c>
      <c r="BK5" s="93" t="s">
        <v>893</v>
      </c>
      <c r="BL5" s="93" t="s">
        <v>894</v>
      </c>
      <c r="BM5" s="93" t="s">
        <v>895</v>
      </c>
      <c r="BN5" s="93" t="s">
        <v>896</v>
      </c>
      <c r="BO5" s="93" t="s">
        <v>897</v>
      </c>
      <c r="BP5" s="93" t="s">
        <v>898</v>
      </c>
      <c r="BQ5" s="93" t="s">
        <v>899</v>
      </c>
      <c r="BR5" s="93" t="s">
        <v>900</v>
      </c>
      <c r="BS5" s="93" t="s">
        <v>901</v>
      </c>
      <c r="BT5" s="93" t="s">
        <v>902</v>
      </c>
      <c r="BU5" s="93" t="s">
        <v>903</v>
      </c>
      <c r="BV5" s="93" t="s">
        <v>904</v>
      </c>
      <c r="BW5" s="93" t="s">
        <v>905</v>
      </c>
      <c r="BX5" s="93" t="s">
        <v>906</v>
      </c>
      <c r="BY5" s="93" t="s">
        <v>907</v>
      </c>
      <c r="BZ5" s="93" t="s">
        <v>908</v>
      </c>
      <c r="CA5" s="93" t="s">
        <v>909</v>
      </c>
      <c r="CB5" s="93" t="s">
        <v>910</v>
      </c>
      <c r="CC5" s="93" t="s">
        <v>911</v>
      </c>
      <c r="CD5" s="93" t="s">
        <v>912</v>
      </c>
      <c r="CE5" s="93" t="s">
        <v>913</v>
      </c>
      <c r="CF5" s="93" t="s">
        <v>1672</v>
      </c>
      <c r="CG5" s="93" t="s">
        <v>914</v>
      </c>
      <c r="CH5" s="93" t="s">
        <v>915</v>
      </c>
      <c r="CI5" s="93" t="s">
        <v>916</v>
      </c>
      <c r="CJ5" s="93" t="s">
        <v>843</v>
      </c>
      <c r="CK5" s="93" t="s">
        <v>978</v>
      </c>
      <c r="CL5" s="93" t="s">
        <v>917</v>
      </c>
      <c r="CM5" s="93" t="s">
        <v>918</v>
      </c>
      <c r="CN5" s="93" t="s">
        <v>919</v>
      </c>
      <c r="CO5" s="93" t="s">
        <v>920</v>
      </c>
      <c r="CP5" s="93" t="s">
        <v>921</v>
      </c>
      <c r="CQ5" s="93" t="s">
        <v>922</v>
      </c>
      <c r="CR5" s="93" t="s">
        <v>923</v>
      </c>
      <c r="CS5" s="93" t="s">
        <v>924</v>
      </c>
      <c r="CT5" s="93" t="s">
        <v>925</v>
      </c>
      <c r="CU5" s="93" t="s">
        <v>926</v>
      </c>
      <c r="CV5" s="93" t="s">
        <v>927</v>
      </c>
      <c r="CW5" s="93" t="s">
        <v>928</v>
      </c>
      <c r="CX5" s="93" t="s">
        <v>929</v>
      </c>
      <c r="CY5" s="93" t="s">
        <v>930</v>
      </c>
      <c r="CZ5" s="93" t="s">
        <v>799</v>
      </c>
      <c r="DA5" s="93" t="s">
        <v>800</v>
      </c>
      <c r="DB5" s="93" t="s">
        <v>801</v>
      </c>
      <c r="DC5" s="93" t="s">
        <v>802</v>
      </c>
      <c r="DD5" s="93" t="s">
        <v>803</v>
      </c>
      <c r="DE5" s="93" t="s">
        <v>844</v>
      </c>
      <c r="DF5" s="93" t="s">
        <v>931</v>
      </c>
      <c r="DG5" s="93" t="s">
        <v>985</v>
      </c>
      <c r="DH5" s="93" t="s">
        <v>986</v>
      </c>
      <c r="DI5" s="93" t="s">
        <v>932</v>
      </c>
      <c r="DJ5" s="93" t="s">
        <v>845</v>
      </c>
      <c r="DK5" s="93" t="s">
        <v>846</v>
      </c>
      <c r="DL5" s="93" t="s">
        <v>847</v>
      </c>
      <c r="DM5" s="93" t="s">
        <v>933</v>
      </c>
      <c r="DN5" s="93" t="s">
        <v>848</v>
      </c>
      <c r="DO5" s="93" t="s">
        <v>934</v>
      </c>
      <c r="DP5" s="93" t="s">
        <v>804</v>
      </c>
      <c r="DQ5" s="93" t="s">
        <v>935</v>
      </c>
      <c r="DR5" s="93" t="s">
        <v>805</v>
      </c>
      <c r="DS5" s="93" t="s">
        <v>765</v>
      </c>
      <c r="DT5" s="93" t="s">
        <v>936</v>
      </c>
      <c r="DU5" s="93" t="s">
        <v>987</v>
      </c>
      <c r="DV5" s="93" t="s">
        <v>849</v>
      </c>
      <c r="DW5" s="93" t="s">
        <v>979</v>
      </c>
      <c r="DX5" s="93" t="s">
        <v>980</v>
      </c>
      <c r="DY5" s="93" t="s">
        <v>981</v>
      </c>
      <c r="DZ5" s="93" t="s">
        <v>982</v>
      </c>
      <c r="EA5" s="93">
        <v>93531</v>
      </c>
      <c r="EB5" s="93" t="s">
        <v>993</v>
      </c>
      <c r="EC5" s="93" t="s">
        <v>994</v>
      </c>
      <c r="ED5" s="93" t="s">
        <v>990</v>
      </c>
      <c r="EE5" s="93" t="s">
        <v>607</v>
      </c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spans="1:257" ht="18">
      <c r="A6" s="115" t="s">
        <v>41</v>
      </c>
      <c r="B6" s="188"/>
      <c r="C6" s="115" t="s">
        <v>1843</v>
      </c>
      <c r="D6" s="480"/>
      <c r="E6" s="234"/>
      <c r="F6" s="234"/>
      <c r="G6" s="234"/>
      <c r="H6" s="234"/>
      <c r="I6" s="234"/>
      <c r="J6" s="435"/>
      <c r="K6" s="496"/>
      <c r="L6" s="544"/>
      <c r="M6" s="749"/>
      <c r="N6" s="12">
        <f>HLOOKUP(N$5,'Recueil des UO'!$I$5:$AEI$12,4,FALSE)</f>
        <v>0</v>
      </c>
      <c r="O6" s="12">
        <f>HLOOKUP(O$5,'Recueil des UO'!$I$5:$AEI$12,4,FALSE)</f>
        <v>0</v>
      </c>
      <c r="P6" s="12">
        <f>HLOOKUP(P$5,'Recueil des UO'!$I$5:$AEI$12,4,FALSE)</f>
        <v>0</v>
      </c>
      <c r="Q6" s="12">
        <f>HLOOKUP(Q$5,'Recueil des UO'!$I$5:$AEI$12,4,FALSE)</f>
        <v>0</v>
      </c>
      <c r="R6" s="12">
        <f>HLOOKUP(R$5,'Recueil des UO'!$I$5:$AEI$12,4,FALSE)</f>
        <v>0</v>
      </c>
      <c r="S6" s="12">
        <f>HLOOKUP(S$5,'Recueil des UO'!$I$5:$AEI$12,4,FALSE)</f>
        <v>0</v>
      </c>
      <c r="T6" s="12">
        <f>HLOOKUP(T$5,'Recueil des UO'!$I$5:$AEI$12,4,FALSE)</f>
        <v>0</v>
      </c>
      <c r="U6" s="12">
        <f>HLOOKUP(U$5,'Recueil des UO'!$I$5:$AEI$12,4,FALSE)</f>
        <v>0</v>
      </c>
      <c r="V6" s="12">
        <f>HLOOKUP(V$5,'Recueil des UO'!$I$5:$AEI$12,4,FALSE)</f>
        <v>0</v>
      </c>
      <c r="W6" s="12">
        <f>HLOOKUP(W$5,'Recueil des UO'!$I$5:$AEI$12,4,FALSE)</f>
        <v>0</v>
      </c>
      <c r="X6" s="12">
        <f>HLOOKUP(X$5,'Recueil des UO'!$I$5:$AEI$12,4,FALSE)</f>
        <v>0</v>
      </c>
      <c r="Y6" s="12">
        <f>HLOOKUP(Y$5,'Recueil des UO'!$I$5:$AEI$12,4,FALSE)</f>
        <v>0</v>
      </c>
      <c r="Z6" s="12">
        <f>HLOOKUP(Z$5,'Recueil des UO'!$I$5:$AEI$12,4,FALSE)</f>
        <v>0</v>
      </c>
      <c r="AA6" s="12">
        <f>HLOOKUP(AA$5,'Recueil des UO'!$I$5:$AEI$12,4,FALSE)</f>
        <v>0</v>
      </c>
      <c r="AB6" s="12">
        <f>HLOOKUP(AB$5,'Recueil des UO'!$I$5:$AEI$12,4,FALSE)</f>
        <v>0</v>
      </c>
      <c r="AC6" s="12">
        <f>HLOOKUP(AC$5,'Recueil des UO'!$I$5:$AEI$12,4,FALSE)</f>
        <v>0</v>
      </c>
      <c r="AD6" s="12">
        <f>HLOOKUP(AD$5,'Recueil des UO'!$I$5:$AEI$12,4,FALSE)</f>
        <v>0</v>
      </c>
      <c r="AE6" s="12">
        <f>HLOOKUP(AE$5,'Recueil des UO'!$I$5:$AEI$12,4,FALSE)</f>
        <v>0</v>
      </c>
      <c r="AF6" s="12">
        <f>HLOOKUP(AF$5,'Recueil des UO'!$I$5:$AEI$12,4,FALSE)</f>
        <v>0</v>
      </c>
      <c r="AG6" s="12">
        <f>HLOOKUP(AG$5,'Recueil des UO'!$I$5:$AEI$12,4,FALSE)</f>
        <v>0</v>
      </c>
      <c r="AH6" s="12">
        <f>HLOOKUP(AH$5,'Recueil des UO'!$I$5:$AEI$12,4,FALSE)</f>
        <v>0</v>
      </c>
      <c r="AI6" s="12">
        <f>HLOOKUP(AI$5,'Recueil des UO'!$I$5:$AEI$12,4,FALSE)</f>
        <v>0</v>
      </c>
      <c r="AJ6" s="12">
        <f>HLOOKUP(AJ$5,'Recueil des UO'!$I$5:$AEI$12,4,FALSE)</f>
        <v>0</v>
      </c>
      <c r="AK6" s="12">
        <f>HLOOKUP(AK$5,'Recueil des UO'!$I$5:$AEI$12,4,FALSE)</f>
        <v>0</v>
      </c>
      <c r="AL6" s="12">
        <f>HLOOKUP(AL$5,'Recueil des UO'!$I$5:$AEI$12,4,FALSE)</f>
        <v>0</v>
      </c>
      <c r="AM6" s="12">
        <f>HLOOKUP(AM$5,'Recueil des UO'!$I$5:$AEI$12,4,FALSE)</f>
        <v>0</v>
      </c>
      <c r="AN6" s="12">
        <f>HLOOKUP(AN$5,'Recueil des UO'!$I$5:$AEI$12,4,FALSE)</f>
        <v>0</v>
      </c>
      <c r="AO6" s="12">
        <f>HLOOKUP(AO$5,'Recueil des UO'!$I$5:$AEI$12,4,FALSE)</f>
        <v>0</v>
      </c>
      <c r="AP6" s="12">
        <f>HLOOKUP(AP$5,'Recueil des UO'!$I$5:$AEI$12,4,FALSE)</f>
        <v>0</v>
      </c>
      <c r="AQ6" s="12">
        <f>HLOOKUP(AQ$5,'Recueil des UO'!$I$5:$AEI$12,4,FALSE)</f>
        <v>0</v>
      </c>
      <c r="AR6" s="12">
        <f>HLOOKUP(AR$5,'Recueil des UO'!$I$5:$AEI$12,4,FALSE)</f>
        <v>0</v>
      </c>
      <c r="AS6" s="12">
        <f>HLOOKUP(AS$5,'Recueil des UO'!$I$5:$AEI$12,4,FALSE)</f>
        <v>0</v>
      </c>
      <c r="AT6" s="12">
        <f>HLOOKUP(AT$5,'Recueil des UO'!$I$5:$AEI$12,4,FALSE)</f>
        <v>0</v>
      </c>
      <c r="AU6" s="12">
        <f>HLOOKUP(AU$5,'Recueil des UO'!$I$5:$AEI$12,4,FALSE)</f>
        <v>0</v>
      </c>
      <c r="AV6" s="12">
        <f>HLOOKUP(AV$5,'Recueil des UO'!$I$5:$AEI$12,4,FALSE)</f>
        <v>0</v>
      </c>
      <c r="AW6" s="12">
        <f>HLOOKUP(AW$5,'Recueil des UO'!$I$5:$AEI$12,4,FALSE)</f>
        <v>0</v>
      </c>
      <c r="AX6" s="12">
        <f>HLOOKUP(AX$5,'Recueil des UO'!$I$5:$AEI$12,4,FALSE)</f>
        <v>0</v>
      </c>
      <c r="AY6" s="12">
        <f>HLOOKUP(AY$5,'Recueil des UO'!$I$5:$AEI$12,4,FALSE)</f>
        <v>0</v>
      </c>
      <c r="AZ6" s="12">
        <f>HLOOKUP(AZ$5,'Recueil des UO'!$I$5:$AEI$12,4,FALSE)</f>
        <v>0</v>
      </c>
      <c r="BA6" s="12">
        <f>HLOOKUP(BA$5,'Recueil des UO'!$I$5:$AEI$12,4,FALSE)</f>
        <v>0</v>
      </c>
      <c r="BB6" s="12">
        <f>HLOOKUP(BB$5,'Recueil des UO'!$I$5:$AEI$12,4,FALSE)</f>
        <v>0</v>
      </c>
      <c r="BC6" s="12">
        <f>HLOOKUP(BC$5,'Recueil des UO'!$I$5:$AEI$12,4,FALSE)</f>
        <v>0</v>
      </c>
      <c r="BD6" s="12">
        <f>HLOOKUP(BD$5,'Recueil des UO'!$I$5:$AEI$12,4,FALSE)</f>
        <v>0</v>
      </c>
      <c r="BE6" s="12">
        <f>HLOOKUP(BE$5,'Recueil des UO'!$I$5:$AEI$12,4,FALSE)</f>
        <v>0</v>
      </c>
      <c r="BF6" s="12">
        <f>HLOOKUP(BF$5,'Recueil des UO'!$I$5:$AEI$12,4,FALSE)</f>
        <v>0</v>
      </c>
      <c r="BG6" s="12">
        <f>HLOOKUP(BG$5,'Recueil des UO'!$I$5:$AEI$12,4,FALSE)</f>
        <v>0</v>
      </c>
      <c r="BH6" s="12">
        <f>HLOOKUP(BH$5,'Recueil des UO'!$I$5:$AEI$12,4,FALSE)</f>
        <v>0</v>
      </c>
      <c r="BI6" s="12">
        <f>HLOOKUP(BI$5,'Recueil des UO'!$I$5:$AEI$12,4,FALSE)</f>
        <v>0</v>
      </c>
      <c r="BJ6" s="12">
        <f>HLOOKUP(BJ$5,'Recueil des UO'!$I$5:$AEI$12,4,FALSE)</f>
        <v>0</v>
      </c>
      <c r="BK6" s="12">
        <f>HLOOKUP(BK$5,'Recueil des UO'!$I$5:$AEI$12,4,FALSE)</f>
        <v>0</v>
      </c>
      <c r="BL6" s="12">
        <f>HLOOKUP(BL$5,'Recueil des UO'!$I$5:$AEI$12,4,FALSE)</f>
        <v>0</v>
      </c>
      <c r="BM6" s="12">
        <f>HLOOKUP(BM$5,'Recueil des UO'!$I$5:$AEI$12,4,FALSE)</f>
        <v>0</v>
      </c>
      <c r="BN6" s="12">
        <f>HLOOKUP(BN$5,'Recueil des UO'!$I$5:$AEI$12,4,FALSE)</f>
        <v>0</v>
      </c>
      <c r="BO6" s="12">
        <f>HLOOKUP(BO$5,'Recueil des UO'!$I$5:$AEI$12,4,FALSE)</f>
        <v>0</v>
      </c>
      <c r="BP6" s="12">
        <f>HLOOKUP(BP$5,'Recueil des UO'!$I$5:$AEI$12,4,FALSE)</f>
        <v>0</v>
      </c>
      <c r="BQ6" s="12">
        <f>HLOOKUP(BQ$5,'Recueil des UO'!$I$5:$AEI$12,4,FALSE)</f>
        <v>0</v>
      </c>
      <c r="BR6" s="12">
        <f>HLOOKUP(BR$5,'Recueil des UO'!$I$5:$AEI$12,4,FALSE)</f>
        <v>0</v>
      </c>
      <c r="BS6" s="12">
        <f>HLOOKUP(BS$5,'Recueil des UO'!$I$5:$AEI$12,4,FALSE)</f>
        <v>0</v>
      </c>
      <c r="BT6" s="12">
        <f>HLOOKUP(BT$5,'Recueil des UO'!$I$5:$AEI$12,4,FALSE)</f>
        <v>0</v>
      </c>
      <c r="BU6" s="12">
        <f>HLOOKUP(BU$5,'Recueil des UO'!$I$5:$AEI$12,4,FALSE)</f>
        <v>0</v>
      </c>
      <c r="BV6" s="12">
        <f>HLOOKUP(BV$5,'Recueil des UO'!$I$5:$AEI$12,4,FALSE)</f>
        <v>0</v>
      </c>
      <c r="BW6" s="12">
        <f>HLOOKUP(BW$5,'Recueil des UO'!$I$5:$AEI$12,4,FALSE)</f>
        <v>0</v>
      </c>
      <c r="BX6" s="12">
        <f>HLOOKUP(BX$5,'Recueil des UO'!$I$5:$AEI$12,4,FALSE)</f>
        <v>0</v>
      </c>
      <c r="BY6" s="12">
        <f>HLOOKUP(BY$5,'Recueil des UO'!$I$5:$AEI$12,4,FALSE)</f>
        <v>0</v>
      </c>
      <c r="BZ6" s="12">
        <f>HLOOKUP(BZ$5,'Recueil des UO'!$I$5:$AEI$12,4,FALSE)</f>
        <v>0</v>
      </c>
      <c r="CA6" s="12">
        <f>HLOOKUP(CA$5,'Recueil des UO'!$I$5:$AEI$12,4,FALSE)</f>
        <v>0</v>
      </c>
      <c r="CB6" s="12">
        <f>HLOOKUP(CB$5,'Recueil des UO'!$I$5:$AEI$12,4,FALSE)</f>
        <v>0</v>
      </c>
      <c r="CC6" s="12">
        <f>HLOOKUP(CC$5,'Recueil des UO'!$I$5:$AEI$12,4,FALSE)</f>
        <v>0</v>
      </c>
      <c r="CD6" s="12">
        <f>HLOOKUP(CD$5,'Recueil des UO'!$I$5:$AEI$12,4,FALSE)</f>
        <v>0</v>
      </c>
      <c r="CE6" s="12">
        <f>HLOOKUP(CE$5,'Recueil des UO'!$I$5:$AEI$12,4,FALSE)</f>
        <v>0</v>
      </c>
      <c r="CF6" s="12">
        <f>HLOOKUP(CF$5,'Recueil des UO'!$I$5:$AEI$12,4,FALSE)</f>
        <v>0</v>
      </c>
      <c r="CG6" s="12">
        <f>HLOOKUP(CG$5,'Recueil des UO'!$I$5:$AEI$12,4,FALSE)</f>
        <v>0</v>
      </c>
      <c r="CH6" s="12">
        <f>HLOOKUP(CH$5,'Recueil des UO'!$I$5:$AEI$12,4,FALSE)</f>
        <v>0</v>
      </c>
      <c r="CI6" s="12">
        <f>HLOOKUP(CI$5,'Recueil des UO'!$I$5:$AEI$12,4,FALSE)</f>
        <v>0</v>
      </c>
      <c r="CJ6" s="12">
        <f>HLOOKUP(CJ$5,'Recueil des UO'!$I$5:$AEI$12,4,FALSE)</f>
        <v>0</v>
      </c>
      <c r="CK6" s="12">
        <f>HLOOKUP(CK$5,'Recueil des UO'!$I$5:$AEI$12,4,FALSE)</f>
        <v>0</v>
      </c>
      <c r="CL6" s="12">
        <f>HLOOKUP(CL$5,'Recueil des UO'!$I$5:$AEI$12,4,FALSE)</f>
        <v>0</v>
      </c>
      <c r="CM6" s="12">
        <f>HLOOKUP(CM$5,'Recueil des UO'!$I$5:$AEI$12,4,FALSE)</f>
        <v>0</v>
      </c>
      <c r="CN6" s="12">
        <f>HLOOKUP(CN$5,'Recueil des UO'!$I$5:$AEI$12,4,FALSE)</f>
        <v>0</v>
      </c>
      <c r="CO6" s="12">
        <f>HLOOKUP(CO$5,'Recueil des UO'!$I$5:$AEI$12,4,FALSE)</f>
        <v>0</v>
      </c>
      <c r="CP6" s="12">
        <f>HLOOKUP(CP$5,'Recueil des UO'!$I$5:$AEI$12,4,FALSE)</f>
        <v>0</v>
      </c>
      <c r="CQ6" s="12">
        <f>HLOOKUP(CQ$5,'Recueil des UO'!$I$5:$AEI$12,4,FALSE)</f>
        <v>0</v>
      </c>
      <c r="CR6" s="12">
        <f>HLOOKUP(CR$5,'Recueil des UO'!$I$5:$AEI$12,4,FALSE)</f>
        <v>0</v>
      </c>
      <c r="CS6" s="12">
        <f>HLOOKUP(CS$5,'Recueil des UO'!$I$5:$AEI$12,4,FALSE)</f>
        <v>0</v>
      </c>
      <c r="CT6" s="12">
        <f>HLOOKUP(CT$5,'Recueil des UO'!$I$5:$AEI$12,4,FALSE)</f>
        <v>0</v>
      </c>
      <c r="CU6" s="12">
        <f>HLOOKUP(CU$5,'Recueil des UO'!$I$5:$AEI$12,4,FALSE)</f>
        <v>0</v>
      </c>
      <c r="CV6" s="12">
        <f>HLOOKUP(CV$5,'Recueil des UO'!$I$5:$AEI$12,4,FALSE)</f>
        <v>0</v>
      </c>
      <c r="CW6" s="12">
        <f>HLOOKUP(CW$5,'Recueil des UO'!$I$5:$AEI$12,4,FALSE)</f>
        <v>0</v>
      </c>
      <c r="CX6" s="12">
        <f>HLOOKUP(CX$5,'Recueil des UO'!$I$5:$AEI$12,4,FALSE)</f>
        <v>0</v>
      </c>
      <c r="CY6" s="12">
        <f>HLOOKUP(CY$5,'Recueil des UO'!$I$5:$AEI$12,4,FALSE)</f>
        <v>0</v>
      </c>
      <c r="CZ6" s="12">
        <f>HLOOKUP(CZ$5,'Recueil des UO'!$I$5:$AEI$12,4,FALSE)</f>
        <v>0</v>
      </c>
      <c r="DA6" s="12">
        <f>HLOOKUP(DA$5,'Recueil des UO'!$I$5:$AEI$12,4,FALSE)</f>
        <v>0</v>
      </c>
      <c r="DB6" s="12">
        <f>HLOOKUP(DB$5,'Recueil des UO'!$I$5:$AEI$12,4,FALSE)</f>
        <v>0</v>
      </c>
      <c r="DC6" s="12">
        <f>HLOOKUP(DC$5,'Recueil des UO'!$I$5:$AEI$12,4,FALSE)</f>
        <v>0</v>
      </c>
      <c r="DD6" s="12">
        <f>HLOOKUP(DD$5,'Recueil des UO'!$I$5:$AEI$12,4,FALSE)</f>
        <v>0</v>
      </c>
      <c r="DE6" s="12">
        <f>HLOOKUP(DE$5,'Recueil des UO'!$I$5:$AEI$12,4,FALSE)</f>
        <v>0</v>
      </c>
      <c r="DF6" s="12">
        <f>HLOOKUP(DF$5,'Recueil des UO'!$I$5:$AEI$12,4,FALSE)</f>
        <v>0</v>
      </c>
      <c r="DG6" s="12">
        <f>HLOOKUP(DG$5,'Recueil des UO'!$I$5:$AEI$12,4,FALSE)</f>
        <v>0</v>
      </c>
      <c r="DH6" s="12">
        <f>HLOOKUP(DH$5,'Recueil des UO'!$I$5:$AEI$12,4,FALSE)</f>
        <v>0</v>
      </c>
      <c r="DI6" s="12">
        <f>HLOOKUP(DI$5,'Recueil des UO'!$I$5:$AEI$12,4,FALSE)</f>
        <v>0</v>
      </c>
      <c r="DJ6" s="12">
        <f>HLOOKUP(DJ$5,'Recueil des UO'!$I$5:$AEI$12,4,FALSE)</f>
        <v>0</v>
      </c>
      <c r="DK6" s="12">
        <f>HLOOKUP(DK$5,'Recueil des UO'!$I$5:$AEI$12,4,FALSE)</f>
        <v>0</v>
      </c>
      <c r="DL6" s="12">
        <f>HLOOKUP(DL$5,'Recueil des UO'!$I$5:$AEI$12,4,FALSE)</f>
        <v>0</v>
      </c>
      <c r="DM6" s="12">
        <f>HLOOKUP(DM$5,'Recueil des UO'!$I$5:$AEI$12,4,FALSE)</f>
        <v>0</v>
      </c>
      <c r="DN6" s="12">
        <f>HLOOKUP(DN$5,'Recueil des UO'!$I$5:$AEI$12,4,FALSE)</f>
        <v>0</v>
      </c>
      <c r="DO6" s="12">
        <f>HLOOKUP(DO$5,'Recueil des UO'!$I$5:$AEI$12,4,FALSE)</f>
        <v>0</v>
      </c>
      <c r="DP6" s="12">
        <f>HLOOKUP(DP$5,'Recueil des UO'!$I$5:$AEI$12,4,FALSE)</f>
        <v>0</v>
      </c>
      <c r="DQ6" s="12">
        <f>HLOOKUP(DQ$5,'Recueil des UO'!$I$5:$AEI$12,4,FALSE)</f>
        <v>0</v>
      </c>
      <c r="DR6" s="12">
        <f>HLOOKUP(DR$5,'Recueil des UO'!$I$5:$AEI$12,4,FALSE)</f>
        <v>0</v>
      </c>
      <c r="DS6" s="12">
        <f>HLOOKUP(DS$5,'Recueil des UO'!$I$5:$AEI$12,4,FALSE)</f>
        <v>0</v>
      </c>
      <c r="DT6" s="12">
        <f>HLOOKUP(DT$5,'Recueil des UO'!$I$5:$AEI$12,4,FALSE)</f>
        <v>0</v>
      </c>
      <c r="DU6" s="12">
        <f>HLOOKUP(DU$5,'Recueil des UO'!$I$5:$AEI$12,4,FALSE)</f>
        <v>0</v>
      </c>
      <c r="DV6" s="12">
        <f>HLOOKUP(DV$5,'Recueil des UO'!$I$5:$AEI$12,4,FALSE)</f>
        <v>0</v>
      </c>
      <c r="DW6" s="12">
        <f>HLOOKUP(DW$5,'Recueil des UO'!$I$5:$AEI$12,4,FALSE)</f>
        <v>0</v>
      </c>
      <c r="DX6" s="12">
        <f>HLOOKUP(DX$5,'Recueil des UO'!$I$5:$AEI$12,4,FALSE)</f>
        <v>0</v>
      </c>
      <c r="DY6" s="12">
        <f>HLOOKUP(DY$5,'Recueil des UO'!$I$5:$AEI$12,4,FALSE)</f>
        <v>0</v>
      </c>
      <c r="DZ6" s="12">
        <f>HLOOKUP(DZ$5,'Recueil des UO'!$I$5:$AEI$12,4,FALSE)</f>
        <v>0</v>
      </c>
      <c r="EA6" s="744"/>
      <c r="EB6" s="308"/>
      <c r="EC6" s="308"/>
      <c r="ED6" s="308"/>
      <c r="EE6" s="308"/>
      <c r="EF6" s="12">
        <f>IF(EF$5&lt;&gt;"",HLOOKUP(EF$5,'Recueil des UO'!$I$5:$AEI$12,4,FALSE),0)</f>
        <v>0</v>
      </c>
      <c r="EG6" s="12">
        <f>IF(EG$5&lt;&gt;"",HLOOKUP(EG$5,'Recueil des UO'!$I$5:$AEI$12,4,FALSE),0)</f>
        <v>0</v>
      </c>
      <c r="EH6" s="12">
        <f>IF(EH$5&lt;&gt;"",HLOOKUP(EH$5,'Recueil des UO'!$I$5:$AEI$12,4,FALSE),0)</f>
        <v>0</v>
      </c>
      <c r="EI6" s="12">
        <f>IF(EI$5&lt;&gt;"",HLOOKUP(EI$5,'Recueil des UO'!$I$5:$AEI$12,4,FALSE),0)</f>
        <v>0</v>
      </c>
      <c r="EJ6" s="12">
        <f>IF(EJ$5&lt;&gt;"",HLOOKUP(EJ$5,'Recueil des UO'!$I$5:$AEI$12,4,FALSE),0)</f>
        <v>0</v>
      </c>
      <c r="EK6" s="12">
        <f>IF(EK$5&lt;&gt;"",HLOOKUP(EK$5,'Recueil des UO'!$I$5:$AEI$12,4,FALSE),0)</f>
        <v>0</v>
      </c>
      <c r="EL6" s="12">
        <f>IF(EL$5&lt;&gt;"",HLOOKUP(EL$5,'Recueil des UO'!$I$5:$AEI$12,4,FALSE),0)</f>
        <v>0</v>
      </c>
      <c r="EM6" s="12">
        <f>IF(EM$5&lt;&gt;"",HLOOKUP(EM$5,'Recueil des UO'!$I$5:$AEI$12,4,FALSE),0)</f>
        <v>0</v>
      </c>
      <c r="EN6" s="12">
        <f>IF(EN$5&lt;&gt;"",HLOOKUP(EN$5,'Recueil des UO'!$I$5:$AEI$12,4,FALSE),0)</f>
        <v>0</v>
      </c>
      <c r="EO6" s="12">
        <f>IF(EO$5&lt;&gt;"",HLOOKUP(EO$5,'Recueil des UO'!$I$5:$AEI$12,4,FALSE),0)</f>
        <v>0</v>
      </c>
      <c r="EP6" s="12">
        <f>IF(EP$5&lt;&gt;"",HLOOKUP(EP$5,'Recueil des UO'!$I$5:$AEI$12,4,FALSE),0)</f>
        <v>0</v>
      </c>
      <c r="EQ6" s="12">
        <f>IF(EQ$5&lt;&gt;"",HLOOKUP(EQ$5,'Recueil des UO'!$I$5:$AEI$12,4,FALSE),0)</f>
        <v>0</v>
      </c>
      <c r="ER6" s="12">
        <f>IF(ER$5&lt;&gt;"",HLOOKUP(ER$5,'Recueil des UO'!$I$5:$AEI$12,4,FALSE),0)</f>
        <v>0</v>
      </c>
      <c r="ES6" s="12">
        <f>IF(ES$5&lt;&gt;"",HLOOKUP(ES$5,'Recueil des UO'!$I$5:$AEI$12,4,FALSE),0)</f>
        <v>0</v>
      </c>
      <c r="ET6" s="12">
        <f>IF(ET$5&lt;&gt;"",HLOOKUP(ET$5,'Recueil des UO'!$I$5:$AEI$12,4,FALSE),0)</f>
        <v>0</v>
      </c>
      <c r="EU6" s="12">
        <f>IF(EU$5&lt;&gt;"",HLOOKUP(EU$5,'Recueil des UO'!$I$5:$AEI$12,4,FALSE),0)</f>
        <v>0</v>
      </c>
      <c r="EV6" s="12">
        <f>IF(EV$5&lt;&gt;"",HLOOKUP(EV$5,'Recueil des UO'!$I$5:$AEI$12,4,FALSE),0)</f>
        <v>0</v>
      </c>
      <c r="EW6" s="12">
        <f>IF(EW$5&lt;&gt;"",HLOOKUP(EW$5,'Recueil des UO'!$I$5:$AEI$12,4,FALSE),0)</f>
        <v>0</v>
      </c>
      <c r="EX6" s="12">
        <f>IF(EX$5&lt;&gt;"",HLOOKUP(EX$5,'Recueil des UO'!$I$5:$AEI$12,4,FALSE),0)</f>
        <v>0</v>
      </c>
      <c r="EY6" s="12">
        <f>IF(EY$5&lt;&gt;"",HLOOKUP(EY$5,'Recueil des UO'!$I$5:$AEI$12,4,FALSE),0)</f>
        <v>0</v>
      </c>
      <c r="EZ6" s="12">
        <f>IF(EZ$5&lt;&gt;"",HLOOKUP(EZ$5,'Recueil des UO'!$I$5:$AEI$12,4,FALSE),0)</f>
        <v>0</v>
      </c>
      <c r="FA6" s="12">
        <f>IF(FA$5&lt;&gt;"",HLOOKUP(FA$5,'Recueil des UO'!$I$5:$AEI$12,4,FALSE),0)</f>
        <v>0</v>
      </c>
      <c r="FB6" s="12">
        <f>IF(FB$5&lt;&gt;"",HLOOKUP(FB$5,'Recueil des UO'!$I$5:$AEI$12,4,FALSE),0)</f>
        <v>0</v>
      </c>
      <c r="FC6" s="12">
        <f>IF(FC$5&lt;&gt;"",HLOOKUP(FC$5,'Recueil des UO'!$I$5:$AEI$12,4,FALSE),0)</f>
        <v>0</v>
      </c>
      <c r="FD6" s="12">
        <f>IF(FD$5&lt;&gt;"",HLOOKUP(FD$5,'Recueil des UO'!$I$5:$AEI$12,4,FALSE),0)</f>
        <v>0</v>
      </c>
      <c r="FE6" s="12">
        <f>IF(FE$5&lt;&gt;"",HLOOKUP(FE$5,'Recueil des UO'!$I$5:$AEI$12,4,FALSE),0)</f>
        <v>0</v>
      </c>
      <c r="FF6" s="12">
        <f>IF(FF$5&lt;&gt;"",HLOOKUP(FF$5,'Recueil des UO'!$I$5:$AEI$12,4,FALSE),0)</f>
        <v>0</v>
      </c>
      <c r="FG6" s="12">
        <f>IF(FG$5&lt;&gt;"",HLOOKUP(FG$5,'Recueil des UO'!$I$5:$AEI$12,4,FALSE),0)</f>
        <v>0</v>
      </c>
      <c r="FH6" s="12">
        <f>IF(FH$5&lt;&gt;"",HLOOKUP(FH$5,'Recueil des UO'!$I$5:$AEI$12,4,FALSE),0)</f>
        <v>0</v>
      </c>
      <c r="FI6" s="12">
        <f>IF(FI$5&lt;&gt;"",HLOOKUP(FI$5,'Recueil des UO'!$I$5:$AEI$12,4,FALSE),0)</f>
        <v>0</v>
      </c>
      <c r="FJ6" s="12">
        <f>IF(FJ$5&lt;&gt;"",HLOOKUP(FJ$5,'Recueil des UO'!$I$5:$AEI$12,4,FALSE),0)</f>
        <v>0</v>
      </c>
      <c r="FK6" s="12">
        <f>IF(FK$5&lt;&gt;"",HLOOKUP(FK$5,'Recueil des UO'!$I$5:$AEI$12,4,FALSE),0)</f>
        <v>0</v>
      </c>
      <c r="FL6" s="12">
        <f>IF(FL$5&lt;&gt;"",HLOOKUP(FL$5,'Recueil des UO'!$I$5:$AEI$12,4,FALSE),0)</f>
        <v>0</v>
      </c>
      <c r="FM6" s="12">
        <f>IF(FM$5&lt;&gt;"",HLOOKUP(FM$5,'Recueil des UO'!$I$5:$AEI$12,4,FALSE),0)</f>
        <v>0</v>
      </c>
      <c r="FN6" s="12">
        <f>IF(FN$5&lt;&gt;"",HLOOKUP(FN$5,'Recueil des UO'!$I$5:$AEI$12,4,FALSE),0)</f>
        <v>0</v>
      </c>
      <c r="FO6" s="12">
        <f>IF(FO$5&lt;&gt;"",HLOOKUP(FO$5,'Recueil des UO'!$I$5:$AEI$12,4,FALSE),0)</f>
        <v>0</v>
      </c>
      <c r="FP6" s="12">
        <f>IF(FP$5&lt;&gt;"",HLOOKUP(FP$5,'Recueil des UO'!$I$5:$AEI$12,4,FALSE),0)</f>
        <v>0</v>
      </c>
      <c r="FQ6" s="12">
        <f>IF(FQ$5&lt;&gt;"",HLOOKUP(FQ$5,'Recueil des UO'!$I$5:$AEI$12,4,FALSE),0)</f>
        <v>0</v>
      </c>
      <c r="FR6" s="12">
        <f>IF(FR$5&lt;&gt;"",HLOOKUP(FR$5,'Recueil des UO'!$I$5:$AEI$12,4,FALSE),0)</f>
        <v>0</v>
      </c>
      <c r="FS6" s="12">
        <f>IF(FS$5&lt;&gt;"",HLOOKUP(FS$5,'Recueil des UO'!$I$5:$AEI$12,4,FALSE),0)</f>
        <v>0</v>
      </c>
      <c r="FT6" s="12">
        <f>IF(FT$5&lt;&gt;"",HLOOKUP(FT$5,'Recueil des UO'!$I$5:$AEI$12,4,FALSE),0)</f>
        <v>0</v>
      </c>
      <c r="FU6" s="12">
        <f>IF(FU$5&lt;&gt;"",HLOOKUP(FU$5,'Recueil des UO'!$I$5:$AEI$12,4,FALSE),0)</f>
        <v>0</v>
      </c>
      <c r="FV6" s="12">
        <f>IF(FV$5&lt;&gt;"",HLOOKUP(FV$5,'Recueil des UO'!$I$5:$AEI$12,4,FALSE),0)</f>
        <v>0</v>
      </c>
      <c r="FW6" s="12">
        <f>IF(FW$5&lt;&gt;"",HLOOKUP(FW$5,'Recueil des UO'!$I$5:$AEI$12,4,FALSE),0)</f>
        <v>0</v>
      </c>
      <c r="FX6" s="12">
        <f>IF(FX$5&lt;&gt;"",HLOOKUP(FX$5,'Recueil des UO'!$I$5:$AEI$12,4,FALSE),0)</f>
        <v>0</v>
      </c>
      <c r="FY6" s="12">
        <f>IF(FY$5&lt;&gt;"",HLOOKUP(FY$5,'Recueil des UO'!$I$5:$AEI$12,4,FALSE),0)</f>
        <v>0</v>
      </c>
      <c r="FZ6" s="12">
        <f>IF(FZ$5&lt;&gt;"",HLOOKUP(FZ$5,'Recueil des UO'!$I$5:$AEI$12,4,FALSE),0)</f>
        <v>0</v>
      </c>
      <c r="GA6" s="12">
        <f>IF(GA$5&lt;&gt;"",HLOOKUP(GA$5,'Recueil des UO'!$I$5:$AEI$12,4,FALSE),0)</f>
        <v>0</v>
      </c>
      <c r="GB6" s="12">
        <f>IF(GB$5&lt;&gt;"",HLOOKUP(GB$5,'Recueil des UO'!$I$5:$AEI$12,4,FALSE),0)</f>
        <v>0</v>
      </c>
      <c r="GC6" s="12">
        <f>IF(GC$5&lt;&gt;"",HLOOKUP(GC$5,'Recueil des UO'!$I$5:$AEI$12,4,FALSE),0)</f>
        <v>0</v>
      </c>
      <c r="GD6" s="12">
        <f>IF(GD$5&lt;&gt;"",HLOOKUP(GD$5,'Recueil des UO'!$I$5:$AEI$12,4,FALSE),0)</f>
        <v>0</v>
      </c>
      <c r="GE6" s="12">
        <f>IF(GE$5&lt;&gt;"",HLOOKUP(GE$5,'Recueil des UO'!$I$5:$AEI$12,4,FALSE),0)</f>
        <v>0</v>
      </c>
      <c r="GF6" s="12">
        <f>IF(GF$5&lt;&gt;"",HLOOKUP(GF$5,'Recueil des UO'!$I$5:$AEI$12,4,FALSE),0)</f>
        <v>0</v>
      </c>
      <c r="GG6" s="12">
        <f>IF(GG$5&lt;&gt;"",HLOOKUP(GG$5,'Recueil des UO'!$I$5:$AEI$12,4,FALSE),0)</f>
        <v>0</v>
      </c>
      <c r="GH6" s="12">
        <f>IF(GH$5&lt;&gt;"",HLOOKUP(GH$5,'Recueil des UO'!$I$5:$AEI$12,4,FALSE),0)</f>
        <v>0</v>
      </c>
      <c r="GI6" s="12">
        <f>IF(GI$5&lt;&gt;"",HLOOKUP(GI$5,'Recueil des UO'!$I$5:$AEI$12,4,FALSE),0)</f>
        <v>0</v>
      </c>
      <c r="GJ6" s="12">
        <f>IF(GJ$5&lt;&gt;"",HLOOKUP(GJ$5,'Recueil des UO'!$I$5:$AEI$12,4,FALSE),0)</f>
        <v>0</v>
      </c>
      <c r="GK6" s="12">
        <f>IF(GK$5&lt;&gt;"",HLOOKUP(GK$5,'Recueil des UO'!$I$5:$AEI$12,4,FALSE),0)</f>
        <v>0</v>
      </c>
      <c r="GL6" s="12">
        <f>IF(GL$5&lt;&gt;"",HLOOKUP(GL$5,'Recueil des UO'!$I$5:$AEI$12,4,FALSE),0)</f>
        <v>0</v>
      </c>
      <c r="GM6" s="12">
        <f>IF(GM$5&lt;&gt;"",HLOOKUP(GM$5,'Recueil des UO'!$I$5:$AEI$12,4,FALSE),0)</f>
        <v>0</v>
      </c>
      <c r="GN6" s="12">
        <f>IF(GN$5&lt;&gt;"",HLOOKUP(GN$5,'Recueil des UO'!$I$5:$AEI$12,4,FALSE),0)</f>
        <v>0</v>
      </c>
      <c r="GO6" s="12">
        <f>IF(GO$5&lt;&gt;"",HLOOKUP(GO$5,'Recueil des UO'!$I$5:$AEI$12,4,FALSE),0)</f>
        <v>0</v>
      </c>
      <c r="GP6" s="12">
        <f>IF(GP$5&lt;&gt;"",HLOOKUP(GP$5,'Recueil des UO'!$I$5:$AEI$12,4,FALSE),0)</f>
        <v>0</v>
      </c>
      <c r="GQ6" s="12">
        <f>IF(GQ$5&lt;&gt;"",HLOOKUP(GQ$5,'Recueil des UO'!$I$5:$AEI$12,4,FALSE),0)</f>
        <v>0</v>
      </c>
      <c r="GR6" s="12">
        <f>IF(GR$5&lt;&gt;"",HLOOKUP(GR$5,'Recueil des UO'!$I$5:$AEI$12,4,FALSE),0)</f>
        <v>0</v>
      </c>
      <c r="GS6" s="12">
        <f>IF(GS$5&lt;&gt;"",HLOOKUP(GS$5,'Recueil des UO'!$I$5:$AEI$12,4,FALSE),0)</f>
        <v>0</v>
      </c>
      <c r="GT6" s="12">
        <f>IF(GT$5&lt;&gt;"",HLOOKUP(GT$5,'Recueil des UO'!$I$5:$AEI$12,4,FALSE),0)</f>
        <v>0</v>
      </c>
      <c r="GU6" s="12">
        <f>IF(GU$5&lt;&gt;"",HLOOKUP(GU$5,'Recueil des UO'!$I$5:$AEI$12,4,FALSE),0)</f>
        <v>0</v>
      </c>
      <c r="GV6" s="12">
        <f>IF(GV$5&lt;&gt;"",HLOOKUP(GV$5,'Recueil des UO'!$I$5:$AEI$12,4,FALSE),0)</f>
        <v>0</v>
      </c>
      <c r="GW6" s="12">
        <f>IF(GW$5&lt;&gt;"",HLOOKUP(GW$5,'Recueil des UO'!$I$5:$AEI$12,4,FALSE),0)</f>
        <v>0</v>
      </c>
      <c r="GX6" s="12">
        <f>IF(GX$5&lt;&gt;"",HLOOKUP(GX$5,'Recueil des UO'!$I$5:$AEI$12,4,FALSE),0)</f>
        <v>0</v>
      </c>
      <c r="GY6" s="12">
        <f>IF(GY$5&lt;&gt;"",HLOOKUP(GY$5,'Recueil des UO'!$I$5:$AEI$12,4,FALSE),0)</f>
        <v>0</v>
      </c>
      <c r="GZ6" s="12">
        <f>IF(GZ$5&lt;&gt;"",HLOOKUP(GZ$5,'Recueil des UO'!$I$5:$AEI$12,4,FALSE),0)</f>
        <v>0</v>
      </c>
      <c r="HA6" s="12">
        <f>IF(HA$5&lt;&gt;"",HLOOKUP(HA$5,'Recueil des UO'!$I$5:$AEI$12,4,FALSE),0)</f>
        <v>0</v>
      </c>
      <c r="HB6" s="12">
        <f>IF(HB$5&lt;&gt;"",HLOOKUP(HB$5,'Recueil des UO'!$I$5:$AEI$12,4,FALSE),0)</f>
        <v>0</v>
      </c>
      <c r="HC6" s="12">
        <f>IF(HC$5&lt;&gt;"",HLOOKUP(HC$5,'Recueil des UO'!$I$5:$AEI$12,4,FALSE),0)</f>
        <v>0</v>
      </c>
      <c r="HD6" s="12">
        <f>IF(HD$5&lt;&gt;"",HLOOKUP(HD$5,'Recueil des UO'!$I$5:$AEI$12,4,FALSE),0)</f>
        <v>0</v>
      </c>
      <c r="HE6" s="12">
        <f>IF(HE$5&lt;&gt;"",HLOOKUP(HE$5,'Recueil des UO'!$I$5:$AEI$12,4,FALSE),0)</f>
        <v>0</v>
      </c>
      <c r="HF6" s="12">
        <f>IF(HF$5&lt;&gt;"",HLOOKUP(HF$5,'Recueil des UO'!$I$5:$AEI$12,4,FALSE),0)</f>
        <v>0</v>
      </c>
      <c r="HG6" s="12">
        <f>IF(HG$5&lt;&gt;"",HLOOKUP(HG$5,'Recueil des UO'!$I$5:$AEI$12,4,FALSE),0)</f>
        <v>0</v>
      </c>
      <c r="HH6" s="12">
        <f>IF(HH$5&lt;&gt;"",HLOOKUP(HH$5,'Recueil des UO'!$I$5:$AEI$12,4,FALSE),0)</f>
        <v>0</v>
      </c>
      <c r="HI6" s="12">
        <f>IF(HI$5&lt;&gt;"",HLOOKUP(HI$5,'Recueil des UO'!$I$5:$AEI$12,4,FALSE),0)</f>
        <v>0</v>
      </c>
      <c r="HJ6" s="12">
        <f>IF(HJ$5&lt;&gt;"",HLOOKUP(HJ$5,'Recueil des UO'!$I$5:$AEI$12,4,FALSE),0)</f>
        <v>0</v>
      </c>
      <c r="HK6" s="12">
        <f>IF(HK$5&lt;&gt;"",HLOOKUP(HK$5,'Recueil des UO'!$I$5:$AEI$12,4,FALSE),0)</f>
        <v>0</v>
      </c>
      <c r="HL6" s="12">
        <f>IF(HL$5&lt;&gt;"",HLOOKUP(HL$5,'Recueil des UO'!$I$5:$AEI$12,4,FALSE),0)</f>
        <v>0</v>
      </c>
      <c r="HM6" s="12">
        <f>IF(HM$5&lt;&gt;"",HLOOKUP(HM$5,'Recueil des UO'!$I$5:$AEI$12,4,FALSE),0)</f>
        <v>0</v>
      </c>
      <c r="HN6" s="12">
        <f>IF(HN$5&lt;&gt;"",HLOOKUP(HN$5,'Recueil des UO'!$I$5:$AEI$12,4,FALSE),0)</f>
        <v>0</v>
      </c>
      <c r="HO6" s="12">
        <f>IF(HO$5&lt;&gt;"",HLOOKUP(HO$5,'Recueil des UO'!$I$5:$AEI$12,4,FALSE),0)</f>
        <v>0</v>
      </c>
      <c r="HP6" s="12">
        <f>IF(HP$5&lt;&gt;"",HLOOKUP(HP$5,'Recueil des UO'!$I$5:$AEI$12,4,FALSE),0)</f>
        <v>0</v>
      </c>
      <c r="HQ6" s="12">
        <f>IF(HQ$5&lt;&gt;"",HLOOKUP(HQ$5,'Recueil des UO'!$I$5:$AEI$12,4,FALSE),0)</f>
        <v>0</v>
      </c>
      <c r="HR6" s="12">
        <f>IF(HR$5&lt;&gt;"",HLOOKUP(HR$5,'Recueil des UO'!$I$5:$AEI$12,4,FALSE),0)</f>
        <v>0</v>
      </c>
      <c r="HS6" s="12">
        <f>IF(HS$5&lt;&gt;"",HLOOKUP(HS$5,'Recueil des UO'!$I$5:$AEI$12,4,FALSE),0)</f>
        <v>0</v>
      </c>
      <c r="HT6" s="12">
        <f>IF(HT$5&lt;&gt;"",HLOOKUP(HT$5,'Recueil des UO'!$I$5:$AEI$12,4,FALSE),0)</f>
        <v>0</v>
      </c>
      <c r="HU6" s="12">
        <f>IF(HU$5&lt;&gt;"",HLOOKUP(HU$5,'Recueil des UO'!$I$5:$AEI$12,4,FALSE),0)</f>
        <v>0</v>
      </c>
      <c r="HV6" s="12">
        <f>IF(HV$5&lt;&gt;"",HLOOKUP(HV$5,'Recueil des UO'!$I$5:$AEI$12,4,FALSE),0)</f>
        <v>0</v>
      </c>
      <c r="HW6" s="12">
        <f>IF(HW$5&lt;&gt;"",HLOOKUP(HW$5,'Recueil des UO'!$I$5:$AEI$12,4,FALSE),0)</f>
        <v>0</v>
      </c>
      <c r="HX6" s="12">
        <f>IF(HX$5&lt;&gt;"",HLOOKUP(HX$5,'Recueil des UO'!$I$5:$AEI$12,4,FALSE),0)</f>
        <v>0</v>
      </c>
      <c r="HY6" s="12">
        <f>IF(HY$5&lt;&gt;"",HLOOKUP(HY$5,'Recueil des UO'!$I$5:$AEI$12,4,FALSE),0)</f>
        <v>0</v>
      </c>
      <c r="HZ6" s="12">
        <f>IF(HZ$5&lt;&gt;"",HLOOKUP(HZ$5,'Recueil des UO'!$I$5:$AEI$12,4,FALSE),0)</f>
        <v>0</v>
      </c>
      <c r="IA6" s="12">
        <f>IF(IA$5&lt;&gt;"",HLOOKUP(IA$5,'Recueil des UO'!$I$5:$AEI$12,4,FALSE),0)</f>
        <v>0</v>
      </c>
      <c r="IB6" s="12">
        <f>IF(IB$5&lt;&gt;"",HLOOKUP(IB$5,'Recueil des UO'!$I$5:$AEI$12,4,FALSE),0)</f>
        <v>0</v>
      </c>
      <c r="IC6" s="12">
        <f>IF(IC$5&lt;&gt;"",HLOOKUP(IC$5,'Recueil des UO'!$I$5:$AEI$12,4,FALSE),0)</f>
        <v>0</v>
      </c>
      <c r="ID6" s="12">
        <f>IF(ID$5&lt;&gt;"",HLOOKUP(ID$5,'Recueil des UO'!$I$5:$AEI$12,4,FALSE),0)</f>
        <v>0</v>
      </c>
      <c r="IE6" s="12">
        <f>IF(IE$5&lt;&gt;"",HLOOKUP(IE$5,'Recueil des UO'!$I$5:$AEI$12,4,FALSE),0)</f>
        <v>0</v>
      </c>
      <c r="IF6" s="12">
        <f>IF(IF$5&lt;&gt;"",HLOOKUP(IF$5,'Recueil des UO'!$I$5:$AEI$12,4,FALSE),0)</f>
        <v>0</v>
      </c>
      <c r="IG6" s="12">
        <f>IF(IG$5&lt;&gt;"",HLOOKUP(IG$5,'Recueil des UO'!$I$5:$AEI$12,4,FALSE),0)</f>
        <v>0</v>
      </c>
      <c r="IH6" s="12">
        <f>IF(IH$5&lt;&gt;"",HLOOKUP(IH$5,'Recueil des UO'!$I$5:$AEI$12,4,FALSE),0)</f>
        <v>0</v>
      </c>
      <c r="II6" s="12">
        <f>IF(II$5&lt;&gt;"",HLOOKUP(II$5,'Recueil des UO'!$I$5:$AEI$12,4,FALSE),0)</f>
        <v>0</v>
      </c>
      <c r="IJ6" s="12">
        <f>IF(IJ$5&lt;&gt;"",HLOOKUP(IJ$5,'Recueil des UO'!$I$5:$AEI$12,4,FALSE),0)</f>
        <v>0</v>
      </c>
      <c r="IK6" s="12">
        <f>IF(IK$5&lt;&gt;"",HLOOKUP(IK$5,'Recueil des UO'!$I$5:$AEI$12,4,FALSE),0)</f>
        <v>0</v>
      </c>
      <c r="IL6" s="12">
        <f>IF(IL$5&lt;&gt;"",HLOOKUP(IL$5,'Recueil des UO'!$I$5:$AEI$12,4,FALSE),0)</f>
        <v>0</v>
      </c>
      <c r="IM6" s="12">
        <f>IF(IM$5&lt;&gt;"",HLOOKUP(IM$5,'Recueil des UO'!$I$5:$AEI$12,4,FALSE),0)</f>
        <v>0</v>
      </c>
      <c r="IN6" s="12">
        <f>IF(IN$5&lt;&gt;"",HLOOKUP(IN$5,'Recueil des UO'!$I$5:$AEI$12,4,FALSE),0)</f>
        <v>0</v>
      </c>
      <c r="IO6" s="12">
        <f>IF(IO$5&lt;&gt;"",HLOOKUP(IO$5,'Recueil des UO'!$I$5:$AEI$12,4,FALSE),0)</f>
        <v>0</v>
      </c>
      <c r="IP6" s="12">
        <f>IF(IP$5&lt;&gt;"",HLOOKUP(IP$5,'Recueil des UO'!$I$5:$AEI$12,4,FALSE),0)</f>
        <v>0</v>
      </c>
      <c r="IQ6" s="12">
        <f>IF(IQ$5&lt;&gt;"",HLOOKUP(IQ$5,'Recueil des UO'!$I$5:$AEI$12,4,FALSE),0)</f>
        <v>0</v>
      </c>
      <c r="IR6" s="12">
        <f>IF(IR$5&lt;&gt;"",HLOOKUP(IR$5,'Recueil des UO'!$I$5:$AEI$12,4,FALSE),0)</f>
        <v>0</v>
      </c>
      <c r="IS6" s="12">
        <f>IF(IS$5&lt;&gt;"",HLOOKUP(IS$5,'Recueil des UO'!$I$5:$AEI$12,4,FALSE),0)</f>
        <v>0</v>
      </c>
      <c r="IT6" s="12">
        <f>IF(IT$5&lt;&gt;"",HLOOKUP(IT$5,'Recueil des UO'!$I$5:$AEI$12,4,FALSE),0)</f>
        <v>0</v>
      </c>
      <c r="IU6" s="12">
        <f>IF(IU$5&lt;&gt;"",HLOOKUP(IU$5,'Recueil des UO'!$I$5:$AEI$12,4,FALSE),0)</f>
        <v>0</v>
      </c>
    </row>
    <row r="7" spans="1:257" ht="18">
      <c r="A7" s="115" t="s">
        <v>41</v>
      </c>
      <c r="B7" s="188"/>
      <c r="C7" s="115" t="s">
        <v>1844</v>
      </c>
      <c r="D7" s="480"/>
      <c r="E7" s="234"/>
      <c r="F7" s="234"/>
      <c r="G7" s="234"/>
      <c r="H7" s="234"/>
      <c r="I7" s="234"/>
      <c r="J7" s="435"/>
      <c r="K7" s="496"/>
      <c r="L7" s="544"/>
      <c r="M7" s="749"/>
      <c r="N7" s="12">
        <f>HLOOKUP(N$5,'Recueil des UO'!$I$5:$AEI$12,5,FALSE)</f>
        <v>0</v>
      </c>
      <c r="O7" s="12">
        <f>HLOOKUP(O$5,'Recueil des UO'!$I$5:$AEI$12,5,FALSE)</f>
        <v>0</v>
      </c>
      <c r="P7" s="12">
        <f>HLOOKUP(P$5,'Recueil des UO'!$I$5:$AEI$12,5,FALSE)</f>
        <v>0</v>
      </c>
      <c r="Q7" s="12">
        <f>HLOOKUP(Q$5,'Recueil des UO'!$I$5:$AEI$12,5,FALSE)</f>
        <v>0</v>
      </c>
      <c r="R7" s="12">
        <f>HLOOKUP(R$5,'Recueil des UO'!$I$5:$AEI$12,5,FALSE)</f>
        <v>0</v>
      </c>
      <c r="S7" s="12">
        <f>HLOOKUP(S$5,'Recueil des UO'!$I$5:$AEI$12,5,FALSE)</f>
        <v>0</v>
      </c>
      <c r="T7" s="12">
        <f>HLOOKUP(T$5,'Recueil des UO'!$I$5:$AEI$12,5,FALSE)</f>
        <v>0</v>
      </c>
      <c r="U7" s="12">
        <f>HLOOKUP(U$5,'Recueil des UO'!$I$5:$AEI$12,5,FALSE)</f>
        <v>0</v>
      </c>
      <c r="V7" s="12">
        <f>HLOOKUP(V$5,'Recueil des UO'!$I$5:$AEI$12,5,FALSE)</f>
        <v>0</v>
      </c>
      <c r="W7" s="12">
        <f>HLOOKUP(W$5,'Recueil des UO'!$I$5:$AEI$12,5,FALSE)</f>
        <v>0</v>
      </c>
      <c r="X7" s="12">
        <f>HLOOKUP(X$5,'Recueil des UO'!$I$5:$AEI$12,5,FALSE)</f>
        <v>0</v>
      </c>
      <c r="Y7" s="12">
        <f>HLOOKUP(Y$5,'Recueil des UO'!$I$5:$AEI$12,5,FALSE)</f>
        <v>0</v>
      </c>
      <c r="Z7" s="12">
        <f>HLOOKUP(Z$5,'Recueil des UO'!$I$5:$AEI$12,5,FALSE)</f>
        <v>0</v>
      </c>
      <c r="AA7" s="12">
        <f>HLOOKUP(AA$5,'Recueil des UO'!$I$5:$AEI$12,5,FALSE)</f>
        <v>0</v>
      </c>
      <c r="AB7" s="12">
        <f>HLOOKUP(AB$5,'Recueil des UO'!$I$5:$AEI$12,5,FALSE)</f>
        <v>0</v>
      </c>
      <c r="AC7" s="12">
        <f>HLOOKUP(AC$5,'Recueil des UO'!$I$5:$AEI$12,5,FALSE)</f>
        <v>0</v>
      </c>
      <c r="AD7" s="12">
        <f>HLOOKUP(AD$5,'Recueil des UO'!$I$5:$AEI$12,5,FALSE)</f>
        <v>0</v>
      </c>
      <c r="AE7" s="12">
        <f>HLOOKUP(AE$5,'Recueil des UO'!$I$5:$AEI$12,5,FALSE)</f>
        <v>0</v>
      </c>
      <c r="AF7" s="12">
        <f>HLOOKUP(AF$5,'Recueil des UO'!$I$5:$AEI$12,5,FALSE)</f>
        <v>0</v>
      </c>
      <c r="AG7" s="12">
        <f>HLOOKUP(AG$5,'Recueil des UO'!$I$5:$AEI$12,5,FALSE)</f>
        <v>0</v>
      </c>
      <c r="AH7" s="12">
        <f>HLOOKUP(AH$5,'Recueil des UO'!$I$5:$AEI$12,5,FALSE)</f>
        <v>0</v>
      </c>
      <c r="AI7" s="12">
        <f>HLOOKUP(AI$5,'Recueil des UO'!$I$5:$AEI$12,5,FALSE)</f>
        <v>0</v>
      </c>
      <c r="AJ7" s="12">
        <f>HLOOKUP(AJ$5,'Recueil des UO'!$I$5:$AEI$12,5,FALSE)</f>
        <v>0</v>
      </c>
      <c r="AK7" s="12">
        <f>HLOOKUP(AK$5,'Recueil des UO'!$I$5:$AEI$12,5,FALSE)</f>
        <v>0</v>
      </c>
      <c r="AL7" s="12">
        <f>HLOOKUP(AL$5,'Recueil des UO'!$I$5:$AEI$12,5,FALSE)</f>
        <v>0</v>
      </c>
      <c r="AM7" s="12">
        <f>HLOOKUP(AM$5,'Recueil des UO'!$I$5:$AEI$12,5,FALSE)</f>
        <v>0</v>
      </c>
      <c r="AN7" s="12">
        <f>HLOOKUP(AN$5,'Recueil des UO'!$I$5:$AEI$12,5,FALSE)</f>
        <v>0</v>
      </c>
      <c r="AO7" s="12">
        <f>HLOOKUP(AO$5,'Recueil des UO'!$I$5:$AEI$12,5,FALSE)</f>
        <v>0</v>
      </c>
      <c r="AP7" s="12">
        <f>HLOOKUP(AP$5,'Recueil des UO'!$I$5:$AEI$12,5,FALSE)</f>
        <v>0</v>
      </c>
      <c r="AQ7" s="12">
        <f>HLOOKUP(AQ$5,'Recueil des UO'!$I$5:$AEI$12,5,FALSE)</f>
        <v>0</v>
      </c>
      <c r="AR7" s="12">
        <f>HLOOKUP(AR$5,'Recueil des UO'!$I$5:$AEI$12,5,FALSE)</f>
        <v>0</v>
      </c>
      <c r="AS7" s="12">
        <f>HLOOKUP(AS$5,'Recueil des UO'!$I$5:$AEI$12,5,FALSE)</f>
        <v>0</v>
      </c>
      <c r="AT7" s="12">
        <f>HLOOKUP(AT$5,'Recueil des UO'!$I$5:$AEI$12,5,FALSE)</f>
        <v>0</v>
      </c>
      <c r="AU7" s="12">
        <f>HLOOKUP(AU$5,'Recueil des UO'!$I$5:$AEI$12,5,FALSE)</f>
        <v>0</v>
      </c>
      <c r="AV7" s="12">
        <f>HLOOKUP(AV$5,'Recueil des UO'!$I$5:$AEI$12,5,FALSE)</f>
        <v>0</v>
      </c>
      <c r="AW7" s="12">
        <f>HLOOKUP(AW$5,'Recueil des UO'!$I$5:$AEI$12,5,FALSE)</f>
        <v>0</v>
      </c>
      <c r="AX7" s="12">
        <f>HLOOKUP(AX$5,'Recueil des UO'!$I$5:$AEI$12,5,FALSE)</f>
        <v>0</v>
      </c>
      <c r="AY7" s="12">
        <f>HLOOKUP(AY$5,'Recueil des UO'!$I$5:$AEI$12,5,FALSE)</f>
        <v>0</v>
      </c>
      <c r="AZ7" s="12">
        <f>HLOOKUP(AZ$5,'Recueil des UO'!$I$5:$AEI$12,5,FALSE)</f>
        <v>0</v>
      </c>
      <c r="BA7" s="12">
        <f>HLOOKUP(BA$5,'Recueil des UO'!$I$5:$AEI$12,5,FALSE)</f>
        <v>0</v>
      </c>
      <c r="BB7" s="12">
        <f>HLOOKUP(BB$5,'Recueil des UO'!$I$5:$AEI$12,5,FALSE)</f>
        <v>0</v>
      </c>
      <c r="BC7" s="12">
        <f>HLOOKUP(BC$5,'Recueil des UO'!$I$5:$AEI$12,5,FALSE)</f>
        <v>0</v>
      </c>
      <c r="BD7" s="12">
        <f>HLOOKUP(BD$5,'Recueil des UO'!$I$5:$AEI$12,5,FALSE)</f>
        <v>0</v>
      </c>
      <c r="BE7" s="12">
        <f>HLOOKUP(BE$5,'Recueil des UO'!$I$5:$AEI$12,5,FALSE)</f>
        <v>0</v>
      </c>
      <c r="BF7" s="12">
        <f>HLOOKUP(BF$5,'Recueil des UO'!$I$5:$AEI$12,5,FALSE)</f>
        <v>0</v>
      </c>
      <c r="BG7" s="12">
        <f>HLOOKUP(BG$5,'Recueil des UO'!$I$5:$AEI$12,5,FALSE)</f>
        <v>0</v>
      </c>
      <c r="BH7" s="12">
        <f>HLOOKUP(BH$5,'Recueil des UO'!$I$5:$AEI$12,5,FALSE)</f>
        <v>0</v>
      </c>
      <c r="BI7" s="12">
        <f>HLOOKUP(BI$5,'Recueil des UO'!$I$5:$AEI$12,5,FALSE)</f>
        <v>0</v>
      </c>
      <c r="BJ7" s="12">
        <f>HLOOKUP(BJ$5,'Recueil des UO'!$I$5:$AEI$12,5,FALSE)</f>
        <v>0</v>
      </c>
      <c r="BK7" s="12">
        <f>HLOOKUP(BK$5,'Recueil des UO'!$I$5:$AEI$12,5,FALSE)</f>
        <v>0</v>
      </c>
      <c r="BL7" s="12">
        <f>HLOOKUP(BL$5,'Recueil des UO'!$I$5:$AEI$12,5,FALSE)</f>
        <v>0</v>
      </c>
      <c r="BM7" s="12">
        <f>HLOOKUP(BM$5,'Recueil des UO'!$I$5:$AEI$12,5,FALSE)</f>
        <v>0</v>
      </c>
      <c r="BN7" s="12">
        <f>HLOOKUP(BN$5,'Recueil des UO'!$I$5:$AEI$12,5,FALSE)</f>
        <v>0</v>
      </c>
      <c r="BO7" s="12">
        <f>HLOOKUP(BO$5,'Recueil des UO'!$I$5:$AEI$12,5,FALSE)</f>
        <v>0</v>
      </c>
      <c r="BP7" s="12">
        <f>HLOOKUP(BP$5,'Recueil des UO'!$I$5:$AEI$12,5,FALSE)</f>
        <v>0</v>
      </c>
      <c r="BQ7" s="12">
        <f>HLOOKUP(BQ$5,'Recueil des UO'!$I$5:$AEI$12,5,FALSE)</f>
        <v>0</v>
      </c>
      <c r="BR7" s="12">
        <f>HLOOKUP(BR$5,'Recueil des UO'!$I$5:$AEI$12,5,FALSE)</f>
        <v>0</v>
      </c>
      <c r="BS7" s="12">
        <f>HLOOKUP(BS$5,'Recueil des UO'!$I$5:$AEI$12,5,FALSE)</f>
        <v>0</v>
      </c>
      <c r="BT7" s="12">
        <f>HLOOKUP(BT$5,'Recueil des UO'!$I$5:$AEI$12,5,FALSE)</f>
        <v>0</v>
      </c>
      <c r="BU7" s="12">
        <f>HLOOKUP(BU$5,'Recueil des UO'!$I$5:$AEI$12,5,FALSE)</f>
        <v>0</v>
      </c>
      <c r="BV7" s="12">
        <f>HLOOKUP(BV$5,'Recueil des UO'!$I$5:$AEI$12,5,FALSE)</f>
        <v>0</v>
      </c>
      <c r="BW7" s="12">
        <f>HLOOKUP(BW$5,'Recueil des UO'!$I$5:$AEI$12,5,FALSE)</f>
        <v>0</v>
      </c>
      <c r="BX7" s="12">
        <f>HLOOKUP(BX$5,'Recueil des UO'!$I$5:$AEI$12,5,FALSE)</f>
        <v>0</v>
      </c>
      <c r="BY7" s="12">
        <f>HLOOKUP(BY$5,'Recueil des UO'!$I$5:$AEI$12,5,FALSE)</f>
        <v>0</v>
      </c>
      <c r="BZ7" s="12">
        <f>HLOOKUP(BZ$5,'Recueil des UO'!$I$5:$AEI$12,5,FALSE)</f>
        <v>0</v>
      </c>
      <c r="CA7" s="12">
        <f>HLOOKUP(CA$5,'Recueil des UO'!$I$5:$AEI$12,5,FALSE)</f>
        <v>0</v>
      </c>
      <c r="CB7" s="12">
        <f>HLOOKUP(CB$5,'Recueil des UO'!$I$5:$AEI$12,5,FALSE)</f>
        <v>0</v>
      </c>
      <c r="CC7" s="12">
        <f>HLOOKUP(CC$5,'Recueil des UO'!$I$5:$AEI$12,5,FALSE)</f>
        <v>0</v>
      </c>
      <c r="CD7" s="12">
        <f>HLOOKUP(CD$5,'Recueil des UO'!$I$5:$AEI$12,5,FALSE)</f>
        <v>0</v>
      </c>
      <c r="CE7" s="12">
        <f>HLOOKUP(CE$5,'Recueil des UO'!$I$5:$AEI$12,5,FALSE)</f>
        <v>0</v>
      </c>
      <c r="CF7" s="12">
        <f>HLOOKUP(CF$5,'Recueil des UO'!$I$5:$AEI$12,5,FALSE)</f>
        <v>0</v>
      </c>
      <c r="CG7" s="12">
        <f>HLOOKUP(CG$5,'Recueil des UO'!$I$5:$AEI$12,5,FALSE)</f>
        <v>0</v>
      </c>
      <c r="CH7" s="12">
        <f>HLOOKUP(CH$5,'Recueil des UO'!$I$5:$AEI$12,5,FALSE)</f>
        <v>0</v>
      </c>
      <c r="CI7" s="12">
        <f>HLOOKUP(CI$5,'Recueil des UO'!$I$5:$AEI$12,5,FALSE)</f>
        <v>0</v>
      </c>
      <c r="CJ7" s="12">
        <f>HLOOKUP(CJ$5,'Recueil des UO'!$I$5:$AEI$12,5,FALSE)</f>
        <v>0</v>
      </c>
      <c r="CK7" s="12">
        <f>HLOOKUP(CK$5,'Recueil des UO'!$I$5:$AEI$12,5,FALSE)</f>
        <v>0</v>
      </c>
      <c r="CL7" s="12">
        <f>HLOOKUP(CL$5,'Recueil des UO'!$I$5:$AEI$12,5,FALSE)</f>
        <v>0</v>
      </c>
      <c r="CM7" s="12">
        <f>HLOOKUP(CM$5,'Recueil des UO'!$I$5:$AEI$12,5,FALSE)</f>
        <v>0</v>
      </c>
      <c r="CN7" s="12">
        <f>HLOOKUP(CN$5,'Recueil des UO'!$I$5:$AEI$12,5,FALSE)</f>
        <v>0</v>
      </c>
      <c r="CO7" s="12">
        <f>HLOOKUP(CO$5,'Recueil des UO'!$I$5:$AEI$12,5,FALSE)</f>
        <v>0</v>
      </c>
      <c r="CP7" s="12">
        <f>HLOOKUP(CP$5,'Recueil des UO'!$I$5:$AEI$12,5,FALSE)</f>
        <v>0</v>
      </c>
      <c r="CQ7" s="12">
        <f>HLOOKUP(CQ$5,'Recueil des UO'!$I$5:$AEI$12,5,FALSE)</f>
        <v>0</v>
      </c>
      <c r="CR7" s="12">
        <f>HLOOKUP(CR$5,'Recueil des UO'!$I$5:$AEI$12,5,FALSE)</f>
        <v>0</v>
      </c>
      <c r="CS7" s="12">
        <f>HLOOKUP(CS$5,'Recueil des UO'!$I$5:$AEI$12,5,FALSE)</f>
        <v>0</v>
      </c>
      <c r="CT7" s="12">
        <f>HLOOKUP(CT$5,'Recueil des UO'!$I$5:$AEI$12,5,FALSE)</f>
        <v>0</v>
      </c>
      <c r="CU7" s="12">
        <f>HLOOKUP(CU$5,'Recueil des UO'!$I$5:$AEI$12,5,FALSE)</f>
        <v>0</v>
      </c>
      <c r="CV7" s="12">
        <f>HLOOKUP(CV$5,'Recueil des UO'!$I$5:$AEI$12,5,FALSE)</f>
        <v>0</v>
      </c>
      <c r="CW7" s="12">
        <f>HLOOKUP(CW$5,'Recueil des UO'!$I$5:$AEI$12,5,FALSE)</f>
        <v>0</v>
      </c>
      <c r="CX7" s="12">
        <f>HLOOKUP(CX$5,'Recueil des UO'!$I$5:$AEI$12,5,FALSE)</f>
        <v>0</v>
      </c>
      <c r="CY7" s="12">
        <f>HLOOKUP(CY$5,'Recueil des UO'!$I$5:$AEI$12,5,FALSE)</f>
        <v>0</v>
      </c>
      <c r="CZ7" s="12">
        <f>HLOOKUP(CZ$5,'Recueil des UO'!$I$5:$AEI$12,5,FALSE)</f>
        <v>0</v>
      </c>
      <c r="DA7" s="12">
        <f>HLOOKUP(DA$5,'Recueil des UO'!$I$5:$AEI$12,5,FALSE)</f>
        <v>0</v>
      </c>
      <c r="DB7" s="12">
        <f>HLOOKUP(DB$5,'Recueil des UO'!$I$5:$AEI$12,5,FALSE)</f>
        <v>0</v>
      </c>
      <c r="DC7" s="12">
        <f>HLOOKUP(DC$5,'Recueil des UO'!$I$5:$AEI$12,5,FALSE)</f>
        <v>0</v>
      </c>
      <c r="DD7" s="12">
        <f>HLOOKUP(DD$5,'Recueil des UO'!$I$5:$AEI$12,5,FALSE)</f>
        <v>0</v>
      </c>
      <c r="DE7" s="12">
        <f>HLOOKUP(DE$5,'Recueil des UO'!$I$5:$AEI$12,5,FALSE)</f>
        <v>0</v>
      </c>
      <c r="DF7" s="12">
        <f>HLOOKUP(DF$5,'Recueil des UO'!$I$5:$AEI$12,5,FALSE)</f>
        <v>0</v>
      </c>
      <c r="DG7" s="12">
        <f>HLOOKUP(DG$5,'Recueil des UO'!$I$5:$AEI$12,5,FALSE)</f>
        <v>0</v>
      </c>
      <c r="DH7" s="12">
        <f>HLOOKUP(DH$5,'Recueil des UO'!$I$5:$AEI$12,5,FALSE)</f>
        <v>0</v>
      </c>
      <c r="DI7" s="12">
        <f>HLOOKUP(DI$5,'Recueil des UO'!$I$5:$AEI$12,5,FALSE)</f>
        <v>0</v>
      </c>
      <c r="DJ7" s="12">
        <f>HLOOKUP(DJ$5,'Recueil des UO'!$I$5:$AEI$12,5,FALSE)</f>
        <v>0</v>
      </c>
      <c r="DK7" s="12">
        <f>HLOOKUP(DK$5,'Recueil des UO'!$I$5:$AEI$12,5,FALSE)</f>
        <v>0</v>
      </c>
      <c r="DL7" s="12">
        <f>HLOOKUP(DL$5,'Recueil des UO'!$I$5:$AEI$12,5,FALSE)</f>
        <v>0</v>
      </c>
      <c r="DM7" s="12">
        <f>HLOOKUP(DM$5,'Recueil des UO'!$I$5:$AEI$12,5,FALSE)</f>
        <v>0</v>
      </c>
      <c r="DN7" s="12">
        <f>HLOOKUP(DN$5,'Recueil des UO'!$I$5:$AEI$12,5,FALSE)</f>
        <v>0</v>
      </c>
      <c r="DO7" s="12">
        <f>HLOOKUP(DO$5,'Recueil des UO'!$I$5:$AEI$12,5,FALSE)</f>
        <v>0</v>
      </c>
      <c r="DP7" s="12">
        <f>HLOOKUP(DP$5,'Recueil des UO'!$I$5:$AEI$12,5,FALSE)</f>
        <v>0</v>
      </c>
      <c r="DQ7" s="12">
        <f>HLOOKUP(DQ$5,'Recueil des UO'!$I$5:$AEI$12,5,FALSE)</f>
        <v>0</v>
      </c>
      <c r="DR7" s="12">
        <f>HLOOKUP(DR$5,'Recueil des UO'!$I$5:$AEI$12,5,FALSE)</f>
        <v>0</v>
      </c>
      <c r="DS7" s="12">
        <f>HLOOKUP(DS$5,'Recueil des UO'!$I$5:$AEI$12,5,FALSE)</f>
        <v>0</v>
      </c>
      <c r="DT7" s="12">
        <f>HLOOKUP(DT$5,'Recueil des UO'!$I$5:$AEI$12,5,FALSE)</f>
        <v>0</v>
      </c>
      <c r="DU7" s="12">
        <f>HLOOKUP(DU$5,'Recueil des UO'!$I$5:$AEI$12,5,FALSE)</f>
        <v>0</v>
      </c>
      <c r="DV7" s="12">
        <f>HLOOKUP(DV$5,'Recueil des UO'!$I$5:$AEI$12,5,FALSE)</f>
        <v>0</v>
      </c>
      <c r="DW7" s="12">
        <f>HLOOKUP(DW$5,'Recueil des UO'!$I$5:$AEI$12,5,FALSE)</f>
        <v>0</v>
      </c>
      <c r="DX7" s="12">
        <f>HLOOKUP(DX$5,'Recueil des UO'!$I$5:$AEI$12,5,FALSE)</f>
        <v>0</v>
      </c>
      <c r="DY7" s="12">
        <f>HLOOKUP(DY$5,'Recueil des UO'!$I$5:$AEI$12,5,FALSE)</f>
        <v>0</v>
      </c>
      <c r="DZ7" s="12">
        <f>HLOOKUP(DZ$5,'Recueil des UO'!$I$5:$AEI$12,5,FALSE)</f>
        <v>0</v>
      </c>
      <c r="EA7" s="744"/>
      <c r="EB7" s="308"/>
      <c r="EC7" s="308"/>
      <c r="ED7" s="308"/>
      <c r="EE7" s="308"/>
      <c r="EF7" s="12">
        <f>IF(EF$5&lt;&gt;"",HLOOKUP(EF$5,'Recueil des UO'!$I$5:$AEI$12,5,FALSE),0)</f>
        <v>0</v>
      </c>
      <c r="EG7" s="12">
        <f>IF(EG$5&lt;&gt;"",HLOOKUP(EG$5,'Recueil des UO'!$I$5:$AEI$12,5,FALSE),0)</f>
        <v>0</v>
      </c>
      <c r="EH7" s="12">
        <f>IF(EH$5&lt;&gt;"",HLOOKUP(EH$5,'Recueil des UO'!$I$5:$AEI$12,5,FALSE),0)</f>
        <v>0</v>
      </c>
      <c r="EI7" s="12">
        <f>IF(EI$5&lt;&gt;"",HLOOKUP(EI$5,'Recueil des UO'!$I$5:$AEI$12,5,FALSE),0)</f>
        <v>0</v>
      </c>
      <c r="EJ7" s="12">
        <f>IF(EJ$5&lt;&gt;"",HLOOKUP(EJ$5,'Recueil des UO'!$I$5:$AEI$12,5,FALSE),0)</f>
        <v>0</v>
      </c>
      <c r="EK7" s="12">
        <f>IF(EK$5&lt;&gt;"",HLOOKUP(EK$5,'Recueil des UO'!$I$5:$AEI$12,5,FALSE),0)</f>
        <v>0</v>
      </c>
      <c r="EL7" s="12">
        <f>IF(EL$5&lt;&gt;"",HLOOKUP(EL$5,'Recueil des UO'!$I$5:$AEI$12,5,FALSE),0)</f>
        <v>0</v>
      </c>
      <c r="EM7" s="12">
        <f>IF(EM$5&lt;&gt;"",HLOOKUP(EM$5,'Recueil des UO'!$I$5:$AEI$12,5,FALSE),0)</f>
        <v>0</v>
      </c>
      <c r="EN7" s="12">
        <f>IF(EN$5&lt;&gt;"",HLOOKUP(EN$5,'Recueil des UO'!$I$5:$AEI$12,5,FALSE),0)</f>
        <v>0</v>
      </c>
      <c r="EO7" s="12">
        <f>IF(EO$5&lt;&gt;"",HLOOKUP(EO$5,'Recueil des UO'!$I$5:$AEI$12,5,FALSE),0)</f>
        <v>0</v>
      </c>
      <c r="EP7" s="12">
        <f>IF(EP$5&lt;&gt;"",HLOOKUP(EP$5,'Recueil des UO'!$I$5:$AEI$12,5,FALSE),0)</f>
        <v>0</v>
      </c>
      <c r="EQ7" s="12">
        <f>IF(EQ$5&lt;&gt;"",HLOOKUP(EQ$5,'Recueil des UO'!$I$5:$AEI$12,5,FALSE),0)</f>
        <v>0</v>
      </c>
      <c r="ER7" s="12">
        <f>IF(ER$5&lt;&gt;"",HLOOKUP(ER$5,'Recueil des UO'!$I$5:$AEI$12,5,FALSE),0)</f>
        <v>0</v>
      </c>
      <c r="ES7" s="12">
        <f>IF(ES$5&lt;&gt;"",HLOOKUP(ES$5,'Recueil des UO'!$I$5:$AEI$12,5,FALSE),0)</f>
        <v>0</v>
      </c>
      <c r="ET7" s="12">
        <f>IF(ET$5&lt;&gt;"",HLOOKUP(ET$5,'Recueil des UO'!$I$5:$AEI$12,5,FALSE),0)</f>
        <v>0</v>
      </c>
      <c r="EU7" s="12">
        <f>IF(EU$5&lt;&gt;"",HLOOKUP(EU$5,'Recueil des UO'!$I$5:$AEI$12,5,FALSE),0)</f>
        <v>0</v>
      </c>
      <c r="EV7" s="12">
        <f>IF(EV$5&lt;&gt;"",HLOOKUP(EV$5,'Recueil des UO'!$I$5:$AEI$12,5,FALSE),0)</f>
        <v>0</v>
      </c>
      <c r="EW7" s="12">
        <f>IF(EW$5&lt;&gt;"",HLOOKUP(EW$5,'Recueil des UO'!$I$5:$AEI$12,5,FALSE),0)</f>
        <v>0</v>
      </c>
      <c r="EX7" s="12">
        <f>IF(EX$5&lt;&gt;"",HLOOKUP(EX$5,'Recueil des UO'!$I$5:$AEI$12,5,FALSE),0)</f>
        <v>0</v>
      </c>
      <c r="EY7" s="12">
        <f>IF(EY$5&lt;&gt;"",HLOOKUP(EY$5,'Recueil des UO'!$I$5:$AEI$12,5,FALSE),0)</f>
        <v>0</v>
      </c>
      <c r="EZ7" s="12">
        <f>IF(EZ$5&lt;&gt;"",HLOOKUP(EZ$5,'Recueil des UO'!$I$5:$AEI$12,5,FALSE),0)</f>
        <v>0</v>
      </c>
      <c r="FA7" s="12">
        <f>IF(FA$5&lt;&gt;"",HLOOKUP(FA$5,'Recueil des UO'!$I$5:$AEI$12,5,FALSE),0)</f>
        <v>0</v>
      </c>
      <c r="FB7" s="12">
        <f>IF(FB$5&lt;&gt;"",HLOOKUP(FB$5,'Recueil des UO'!$I$5:$AEI$12,5,FALSE),0)</f>
        <v>0</v>
      </c>
      <c r="FC7" s="12">
        <f>IF(FC$5&lt;&gt;"",HLOOKUP(FC$5,'Recueil des UO'!$I$5:$AEI$12,5,FALSE),0)</f>
        <v>0</v>
      </c>
      <c r="FD7" s="12">
        <f>IF(FD$5&lt;&gt;"",HLOOKUP(FD$5,'Recueil des UO'!$I$5:$AEI$12,5,FALSE),0)</f>
        <v>0</v>
      </c>
      <c r="FE7" s="12">
        <f>IF(FE$5&lt;&gt;"",HLOOKUP(FE$5,'Recueil des UO'!$I$5:$AEI$12,5,FALSE),0)</f>
        <v>0</v>
      </c>
      <c r="FF7" s="12">
        <f>IF(FF$5&lt;&gt;"",HLOOKUP(FF$5,'Recueil des UO'!$I$5:$AEI$12,5,FALSE),0)</f>
        <v>0</v>
      </c>
      <c r="FG7" s="12">
        <f>IF(FG$5&lt;&gt;"",HLOOKUP(FG$5,'Recueil des UO'!$I$5:$AEI$12,5,FALSE),0)</f>
        <v>0</v>
      </c>
      <c r="FH7" s="12">
        <f>IF(FH$5&lt;&gt;"",HLOOKUP(FH$5,'Recueil des UO'!$I$5:$AEI$12,5,FALSE),0)</f>
        <v>0</v>
      </c>
      <c r="FI7" s="12">
        <f>IF(FI$5&lt;&gt;"",HLOOKUP(FI$5,'Recueil des UO'!$I$5:$AEI$12,5,FALSE),0)</f>
        <v>0</v>
      </c>
      <c r="FJ7" s="12">
        <f>IF(FJ$5&lt;&gt;"",HLOOKUP(FJ$5,'Recueil des UO'!$I$5:$AEI$12,5,FALSE),0)</f>
        <v>0</v>
      </c>
      <c r="FK7" s="12">
        <f>IF(FK$5&lt;&gt;"",HLOOKUP(FK$5,'Recueil des UO'!$I$5:$AEI$12,5,FALSE),0)</f>
        <v>0</v>
      </c>
      <c r="FL7" s="12">
        <f>IF(FL$5&lt;&gt;"",HLOOKUP(FL$5,'Recueil des UO'!$I$5:$AEI$12,5,FALSE),0)</f>
        <v>0</v>
      </c>
      <c r="FM7" s="12">
        <f>IF(FM$5&lt;&gt;"",HLOOKUP(FM$5,'Recueil des UO'!$I$5:$AEI$12,5,FALSE),0)</f>
        <v>0</v>
      </c>
      <c r="FN7" s="12">
        <f>IF(FN$5&lt;&gt;"",HLOOKUP(FN$5,'Recueil des UO'!$I$5:$AEI$12,5,FALSE),0)</f>
        <v>0</v>
      </c>
      <c r="FO7" s="12">
        <f>IF(FO$5&lt;&gt;"",HLOOKUP(FO$5,'Recueil des UO'!$I$5:$AEI$12,5,FALSE),0)</f>
        <v>0</v>
      </c>
      <c r="FP7" s="12">
        <f>IF(FP$5&lt;&gt;"",HLOOKUP(FP$5,'Recueil des UO'!$I$5:$AEI$12,5,FALSE),0)</f>
        <v>0</v>
      </c>
      <c r="FQ7" s="12">
        <f>IF(FQ$5&lt;&gt;"",HLOOKUP(FQ$5,'Recueil des UO'!$I$5:$AEI$12,5,FALSE),0)</f>
        <v>0</v>
      </c>
      <c r="FR7" s="12">
        <f>IF(FR$5&lt;&gt;"",HLOOKUP(FR$5,'Recueil des UO'!$I$5:$AEI$12,5,FALSE),0)</f>
        <v>0</v>
      </c>
      <c r="FS7" s="12">
        <f>IF(FS$5&lt;&gt;"",HLOOKUP(FS$5,'Recueil des UO'!$I$5:$AEI$12,5,FALSE),0)</f>
        <v>0</v>
      </c>
      <c r="FT7" s="12">
        <f>IF(FT$5&lt;&gt;"",HLOOKUP(FT$5,'Recueil des UO'!$I$5:$AEI$12,5,FALSE),0)</f>
        <v>0</v>
      </c>
      <c r="FU7" s="12">
        <f>IF(FU$5&lt;&gt;"",HLOOKUP(FU$5,'Recueil des UO'!$I$5:$AEI$12,5,FALSE),0)</f>
        <v>0</v>
      </c>
      <c r="FV7" s="12">
        <f>IF(FV$5&lt;&gt;"",HLOOKUP(FV$5,'Recueil des UO'!$I$5:$AEI$12,5,FALSE),0)</f>
        <v>0</v>
      </c>
      <c r="FW7" s="12">
        <f>IF(FW$5&lt;&gt;"",HLOOKUP(FW$5,'Recueil des UO'!$I$5:$AEI$12,5,FALSE),0)</f>
        <v>0</v>
      </c>
      <c r="FX7" s="12">
        <f>IF(FX$5&lt;&gt;"",HLOOKUP(FX$5,'Recueil des UO'!$I$5:$AEI$12,5,FALSE),0)</f>
        <v>0</v>
      </c>
      <c r="FY7" s="12">
        <f>IF(FY$5&lt;&gt;"",HLOOKUP(FY$5,'Recueil des UO'!$I$5:$AEI$12,5,FALSE),0)</f>
        <v>0</v>
      </c>
      <c r="FZ7" s="12">
        <f>IF(FZ$5&lt;&gt;"",HLOOKUP(FZ$5,'Recueil des UO'!$I$5:$AEI$12,5,FALSE),0)</f>
        <v>0</v>
      </c>
      <c r="GA7" s="12">
        <f>IF(GA$5&lt;&gt;"",HLOOKUP(GA$5,'Recueil des UO'!$I$5:$AEI$12,5,FALSE),0)</f>
        <v>0</v>
      </c>
      <c r="GB7" s="12">
        <f>IF(GB$5&lt;&gt;"",HLOOKUP(GB$5,'Recueil des UO'!$I$5:$AEI$12,5,FALSE),0)</f>
        <v>0</v>
      </c>
      <c r="GC7" s="12">
        <f>IF(GC$5&lt;&gt;"",HLOOKUP(GC$5,'Recueil des UO'!$I$5:$AEI$12,5,FALSE),0)</f>
        <v>0</v>
      </c>
      <c r="GD7" s="12">
        <f>IF(GD$5&lt;&gt;"",HLOOKUP(GD$5,'Recueil des UO'!$I$5:$AEI$12,5,FALSE),0)</f>
        <v>0</v>
      </c>
      <c r="GE7" s="12">
        <f>IF(GE$5&lt;&gt;"",HLOOKUP(GE$5,'Recueil des UO'!$I$5:$AEI$12,5,FALSE),0)</f>
        <v>0</v>
      </c>
      <c r="GF7" s="12">
        <f>IF(GF$5&lt;&gt;"",HLOOKUP(GF$5,'Recueil des UO'!$I$5:$AEI$12,5,FALSE),0)</f>
        <v>0</v>
      </c>
      <c r="GG7" s="12">
        <f>IF(GG$5&lt;&gt;"",HLOOKUP(GG$5,'Recueil des UO'!$I$5:$AEI$12,5,FALSE),0)</f>
        <v>0</v>
      </c>
      <c r="GH7" s="12">
        <f>IF(GH$5&lt;&gt;"",HLOOKUP(GH$5,'Recueil des UO'!$I$5:$AEI$12,5,FALSE),0)</f>
        <v>0</v>
      </c>
      <c r="GI7" s="12">
        <f>IF(GI$5&lt;&gt;"",HLOOKUP(GI$5,'Recueil des UO'!$I$5:$AEI$12,5,FALSE),0)</f>
        <v>0</v>
      </c>
      <c r="GJ7" s="12">
        <f>IF(GJ$5&lt;&gt;"",HLOOKUP(GJ$5,'Recueil des UO'!$I$5:$AEI$12,5,FALSE),0)</f>
        <v>0</v>
      </c>
      <c r="GK7" s="12">
        <f>IF(GK$5&lt;&gt;"",HLOOKUP(GK$5,'Recueil des UO'!$I$5:$AEI$12,5,FALSE),0)</f>
        <v>0</v>
      </c>
      <c r="GL7" s="12">
        <f>IF(GL$5&lt;&gt;"",HLOOKUP(GL$5,'Recueil des UO'!$I$5:$AEI$12,5,FALSE),0)</f>
        <v>0</v>
      </c>
      <c r="GM7" s="12">
        <f>IF(GM$5&lt;&gt;"",HLOOKUP(GM$5,'Recueil des UO'!$I$5:$AEI$12,5,FALSE),0)</f>
        <v>0</v>
      </c>
      <c r="GN7" s="12">
        <f>IF(GN$5&lt;&gt;"",HLOOKUP(GN$5,'Recueil des UO'!$I$5:$AEI$12,5,FALSE),0)</f>
        <v>0</v>
      </c>
      <c r="GO7" s="12">
        <f>IF(GO$5&lt;&gt;"",HLOOKUP(GO$5,'Recueil des UO'!$I$5:$AEI$12,5,FALSE),0)</f>
        <v>0</v>
      </c>
      <c r="GP7" s="12">
        <f>IF(GP$5&lt;&gt;"",HLOOKUP(GP$5,'Recueil des UO'!$I$5:$AEI$12,5,FALSE),0)</f>
        <v>0</v>
      </c>
      <c r="GQ7" s="12">
        <f>IF(GQ$5&lt;&gt;"",HLOOKUP(GQ$5,'Recueil des UO'!$I$5:$AEI$12,5,FALSE),0)</f>
        <v>0</v>
      </c>
      <c r="GR7" s="12">
        <f>IF(GR$5&lt;&gt;"",HLOOKUP(GR$5,'Recueil des UO'!$I$5:$AEI$12,5,FALSE),0)</f>
        <v>0</v>
      </c>
      <c r="GS7" s="12">
        <f>IF(GS$5&lt;&gt;"",HLOOKUP(GS$5,'Recueil des UO'!$I$5:$AEI$12,5,FALSE),0)</f>
        <v>0</v>
      </c>
      <c r="GT7" s="12">
        <f>IF(GT$5&lt;&gt;"",HLOOKUP(GT$5,'Recueil des UO'!$I$5:$AEI$12,5,FALSE),0)</f>
        <v>0</v>
      </c>
      <c r="GU7" s="12">
        <f>IF(GU$5&lt;&gt;"",HLOOKUP(GU$5,'Recueil des UO'!$I$5:$AEI$12,5,FALSE),0)</f>
        <v>0</v>
      </c>
      <c r="GV7" s="12">
        <f>IF(GV$5&lt;&gt;"",HLOOKUP(GV$5,'Recueil des UO'!$I$5:$AEI$12,5,FALSE),0)</f>
        <v>0</v>
      </c>
      <c r="GW7" s="12">
        <f>IF(GW$5&lt;&gt;"",HLOOKUP(GW$5,'Recueil des UO'!$I$5:$AEI$12,5,FALSE),0)</f>
        <v>0</v>
      </c>
      <c r="GX7" s="12">
        <f>IF(GX$5&lt;&gt;"",HLOOKUP(GX$5,'Recueil des UO'!$I$5:$AEI$12,5,FALSE),0)</f>
        <v>0</v>
      </c>
      <c r="GY7" s="12">
        <f>IF(GY$5&lt;&gt;"",HLOOKUP(GY$5,'Recueil des UO'!$I$5:$AEI$12,5,FALSE),0)</f>
        <v>0</v>
      </c>
      <c r="GZ7" s="12">
        <f>IF(GZ$5&lt;&gt;"",HLOOKUP(GZ$5,'Recueil des UO'!$I$5:$AEI$12,5,FALSE),0)</f>
        <v>0</v>
      </c>
      <c r="HA7" s="12">
        <f>IF(HA$5&lt;&gt;"",HLOOKUP(HA$5,'Recueil des UO'!$I$5:$AEI$12,5,FALSE),0)</f>
        <v>0</v>
      </c>
      <c r="HB7" s="12">
        <f>IF(HB$5&lt;&gt;"",HLOOKUP(HB$5,'Recueil des UO'!$I$5:$AEI$12,5,FALSE),0)</f>
        <v>0</v>
      </c>
      <c r="HC7" s="12">
        <f>IF(HC$5&lt;&gt;"",HLOOKUP(HC$5,'Recueil des UO'!$I$5:$AEI$12,5,FALSE),0)</f>
        <v>0</v>
      </c>
      <c r="HD7" s="12">
        <f>IF(HD$5&lt;&gt;"",HLOOKUP(HD$5,'Recueil des UO'!$I$5:$AEI$12,5,FALSE),0)</f>
        <v>0</v>
      </c>
      <c r="HE7" s="12">
        <f>IF(HE$5&lt;&gt;"",HLOOKUP(HE$5,'Recueil des UO'!$I$5:$AEI$12,5,FALSE),0)</f>
        <v>0</v>
      </c>
      <c r="HF7" s="12">
        <f>IF(HF$5&lt;&gt;"",HLOOKUP(HF$5,'Recueil des UO'!$I$5:$AEI$12,5,FALSE),0)</f>
        <v>0</v>
      </c>
      <c r="HG7" s="12">
        <f>IF(HG$5&lt;&gt;"",HLOOKUP(HG$5,'Recueil des UO'!$I$5:$AEI$12,5,FALSE),0)</f>
        <v>0</v>
      </c>
      <c r="HH7" s="12">
        <f>IF(HH$5&lt;&gt;"",HLOOKUP(HH$5,'Recueil des UO'!$I$5:$AEI$12,5,FALSE),0)</f>
        <v>0</v>
      </c>
      <c r="HI7" s="12">
        <f>IF(HI$5&lt;&gt;"",HLOOKUP(HI$5,'Recueil des UO'!$I$5:$AEI$12,5,FALSE),0)</f>
        <v>0</v>
      </c>
      <c r="HJ7" s="12">
        <f>IF(HJ$5&lt;&gt;"",HLOOKUP(HJ$5,'Recueil des UO'!$I$5:$AEI$12,5,FALSE),0)</f>
        <v>0</v>
      </c>
      <c r="HK7" s="12">
        <f>IF(HK$5&lt;&gt;"",HLOOKUP(HK$5,'Recueil des UO'!$I$5:$AEI$12,5,FALSE),0)</f>
        <v>0</v>
      </c>
      <c r="HL7" s="12">
        <f>IF(HL$5&lt;&gt;"",HLOOKUP(HL$5,'Recueil des UO'!$I$5:$AEI$12,5,FALSE),0)</f>
        <v>0</v>
      </c>
      <c r="HM7" s="12">
        <f>IF(HM$5&lt;&gt;"",HLOOKUP(HM$5,'Recueil des UO'!$I$5:$AEI$12,5,FALSE),0)</f>
        <v>0</v>
      </c>
      <c r="HN7" s="12">
        <f>IF(HN$5&lt;&gt;"",HLOOKUP(HN$5,'Recueil des UO'!$I$5:$AEI$12,5,FALSE),0)</f>
        <v>0</v>
      </c>
      <c r="HO7" s="12">
        <f>IF(HO$5&lt;&gt;"",HLOOKUP(HO$5,'Recueil des UO'!$I$5:$AEI$12,5,FALSE),0)</f>
        <v>0</v>
      </c>
      <c r="HP7" s="12">
        <f>IF(HP$5&lt;&gt;"",HLOOKUP(HP$5,'Recueil des UO'!$I$5:$AEI$12,5,FALSE),0)</f>
        <v>0</v>
      </c>
      <c r="HQ7" s="12">
        <f>IF(HQ$5&lt;&gt;"",HLOOKUP(HQ$5,'Recueil des UO'!$I$5:$AEI$12,5,FALSE),0)</f>
        <v>0</v>
      </c>
      <c r="HR7" s="12">
        <f>IF(HR$5&lt;&gt;"",HLOOKUP(HR$5,'Recueil des UO'!$I$5:$AEI$12,5,FALSE),0)</f>
        <v>0</v>
      </c>
      <c r="HS7" s="12">
        <f>IF(HS$5&lt;&gt;"",HLOOKUP(HS$5,'Recueil des UO'!$I$5:$AEI$12,5,FALSE),0)</f>
        <v>0</v>
      </c>
      <c r="HT7" s="12">
        <f>IF(HT$5&lt;&gt;"",HLOOKUP(HT$5,'Recueil des UO'!$I$5:$AEI$12,5,FALSE),0)</f>
        <v>0</v>
      </c>
      <c r="HU7" s="12">
        <f>IF(HU$5&lt;&gt;"",HLOOKUP(HU$5,'Recueil des UO'!$I$5:$AEI$12,5,FALSE),0)</f>
        <v>0</v>
      </c>
      <c r="HV7" s="12">
        <f>IF(HV$5&lt;&gt;"",HLOOKUP(HV$5,'Recueil des UO'!$I$5:$AEI$12,5,FALSE),0)</f>
        <v>0</v>
      </c>
      <c r="HW7" s="12">
        <f>IF(HW$5&lt;&gt;"",HLOOKUP(HW$5,'Recueil des UO'!$I$5:$AEI$12,5,FALSE),0)</f>
        <v>0</v>
      </c>
      <c r="HX7" s="12">
        <f>IF(HX$5&lt;&gt;"",HLOOKUP(HX$5,'Recueil des UO'!$I$5:$AEI$12,5,FALSE),0)</f>
        <v>0</v>
      </c>
      <c r="HY7" s="12">
        <f>IF(HY$5&lt;&gt;"",HLOOKUP(HY$5,'Recueil des UO'!$I$5:$AEI$12,5,FALSE),0)</f>
        <v>0</v>
      </c>
      <c r="HZ7" s="12">
        <f>IF(HZ$5&lt;&gt;"",HLOOKUP(HZ$5,'Recueil des UO'!$I$5:$AEI$12,5,FALSE),0)</f>
        <v>0</v>
      </c>
      <c r="IA7" s="12">
        <f>IF(IA$5&lt;&gt;"",HLOOKUP(IA$5,'Recueil des UO'!$I$5:$AEI$12,5,FALSE),0)</f>
        <v>0</v>
      </c>
      <c r="IB7" s="12">
        <f>IF(IB$5&lt;&gt;"",HLOOKUP(IB$5,'Recueil des UO'!$I$5:$AEI$12,5,FALSE),0)</f>
        <v>0</v>
      </c>
      <c r="IC7" s="12">
        <f>IF(IC$5&lt;&gt;"",HLOOKUP(IC$5,'Recueil des UO'!$I$5:$AEI$12,5,FALSE),0)</f>
        <v>0</v>
      </c>
      <c r="ID7" s="12">
        <f>IF(ID$5&lt;&gt;"",HLOOKUP(ID$5,'Recueil des UO'!$I$5:$AEI$12,5,FALSE),0)</f>
        <v>0</v>
      </c>
      <c r="IE7" s="12">
        <f>IF(IE$5&lt;&gt;"",HLOOKUP(IE$5,'Recueil des UO'!$I$5:$AEI$12,5,FALSE),0)</f>
        <v>0</v>
      </c>
      <c r="IF7" s="12">
        <f>IF(IF$5&lt;&gt;"",HLOOKUP(IF$5,'Recueil des UO'!$I$5:$AEI$12,5,FALSE),0)</f>
        <v>0</v>
      </c>
      <c r="IG7" s="12">
        <f>IF(IG$5&lt;&gt;"",HLOOKUP(IG$5,'Recueil des UO'!$I$5:$AEI$12,5,FALSE),0)</f>
        <v>0</v>
      </c>
      <c r="IH7" s="12">
        <f>IF(IH$5&lt;&gt;"",HLOOKUP(IH$5,'Recueil des UO'!$I$5:$AEI$12,5,FALSE),0)</f>
        <v>0</v>
      </c>
      <c r="II7" s="12">
        <f>IF(II$5&lt;&gt;"",HLOOKUP(II$5,'Recueil des UO'!$I$5:$AEI$12,5,FALSE),0)</f>
        <v>0</v>
      </c>
      <c r="IJ7" s="12">
        <f>IF(IJ$5&lt;&gt;"",HLOOKUP(IJ$5,'Recueil des UO'!$I$5:$AEI$12,5,FALSE),0)</f>
        <v>0</v>
      </c>
      <c r="IK7" s="12">
        <f>IF(IK$5&lt;&gt;"",HLOOKUP(IK$5,'Recueil des UO'!$I$5:$AEI$12,5,FALSE),0)</f>
        <v>0</v>
      </c>
      <c r="IL7" s="12">
        <f>IF(IL$5&lt;&gt;"",HLOOKUP(IL$5,'Recueil des UO'!$I$5:$AEI$12,5,FALSE),0)</f>
        <v>0</v>
      </c>
      <c r="IM7" s="12">
        <f>IF(IM$5&lt;&gt;"",HLOOKUP(IM$5,'Recueil des UO'!$I$5:$AEI$12,5,FALSE),0)</f>
        <v>0</v>
      </c>
      <c r="IN7" s="12">
        <f>IF(IN$5&lt;&gt;"",HLOOKUP(IN$5,'Recueil des UO'!$I$5:$AEI$12,5,FALSE),0)</f>
        <v>0</v>
      </c>
      <c r="IO7" s="12">
        <f>IF(IO$5&lt;&gt;"",HLOOKUP(IO$5,'Recueil des UO'!$I$5:$AEI$12,5,FALSE),0)</f>
        <v>0</v>
      </c>
      <c r="IP7" s="12">
        <f>IF(IP$5&lt;&gt;"",HLOOKUP(IP$5,'Recueil des UO'!$I$5:$AEI$12,5,FALSE),0)</f>
        <v>0</v>
      </c>
      <c r="IQ7" s="12">
        <f>IF(IQ$5&lt;&gt;"",HLOOKUP(IQ$5,'Recueil des UO'!$I$5:$AEI$12,5,FALSE),0)</f>
        <v>0</v>
      </c>
      <c r="IR7" s="12">
        <f>IF(IR$5&lt;&gt;"",HLOOKUP(IR$5,'Recueil des UO'!$I$5:$AEI$12,5,FALSE),0)</f>
        <v>0</v>
      </c>
      <c r="IS7" s="12">
        <f>IF(IS$5&lt;&gt;"",HLOOKUP(IS$5,'Recueil des UO'!$I$5:$AEI$12,5,FALSE),0)</f>
        <v>0</v>
      </c>
      <c r="IT7" s="12">
        <f>IF(IT$5&lt;&gt;"",HLOOKUP(IT$5,'Recueil des UO'!$I$5:$AEI$12,5,FALSE),0)</f>
        <v>0</v>
      </c>
      <c r="IU7" s="12">
        <f>IF(IU$5&lt;&gt;"",HLOOKUP(IU$5,'Recueil des UO'!$I$5:$AEI$12,5,FALSE),0)</f>
        <v>0</v>
      </c>
    </row>
    <row r="8" spans="1:257" ht="18">
      <c r="A8" s="115" t="s">
        <v>41</v>
      </c>
      <c r="B8" s="188"/>
      <c r="C8" s="115" t="s">
        <v>1845</v>
      </c>
      <c r="D8" s="480"/>
      <c r="E8" s="234"/>
      <c r="F8" s="234"/>
      <c r="G8" s="234"/>
      <c r="H8" s="234"/>
      <c r="I8" s="234"/>
      <c r="J8" s="435"/>
      <c r="K8" s="496"/>
      <c r="L8" s="544"/>
      <c r="M8" s="749"/>
      <c r="N8" s="12">
        <f>HLOOKUP(N$5,'Recueil des UO'!$I$5:$AEI$12,6,FALSE)</f>
        <v>0</v>
      </c>
      <c r="O8" s="12">
        <f>HLOOKUP(O$5,'Recueil des UO'!$I$5:$AEI$12,6,FALSE)</f>
        <v>0</v>
      </c>
      <c r="P8" s="12">
        <f>HLOOKUP(P$5,'Recueil des UO'!$I$5:$AEI$12,6,FALSE)</f>
        <v>0</v>
      </c>
      <c r="Q8" s="12">
        <f>HLOOKUP(Q$5,'Recueil des UO'!$I$5:$AEI$12,6,FALSE)</f>
        <v>0</v>
      </c>
      <c r="R8" s="12">
        <f>HLOOKUP(R$5,'Recueil des UO'!$I$5:$AEI$12,6,FALSE)</f>
        <v>0</v>
      </c>
      <c r="S8" s="12">
        <f>HLOOKUP(S$5,'Recueil des UO'!$I$5:$AEI$12,6,FALSE)</f>
        <v>0</v>
      </c>
      <c r="T8" s="12">
        <f>HLOOKUP(T$5,'Recueil des UO'!$I$5:$AEI$12,6,FALSE)</f>
        <v>0</v>
      </c>
      <c r="U8" s="12">
        <f>HLOOKUP(U$5,'Recueil des UO'!$I$5:$AEI$12,6,FALSE)</f>
        <v>0</v>
      </c>
      <c r="V8" s="12">
        <f>HLOOKUP(V$5,'Recueil des UO'!$I$5:$AEI$12,6,FALSE)</f>
        <v>0</v>
      </c>
      <c r="W8" s="12">
        <f>HLOOKUP(W$5,'Recueil des UO'!$I$5:$AEI$12,6,FALSE)</f>
        <v>0</v>
      </c>
      <c r="X8" s="12">
        <f>HLOOKUP(X$5,'Recueil des UO'!$I$5:$AEI$12,6,FALSE)</f>
        <v>0</v>
      </c>
      <c r="Y8" s="12">
        <f>HLOOKUP(Y$5,'Recueil des UO'!$I$5:$AEI$12,6,FALSE)</f>
        <v>0</v>
      </c>
      <c r="Z8" s="12">
        <f>HLOOKUP(Z$5,'Recueil des UO'!$I$5:$AEI$12,6,FALSE)</f>
        <v>0</v>
      </c>
      <c r="AA8" s="12">
        <f>HLOOKUP(AA$5,'Recueil des UO'!$I$5:$AEI$12,6,FALSE)</f>
        <v>0</v>
      </c>
      <c r="AB8" s="12">
        <f>HLOOKUP(AB$5,'Recueil des UO'!$I$5:$AEI$12,6,FALSE)</f>
        <v>0</v>
      </c>
      <c r="AC8" s="12">
        <f>HLOOKUP(AC$5,'Recueil des UO'!$I$5:$AEI$12,6,FALSE)</f>
        <v>0</v>
      </c>
      <c r="AD8" s="12">
        <f>HLOOKUP(AD$5,'Recueil des UO'!$I$5:$AEI$12,6,FALSE)</f>
        <v>0</v>
      </c>
      <c r="AE8" s="12">
        <f>HLOOKUP(AE$5,'Recueil des UO'!$I$5:$AEI$12,6,FALSE)</f>
        <v>0</v>
      </c>
      <c r="AF8" s="12">
        <f>HLOOKUP(AF$5,'Recueil des UO'!$I$5:$AEI$12,6,FALSE)</f>
        <v>0</v>
      </c>
      <c r="AG8" s="12">
        <f>HLOOKUP(AG$5,'Recueil des UO'!$I$5:$AEI$12,6,FALSE)</f>
        <v>0</v>
      </c>
      <c r="AH8" s="12">
        <f>HLOOKUP(AH$5,'Recueil des UO'!$I$5:$AEI$12,6,FALSE)</f>
        <v>0</v>
      </c>
      <c r="AI8" s="12">
        <f>HLOOKUP(AI$5,'Recueil des UO'!$I$5:$AEI$12,6,FALSE)</f>
        <v>0</v>
      </c>
      <c r="AJ8" s="12">
        <f>HLOOKUP(AJ$5,'Recueil des UO'!$I$5:$AEI$12,6,FALSE)</f>
        <v>0</v>
      </c>
      <c r="AK8" s="12">
        <f>HLOOKUP(AK$5,'Recueil des UO'!$I$5:$AEI$12,6,FALSE)</f>
        <v>0</v>
      </c>
      <c r="AL8" s="12">
        <f>HLOOKUP(AL$5,'Recueil des UO'!$I$5:$AEI$12,6,FALSE)</f>
        <v>0</v>
      </c>
      <c r="AM8" s="12">
        <f>HLOOKUP(AM$5,'Recueil des UO'!$I$5:$AEI$12,6,FALSE)</f>
        <v>0</v>
      </c>
      <c r="AN8" s="12">
        <f>HLOOKUP(AN$5,'Recueil des UO'!$I$5:$AEI$12,6,FALSE)</f>
        <v>0</v>
      </c>
      <c r="AO8" s="12">
        <f>HLOOKUP(AO$5,'Recueil des UO'!$I$5:$AEI$12,6,FALSE)</f>
        <v>0</v>
      </c>
      <c r="AP8" s="12">
        <f>HLOOKUP(AP$5,'Recueil des UO'!$I$5:$AEI$12,6,FALSE)</f>
        <v>0</v>
      </c>
      <c r="AQ8" s="12">
        <f>HLOOKUP(AQ$5,'Recueil des UO'!$I$5:$AEI$12,6,FALSE)</f>
        <v>0</v>
      </c>
      <c r="AR8" s="12">
        <f>HLOOKUP(AR$5,'Recueil des UO'!$I$5:$AEI$12,6,FALSE)</f>
        <v>0</v>
      </c>
      <c r="AS8" s="12">
        <f>HLOOKUP(AS$5,'Recueil des UO'!$I$5:$AEI$12,6,FALSE)</f>
        <v>0</v>
      </c>
      <c r="AT8" s="12">
        <f>HLOOKUP(AT$5,'Recueil des UO'!$I$5:$AEI$12,6,FALSE)</f>
        <v>0</v>
      </c>
      <c r="AU8" s="12">
        <f>HLOOKUP(AU$5,'Recueil des UO'!$I$5:$AEI$12,6,FALSE)</f>
        <v>0</v>
      </c>
      <c r="AV8" s="12">
        <f>HLOOKUP(AV$5,'Recueil des UO'!$I$5:$AEI$12,6,FALSE)</f>
        <v>0</v>
      </c>
      <c r="AW8" s="12">
        <f>HLOOKUP(AW$5,'Recueil des UO'!$I$5:$AEI$12,6,FALSE)</f>
        <v>0</v>
      </c>
      <c r="AX8" s="12">
        <f>HLOOKUP(AX$5,'Recueil des UO'!$I$5:$AEI$12,6,FALSE)</f>
        <v>0</v>
      </c>
      <c r="AY8" s="12">
        <f>HLOOKUP(AY$5,'Recueil des UO'!$I$5:$AEI$12,6,FALSE)</f>
        <v>0</v>
      </c>
      <c r="AZ8" s="12">
        <f>HLOOKUP(AZ$5,'Recueil des UO'!$I$5:$AEI$12,6,FALSE)</f>
        <v>0</v>
      </c>
      <c r="BA8" s="12">
        <f>HLOOKUP(BA$5,'Recueil des UO'!$I$5:$AEI$12,6,FALSE)</f>
        <v>0</v>
      </c>
      <c r="BB8" s="12">
        <f>HLOOKUP(BB$5,'Recueil des UO'!$I$5:$AEI$12,6,FALSE)</f>
        <v>0</v>
      </c>
      <c r="BC8" s="12">
        <f>HLOOKUP(BC$5,'Recueil des UO'!$I$5:$AEI$12,6,FALSE)</f>
        <v>0</v>
      </c>
      <c r="BD8" s="12">
        <f>HLOOKUP(BD$5,'Recueil des UO'!$I$5:$AEI$12,6,FALSE)</f>
        <v>0</v>
      </c>
      <c r="BE8" s="12">
        <f>HLOOKUP(BE$5,'Recueil des UO'!$I$5:$AEI$12,6,FALSE)</f>
        <v>0</v>
      </c>
      <c r="BF8" s="12">
        <f>HLOOKUP(BF$5,'Recueil des UO'!$I$5:$AEI$12,6,FALSE)</f>
        <v>0</v>
      </c>
      <c r="BG8" s="12">
        <f>HLOOKUP(BG$5,'Recueil des UO'!$I$5:$AEI$12,6,FALSE)</f>
        <v>0</v>
      </c>
      <c r="BH8" s="12">
        <f>HLOOKUP(BH$5,'Recueil des UO'!$I$5:$AEI$12,6,FALSE)</f>
        <v>0</v>
      </c>
      <c r="BI8" s="12">
        <f>HLOOKUP(BI$5,'Recueil des UO'!$I$5:$AEI$12,6,FALSE)</f>
        <v>0</v>
      </c>
      <c r="BJ8" s="12">
        <f>HLOOKUP(BJ$5,'Recueil des UO'!$I$5:$AEI$12,6,FALSE)</f>
        <v>0</v>
      </c>
      <c r="BK8" s="12">
        <f>HLOOKUP(BK$5,'Recueil des UO'!$I$5:$AEI$12,6,FALSE)</f>
        <v>0</v>
      </c>
      <c r="BL8" s="12">
        <f>HLOOKUP(BL$5,'Recueil des UO'!$I$5:$AEI$12,6,FALSE)</f>
        <v>0</v>
      </c>
      <c r="BM8" s="12">
        <f>HLOOKUP(BM$5,'Recueil des UO'!$I$5:$AEI$12,6,FALSE)</f>
        <v>0</v>
      </c>
      <c r="BN8" s="12">
        <f>HLOOKUP(BN$5,'Recueil des UO'!$I$5:$AEI$12,6,FALSE)</f>
        <v>0</v>
      </c>
      <c r="BO8" s="12">
        <f>HLOOKUP(BO$5,'Recueil des UO'!$I$5:$AEI$12,6,FALSE)</f>
        <v>0</v>
      </c>
      <c r="BP8" s="12">
        <f>HLOOKUP(BP$5,'Recueil des UO'!$I$5:$AEI$12,6,FALSE)</f>
        <v>0</v>
      </c>
      <c r="BQ8" s="12">
        <f>HLOOKUP(BQ$5,'Recueil des UO'!$I$5:$AEI$12,6,FALSE)</f>
        <v>0</v>
      </c>
      <c r="BR8" s="12">
        <f>HLOOKUP(BR$5,'Recueil des UO'!$I$5:$AEI$12,6,FALSE)</f>
        <v>0</v>
      </c>
      <c r="BS8" s="12">
        <f>HLOOKUP(BS$5,'Recueil des UO'!$I$5:$AEI$12,6,FALSE)</f>
        <v>0</v>
      </c>
      <c r="BT8" s="12">
        <f>HLOOKUP(BT$5,'Recueil des UO'!$I$5:$AEI$12,6,FALSE)</f>
        <v>0</v>
      </c>
      <c r="BU8" s="12">
        <f>HLOOKUP(BU$5,'Recueil des UO'!$I$5:$AEI$12,6,FALSE)</f>
        <v>0</v>
      </c>
      <c r="BV8" s="12">
        <f>HLOOKUP(BV$5,'Recueil des UO'!$I$5:$AEI$12,6,FALSE)</f>
        <v>0</v>
      </c>
      <c r="BW8" s="12">
        <f>HLOOKUP(BW$5,'Recueil des UO'!$I$5:$AEI$12,6,FALSE)</f>
        <v>0</v>
      </c>
      <c r="BX8" s="12">
        <f>HLOOKUP(BX$5,'Recueil des UO'!$I$5:$AEI$12,6,FALSE)</f>
        <v>0</v>
      </c>
      <c r="BY8" s="12">
        <f>HLOOKUP(BY$5,'Recueil des UO'!$I$5:$AEI$12,6,FALSE)</f>
        <v>0</v>
      </c>
      <c r="BZ8" s="12">
        <f>HLOOKUP(BZ$5,'Recueil des UO'!$I$5:$AEI$12,6,FALSE)</f>
        <v>0</v>
      </c>
      <c r="CA8" s="12">
        <f>HLOOKUP(CA$5,'Recueil des UO'!$I$5:$AEI$12,6,FALSE)</f>
        <v>0</v>
      </c>
      <c r="CB8" s="12">
        <f>HLOOKUP(CB$5,'Recueil des UO'!$I$5:$AEI$12,6,FALSE)</f>
        <v>0</v>
      </c>
      <c r="CC8" s="12">
        <f>HLOOKUP(CC$5,'Recueil des UO'!$I$5:$AEI$12,6,FALSE)</f>
        <v>0</v>
      </c>
      <c r="CD8" s="12">
        <f>HLOOKUP(CD$5,'Recueil des UO'!$I$5:$AEI$12,6,FALSE)</f>
        <v>0</v>
      </c>
      <c r="CE8" s="12">
        <f>HLOOKUP(CE$5,'Recueil des UO'!$I$5:$AEI$12,6,FALSE)</f>
        <v>0</v>
      </c>
      <c r="CF8" s="12">
        <f>HLOOKUP(CF$5,'Recueil des UO'!$I$5:$AEI$12,6,FALSE)</f>
        <v>0</v>
      </c>
      <c r="CG8" s="12">
        <f>HLOOKUP(CG$5,'Recueil des UO'!$I$5:$AEI$12,6,FALSE)</f>
        <v>0</v>
      </c>
      <c r="CH8" s="12">
        <f>HLOOKUP(CH$5,'Recueil des UO'!$I$5:$AEI$12,6,FALSE)</f>
        <v>0</v>
      </c>
      <c r="CI8" s="12">
        <f>HLOOKUP(CI$5,'Recueil des UO'!$I$5:$AEI$12,6,FALSE)</f>
        <v>0</v>
      </c>
      <c r="CJ8" s="12">
        <f>HLOOKUP(CJ$5,'Recueil des UO'!$I$5:$AEI$12,6,FALSE)</f>
        <v>0</v>
      </c>
      <c r="CK8" s="12">
        <f>HLOOKUP(CK$5,'Recueil des UO'!$I$5:$AEI$12,6,FALSE)</f>
        <v>0</v>
      </c>
      <c r="CL8" s="12">
        <f>HLOOKUP(CL$5,'Recueil des UO'!$I$5:$AEI$12,6,FALSE)</f>
        <v>0</v>
      </c>
      <c r="CM8" s="12">
        <f>HLOOKUP(CM$5,'Recueil des UO'!$I$5:$AEI$12,6,FALSE)</f>
        <v>0</v>
      </c>
      <c r="CN8" s="12">
        <f>HLOOKUP(CN$5,'Recueil des UO'!$I$5:$AEI$12,6,FALSE)</f>
        <v>0</v>
      </c>
      <c r="CO8" s="12">
        <f>HLOOKUP(CO$5,'Recueil des UO'!$I$5:$AEI$12,6,FALSE)</f>
        <v>0</v>
      </c>
      <c r="CP8" s="12">
        <f>HLOOKUP(CP$5,'Recueil des UO'!$I$5:$AEI$12,6,FALSE)</f>
        <v>0</v>
      </c>
      <c r="CQ8" s="12">
        <f>HLOOKUP(CQ$5,'Recueil des UO'!$I$5:$AEI$12,6,FALSE)</f>
        <v>0</v>
      </c>
      <c r="CR8" s="12">
        <f>HLOOKUP(CR$5,'Recueil des UO'!$I$5:$AEI$12,6,FALSE)</f>
        <v>0</v>
      </c>
      <c r="CS8" s="12">
        <f>HLOOKUP(CS$5,'Recueil des UO'!$I$5:$AEI$12,6,FALSE)</f>
        <v>0</v>
      </c>
      <c r="CT8" s="12">
        <f>HLOOKUP(CT$5,'Recueil des UO'!$I$5:$AEI$12,6,FALSE)</f>
        <v>0</v>
      </c>
      <c r="CU8" s="12">
        <f>HLOOKUP(CU$5,'Recueil des UO'!$I$5:$AEI$12,6,FALSE)</f>
        <v>0</v>
      </c>
      <c r="CV8" s="12">
        <f>HLOOKUP(CV$5,'Recueil des UO'!$I$5:$AEI$12,6,FALSE)</f>
        <v>0</v>
      </c>
      <c r="CW8" s="12">
        <f>HLOOKUP(CW$5,'Recueil des UO'!$I$5:$AEI$12,6,FALSE)</f>
        <v>0</v>
      </c>
      <c r="CX8" s="12">
        <f>HLOOKUP(CX$5,'Recueil des UO'!$I$5:$AEI$12,6,FALSE)</f>
        <v>0</v>
      </c>
      <c r="CY8" s="12">
        <f>HLOOKUP(CY$5,'Recueil des UO'!$I$5:$AEI$12,6,FALSE)</f>
        <v>0</v>
      </c>
      <c r="CZ8" s="12">
        <f>HLOOKUP(CZ$5,'Recueil des UO'!$I$5:$AEI$12,6,FALSE)</f>
        <v>0</v>
      </c>
      <c r="DA8" s="12">
        <f>HLOOKUP(DA$5,'Recueil des UO'!$I$5:$AEI$12,6,FALSE)</f>
        <v>0</v>
      </c>
      <c r="DB8" s="12">
        <f>HLOOKUP(DB$5,'Recueil des UO'!$I$5:$AEI$12,6,FALSE)</f>
        <v>0</v>
      </c>
      <c r="DC8" s="12">
        <f>HLOOKUP(DC$5,'Recueil des UO'!$I$5:$AEI$12,6,FALSE)</f>
        <v>0</v>
      </c>
      <c r="DD8" s="12">
        <f>HLOOKUP(DD$5,'Recueil des UO'!$I$5:$AEI$12,6,FALSE)</f>
        <v>0</v>
      </c>
      <c r="DE8" s="12">
        <f>HLOOKUP(DE$5,'Recueil des UO'!$I$5:$AEI$12,6,FALSE)</f>
        <v>0</v>
      </c>
      <c r="DF8" s="12">
        <f>HLOOKUP(DF$5,'Recueil des UO'!$I$5:$AEI$12,6,FALSE)</f>
        <v>0</v>
      </c>
      <c r="DG8" s="12">
        <f>HLOOKUP(DG$5,'Recueil des UO'!$I$5:$AEI$12,6,FALSE)</f>
        <v>0</v>
      </c>
      <c r="DH8" s="12">
        <f>HLOOKUP(DH$5,'Recueil des UO'!$I$5:$AEI$12,6,FALSE)</f>
        <v>0</v>
      </c>
      <c r="DI8" s="12">
        <f>HLOOKUP(DI$5,'Recueil des UO'!$I$5:$AEI$12,6,FALSE)</f>
        <v>0</v>
      </c>
      <c r="DJ8" s="12">
        <f>HLOOKUP(DJ$5,'Recueil des UO'!$I$5:$AEI$12,6,FALSE)</f>
        <v>0</v>
      </c>
      <c r="DK8" s="12">
        <f>HLOOKUP(DK$5,'Recueil des UO'!$I$5:$AEI$12,6,FALSE)</f>
        <v>0</v>
      </c>
      <c r="DL8" s="12">
        <f>HLOOKUP(DL$5,'Recueil des UO'!$I$5:$AEI$12,6,FALSE)</f>
        <v>0</v>
      </c>
      <c r="DM8" s="12">
        <f>HLOOKUP(DM$5,'Recueil des UO'!$I$5:$AEI$12,6,FALSE)</f>
        <v>0</v>
      </c>
      <c r="DN8" s="12">
        <f>HLOOKUP(DN$5,'Recueil des UO'!$I$5:$AEI$12,6,FALSE)</f>
        <v>0</v>
      </c>
      <c r="DO8" s="12">
        <f>HLOOKUP(DO$5,'Recueil des UO'!$I$5:$AEI$12,6,FALSE)</f>
        <v>0</v>
      </c>
      <c r="DP8" s="12">
        <f>HLOOKUP(DP$5,'Recueil des UO'!$I$5:$AEI$12,6,FALSE)</f>
        <v>0</v>
      </c>
      <c r="DQ8" s="12">
        <f>HLOOKUP(DQ$5,'Recueil des UO'!$I$5:$AEI$12,6,FALSE)</f>
        <v>0</v>
      </c>
      <c r="DR8" s="12">
        <f>HLOOKUP(DR$5,'Recueil des UO'!$I$5:$AEI$12,6,FALSE)</f>
        <v>0</v>
      </c>
      <c r="DS8" s="12">
        <f>HLOOKUP(DS$5,'Recueil des UO'!$I$5:$AEI$12,6,FALSE)</f>
        <v>0</v>
      </c>
      <c r="DT8" s="12">
        <f>HLOOKUP(DT$5,'Recueil des UO'!$I$5:$AEI$12,6,FALSE)</f>
        <v>0</v>
      </c>
      <c r="DU8" s="12">
        <f>HLOOKUP(DU$5,'Recueil des UO'!$I$5:$AEI$12,6,FALSE)</f>
        <v>0</v>
      </c>
      <c r="DV8" s="12">
        <f>HLOOKUP(DV$5,'Recueil des UO'!$I$5:$AEI$12,6,FALSE)</f>
        <v>0</v>
      </c>
      <c r="DW8" s="12">
        <f>HLOOKUP(DW$5,'Recueil des UO'!$I$5:$AEI$12,6,FALSE)</f>
        <v>0</v>
      </c>
      <c r="DX8" s="12">
        <f>HLOOKUP(DX$5,'Recueil des UO'!$I$5:$AEI$12,6,FALSE)</f>
        <v>0</v>
      </c>
      <c r="DY8" s="12">
        <f>HLOOKUP(DY$5,'Recueil des UO'!$I$5:$AEI$12,6,FALSE)</f>
        <v>0</v>
      </c>
      <c r="DZ8" s="12">
        <f>HLOOKUP(DZ$5,'Recueil des UO'!$I$5:$AEI$12,6,FALSE)</f>
        <v>0</v>
      </c>
      <c r="EA8" s="744"/>
      <c r="EB8" s="308"/>
      <c r="EC8" s="308"/>
      <c r="ED8" s="308"/>
      <c r="EE8" s="308"/>
      <c r="EF8" s="12">
        <f>IF(EF$5&lt;&gt;"",HLOOKUP(EF$5,'Recueil des UO'!$I$5:$AEI$12,6,FALSE),0)</f>
        <v>0</v>
      </c>
      <c r="EG8" s="12">
        <f>IF(EG$5&lt;&gt;"",HLOOKUP(EG$5,'Recueil des UO'!$I$5:$AEI$12,6,FALSE),0)</f>
        <v>0</v>
      </c>
      <c r="EH8" s="12">
        <f>IF(EH$5&lt;&gt;"",HLOOKUP(EH$5,'Recueil des UO'!$I$5:$AEI$12,6,FALSE),0)</f>
        <v>0</v>
      </c>
      <c r="EI8" s="12">
        <f>IF(EI$5&lt;&gt;"",HLOOKUP(EI$5,'Recueil des UO'!$I$5:$AEI$12,6,FALSE),0)</f>
        <v>0</v>
      </c>
      <c r="EJ8" s="12">
        <f>IF(EJ$5&lt;&gt;"",HLOOKUP(EJ$5,'Recueil des UO'!$I$5:$AEI$12,6,FALSE),0)</f>
        <v>0</v>
      </c>
      <c r="EK8" s="12">
        <f>IF(EK$5&lt;&gt;"",HLOOKUP(EK$5,'Recueil des UO'!$I$5:$AEI$12,6,FALSE),0)</f>
        <v>0</v>
      </c>
      <c r="EL8" s="12">
        <f>IF(EL$5&lt;&gt;"",HLOOKUP(EL$5,'Recueil des UO'!$I$5:$AEI$12,6,FALSE),0)</f>
        <v>0</v>
      </c>
      <c r="EM8" s="12">
        <f>IF(EM$5&lt;&gt;"",HLOOKUP(EM$5,'Recueil des UO'!$I$5:$AEI$12,6,FALSE),0)</f>
        <v>0</v>
      </c>
      <c r="EN8" s="12">
        <f>IF(EN$5&lt;&gt;"",HLOOKUP(EN$5,'Recueil des UO'!$I$5:$AEI$12,6,FALSE),0)</f>
        <v>0</v>
      </c>
      <c r="EO8" s="12">
        <f>IF(EO$5&lt;&gt;"",HLOOKUP(EO$5,'Recueil des UO'!$I$5:$AEI$12,6,FALSE),0)</f>
        <v>0</v>
      </c>
      <c r="EP8" s="12">
        <f>IF(EP$5&lt;&gt;"",HLOOKUP(EP$5,'Recueil des UO'!$I$5:$AEI$12,6,FALSE),0)</f>
        <v>0</v>
      </c>
      <c r="EQ8" s="12">
        <f>IF(EQ$5&lt;&gt;"",HLOOKUP(EQ$5,'Recueil des UO'!$I$5:$AEI$12,6,FALSE),0)</f>
        <v>0</v>
      </c>
      <c r="ER8" s="12">
        <f>IF(ER$5&lt;&gt;"",HLOOKUP(ER$5,'Recueil des UO'!$I$5:$AEI$12,6,FALSE),0)</f>
        <v>0</v>
      </c>
      <c r="ES8" s="12">
        <f>IF(ES$5&lt;&gt;"",HLOOKUP(ES$5,'Recueil des UO'!$I$5:$AEI$12,6,FALSE),0)</f>
        <v>0</v>
      </c>
      <c r="ET8" s="12">
        <f>IF(ET$5&lt;&gt;"",HLOOKUP(ET$5,'Recueil des UO'!$I$5:$AEI$12,6,FALSE),0)</f>
        <v>0</v>
      </c>
      <c r="EU8" s="12">
        <f>IF(EU$5&lt;&gt;"",HLOOKUP(EU$5,'Recueil des UO'!$I$5:$AEI$12,6,FALSE),0)</f>
        <v>0</v>
      </c>
      <c r="EV8" s="12">
        <f>IF(EV$5&lt;&gt;"",HLOOKUP(EV$5,'Recueil des UO'!$I$5:$AEI$12,6,FALSE),0)</f>
        <v>0</v>
      </c>
      <c r="EW8" s="12">
        <f>IF(EW$5&lt;&gt;"",HLOOKUP(EW$5,'Recueil des UO'!$I$5:$AEI$12,6,FALSE),0)</f>
        <v>0</v>
      </c>
      <c r="EX8" s="12">
        <f>IF(EX$5&lt;&gt;"",HLOOKUP(EX$5,'Recueil des UO'!$I$5:$AEI$12,6,FALSE),0)</f>
        <v>0</v>
      </c>
      <c r="EY8" s="12">
        <f>IF(EY$5&lt;&gt;"",HLOOKUP(EY$5,'Recueil des UO'!$I$5:$AEI$12,6,FALSE),0)</f>
        <v>0</v>
      </c>
      <c r="EZ8" s="12">
        <f>IF(EZ$5&lt;&gt;"",HLOOKUP(EZ$5,'Recueil des UO'!$I$5:$AEI$12,6,FALSE),0)</f>
        <v>0</v>
      </c>
      <c r="FA8" s="12">
        <f>IF(FA$5&lt;&gt;"",HLOOKUP(FA$5,'Recueil des UO'!$I$5:$AEI$12,6,FALSE),0)</f>
        <v>0</v>
      </c>
      <c r="FB8" s="12">
        <f>IF(FB$5&lt;&gt;"",HLOOKUP(FB$5,'Recueil des UO'!$I$5:$AEI$12,6,FALSE),0)</f>
        <v>0</v>
      </c>
      <c r="FC8" s="12">
        <f>IF(FC$5&lt;&gt;"",HLOOKUP(FC$5,'Recueil des UO'!$I$5:$AEI$12,6,FALSE),0)</f>
        <v>0</v>
      </c>
      <c r="FD8" s="12">
        <f>IF(FD$5&lt;&gt;"",HLOOKUP(FD$5,'Recueil des UO'!$I$5:$AEI$12,6,FALSE),0)</f>
        <v>0</v>
      </c>
      <c r="FE8" s="12">
        <f>IF(FE$5&lt;&gt;"",HLOOKUP(FE$5,'Recueil des UO'!$I$5:$AEI$12,6,FALSE),0)</f>
        <v>0</v>
      </c>
      <c r="FF8" s="12">
        <f>IF(FF$5&lt;&gt;"",HLOOKUP(FF$5,'Recueil des UO'!$I$5:$AEI$12,6,FALSE),0)</f>
        <v>0</v>
      </c>
      <c r="FG8" s="12">
        <f>IF(FG$5&lt;&gt;"",HLOOKUP(FG$5,'Recueil des UO'!$I$5:$AEI$12,6,FALSE),0)</f>
        <v>0</v>
      </c>
      <c r="FH8" s="12">
        <f>IF(FH$5&lt;&gt;"",HLOOKUP(FH$5,'Recueil des UO'!$I$5:$AEI$12,6,FALSE),0)</f>
        <v>0</v>
      </c>
      <c r="FI8" s="12">
        <f>IF(FI$5&lt;&gt;"",HLOOKUP(FI$5,'Recueil des UO'!$I$5:$AEI$12,6,FALSE),0)</f>
        <v>0</v>
      </c>
      <c r="FJ8" s="12">
        <f>IF(FJ$5&lt;&gt;"",HLOOKUP(FJ$5,'Recueil des UO'!$I$5:$AEI$12,6,FALSE),0)</f>
        <v>0</v>
      </c>
      <c r="FK8" s="12">
        <f>IF(FK$5&lt;&gt;"",HLOOKUP(FK$5,'Recueil des UO'!$I$5:$AEI$12,6,FALSE),0)</f>
        <v>0</v>
      </c>
      <c r="FL8" s="12">
        <f>IF(FL$5&lt;&gt;"",HLOOKUP(FL$5,'Recueil des UO'!$I$5:$AEI$12,6,FALSE),0)</f>
        <v>0</v>
      </c>
      <c r="FM8" s="12">
        <f>IF(FM$5&lt;&gt;"",HLOOKUP(FM$5,'Recueil des UO'!$I$5:$AEI$12,6,FALSE),0)</f>
        <v>0</v>
      </c>
      <c r="FN8" s="12">
        <f>IF(FN$5&lt;&gt;"",HLOOKUP(FN$5,'Recueil des UO'!$I$5:$AEI$12,6,FALSE),0)</f>
        <v>0</v>
      </c>
      <c r="FO8" s="12">
        <f>IF(FO$5&lt;&gt;"",HLOOKUP(FO$5,'Recueil des UO'!$I$5:$AEI$12,6,FALSE),0)</f>
        <v>0</v>
      </c>
      <c r="FP8" s="12">
        <f>IF(FP$5&lt;&gt;"",HLOOKUP(FP$5,'Recueil des UO'!$I$5:$AEI$12,6,FALSE),0)</f>
        <v>0</v>
      </c>
      <c r="FQ8" s="12">
        <f>IF(FQ$5&lt;&gt;"",HLOOKUP(FQ$5,'Recueil des UO'!$I$5:$AEI$12,6,FALSE),0)</f>
        <v>0</v>
      </c>
      <c r="FR8" s="12">
        <f>IF(FR$5&lt;&gt;"",HLOOKUP(FR$5,'Recueil des UO'!$I$5:$AEI$12,6,FALSE),0)</f>
        <v>0</v>
      </c>
      <c r="FS8" s="12">
        <f>IF(FS$5&lt;&gt;"",HLOOKUP(FS$5,'Recueil des UO'!$I$5:$AEI$12,6,FALSE),0)</f>
        <v>0</v>
      </c>
      <c r="FT8" s="12">
        <f>IF(FT$5&lt;&gt;"",HLOOKUP(FT$5,'Recueil des UO'!$I$5:$AEI$12,6,FALSE),0)</f>
        <v>0</v>
      </c>
      <c r="FU8" s="12">
        <f>IF(FU$5&lt;&gt;"",HLOOKUP(FU$5,'Recueil des UO'!$I$5:$AEI$12,6,FALSE),0)</f>
        <v>0</v>
      </c>
      <c r="FV8" s="12">
        <f>IF(FV$5&lt;&gt;"",HLOOKUP(FV$5,'Recueil des UO'!$I$5:$AEI$12,6,FALSE),0)</f>
        <v>0</v>
      </c>
      <c r="FW8" s="12">
        <f>IF(FW$5&lt;&gt;"",HLOOKUP(FW$5,'Recueil des UO'!$I$5:$AEI$12,6,FALSE),0)</f>
        <v>0</v>
      </c>
      <c r="FX8" s="12">
        <f>IF(FX$5&lt;&gt;"",HLOOKUP(FX$5,'Recueil des UO'!$I$5:$AEI$12,6,FALSE),0)</f>
        <v>0</v>
      </c>
      <c r="FY8" s="12">
        <f>IF(FY$5&lt;&gt;"",HLOOKUP(FY$5,'Recueil des UO'!$I$5:$AEI$12,6,FALSE),0)</f>
        <v>0</v>
      </c>
      <c r="FZ8" s="12">
        <f>IF(FZ$5&lt;&gt;"",HLOOKUP(FZ$5,'Recueil des UO'!$I$5:$AEI$12,6,FALSE),0)</f>
        <v>0</v>
      </c>
      <c r="GA8" s="12">
        <f>IF(GA$5&lt;&gt;"",HLOOKUP(GA$5,'Recueil des UO'!$I$5:$AEI$12,6,FALSE),0)</f>
        <v>0</v>
      </c>
      <c r="GB8" s="12">
        <f>IF(GB$5&lt;&gt;"",HLOOKUP(GB$5,'Recueil des UO'!$I$5:$AEI$12,6,FALSE),0)</f>
        <v>0</v>
      </c>
      <c r="GC8" s="12">
        <f>IF(GC$5&lt;&gt;"",HLOOKUP(GC$5,'Recueil des UO'!$I$5:$AEI$12,6,FALSE),0)</f>
        <v>0</v>
      </c>
      <c r="GD8" s="12">
        <f>IF(GD$5&lt;&gt;"",HLOOKUP(GD$5,'Recueil des UO'!$I$5:$AEI$12,6,FALSE),0)</f>
        <v>0</v>
      </c>
      <c r="GE8" s="12">
        <f>IF(GE$5&lt;&gt;"",HLOOKUP(GE$5,'Recueil des UO'!$I$5:$AEI$12,6,FALSE),0)</f>
        <v>0</v>
      </c>
      <c r="GF8" s="12">
        <f>IF(GF$5&lt;&gt;"",HLOOKUP(GF$5,'Recueil des UO'!$I$5:$AEI$12,6,FALSE),0)</f>
        <v>0</v>
      </c>
      <c r="GG8" s="12">
        <f>IF(GG$5&lt;&gt;"",HLOOKUP(GG$5,'Recueil des UO'!$I$5:$AEI$12,6,FALSE),0)</f>
        <v>0</v>
      </c>
      <c r="GH8" s="12">
        <f>IF(GH$5&lt;&gt;"",HLOOKUP(GH$5,'Recueil des UO'!$I$5:$AEI$12,6,FALSE),0)</f>
        <v>0</v>
      </c>
      <c r="GI8" s="12">
        <f>IF(GI$5&lt;&gt;"",HLOOKUP(GI$5,'Recueil des UO'!$I$5:$AEI$12,6,FALSE),0)</f>
        <v>0</v>
      </c>
      <c r="GJ8" s="12">
        <f>IF(GJ$5&lt;&gt;"",HLOOKUP(GJ$5,'Recueil des UO'!$I$5:$AEI$12,6,FALSE),0)</f>
        <v>0</v>
      </c>
      <c r="GK8" s="12">
        <f>IF(GK$5&lt;&gt;"",HLOOKUP(GK$5,'Recueil des UO'!$I$5:$AEI$12,6,FALSE),0)</f>
        <v>0</v>
      </c>
      <c r="GL8" s="12">
        <f>IF(GL$5&lt;&gt;"",HLOOKUP(GL$5,'Recueil des UO'!$I$5:$AEI$12,6,FALSE),0)</f>
        <v>0</v>
      </c>
      <c r="GM8" s="12">
        <f>IF(GM$5&lt;&gt;"",HLOOKUP(GM$5,'Recueil des UO'!$I$5:$AEI$12,6,FALSE),0)</f>
        <v>0</v>
      </c>
      <c r="GN8" s="12">
        <f>IF(GN$5&lt;&gt;"",HLOOKUP(GN$5,'Recueil des UO'!$I$5:$AEI$12,6,FALSE),0)</f>
        <v>0</v>
      </c>
      <c r="GO8" s="12">
        <f>IF(GO$5&lt;&gt;"",HLOOKUP(GO$5,'Recueil des UO'!$I$5:$AEI$12,6,FALSE),0)</f>
        <v>0</v>
      </c>
      <c r="GP8" s="12">
        <f>IF(GP$5&lt;&gt;"",HLOOKUP(GP$5,'Recueil des UO'!$I$5:$AEI$12,6,FALSE),0)</f>
        <v>0</v>
      </c>
      <c r="GQ8" s="12">
        <f>IF(GQ$5&lt;&gt;"",HLOOKUP(GQ$5,'Recueil des UO'!$I$5:$AEI$12,6,FALSE),0)</f>
        <v>0</v>
      </c>
      <c r="GR8" s="12">
        <f>IF(GR$5&lt;&gt;"",HLOOKUP(GR$5,'Recueil des UO'!$I$5:$AEI$12,6,FALSE),0)</f>
        <v>0</v>
      </c>
      <c r="GS8" s="12">
        <f>IF(GS$5&lt;&gt;"",HLOOKUP(GS$5,'Recueil des UO'!$I$5:$AEI$12,6,FALSE),0)</f>
        <v>0</v>
      </c>
      <c r="GT8" s="12">
        <f>IF(GT$5&lt;&gt;"",HLOOKUP(GT$5,'Recueil des UO'!$I$5:$AEI$12,6,FALSE),0)</f>
        <v>0</v>
      </c>
      <c r="GU8" s="12">
        <f>IF(GU$5&lt;&gt;"",HLOOKUP(GU$5,'Recueil des UO'!$I$5:$AEI$12,6,FALSE),0)</f>
        <v>0</v>
      </c>
      <c r="GV8" s="12">
        <f>IF(GV$5&lt;&gt;"",HLOOKUP(GV$5,'Recueil des UO'!$I$5:$AEI$12,6,FALSE),0)</f>
        <v>0</v>
      </c>
      <c r="GW8" s="12">
        <f>IF(GW$5&lt;&gt;"",HLOOKUP(GW$5,'Recueil des UO'!$I$5:$AEI$12,6,FALSE),0)</f>
        <v>0</v>
      </c>
      <c r="GX8" s="12">
        <f>IF(GX$5&lt;&gt;"",HLOOKUP(GX$5,'Recueil des UO'!$I$5:$AEI$12,6,FALSE),0)</f>
        <v>0</v>
      </c>
      <c r="GY8" s="12">
        <f>IF(GY$5&lt;&gt;"",HLOOKUP(GY$5,'Recueil des UO'!$I$5:$AEI$12,6,FALSE),0)</f>
        <v>0</v>
      </c>
      <c r="GZ8" s="12">
        <f>IF(GZ$5&lt;&gt;"",HLOOKUP(GZ$5,'Recueil des UO'!$I$5:$AEI$12,6,FALSE),0)</f>
        <v>0</v>
      </c>
      <c r="HA8" s="12">
        <f>IF(HA$5&lt;&gt;"",HLOOKUP(HA$5,'Recueil des UO'!$I$5:$AEI$12,6,FALSE),0)</f>
        <v>0</v>
      </c>
      <c r="HB8" s="12">
        <f>IF(HB$5&lt;&gt;"",HLOOKUP(HB$5,'Recueil des UO'!$I$5:$AEI$12,6,FALSE),0)</f>
        <v>0</v>
      </c>
      <c r="HC8" s="12">
        <f>IF(HC$5&lt;&gt;"",HLOOKUP(HC$5,'Recueil des UO'!$I$5:$AEI$12,6,FALSE),0)</f>
        <v>0</v>
      </c>
      <c r="HD8" s="12">
        <f>IF(HD$5&lt;&gt;"",HLOOKUP(HD$5,'Recueil des UO'!$I$5:$AEI$12,6,FALSE),0)</f>
        <v>0</v>
      </c>
      <c r="HE8" s="12">
        <f>IF(HE$5&lt;&gt;"",HLOOKUP(HE$5,'Recueil des UO'!$I$5:$AEI$12,6,FALSE),0)</f>
        <v>0</v>
      </c>
      <c r="HF8" s="12">
        <f>IF(HF$5&lt;&gt;"",HLOOKUP(HF$5,'Recueil des UO'!$I$5:$AEI$12,6,FALSE),0)</f>
        <v>0</v>
      </c>
      <c r="HG8" s="12">
        <f>IF(HG$5&lt;&gt;"",HLOOKUP(HG$5,'Recueil des UO'!$I$5:$AEI$12,6,FALSE),0)</f>
        <v>0</v>
      </c>
      <c r="HH8" s="12">
        <f>IF(HH$5&lt;&gt;"",HLOOKUP(HH$5,'Recueil des UO'!$I$5:$AEI$12,6,FALSE),0)</f>
        <v>0</v>
      </c>
      <c r="HI8" s="12">
        <f>IF(HI$5&lt;&gt;"",HLOOKUP(HI$5,'Recueil des UO'!$I$5:$AEI$12,6,FALSE),0)</f>
        <v>0</v>
      </c>
      <c r="HJ8" s="12">
        <f>IF(HJ$5&lt;&gt;"",HLOOKUP(HJ$5,'Recueil des UO'!$I$5:$AEI$12,6,FALSE),0)</f>
        <v>0</v>
      </c>
      <c r="HK8" s="12">
        <f>IF(HK$5&lt;&gt;"",HLOOKUP(HK$5,'Recueil des UO'!$I$5:$AEI$12,6,FALSE),0)</f>
        <v>0</v>
      </c>
      <c r="HL8" s="12">
        <f>IF(HL$5&lt;&gt;"",HLOOKUP(HL$5,'Recueil des UO'!$I$5:$AEI$12,6,FALSE),0)</f>
        <v>0</v>
      </c>
      <c r="HM8" s="12">
        <f>IF(HM$5&lt;&gt;"",HLOOKUP(HM$5,'Recueil des UO'!$I$5:$AEI$12,6,FALSE),0)</f>
        <v>0</v>
      </c>
      <c r="HN8" s="12">
        <f>IF(HN$5&lt;&gt;"",HLOOKUP(HN$5,'Recueil des UO'!$I$5:$AEI$12,6,FALSE),0)</f>
        <v>0</v>
      </c>
      <c r="HO8" s="12">
        <f>IF(HO$5&lt;&gt;"",HLOOKUP(HO$5,'Recueil des UO'!$I$5:$AEI$12,6,FALSE),0)</f>
        <v>0</v>
      </c>
      <c r="HP8" s="12">
        <f>IF(HP$5&lt;&gt;"",HLOOKUP(HP$5,'Recueil des UO'!$I$5:$AEI$12,6,FALSE),0)</f>
        <v>0</v>
      </c>
      <c r="HQ8" s="12">
        <f>IF(HQ$5&lt;&gt;"",HLOOKUP(HQ$5,'Recueil des UO'!$I$5:$AEI$12,6,FALSE),0)</f>
        <v>0</v>
      </c>
      <c r="HR8" s="12">
        <f>IF(HR$5&lt;&gt;"",HLOOKUP(HR$5,'Recueil des UO'!$I$5:$AEI$12,6,FALSE),0)</f>
        <v>0</v>
      </c>
      <c r="HS8" s="12">
        <f>IF(HS$5&lt;&gt;"",HLOOKUP(HS$5,'Recueil des UO'!$I$5:$AEI$12,6,FALSE),0)</f>
        <v>0</v>
      </c>
      <c r="HT8" s="12">
        <f>IF(HT$5&lt;&gt;"",HLOOKUP(HT$5,'Recueil des UO'!$I$5:$AEI$12,6,FALSE),0)</f>
        <v>0</v>
      </c>
      <c r="HU8" s="12">
        <f>IF(HU$5&lt;&gt;"",HLOOKUP(HU$5,'Recueil des UO'!$I$5:$AEI$12,6,FALSE),0)</f>
        <v>0</v>
      </c>
      <c r="HV8" s="12">
        <f>IF(HV$5&lt;&gt;"",HLOOKUP(HV$5,'Recueil des UO'!$I$5:$AEI$12,6,FALSE),0)</f>
        <v>0</v>
      </c>
      <c r="HW8" s="12">
        <f>IF(HW$5&lt;&gt;"",HLOOKUP(HW$5,'Recueil des UO'!$I$5:$AEI$12,6,FALSE),0)</f>
        <v>0</v>
      </c>
      <c r="HX8" s="12">
        <f>IF(HX$5&lt;&gt;"",HLOOKUP(HX$5,'Recueil des UO'!$I$5:$AEI$12,6,FALSE),0)</f>
        <v>0</v>
      </c>
      <c r="HY8" s="12">
        <f>IF(HY$5&lt;&gt;"",HLOOKUP(HY$5,'Recueil des UO'!$I$5:$AEI$12,6,FALSE),0)</f>
        <v>0</v>
      </c>
      <c r="HZ8" s="12">
        <f>IF(HZ$5&lt;&gt;"",HLOOKUP(HZ$5,'Recueil des UO'!$I$5:$AEI$12,6,FALSE),0)</f>
        <v>0</v>
      </c>
      <c r="IA8" s="12">
        <f>IF(IA$5&lt;&gt;"",HLOOKUP(IA$5,'Recueil des UO'!$I$5:$AEI$12,6,FALSE),0)</f>
        <v>0</v>
      </c>
      <c r="IB8" s="12">
        <f>IF(IB$5&lt;&gt;"",HLOOKUP(IB$5,'Recueil des UO'!$I$5:$AEI$12,6,FALSE),0)</f>
        <v>0</v>
      </c>
      <c r="IC8" s="12">
        <f>IF(IC$5&lt;&gt;"",HLOOKUP(IC$5,'Recueil des UO'!$I$5:$AEI$12,6,FALSE),0)</f>
        <v>0</v>
      </c>
      <c r="ID8" s="12">
        <f>IF(ID$5&lt;&gt;"",HLOOKUP(ID$5,'Recueil des UO'!$I$5:$AEI$12,6,FALSE),0)</f>
        <v>0</v>
      </c>
      <c r="IE8" s="12">
        <f>IF(IE$5&lt;&gt;"",HLOOKUP(IE$5,'Recueil des UO'!$I$5:$AEI$12,6,FALSE),0)</f>
        <v>0</v>
      </c>
      <c r="IF8" s="12">
        <f>IF(IF$5&lt;&gt;"",HLOOKUP(IF$5,'Recueil des UO'!$I$5:$AEI$12,6,FALSE),0)</f>
        <v>0</v>
      </c>
      <c r="IG8" s="12">
        <f>IF(IG$5&lt;&gt;"",HLOOKUP(IG$5,'Recueil des UO'!$I$5:$AEI$12,6,FALSE),0)</f>
        <v>0</v>
      </c>
      <c r="IH8" s="12">
        <f>IF(IH$5&lt;&gt;"",HLOOKUP(IH$5,'Recueil des UO'!$I$5:$AEI$12,6,FALSE),0)</f>
        <v>0</v>
      </c>
      <c r="II8" s="12">
        <f>IF(II$5&lt;&gt;"",HLOOKUP(II$5,'Recueil des UO'!$I$5:$AEI$12,6,FALSE),0)</f>
        <v>0</v>
      </c>
      <c r="IJ8" s="12">
        <f>IF(IJ$5&lt;&gt;"",HLOOKUP(IJ$5,'Recueil des UO'!$I$5:$AEI$12,6,FALSE),0)</f>
        <v>0</v>
      </c>
      <c r="IK8" s="12">
        <f>IF(IK$5&lt;&gt;"",HLOOKUP(IK$5,'Recueil des UO'!$I$5:$AEI$12,6,FALSE),0)</f>
        <v>0</v>
      </c>
      <c r="IL8" s="12">
        <f>IF(IL$5&lt;&gt;"",HLOOKUP(IL$5,'Recueil des UO'!$I$5:$AEI$12,6,FALSE),0)</f>
        <v>0</v>
      </c>
      <c r="IM8" s="12">
        <f>IF(IM$5&lt;&gt;"",HLOOKUP(IM$5,'Recueil des UO'!$I$5:$AEI$12,6,FALSE),0)</f>
        <v>0</v>
      </c>
      <c r="IN8" s="12">
        <f>IF(IN$5&lt;&gt;"",HLOOKUP(IN$5,'Recueil des UO'!$I$5:$AEI$12,6,FALSE),0)</f>
        <v>0</v>
      </c>
      <c r="IO8" s="12">
        <f>IF(IO$5&lt;&gt;"",HLOOKUP(IO$5,'Recueil des UO'!$I$5:$AEI$12,6,FALSE),0)</f>
        <v>0</v>
      </c>
      <c r="IP8" s="12">
        <f>IF(IP$5&lt;&gt;"",HLOOKUP(IP$5,'Recueil des UO'!$I$5:$AEI$12,6,FALSE),0)</f>
        <v>0</v>
      </c>
      <c r="IQ8" s="12">
        <f>IF(IQ$5&lt;&gt;"",HLOOKUP(IQ$5,'Recueil des UO'!$I$5:$AEI$12,6,FALSE),0)</f>
        <v>0</v>
      </c>
      <c r="IR8" s="12">
        <f>IF(IR$5&lt;&gt;"",HLOOKUP(IR$5,'Recueil des UO'!$I$5:$AEI$12,6,FALSE),0)</f>
        <v>0</v>
      </c>
      <c r="IS8" s="12">
        <f>IF(IS$5&lt;&gt;"",HLOOKUP(IS$5,'Recueil des UO'!$I$5:$AEI$12,6,FALSE),0)</f>
        <v>0</v>
      </c>
      <c r="IT8" s="12">
        <f>IF(IT$5&lt;&gt;"",HLOOKUP(IT$5,'Recueil des UO'!$I$5:$AEI$12,6,FALSE),0)</f>
        <v>0</v>
      </c>
      <c r="IU8" s="12">
        <f>IF(IU$5&lt;&gt;"",HLOOKUP(IU$5,'Recueil des UO'!$I$5:$AEI$12,6,FALSE),0)</f>
        <v>0</v>
      </c>
    </row>
    <row r="9" spans="1:257" ht="18">
      <c r="A9" s="115" t="s">
        <v>41</v>
      </c>
      <c r="B9" s="188"/>
      <c r="C9" s="115" t="s">
        <v>1846</v>
      </c>
      <c r="D9" s="480"/>
      <c r="E9" s="234"/>
      <c r="F9" s="234"/>
      <c r="G9" s="234"/>
      <c r="H9" s="234"/>
      <c r="I9" s="234"/>
      <c r="J9" s="435"/>
      <c r="K9" s="496"/>
      <c r="L9" s="544"/>
      <c r="M9" s="749"/>
      <c r="N9" s="12">
        <f>HLOOKUP(N$5,'Recueil des UO'!$I$5:$AEI$12,7,FALSE)</f>
        <v>0</v>
      </c>
      <c r="O9" s="12">
        <f>HLOOKUP(O$5,'Recueil des UO'!$I$5:$AEI$12,7,FALSE)</f>
        <v>0</v>
      </c>
      <c r="P9" s="12">
        <f>HLOOKUP(P$5,'Recueil des UO'!$I$5:$AEI$12,7,FALSE)</f>
        <v>0</v>
      </c>
      <c r="Q9" s="12">
        <f>HLOOKUP(Q$5,'Recueil des UO'!$I$5:$AEI$12,7,FALSE)</f>
        <v>0</v>
      </c>
      <c r="R9" s="12">
        <f>HLOOKUP(R$5,'Recueil des UO'!$I$5:$AEI$12,7,FALSE)</f>
        <v>0</v>
      </c>
      <c r="S9" s="12">
        <f>HLOOKUP(S$5,'Recueil des UO'!$I$5:$AEI$12,7,FALSE)</f>
        <v>0</v>
      </c>
      <c r="T9" s="12">
        <f>HLOOKUP(T$5,'Recueil des UO'!$I$5:$AEI$12,7,FALSE)</f>
        <v>0</v>
      </c>
      <c r="U9" s="12">
        <f>HLOOKUP(U$5,'Recueil des UO'!$I$5:$AEI$12,7,FALSE)</f>
        <v>0</v>
      </c>
      <c r="V9" s="12">
        <f>HLOOKUP(V$5,'Recueil des UO'!$I$5:$AEI$12,7,FALSE)</f>
        <v>0</v>
      </c>
      <c r="W9" s="12">
        <f>HLOOKUP(W$5,'Recueil des UO'!$I$5:$AEI$12,7,FALSE)</f>
        <v>0</v>
      </c>
      <c r="X9" s="12">
        <f>HLOOKUP(X$5,'Recueil des UO'!$I$5:$AEI$12,7,FALSE)</f>
        <v>0</v>
      </c>
      <c r="Y9" s="12">
        <f>HLOOKUP(Y$5,'Recueil des UO'!$I$5:$AEI$12,7,FALSE)</f>
        <v>0</v>
      </c>
      <c r="Z9" s="12">
        <f>HLOOKUP(Z$5,'Recueil des UO'!$I$5:$AEI$12,7,FALSE)</f>
        <v>0</v>
      </c>
      <c r="AA9" s="12">
        <f>HLOOKUP(AA$5,'Recueil des UO'!$I$5:$AEI$12,7,FALSE)</f>
        <v>0</v>
      </c>
      <c r="AB9" s="12">
        <f>HLOOKUP(AB$5,'Recueil des UO'!$I$5:$AEI$12,7,FALSE)</f>
        <v>0</v>
      </c>
      <c r="AC9" s="12">
        <f>HLOOKUP(AC$5,'Recueil des UO'!$I$5:$AEI$12,7,FALSE)</f>
        <v>0</v>
      </c>
      <c r="AD9" s="12">
        <f>HLOOKUP(AD$5,'Recueil des UO'!$I$5:$AEI$12,7,FALSE)</f>
        <v>0</v>
      </c>
      <c r="AE9" s="12">
        <f>HLOOKUP(AE$5,'Recueil des UO'!$I$5:$AEI$12,7,FALSE)</f>
        <v>0</v>
      </c>
      <c r="AF9" s="12">
        <f>HLOOKUP(AF$5,'Recueil des UO'!$I$5:$AEI$12,7,FALSE)</f>
        <v>0</v>
      </c>
      <c r="AG9" s="12">
        <f>HLOOKUP(AG$5,'Recueil des UO'!$I$5:$AEI$12,7,FALSE)</f>
        <v>0</v>
      </c>
      <c r="AH9" s="12">
        <f>HLOOKUP(AH$5,'Recueil des UO'!$I$5:$AEI$12,7,FALSE)</f>
        <v>0</v>
      </c>
      <c r="AI9" s="12">
        <f>HLOOKUP(AI$5,'Recueil des UO'!$I$5:$AEI$12,7,FALSE)</f>
        <v>0</v>
      </c>
      <c r="AJ9" s="12">
        <f>HLOOKUP(AJ$5,'Recueil des UO'!$I$5:$AEI$12,7,FALSE)</f>
        <v>0</v>
      </c>
      <c r="AK9" s="12">
        <f>HLOOKUP(AK$5,'Recueil des UO'!$I$5:$AEI$12,7,FALSE)</f>
        <v>0</v>
      </c>
      <c r="AL9" s="12">
        <f>HLOOKUP(AL$5,'Recueil des UO'!$I$5:$AEI$12,7,FALSE)</f>
        <v>0</v>
      </c>
      <c r="AM9" s="12">
        <f>HLOOKUP(AM$5,'Recueil des UO'!$I$5:$AEI$12,7,FALSE)</f>
        <v>0</v>
      </c>
      <c r="AN9" s="12">
        <f>HLOOKUP(AN$5,'Recueil des UO'!$I$5:$AEI$12,7,FALSE)</f>
        <v>0</v>
      </c>
      <c r="AO9" s="12">
        <f>HLOOKUP(AO$5,'Recueil des UO'!$I$5:$AEI$12,7,FALSE)</f>
        <v>0</v>
      </c>
      <c r="AP9" s="12">
        <f>HLOOKUP(AP$5,'Recueil des UO'!$I$5:$AEI$12,7,FALSE)</f>
        <v>0</v>
      </c>
      <c r="AQ9" s="12">
        <f>HLOOKUP(AQ$5,'Recueil des UO'!$I$5:$AEI$12,7,FALSE)</f>
        <v>0</v>
      </c>
      <c r="AR9" s="12">
        <f>HLOOKUP(AR$5,'Recueil des UO'!$I$5:$AEI$12,7,FALSE)</f>
        <v>0</v>
      </c>
      <c r="AS9" s="12">
        <f>HLOOKUP(AS$5,'Recueil des UO'!$I$5:$AEI$12,7,FALSE)</f>
        <v>0</v>
      </c>
      <c r="AT9" s="12">
        <f>HLOOKUP(AT$5,'Recueil des UO'!$I$5:$AEI$12,7,FALSE)</f>
        <v>0</v>
      </c>
      <c r="AU9" s="12">
        <f>HLOOKUP(AU$5,'Recueil des UO'!$I$5:$AEI$12,7,FALSE)</f>
        <v>0</v>
      </c>
      <c r="AV9" s="12">
        <f>HLOOKUP(AV$5,'Recueil des UO'!$I$5:$AEI$12,7,FALSE)</f>
        <v>0</v>
      </c>
      <c r="AW9" s="12">
        <f>HLOOKUP(AW$5,'Recueil des UO'!$I$5:$AEI$12,7,FALSE)</f>
        <v>0</v>
      </c>
      <c r="AX9" s="12">
        <f>HLOOKUP(AX$5,'Recueil des UO'!$I$5:$AEI$12,7,FALSE)</f>
        <v>0</v>
      </c>
      <c r="AY9" s="12">
        <f>HLOOKUP(AY$5,'Recueil des UO'!$I$5:$AEI$12,7,FALSE)</f>
        <v>0</v>
      </c>
      <c r="AZ9" s="12">
        <f>HLOOKUP(AZ$5,'Recueil des UO'!$I$5:$AEI$12,7,FALSE)</f>
        <v>0</v>
      </c>
      <c r="BA9" s="12">
        <f>HLOOKUP(BA$5,'Recueil des UO'!$I$5:$AEI$12,7,FALSE)</f>
        <v>0</v>
      </c>
      <c r="BB9" s="12">
        <f>HLOOKUP(BB$5,'Recueil des UO'!$I$5:$AEI$12,7,FALSE)</f>
        <v>0</v>
      </c>
      <c r="BC9" s="12">
        <f>HLOOKUP(BC$5,'Recueil des UO'!$I$5:$AEI$12,7,FALSE)</f>
        <v>0</v>
      </c>
      <c r="BD9" s="12">
        <f>HLOOKUP(BD$5,'Recueil des UO'!$I$5:$AEI$12,7,FALSE)</f>
        <v>0</v>
      </c>
      <c r="BE9" s="12">
        <f>HLOOKUP(BE$5,'Recueil des UO'!$I$5:$AEI$12,7,FALSE)</f>
        <v>0</v>
      </c>
      <c r="BF9" s="12">
        <f>HLOOKUP(BF$5,'Recueil des UO'!$I$5:$AEI$12,7,FALSE)</f>
        <v>0</v>
      </c>
      <c r="BG9" s="12">
        <f>HLOOKUP(BG$5,'Recueil des UO'!$I$5:$AEI$12,7,FALSE)</f>
        <v>0</v>
      </c>
      <c r="BH9" s="12">
        <f>HLOOKUP(BH$5,'Recueil des UO'!$I$5:$AEI$12,7,FALSE)</f>
        <v>0</v>
      </c>
      <c r="BI9" s="12">
        <f>HLOOKUP(BI$5,'Recueil des UO'!$I$5:$AEI$12,7,FALSE)</f>
        <v>0</v>
      </c>
      <c r="BJ9" s="12">
        <f>HLOOKUP(BJ$5,'Recueil des UO'!$I$5:$AEI$12,7,FALSE)</f>
        <v>0</v>
      </c>
      <c r="BK9" s="12">
        <f>HLOOKUP(BK$5,'Recueil des UO'!$I$5:$AEI$12,7,FALSE)</f>
        <v>0</v>
      </c>
      <c r="BL9" s="12">
        <f>HLOOKUP(BL$5,'Recueil des UO'!$I$5:$AEI$12,7,FALSE)</f>
        <v>0</v>
      </c>
      <c r="BM9" s="12">
        <f>HLOOKUP(BM$5,'Recueil des UO'!$I$5:$AEI$12,7,FALSE)</f>
        <v>0</v>
      </c>
      <c r="BN9" s="12">
        <f>HLOOKUP(BN$5,'Recueil des UO'!$I$5:$AEI$12,7,FALSE)</f>
        <v>0</v>
      </c>
      <c r="BO9" s="12">
        <f>HLOOKUP(BO$5,'Recueil des UO'!$I$5:$AEI$12,7,FALSE)</f>
        <v>0</v>
      </c>
      <c r="BP9" s="12">
        <f>HLOOKUP(BP$5,'Recueil des UO'!$I$5:$AEI$12,7,FALSE)</f>
        <v>0</v>
      </c>
      <c r="BQ9" s="12">
        <f>HLOOKUP(BQ$5,'Recueil des UO'!$I$5:$AEI$12,7,FALSE)</f>
        <v>0</v>
      </c>
      <c r="BR9" s="12">
        <f>HLOOKUP(BR$5,'Recueil des UO'!$I$5:$AEI$12,7,FALSE)</f>
        <v>0</v>
      </c>
      <c r="BS9" s="12">
        <f>HLOOKUP(BS$5,'Recueil des UO'!$I$5:$AEI$12,7,FALSE)</f>
        <v>0</v>
      </c>
      <c r="BT9" s="12">
        <f>HLOOKUP(BT$5,'Recueil des UO'!$I$5:$AEI$12,7,FALSE)</f>
        <v>0</v>
      </c>
      <c r="BU9" s="12">
        <f>HLOOKUP(BU$5,'Recueil des UO'!$I$5:$AEI$12,7,FALSE)</f>
        <v>0</v>
      </c>
      <c r="BV9" s="12">
        <f>HLOOKUP(BV$5,'Recueil des UO'!$I$5:$AEI$12,7,FALSE)</f>
        <v>0</v>
      </c>
      <c r="BW9" s="12">
        <f>HLOOKUP(BW$5,'Recueil des UO'!$I$5:$AEI$12,7,FALSE)</f>
        <v>0</v>
      </c>
      <c r="BX9" s="12">
        <f>HLOOKUP(BX$5,'Recueil des UO'!$I$5:$AEI$12,7,FALSE)</f>
        <v>0</v>
      </c>
      <c r="BY9" s="12">
        <f>HLOOKUP(BY$5,'Recueil des UO'!$I$5:$AEI$12,7,FALSE)</f>
        <v>0</v>
      </c>
      <c r="BZ9" s="12">
        <f>HLOOKUP(BZ$5,'Recueil des UO'!$I$5:$AEI$12,7,FALSE)</f>
        <v>0</v>
      </c>
      <c r="CA9" s="12">
        <f>HLOOKUP(CA$5,'Recueil des UO'!$I$5:$AEI$12,7,FALSE)</f>
        <v>0</v>
      </c>
      <c r="CB9" s="12">
        <f>HLOOKUP(CB$5,'Recueil des UO'!$I$5:$AEI$12,7,FALSE)</f>
        <v>0</v>
      </c>
      <c r="CC9" s="12">
        <f>HLOOKUP(CC$5,'Recueil des UO'!$I$5:$AEI$12,7,FALSE)</f>
        <v>0</v>
      </c>
      <c r="CD9" s="12">
        <f>HLOOKUP(CD$5,'Recueil des UO'!$I$5:$AEI$12,7,FALSE)</f>
        <v>0</v>
      </c>
      <c r="CE9" s="12">
        <f>HLOOKUP(CE$5,'Recueil des UO'!$I$5:$AEI$12,7,FALSE)</f>
        <v>0</v>
      </c>
      <c r="CF9" s="12">
        <f>HLOOKUP(CF$5,'Recueil des UO'!$I$5:$AEI$12,7,FALSE)</f>
        <v>0</v>
      </c>
      <c r="CG9" s="12">
        <f>HLOOKUP(CG$5,'Recueil des UO'!$I$5:$AEI$12,7,FALSE)</f>
        <v>0</v>
      </c>
      <c r="CH9" s="12">
        <f>HLOOKUP(CH$5,'Recueil des UO'!$I$5:$AEI$12,7,FALSE)</f>
        <v>0</v>
      </c>
      <c r="CI9" s="12">
        <f>HLOOKUP(CI$5,'Recueil des UO'!$I$5:$AEI$12,7,FALSE)</f>
        <v>0</v>
      </c>
      <c r="CJ9" s="12">
        <f>HLOOKUP(CJ$5,'Recueil des UO'!$I$5:$AEI$12,7,FALSE)</f>
        <v>0</v>
      </c>
      <c r="CK9" s="12">
        <f>HLOOKUP(CK$5,'Recueil des UO'!$I$5:$AEI$12,7,FALSE)</f>
        <v>0</v>
      </c>
      <c r="CL9" s="12">
        <f>HLOOKUP(CL$5,'Recueil des UO'!$I$5:$AEI$12,7,FALSE)</f>
        <v>0</v>
      </c>
      <c r="CM9" s="12">
        <f>HLOOKUP(CM$5,'Recueil des UO'!$I$5:$AEI$12,7,FALSE)</f>
        <v>0</v>
      </c>
      <c r="CN9" s="12">
        <f>HLOOKUP(CN$5,'Recueil des UO'!$I$5:$AEI$12,7,FALSE)</f>
        <v>0</v>
      </c>
      <c r="CO9" s="12">
        <f>HLOOKUP(CO$5,'Recueil des UO'!$I$5:$AEI$12,7,FALSE)</f>
        <v>0</v>
      </c>
      <c r="CP9" s="12">
        <f>HLOOKUP(CP$5,'Recueil des UO'!$I$5:$AEI$12,7,FALSE)</f>
        <v>0</v>
      </c>
      <c r="CQ9" s="12">
        <f>HLOOKUP(CQ$5,'Recueil des UO'!$I$5:$AEI$12,7,FALSE)</f>
        <v>0</v>
      </c>
      <c r="CR9" s="12">
        <f>HLOOKUP(CR$5,'Recueil des UO'!$I$5:$AEI$12,7,FALSE)</f>
        <v>0</v>
      </c>
      <c r="CS9" s="12">
        <f>HLOOKUP(CS$5,'Recueil des UO'!$I$5:$AEI$12,7,FALSE)</f>
        <v>0</v>
      </c>
      <c r="CT9" s="12">
        <f>HLOOKUP(CT$5,'Recueil des UO'!$I$5:$AEI$12,7,FALSE)</f>
        <v>0</v>
      </c>
      <c r="CU9" s="12">
        <f>HLOOKUP(CU$5,'Recueil des UO'!$I$5:$AEI$12,7,FALSE)</f>
        <v>0</v>
      </c>
      <c r="CV9" s="12">
        <f>HLOOKUP(CV$5,'Recueil des UO'!$I$5:$AEI$12,7,FALSE)</f>
        <v>0</v>
      </c>
      <c r="CW9" s="12">
        <f>HLOOKUP(CW$5,'Recueil des UO'!$I$5:$AEI$12,7,FALSE)</f>
        <v>0</v>
      </c>
      <c r="CX9" s="12">
        <f>HLOOKUP(CX$5,'Recueil des UO'!$I$5:$AEI$12,7,FALSE)</f>
        <v>0</v>
      </c>
      <c r="CY9" s="12">
        <f>HLOOKUP(CY$5,'Recueil des UO'!$I$5:$AEI$12,7,FALSE)</f>
        <v>0</v>
      </c>
      <c r="CZ9" s="12">
        <f>HLOOKUP(CZ$5,'Recueil des UO'!$I$5:$AEI$12,7,FALSE)</f>
        <v>0</v>
      </c>
      <c r="DA9" s="12">
        <f>HLOOKUP(DA$5,'Recueil des UO'!$I$5:$AEI$12,7,FALSE)</f>
        <v>0</v>
      </c>
      <c r="DB9" s="12">
        <f>HLOOKUP(DB$5,'Recueil des UO'!$I$5:$AEI$12,7,FALSE)</f>
        <v>0</v>
      </c>
      <c r="DC9" s="12">
        <f>HLOOKUP(DC$5,'Recueil des UO'!$I$5:$AEI$12,7,FALSE)</f>
        <v>0</v>
      </c>
      <c r="DD9" s="12">
        <f>HLOOKUP(DD$5,'Recueil des UO'!$I$5:$AEI$12,7,FALSE)</f>
        <v>0</v>
      </c>
      <c r="DE9" s="12">
        <f>HLOOKUP(DE$5,'Recueil des UO'!$I$5:$AEI$12,7,FALSE)</f>
        <v>0</v>
      </c>
      <c r="DF9" s="12">
        <f>HLOOKUP(DF$5,'Recueil des UO'!$I$5:$AEI$12,7,FALSE)</f>
        <v>0</v>
      </c>
      <c r="DG9" s="12">
        <f>HLOOKUP(DG$5,'Recueil des UO'!$I$5:$AEI$12,7,FALSE)</f>
        <v>0</v>
      </c>
      <c r="DH9" s="12">
        <f>HLOOKUP(DH$5,'Recueil des UO'!$I$5:$AEI$12,7,FALSE)</f>
        <v>0</v>
      </c>
      <c r="DI9" s="12">
        <f>HLOOKUP(DI$5,'Recueil des UO'!$I$5:$AEI$12,7,FALSE)</f>
        <v>0</v>
      </c>
      <c r="DJ9" s="12">
        <f>HLOOKUP(DJ$5,'Recueil des UO'!$I$5:$AEI$12,7,FALSE)</f>
        <v>0</v>
      </c>
      <c r="DK9" s="12">
        <f>HLOOKUP(DK$5,'Recueil des UO'!$I$5:$AEI$12,7,FALSE)</f>
        <v>0</v>
      </c>
      <c r="DL9" s="12">
        <f>HLOOKUP(DL$5,'Recueil des UO'!$I$5:$AEI$12,7,FALSE)</f>
        <v>0</v>
      </c>
      <c r="DM9" s="12">
        <f>HLOOKUP(DM$5,'Recueil des UO'!$I$5:$AEI$12,7,FALSE)</f>
        <v>0</v>
      </c>
      <c r="DN9" s="12">
        <f>HLOOKUP(DN$5,'Recueil des UO'!$I$5:$AEI$12,7,FALSE)</f>
        <v>0</v>
      </c>
      <c r="DO9" s="12">
        <f>HLOOKUP(DO$5,'Recueil des UO'!$I$5:$AEI$12,7,FALSE)</f>
        <v>0</v>
      </c>
      <c r="DP9" s="12">
        <f>HLOOKUP(DP$5,'Recueil des UO'!$I$5:$AEI$12,7,FALSE)</f>
        <v>0</v>
      </c>
      <c r="DQ9" s="12">
        <f>HLOOKUP(DQ$5,'Recueil des UO'!$I$5:$AEI$12,7,FALSE)</f>
        <v>0</v>
      </c>
      <c r="DR9" s="12">
        <f>HLOOKUP(DR$5,'Recueil des UO'!$I$5:$AEI$12,7,FALSE)</f>
        <v>0</v>
      </c>
      <c r="DS9" s="12">
        <f>HLOOKUP(DS$5,'Recueil des UO'!$I$5:$AEI$12,7,FALSE)</f>
        <v>0</v>
      </c>
      <c r="DT9" s="12">
        <f>HLOOKUP(DT$5,'Recueil des UO'!$I$5:$AEI$12,7,FALSE)</f>
        <v>0</v>
      </c>
      <c r="DU9" s="12">
        <f>HLOOKUP(DU$5,'Recueil des UO'!$I$5:$AEI$12,7,FALSE)</f>
        <v>0</v>
      </c>
      <c r="DV9" s="12">
        <f>HLOOKUP(DV$5,'Recueil des UO'!$I$5:$AEI$12,7,FALSE)</f>
        <v>0</v>
      </c>
      <c r="DW9" s="12">
        <f>HLOOKUP(DW$5,'Recueil des UO'!$I$5:$AEI$12,7,FALSE)</f>
        <v>0</v>
      </c>
      <c r="DX9" s="12">
        <f>HLOOKUP(DX$5,'Recueil des UO'!$I$5:$AEI$12,7,FALSE)</f>
        <v>0</v>
      </c>
      <c r="DY9" s="12">
        <f>HLOOKUP(DY$5,'Recueil des UO'!$I$5:$AEI$12,7,FALSE)</f>
        <v>0</v>
      </c>
      <c r="DZ9" s="12">
        <f>HLOOKUP(DZ$5,'Recueil des UO'!$I$5:$AEI$12,7,FALSE)</f>
        <v>0</v>
      </c>
      <c r="EA9" s="744"/>
      <c r="EB9" s="308"/>
      <c r="EC9" s="308"/>
      <c r="ED9" s="308"/>
      <c r="EE9" s="308"/>
      <c r="EF9" s="12">
        <f>IF(EF$5&lt;&gt;"",HLOOKUP(EF$5,'Recueil des UO'!$I$5:$AEI$12,7,FALSE),0)</f>
        <v>0</v>
      </c>
      <c r="EG9" s="12">
        <f>IF(EG$5&lt;&gt;"",HLOOKUP(EG$5,'Recueil des UO'!$I$5:$AEI$12,7,FALSE),0)</f>
        <v>0</v>
      </c>
      <c r="EH9" s="12">
        <f>IF(EH$5&lt;&gt;"",HLOOKUP(EH$5,'Recueil des UO'!$I$5:$AEI$12,7,FALSE),0)</f>
        <v>0</v>
      </c>
      <c r="EI9" s="12">
        <f>IF(EI$5&lt;&gt;"",HLOOKUP(EI$5,'Recueil des UO'!$I$5:$AEI$12,7,FALSE),0)</f>
        <v>0</v>
      </c>
      <c r="EJ9" s="12">
        <f>IF(EJ$5&lt;&gt;"",HLOOKUP(EJ$5,'Recueil des UO'!$I$5:$AEI$12,7,FALSE),0)</f>
        <v>0</v>
      </c>
      <c r="EK9" s="12">
        <f>IF(EK$5&lt;&gt;"",HLOOKUP(EK$5,'Recueil des UO'!$I$5:$AEI$12,7,FALSE),0)</f>
        <v>0</v>
      </c>
      <c r="EL9" s="12">
        <f>IF(EL$5&lt;&gt;"",HLOOKUP(EL$5,'Recueil des UO'!$I$5:$AEI$12,7,FALSE),0)</f>
        <v>0</v>
      </c>
      <c r="EM9" s="12">
        <f>IF(EM$5&lt;&gt;"",HLOOKUP(EM$5,'Recueil des UO'!$I$5:$AEI$12,7,FALSE),0)</f>
        <v>0</v>
      </c>
      <c r="EN9" s="12">
        <f>IF(EN$5&lt;&gt;"",HLOOKUP(EN$5,'Recueil des UO'!$I$5:$AEI$12,7,FALSE),0)</f>
        <v>0</v>
      </c>
      <c r="EO9" s="12">
        <f>IF(EO$5&lt;&gt;"",HLOOKUP(EO$5,'Recueil des UO'!$I$5:$AEI$12,7,FALSE),0)</f>
        <v>0</v>
      </c>
      <c r="EP9" s="12">
        <f>IF(EP$5&lt;&gt;"",HLOOKUP(EP$5,'Recueil des UO'!$I$5:$AEI$12,7,FALSE),0)</f>
        <v>0</v>
      </c>
      <c r="EQ9" s="12">
        <f>IF(EQ$5&lt;&gt;"",HLOOKUP(EQ$5,'Recueil des UO'!$I$5:$AEI$12,7,FALSE),0)</f>
        <v>0</v>
      </c>
      <c r="ER9" s="12">
        <f>IF(ER$5&lt;&gt;"",HLOOKUP(ER$5,'Recueil des UO'!$I$5:$AEI$12,7,FALSE),0)</f>
        <v>0</v>
      </c>
      <c r="ES9" s="12">
        <f>IF(ES$5&lt;&gt;"",HLOOKUP(ES$5,'Recueil des UO'!$I$5:$AEI$12,7,FALSE),0)</f>
        <v>0</v>
      </c>
      <c r="ET9" s="12">
        <f>IF(ET$5&lt;&gt;"",HLOOKUP(ET$5,'Recueil des UO'!$I$5:$AEI$12,7,FALSE),0)</f>
        <v>0</v>
      </c>
      <c r="EU9" s="12">
        <f>IF(EU$5&lt;&gt;"",HLOOKUP(EU$5,'Recueil des UO'!$I$5:$AEI$12,7,FALSE),0)</f>
        <v>0</v>
      </c>
      <c r="EV9" s="12">
        <f>IF(EV$5&lt;&gt;"",HLOOKUP(EV$5,'Recueil des UO'!$I$5:$AEI$12,7,FALSE),0)</f>
        <v>0</v>
      </c>
      <c r="EW9" s="12">
        <f>IF(EW$5&lt;&gt;"",HLOOKUP(EW$5,'Recueil des UO'!$I$5:$AEI$12,7,FALSE),0)</f>
        <v>0</v>
      </c>
      <c r="EX9" s="12">
        <f>IF(EX$5&lt;&gt;"",HLOOKUP(EX$5,'Recueil des UO'!$I$5:$AEI$12,7,FALSE),0)</f>
        <v>0</v>
      </c>
      <c r="EY9" s="12">
        <f>IF(EY$5&lt;&gt;"",HLOOKUP(EY$5,'Recueil des UO'!$I$5:$AEI$12,7,FALSE),0)</f>
        <v>0</v>
      </c>
      <c r="EZ9" s="12">
        <f>IF(EZ$5&lt;&gt;"",HLOOKUP(EZ$5,'Recueil des UO'!$I$5:$AEI$12,7,FALSE),0)</f>
        <v>0</v>
      </c>
      <c r="FA9" s="12">
        <f>IF(FA$5&lt;&gt;"",HLOOKUP(FA$5,'Recueil des UO'!$I$5:$AEI$12,7,FALSE),0)</f>
        <v>0</v>
      </c>
      <c r="FB9" s="12">
        <f>IF(FB$5&lt;&gt;"",HLOOKUP(FB$5,'Recueil des UO'!$I$5:$AEI$12,7,FALSE),0)</f>
        <v>0</v>
      </c>
      <c r="FC9" s="12">
        <f>IF(FC$5&lt;&gt;"",HLOOKUP(FC$5,'Recueil des UO'!$I$5:$AEI$12,7,FALSE),0)</f>
        <v>0</v>
      </c>
      <c r="FD9" s="12">
        <f>IF(FD$5&lt;&gt;"",HLOOKUP(FD$5,'Recueil des UO'!$I$5:$AEI$12,7,FALSE),0)</f>
        <v>0</v>
      </c>
      <c r="FE9" s="12">
        <f>IF(FE$5&lt;&gt;"",HLOOKUP(FE$5,'Recueil des UO'!$I$5:$AEI$12,7,FALSE),0)</f>
        <v>0</v>
      </c>
      <c r="FF9" s="12">
        <f>IF(FF$5&lt;&gt;"",HLOOKUP(FF$5,'Recueil des UO'!$I$5:$AEI$12,7,FALSE),0)</f>
        <v>0</v>
      </c>
      <c r="FG9" s="12">
        <f>IF(FG$5&lt;&gt;"",HLOOKUP(FG$5,'Recueil des UO'!$I$5:$AEI$12,7,FALSE),0)</f>
        <v>0</v>
      </c>
      <c r="FH9" s="12">
        <f>IF(FH$5&lt;&gt;"",HLOOKUP(FH$5,'Recueil des UO'!$I$5:$AEI$12,7,FALSE),0)</f>
        <v>0</v>
      </c>
      <c r="FI9" s="12">
        <f>IF(FI$5&lt;&gt;"",HLOOKUP(FI$5,'Recueil des UO'!$I$5:$AEI$12,7,FALSE),0)</f>
        <v>0</v>
      </c>
      <c r="FJ9" s="12">
        <f>IF(FJ$5&lt;&gt;"",HLOOKUP(FJ$5,'Recueil des UO'!$I$5:$AEI$12,7,FALSE),0)</f>
        <v>0</v>
      </c>
      <c r="FK9" s="12">
        <f>IF(FK$5&lt;&gt;"",HLOOKUP(FK$5,'Recueil des UO'!$I$5:$AEI$12,7,FALSE),0)</f>
        <v>0</v>
      </c>
      <c r="FL9" s="12">
        <f>IF(FL$5&lt;&gt;"",HLOOKUP(FL$5,'Recueil des UO'!$I$5:$AEI$12,7,FALSE),0)</f>
        <v>0</v>
      </c>
      <c r="FM9" s="12">
        <f>IF(FM$5&lt;&gt;"",HLOOKUP(FM$5,'Recueil des UO'!$I$5:$AEI$12,7,FALSE),0)</f>
        <v>0</v>
      </c>
      <c r="FN9" s="12">
        <f>IF(FN$5&lt;&gt;"",HLOOKUP(FN$5,'Recueil des UO'!$I$5:$AEI$12,7,FALSE),0)</f>
        <v>0</v>
      </c>
      <c r="FO9" s="12">
        <f>IF(FO$5&lt;&gt;"",HLOOKUP(FO$5,'Recueil des UO'!$I$5:$AEI$12,7,FALSE),0)</f>
        <v>0</v>
      </c>
      <c r="FP9" s="12">
        <f>IF(FP$5&lt;&gt;"",HLOOKUP(FP$5,'Recueil des UO'!$I$5:$AEI$12,7,FALSE),0)</f>
        <v>0</v>
      </c>
      <c r="FQ9" s="12">
        <f>IF(FQ$5&lt;&gt;"",HLOOKUP(FQ$5,'Recueil des UO'!$I$5:$AEI$12,7,FALSE),0)</f>
        <v>0</v>
      </c>
      <c r="FR9" s="12">
        <f>IF(FR$5&lt;&gt;"",HLOOKUP(FR$5,'Recueil des UO'!$I$5:$AEI$12,7,FALSE),0)</f>
        <v>0</v>
      </c>
      <c r="FS9" s="12">
        <f>IF(FS$5&lt;&gt;"",HLOOKUP(FS$5,'Recueil des UO'!$I$5:$AEI$12,7,FALSE),0)</f>
        <v>0</v>
      </c>
      <c r="FT9" s="12">
        <f>IF(FT$5&lt;&gt;"",HLOOKUP(FT$5,'Recueil des UO'!$I$5:$AEI$12,7,FALSE),0)</f>
        <v>0</v>
      </c>
      <c r="FU9" s="12">
        <f>IF(FU$5&lt;&gt;"",HLOOKUP(FU$5,'Recueil des UO'!$I$5:$AEI$12,7,FALSE),0)</f>
        <v>0</v>
      </c>
      <c r="FV9" s="12">
        <f>IF(FV$5&lt;&gt;"",HLOOKUP(FV$5,'Recueil des UO'!$I$5:$AEI$12,7,FALSE),0)</f>
        <v>0</v>
      </c>
      <c r="FW9" s="12">
        <f>IF(FW$5&lt;&gt;"",HLOOKUP(FW$5,'Recueil des UO'!$I$5:$AEI$12,7,FALSE),0)</f>
        <v>0</v>
      </c>
      <c r="FX9" s="12">
        <f>IF(FX$5&lt;&gt;"",HLOOKUP(FX$5,'Recueil des UO'!$I$5:$AEI$12,7,FALSE),0)</f>
        <v>0</v>
      </c>
      <c r="FY9" s="12">
        <f>IF(FY$5&lt;&gt;"",HLOOKUP(FY$5,'Recueil des UO'!$I$5:$AEI$12,7,FALSE),0)</f>
        <v>0</v>
      </c>
      <c r="FZ9" s="12">
        <f>IF(FZ$5&lt;&gt;"",HLOOKUP(FZ$5,'Recueil des UO'!$I$5:$AEI$12,7,FALSE),0)</f>
        <v>0</v>
      </c>
      <c r="GA9" s="12">
        <f>IF(GA$5&lt;&gt;"",HLOOKUP(GA$5,'Recueil des UO'!$I$5:$AEI$12,7,FALSE),0)</f>
        <v>0</v>
      </c>
      <c r="GB9" s="12">
        <f>IF(GB$5&lt;&gt;"",HLOOKUP(GB$5,'Recueil des UO'!$I$5:$AEI$12,7,FALSE),0)</f>
        <v>0</v>
      </c>
      <c r="GC9" s="12">
        <f>IF(GC$5&lt;&gt;"",HLOOKUP(GC$5,'Recueil des UO'!$I$5:$AEI$12,7,FALSE),0)</f>
        <v>0</v>
      </c>
      <c r="GD9" s="12">
        <f>IF(GD$5&lt;&gt;"",HLOOKUP(GD$5,'Recueil des UO'!$I$5:$AEI$12,7,FALSE),0)</f>
        <v>0</v>
      </c>
      <c r="GE9" s="12">
        <f>IF(GE$5&lt;&gt;"",HLOOKUP(GE$5,'Recueil des UO'!$I$5:$AEI$12,7,FALSE),0)</f>
        <v>0</v>
      </c>
      <c r="GF9" s="12">
        <f>IF(GF$5&lt;&gt;"",HLOOKUP(GF$5,'Recueil des UO'!$I$5:$AEI$12,7,FALSE),0)</f>
        <v>0</v>
      </c>
      <c r="GG9" s="12">
        <f>IF(GG$5&lt;&gt;"",HLOOKUP(GG$5,'Recueil des UO'!$I$5:$AEI$12,7,FALSE),0)</f>
        <v>0</v>
      </c>
      <c r="GH9" s="12">
        <f>IF(GH$5&lt;&gt;"",HLOOKUP(GH$5,'Recueil des UO'!$I$5:$AEI$12,7,FALSE),0)</f>
        <v>0</v>
      </c>
      <c r="GI9" s="12">
        <f>IF(GI$5&lt;&gt;"",HLOOKUP(GI$5,'Recueil des UO'!$I$5:$AEI$12,7,FALSE),0)</f>
        <v>0</v>
      </c>
      <c r="GJ9" s="12">
        <f>IF(GJ$5&lt;&gt;"",HLOOKUP(GJ$5,'Recueil des UO'!$I$5:$AEI$12,7,FALSE),0)</f>
        <v>0</v>
      </c>
      <c r="GK9" s="12">
        <f>IF(GK$5&lt;&gt;"",HLOOKUP(GK$5,'Recueil des UO'!$I$5:$AEI$12,7,FALSE),0)</f>
        <v>0</v>
      </c>
      <c r="GL9" s="12">
        <f>IF(GL$5&lt;&gt;"",HLOOKUP(GL$5,'Recueil des UO'!$I$5:$AEI$12,7,FALSE),0)</f>
        <v>0</v>
      </c>
      <c r="GM9" s="12">
        <f>IF(GM$5&lt;&gt;"",HLOOKUP(GM$5,'Recueil des UO'!$I$5:$AEI$12,7,FALSE),0)</f>
        <v>0</v>
      </c>
      <c r="GN9" s="12">
        <f>IF(GN$5&lt;&gt;"",HLOOKUP(GN$5,'Recueil des UO'!$I$5:$AEI$12,7,FALSE),0)</f>
        <v>0</v>
      </c>
      <c r="GO9" s="12">
        <f>IF(GO$5&lt;&gt;"",HLOOKUP(GO$5,'Recueil des UO'!$I$5:$AEI$12,7,FALSE),0)</f>
        <v>0</v>
      </c>
      <c r="GP9" s="12">
        <f>IF(GP$5&lt;&gt;"",HLOOKUP(GP$5,'Recueil des UO'!$I$5:$AEI$12,7,FALSE),0)</f>
        <v>0</v>
      </c>
      <c r="GQ9" s="12">
        <f>IF(GQ$5&lt;&gt;"",HLOOKUP(GQ$5,'Recueil des UO'!$I$5:$AEI$12,7,FALSE),0)</f>
        <v>0</v>
      </c>
      <c r="GR9" s="12">
        <f>IF(GR$5&lt;&gt;"",HLOOKUP(GR$5,'Recueil des UO'!$I$5:$AEI$12,7,FALSE),0)</f>
        <v>0</v>
      </c>
      <c r="GS9" s="12">
        <f>IF(GS$5&lt;&gt;"",HLOOKUP(GS$5,'Recueil des UO'!$I$5:$AEI$12,7,FALSE),0)</f>
        <v>0</v>
      </c>
      <c r="GT9" s="12">
        <f>IF(GT$5&lt;&gt;"",HLOOKUP(GT$5,'Recueil des UO'!$I$5:$AEI$12,7,FALSE),0)</f>
        <v>0</v>
      </c>
      <c r="GU9" s="12">
        <f>IF(GU$5&lt;&gt;"",HLOOKUP(GU$5,'Recueil des UO'!$I$5:$AEI$12,7,FALSE),0)</f>
        <v>0</v>
      </c>
      <c r="GV9" s="12">
        <f>IF(GV$5&lt;&gt;"",HLOOKUP(GV$5,'Recueil des UO'!$I$5:$AEI$12,7,FALSE),0)</f>
        <v>0</v>
      </c>
      <c r="GW9" s="12">
        <f>IF(GW$5&lt;&gt;"",HLOOKUP(GW$5,'Recueil des UO'!$I$5:$AEI$12,7,FALSE),0)</f>
        <v>0</v>
      </c>
      <c r="GX9" s="12">
        <f>IF(GX$5&lt;&gt;"",HLOOKUP(GX$5,'Recueil des UO'!$I$5:$AEI$12,7,FALSE),0)</f>
        <v>0</v>
      </c>
      <c r="GY9" s="12">
        <f>IF(GY$5&lt;&gt;"",HLOOKUP(GY$5,'Recueil des UO'!$I$5:$AEI$12,7,FALSE),0)</f>
        <v>0</v>
      </c>
      <c r="GZ9" s="12">
        <f>IF(GZ$5&lt;&gt;"",HLOOKUP(GZ$5,'Recueil des UO'!$I$5:$AEI$12,7,FALSE),0)</f>
        <v>0</v>
      </c>
      <c r="HA9" s="12">
        <f>IF(HA$5&lt;&gt;"",HLOOKUP(HA$5,'Recueil des UO'!$I$5:$AEI$12,7,FALSE),0)</f>
        <v>0</v>
      </c>
      <c r="HB9" s="12">
        <f>IF(HB$5&lt;&gt;"",HLOOKUP(HB$5,'Recueil des UO'!$I$5:$AEI$12,7,FALSE),0)</f>
        <v>0</v>
      </c>
      <c r="HC9" s="12">
        <f>IF(HC$5&lt;&gt;"",HLOOKUP(HC$5,'Recueil des UO'!$I$5:$AEI$12,7,FALSE),0)</f>
        <v>0</v>
      </c>
      <c r="HD9" s="12">
        <f>IF(HD$5&lt;&gt;"",HLOOKUP(HD$5,'Recueil des UO'!$I$5:$AEI$12,7,FALSE),0)</f>
        <v>0</v>
      </c>
      <c r="HE9" s="12">
        <f>IF(HE$5&lt;&gt;"",HLOOKUP(HE$5,'Recueil des UO'!$I$5:$AEI$12,7,FALSE),0)</f>
        <v>0</v>
      </c>
      <c r="HF9" s="12">
        <f>IF(HF$5&lt;&gt;"",HLOOKUP(HF$5,'Recueil des UO'!$I$5:$AEI$12,7,FALSE),0)</f>
        <v>0</v>
      </c>
      <c r="HG9" s="12">
        <f>IF(HG$5&lt;&gt;"",HLOOKUP(HG$5,'Recueil des UO'!$I$5:$AEI$12,7,FALSE),0)</f>
        <v>0</v>
      </c>
      <c r="HH9" s="12">
        <f>IF(HH$5&lt;&gt;"",HLOOKUP(HH$5,'Recueil des UO'!$I$5:$AEI$12,7,FALSE),0)</f>
        <v>0</v>
      </c>
      <c r="HI9" s="12">
        <f>IF(HI$5&lt;&gt;"",HLOOKUP(HI$5,'Recueil des UO'!$I$5:$AEI$12,7,FALSE),0)</f>
        <v>0</v>
      </c>
      <c r="HJ9" s="12">
        <f>IF(HJ$5&lt;&gt;"",HLOOKUP(HJ$5,'Recueil des UO'!$I$5:$AEI$12,7,FALSE),0)</f>
        <v>0</v>
      </c>
      <c r="HK9" s="12">
        <f>IF(HK$5&lt;&gt;"",HLOOKUP(HK$5,'Recueil des UO'!$I$5:$AEI$12,7,FALSE),0)</f>
        <v>0</v>
      </c>
      <c r="HL9" s="12">
        <f>IF(HL$5&lt;&gt;"",HLOOKUP(HL$5,'Recueil des UO'!$I$5:$AEI$12,7,FALSE),0)</f>
        <v>0</v>
      </c>
      <c r="HM9" s="12">
        <f>IF(HM$5&lt;&gt;"",HLOOKUP(HM$5,'Recueil des UO'!$I$5:$AEI$12,7,FALSE),0)</f>
        <v>0</v>
      </c>
      <c r="HN9" s="12">
        <f>IF(HN$5&lt;&gt;"",HLOOKUP(HN$5,'Recueil des UO'!$I$5:$AEI$12,7,FALSE),0)</f>
        <v>0</v>
      </c>
      <c r="HO9" s="12">
        <f>IF(HO$5&lt;&gt;"",HLOOKUP(HO$5,'Recueil des UO'!$I$5:$AEI$12,7,FALSE),0)</f>
        <v>0</v>
      </c>
      <c r="HP9" s="12">
        <f>IF(HP$5&lt;&gt;"",HLOOKUP(HP$5,'Recueil des UO'!$I$5:$AEI$12,7,FALSE),0)</f>
        <v>0</v>
      </c>
      <c r="HQ9" s="12">
        <f>IF(HQ$5&lt;&gt;"",HLOOKUP(HQ$5,'Recueil des UO'!$I$5:$AEI$12,7,FALSE),0)</f>
        <v>0</v>
      </c>
      <c r="HR9" s="12">
        <f>IF(HR$5&lt;&gt;"",HLOOKUP(HR$5,'Recueil des UO'!$I$5:$AEI$12,7,FALSE),0)</f>
        <v>0</v>
      </c>
      <c r="HS9" s="12">
        <f>IF(HS$5&lt;&gt;"",HLOOKUP(HS$5,'Recueil des UO'!$I$5:$AEI$12,7,FALSE),0)</f>
        <v>0</v>
      </c>
      <c r="HT9" s="12">
        <f>IF(HT$5&lt;&gt;"",HLOOKUP(HT$5,'Recueil des UO'!$I$5:$AEI$12,7,FALSE),0)</f>
        <v>0</v>
      </c>
      <c r="HU9" s="12">
        <f>IF(HU$5&lt;&gt;"",HLOOKUP(HU$5,'Recueil des UO'!$I$5:$AEI$12,7,FALSE),0)</f>
        <v>0</v>
      </c>
      <c r="HV9" s="12">
        <f>IF(HV$5&lt;&gt;"",HLOOKUP(HV$5,'Recueil des UO'!$I$5:$AEI$12,7,FALSE),0)</f>
        <v>0</v>
      </c>
      <c r="HW9" s="12">
        <f>IF(HW$5&lt;&gt;"",HLOOKUP(HW$5,'Recueil des UO'!$I$5:$AEI$12,7,FALSE),0)</f>
        <v>0</v>
      </c>
      <c r="HX9" s="12">
        <f>IF(HX$5&lt;&gt;"",HLOOKUP(HX$5,'Recueil des UO'!$I$5:$AEI$12,7,FALSE),0)</f>
        <v>0</v>
      </c>
      <c r="HY9" s="12">
        <f>IF(HY$5&lt;&gt;"",HLOOKUP(HY$5,'Recueil des UO'!$I$5:$AEI$12,7,FALSE),0)</f>
        <v>0</v>
      </c>
      <c r="HZ9" s="12">
        <f>IF(HZ$5&lt;&gt;"",HLOOKUP(HZ$5,'Recueil des UO'!$I$5:$AEI$12,7,FALSE),0)</f>
        <v>0</v>
      </c>
      <c r="IA9" s="12">
        <f>IF(IA$5&lt;&gt;"",HLOOKUP(IA$5,'Recueil des UO'!$I$5:$AEI$12,7,FALSE),0)</f>
        <v>0</v>
      </c>
      <c r="IB9" s="12">
        <f>IF(IB$5&lt;&gt;"",HLOOKUP(IB$5,'Recueil des UO'!$I$5:$AEI$12,7,FALSE),0)</f>
        <v>0</v>
      </c>
      <c r="IC9" s="12">
        <f>IF(IC$5&lt;&gt;"",HLOOKUP(IC$5,'Recueil des UO'!$I$5:$AEI$12,7,FALSE),0)</f>
        <v>0</v>
      </c>
      <c r="ID9" s="12">
        <f>IF(ID$5&lt;&gt;"",HLOOKUP(ID$5,'Recueil des UO'!$I$5:$AEI$12,7,FALSE),0)</f>
        <v>0</v>
      </c>
      <c r="IE9" s="12">
        <f>IF(IE$5&lt;&gt;"",HLOOKUP(IE$5,'Recueil des UO'!$I$5:$AEI$12,7,FALSE),0)</f>
        <v>0</v>
      </c>
      <c r="IF9" s="12">
        <f>IF(IF$5&lt;&gt;"",HLOOKUP(IF$5,'Recueil des UO'!$I$5:$AEI$12,7,FALSE),0)</f>
        <v>0</v>
      </c>
      <c r="IG9" s="12">
        <f>IF(IG$5&lt;&gt;"",HLOOKUP(IG$5,'Recueil des UO'!$I$5:$AEI$12,7,FALSE),0)</f>
        <v>0</v>
      </c>
      <c r="IH9" s="12">
        <f>IF(IH$5&lt;&gt;"",HLOOKUP(IH$5,'Recueil des UO'!$I$5:$AEI$12,7,FALSE),0)</f>
        <v>0</v>
      </c>
      <c r="II9" s="12">
        <f>IF(II$5&lt;&gt;"",HLOOKUP(II$5,'Recueil des UO'!$I$5:$AEI$12,7,FALSE),0)</f>
        <v>0</v>
      </c>
      <c r="IJ9" s="12">
        <f>IF(IJ$5&lt;&gt;"",HLOOKUP(IJ$5,'Recueil des UO'!$I$5:$AEI$12,7,FALSE),0)</f>
        <v>0</v>
      </c>
      <c r="IK9" s="12">
        <f>IF(IK$5&lt;&gt;"",HLOOKUP(IK$5,'Recueil des UO'!$I$5:$AEI$12,7,FALSE),0)</f>
        <v>0</v>
      </c>
      <c r="IL9" s="12">
        <f>IF(IL$5&lt;&gt;"",HLOOKUP(IL$5,'Recueil des UO'!$I$5:$AEI$12,7,FALSE),0)</f>
        <v>0</v>
      </c>
      <c r="IM9" s="12">
        <f>IF(IM$5&lt;&gt;"",HLOOKUP(IM$5,'Recueil des UO'!$I$5:$AEI$12,7,FALSE),0)</f>
        <v>0</v>
      </c>
      <c r="IN9" s="12">
        <f>IF(IN$5&lt;&gt;"",HLOOKUP(IN$5,'Recueil des UO'!$I$5:$AEI$12,7,FALSE),0)</f>
        <v>0</v>
      </c>
      <c r="IO9" s="12">
        <f>IF(IO$5&lt;&gt;"",HLOOKUP(IO$5,'Recueil des UO'!$I$5:$AEI$12,7,FALSE),0)</f>
        <v>0</v>
      </c>
      <c r="IP9" s="12">
        <f>IF(IP$5&lt;&gt;"",HLOOKUP(IP$5,'Recueil des UO'!$I$5:$AEI$12,7,FALSE),0)</f>
        <v>0</v>
      </c>
      <c r="IQ9" s="12">
        <f>IF(IQ$5&lt;&gt;"",HLOOKUP(IQ$5,'Recueil des UO'!$I$5:$AEI$12,7,FALSE),0)</f>
        <v>0</v>
      </c>
      <c r="IR9" s="12">
        <f>IF(IR$5&lt;&gt;"",HLOOKUP(IR$5,'Recueil des UO'!$I$5:$AEI$12,7,FALSE),0)</f>
        <v>0</v>
      </c>
      <c r="IS9" s="12">
        <f>IF(IS$5&lt;&gt;"",HLOOKUP(IS$5,'Recueil des UO'!$I$5:$AEI$12,7,FALSE),0)</f>
        <v>0</v>
      </c>
      <c r="IT9" s="12">
        <f>IF(IT$5&lt;&gt;"",HLOOKUP(IT$5,'Recueil des UO'!$I$5:$AEI$12,7,FALSE),0)</f>
        <v>0</v>
      </c>
      <c r="IU9" s="12">
        <f>IF(IU$5&lt;&gt;"",HLOOKUP(IU$5,'Recueil des UO'!$I$5:$AEI$12,7,FALSE),0)</f>
        <v>0</v>
      </c>
    </row>
    <row r="10" spans="1:257" ht="18">
      <c r="A10" s="115" t="s">
        <v>41</v>
      </c>
      <c r="B10" s="188"/>
      <c r="C10" s="115" t="s">
        <v>1847</v>
      </c>
      <c r="D10" s="480"/>
      <c r="E10" s="234"/>
      <c r="F10" s="234"/>
      <c r="G10" s="234"/>
      <c r="H10" s="234"/>
      <c r="I10" s="234"/>
      <c r="J10" s="435"/>
      <c r="K10" s="496"/>
      <c r="L10" s="544"/>
      <c r="M10" s="749"/>
      <c r="N10" s="12">
        <f>HLOOKUP(N$5,'Recueil des UO'!$I$5:$AEI$12,8,FALSE)</f>
        <v>0</v>
      </c>
      <c r="O10" s="12">
        <f>HLOOKUP(O$5,'Recueil des UO'!$I$5:$AEI$12,8,FALSE)</f>
        <v>0</v>
      </c>
      <c r="P10" s="12">
        <f>HLOOKUP(P$5,'Recueil des UO'!$I$5:$AEI$12,8,FALSE)</f>
        <v>0</v>
      </c>
      <c r="Q10" s="12">
        <f>HLOOKUP(Q$5,'Recueil des UO'!$I$5:$AEI$12,8,FALSE)</f>
        <v>0</v>
      </c>
      <c r="R10" s="12">
        <f>HLOOKUP(R$5,'Recueil des UO'!$I$5:$AEI$12,8,FALSE)</f>
        <v>0</v>
      </c>
      <c r="S10" s="12">
        <f>HLOOKUP(S$5,'Recueil des UO'!$I$5:$AEI$12,8,FALSE)</f>
        <v>0</v>
      </c>
      <c r="T10" s="12">
        <f>HLOOKUP(T$5,'Recueil des UO'!$I$5:$AEI$12,8,FALSE)</f>
        <v>0</v>
      </c>
      <c r="U10" s="12">
        <f>HLOOKUP(U$5,'Recueil des UO'!$I$5:$AEI$12,8,FALSE)</f>
        <v>0</v>
      </c>
      <c r="V10" s="12">
        <f>HLOOKUP(V$5,'Recueil des UO'!$I$5:$AEI$12,8,FALSE)</f>
        <v>0</v>
      </c>
      <c r="W10" s="12">
        <f>HLOOKUP(W$5,'Recueil des UO'!$I$5:$AEI$12,8,FALSE)</f>
        <v>0</v>
      </c>
      <c r="X10" s="12">
        <f>HLOOKUP(X$5,'Recueil des UO'!$I$5:$AEI$12,8,FALSE)</f>
        <v>0</v>
      </c>
      <c r="Y10" s="12">
        <f>HLOOKUP(Y$5,'Recueil des UO'!$I$5:$AEI$12,8,FALSE)</f>
        <v>0</v>
      </c>
      <c r="Z10" s="12">
        <f>HLOOKUP(Z$5,'Recueil des UO'!$I$5:$AEI$12,8,FALSE)</f>
        <v>0</v>
      </c>
      <c r="AA10" s="12">
        <f>HLOOKUP(AA$5,'Recueil des UO'!$I$5:$AEI$12,8,FALSE)</f>
        <v>0</v>
      </c>
      <c r="AB10" s="12">
        <f>HLOOKUP(AB$5,'Recueil des UO'!$I$5:$AEI$12,8,FALSE)</f>
        <v>0</v>
      </c>
      <c r="AC10" s="12">
        <f>HLOOKUP(AC$5,'Recueil des UO'!$I$5:$AEI$12,8,FALSE)</f>
        <v>0</v>
      </c>
      <c r="AD10" s="12">
        <f>HLOOKUP(AD$5,'Recueil des UO'!$I$5:$AEI$12,8,FALSE)</f>
        <v>0</v>
      </c>
      <c r="AE10" s="12">
        <f>HLOOKUP(AE$5,'Recueil des UO'!$I$5:$AEI$12,8,FALSE)</f>
        <v>0</v>
      </c>
      <c r="AF10" s="12">
        <f>HLOOKUP(AF$5,'Recueil des UO'!$I$5:$AEI$12,8,FALSE)</f>
        <v>0</v>
      </c>
      <c r="AG10" s="12">
        <f>HLOOKUP(AG$5,'Recueil des UO'!$I$5:$AEI$12,8,FALSE)</f>
        <v>0</v>
      </c>
      <c r="AH10" s="12">
        <f>HLOOKUP(AH$5,'Recueil des UO'!$I$5:$AEI$12,8,FALSE)</f>
        <v>0</v>
      </c>
      <c r="AI10" s="12">
        <f>HLOOKUP(AI$5,'Recueil des UO'!$I$5:$AEI$12,8,FALSE)</f>
        <v>0</v>
      </c>
      <c r="AJ10" s="12">
        <f>HLOOKUP(AJ$5,'Recueil des UO'!$I$5:$AEI$12,8,FALSE)</f>
        <v>0</v>
      </c>
      <c r="AK10" s="12">
        <f>HLOOKUP(AK$5,'Recueil des UO'!$I$5:$AEI$12,8,FALSE)</f>
        <v>0</v>
      </c>
      <c r="AL10" s="12">
        <f>HLOOKUP(AL$5,'Recueil des UO'!$I$5:$AEI$12,8,FALSE)</f>
        <v>0</v>
      </c>
      <c r="AM10" s="12">
        <f>HLOOKUP(AM$5,'Recueil des UO'!$I$5:$AEI$12,8,FALSE)</f>
        <v>0</v>
      </c>
      <c r="AN10" s="12">
        <f>HLOOKUP(AN$5,'Recueil des UO'!$I$5:$AEI$12,8,FALSE)</f>
        <v>0</v>
      </c>
      <c r="AO10" s="12">
        <f>HLOOKUP(AO$5,'Recueil des UO'!$I$5:$AEI$12,8,FALSE)</f>
        <v>0</v>
      </c>
      <c r="AP10" s="12">
        <f>HLOOKUP(AP$5,'Recueil des UO'!$I$5:$AEI$12,8,FALSE)</f>
        <v>0</v>
      </c>
      <c r="AQ10" s="12">
        <f>HLOOKUP(AQ$5,'Recueil des UO'!$I$5:$AEI$12,8,FALSE)</f>
        <v>0</v>
      </c>
      <c r="AR10" s="12">
        <f>HLOOKUP(AR$5,'Recueil des UO'!$I$5:$AEI$12,8,FALSE)</f>
        <v>0</v>
      </c>
      <c r="AS10" s="12">
        <f>HLOOKUP(AS$5,'Recueil des UO'!$I$5:$AEI$12,8,FALSE)</f>
        <v>0</v>
      </c>
      <c r="AT10" s="12">
        <f>HLOOKUP(AT$5,'Recueil des UO'!$I$5:$AEI$12,8,FALSE)</f>
        <v>0</v>
      </c>
      <c r="AU10" s="12">
        <f>HLOOKUP(AU$5,'Recueil des UO'!$I$5:$AEI$12,8,FALSE)</f>
        <v>0</v>
      </c>
      <c r="AV10" s="12">
        <f>HLOOKUP(AV$5,'Recueil des UO'!$I$5:$AEI$12,8,FALSE)</f>
        <v>0</v>
      </c>
      <c r="AW10" s="12">
        <f>HLOOKUP(AW$5,'Recueil des UO'!$I$5:$AEI$12,8,FALSE)</f>
        <v>0</v>
      </c>
      <c r="AX10" s="12">
        <f>HLOOKUP(AX$5,'Recueil des UO'!$I$5:$AEI$12,8,FALSE)</f>
        <v>0</v>
      </c>
      <c r="AY10" s="12">
        <f>HLOOKUP(AY$5,'Recueil des UO'!$I$5:$AEI$12,8,FALSE)</f>
        <v>0</v>
      </c>
      <c r="AZ10" s="12">
        <f>HLOOKUP(AZ$5,'Recueil des UO'!$I$5:$AEI$12,8,FALSE)</f>
        <v>0</v>
      </c>
      <c r="BA10" s="12">
        <f>HLOOKUP(BA$5,'Recueil des UO'!$I$5:$AEI$12,8,FALSE)</f>
        <v>0</v>
      </c>
      <c r="BB10" s="12">
        <f>HLOOKUP(BB$5,'Recueil des UO'!$I$5:$AEI$12,8,FALSE)</f>
        <v>0</v>
      </c>
      <c r="BC10" s="12">
        <f>HLOOKUP(BC$5,'Recueil des UO'!$I$5:$AEI$12,8,FALSE)</f>
        <v>0</v>
      </c>
      <c r="BD10" s="12">
        <f>HLOOKUP(BD$5,'Recueil des UO'!$I$5:$AEI$12,8,FALSE)</f>
        <v>0</v>
      </c>
      <c r="BE10" s="12">
        <f>HLOOKUP(BE$5,'Recueil des UO'!$I$5:$AEI$12,8,FALSE)</f>
        <v>0</v>
      </c>
      <c r="BF10" s="12">
        <f>HLOOKUP(BF$5,'Recueil des UO'!$I$5:$AEI$12,8,FALSE)</f>
        <v>0</v>
      </c>
      <c r="BG10" s="12">
        <f>HLOOKUP(BG$5,'Recueil des UO'!$I$5:$AEI$12,8,FALSE)</f>
        <v>0</v>
      </c>
      <c r="BH10" s="12">
        <f>HLOOKUP(BH$5,'Recueil des UO'!$I$5:$AEI$12,8,FALSE)</f>
        <v>0</v>
      </c>
      <c r="BI10" s="12">
        <f>HLOOKUP(BI$5,'Recueil des UO'!$I$5:$AEI$12,8,FALSE)</f>
        <v>0</v>
      </c>
      <c r="BJ10" s="12">
        <f>HLOOKUP(BJ$5,'Recueil des UO'!$I$5:$AEI$12,8,FALSE)</f>
        <v>0</v>
      </c>
      <c r="BK10" s="12">
        <f>HLOOKUP(BK$5,'Recueil des UO'!$I$5:$AEI$12,8,FALSE)</f>
        <v>0</v>
      </c>
      <c r="BL10" s="12">
        <f>HLOOKUP(BL$5,'Recueil des UO'!$I$5:$AEI$12,8,FALSE)</f>
        <v>0</v>
      </c>
      <c r="BM10" s="12">
        <f>HLOOKUP(BM$5,'Recueil des UO'!$I$5:$AEI$12,8,FALSE)</f>
        <v>0</v>
      </c>
      <c r="BN10" s="12">
        <f>HLOOKUP(BN$5,'Recueil des UO'!$I$5:$AEI$12,8,FALSE)</f>
        <v>0</v>
      </c>
      <c r="BO10" s="12">
        <f>HLOOKUP(BO$5,'Recueil des UO'!$I$5:$AEI$12,8,FALSE)</f>
        <v>0</v>
      </c>
      <c r="BP10" s="12">
        <f>HLOOKUP(BP$5,'Recueil des UO'!$I$5:$AEI$12,8,FALSE)</f>
        <v>0</v>
      </c>
      <c r="BQ10" s="12">
        <f>HLOOKUP(BQ$5,'Recueil des UO'!$I$5:$AEI$12,8,FALSE)</f>
        <v>0</v>
      </c>
      <c r="BR10" s="12">
        <f>HLOOKUP(BR$5,'Recueil des UO'!$I$5:$AEI$12,8,FALSE)</f>
        <v>0</v>
      </c>
      <c r="BS10" s="12">
        <f>HLOOKUP(BS$5,'Recueil des UO'!$I$5:$AEI$12,8,FALSE)</f>
        <v>0</v>
      </c>
      <c r="BT10" s="12">
        <f>HLOOKUP(BT$5,'Recueil des UO'!$I$5:$AEI$12,8,FALSE)</f>
        <v>0</v>
      </c>
      <c r="BU10" s="12">
        <f>HLOOKUP(BU$5,'Recueil des UO'!$I$5:$AEI$12,8,FALSE)</f>
        <v>0</v>
      </c>
      <c r="BV10" s="12">
        <f>HLOOKUP(BV$5,'Recueil des UO'!$I$5:$AEI$12,8,FALSE)</f>
        <v>0</v>
      </c>
      <c r="BW10" s="12">
        <f>HLOOKUP(BW$5,'Recueil des UO'!$I$5:$AEI$12,8,FALSE)</f>
        <v>0</v>
      </c>
      <c r="BX10" s="12">
        <f>HLOOKUP(BX$5,'Recueil des UO'!$I$5:$AEI$12,8,FALSE)</f>
        <v>0</v>
      </c>
      <c r="BY10" s="12">
        <f>HLOOKUP(BY$5,'Recueil des UO'!$I$5:$AEI$12,8,FALSE)</f>
        <v>0</v>
      </c>
      <c r="BZ10" s="12">
        <f>HLOOKUP(BZ$5,'Recueil des UO'!$I$5:$AEI$12,8,FALSE)</f>
        <v>0</v>
      </c>
      <c r="CA10" s="12">
        <f>HLOOKUP(CA$5,'Recueil des UO'!$I$5:$AEI$12,8,FALSE)</f>
        <v>0</v>
      </c>
      <c r="CB10" s="12">
        <f>HLOOKUP(CB$5,'Recueil des UO'!$I$5:$AEI$12,8,FALSE)</f>
        <v>0</v>
      </c>
      <c r="CC10" s="12">
        <f>HLOOKUP(CC$5,'Recueil des UO'!$I$5:$AEI$12,8,FALSE)</f>
        <v>0</v>
      </c>
      <c r="CD10" s="12">
        <f>HLOOKUP(CD$5,'Recueil des UO'!$I$5:$AEI$12,8,FALSE)</f>
        <v>0</v>
      </c>
      <c r="CE10" s="12">
        <f>HLOOKUP(CE$5,'Recueil des UO'!$I$5:$AEI$12,8,FALSE)</f>
        <v>0</v>
      </c>
      <c r="CF10" s="12">
        <f>HLOOKUP(CF$5,'Recueil des UO'!$I$5:$AEI$12,8,FALSE)</f>
        <v>0</v>
      </c>
      <c r="CG10" s="12">
        <f>HLOOKUP(CG$5,'Recueil des UO'!$I$5:$AEI$12,8,FALSE)</f>
        <v>0</v>
      </c>
      <c r="CH10" s="12">
        <f>HLOOKUP(CH$5,'Recueil des UO'!$I$5:$AEI$12,8,FALSE)</f>
        <v>0</v>
      </c>
      <c r="CI10" s="12">
        <f>HLOOKUP(CI$5,'Recueil des UO'!$I$5:$AEI$12,8,FALSE)</f>
        <v>0</v>
      </c>
      <c r="CJ10" s="12">
        <f>HLOOKUP(CJ$5,'Recueil des UO'!$I$5:$AEI$12,8,FALSE)</f>
        <v>0</v>
      </c>
      <c r="CK10" s="12">
        <f>HLOOKUP(CK$5,'Recueil des UO'!$I$5:$AEI$12,8,FALSE)</f>
        <v>0</v>
      </c>
      <c r="CL10" s="12">
        <f>HLOOKUP(CL$5,'Recueil des UO'!$I$5:$AEI$12,8,FALSE)</f>
        <v>0</v>
      </c>
      <c r="CM10" s="12">
        <f>HLOOKUP(CM$5,'Recueil des UO'!$I$5:$AEI$12,8,FALSE)</f>
        <v>0</v>
      </c>
      <c r="CN10" s="12">
        <f>HLOOKUP(CN$5,'Recueil des UO'!$I$5:$AEI$12,8,FALSE)</f>
        <v>0</v>
      </c>
      <c r="CO10" s="12">
        <f>HLOOKUP(CO$5,'Recueil des UO'!$I$5:$AEI$12,8,FALSE)</f>
        <v>0</v>
      </c>
      <c r="CP10" s="12">
        <f>HLOOKUP(CP$5,'Recueil des UO'!$I$5:$AEI$12,8,FALSE)</f>
        <v>0</v>
      </c>
      <c r="CQ10" s="12">
        <f>HLOOKUP(CQ$5,'Recueil des UO'!$I$5:$AEI$12,8,FALSE)</f>
        <v>0</v>
      </c>
      <c r="CR10" s="12">
        <f>HLOOKUP(CR$5,'Recueil des UO'!$I$5:$AEI$12,8,FALSE)</f>
        <v>0</v>
      </c>
      <c r="CS10" s="12">
        <f>HLOOKUP(CS$5,'Recueil des UO'!$I$5:$AEI$12,8,FALSE)</f>
        <v>0</v>
      </c>
      <c r="CT10" s="12">
        <f>HLOOKUP(CT$5,'Recueil des UO'!$I$5:$AEI$12,8,FALSE)</f>
        <v>0</v>
      </c>
      <c r="CU10" s="12">
        <f>HLOOKUP(CU$5,'Recueil des UO'!$I$5:$AEI$12,8,FALSE)</f>
        <v>0</v>
      </c>
      <c r="CV10" s="12">
        <f>HLOOKUP(CV$5,'Recueil des UO'!$I$5:$AEI$12,8,FALSE)</f>
        <v>0</v>
      </c>
      <c r="CW10" s="12">
        <f>HLOOKUP(CW$5,'Recueil des UO'!$I$5:$AEI$12,8,FALSE)</f>
        <v>0</v>
      </c>
      <c r="CX10" s="12">
        <f>HLOOKUP(CX$5,'Recueil des UO'!$I$5:$AEI$12,8,FALSE)</f>
        <v>0</v>
      </c>
      <c r="CY10" s="12">
        <f>HLOOKUP(CY$5,'Recueil des UO'!$I$5:$AEI$12,8,FALSE)</f>
        <v>0</v>
      </c>
      <c r="CZ10" s="12">
        <f>HLOOKUP(CZ$5,'Recueil des UO'!$I$5:$AEI$12,8,FALSE)</f>
        <v>0</v>
      </c>
      <c r="DA10" s="12">
        <f>HLOOKUP(DA$5,'Recueil des UO'!$I$5:$AEI$12,8,FALSE)</f>
        <v>0</v>
      </c>
      <c r="DB10" s="12">
        <f>HLOOKUP(DB$5,'Recueil des UO'!$I$5:$AEI$12,8,FALSE)</f>
        <v>0</v>
      </c>
      <c r="DC10" s="12">
        <f>HLOOKUP(DC$5,'Recueil des UO'!$I$5:$AEI$12,8,FALSE)</f>
        <v>0</v>
      </c>
      <c r="DD10" s="12">
        <f>HLOOKUP(DD$5,'Recueil des UO'!$I$5:$AEI$12,8,FALSE)</f>
        <v>0</v>
      </c>
      <c r="DE10" s="12">
        <f>HLOOKUP(DE$5,'Recueil des UO'!$I$5:$AEI$12,8,FALSE)</f>
        <v>0</v>
      </c>
      <c r="DF10" s="12">
        <f>HLOOKUP(DF$5,'Recueil des UO'!$I$5:$AEI$12,8,FALSE)</f>
        <v>0</v>
      </c>
      <c r="DG10" s="12">
        <f>HLOOKUP(DG$5,'Recueil des UO'!$I$5:$AEI$12,8,FALSE)</f>
        <v>0</v>
      </c>
      <c r="DH10" s="12">
        <f>HLOOKUP(DH$5,'Recueil des UO'!$I$5:$AEI$12,8,FALSE)</f>
        <v>0</v>
      </c>
      <c r="DI10" s="12">
        <f>HLOOKUP(DI$5,'Recueil des UO'!$I$5:$AEI$12,8,FALSE)</f>
        <v>0</v>
      </c>
      <c r="DJ10" s="12">
        <f>HLOOKUP(DJ$5,'Recueil des UO'!$I$5:$AEI$12,8,FALSE)</f>
        <v>0</v>
      </c>
      <c r="DK10" s="12">
        <f>HLOOKUP(DK$5,'Recueil des UO'!$I$5:$AEI$12,8,FALSE)</f>
        <v>0</v>
      </c>
      <c r="DL10" s="12">
        <f>HLOOKUP(DL$5,'Recueil des UO'!$I$5:$AEI$12,8,FALSE)</f>
        <v>0</v>
      </c>
      <c r="DM10" s="12">
        <f>HLOOKUP(DM$5,'Recueil des UO'!$I$5:$AEI$12,8,FALSE)</f>
        <v>0</v>
      </c>
      <c r="DN10" s="12">
        <f>HLOOKUP(DN$5,'Recueil des UO'!$I$5:$AEI$12,8,FALSE)</f>
        <v>0</v>
      </c>
      <c r="DO10" s="12">
        <f>HLOOKUP(DO$5,'Recueil des UO'!$I$5:$AEI$12,8,FALSE)</f>
        <v>0</v>
      </c>
      <c r="DP10" s="12">
        <f>HLOOKUP(DP$5,'Recueil des UO'!$I$5:$AEI$12,8,FALSE)</f>
        <v>0</v>
      </c>
      <c r="DQ10" s="12">
        <f>HLOOKUP(DQ$5,'Recueil des UO'!$I$5:$AEI$12,8,FALSE)</f>
        <v>0</v>
      </c>
      <c r="DR10" s="12">
        <f>HLOOKUP(DR$5,'Recueil des UO'!$I$5:$AEI$12,8,FALSE)</f>
        <v>0</v>
      </c>
      <c r="DS10" s="12">
        <f>HLOOKUP(DS$5,'Recueil des UO'!$I$5:$AEI$12,8,FALSE)</f>
        <v>0</v>
      </c>
      <c r="DT10" s="12">
        <f>HLOOKUP(DT$5,'Recueil des UO'!$I$5:$AEI$12,8,FALSE)</f>
        <v>0</v>
      </c>
      <c r="DU10" s="12">
        <f>HLOOKUP(DU$5,'Recueil des UO'!$I$5:$AEI$12,8,FALSE)</f>
        <v>0</v>
      </c>
      <c r="DV10" s="12">
        <f>HLOOKUP(DV$5,'Recueil des UO'!$I$5:$AEI$12,8,FALSE)</f>
        <v>0</v>
      </c>
      <c r="DW10" s="12">
        <f>HLOOKUP(DW$5,'Recueil des UO'!$I$5:$AEI$12,8,FALSE)</f>
        <v>0</v>
      </c>
      <c r="DX10" s="12">
        <f>HLOOKUP(DX$5,'Recueil des UO'!$I$5:$AEI$12,8,FALSE)</f>
        <v>0</v>
      </c>
      <c r="DY10" s="12">
        <f>HLOOKUP(DY$5,'Recueil des UO'!$I$5:$AEI$12,8,FALSE)</f>
        <v>0</v>
      </c>
      <c r="DZ10" s="12">
        <f>HLOOKUP(DZ$5,'Recueil des UO'!$I$5:$AEI$12,8,FALSE)</f>
        <v>0</v>
      </c>
      <c r="EA10" s="744"/>
      <c r="EB10" s="308"/>
      <c r="EC10" s="308"/>
      <c r="ED10" s="308"/>
      <c r="EE10" s="308"/>
      <c r="EF10" s="12">
        <f>IF(EF$5&lt;&gt;"",HLOOKUP(EF$5,'Recueil des UO'!$I$5:$AEI$12,8,FALSE),0)</f>
        <v>0</v>
      </c>
      <c r="EG10" s="12">
        <f>IF(EG$5&lt;&gt;"",HLOOKUP(EG$5,'Recueil des UO'!$I$5:$AEI$12,8,FALSE),0)</f>
        <v>0</v>
      </c>
      <c r="EH10" s="12">
        <f>IF(EH$5&lt;&gt;"",HLOOKUP(EH$5,'Recueil des UO'!$I$5:$AEI$12,8,FALSE),0)</f>
        <v>0</v>
      </c>
      <c r="EI10" s="12">
        <f>IF(EI$5&lt;&gt;"",HLOOKUP(EI$5,'Recueil des UO'!$I$5:$AEI$12,8,FALSE),0)</f>
        <v>0</v>
      </c>
      <c r="EJ10" s="12">
        <f>IF(EJ$5&lt;&gt;"",HLOOKUP(EJ$5,'Recueil des UO'!$I$5:$AEI$12,8,FALSE),0)</f>
        <v>0</v>
      </c>
      <c r="EK10" s="12">
        <f>IF(EK$5&lt;&gt;"",HLOOKUP(EK$5,'Recueil des UO'!$I$5:$AEI$12,8,FALSE),0)</f>
        <v>0</v>
      </c>
      <c r="EL10" s="12">
        <f>IF(EL$5&lt;&gt;"",HLOOKUP(EL$5,'Recueil des UO'!$I$5:$AEI$12,8,FALSE),0)</f>
        <v>0</v>
      </c>
      <c r="EM10" s="12">
        <f>IF(EM$5&lt;&gt;"",HLOOKUP(EM$5,'Recueil des UO'!$I$5:$AEI$12,8,FALSE),0)</f>
        <v>0</v>
      </c>
      <c r="EN10" s="12">
        <f>IF(EN$5&lt;&gt;"",HLOOKUP(EN$5,'Recueil des UO'!$I$5:$AEI$12,8,FALSE),0)</f>
        <v>0</v>
      </c>
      <c r="EO10" s="12">
        <f>IF(EO$5&lt;&gt;"",HLOOKUP(EO$5,'Recueil des UO'!$I$5:$AEI$12,8,FALSE),0)</f>
        <v>0</v>
      </c>
      <c r="EP10" s="12">
        <f>IF(EP$5&lt;&gt;"",HLOOKUP(EP$5,'Recueil des UO'!$I$5:$AEI$12,8,FALSE),0)</f>
        <v>0</v>
      </c>
      <c r="EQ10" s="12">
        <f>IF(EQ$5&lt;&gt;"",HLOOKUP(EQ$5,'Recueil des UO'!$I$5:$AEI$12,8,FALSE),0)</f>
        <v>0</v>
      </c>
      <c r="ER10" s="12">
        <f>IF(ER$5&lt;&gt;"",HLOOKUP(ER$5,'Recueil des UO'!$I$5:$AEI$12,8,FALSE),0)</f>
        <v>0</v>
      </c>
      <c r="ES10" s="12">
        <f>IF(ES$5&lt;&gt;"",HLOOKUP(ES$5,'Recueil des UO'!$I$5:$AEI$12,8,FALSE),0)</f>
        <v>0</v>
      </c>
      <c r="ET10" s="12">
        <f>IF(ET$5&lt;&gt;"",HLOOKUP(ET$5,'Recueil des UO'!$I$5:$AEI$12,8,FALSE),0)</f>
        <v>0</v>
      </c>
      <c r="EU10" s="12">
        <f>IF(EU$5&lt;&gt;"",HLOOKUP(EU$5,'Recueil des UO'!$I$5:$AEI$12,8,FALSE),0)</f>
        <v>0</v>
      </c>
      <c r="EV10" s="12">
        <f>IF(EV$5&lt;&gt;"",HLOOKUP(EV$5,'Recueil des UO'!$I$5:$AEI$12,8,FALSE),0)</f>
        <v>0</v>
      </c>
      <c r="EW10" s="12">
        <f>IF(EW$5&lt;&gt;"",HLOOKUP(EW$5,'Recueil des UO'!$I$5:$AEI$12,8,FALSE),0)</f>
        <v>0</v>
      </c>
      <c r="EX10" s="12">
        <f>IF(EX$5&lt;&gt;"",HLOOKUP(EX$5,'Recueil des UO'!$I$5:$AEI$12,8,FALSE),0)</f>
        <v>0</v>
      </c>
      <c r="EY10" s="12">
        <f>IF(EY$5&lt;&gt;"",HLOOKUP(EY$5,'Recueil des UO'!$I$5:$AEI$12,8,FALSE),0)</f>
        <v>0</v>
      </c>
      <c r="EZ10" s="12">
        <f>IF(EZ$5&lt;&gt;"",HLOOKUP(EZ$5,'Recueil des UO'!$I$5:$AEI$12,8,FALSE),0)</f>
        <v>0</v>
      </c>
      <c r="FA10" s="12">
        <f>IF(FA$5&lt;&gt;"",HLOOKUP(FA$5,'Recueil des UO'!$I$5:$AEI$12,8,FALSE),0)</f>
        <v>0</v>
      </c>
      <c r="FB10" s="12">
        <f>IF(FB$5&lt;&gt;"",HLOOKUP(FB$5,'Recueil des UO'!$I$5:$AEI$12,8,FALSE),0)</f>
        <v>0</v>
      </c>
      <c r="FC10" s="12">
        <f>IF(FC$5&lt;&gt;"",HLOOKUP(FC$5,'Recueil des UO'!$I$5:$AEI$12,8,FALSE),0)</f>
        <v>0</v>
      </c>
      <c r="FD10" s="12">
        <f>IF(FD$5&lt;&gt;"",HLOOKUP(FD$5,'Recueil des UO'!$I$5:$AEI$12,8,FALSE),0)</f>
        <v>0</v>
      </c>
      <c r="FE10" s="12">
        <f>IF(FE$5&lt;&gt;"",HLOOKUP(FE$5,'Recueil des UO'!$I$5:$AEI$12,8,FALSE),0)</f>
        <v>0</v>
      </c>
      <c r="FF10" s="12">
        <f>IF(FF$5&lt;&gt;"",HLOOKUP(FF$5,'Recueil des UO'!$I$5:$AEI$12,8,FALSE),0)</f>
        <v>0</v>
      </c>
      <c r="FG10" s="12">
        <f>IF(FG$5&lt;&gt;"",HLOOKUP(FG$5,'Recueil des UO'!$I$5:$AEI$12,8,FALSE),0)</f>
        <v>0</v>
      </c>
      <c r="FH10" s="12">
        <f>IF(FH$5&lt;&gt;"",HLOOKUP(FH$5,'Recueil des UO'!$I$5:$AEI$12,8,FALSE),0)</f>
        <v>0</v>
      </c>
      <c r="FI10" s="12">
        <f>IF(FI$5&lt;&gt;"",HLOOKUP(FI$5,'Recueil des UO'!$I$5:$AEI$12,8,FALSE),0)</f>
        <v>0</v>
      </c>
      <c r="FJ10" s="12">
        <f>IF(FJ$5&lt;&gt;"",HLOOKUP(FJ$5,'Recueil des UO'!$I$5:$AEI$12,8,FALSE),0)</f>
        <v>0</v>
      </c>
      <c r="FK10" s="12">
        <f>IF(FK$5&lt;&gt;"",HLOOKUP(FK$5,'Recueil des UO'!$I$5:$AEI$12,8,FALSE),0)</f>
        <v>0</v>
      </c>
      <c r="FL10" s="12">
        <f>IF(FL$5&lt;&gt;"",HLOOKUP(FL$5,'Recueil des UO'!$I$5:$AEI$12,8,FALSE),0)</f>
        <v>0</v>
      </c>
      <c r="FM10" s="12">
        <f>IF(FM$5&lt;&gt;"",HLOOKUP(FM$5,'Recueil des UO'!$I$5:$AEI$12,8,FALSE),0)</f>
        <v>0</v>
      </c>
      <c r="FN10" s="12">
        <f>IF(FN$5&lt;&gt;"",HLOOKUP(FN$5,'Recueil des UO'!$I$5:$AEI$12,8,FALSE),0)</f>
        <v>0</v>
      </c>
      <c r="FO10" s="12">
        <f>IF(FO$5&lt;&gt;"",HLOOKUP(FO$5,'Recueil des UO'!$I$5:$AEI$12,8,FALSE),0)</f>
        <v>0</v>
      </c>
      <c r="FP10" s="12">
        <f>IF(FP$5&lt;&gt;"",HLOOKUP(FP$5,'Recueil des UO'!$I$5:$AEI$12,8,FALSE),0)</f>
        <v>0</v>
      </c>
      <c r="FQ10" s="12">
        <f>IF(FQ$5&lt;&gt;"",HLOOKUP(FQ$5,'Recueil des UO'!$I$5:$AEI$12,8,FALSE),0)</f>
        <v>0</v>
      </c>
      <c r="FR10" s="12">
        <f>IF(FR$5&lt;&gt;"",HLOOKUP(FR$5,'Recueil des UO'!$I$5:$AEI$12,8,FALSE),0)</f>
        <v>0</v>
      </c>
      <c r="FS10" s="12">
        <f>IF(FS$5&lt;&gt;"",HLOOKUP(FS$5,'Recueil des UO'!$I$5:$AEI$12,8,FALSE),0)</f>
        <v>0</v>
      </c>
      <c r="FT10" s="12">
        <f>IF(FT$5&lt;&gt;"",HLOOKUP(FT$5,'Recueil des UO'!$I$5:$AEI$12,8,FALSE),0)</f>
        <v>0</v>
      </c>
      <c r="FU10" s="12">
        <f>IF(FU$5&lt;&gt;"",HLOOKUP(FU$5,'Recueil des UO'!$I$5:$AEI$12,8,FALSE),0)</f>
        <v>0</v>
      </c>
      <c r="FV10" s="12">
        <f>IF(FV$5&lt;&gt;"",HLOOKUP(FV$5,'Recueil des UO'!$I$5:$AEI$12,8,FALSE),0)</f>
        <v>0</v>
      </c>
      <c r="FW10" s="12">
        <f>IF(FW$5&lt;&gt;"",HLOOKUP(FW$5,'Recueil des UO'!$I$5:$AEI$12,8,FALSE),0)</f>
        <v>0</v>
      </c>
      <c r="FX10" s="12">
        <f>IF(FX$5&lt;&gt;"",HLOOKUP(FX$5,'Recueil des UO'!$I$5:$AEI$12,8,FALSE),0)</f>
        <v>0</v>
      </c>
      <c r="FY10" s="12">
        <f>IF(FY$5&lt;&gt;"",HLOOKUP(FY$5,'Recueil des UO'!$I$5:$AEI$12,8,FALSE),0)</f>
        <v>0</v>
      </c>
      <c r="FZ10" s="12">
        <f>IF(FZ$5&lt;&gt;"",HLOOKUP(FZ$5,'Recueil des UO'!$I$5:$AEI$12,8,FALSE),0)</f>
        <v>0</v>
      </c>
      <c r="GA10" s="12">
        <f>IF(GA$5&lt;&gt;"",HLOOKUP(GA$5,'Recueil des UO'!$I$5:$AEI$12,8,FALSE),0)</f>
        <v>0</v>
      </c>
      <c r="GB10" s="12">
        <f>IF(GB$5&lt;&gt;"",HLOOKUP(GB$5,'Recueil des UO'!$I$5:$AEI$12,8,FALSE),0)</f>
        <v>0</v>
      </c>
      <c r="GC10" s="12">
        <f>IF(GC$5&lt;&gt;"",HLOOKUP(GC$5,'Recueil des UO'!$I$5:$AEI$12,8,FALSE),0)</f>
        <v>0</v>
      </c>
      <c r="GD10" s="12">
        <f>IF(GD$5&lt;&gt;"",HLOOKUP(GD$5,'Recueil des UO'!$I$5:$AEI$12,8,FALSE),0)</f>
        <v>0</v>
      </c>
      <c r="GE10" s="12">
        <f>IF(GE$5&lt;&gt;"",HLOOKUP(GE$5,'Recueil des UO'!$I$5:$AEI$12,8,FALSE),0)</f>
        <v>0</v>
      </c>
      <c r="GF10" s="12">
        <f>IF(GF$5&lt;&gt;"",HLOOKUP(GF$5,'Recueil des UO'!$I$5:$AEI$12,8,FALSE),0)</f>
        <v>0</v>
      </c>
      <c r="GG10" s="12">
        <f>IF(GG$5&lt;&gt;"",HLOOKUP(GG$5,'Recueil des UO'!$I$5:$AEI$12,8,FALSE),0)</f>
        <v>0</v>
      </c>
      <c r="GH10" s="12">
        <f>IF(GH$5&lt;&gt;"",HLOOKUP(GH$5,'Recueil des UO'!$I$5:$AEI$12,8,FALSE),0)</f>
        <v>0</v>
      </c>
      <c r="GI10" s="12">
        <f>IF(GI$5&lt;&gt;"",HLOOKUP(GI$5,'Recueil des UO'!$I$5:$AEI$12,8,FALSE),0)</f>
        <v>0</v>
      </c>
      <c r="GJ10" s="12">
        <f>IF(GJ$5&lt;&gt;"",HLOOKUP(GJ$5,'Recueil des UO'!$I$5:$AEI$12,8,FALSE),0)</f>
        <v>0</v>
      </c>
      <c r="GK10" s="12">
        <f>IF(GK$5&lt;&gt;"",HLOOKUP(GK$5,'Recueil des UO'!$I$5:$AEI$12,8,FALSE),0)</f>
        <v>0</v>
      </c>
      <c r="GL10" s="12">
        <f>IF(GL$5&lt;&gt;"",HLOOKUP(GL$5,'Recueil des UO'!$I$5:$AEI$12,8,FALSE),0)</f>
        <v>0</v>
      </c>
      <c r="GM10" s="12">
        <f>IF(GM$5&lt;&gt;"",HLOOKUP(GM$5,'Recueil des UO'!$I$5:$AEI$12,8,FALSE),0)</f>
        <v>0</v>
      </c>
      <c r="GN10" s="12">
        <f>IF(GN$5&lt;&gt;"",HLOOKUP(GN$5,'Recueil des UO'!$I$5:$AEI$12,8,FALSE),0)</f>
        <v>0</v>
      </c>
      <c r="GO10" s="12">
        <f>IF(GO$5&lt;&gt;"",HLOOKUP(GO$5,'Recueil des UO'!$I$5:$AEI$12,8,FALSE),0)</f>
        <v>0</v>
      </c>
      <c r="GP10" s="12">
        <f>IF(GP$5&lt;&gt;"",HLOOKUP(GP$5,'Recueil des UO'!$I$5:$AEI$12,8,FALSE),0)</f>
        <v>0</v>
      </c>
      <c r="GQ10" s="12">
        <f>IF(GQ$5&lt;&gt;"",HLOOKUP(GQ$5,'Recueil des UO'!$I$5:$AEI$12,8,FALSE),0)</f>
        <v>0</v>
      </c>
      <c r="GR10" s="12">
        <f>IF(GR$5&lt;&gt;"",HLOOKUP(GR$5,'Recueil des UO'!$I$5:$AEI$12,8,FALSE),0)</f>
        <v>0</v>
      </c>
      <c r="GS10" s="12">
        <f>IF(GS$5&lt;&gt;"",HLOOKUP(GS$5,'Recueil des UO'!$I$5:$AEI$12,8,FALSE),0)</f>
        <v>0</v>
      </c>
      <c r="GT10" s="12">
        <f>IF(GT$5&lt;&gt;"",HLOOKUP(GT$5,'Recueil des UO'!$I$5:$AEI$12,8,FALSE),0)</f>
        <v>0</v>
      </c>
      <c r="GU10" s="12">
        <f>IF(GU$5&lt;&gt;"",HLOOKUP(GU$5,'Recueil des UO'!$I$5:$AEI$12,8,FALSE),0)</f>
        <v>0</v>
      </c>
      <c r="GV10" s="12">
        <f>IF(GV$5&lt;&gt;"",HLOOKUP(GV$5,'Recueil des UO'!$I$5:$AEI$12,8,FALSE),0)</f>
        <v>0</v>
      </c>
      <c r="GW10" s="12">
        <f>IF(GW$5&lt;&gt;"",HLOOKUP(GW$5,'Recueil des UO'!$I$5:$AEI$12,8,FALSE),0)</f>
        <v>0</v>
      </c>
      <c r="GX10" s="12">
        <f>IF(GX$5&lt;&gt;"",HLOOKUP(GX$5,'Recueil des UO'!$I$5:$AEI$12,8,FALSE),0)</f>
        <v>0</v>
      </c>
      <c r="GY10" s="12">
        <f>IF(GY$5&lt;&gt;"",HLOOKUP(GY$5,'Recueil des UO'!$I$5:$AEI$12,8,FALSE),0)</f>
        <v>0</v>
      </c>
      <c r="GZ10" s="12">
        <f>IF(GZ$5&lt;&gt;"",HLOOKUP(GZ$5,'Recueil des UO'!$I$5:$AEI$12,8,FALSE),0)</f>
        <v>0</v>
      </c>
      <c r="HA10" s="12">
        <f>IF(HA$5&lt;&gt;"",HLOOKUP(HA$5,'Recueil des UO'!$I$5:$AEI$12,8,FALSE),0)</f>
        <v>0</v>
      </c>
      <c r="HB10" s="12">
        <f>IF(HB$5&lt;&gt;"",HLOOKUP(HB$5,'Recueil des UO'!$I$5:$AEI$12,8,FALSE),0)</f>
        <v>0</v>
      </c>
      <c r="HC10" s="12">
        <f>IF(HC$5&lt;&gt;"",HLOOKUP(HC$5,'Recueil des UO'!$I$5:$AEI$12,8,FALSE),0)</f>
        <v>0</v>
      </c>
      <c r="HD10" s="12">
        <f>IF(HD$5&lt;&gt;"",HLOOKUP(HD$5,'Recueil des UO'!$I$5:$AEI$12,8,FALSE),0)</f>
        <v>0</v>
      </c>
      <c r="HE10" s="12">
        <f>IF(HE$5&lt;&gt;"",HLOOKUP(HE$5,'Recueil des UO'!$I$5:$AEI$12,8,FALSE),0)</f>
        <v>0</v>
      </c>
      <c r="HF10" s="12">
        <f>IF(HF$5&lt;&gt;"",HLOOKUP(HF$5,'Recueil des UO'!$I$5:$AEI$12,8,FALSE),0)</f>
        <v>0</v>
      </c>
      <c r="HG10" s="12">
        <f>IF(HG$5&lt;&gt;"",HLOOKUP(HG$5,'Recueil des UO'!$I$5:$AEI$12,8,FALSE),0)</f>
        <v>0</v>
      </c>
      <c r="HH10" s="12">
        <f>IF(HH$5&lt;&gt;"",HLOOKUP(HH$5,'Recueil des UO'!$I$5:$AEI$12,8,FALSE),0)</f>
        <v>0</v>
      </c>
      <c r="HI10" s="12">
        <f>IF(HI$5&lt;&gt;"",HLOOKUP(HI$5,'Recueil des UO'!$I$5:$AEI$12,8,FALSE),0)</f>
        <v>0</v>
      </c>
      <c r="HJ10" s="12">
        <f>IF(HJ$5&lt;&gt;"",HLOOKUP(HJ$5,'Recueil des UO'!$I$5:$AEI$12,8,FALSE),0)</f>
        <v>0</v>
      </c>
      <c r="HK10" s="12">
        <f>IF(HK$5&lt;&gt;"",HLOOKUP(HK$5,'Recueil des UO'!$I$5:$AEI$12,8,FALSE),0)</f>
        <v>0</v>
      </c>
      <c r="HL10" s="12">
        <f>IF(HL$5&lt;&gt;"",HLOOKUP(HL$5,'Recueil des UO'!$I$5:$AEI$12,8,FALSE),0)</f>
        <v>0</v>
      </c>
      <c r="HM10" s="12">
        <f>IF(HM$5&lt;&gt;"",HLOOKUP(HM$5,'Recueil des UO'!$I$5:$AEI$12,8,FALSE),0)</f>
        <v>0</v>
      </c>
      <c r="HN10" s="12">
        <f>IF(HN$5&lt;&gt;"",HLOOKUP(HN$5,'Recueil des UO'!$I$5:$AEI$12,8,FALSE),0)</f>
        <v>0</v>
      </c>
      <c r="HO10" s="12">
        <f>IF(HO$5&lt;&gt;"",HLOOKUP(HO$5,'Recueil des UO'!$I$5:$AEI$12,8,FALSE),0)</f>
        <v>0</v>
      </c>
      <c r="HP10" s="12">
        <f>IF(HP$5&lt;&gt;"",HLOOKUP(HP$5,'Recueil des UO'!$I$5:$AEI$12,8,FALSE),0)</f>
        <v>0</v>
      </c>
      <c r="HQ10" s="12">
        <f>IF(HQ$5&lt;&gt;"",HLOOKUP(HQ$5,'Recueil des UO'!$I$5:$AEI$12,8,FALSE),0)</f>
        <v>0</v>
      </c>
      <c r="HR10" s="12">
        <f>IF(HR$5&lt;&gt;"",HLOOKUP(HR$5,'Recueil des UO'!$I$5:$AEI$12,8,FALSE),0)</f>
        <v>0</v>
      </c>
      <c r="HS10" s="12">
        <f>IF(HS$5&lt;&gt;"",HLOOKUP(HS$5,'Recueil des UO'!$I$5:$AEI$12,8,FALSE),0)</f>
        <v>0</v>
      </c>
      <c r="HT10" s="12">
        <f>IF(HT$5&lt;&gt;"",HLOOKUP(HT$5,'Recueil des UO'!$I$5:$AEI$12,8,FALSE),0)</f>
        <v>0</v>
      </c>
      <c r="HU10" s="12">
        <f>IF(HU$5&lt;&gt;"",HLOOKUP(HU$5,'Recueil des UO'!$I$5:$AEI$12,8,FALSE),0)</f>
        <v>0</v>
      </c>
      <c r="HV10" s="12">
        <f>IF(HV$5&lt;&gt;"",HLOOKUP(HV$5,'Recueil des UO'!$I$5:$AEI$12,8,FALSE),0)</f>
        <v>0</v>
      </c>
      <c r="HW10" s="12">
        <f>IF(HW$5&lt;&gt;"",HLOOKUP(HW$5,'Recueil des UO'!$I$5:$AEI$12,8,FALSE),0)</f>
        <v>0</v>
      </c>
      <c r="HX10" s="12">
        <f>IF(HX$5&lt;&gt;"",HLOOKUP(HX$5,'Recueil des UO'!$I$5:$AEI$12,8,FALSE),0)</f>
        <v>0</v>
      </c>
      <c r="HY10" s="12">
        <f>IF(HY$5&lt;&gt;"",HLOOKUP(HY$5,'Recueil des UO'!$I$5:$AEI$12,8,FALSE),0)</f>
        <v>0</v>
      </c>
      <c r="HZ10" s="12">
        <f>IF(HZ$5&lt;&gt;"",HLOOKUP(HZ$5,'Recueil des UO'!$I$5:$AEI$12,8,FALSE),0)</f>
        <v>0</v>
      </c>
      <c r="IA10" s="12">
        <f>IF(IA$5&lt;&gt;"",HLOOKUP(IA$5,'Recueil des UO'!$I$5:$AEI$12,8,FALSE),0)</f>
        <v>0</v>
      </c>
      <c r="IB10" s="12">
        <f>IF(IB$5&lt;&gt;"",HLOOKUP(IB$5,'Recueil des UO'!$I$5:$AEI$12,8,FALSE),0)</f>
        <v>0</v>
      </c>
      <c r="IC10" s="12">
        <f>IF(IC$5&lt;&gt;"",HLOOKUP(IC$5,'Recueil des UO'!$I$5:$AEI$12,8,FALSE),0)</f>
        <v>0</v>
      </c>
      <c r="ID10" s="12">
        <f>IF(ID$5&lt;&gt;"",HLOOKUP(ID$5,'Recueil des UO'!$I$5:$AEI$12,8,FALSE),0)</f>
        <v>0</v>
      </c>
      <c r="IE10" s="12">
        <f>IF(IE$5&lt;&gt;"",HLOOKUP(IE$5,'Recueil des UO'!$I$5:$AEI$12,8,FALSE),0)</f>
        <v>0</v>
      </c>
      <c r="IF10" s="12">
        <f>IF(IF$5&lt;&gt;"",HLOOKUP(IF$5,'Recueil des UO'!$I$5:$AEI$12,8,FALSE),0)</f>
        <v>0</v>
      </c>
      <c r="IG10" s="12">
        <f>IF(IG$5&lt;&gt;"",HLOOKUP(IG$5,'Recueil des UO'!$I$5:$AEI$12,8,FALSE),0)</f>
        <v>0</v>
      </c>
      <c r="IH10" s="12">
        <f>IF(IH$5&lt;&gt;"",HLOOKUP(IH$5,'Recueil des UO'!$I$5:$AEI$12,8,FALSE),0)</f>
        <v>0</v>
      </c>
      <c r="II10" s="12">
        <f>IF(II$5&lt;&gt;"",HLOOKUP(II$5,'Recueil des UO'!$I$5:$AEI$12,8,FALSE),0)</f>
        <v>0</v>
      </c>
      <c r="IJ10" s="12">
        <f>IF(IJ$5&lt;&gt;"",HLOOKUP(IJ$5,'Recueil des UO'!$I$5:$AEI$12,8,FALSE),0)</f>
        <v>0</v>
      </c>
      <c r="IK10" s="12">
        <f>IF(IK$5&lt;&gt;"",HLOOKUP(IK$5,'Recueil des UO'!$I$5:$AEI$12,8,FALSE),0)</f>
        <v>0</v>
      </c>
      <c r="IL10" s="12">
        <f>IF(IL$5&lt;&gt;"",HLOOKUP(IL$5,'Recueil des UO'!$I$5:$AEI$12,8,FALSE),0)</f>
        <v>0</v>
      </c>
      <c r="IM10" s="12">
        <f>IF(IM$5&lt;&gt;"",HLOOKUP(IM$5,'Recueil des UO'!$I$5:$AEI$12,8,FALSE),0)</f>
        <v>0</v>
      </c>
      <c r="IN10" s="12">
        <f>IF(IN$5&lt;&gt;"",HLOOKUP(IN$5,'Recueil des UO'!$I$5:$AEI$12,8,FALSE),0)</f>
        <v>0</v>
      </c>
      <c r="IO10" s="12">
        <f>IF(IO$5&lt;&gt;"",HLOOKUP(IO$5,'Recueil des UO'!$I$5:$AEI$12,8,FALSE),0)</f>
        <v>0</v>
      </c>
      <c r="IP10" s="12">
        <f>IF(IP$5&lt;&gt;"",HLOOKUP(IP$5,'Recueil des UO'!$I$5:$AEI$12,8,FALSE),0)</f>
        <v>0</v>
      </c>
      <c r="IQ10" s="12">
        <f>IF(IQ$5&lt;&gt;"",HLOOKUP(IQ$5,'Recueil des UO'!$I$5:$AEI$12,8,FALSE),0)</f>
        <v>0</v>
      </c>
      <c r="IR10" s="12">
        <f>IF(IR$5&lt;&gt;"",HLOOKUP(IR$5,'Recueil des UO'!$I$5:$AEI$12,8,FALSE),0)</f>
        <v>0</v>
      </c>
      <c r="IS10" s="12">
        <f>IF(IS$5&lt;&gt;"",HLOOKUP(IS$5,'Recueil des UO'!$I$5:$AEI$12,8,FALSE),0)</f>
        <v>0</v>
      </c>
      <c r="IT10" s="12">
        <f>IF(IT$5&lt;&gt;"",HLOOKUP(IT$5,'Recueil des UO'!$I$5:$AEI$12,8,FALSE),0)</f>
        <v>0</v>
      </c>
      <c r="IU10" s="12">
        <f>IF(IU$5&lt;&gt;"",HLOOKUP(IU$5,'Recueil des UO'!$I$5:$AEI$12,8,FALSE),0)</f>
        <v>0</v>
      </c>
    </row>
    <row r="11" spans="1:257" ht="25.5">
      <c r="A11" s="175"/>
      <c r="B11" s="174"/>
      <c r="D11" s="636"/>
      <c r="E11" s="530"/>
      <c r="F11" s="530"/>
      <c r="G11" s="776"/>
      <c r="H11" s="191" t="s">
        <v>1072</v>
      </c>
      <c r="I11" s="1112"/>
      <c r="J11" s="1113"/>
      <c r="K11" s="208" t="s">
        <v>579</v>
      </c>
      <c r="L11" s="470"/>
      <c r="M11" s="470"/>
      <c r="N11" s="728"/>
      <c r="O11" s="293"/>
      <c r="P11" s="293"/>
      <c r="Q11" s="293"/>
      <c r="R11" s="293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308"/>
      <c r="EB11" s="308"/>
      <c r="EC11" s="308"/>
      <c r="ED11" s="308"/>
      <c r="EE11" s="308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spans="1:257" ht="45">
      <c r="B12" s="197"/>
      <c r="D12" s="764" t="s">
        <v>44</v>
      </c>
      <c r="E12" s="460" t="s">
        <v>45</v>
      </c>
      <c r="F12" s="460" t="s">
        <v>46</v>
      </c>
      <c r="G12" s="769" t="s">
        <v>689</v>
      </c>
      <c r="H12" s="503" t="s">
        <v>48</v>
      </c>
      <c r="I12" s="503" t="s">
        <v>49</v>
      </c>
      <c r="J12" s="583" t="s">
        <v>52</v>
      </c>
      <c r="K12" s="700" t="s">
        <v>690</v>
      </c>
      <c r="L12" s="470"/>
      <c r="M12" s="470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308"/>
      <c r="EB12" s="308"/>
      <c r="EC12" s="308"/>
      <c r="ED12" s="308"/>
      <c r="EE12" s="30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/>
      <c r="FY12" s="78"/>
      <c r="FZ12" s="78"/>
      <c r="GA12" s="78"/>
      <c r="GB12" s="78"/>
      <c r="GC12" s="78"/>
      <c r="GD12" s="78"/>
      <c r="GE12" s="78"/>
      <c r="GF12" s="78"/>
      <c r="GG12" s="78"/>
      <c r="GH12" s="78"/>
      <c r="GI12" s="78"/>
      <c r="GJ12" s="78"/>
      <c r="GK12" s="78"/>
      <c r="GL12" s="78"/>
      <c r="GM12" s="78"/>
      <c r="GN12" s="78"/>
      <c r="GO12" s="78"/>
      <c r="GP12" s="78"/>
      <c r="GQ12" s="78"/>
      <c r="GR12" s="78"/>
      <c r="GS12" s="78"/>
      <c r="GT12" s="78"/>
      <c r="GU12" s="78"/>
      <c r="GV12" s="78"/>
      <c r="GW12" s="78"/>
      <c r="GX12" s="78"/>
      <c r="GY12" s="78"/>
      <c r="GZ12" s="78"/>
      <c r="HA12" s="78"/>
      <c r="HB12" s="78"/>
      <c r="HC12" s="78"/>
      <c r="HD12" s="78"/>
      <c r="HE12" s="78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78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  <c r="IS12" s="78"/>
      <c r="IT12" s="78"/>
      <c r="IU12" s="78"/>
    </row>
    <row r="13" spans="1:257" ht="22.5">
      <c r="B13" s="197" t="s">
        <v>1055</v>
      </c>
      <c r="C13" s="295" t="str">
        <f t="shared" ref="C13:C201" si="0">CONCATENATE("n;",D13,";",H13)</f>
        <v>n;PT1;731111</v>
      </c>
      <c r="D13" s="374" t="s">
        <v>333</v>
      </c>
      <c r="E13" s="285" t="s">
        <v>334</v>
      </c>
      <c r="F13" s="414" t="s">
        <v>335</v>
      </c>
      <c r="G13" s="410"/>
      <c r="H13" s="285">
        <v>731111</v>
      </c>
      <c r="I13" s="161" t="s">
        <v>336</v>
      </c>
      <c r="J13" s="727">
        <f>VLOOKUP(H13,'Charges et produits du CRP'!$I$250:$N$404,3,FALSE)</f>
        <v>0</v>
      </c>
      <c r="K13" s="543">
        <f>J13-SUM(L13:IU13)</f>
        <v>0</v>
      </c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</row>
    <row r="14" spans="1:257" ht="22.5">
      <c r="C14" s="295" t="str">
        <f t="shared" si="0"/>
        <v>n;PT1;731112</v>
      </c>
      <c r="D14" s="374" t="s">
        <v>333</v>
      </c>
      <c r="E14" s="285" t="s">
        <v>334</v>
      </c>
      <c r="F14" s="414" t="s">
        <v>335</v>
      </c>
      <c r="G14" s="410"/>
      <c r="H14" s="285">
        <v>731112</v>
      </c>
      <c r="I14" s="161" t="s">
        <v>337</v>
      </c>
      <c r="J14" s="727">
        <f>VLOOKUP(H14,'Charges et produits du CRP'!$I$250:$N$404,3,FALSE)</f>
        <v>0</v>
      </c>
      <c r="K14" s="543">
        <f t="shared" ref="K14:K77" si="1">J14-SUM(L14:IU14)</f>
        <v>0</v>
      </c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</row>
    <row r="15" spans="1:257" ht="22.5">
      <c r="C15" s="295" t="str">
        <f t="shared" si="0"/>
        <v>n;PT1;731113</v>
      </c>
      <c r="D15" s="374" t="s">
        <v>333</v>
      </c>
      <c r="E15" s="285" t="s">
        <v>334</v>
      </c>
      <c r="F15" s="414" t="s">
        <v>335</v>
      </c>
      <c r="G15" s="410"/>
      <c r="H15" s="285">
        <v>731113</v>
      </c>
      <c r="I15" s="161" t="s">
        <v>338</v>
      </c>
      <c r="J15" s="727">
        <f>VLOOKUP(H15,'Charges et produits du CRP'!$I$250:$N$404,3,FALSE)</f>
        <v>0</v>
      </c>
      <c r="K15" s="543">
        <f t="shared" si="1"/>
        <v>0</v>
      </c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</row>
    <row r="16" spans="1:257" ht="22.5">
      <c r="C16" s="295" t="str">
        <f t="shared" si="0"/>
        <v>n;PT1;731114</v>
      </c>
      <c r="D16" s="374" t="s">
        <v>333</v>
      </c>
      <c r="E16" s="285" t="s">
        <v>334</v>
      </c>
      <c r="F16" s="414" t="s">
        <v>335</v>
      </c>
      <c r="G16" s="410"/>
      <c r="H16" s="285">
        <v>731114</v>
      </c>
      <c r="I16" s="161" t="s">
        <v>339</v>
      </c>
      <c r="J16" s="727">
        <f>VLOOKUP(H16,'Charges et produits du CRP'!$I$250:$N$404,3,FALSE)</f>
        <v>0</v>
      </c>
      <c r="K16" s="543">
        <f t="shared" si="1"/>
        <v>0</v>
      </c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</row>
    <row r="17" spans="3:255" ht="22.5">
      <c r="C17" s="295" t="str">
        <f t="shared" si="0"/>
        <v>n;PT1;731115</v>
      </c>
      <c r="D17" s="374" t="s">
        <v>333</v>
      </c>
      <c r="E17" s="285" t="s">
        <v>334</v>
      </c>
      <c r="F17" s="414" t="s">
        <v>335</v>
      </c>
      <c r="G17" s="410"/>
      <c r="H17" s="285">
        <v>731115</v>
      </c>
      <c r="I17" s="161" t="s">
        <v>340</v>
      </c>
      <c r="J17" s="727">
        <f>VLOOKUP(H17,'Charges et produits du CRP'!$I$250:$N$404,3,FALSE)</f>
        <v>0</v>
      </c>
      <c r="K17" s="543">
        <f t="shared" si="1"/>
        <v>0</v>
      </c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</row>
    <row r="18" spans="3:255" ht="33.75">
      <c r="C18" s="295" t="str">
        <f t="shared" si="0"/>
        <v>n;PT1;73112</v>
      </c>
      <c r="D18" s="374" t="s">
        <v>333</v>
      </c>
      <c r="E18" s="285" t="s">
        <v>341</v>
      </c>
      <c r="F18" s="414" t="s">
        <v>342</v>
      </c>
      <c r="G18" s="410"/>
      <c r="H18" s="285">
        <v>73112</v>
      </c>
      <c r="I18" s="161" t="s">
        <v>343</v>
      </c>
      <c r="J18" s="727">
        <f>VLOOKUP(H18,'Charges et produits du CRP'!$I$250:$N$404,3,FALSE)</f>
        <v>0</v>
      </c>
      <c r="K18" s="543">
        <f t="shared" si="1"/>
        <v>0</v>
      </c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</row>
    <row r="19" spans="3:255" ht="33.75">
      <c r="C19" s="295" t="str">
        <f t="shared" si="0"/>
        <v>n;PT1;73113</v>
      </c>
      <c r="D19" s="374" t="s">
        <v>333</v>
      </c>
      <c r="E19" s="285" t="s">
        <v>344</v>
      </c>
      <c r="F19" s="414" t="s">
        <v>345</v>
      </c>
      <c r="G19" s="410"/>
      <c r="H19" s="285">
        <v>73113</v>
      </c>
      <c r="I19" s="161" t="s">
        <v>346</v>
      </c>
      <c r="J19" s="727">
        <f>VLOOKUP(H19,'Charges et produits du CRP'!$I$250:$N$404,3,FALSE)</f>
        <v>0</v>
      </c>
      <c r="K19" s="543">
        <f t="shared" si="1"/>
        <v>0</v>
      </c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</row>
    <row r="20" spans="3:255" ht="15">
      <c r="C20" s="295" t="str">
        <f t="shared" si="0"/>
        <v>n;PT1;731141</v>
      </c>
      <c r="D20" s="374" t="s">
        <v>333</v>
      </c>
      <c r="E20" s="285" t="s">
        <v>347</v>
      </c>
      <c r="F20" s="414" t="s">
        <v>348</v>
      </c>
      <c r="G20" s="410"/>
      <c r="H20" s="285">
        <v>731141</v>
      </c>
      <c r="I20" s="161" t="s">
        <v>349</v>
      </c>
      <c r="J20" s="727">
        <f>VLOOKUP(H20,'Charges et produits du CRP'!$I$250:$N$404,3,FALSE)</f>
        <v>0</v>
      </c>
      <c r="K20" s="543">
        <f t="shared" si="1"/>
        <v>0</v>
      </c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</row>
    <row r="21" spans="3:255" ht="15">
      <c r="C21" s="295" t="str">
        <f t="shared" si="0"/>
        <v>n;PT1;731142</v>
      </c>
      <c r="D21" s="374" t="s">
        <v>333</v>
      </c>
      <c r="E21" s="285" t="s">
        <v>347</v>
      </c>
      <c r="F21" s="414" t="s">
        <v>348</v>
      </c>
      <c r="G21" s="410"/>
      <c r="H21" s="285">
        <v>731142</v>
      </c>
      <c r="I21" s="161" t="s">
        <v>350</v>
      </c>
      <c r="J21" s="727">
        <f>VLOOKUP(H21,'Charges et produits du CRP'!$I$250:$N$404,3,FALSE)</f>
        <v>0</v>
      </c>
      <c r="K21" s="543">
        <f t="shared" si="1"/>
        <v>0</v>
      </c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</row>
    <row r="22" spans="3:255" ht="22.5">
      <c r="C22" s="295" t="str">
        <f t="shared" si="0"/>
        <v>n;PT1;731143</v>
      </c>
      <c r="D22" s="374" t="s">
        <v>333</v>
      </c>
      <c r="E22" s="285" t="s">
        <v>347</v>
      </c>
      <c r="F22" s="414" t="s">
        <v>348</v>
      </c>
      <c r="G22" s="410"/>
      <c r="H22" s="285">
        <v>731143</v>
      </c>
      <c r="I22" s="161" t="s">
        <v>351</v>
      </c>
      <c r="J22" s="727">
        <f>VLOOKUP(H22,'Charges et produits du CRP'!$I$250:$N$404,3,FALSE)</f>
        <v>0</v>
      </c>
      <c r="K22" s="543">
        <f t="shared" si="1"/>
        <v>0</v>
      </c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</row>
    <row r="23" spans="3:255" ht="22.5">
      <c r="C23" s="295" t="str">
        <f t="shared" si="0"/>
        <v>n;PT1;73117</v>
      </c>
      <c r="D23" s="374" t="s">
        <v>333</v>
      </c>
      <c r="E23" s="285" t="s">
        <v>352</v>
      </c>
      <c r="F23" s="414" t="s">
        <v>353</v>
      </c>
      <c r="G23" s="410"/>
      <c r="H23" s="285">
        <v>73117</v>
      </c>
      <c r="I23" s="161" t="s">
        <v>354</v>
      </c>
      <c r="J23" s="727">
        <f>VLOOKUP(H23,'Charges et produits du CRP'!$I$250:$N$404,3,FALSE)</f>
        <v>0</v>
      </c>
      <c r="K23" s="543">
        <f t="shared" si="1"/>
        <v>0</v>
      </c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  <c r="IU23" s="89"/>
    </row>
    <row r="24" spans="3:255" ht="15">
      <c r="C24" s="295" t="str">
        <f t="shared" si="0"/>
        <v>n;PT1;731181</v>
      </c>
      <c r="D24" s="374" t="s">
        <v>333</v>
      </c>
      <c r="E24" s="285" t="s">
        <v>355</v>
      </c>
      <c r="F24" s="414" t="s">
        <v>356</v>
      </c>
      <c r="G24" s="410"/>
      <c r="H24" s="285">
        <v>731181</v>
      </c>
      <c r="I24" s="161" t="s">
        <v>357</v>
      </c>
      <c r="J24" s="727">
        <f>VLOOKUP(H24,'Charges et produits du CRP'!$I$250:$N$404,3,FALSE)</f>
        <v>0</v>
      </c>
      <c r="K24" s="543">
        <f t="shared" si="1"/>
        <v>0</v>
      </c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  <c r="IU24" s="89"/>
    </row>
    <row r="25" spans="3:255" ht="15">
      <c r="C25" s="295" t="str">
        <f t="shared" si="0"/>
        <v>n;PT1;731182</v>
      </c>
      <c r="D25" s="374" t="s">
        <v>333</v>
      </c>
      <c r="E25" s="285" t="s">
        <v>355</v>
      </c>
      <c r="F25" s="414" t="s">
        <v>356</v>
      </c>
      <c r="G25" s="410"/>
      <c r="H25" s="285">
        <v>731182</v>
      </c>
      <c r="I25" s="161" t="s">
        <v>358</v>
      </c>
      <c r="J25" s="727">
        <f>VLOOKUP(H25,'Charges et produits du CRP'!$I$250:$N$404,3,FALSE)</f>
        <v>0</v>
      </c>
      <c r="K25" s="543">
        <f t="shared" si="1"/>
        <v>0</v>
      </c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  <c r="IU25" s="89"/>
    </row>
    <row r="26" spans="3:255" ht="33.75">
      <c r="C26" s="295" t="str">
        <f t="shared" si="0"/>
        <v>n;PT1;73121</v>
      </c>
      <c r="D26" s="374" t="s">
        <v>333</v>
      </c>
      <c r="E26" s="285" t="s">
        <v>359</v>
      </c>
      <c r="F26" s="414" t="s">
        <v>360</v>
      </c>
      <c r="G26" s="410"/>
      <c r="H26" s="285">
        <v>73121</v>
      </c>
      <c r="I26" s="161" t="s">
        <v>361</v>
      </c>
      <c r="J26" s="727">
        <f>VLOOKUP(H26,'Charges et produits du CRP'!$I$250:$N$404,3,FALSE)</f>
        <v>0</v>
      </c>
      <c r="K26" s="543">
        <f t="shared" si="1"/>
        <v>0</v>
      </c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  <c r="IU26" s="89"/>
    </row>
    <row r="27" spans="3:255" ht="33.75">
      <c r="C27" s="295" t="str">
        <f t="shared" si="0"/>
        <v>n;PT1;73122</v>
      </c>
      <c r="D27" s="374" t="s">
        <v>333</v>
      </c>
      <c r="E27" s="285" t="s">
        <v>359</v>
      </c>
      <c r="F27" s="414" t="s">
        <v>360</v>
      </c>
      <c r="G27" s="410"/>
      <c r="H27" s="285">
        <v>73122</v>
      </c>
      <c r="I27" s="161" t="s">
        <v>362</v>
      </c>
      <c r="J27" s="727">
        <f>VLOOKUP(H27,'Charges et produits du CRP'!$I$250:$N$404,3,FALSE)</f>
        <v>0</v>
      </c>
      <c r="K27" s="543">
        <f t="shared" si="1"/>
        <v>0</v>
      </c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  <c r="IU27" s="89"/>
    </row>
    <row r="28" spans="3:255" ht="33.75">
      <c r="C28" s="295" t="str">
        <f t="shared" si="0"/>
        <v>n;PT1;73123</v>
      </c>
      <c r="D28" s="374" t="s">
        <v>333</v>
      </c>
      <c r="E28" s="285" t="s">
        <v>359</v>
      </c>
      <c r="F28" s="414" t="s">
        <v>360</v>
      </c>
      <c r="G28" s="410"/>
      <c r="H28" s="285">
        <v>73123</v>
      </c>
      <c r="I28" s="161" t="s">
        <v>363</v>
      </c>
      <c r="J28" s="727">
        <f>VLOOKUP(H28,'Charges et produits du CRP'!$I$250:$N$404,3,FALSE)</f>
        <v>0</v>
      </c>
      <c r="K28" s="543">
        <f t="shared" si="1"/>
        <v>0</v>
      </c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  <c r="IU28" s="89"/>
    </row>
    <row r="29" spans="3:255" ht="33.75">
      <c r="C29" s="295" t="str">
        <f t="shared" si="0"/>
        <v>n;PT1;73124</v>
      </c>
      <c r="D29" s="374" t="s">
        <v>333</v>
      </c>
      <c r="E29" s="285" t="s">
        <v>359</v>
      </c>
      <c r="F29" s="414" t="s">
        <v>360</v>
      </c>
      <c r="G29" s="410"/>
      <c r="H29" s="285">
        <v>73124</v>
      </c>
      <c r="I29" s="161" t="s">
        <v>364</v>
      </c>
      <c r="J29" s="727">
        <f>VLOOKUP(H29,'Charges et produits du CRP'!$I$250:$N$404,3,FALSE)</f>
        <v>0</v>
      </c>
      <c r="K29" s="543">
        <f t="shared" si="1"/>
        <v>0</v>
      </c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  <c r="IU29" s="89"/>
    </row>
    <row r="30" spans="3:255" ht="75.75" customHeight="1">
      <c r="C30" s="295" t="str">
        <f t="shared" si="0"/>
        <v>n;PT1;73125</v>
      </c>
      <c r="D30" s="374" t="s">
        <v>333</v>
      </c>
      <c r="E30" s="285" t="s">
        <v>359</v>
      </c>
      <c r="F30" s="414" t="s">
        <v>360</v>
      </c>
      <c r="G30" s="410"/>
      <c r="H30" s="285">
        <v>73125</v>
      </c>
      <c r="I30" s="161" t="s">
        <v>365</v>
      </c>
      <c r="J30" s="727">
        <f>VLOOKUP(H30,'Charges et produits du CRP'!$I$250:$N$404,3,FALSE)</f>
        <v>0</v>
      </c>
      <c r="K30" s="543">
        <f t="shared" si="1"/>
        <v>0</v>
      </c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  <c r="DD30" s="89"/>
      <c r="DE30" s="89"/>
      <c r="DF30" s="89"/>
      <c r="DG30" s="89"/>
      <c r="DH30" s="89"/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  <c r="HA30" s="89"/>
      <c r="HB30" s="89"/>
      <c r="HC30" s="89"/>
      <c r="HD30" s="89"/>
      <c r="HE30" s="89"/>
      <c r="HF30" s="89"/>
      <c r="HG30" s="89"/>
      <c r="HH30" s="89"/>
      <c r="HI30" s="89"/>
      <c r="HJ30" s="89"/>
      <c r="HK30" s="89"/>
      <c r="HL30" s="89"/>
      <c r="HM30" s="89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  <c r="IU30" s="89"/>
    </row>
    <row r="31" spans="3:255" ht="33.75">
      <c r="C31" s="295" t="str">
        <f t="shared" si="0"/>
        <v>n;PT1;73126</v>
      </c>
      <c r="D31" s="374" t="s">
        <v>333</v>
      </c>
      <c r="E31" s="285" t="s">
        <v>359</v>
      </c>
      <c r="F31" s="414" t="s">
        <v>360</v>
      </c>
      <c r="G31" s="410"/>
      <c r="H31" s="285">
        <v>73126</v>
      </c>
      <c r="I31" s="161" t="s">
        <v>366</v>
      </c>
      <c r="J31" s="727">
        <f>VLOOKUP(H31,'Charges et produits du CRP'!$I$250:$N$404,3,FALSE)</f>
        <v>0</v>
      </c>
      <c r="K31" s="543">
        <f t="shared" si="1"/>
        <v>0</v>
      </c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  <c r="IS31" s="89"/>
      <c r="IT31" s="89"/>
      <c r="IU31" s="89"/>
    </row>
    <row r="32" spans="3:255" ht="33.75">
      <c r="C32" s="295" t="str">
        <f t="shared" si="0"/>
        <v>n;PT1;73128</v>
      </c>
      <c r="D32" s="374" t="s">
        <v>333</v>
      </c>
      <c r="E32" s="285" t="s">
        <v>359</v>
      </c>
      <c r="F32" s="414" t="s">
        <v>360</v>
      </c>
      <c r="G32" s="410"/>
      <c r="H32" s="285">
        <v>73128</v>
      </c>
      <c r="I32" s="161" t="s">
        <v>252</v>
      </c>
      <c r="J32" s="727">
        <f>VLOOKUP(H32,'Charges et produits du CRP'!$I$250:$N$404,3,FALSE)</f>
        <v>0</v>
      </c>
      <c r="K32" s="543">
        <f t="shared" si="1"/>
        <v>0</v>
      </c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</row>
    <row r="33" spans="3:255" ht="33.75">
      <c r="C33" s="295" t="str">
        <f t="shared" si="0"/>
        <v>n;PT1;7722</v>
      </c>
      <c r="D33" s="374" t="s">
        <v>333</v>
      </c>
      <c r="E33" s="285" t="s">
        <v>367</v>
      </c>
      <c r="F33" s="414" t="s">
        <v>368</v>
      </c>
      <c r="G33" s="410"/>
      <c r="H33" s="285">
        <v>7722</v>
      </c>
      <c r="I33" s="161" t="s">
        <v>368</v>
      </c>
      <c r="J33" s="727">
        <f>VLOOKUP(H33,'Charges et produits du CRP'!$I$250:$N$404,3,FALSE)</f>
        <v>0</v>
      </c>
      <c r="K33" s="543">
        <f t="shared" si="1"/>
        <v>0</v>
      </c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  <c r="IS33" s="89"/>
      <c r="IT33" s="89"/>
      <c r="IU33" s="89"/>
    </row>
    <row r="34" spans="3:255" ht="45">
      <c r="C34" s="295" t="str">
        <f t="shared" si="0"/>
        <v>n;PT2;73211</v>
      </c>
      <c r="D34" s="374" t="s">
        <v>369</v>
      </c>
      <c r="E34" s="285" t="s">
        <v>370</v>
      </c>
      <c r="F34" s="414" t="s">
        <v>371</v>
      </c>
      <c r="G34" s="410"/>
      <c r="H34" s="285">
        <v>73211</v>
      </c>
      <c r="I34" s="161" t="s">
        <v>372</v>
      </c>
      <c r="J34" s="727">
        <f>VLOOKUP(H34,'Charges et produits du CRP'!$I$250:$N$404,3,FALSE)</f>
        <v>0</v>
      </c>
      <c r="K34" s="543">
        <f t="shared" si="1"/>
        <v>0</v>
      </c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R34" s="89"/>
      <c r="IS34" s="89"/>
      <c r="IT34" s="89"/>
      <c r="IU34" s="89"/>
    </row>
    <row r="35" spans="3:255" ht="45">
      <c r="C35" s="295" t="str">
        <f t="shared" si="0"/>
        <v>n;PT2;73212</v>
      </c>
      <c r="D35" s="374" t="s">
        <v>369</v>
      </c>
      <c r="E35" s="285" t="s">
        <v>370</v>
      </c>
      <c r="F35" s="414" t="s">
        <v>371</v>
      </c>
      <c r="G35" s="410"/>
      <c r="H35" s="285">
        <v>73212</v>
      </c>
      <c r="I35" s="161" t="s">
        <v>373</v>
      </c>
      <c r="J35" s="727">
        <f>VLOOKUP(H35,'Charges et produits du CRP'!$I$250:$N$404,3,FALSE)</f>
        <v>0</v>
      </c>
      <c r="K35" s="543">
        <f t="shared" si="1"/>
        <v>0</v>
      </c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GY35" s="89"/>
      <c r="GZ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R35" s="89"/>
      <c r="IS35" s="89"/>
      <c r="IT35" s="89"/>
      <c r="IU35" s="89"/>
    </row>
    <row r="36" spans="3:255" ht="45">
      <c r="C36" s="295" t="str">
        <f t="shared" si="0"/>
        <v>n;PT2;732131</v>
      </c>
      <c r="D36" s="374" t="s">
        <v>369</v>
      </c>
      <c r="E36" s="285" t="s">
        <v>370</v>
      </c>
      <c r="F36" s="414" t="s">
        <v>371</v>
      </c>
      <c r="G36" s="410"/>
      <c r="H36" s="285">
        <v>732131</v>
      </c>
      <c r="I36" s="161" t="s">
        <v>374</v>
      </c>
      <c r="J36" s="727">
        <f>VLOOKUP(H36,'Charges et produits du CRP'!$I$250:$N$404,3,FALSE)</f>
        <v>0</v>
      </c>
      <c r="K36" s="543">
        <f t="shared" si="1"/>
        <v>0</v>
      </c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  <c r="IS36" s="89"/>
      <c r="IT36" s="89"/>
      <c r="IU36" s="89"/>
    </row>
    <row r="37" spans="3:255" ht="45">
      <c r="C37" s="295" t="str">
        <f t="shared" si="0"/>
        <v>n;PT2;732132</v>
      </c>
      <c r="D37" s="374" t="s">
        <v>369</v>
      </c>
      <c r="E37" s="285" t="s">
        <v>370</v>
      </c>
      <c r="F37" s="414" t="s">
        <v>371</v>
      </c>
      <c r="G37" s="410"/>
      <c r="H37" s="285">
        <v>732132</v>
      </c>
      <c r="I37" s="161" t="s">
        <v>375</v>
      </c>
      <c r="J37" s="727">
        <f>VLOOKUP(H37,'Charges et produits du CRP'!$I$250:$N$404,3,FALSE)</f>
        <v>0</v>
      </c>
      <c r="K37" s="543">
        <f t="shared" si="1"/>
        <v>0</v>
      </c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R37" s="89"/>
      <c r="IS37" s="89"/>
      <c r="IT37" s="89"/>
      <c r="IU37" s="89"/>
    </row>
    <row r="38" spans="3:255" ht="45">
      <c r="C38" s="295" t="str">
        <f t="shared" si="0"/>
        <v>n;PT2;73214</v>
      </c>
      <c r="D38" s="374" t="s">
        <v>369</v>
      </c>
      <c r="E38" s="285" t="s">
        <v>370</v>
      </c>
      <c r="F38" s="414" t="s">
        <v>371</v>
      </c>
      <c r="G38" s="410"/>
      <c r="H38" s="285">
        <v>73214</v>
      </c>
      <c r="I38" s="161" t="s">
        <v>376</v>
      </c>
      <c r="J38" s="727">
        <f>VLOOKUP(H38,'Charges et produits du CRP'!$I$250:$N$404,3,FALSE)</f>
        <v>0</v>
      </c>
      <c r="K38" s="543">
        <f t="shared" si="1"/>
        <v>0</v>
      </c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  <c r="IS38" s="89"/>
      <c r="IT38" s="89"/>
      <c r="IU38" s="89"/>
    </row>
    <row r="39" spans="3:255" ht="45">
      <c r="C39" s="295" t="str">
        <f t="shared" si="0"/>
        <v>n;PT2;73215</v>
      </c>
      <c r="D39" s="374" t="s">
        <v>369</v>
      </c>
      <c r="E39" s="285" t="s">
        <v>370</v>
      </c>
      <c r="F39" s="414" t="s">
        <v>371</v>
      </c>
      <c r="G39" s="410"/>
      <c r="H39" s="285">
        <v>73215</v>
      </c>
      <c r="I39" s="161" t="s">
        <v>377</v>
      </c>
      <c r="J39" s="727">
        <f>VLOOKUP(H39,'Charges et produits du CRP'!$I$250:$N$404,3,FALSE)</f>
        <v>0</v>
      </c>
      <c r="K39" s="543">
        <f t="shared" si="1"/>
        <v>0</v>
      </c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  <c r="IS39" s="89"/>
      <c r="IT39" s="89"/>
      <c r="IU39" s="89"/>
    </row>
    <row r="40" spans="3:255" ht="45">
      <c r="C40" s="295" t="str">
        <f t="shared" si="0"/>
        <v>n;PT2;73218</v>
      </c>
      <c r="D40" s="374" t="s">
        <v>369</v>
      </c>
      <c r="E40" s="285" t="s">
        <v>370</v>
      </c>
      <c r="F40" s="414" t="s">
        <v>371</v>
      </c>
      <c r="G40" s="410"/>
      <c r="H40" s="285">
        <v>73218</v>
      </c>
      <c r="I40" s="161" t="s">
        <v>378</v>
      </c>
      <c r="J40" s="727">
        <f>VLOOKUP(H40,'Charges et produits du CRP'!$I$250:$N$404,3,FALSE)</f>
        <v>0</v>
      </c>
      <c r="K40" s="543">
        <f t="shared" si="1"/>
        <v>0</v>
      </c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  <c r="IU40" s="89"/>
    </row>
    <row r="41" spans="3:255" ht="45">
      <c r="C41" s="295" t="str">
        <f t="shared" si="0"/>
        <v>n;PT2;732211</v>
      </c>
      <c r="D41" s="374" t="s">
        <v>369</v>
      </c>
      <c r="E41" s="285" t="s">
        <v>379</v>
      </c>
      <c r="F41" s="414" t="s">
        <v>380</v>
      </c>
      <c r="G41" s="410"/>
      <c r="H41" s="285">
        <v>732211</v>
      </c>
      <c r="I41" s="161" t="s">
        <v>381</v>
      </c>
      <c r="J41" s="727">
        <f>VLOOKUP(H41,'Charges et produits du CRP'!$I$250:$N$404,3,FALSE)</f>
        <v>0</v>
      </c>
      <c r="K41" s="543">
        <f t="shared" si="1"/>
        <v>0</v>
      </c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  <c r="IU41" s="89"/>
    </row>
    <row r="42" spans="3:255" ht="45">
      <c r="C42" s="295" t="str">
        <f t="shared" si="0"/>
        <v>n;PT2;732212</v>
      </c>
      <c r="D42" s="374" t="s">
        <v>369</v>
      </c>
      <c r="E42" s="285" t="s">
        <v>379</v>
      </c>
      <c r="F42" s="414" t="s">
        <v>380</v>
      </c>
      <c r="G42" s="410"/>
      <c r="H42" s="285">
        <v>732212</v>
      </c>
      <c r="I42" s="161" t="s">
        <v>382</v>
      </c>
      <c r="J42" s="727">
        <f>VLOOKUP(H42,'Charges et produits du CRP'!$I$250:$N$404,3,FALSE)</f>
        <v>0</v>
      </c>
      <c r="K42" s="543">
        <f t="shared" si="1"/>
        <v>0</v>
      </c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  <c r="IU42" s="89"/>
    </row>
    <row r="43" spans="3:255" ht="45">
      <c r="C43" s="295" t="str">
        <f t="shared" si="0"/>
        <v>n;PT2;73222</v>
      </c>
      <c r="D43" s="374" t="s">
        <v>369</v>
      </c>
      <c r="E43" s="285" t="s">
        <v>379</v>
      </c>
      <c r="F43" s="414" t="s">
        <v>380</v>
      </c>
      <c r="G43" s="410"/>
      <c r="H43" s="285">
        <v>73222</v>
      </c>
      <c r="I43" s="161" t="s">
        <v>383</v>
      </c>
      <c r="J43" s="727">
        <f>VLOOKUP(H43,'Charges et produits du CRP'!$I$250:$N$404,3,FALSE)</f>
        <v>0</v>
      </c>
      <c r="K43" s="543">
        <f t="shared" si="1"/>
        <v>0</v>
      </c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  <c r="IU43" s="89"/>
    </row>
    <row r="44" spans="3:255" ht="45">
      <c r="C44" s="295" t="str">
        <f t="shared" si="0"/>
        <v>n;PT2;73225</v>
      </c>
      <c r="D44" s="374" t="s">
        <v>369</v>
      </c>
      <c r="E44" s="285" t="s">
        <v>379</v>
      </c>
      <c r="F44" s="414" t="s">
        <v>380</v>
      </c>
      <c r="G44" s="410"/>
      <c r="H44" s="285">
        <v>73225</v>
      </c>
      <c r="I44" s="161" t="s">
        <v>384</v>
      </c>
      <c r="J44" s="727">
        <f>VLOOKUP(H44,'Charges et produits du CRP'!$I$250:$N$404,3,FALSE)</f>
        <v>0</v>
      </c>
      <c r="K44" s="543">
        <f t="shared" si="1"/>
        <v>0</v>
      </c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  <c r="IU44" s="89"/>
    </row>
    <row r="45" spans="3:255" ht="45">
      <c r="C45" s="295" t="str">
        <f t="shared" si="0"/>
        <v>n;PT2;73231</v>
      </c>
      <c r="D45" s="374" t="s">
        <v>369</v>
      </c>
      <c r="E45" s="285" t="s">
        <v>385</v>
      </c>
      <c r="F45" s="414" t="s">
        <v>386</v>
      </c>
      <c r="G45" s="410"/>
      <c r="H45" s="285">
        <v>73231</v>
      </c>
      <c r="I45" s="161" t="s">
        <v>387</v>
      </c>
      <c r="J45" s="727">
        <f>VLOOKUP(H45,'Charges et produits du CRP'!$I$250:$N$404,3,FALSE)</f>
        <v>0</v>
      </c>
      <c r="K45" s="543">
        <f t="shared" si="1"/>
        <v>0</v>
      </c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  <c r="IU45" s="89"/>
    </row>
    <row r="46" spans="3:255" ht="45">
      <c r="C46" s="295" t="str">
        <f t="shared" si="0"/>
        <v>n;PT2;73232</v>
      </c>
      <c r="D46" s="374" t="s">
        <v>369</v>
      </c>
      <c r="E46" s="285" t="s">
        <v>385</v>
      </c>
      <c r="F46" s="414" t="s">
        <v>386</v>
      </c>
      <c r="G46" s="410"/>
      <c r="H46" s="285">
        <v>73232</v>
      </c>
      <c r="I46" s="161" t="s">
        <v>388</v>
      </c>
      <c r="J46" s="727">
        <f>VLOOKUP(H46,'Charges et produits du CRP'!$I$250:$N$404,3,FALSE)</f>
        <v>0</v>
      </c>
      <c r="K46" s="543">
        <f t="shared" si="1"/>
        <v>0</v>
      </c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  <c r="IU46" s="89"/>
    </row>
    <row r="47" spans="3:255" ht="56.25">
      <c r="C47" s="295" t="str">
        <f t="shared" si="0"/>
        <v>n;PT2;732411</v>
      </c>
      <c r="D47" s="374" t="s">
        <v>369</v>
      </c>
      <c r="E47" s="285" t="s">
        <v>389</v>
      </c>
      <c r="F47" s="414" t="s">
        <v>390</v>
      </c>
      <c r="G47" s="410"/>
      <c r="H47" s="285">
        <v>732411</v>
      </c>
      <c r="I47" s="161" t="s">
        <v>391</v>
      </c>
      <c r="J47" s="727">
        <f>VLOOKUP(H47,'Charges et produits du CRP'!$I$250:$N$404,3,FALSE)</f>
        <v>0</v>
      </c>
      <c r="K47" s="543">
        <f t="shared" si="1"/>
        <v>0</v>
      </c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  <c r="IU47" s="89"/>
    </row>
    <row r="48" spans="3:255" ht="56.25">
      <c r="C48" s="295" t="str">
        <f t="shared" si="0"/>
        <v>n;PT2;732412</v>
      </c>
      <c r="D48" s="374" t="s">
        <v>369</v>
      </c>
      <c r="E48" s="285" t="s">
        <v>389</v>
      </c>
      <c r="F48" s="414" t="s">
        <v>390</v>
      </c>
      <c r="G48" s="410"/>
      <c r="H48" s="285">
        <v>732412</v>
      </c>
      <c r="I48" s="161" t="s">
        <v>392</v>
      </c>
      <c r="J48" s="727">
        <f>VLOOKUP(H48,'Charges et produits du CRP'!$I$250:$N$404,3,FALSE)</f>
        <v>0</v>
      </c>
      <c r="K48" s="543">
        <f t="shared" si="1"/>
        <v>0</v>
      </c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  <c r="IU48" s="89"/>
    </row>
    <row r="49" spans="3:255" ht="75.75" customHeight="1">
      <c r="C49" s="295" t="str">
        <f t="shared" si="0"/>
        <v>n;PT2;732415</v>
      </c>
      <c r="D49" s="374" t="s">
        <v>369</v>
      </c>
      <c r="E49" s="285" t="s">
        <v>389</v>
      </c>
      <c r="F49" s="414" t="s">
        <v>390</v>
      </c>
      <c r="G49" s="410"/>
      <c r="H49" s="285">
        <v>732415</v>
      </c>
      <c r="I49" s="161" t="s">
        <v>393</v>
      </c>
      <c r="J49" s="727">
        <f>VLOOKUP(H49,'Charges et produits du CRP'!$I$250:$N$404,3,FALSE)</f>
        <v>0</v>
      </c>
      <c r="K49" s="543">
        <f t="shared" si="1"/>
        <v>0</v>
      </c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  <c r="IU49" s="89"/>
    </row>
    <row r="50" spans="3:255" ht="56.25">
      <c r="C50" s="295" t="str">
        <f t="shared" si="0"/>
        <v>n;PT2;732421</v>
      </c>
      <c r="D50" s="374" t="s">
        <v>369</v>
      </c>
      <c r="E50" s="285" t="s">
        <v>389</v>
      </c>
      <c r="F50" s="414" t="s">
        <v>390</v>
      </c>
      <c r="G50" s="410"/>
      <c r="H50" s="285">
        <v>732421</v>
      </c>
      <c r="I50" s="161" t="s">
        <v>362</v>
      </c>
      <c r="J50" s="727">
        <f>VLOOKUP(H50,'Charges et produits du CRP'!$I$250:$N$404,3,FALSE)</f>
        <v>0</v>
      </c>
      <c r="K50" s="543">
        <f t="shared" si="1"/>
        <v>0</v>
      </c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  <c r="EG50" s="89"/>
      <c r="EH50" s="89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  <c r="IU50" s="89"/>
    </row>
    <row r="51" spans="3:255" ht="56.25">
      <c r="C51" s="295" t="str">
        <f t="shared" si="0"/>
        <v>n;PT2;732422</v>
      </c>
      <c r="D51" s="374" t="s">
        <v>369</v>
      </c>
      <c r="E51" s="285" t="s">
        <v>389</v>
      </c>
      <c r="F51" s="414" t="s">
        <v>390</v>
      </c>
      <c r="G51" s="410"/>
      <c r="H51" s="285">
        <v>732422</v>
      </c>
      <c r="I51" s="161" t="s">
        <v>394</v>
      </c>
      <c r="J51" s="727">
        <f>VLOOKUP(H51,'Charges et produits du CRP'!$I$250:$N$404,3,FALSE)</f>
        <v>0</v>
      </c>
      <c r="K51" s="543">
        <f t="shared" si="1"/>
        <v>0</v>
      </c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  <c r="HA51" s="89"/>
      <c r="HB51" s="89"/>
      <c r="HC51" s="89"/>
      <c r="HD51" s="89"/>
      <c r="HE51" s="89"/>
      <c r="HF51" s="89"/>
      <c r="HG51" s="89"/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  <c r="IU51" s="89"/>
    </row>
    <row r="52" spans="3:255" ht="56.25">
      <c r="C52" s="295" t="str">
        <f t="shared" si="0"/>
        <v>n;PT2;732423</v>
      </c>
      <c r="D52" s="374" t="s">
        <v>369</v>
      </c>
      <c r="E52" s="285" t="s">
        <v>389</v>
      </c>
      <c r="F52" s="414" t="s">
        <v>390</v>
      </c>
      <c r="G52" s="410"/>
      <c r="H52" s="285">
        <v>732423</v>
      </c>
      <c r="I52" s="161" t="s">
        <v>364</v>
      </c>
      <c r="J52" s="727">
        <f>VLOOKUP(H52,'Charges et produits du CRP'!$I$250:$N$404,3,FALSE)</f>
        <v>0</v>
      </c>
      <c r="K52" s="543">
        <f t="shared" si="1"/>
        <v>0</v>
      </c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  <c r="HA52" s="89"/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  <c r="IU52" s="89"/>
    </row>
    <row r="53" spans="3:255" ht="56.25">
      <c r="C53" s="295" t="str">
        <f t="shared" si="0"/>
        <v>n;PT2;73243</v>
      </c>
      <c r="D53" s="374" t="s">
        <v>369</v>
      </c>
      <c r="E53" s="285" t="s">
        <v>389</v>
      </c>
      <c r="F53" s="414" t="s">
        <v>390</v>
      </c>
      <c r="G53" s="410"/>
      <c r="H53" s="285">
        <v>73243</v>
      </c>
      <c r="I53" s="161" t="s">
        <v>366</v>
      </c>
      <c r="J53" s="727">
        <f>VLOOKUP(H53,'Charges et produits du CRP'!$I$250:$N$404,3,FALSE)</f>
        <v>0</v>
      </c>
      <c r="K53" s="543">
        <f t="shared" si="1"/>
        <v>0</v>
      </c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  <c r="HA53" s="89"/>
      <c r="HB53" s="89"/>
      <c r="HC53" s="89"/>
      <c r="HD53" s="89"/>
      <c r="HE53" s="89"/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  <c r="IU53" s="89"/>
    </row>
    <row r="54" spans="3:255" ht="56.25">
      <c r="C54" s="295" t="str">
        <f t="shared" si="0"/>
        <v>n;PT2;73244</v>
      </c>
      <c r="D54" s="374" t="s">
        <v>369</v>
      </c>
      <c r="E54" s="285" t="s">
        <v>389</v>
      </c>
      <c r="F54" s="414" t="s">
        <v>390</v>
      </c>
      <c r="G54" s="410"/>
      <c r="H54" s="285">
        <v>73244</v>
      </c>
      <c r="I54" s="161" t="s">
        <v>395</v>
      </c>
      <c r="J54" s="727">
        <f>VLOOKUP(H54,'Charges et produits du CRP'!$I$250:$N$404,3,FALSE)</f>
        <v>0</v>
      </c>
      <c r="K54" s="543">
        <f t="shared" si="1"/>
        <v>0</v>
      </c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GY54" s="89"/>
      <c r="GZ54" s="89"/>
      <c r="HA54" s="89"/>
      <c r="HB54" s="89"/>
      <c r="HC54" s="89"/>
      <c r="HD54" s="89"/>
      <c r="HE54" s="89"/>
      <c r="HF54" s="89"/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  <c r="IU54" s="89"/>
    </row>
    <row r="55" spans="3:255" ht="56.25">
      <c r="C55" s="295" t="str">
        <f t="shared" si="0"/>
        <v>n;PT2;73245</v>
      </c>
      <c r="D55" s="374" t="s">
        <v>369</v>
      </c>
      <c r="E55" s="285" t="s">
        <v>389</v>
      </c>
      <c r="F55" s="414" t="s">
        <v>390</v>
      </c>
      <c r="G55" s="410"/>
      <c r="H55" s="285">
        <v>73245</v>
      </c>
      <c r="I55" s="161" t="s">
        <v>396</v>
      </c>
      <c r="J55" s="727">
        <f>VLOOKUP(H55,'Charges et produits du CRP'!$I$250:$N$404,3,FALSE)</f>
        <v>0</v>
      </c>
      <c r="K55" s="543">
        <f t="shared" si="1"/>
        <v>0</v>
      </c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  <c r="EG55" s="89"/>
      <c r="EH55" s="89"/>
      <c r="EI55" s="89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GY55" s="89"/>
      <c r="GZ55" s="89"/>
      <c r="HA55" s="89"/>
      <c r="HB55" s="89"/>
      <c r="HC55" s="89"/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  <c r="IS55" s="89"/>
      <c r="IT55" s="89"/>
      <c r="IU55" s="89"/>
    </row>
    <row r="56" spans="3:255" ht="56.25">
      <c r="C56" s="295" t="str">
        <f t="shared" si="0"/>
        <v>n;PT2;73246</v>
      </c>
      <c r="D56" s="374" t="s">
        <v>369</v>
      </c>
      <c r="E56" s="285" t="s">
        <v>389</v>
      </c>
      <c r="F56" s="414" t="s">
        <v>390</v>
      </c>
      <c r="G56" s="410"/>
      <c r="H56" s="285">
        <v>73246</v>
      </c>
      <c r="I56" s="161" t="s">
        <v>397</v>
      </c>
      <c r="J56" s="727">
        <f>VLOOKUP(H56,'Charges et produits du CRP'!$I$250:$N$404,3,FALSE)</f>
        <v>0</v>
      </c>
      <c r="K56" s="543">
        <f t="shared" si="1"/>
        <v>0</v>
      </c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/>
      <c r="EF56" s="89"/>
      <c r="EG56" s="89"/>
      <c r="EH56" s="89"/>
      <c r="EI56" s="89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GY56" s="89"/>
      <c r="GZ56" s="89"/>
      <c r="HA56" s="89"/>
      <c r="HB56" s="89"/>
      <c r="HC56" s="89"/>
      <c r="HD56" s="89"/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  <c r="IU56" s="89"/>
    </row>
    <row r="57" spans="3:255" ht="56.25">
      <c r="C57" s="295" t="str">
        <f t="shared" si="0"/>
        <v>n;PT2;73247</v>
      </c>
      <c r="D57" s="374" t="s">
        <v>369</v>
      </c>
      <c r="E57" s="285" t="s">
        <v>389</v>
      </c>
      <c r="F57" s="414" t="s">
        <v>390</v>
      </c>
      <c r="G57" s="410"/>
      <c r="H57" s="285">
        <v>73247</v>
      </c>
      <c r="I57" s="161" t="s">
        <v>398</v>
      </c>
      <c r="J57" s="727">
        <f>VLOOKUP(H57,'Charges et produits du CRP'!$I$250:$N$404,3,FALSE)</f>
        <v>0</v>
      </c>
      <c r="K57" s="543">
        <f t="shared" si="1"/>
        <v>0</v>
      </c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/>
      <c r="EF57" s="89"/>
      <c r="EG57" s="89"/>
      <c r="EH57" s="89"/>
      <c r="EI57" s="89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  <c r="HA57" s="89"/>
      <c r="HB57" s="89"/>
      <c r="HC57" s="89"/>
      <c r="HD57" s="89"/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  <c r="IS57" s="89"/>
      <c r="IT57" s="89"/>
      <c r="IU57" s="89"/>
    </row>
    <row r="58" spans="3:255" ht="56.25">
      <c r="C58" s="295" t="str">
        <f t="shared" si="0"/>
        <v>n;PT2;73248</v>
      </c>
      <c r="D58" s="374" t="s">
        <v>369</v>
      </c>
      <c r="E58" s="285" t="s">
        <v>389</v>
      </c>
      <c r="F58" s="414" t="s">
        <v>390</v>
      </c>
      <c r="G58" s="410"/>
      <c r="H58" s="285">
        <v>73248</v>
      </c>
      <c r="I58" s="161" t="s">
        <v>252</v>
      </c>
      <c r="J58" s="727">
        <f>VLOOKUP(H58,'Charges et produits du CRP'!$I$250:$N$404,3,FALSE)</f>
        <v>0</v>
      </c>
      <c r="K58" s="543">
        <f t="shared" si="1"/>
        <v>0</v>
      </c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  <c r="HA58" s="89"/>
      <c r="HB58" s="89"/>
      <c r="HC58" s="89"/>
      <c r="HD58" s="89"/>
      <c r="HE58" s="89"/>
      <c r="HF58" s="89"/>
      <c r="HG58" s="89"/>
      <c r="HH58" s="89"/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  <c r="IU58" s="89"/>
    </row>
    <row r="59" spans="3:255" ht="15">
      <c r="C59" s="295" t="str">
        <f t="shared" si="0"/>
        <v>n;PT2;73271</v>
      </c>
      <c r="D59" s="374" t="s">
        <v>369</v>
      </c>
      <c r="E59" s="285" t="s">
        <v>399</v>
      </c>
      <c r="F59" s="414" t="s">
        <v>400</v>
      </c>
      <c r="G59" s="410"/>
      <c r="H59" s="285">
        <v>73271</v>
      </c>
      <c r="I59" s="161" t="s">
        <v>401</v>
      </c>
      <c r="J59" s="727">
        <f>VLOOKUP(H59,'Charges et produits du CRP'!$I$250:$N$404,3,FALSE)</f>
        <v>0</v>
      </c>
      <c r="K59" s="543">
        <f t="shared" si="1"/>
        <v>0</v>
      </c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  <c r="DD59" s="89"/>
      <c r="DE59" s="89"/>
      <c r="DF59" s="89"/>
      <c r="DG59" s="89"/>
      <c r="DH59" s="89"/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  <c r="EG59" s="89"/>
      <c r="EH59" s="89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  <c r="HA59" s="89"/>
      <c r="HB59" s="89"/>
      <c r="HC59" s="89"/>
      <c r="HD59" s="89"/>
      <c r="HE59" s="89"/>
      <c r="HF59" s="89"/>
      <c r="HG59" s="89"/>
      <c r="HH59" s="89"/>
      <c r="HI59" s="89"/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  <c r="IU59" s="89"/>
    </row>
    <row r="60" spans="3:255" ht="15">
      <c r="C60" s="295" t="str">
        <f t="shared" si="0"/>
        <v>n;PT2;73272</v>
      </c>
      <c r="D60" s="374" t="s">
        <v>369</v>
      </c>
      <c r="E60" s="285" t="s">
        <v>402</v>
      </c>
      <c r="F60" s="414" t="s">
        <v>403</v>
      </c>
      <c r="G60" s="410"/>
      <c r="H60" s="285">
        <v>73272</v>
      </c>
      <c r="I60" s="161" t="s">
        <v>404</v>
      </c>
      <c r="J60" s="727">
        <f>VLOOKUP(H60,'Charges et produits du CRP'!$I$250:$N$404,3,FALSE)</f>
        <v>0</v>
      </c>
      <c r="K60" s="543">
        <f t="shared" si="1"/>
        <v>0</v>
      </c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9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/>
      <c r="HM60" s="89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  <c r="IS60" s="89"/>
      <c r="IT60" s="89"/>
      <c r="IU60" s="89"/>
    </row>
    <row r="61" spans="3:255" ht="15">
      <c r="C61" s="295" t="str">
        <f t="shared" si="0"/>
        <v>n;PT2;73273</v>
      </c>
      <c r="D61" s="374" t="s">
        <v>369</v>
      </c>
      <c r="E61" s="285" t="s">
        <v>405</v>
      </c>
      <c r="F61" s="414" t="s">
        <v>406</v>
      </c>
      <c r="G61" s="410"/>
      <c r="H61" s="285">
        <v>73273</v>
      </c>
      <c r="I61" s="161" t="s">
        <v>407</v>
      </c>
      <c r="J61" s="727">
        <f>VLOOKUP(H61,'Charges et produits du CRP'!$I$250:$N$404,3,FALSE)</f>
        <v>0</v>
      </c>
      <c r="K61" s="543">
        <f t="shared" si="1"/>
        <v>0</v>
      </c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  <c r="HA61" s="89"/>
      <c r="HB61" s="89"/>
      <c r="HC61" s="89"/>
      <c r="HD61" s="89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</row>
    <row r="62" spans="3:255" ht="45">
      <c r="C62" s="295" t="str">
        <f t="shared" si="0"/>
        <v>n;PT2;7331</v>
      </c>
      <c r="D62" s="374" t="s">
        <v>369</v>
      </c>
      <c r="E62" s="285" t="s">
        <v>408</v>
      </c>
      <c r="F62" s="414" t="s">
        <v>409</v>
      </c>
      <c r="G62" s="410"/>
      <c r="H62" s="285">
        <v>7331</v>
      </c>
      <c r="I62" s="161" t="s">
        <v>410</v>
      </c>
      <c r="J62" s="727">
        <f>VLOOKUP(H62,'Charges et produits du CRP'!$I$250:$N$404,3,FALSE)</f>
        <v>0</v>
      </c>
      <c r="K62" s="543">
        <f t="shared" si="1"/>
        <v>0</v>
      </c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  <c r="HA62" s="89"/>
      <c r="HB62" s="89"/>
      <c r="HC62" s="89"/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</row>
    <row r="63" spans="3:255" ht="45">
      <c r="C63" s="295" t="str">
        <f t="shared" si="0"/>
        <v>n;PT2;7332</v>
      </c>
      <c r="D63" s="374" t="s">
        <v>369</v>
      </c>
      <c r="E63" s="285" t="s">
        <v>408</v>
      </c>
      <c r="F63" s="414" t="s">
        <v>409</v>
      </c>
      <c r="G63" s="410"/>
      <c r="H63" s="285">
        <v>7332</v>
      </c>
      <c r="I63" s="161" t="s">
        <v>411</v>
      </c>
      <c r="J63" s="727">
        <f>VLOOKUP(H63,'Charges et produits du CRP'!$I$250:$N$404,3,FALSE)</f>
        <v>0</v>
      </c>
      <c r="K63" s="543">
        <f t="shared" si="1"/>
        <v>0</v>
      </c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  <c r="DD63" s="89"/>
      <c r="DE63" s="89"/>
      <c r="DF63" s="89"/>
      <c r="DG63" s="89"/>
      <c r="DH63" s="89"/>
      <c r="DI63" s="89"/>
      <c r="DJ63" s="89"/>
      <c r="DK63" s="89"/>
      <c r="DL63" s="89"/>
      <c r="DM63" s="89"/>
      <c r="DN63" s="89"/>
      <c r="DO63" s="89"/>
      <c r="DP63" s="89"/>
      <c r="DQ63" s="89"/>
      <c r="DR63" s="89"/>
      <c r="DS63" s="89"/>
      <c r="DT63" s="89"/>
      <c r="DU63" s="89"/>
      <c r="DV63" s="89"/>
      <c r="DW63" s="89"/>
      <c r="DX63" s="89"/>
      <c r="DY63" s="89"/>
      <c r="DZ63" s="89"/>
      <c r="EA63" s="89"/>
      <c r="EB63" s="89"/>
      <c r="EC63" s="89"/>
      <c r="ED63" s="89"/>
      <c r="EE63" s="89"/>
      <c r="EF63" s="89"/>
      <c r="EG63" s="89"/>
      <c r="EH63" s="89"/>
      <c r="EI63" s="89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  <c r="GH63" s="89"/>
      <c r="GI63" s="89"/>
      <c r="GJ63" s="89"/>
      <c r="GK63" s="89"/>
      <c r="GL63" s="89"/>
      <c r="GM63" s="89"/>
      <c r="GN63" s="89"/>
      <c r="GO63" s="89"/>
      <c r="GP63" s="89"/>
      <c r="GQ63" s="89"/>
      <c r="GR63" s="89"/>
      <c r="GS63" s="89"/>
      <c r="GT63" s="89"/>
      <c r="GU63" s="89"/>
      <c r="GV63" s="89"/>
      <c r="GW63" s="89"/>
      <c r="GX63" s="89"/>
      <c r="GY63" s="89"/>
      <c r="GZ63" s="89"/>
      <c r="HA63" s="89"/>
      <c r="HB63" s="89"/>
      <c r="HC63" s="89"/>
      <c r="HD63" s="89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</row>
    <row r="64" spans="3:255" ht="45">
      <c r="C64" s="295" t="str">
        <f t="shared" si="0"/>
        <v>n;PT2;7333</v>
      </c>
      <c r="D64" s="374" t="s">
        <v>369</v>
      </c>
      <c r="E64" s="285" t="s">
        <v>408</v>
      </c>
      <c r="F64" s="414" t="s">
        <v>409</v>
      </c>
      <c r="G64" s="410"/>
      <c r="H64" s="285">
        <v>7333</v>
      </c>
      <c r="I64" s="161" t="s">
        <v>412</v>
      </c>
      <c r="J64" s="727">
        <f>VLOOKUP(H64,'Charges et produits du CRP'!$I$250:$N$404,3,FALSE)</f>
        <v>0</v>
      </c>
      <c r="K64" s="543">
        <f t="shared" si="1"/>
        <v>0</v>
      </c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89"/>
      <c r="EG64" s="89"/>
      <c r="EH64" s="89"/>
      <c r="EI64" s="89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  <c r="GH64" s="89"/>
      <c r="GI64" s="89"/>
      <c r="GJ64" s="89"/>
      <c r="GK64" s="89"/>
      <c r="GL64" s="89"/>
      <c r="GM64" s="89"/>
      <c r="GN64" s="89"/>
      <c r="GO64" s="89"/>
      <c r="GP64" s="89"/>
      <c r="GQ64" s="89"/>
      <c r="GR64" s="89"/>
      <c r="GS64" s="89"/>
      <c r="GT64" s="89"/>
      <c r="GU64" s="89"/>
      <c r="GV64" s="89"/>
      <c r="GW64" s="89"/>
      <c r="GX64" s="89"/>
      <c r="GY64" s="89"/>
      <c r="GZ64" s="89"/>
      <c r="HA64" s="89"/>
      <c r="HB64" s="89"/>
      <c r="HC64" s="89"/>
      <c r="HD64" s="89"/>
      <c r="HE64" s="89"/>
      <c r="HF64" s="89"/>
      <c r="HG64" s="89"/>
      <c r="HH64" s="89"/>
      <c r="HI64" s="89"/>
      <c r="HJ64" s="89"/>
      <c r="HK64" s="89"/>
      <c r="HL64" s="89"/>
      <c r="HM64" s="89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  <c r="IU64" s="89"/>
    </row>
    <row r="65" spans="3:255" ht="45">
      <c r="C65" s="295" t="str">
        <f t="shared" si="0"/>
        <v>n;PT2;7338</v>
      </c>
      <c r="D65" s="374" t="s">
        <v>369</v>
      </c>
      <c r="E65" s="285" t="s">
        <v>408</v>
      </c>
      <c r="F65" s="414" t="s">
        <v>409</v>
      </c>
      <c r="G65" s="410"/>
      <c r="H65" s="285">
        <v>7338</v>
      </c>
      <c r="I65" s="161" t="s">
        <v>252</v>
      </c>
      <c r="J65" s="727">
        <f>VLOOKUP(H65,'Charges et produits du CRP'!$I$250:$N$404,3,FALSE)</f>
        <v>0</v>
      </c>
      <c r="K65" s="543">
        <f t="shared" si="1"/>
        <v>0</v>
      </c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  <c r="DD65" s="89"/>
      <c r="DE65" s="89"/>
      <c r="DF65" s="89"/>
      <c r="DG65" s="89"/>
      <c r="DH65" s="89"/>
      <c r="DI65" s="89"/>
      <c r="DJ65" s="89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/>
      <c r="EF65" s="89"/>
      <c r="EG65" s="89"/>
      <c r="EH65" s="89"/>
      <c r="EI65" s="89"/>
      <c r="EJ65" s="89"/>
      <c r="EK65" s="89"/>
      <c r="EL65" s="89"/>
      <c r="EM65" s="89"/>
      <c r="EN65" s="89"/>
      <c r="EO65" s="89"/>
      <c r="EP65" s="89"/>
      <c r="EQ65" s="89"/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GY65" s="89"/>
      <c r="GZ65" s="89"/>
      <c r="HA65" s="89"/>
      <c r="HB65" s="89"/>
      <c r="HC65" s="89"/>
      <c r="HD65" s="89"/>
      <c r="HE65" s="89"/>
      <c r="HF65" s="89"/>
      <c r="HG65" s="89"/>
      <c r="HH65" s="89"/>
      <c r="HI65" s="89"/>
      <c r="HJ65" s="89"/>
      <c r="HK65" s="89"/>
      <c r="HL65" s="89"/>
      <c r="HM65" s="89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R65" s="89"/>
      <c r="IS65" s="89"/>
      <c r="IT65" s="89"/>
      <c r="IU65" s="89"/>
    </row>
    <row r="66" spans="3:255" ht="45">
      <c r="C66" s="295" t="str">
        <f t="shared" si="0"/>
        <v>n;PT2;7341</v>
      </c>
      <c r="D66" s="374" t="s">
        <v>369</v>
      </c>
      <c r="E66" s="285" t="s">
        <v>413</v>
      </c>
      <c r="F66" s="414" t="s">
        <v>414</v>
      </c>
      <c r="G66" s="410"/>
      <c r="H66" s="285">
        <v>7341</v>
      </c>
      <c r="I66" s="161" t="s">
        <v>415</v>
      </c>
      <c r="J66" s="727">
        <f>VLOOKUP(H66,'Charges et produits du CRP'!$I$250:$N$404,3,FALSE)</f>
        <v>0</v>
      </c>
      <c r="K66" s="543">
        <f t="shared" si="1"/>
        <v>0</v>
      </c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  <c r="DD66" s="89"/>
      <c r="DE66" s="89"/>
      <c r="DF66" s="89"/>
      <c r="DG66" s="89"/>
      <c r="DH66" s="89"/>
      <c r="DI66" s="89"/>
      <c r="DJ66" s="89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/>
      <c r="EF66" s="89"/>
      <c r="EG66" s="89"/>
      <c r="EH66" s="89"/>
      <c r="EI66" s="89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  <c r="GH66" s="89"/>
      <c r="GI66" s="89"/>
      <c r="GJ66" s="89"/>
      <c r="GK66" s="89"/>
      <c r="GL66" s="89"/>
      <c r="GM66" s="89"/>
      <c r="GN66" s="89"/>
      <c r="GO66" s="89"/>
      <c r="GP66" s="89"/>
      <c r="GQ66" s="89"/>
      <c r="GR66" s="89"/>
      <c r="GS66" s="89"/>
      <c r="GT66" s="89"/>
      <c r="GU66" s="89"/>
      <c r="GV66" s="89"/>
      <c r="GW66" s="89"/>
      <c r="GX66" s="89"/>
      <c r="GY66" s="89"/>
      <c r="GZ66" s="89"/>
      <c r="HA66" s="89"/>
      <c r="HB66" s="89"/>
      <c r="HC66" s="89"/>
      <c r="HD66" s="89"/>
      <c r="HE66" s="89"/>
      <c r="HF66" s="89"/>
      <c r="HG66" s="89"/>
      <c r="HH66" s="89"/>
      <c r="HI66" s="89"/>
      <c r="HJ66" s="89"/>
      <c r="HK66" s="89"/>
      <c r="HL66" s="89"/>
      <c r="HM66" s="89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R66" s="89"/>
      <c r="IS66" s="89"/>
      <c r="IT66" s="89"/>
      <c r="IU66" s="89"/>
    </row>
    <row r="67" spans="3:255" ht="45">
      <c r="C67" s="295" t="str">
        <f t="shared" si="0"/>
        <v>n;PT2;7342</v>
      </c>
      <c r="D67" s="374" t="s">
        <v>369</v>
      </c>
      <c r="E67" s="285" t="s">
        <v>413</v>
      </c>
      <c r="F67" s="414" t="s">
        <v>414</v>
      </c>
      <c r="G67" s="410"/>
      <c r="H67" s="285">
        <v>7342</v>
      </c>
      <c r="I67" s="161" t="s">
        <v>416</v>
      </c>
      <c r="J67" s="727">
        <f>VLOOKUP(H67,'Charges et produits du CRP'!$I$250:$N$404,3,FALSE)</f>
        <v>0</v>
      </c>
      <c r="K67" s="543">
        <f t="shared" si="1"/>
        <v>0</v>
      </c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  <c r="DD67" s="89"/>
      <c r="DE67" s="89"/>
      <c r="DF67" s="89"/>
      <c r="DG67" s="89"/>
      <c r="DH67" s="89"/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/>
      <c r="DT67" s="89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89"/>
      <c r="EG67" s="89"/>
      <c r="EH67" s="89"/>
      <c r="EI67" s="89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GY67" s="89"/>
      <c r="GZ67" s="89"/>
      <c r="HA67" s="89"/>
      <c r="HB67" s="89"/>
      <c r="HC67" s="89"/>
      <c r="HD67" s="89"/>
      <c r="HE67" s="89"/>
      <c r="HF67" s="89"/>
      <c r="HG67" s="89"/>
      <c r="HH67" s="89"/>
      <c r="HI67" s="89"/>
      <c r="HJ67" s="89"/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  <c r="IS67" s="89"/>
      <c r="IT67" s="89"/>
      <c r="IU67" s="89"/>
    </row>
    <row r="68" spans="3:255" ht="45">
      <c r="C68" s="295" t="str">
        <f t="shared" si="0"/>
        <v>n;PT2;7343</v>
      </c>
      <c r="D68" s="374" t="s">
        <v>369</v>
      </c>
      <c r="E68" s="285" t="s">
        <v>413</v>
      </c>
      <c r="F68" s="414" t="s">
        <v>414</v>
      </c>
      <c r="G68" s="410"/>
      <c r="H68" s="285">
        <v>7343</v>
      </c>
      <c r="I68" s="161" t="s">
        <v>417</v>
      </c>
      <c r="J68" s="727">
        <f>VLOOKUP(H68,'Charges et produits du CRP'!$I$250:$N$404,3,FALSE)</f>
        <v>0</v>
      </c>
      <c r="K68" s="543">
        <f t="shared" si="1"/>
        <v>0</v>
      </c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89"/>
      <c r="DB68" s="89"/>
      <c r="DC68" s="89"/>
      <c r="DD68" s="89"/>
      <c r="DE68" s="89"/>
      <c r="DF68" s="89"/>
      <c r="DG68" s="89"/>
      <c r="DH68" s="89"/>
      <c r="DI68" s="89"/>
      <c r="DJ68" s="89"/>
      <c r="DK68" s="89"/>
      <c r="DL68" s="89"/>
      <c r="DM68" s="89"/>
      <c r="DN68" s="89"/>
      <c r="DO68" s="89"/>
      <c r="DP68" s="89"/>
      <c r="DQ68" s="89"/>
      <c r="DR68" s="89"/>
      <c r="DS68" s="89"/>
      <c r="DT68" s="89"/>
      <c r="DU68" s="89"/>
      <c r="DV68" s="89"/>
      <c r="DW68" s="89"/>
      <c r="DX68" s="89"/>
      <c r="DY68" s="89"/>
      <c r="DZ68" s="89"/>
      <c r="EA68" s="89"/>
      <c r="EB68" s="89"/>
      <c r="EC68" s="89"/>
      <c r="ED68" s="89"/>
      <c r="EE68" s="89"/>
      <c r="EF68" s="89"/>
      <c r="EG68" s="89"/>
      <c r="EH68" s="89"/>
      <c r="EI68" s="89"/>
      <c r="EJ68" s="89"/>
      <c r="EK68" s="89"/>
      <c r="EL68" s="89"/>
      <c r="EM68" s="89"/>
      <c r="EN68" s="89"/>
      <c r="EO68" s="89"/>
      <c r="EP68" s="89"/>
      <c r="EQ68" s="89"/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/>
      <c r="GH68" s="89"/>
      <c r="GI68" s="89"/>
      <c r="GJ68" s="89"/>
      <c r="GK68" s="89"/>
      <c r="GL68" s="89"/>
      <c r="GM68" s="89"/>
      <c r="GN68" s="89"/>
      <c r="GO68" s="89"/>
      <c r="GP68" s="89"/>
      <c r="GQ68" s="89"/>
      <c r="GR68" s="89"/>
      <c r="GS68" s="89"/>
      <c r="GT68" s="89"/>
      <c r="GU68" s="89"/>
      <c r="GV68" s="89"/>
      <c r="GW68" s="89"/>
      <c r="GX68" s="89"/>
      <c r="GY68" s="89"/>
      <c r="GZ68" s="89"/>
      <c r="HA68" s="89"/>
      <c r="HB68" s="89"/>
      <c r="HC68" s="89"/>
      <c r="HD68" s="89"/>
      <c r="HE68" s="89"/>
      <c r="HF68" s="89"/>
      <c r="HG68" s="89"/>
      <c r="HH68" s="89"/>
      <c r="HI68" s="89"/>
      <c r="HJ68" s="89"/>
      <c r="HK68" s="89"/>
      <c r="HL68" s="89"/>
      <c r="HM68" s="89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/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  <c r="IS68" s="89"/>
      <c r="IT68" s="89"/>
      <c r="IU68" s="89"/>
    </row>
    <row r="69" spans="3:255" ht="45">
      <c r="C69" s="295" t="str">
        <f t="shared" si="0"/>
        <v>n;PT2;7344</v>
      </c>
      <c r="D69" s="374" t="s">
        <v>369</v>
      </c>
      <c r="E69" s="285" t="s">
        <v>413</v>
      </c>
      <c r="F69" s="414" t="s">
        <v>414</v>
      </c>
      <c r="G69" s="410"/>
      <c r="H69" s="285">
        <v>7344</v>
      </c>
      <c r="I69" s="161" t="s">
        <v>418</v>
      </c>
      <c r="J69" s="727">
        <f>VLOOKUP(H69,'Charges et produits du CRP'!$I$250:$N$404,3,FALSE)</f>
        <v>0</v>
      </c>
      <c r="K69" s="543">
        <f t="shared" si="1"/>
        <v>0</v>
      </c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  <c r="DD69" s="89"/>
      <c r="DE69" s="89"/>
      <c r="DF69" s="89"/>
      <c r="DG69" s="89"/>
      <c r="DH69" s="89"/>
      <c r="DI69" s="89"/>
      <c r="DJ69" s="89"/>
      <c r="DK69" s="89"/>
      <c r="DL69" s="89"/>
      <c r="DM69" s="89"/>
      <c r="DN69" s="89"/>
      <c r="DO69" s="89"/>
      <c r="DP69" s="89"/>
      <c r="DQ69" s="89"/>
      <c r="DR69" s="89"/>
      <c r="DS69" s="89"/>
      <c r="DT69" s="89"/>
      <c r="DU69" s="89"/>
      <c r="DV69" s="89"/>
      <c r="DW69" s="89"/>
      <c r="DX69" s="89"/>
      <c r="DY69" s="89"/>
      <c r="DZ69" s="89"/>
      <c r="EA69" s="89"/>
      <c r="EB69" s="89"/>
      <c r="EC69" s="89"/>
      <c r="ED69" s="89"/>
      <c r="EE69" s="89"/>
      <c r="EF69" s="89"/>
      <c r="EG69" s="89"/>
      <c r="EH69" s="89"/>
      <c r="EI69" s="89"/>
      <c r="EJ69" s="89"/>
      <c r="EK69" s="89"/>
      <c r="EL69" s="89"/>
      <c r="EM69" s="89"/>
      <c r="EN69" s="89"/>
      <c r="EO69" s="89"/>
      <c r="EP69" s="89"/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  <c r="GH69" s="89"/>
      <c r="GI69" s="89"/>
      <c r="GJ69" s="89"/>
      <c r="GK69" s="89"/>
      <c r="GL69" s="89"/>
      <c r="GM69" s="89"/>
      <c r="GN69" s="89"/>
      <c r="GO69" s="89"/>
      <c r="GP69" s="89"/>
      <c r="GQ69" s="89"/>
      <c r="GR69" s="89"/>
      <c r="GS69" s="89"/>
      <c r="GT69" s="89"/>
      <c r="GU69" s="89"/>
      <c r="GV69" s="89"/>
      <c r="GW69" s="89"/>
      <c r="GX69" s="89"/>
      <c r="GY69" s="89"/>
      <c r="GZ69" s="89"/>
      <c r="HA69" s="89"/>
      <c r="HB69" s="89"/>
      <c r="HC69" s="89"/>
      <c r="HD69" s="89"/>
      <c r="HE69" s="89"/>
      <c r="HF69" s="89"/>
      <c r="HG69" s="89"/>
      <c r="HH69" s="89"/>
      <c r="HI69" s="89"/>
      <c r="HJ69" s="89"/>
      <c r="HK69" s="89"/>
      <c r="HL69" s="89"/>
      <c r="HM69" s="89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  <c r="IS69" s="89"/>
      <c r="IT69" s="89"/>
      <c r="IU69" s="89"/>
    </row>
    <row r="70" spans="3:255" ht="45">
      <c r="C70" s="295" t="str">
        <f t="shared" si="0"/>
        <v>n;PT2;7345</v>
      </c>
      <c r="D70" s="374" t="s">
        <v>369</v>
      </c>
      <c r="E70" s="285" t="s">
        <v>413</v>
      </c>
      <c r="F70" s="414" t="s">
        <v>414</v>
      </c>
      <c r="G70" s="410"/>
      <c r="H70" s="285">
        <v>7345</v>
      </c>
      <c r="I70" s="161" t="s">
        <v>419</v>
      </c>
      <c r="J70" s="727">
        <f>VLOOKUP(H70,'Charges et produits du CRP'!$I$250:$N$404,3,FALSE)</f>
        <v>0</v>
      </c>
      <c r="K70" s="543">
        <f t="shared" si="1"/>
        <v>0</v>
      </c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  <c r="DD70" s="89"/>
      <c r="DE70" s="89"/>
      <c r="DF70" s="89"/>
      <c r="DG70" s="89"/>
      <c r="DH70" s="89"/>
      <c r="DI70" s="89"/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/>
      <c r="EF70" s="89"/>
      <c r="EG70" s="89"/>
      <c r="EH70" s="89"/>
      <c r="EI70" s="89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  <c r="GH70" s="89"/>
      <c r="GI70" s="89"/>
      <c r="GJ70" s="89"/>
      <c r="GK70" s="89"/>
      <c r="GL70" s="89"/>
      <c r="GM70" s="89"/>
      <c r="GN70" s="89"/>
      <c r="GO70" s="89"/>
      <c r="GP70" s="89"/>
      <c r="GQ70" s="89"/>
      <c r="GR70" s="89"/>
      <c r="GS70" s="89"/>
      <c r="GT70" s="89"/>
      <c r="GU70" s="89"/>
      <c r="GV70" s="89"/>
      <c r="GW70" s="89"/>
      <c r="GX70" s="89"/>
      <c r="GY70" s="89"/>
      <c r="GZ70" s="89"/>
      <c r="HA70" s="89"/>
      <c r="HB70" s="89"/>
      <c r="HC70" s="89"/>
      <c r="HD70" s="89"/>
      <c r="HE70" s="89"/>
      <c r="HF70" s="89"/>
      <c r="HG70" s="89"/>
      <c r="HH70" s="89"/>
      <c r="HI70" s="89"/>
      <c r="HJ70" s="89"/>
      <c r="HK70" s="89"/>
      <c r="HL70" s="89"/>
      <c r="HM70" s="89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  <c r="IS70" s="89"/>
      <c r="IT70" s="89"/>
      <c r="IU70" s="89"/>
    </row>
    <row r="71" spans="3:255" ht="45">
      <c r="C71" s="295" t="str">
        <f t="shared" si="0"/>
        <v>n;PT2;7346</v>
      </c>
      <c r="D71" s="374" t="s">
        <v>369</v>
      </c>
      <c r="E71" s="285" t="s">
        <v>413</v>
      </c>
      <c r="F71" s="414" t="s">
        <v>414</v>
      </c>
      <c r="G71" s="410"/>
      <c r="H71" s="285">
        <v>7346</v>
      </c>
      <c r="I71" s="161" t="s">
        <v>420</v>
      </c>
      <c r="J71" s="727">
        <f>VLOOKUP(H71,'Charges et produits du CRP'!$I$250:$N$404,3,FALSE)</f>
        <v>0</v>
      </c>
      <c r="K71" s="543">
        <f t="shared" si="1"/>
        <v>0</v>
      </c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  <c r="DD71" s="89"/>
      <c r="DE71" s="89"/>
      <c r="DF71" s="89"/>
      <c r="DG71" s="89"/>
      <c r="DH71" s="89"/>
      <c r="DI71" s="89"/>
      <c r="DJ71" s="89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/>
      <c r="EF71" s="89"/>
      <c r="EG71" s="89"/>
      <c r="EH71" s="89"/>
      <c r="EI71" s="89"/>
      <c r="EJ71" s="89"/>
      <c r="EK71" s="89"/>
      <c r="EL71" s="89"/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  <c r="GH71" s="89"/>
      <c r="GI71" s="89"/>
      <c r="GJ71" s="89"/>
      <c r="GK71" s="89"/>
      <c r="GL71" s="89"/>
      <c r="GM71" s="89"/>
      <c r="GN71" s="89"/>
      <c r="GO71" s="89"/>
      <c r="GP71" s="89"/>
      <c r="GQ71" s="89"/>
      <c r="GR71" s="89"/>
      <c r="GS71" s="89"/>
      <c r="GT71" s="89"/>
      <c r="GU71" s="89"/>
      <c r="GV71" s="89"/>
      <c r="GW71" s="89"/>
      <c r="GX71" s="89"/>
      <c r="GY71" s="89"/>
      <c r="GZ71" s="89"/>
      <c r="HA71" s="89"/>
      <c r="HB71" s="89"/>
      <c r="HC71" s="89"/>
      <c r="HD71" s="89"/>
      <c r="HE71" s="89"/>
      <c r="HF71" s="89"/>
      <c r="HG71" s="89"/>
      <c r="HH71" s="89"/>
      <c r="HI71" s="89"/>
      <c r="HJ71" s="89"/>
      <c r="HK71" s="89"/>
      <c r="HL71" s="89"/>
      <c r="HM71" s="89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  <c r="IS71" s="89"/>
      <c r="IT71" s="89"/>
      <c r="IU71" s="89"/>
    </row>
    <row r="72" spans="3:255" ht="45">
      <c r="C72" s="295" t="str">
        <f t="shared" si="0"/>
        <v>n;PT2;7347</v>
      </c>
      <c r="D72" s="374" t="s">
        <v>369</v>
      </c>
      <c r="E72" s="285" t="s">
        <v>413</v>
      </c>
      <c r="F72" s="414" t="s">
        <v>414</v>
      </c>
      <c r="G72" s="410"/>
      <c r="H72" s="285">
        <v>7347</v>
      </c>
      <c r="I72" s="161" t="s">
        <v>421</v>
      </c>
      <c r="J72" s="727">
        <f>VLOOKUP(H72,'Charges et produits du CRP'!$I$250:$N$404,3,FALSE)</f>
        <v>0</v>
      </c>
      <c r="K72" s="543">
        <f t="shared" si="1"/>
        <v>0</v>
      </c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  <c r="DD72" s="89"/>
      <c r="DE72" s="89"/>
      <c r="DF72" s="89"/>
      <c r="DG72" s="89"/>
      <c r="DH72" s="89"/>
      <c r="DI72" s="89"/>
      <c r="DJ72" s="89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/>
      <c r="EF72" s="89"/>
      <c r="EG72" s="89"/>
      <c r="EH72" s="89"/>
      <c r="EI72" s="89"/>
      <c r="EJ72" s="89"/>
      <c r="EK72" s="89"/>
      <c r="EL72" s="89"/>
      <c r="EM72" s="89"/>
      <c r="EN72" s="89"/>
      <c r="EO72" s="89"/>
      <c r="EP72" s="89"/>
      <c r="EQ72" s="89"/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/>
      <c r="GL72" s="89"/>
      <c r="GM72" s="89"/>
      <c r="GN72" s="89"/>
      <c r="GO72" s="89"/>
      <c r="GP72" s="89"/>
      <c r="GQ72" s="89"/>
      <c r="GR72" s="89"/>
      <c r="GS72" s="89"/>
      <c r="GT72" s="89"/>
      <c r="GU72" s="89"/>
      <c r="GV72" s="89"/>
      <c r="GW72" s="89"/>
      <c r="GX72" s="89"/>
      <c r="GY72" s="89"/>
      <c r="GZ72" s="89"/>
      <c r="HA72" s="89"/>
      <c r="HB72" s="89"/>
      <c r="HC72" s="89"/>
      <c r="HD72" s="89"/>
      <c r="HE72" s="89"/>
      <c r="HF72" s="89"/>
      <c r="HG72" s="89"/>
      <c r="HH72" s="89"/>
      <c r="HI72" s="89"/>
      <c r="HJ72" s="89"/>
      <c r="HK72" s="89"/>
      <c r="HL72" s="89"/>
      <c r="HM72" s="89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  <c r="IQ72" s="89"/>
      <c r="IR72" s="89"/>
      <c r="IS72" s="89"/>
      <c r="IT72" s="89"/>
      <c r="IU72" s="89"/>
    </row>
    <row r="73" spans="3:255" ht="45">
      <c r="C73" s="295" t="str">
        <f t="shared" si="0"/>
        <v>n;PT2;73481</v>
      </c>
      <c r="D73" s="374" t="s">
        <v>369</v>
      </c>
      <c r="E73" s="285" t="s">
        <v>413</v>
      </c>
      <c r="F73" s="414" t="s">
        <v>414</v>
      </c>
      <c r="G73" s="410"/>
      <c r="H73" s="285">
        <v>73481</v>
      </c>
      <c r="I73" s="161" t="s">
        <v>422</v>
      </c>
      <c r="J73" s="727">
        <f>VLOOKUP(H73,'Charges et produits du CRP'!$I$250:$N$404,3,FALSE)</f>
        <v>0</v>
      </c>
      <c r="K73" s="543">
        <f t="shared" si="1"/>
        <v>0</v>
      </c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/>
      <c r="GL73" s="89"/>
      <c r="GM73" s="89"/>
      <c r="GN73" s="89"/>
      <c r="GO73" s="89"/>
      <c r="GP73" s="89"/>
      <c r="GQ73" s="89"/>
      <c r="GR73" s="89"/>
      <c r="GS73" s="89"/>
      <c r="GT73" s="89"/>
      <c r="GU73" s="89"/>
      <c r="GV73" s="89"/>
      <c r="GW73" s="89"/>
      <c r="GX73" s="89"/>
      <c r="GY73" s="89"/>
      <c r="GZ73" s="89"/>
      <c r="HA73" s="89"/>
      <c r="HB73" s="89"/>
      <c r="HC73" s="89"/>
      <c r="HD73" s="89"/>
      <c r="HE73" s="89"/>
      <c r="HF73" s="89"/>
      <c r="HG73" s="89"/>
      <c r="HH73" s="89"/>
      <c r="HI73" s="89"/>
      <c r="HJ73" s="89"/>
      <c r="HK73" s="89"/>
      <c r="HL73" s="89"/>
      <c r="HM73" s="89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  <c r="IS73" s="89"/>
      <c r="IT73" s="89"/>
      <c r="IU73" s="89"/>
    </row>
    <row r="74" spans="3:255" ht="45">
      <c r="C74" s="295" t="str">
        <f t="shared" si="0"/>
        <v>n;PT2;73488</v>
      </c>
      <c r="D74" s="374" t="s">
        <v>369</v>
      </c>
      <c r="E74" s="285" t="s">
        <v>413</v>
      </c>
      <c r="F74" s="414" t="s">
        <v>414</v>
      </c>
      <c r="G74" s="410"/>
      <c r="H74" s="285">
        <v>73488</v>
      </c>
      <c r="I74" s="161" t="s">
        <v>252</v>
      </c>
      <c r="J74" s="727">
        <f>VLOOKUP(H74,'Charges et produits du CRP'!$I$250:$N$404,3,FALSE)</f>
        <v>0</v>
      </c>
      <c r="K74" s="543">
        <f t="shared" si="1"/>
        <v>0</v>
      </c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  <c r="GH74" s="89"/>
      <c r="GI74" s="89"/>
      <c r="GJ74" s="89"/>
      <c r="GK74" s="89"/>
      <c r="GL74" s="89"/>
      <c r="GM74" s="89"/>
      <c r="GN74" s="89"/>
      <c r="GO74" s="89"/>
      <c r="GP74" s="89"/>
      <c r="GQ74" s="89"/>
      <c r="GR74" s="89"/>
      <c r="GS74" s="89"/>
      <c r="GT74" s="89"/>
      <c r="GU74" s="89"/>
      <c r="GV74" s="89"/>
      <c r="GW74" s="89"/>
      <c r="GX74" s="89"/>
      <c r="GY74" s="89"/>
      <c r="GZ74" s="89"/>
      <c r="HA74" s="89"/>
      <c r="HB74" s="89"/>
      <c r="HC74" s="89"/>
      <c r="HD74" s="89"/>
      <c r="HE74" s="89"/>
      <c r="HF74" s="89"/>
      <c r="HG74" s="89"/>
      <c r="HH74" s="89"/>
      <c r="HI74" s="89"/>
      <c r="HJ74" s="89"/>
      <c r="HK74" s="89"/>
      <c r="HL74" s="89"/>
      <c r="HM74" s="89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  <c r="IS74" s="89"/>
      <c r="IT74" s="89"/>
      <c r="IU74" s="89"/>
    </row>
    <row r="75" spans="3:255" ht="45">
      <c r="C75" s="295" t="str">
        <f t="shared" si="0"/>
        <v>n;PT2;7351</v>
      </c>
      <c r="D75" s="374" t="s">
        <v>369</v>
      </c>
      <c r="E75" s="285" t="s">
        <v>423</v>
      </c>
      <c r="F75" s="414" t="s">
        <v>424</v>
      </c>
      <c r="G75" s="410"/>
      <c r="H75" s="285">
        <v>7351</v>
      </c>
      <c r="I75" s="161" t="s">
        <v>425</v>
      </c>
      <c r="J75" s="727">
        <f>VLOOKUP(H75,'Charges et produits du CRP'!$I$250:$N$404,3,FALSE)</f>
        <v>0</v>
      </c>
      <c r="K75" s="543">
        <f t="shared" si="1"/>
        <v>0</v>
      </c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/>
      <c r="EF75" s="89"/>
      <c r="EG75" s="89"/>
      <c r="EH75" s="89"/>
      <c r="EI75" s="89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/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/>
      <c r="GH75" s="89"/>
      <c r="GI75" s="89"/>
      <c r="GJ75" s="89"/>
      <c r="GK75" s="89"/>
      <c r="GL75" s="89"/>
      <c r="GM75" s="89"/>
      <c r="GN75" s="89"/>
      <c r="GO75" s="89"/>
      <c r="GP75" s="89"/>
      <c r="GQ75" s="89"/>
      <c r="GR75" s="89"/>
      <c r="GS75" s="89"/>
      <c r="GT75" s="89"/>
      <c r="GU75" s="89"/>
      <c r="GV75" s="89"/>
      <c r="GW75" s="89"/>
      <c r="GX75" s="89"/>
      <c r="GY75" s="89"/>
      <c r="GZ75" s="89"/>
      <c r="HA75" s="89"/>
      <c r="HB75" s="89"/>
      <c r="HC75" s="89"/>
      <c r="HD75" s="89"/>
      <c r="HE75" s="89"/>
      <c r="HF75" s="89"/>
      <c r="HG75" s="89"/>
      <c r="HH75" s="89"/>
      <c r="HI75" s="89"/>
      <c r="HJ75" s="89"/>
      <c r="HK75" s="89"/>
      <c r="HL75" s="89"/>
      <c r="HM75" s="89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/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  <c r="IS75" s="89"/>
      <c r="IT75" s="89"/>
      <c r="IU75" s="89"/>
    </row>
    <row r="76" spans="3:255" ht="45">
      <c r="C76" s="295" t="str">
        <f t="shared" si="0"/>
        <v>n;PT2;7358</v>
      </c>
      <c r="D76" s="374" t="s">
        <v>369</v>
      </c>
      <c r="E76" s="285" t="s">
        <v>423</v>
      </c>
      <c r="F76" s="414" t="s">
        <v>424</v>
      </c>
      <c r="G76" s="410"/>
      <c r="H76" s="285">
        <v>7358</v>
      </c>
      <c r="I76" s="161" t="s">
        <v>426</v>
      </c>
      <c r="J76" s="727">
        <f>VLOOKUP(H76,'Charges et produits du CRP'!$I$250:$N$404,3,FALSE)</f>
        <v>0</v>
      </c>
      <c r="K76" s="543">
        <f t="shared" si="1"/>
        <v>0</v>
      </c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  <c r="DD76" s="89"/>
      <c r="DE76" s="89"/>
      <c r="DF76" s="89"/>
      <c r="DG76" s="89"/>
      <c r="DH76" s="89"/>
      <c r="DI76" s="89"/>
      <c r="DJ76" s="89"/>
      <c r="DK76" s="89"/>
      <c r="DL76" s="89"/>
      <c r="DM76" s="89"/>
      <c r="DN76" s="89"/>
      <c r="DO76" s="89"/>
      <c r="DP76" s="89"/>
      <c r="DQ76" s="89"/>
      <c r="DR76" s="89"/>
      <c r="DS76" s="89"/>
      <c r="DT76" s="89"/>
      <c r="DU76" s="89"/>
      <c r="DV76" s="89"/>
      <c r="DW76" s="89"/>
      <c r="DX76" s="89"/>
      <c r="DY76" s="89"/>
      <c r="DZ76" s="89"/>
      <c r="EA76" s="89"/>
      <c r="EB76" s="89"/>
      <c r="EC76" s="89"/>
      <c r="ED76" s="89"/>
      <c r="EE76" s="89"/>
      <c r="EF76" s="89"/>
      <c r="EG76" s="89"/>
      <c r="EH76" s="89"/>
      <c r="EI76" s="89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  <c r="HA76" s="89"/>
      <c r="HB76" s="89"/>
      <c r="HC76" s="89"/>
      <c r="HD76" s="89"/>
      <c r="HE76" s="89"/>
      <c r="HF76" s="89"/>
      <c r="HG76" s="89"/>
      <c r="HH76" s="89"/>
      <c r="HI76" s="89"/>
      <c r="HJ76" s="89"/>
      <c r="HK76" s="89"/>
      <c r="HL76" s="89"/>
      <c r="HM76" s="89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  <c r="IS76" s="89"/>
      <c r="IT76" s="89"/>
      <c r="IU76" s="89"/>
    </row>
    <row r="77" spans="3:255" ht="67.5">
      <c r="C77" s="295" t="str">
        <f t="shared" si="0"/>
        <v>n;PT3;701</v>
      </c>
      <c r="D77" s="374" t="s">
        <v>427</v>
      </c>
      <c r="E77" s="285" t="s">
        <v>428</v>
      </c>
      <c r="F77" s="414" t="s">
        <v>429</v>
      </c>
      <c r="G77" s="410"/>
      <c r="H77" s="285">
        <v>701</v>
      </c>
      <c r="I77" s="161" t="s">
        <v>430</v>
      </c>
      <c r="J77" s="727">
        <f>VLOOKUP(H77,'Charges et produits du CRP'!$I$250:$N$404,3,FALSE)</f>
        <v>0</v>
      </c>
      <c r="K77" s="543">
        <f t="shared" si="1"/>
        <v>0</v>
      </c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  <c r="DD77" s="89"/>
      <c r="DE77" s="89"/>
      <c r="DF77" s="89"/>
      <c r="DG77" s="89"/>
      <c r="DH77" s="89"/>
      <c r="DI77" s="89"/>
      <c r="DJ77" s="89"/>
      <c r="DK77" s="89"/>
      <c r="DL77" s="89"/>
      <c r="DM77" s="89"/>
      <c r="DN77" s="89"/>
      <c r="DO77" s="89"/>
      <c r="DP77" s="89"/>
      <c r="DQ77" s="89"/>
      <c r="DR77" s="89"/>
      <c r="DS77" s="89"/>
      <c r="DT77" s="89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/>
      <c r="EF77" s="89"/>
      <c r="EG77" s="89"/>
      <c r="EH77" s="89"/>
      <c r="EI77" s="89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  <c r="GH77" s="89"/>
      <c r="GI77" s="89"/>
      <c r="GJ77" s="89"/>
      <c r="GK77" s="89"/>
      <c r="GL77" s="89"/>
      <c r="GM77" s="89"/>
      <c r="GN77" s="89"/>
      <c r="GO77" s="89"/>
      <c r="GP77" s="89"/>
      <c r="GQ77" s="89"/>
      <c r="GR77" s="89"/>
      <c r="GS77" s="89"/>
      <c r="GT77" s="89"/>
      <c r="GU77" s="89"/>
      <c r="GV77" s="89"/>
      <c r="GW77" s="89"/>
      <c r="GX77" s="89"/>
      <c r="GY77" s="89"/>
      <c r="GZ77" s="89"/>
      <c r="HA77" s="89"/>
      <c r="HB77" s="89"/>
      <c r="HC77" s="89"/>
      <c r="HD77" s="89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</row>
    <row r="78" spans="3:255" ht="67.5">
      <c r="C78" s="295" t="str">
        <f t="shared" si="0"/>
        <v>n;PT3;702</v>
      </c>
      <c r="D78" s="374" t="s">
        <v>427</v>
      </c>
      <c r="E78" s="285" t="s">
        <v>428</v>
      </c>
      <c r="F78" s="414" t="s">
        <v>429</v>
      </c>
      <c r="G78" s="410"/>
      <c r="H78" s="285">
        <v>702</v>
      </c>
      <c r="I78" s="161" t="s">
        <v>431</v>
      </c>
      <c r="J78" s="727">
        <f>VLOOKUP(H78,'Charges et produits du CRP'!$I$250:$N$404,3,FALSE)</f>
        <v>0</v>
      </c>
      <c r="K78" s="543">
        <f t="shared" ref="K78:K141" si="2">J78-SUM(L78:IU78)</f>
        <v>0</v>
      </c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/>
      <c r="EF78" s="89"/>
      <c r="EG78" s="89"/>
      <c r="EH78" s="89"/>
      <c r="EI78" s="89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/>
      <c r="GL78" s="89"/>
      <c r="GM78" s="89"/>
      <c r="GN78" s="89"/>
      <c r="GO78" s="89"/>
      <c r="GP78" s="89"/>
      <c r="GQ78" s="89"/>
      <c r="GR78" s="89"/>
      <c r="GS78" s="89"/>
      <c r="GT78" s="89"/>
      <c r="GU78" s="89"/>
      <c r="GV78" s="89"/>
      <c r="GW78" s="89"/>
      <c r="GX78" s="89"/>
      <c r="GY78" s="89"/>
      <c r="GZ78" s="89"/>
      <c r="HA78" s="89"/>
      <c r="HB78" s="89"/>
      <c r="HC78" s="89"/>
      <c r="HD78" s="89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</row>
    <row r="79" spans="3:255" ht="67.5">
      <c r="C79" s="295" t="str">
        <f t="shared" si="0"/>
        <v>n;PT3;703</v>
      </c>
      <c r="D79" s="374" t="s">
        <v>427</v>
      </c>
      <c r="E79" s="285" t="s">
        <v>428</v>
      </c>
      <c r="F79" s="414" t="s">
        <v>429</v>
      </c>
      <c r="G79" s="410"/>
      <c r="H79" s="285">
        <v>703</v>
      </c>
      <c r="I79" s="161" t="s">
        <v>432</v>
      </c>
      <c r="J79" s="727">
        <f>VLOOKUP(H79,'Charges et produits du CRP'!$I$250:$N$404,3,FALSE)</f>
        <v>0</v>
      </c>
      <c r="K79" s="543">
        <f t="shared" si="2"/>
        <v>0</v>
      </c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  <c r="GS79" s="89"/>
      <c r="GT79" s="89"/>
      <c r="GU79" s="89"/>
      <c r="GV79" s="89"/>
      <c r="GW79" s="89"/>
      <c r="GX79" s="89"/>
      <c r="GY79" s="89"/>
      <c r="GZ79" s="89"/>
      <c r="HA79" s="89"/>
      <c r="HB79" s="89"/>
      <c r="HC79" s="89"/>
      <c r="HD79" s="89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</row>
    <row r="80" spans="3:255" ht="67.5">
      <c r="C80" s="295" t="str">
        <f t="shared" si="0"/>
        <v>n;PT3;704</v>
      </c>
      <c r="D80" s="374" t="s">
        <v>427</v>
      </c>
      <c r="E80" s="285" t="s">
        <v>428</v>
      </c>
      <c r="F80" s="414" t="s">
        <v>429</v>
      </c>
      <c r="G80" s="410"/>
      <c r="H80" s="285">
        <v>704</v>
      </c>
      <c r="I80" s="161" t="s">
        <v>433</v>
      </c>
      <c r="J80" s="727">
        <f>VLOOKUP(H80,'Charges et produits du CRP'!$I$250:$N$404,3,FALSE)</f>
        <v>0</v>
      </c>
      <c r="K80" s="543">
        <f t="shared" si="2"/>
        <v>0</v>
      </c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  <c r="DD80" s="89"/>
      <c r="DE80" s="89"/>
      <c r="DF80" s="89"/>
      <c r="DG80" s="89"/>
      <c r="DH80" s="89"/>
      <c r="DI80" s="89"/>
      <c r="DJ80" s="89"/>
      <c r="DK80" s="89"/>
      <c r="DL80" s="89"/>
      <c r="DM80" s="89"/>
      <c r="DN80" s="89"/>
      <c r="DO80" s="89"/>
      <c r="DP80" s="89"/>
      <c r="DQ80" s="89"/>
      <c r="DR80" s="89"/>
      <c r="DS80" s="89"/>
      <c r="DT80" s="89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/>
      <c r="EF80" s="89"/>
      <c r="EG80" s="89"/>
      <c r="EH80" s="89"/>
      <c r="EI80" s="89"/>
      <c r="EJ80" s="89"/>
      <c r="EK80" s="89"/>
      <c r="EL80" s="89"/>
      <c r="EM80" s="89"/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89"/>
      <c r="FK80" s="89"/>
      <c r="FL80" s="89"/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/>
      <c r="GH80" s="89"/>
      <c r="GI80" s="89"/>
      <c r="GJ80" s="89"/>
      <c r="GK80" s="89"/>
      <c r="GL80" s="89"/>
      <c r="GM80" s="89"/>
      <c r="GN80" s="89"/>
      <c r="GO80" s="89"/>
      <c r="GP80" s="89"/>
      <c r="GQ80" s="89"/>
      <c r="GR80" s="89"/>
      <c r="GS80" s="89"/>
      <c r="GT80" s="89"/>
      <c r="GU80" s="89"/>
      <c r="GV80" s="89"/>
      <c r="GW80" s="89"/>
      <c r="GX80" s="89"/>
      <c r="GY80" s="89"/>
      <c r="GZ80" s="89"/>
      <c r="HA80" s="89"/>
      <c r="HB80" s="89"/>
      <c r="HC80" s="89"/>
      <c r="HD80" s="89"/>
      <c r="HE80" s="89"/>
      <c r="HF80" s="89"/>
      <c r="HG80" s="89"/>
      <c r="HH80" s="89"/>
      <c r="HI80" s="89"/>
      <c r="HJ80" s="89"/>
      <c r="HK80" s="89"/>
      <c r="HL80" s="89"/>
      <c r="HM80" s="89"/>
      <c r="HN80" s="89"/>
      <c r="HO80" s="89"/>
      <c r="HP80" s="89"/>
      <c r="HQ80" s="89"/>
      <c r="HR80" s="89"/>
      <c r="HS80" s="89"/>
      <c r="HT80" s="89"/>
      <c r="HU80" s="89"/>
      <c r="HV80" s="89"/>
      <c r="HW80" s="89"/>
      <c r="HX80" s="89"/>
      <c r="HY80" s="89"/>
      <c r="HZ80" s="89"/>
      <c r="IA80" s="89"/>
      <c r="IB80" s="89"/>
      <c r="IC80" s="89"/>
      <c r="ID80" s="89"/>
      <c r="IE80" s="89"/>
      <c r="IF80" s="89"/>
      <c r="IG80" s="89"/>
      <c r="IH80" s="89"/>
      <c r="II80" s="89"/>
      <c r="IJ80" s="89"/>
      <c r="IK80" s="89"/>
      <c r="IL80" s="89"/>
      <c r="IM80" s="89"/>
      <c r="IN80" s="89"/>
      <c r="IO80" s="89"/>
      <c r="IP80" s="89"/>
      <c r="IQ80" s="89"/>
      <c r="IR80" s="89"/>
      <c r="IS80" s="89"/>
      <c r="IT80" s="89"/>
      <c r="IU80" s="89"/>
    </row>
    <row r="81" spans="3:255" ht="67.5">
      <c r="C81" s="295" t="str">
        <f t="shared" si="0"/>
        <v>n;PT3;705</v>
      </c>
      <c r="D81" s="374" t="s">
        <v>427</v>
      </c>
      <c r="E81" s="285" t="s">
        <v>428</v>
      </c>
      <c r="F81" s="414" t="s">
        <v>429</v>
      </c>
      <c r="G81" s="410"/>
      <c r="H81" s="285">
        <v>705</v>
      </c>
      <c r="I81" s="161" t="s">
        <v>434</v>
      </c>
      <c r="J81" s="727">
        <f>VLOOKUP(H81,'Charges et produits du CRP'!$I$250:$N$404,3,FALSE)</f>
        <v>0</v>
      </c>
      <c r="K81" s="543">
        <f t="shared" si="2"/>
        <v>0</v>
      </c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  <c r="BK81" s="89"/>
      <c r="BL81" s="89"/>
      <c r="BM81" s="89"/>
      <c r="BN81" s="89"/>
      <c r="BO81" s="89"/>
      <c r="BP81" s="89"/>
      <c r="BQ81" s="89"/>
      <c r="BR81" s="89"/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89"/>
      <c r="CD81" s="89"/>
      <c r="CE81" s="89"/>
      <c r="CF81" s="89"/>
      <c r="CG81" s="89"/>
      <c r="CH81" s="89"/>
      <c r="CI81" s="89"/>
      <c r="CJ81" s="89"/>
      <c r="CK81" s="89"/>
      <c r="CL81" s="89"/>
      <c r="CM81" s="89"/>
      <c r="CN81" s="89"/>
      <c r="CO81" s="89"/>
      <c r="CP81" s="89"/>
      <c r="CQ81" s="89"/>
      <c r="CR81" s="89"/>
      <c r="CS81" s="89"/>
      <c r="CT81" s="89"/>
      <c r="CU81" s="89"/>
      <c r="CV81" s="89"/>
      <c r="CW81" s="89"/>
      <c r="CX81" s="89"/>
      <c r="CY81" s="89"/>
      <c r="CZ81" s="89"/>
      <c r="DA81" s="89"/>
      <c r="DB81" s="89"/>
      <c r="DC81" s="89"/>
      <c r="DD81" s="89"/>
      <c r="DE81" s="89"/>
      <c r="DF81" s="89"/>
      <c r="DG81" s="89"/>
      <c r="DH81" s="89"/>
      <c r="DI81" s="89"/>
      <c r="DJ81" s="89"/>
      <c r="DK81" s="89"/>
      <c r="DL81" s="89"/>
      <c r="DM81" s="89"/>
      <c r="DN81" s="89"/>
      <c r="DO81" s="89"/>
      <c r="DP81" s="89"/>
      <c r="DQ81" s="89"/>
      <c r="DR81" s="89"/>
      <c r="DS81" s="89"/>
      <c r="DT81" s="89"/>
      <c r="DU81" s="89"/>
      <c r="DV81" s="89"/>
      <c r="DW81" s="89"/>
      <c r="DX81" s="89"/>
      <c r="DY81" s="89"/>
      <c r="DZ81" s="89"/>
      <c r="EA81" s="89"/>
      <c r="EB81" s="89"/>
      <c r="EC81" s="89"/>
      <c r="ED81" s="89"/>
      <c r="EE81" s="89"/>
      <c r="EF81" s="89"/>
      <c r="EG81" s="89"/>
      <c r="EH81" s="89"/>
      <c r="EI81" s="89"/>
      <c r="EJ81" s="89"/>
      <c r="EK81" s="89"/>
      <c r="EL81" s="89"/>
      <c r="EM81" s="89"/>
      <c r="EN81" s="89"/>
      <c r="EO81" s="89"/>
      <c r="EP81" s="89"/>
      <c r="EQ81" s="89"/>
      <c r="ER81" s="89"/>
      <c r="ES81" s="89"/>
      <c r="ET81" s="89"/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/>
      <c r="FI81" s="89"/>
      <c r="FJ81" s="89"/>
      <c r="FK81" s="89"/>
      <c r="FL81" s="89"/>
      <c r="FM81" s="89"/>
      <c r="FN81" s="89"/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/>
      <c r="GG81" s="89"/>
      <c r="GH81" s="89"/>
      <c r="GI81" s="89"/>
      <c r="GJ81" s="89"/>
      <c r="GK81" s="89"/>
      <c r="GL81" s="89"/>
      <c r="GM81" s="89"/>
      <c r="GN81" s="89"/>
      <c r="GO81" s="89"/>
      <c r="GP81" s="89"/>
      <c r="GQ81" s="89"/>
      <c r="GR81" s="89"/>
      <c r="GS81" s="89"/>
      <c r="GT81" s="89"/>
      <c r="GU81" s="89"/>
      <c r="GV81" s="89"/>
      <c r="GW81" s="89"/>
      <c r="GX81" s="89"/>
      <c r="GY81" s="89"/>
      <c r="GZ81" s="89"/>
      <c r="HA81" s="89"/>
      <c r="HB81" s="89"/>
      <c r="HC81" s="89"/>
      <c r="HD81" s="89"/>
      <c r="HE81" s="89"/>
      <c r="HF81" s="89"/>
      <c r="HG81" s="89"/>
      <c r="HH81" s="89"/>
      <c r="HI81" s="89"/>
      <c r="HJ81" s="89"/>
      <c r="HK81" s="89"/>
      <c r="HL81" s="89"/>
      <c r="HM81" s="89"/>
      <c r="HN81" s="89"/>
      <c r="HO81" s="89"/>
      <c r="HP81" s="89"/>
      <c r="HQ81" s="89"/>
      <c r="HR81" s="89"/>
      <c r="HS81" s="89"/>
      <c r="HT81" s="89"/>
      <c r="HU81" s="89"/>
      <c r="HV81" s="89"/>
      <c r="HW81" s="89"/>
      <c r="HX81" s="89"/>
      <c r="HY81" s="89"/>
      <c r="HZ81" s="89"/>
      <c r="IA81" s="89"/>
      <c r="IB81" s="89"/>
      <c r="IC81" s="89"/>
      <c r="ID81" s="89"/>
      <c r="IE81" s="89"/>
      <c r="IF81" s="89"/>
      <c r="IG81" s="89"/>
      <c r="IH81" s="89"/>
      <c r="II81" s="89"/>
      <c r="IJ81" s="89"/>
      <c r="IK81" s="89"/>
      <c r="IL81" s="89"/>
      <c r="IM81" s="89"/>
      <c r="IN81" s="89"/>
      <c r="IO81" s="89"/>
      <c r="IP81" s="89"/>
      <c r="IQ81" s="89"/>
      <c r="IR81" s="89"/>
      <c r="IS81" s="89"/>
      <c r="IT81" s="89"/>
      <c r="IU81" s="89"/>
    </row>
    <row r="82" spans="3:255" ht="67.5">
      <c r="C82" s="295" t="str">
        <f t="shared" si="0"/>
        <v>n;PT3;706</v>
      </c>
      <c r="D82" s="374" t="s">
        <v>427</v>
      </c>
      <c r="E82" s="285" t="s">
        <v>428</v>
      </c>
      <c r="F82" s="414" t="s">
        <v>429</v>
      </c>
      <c r="G82" s="410"/>
      <c r="H82" s="285">
        <v>706</v>
      </c>
      <c r="I82" s="161" t="s">
        <v>435</v>
      </c>
      <c r="J82" s="727">
        <f>VLOOKUP(H82,'Charges et produits du CRP'!$I$250:$N$404,3,FALSE)</f>
        <v>0</v>
      </c>
      <c r="K82" s="543">
        <f t="shared" si="2"/>
        <v>0</v>
      </c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89"/>
      <c r="DB82" s="89"/>
      <c r="DC82" s="89"/>
      <c r="DD82" s="89"/>
      <c r="DE82" s="89"/>
      <c r="DF82" s="89"/>
      <c r="DG82" s="89"/>
      <c r="DH82" s="89"/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/>
      <c r="DT82" s="89"/>
      <c r="DU82" s="89"/>
      <c r="DV82" s="89"/>
      <c r="DW82" s="89"/>
      <c r="DX82" s="89"/>
      <c r="DY82" s="89"/>
      <c r="DZ82" s="89"/>
      <c r="EA82" s="89"/>
      <c r="EB82" s="89"/>
      <c r="EC82" s="89"/>
      <c r="ED82" s="89"/>
      <c r="EE82" s="89"/>
      <c r="EF82" s="89"/>
      <c r="EG82" s="89"/>
      <c r="EH82" s="89"/>
      <c r="EI82" s="89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  <c r="GY82" s="89"/>
      <c r="GZ82" s="89"/>
      <c r="HA82" s="89"/>
      <c r="HB82" s="89"/>
      <c r="HC82" s="89"/>
      <c r="HD82" s="89"/>
      <c r="HE82" s="89"/>
      <c r="HF82" s="89"/>
      <c r="HG82" s="89"/>
      <c r="HH82" s="89"/>
      <c r="HI82" s="89"/>
      <c r="HJ82" s="89"/>
      <c r="HK82" s="89"/>
      <c r="HL82" s="89"/>
      <c r="HM82" s="89"/>
      <c r="HN82" s="89"/>
      <c r="HO82" s="89"/>
      <c r="HP82" s="89"/>
      <c r="HQ82" s="89"/>
      <c r="HR82" s="89"/>
      <c r="HS82" s="89"/>
      <c r="HT82" s="89"/>
      <c r="HU82" s="89"/>
      <c r="HV82" s="89"/>
      <c r="HW82" s="89"/>
      <c r="HX82" s="89"/>
      <c r="HY82" s="89"/>
      <c r="HZ82" s="89"/>
      <c r="IA82" s="89"/>
      <c r="IB82" s="89"/>
      <c r="IC82" s="89"/>
      <c r="ID82" s="89"/>
      <c r="IE82" s="89"/>
      <c r="IF82" s="89"/>
      <c r="IG82" s="89"/>
      <c r="IH82" s="89"/>
      <c r="II82" s="89"/>
      <c r="IJ82" s="89"/>
      <c r="IK82" s="89"/>
      <c r="IL82" s="89"/>
      <c r="IM82" s="89"/>
      <c r="IN82" s="89"/>
      <c r="IO82" s="89"/>
      <c r="IP82" s="89"/>
      <c r="IQ82" s="89"/>
      <c r="IR82" s="89"/>
      <c r="IS82" s="89"/>
      <c r="IT82" s="89"/>
      <c r="IU82" s="89"/>
    </row>
    <row r="83" spans="3:255" ht="22.5">
      <c r="C83" s="295" t="str">
        <f t="shared" si="0"/>
        <v>n;PT3;7071</v>
      </c>
      <c r="D83" s="374" t="s">
        <v>427</v>
      </c>
      <c r="E83" s="285" t="s">
        <v>436</v>
      </c>
      <c r="F83" s="414" t="s">
        <v>437</v>
      </c>
      <c r="G83" s="410"/>
      <c r="H83" s="285">
        <v>7071</v>
      </c>
      <c r="I83" s="161" t="s">
        <v>437</v>
      </c>
      <c r="J83" s="727">
        <f>VLOOKUP(H83,'Charges et produits du CRP'!$I$250:$N$404,3,FALSE)</f>
        <v>0</v>
      </c>
      <c r="K83" s="543">
        <f t="shared" si="2"/>
        <v>0</v>
      </c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/>
      <c r="CY83" s="89"/>
      <c r="CZ83" s="89"/>
      <c r="DA83" s="89"/>
      <c r="DB83" s="89"/>
      <c r="DC83" s="89"/>
      <c r="DD83" s="89"/>
      <c r="DE83" s="89"/>
      <c r="DF83" s="89"/>
      <c r="DG83" s="89"/>
      <c r="DH83" s="89"/>
      <c r="DI83" s="89"/>
      <c r="DJ83" s="89"/>
      <c r="DK83" s="89"/>
      <c r="DL83" s="89"/>
      <c r="DM83" s="89"/>
      <c r="DN83" s="89"/>
      <c r="DO83" s="89"/>
      <c r="DP83" s="89"/>
      <c r="DQ83" s="89"/>
      <c r="DR83" s="89"/>
      <c r="DS83" s="89"/>
      <c r="DT83" s="89"/>
      <c r="DU83" s="89"/>
      <c r="DV83" s="89"/>
      <c r="DW83" s="89"/>
      <c r="DX83" s="89"/>
      <c r="DY83" s="89"/>
      <c r="DZ83" s="89"/>
      <c r="EA83" s="89"/>
      <c r="EB83" s="89"/>
      <c r="EC83" s="89"/>
      <c r="ED83" s="89"/>
      <c r="EE83" s="89"/>
      <c r="EF83" s="89"/>
      <c r="EG83" s="89"/>
      <c r="EH83" s="89"/>
      <c r="EI83" s="89"/>
      <c r="EJ83" s="89"/>
      <c r="EK83" s="89"/>
      <c r="EL83" s="89"/>
      <c r="EM83" s="89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/>
      <c r="FF83" s="89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  <c r="GH83" s="89"/>
      <c r="GI83" s="89"/>
      <c r="GJ83" s="89"/>
      <c r="GK83" s="89"/>
      <c r="GL83" s="89"/>
      <c r="GM83" s="89"/>
      <c r="GN83" s="89"/>
      <c r="GO83" s="89"/>
      <c r="GP83" s="89"/>
      <c r="GQ83" s="89"/>
      <c r="GR83" s="89"/>
      <c r="GS83" s="89"/>
      <c r="GT83" s="89"/>
      <c r="GU83" s="89"/>
      <c r="GV83" s="89"/>
      <c r="GW83" s="89"/>
      <c r="GX83" s="89"/>
      <c r="GY83" s="89"/>
      <c r="GZ83" s="89"/>
      <c r="HA83" s="89"/>
      <c r="HB83" s="89"/>
      <c r="HC83" s="89"/>
      <c r="HD83" s="89"/>
      <c r="HE83" s="89"/>
      <c r="HF83" s="89"/>
      <c r="HG83" s="89"/>
      <c r="HH83" s="89"/>
      <c r="HI83" s="89"/>
      <c r="HJ83" s="89"/>
      <c r="HK83" s="89"/>
      <c r="HL83" s="89"/>
      <c r="HM83" s="89"/>
      <c r="HN83" s="89"/>
      <c r="HO83" s="89"/>
      <c r="HP83" s="89"/>
      <c r="HQ83" s="89"/>
      <c r="HR83" s="89"/>
      <c r="HS83" s="89"/>
      <c r="HT83" s="89"/>
      <c r="HU83" s="89"/>
      <c r="HV83" s="89"/>
      <c r="HW83" s="89"/>
      <c r="HX83" s="89"/>
      <c r="HY83" s="89"/>
      <c r="HZ83" s="89"/>
      <c r="IA83" s="89"/>
      <c r="IB83" s="89"/>
      <c r="IC83" s="89"/>
      <c r="ID83" s="89"/>
      <c r="IE83" s="89"/>
      <c r="IF83" s="89"/>
      <c r="IG83" s="89"/>
      <c r="IH83" s="89"/>
      <c r="II83" s="89"/>
      <c r="IJ83" s="89"/>
      <c r="IK83" s="89"/>
      <c r="IL83" s="89"/>
      <c r="IM83" s="89"/>
      <c r="IN83" s="89"/>
      <c r="IO83" s="89"/>
      <c r="IP83" s="89"/>
      <c r="IQ83" s="89"/>
      <c r="IR83" s="89"/>
      <c r="IS83" s="89"/>
      <c r="IT83" s="89"/>
      <c r="IU83" s="89"/>
    </row>
    <row r="84" spans="3:255" ht="67.5">
      <c r="C84" s="295" t="str">
        <f t="shared" si="0"/>
        <v>n;PT3;7078</v>
      </c>
      <c r="D84" s="374" t="s">
        <v>427</v>
      </c>
      <c r="E84" s="285" t="s">
        <v>428</v>
      </c>
      <c r="F84" s="414" t="s">
        <v>429</v>
      </c>
      <c r="G84" s="410"/>
      <c r="H84" s="285">
        <v>7078</v>
      </c>
      <c r="I84" s="161" t="s">
        <v>438</v>
      </c>
      <c r="J84" s="727">
        <f>VLOOKUP(H84,'Charges et produits du CRP'!$I$250:$N$404,3,FALSE)</f>
        <v>0</v>
      </c>
      <c r="K84" s="543">
        <f t="shared" si="2"/>
        <v>0</v>
      </c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/>
      <c r="CD84" s="89"/>
      <c r="CE84" s="89"/>
      <c r="CF84" s="89"/>
      <c r="CG84" s="89"/>
      <c r="CH84" s="89"/>
      <c r="CI84" s="89"/>
      <c r="CJ84" s="89"/>
      <c r="CK84" s="89"/>
      <c r="CL84" s="89"/>
      <c r="CM84" s="89"/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/>
      <c r="CY84" s="89"/>
      <c r="CZ84" s="89"/>
      <c r="DA84" s="89"/>
      <c r="DB84" s="89"/>
      <c r="DC84" s="89"/>
      <c r="DD84" s="89"/>
      <c r="DE84" s="89"/>
      <c r="DF84" s="89"/>
      <c r="DG84" s="89"/>
      <c r="DH84" s="89"/>
      <c r="DI84" s="89"/>
      <c r="DJ84" s="89"/>
      <c r="DK84" s="89"/>
      <c r="DL84" s="89"/>
      <c r="DM84" s="89"/>
      <c r="DN84" s="89"/>
      <c r="DO84" s="89"/>
      <c r="DP84" s="89"/>
      <c r="DQ84" s="89"/>
      <c r="DR84" s="89"/>
      <c r="DS84" s="89"/>
      <c r="DT84" s="89"/>
      <c r="DU84" s="89"/>
      <c r="DV84" s="89"/>
      <c r="DW84" s="89"/>
      <c r="DX84" s="89"/>
      <c r="DY84" s="89"/>
      <c r="DZ84" s="89"/>
      <c r="EA84" s="89"/>
      <c r="EB84" s="89"/>
      <c r="EC84" s="89"/>
      <c r="ED84" s="89"/>
      <c r="EE84" s="89"/>
      <c r="EF84" s="89"/>
      <c r="EG84" s="89"/>
      <c r="EH84" s="89"/>
      <c r="EI84" s="89"/>
      <c r="EJ84" s="89"/>
      <c r="EK84" s="89"/>
      <c r="EL84" s="89"/>
      <c r="EM84" s="89"/>
      <c r="EN84" s="89"/>
      <c r="EO84" s="89"/>
      <c r="EP84" s="89"/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  <c r="GH84" s="89"/>
      <c r="GI84" s="89"/>
      <c r="GJ84" s="89"/>
      <c r="GK84" s="89"/>
      <c r="GL84" s="89"/>
      <c r="GM84" s="89"/>
      <c r="GN84" s="89"/>
      <c r="GO84" s="89"/>
      <c r="GP84" s="89"/>
      <c r="GQ84" s="89"/>
      <c r="GR84" s="89"/>
      <c r="GS84" s="89"/>
      <c r="GT84" s="89"/>
      <c r="GU84" s="89"/>
      <c r="GV84" s="89"/>
      <c r="GW84" s="89"/>
      <c r="GX84" s="89"/>
      <c r="GY84" s="89"/>
      <c r="GZ84" s="89"/>
      <c r="HA84" s="89"/>
      <c r="HB84" s="89"/>
      <c r="HC84" s="89"/>
      <c r="HD84" s="89"/>
      <c r="HE84" s="89"/>
      <c r="HF84" s="89"/>
      <c r="HG84" s="89"/>
      <c r="HH84" s="89"/>
      <c r="HI84" s="89"/>
      <c r="HJ84" s="89"/>
      <c r="HK84" s="89"/>
      <c r="HL84" s="89"/>
      <c r="HM84" s="89"/>
      <c r="HN84" s="89"/>
      <c r="HO84" s="89"/>
      <c r="HP84" s="89"/>
      <c r="HQ84" s="89"/>
      <c r="HR84" s="89"/>
      <c r="HS84" s="89"/>
      <c r="HT84" s="89"/>
      <c r="HU84" s="89"/>
      <c r="HV84" s="89"/>
      <c r="HW84" s="89"/>
      <c r="HX84" s="89"/>
      <c r="HY84" s="89"/>
      <c r="HZ84" s="89"/>
      <c r="IA84" s="89"/>
      <c r="IB84" s="89"/>
      <c r="IC84" s="89"/>
      <c r="ID84" s="89"/>
      <c r="IE84" s="89"/>
      <c r="IF84" s="89"/>
      <c r="IG84" s="89"/>
      <c r="IH84" s="89"/>
      <c r="II84" s="89"/>
      <c r="IJ84" s="89"/>
      <c r="IK84" s="89"/>
      <c r="IL84" s="89"/>
      <c r="IM84" s="89"/>
      <c r="IN84" s="89"/>
      <c r="IO84" s="89"/>
      <c r="IP84" s="89"/>
      <c r="IQ84" s="89"/>
      <c r="IR84" s="89"/>
      <c r="IS84" s="89"/>
      <c r="IT84" s="89"/>
      <c r="IU84" s="89"/>
    </row>
    <row r="85" spans="3:255" ht="67.5">
      <c r="C85" s="295" t="str">
        <f t="shared" si="0"/>
        <v>n;PT3;70811</v>
      </c>
      <c r="D85" s="374" t="s">
        <v>427</v>
      </c>
      <c r="E85" s="285" t="s">
        <v>428</v>
      </c>
      <c r="F85" s="414" t="s">
        <v>429</v>
      </c>
      <c r="G85" s="410"/>
      <c r="H85" s="285">
        <v>70811</v>
      </c>
      <c r="I85" s="161" t="s">
        <v>439</v>
      </c>
      <c r="J85" s="727">
        <f>VLOOKUP(H85,'Charges et produits du CRP'!$I$250:$N$404,3,FALSE)</f>
        <v>0</v>
      </c>
      <c r="K85" s="543">
        <f t="shared" si="2"/>
        <v>0</v>
      </c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  <c r="BK85" s="89"/>
      <c r="BL85" s="89"/>
      <c r="BM85" s="89"/>
      <c r="BN85" s="89"/>
      <c r="BO85" s="89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89"/>
      <c r="CD85" s="89"/>
      <c r="CE85" s="89"/>
      <c r="CF85" s="89"/>
      <c r="CG85" s="89"/>
      <c r="CH85" s="89"/>
      <c r="CI85" s="89"/>
      <c r="CJ85" s="89"/>
      <c r="CK85" s="89"/>
      <c r="CL85" s="89"/>
      <c r="CM85" s="89"/>
      <c r="CN85" s="89"/>
      <c r="CO85" s="89"/>
      <c r="CP85" s="89"/>
      <c r="CQ85" s="89"/>
      <c r="CR85" s="89"/>
      <c r="CS85" s="89"/>
      <c r="CT85" s="89"/>
      <c r="CU85" s="89"/>
      <c r="CV85" s="89"/>
      <c r="CW85" s="89"/>
      <c r="CX85" s="89"/>
      <c r="CY85" s="89"/>
      <c r="CZ85" s="89"/>
      <c r="DA85" s="89"/>
      <c r="DB85" s="89"/>
      <c r="DC85" s="89"/>
      <c r="DD85" s="89"/>
      <c r="DE85" s="89"/>
      <c r="DF85" s="89"/>
      <c r="DG85" s="89"/>
      <c r="DH85" s="89"/>
      <c r="DI85" s="89"/>
      <c r="DJ85" s="89"/>
      <c r="DK85" s="89"/>
      <c r="DL85" s="89"/>
      <c r="DM85" s="89"/>
      <c r="DN85" s="89"/>
      <c r="DO85" s="89"/>
      <c r="DP85" s="89"/>
      <c r="DQ85" s="89"/>
      <c r="DR85" s="89"/>
      <c r="DS85" s="89"/>
      <c r="DT85" s="89"/>
      <c r="DU85" s="89"/>
      <c r="DV85" s="89"/>
      <c r="DW85" s="89"/>
      <c r="DX85" s="89"/>
      <c r="DY85" s="89"/>
      <c r="DZ85" s="89"/>
      <c r="EA85" s="89"/>
      <c r="EB85" s="89"/>
      <c r="EC85" s="89"/>
      <c r="ED85" s="89"/>
      <c r="EE85" s="89"/>
      <c r="EF85" s="89"/>
      <c r="EG85" s="89"/>
      <c r="EH85" s="89"/>
      <c r="EI85" s="89"/>
      <c r="EJ85" s="89"/>
      <c r="EK85" s="89"/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/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/>
      <c r="GH85" s="89"/>
      <c r="GI85" s="89"/>
      <c r="GJ85" s="89"/>
      <c r="GK85" s="89"/>
      <c r="GL85" s="89"/>
      <c r="GM85" s="89"/>
      <c r="GN85" s="89"/>
      <c r="GO85" s="89"/>
      <c r="GP85" s="89"/>
      <c r="GQ85" s="89"/>
      <c r="GR85" s="89"/>
      <c r="GS85" s="89"/>
      <c r="GT85" s="89"/>
      <c r="GU85" s="89"/>
      <c r="GV85" s="89"/>
      <c r="GW85" s="89"/>
      <c r="GX85" s="89"/>
      <c r="GY85" s="89"/>
      <c r="GZ85" s="89"/>
      <c r="HA85" s="89"/>
      <c r="HB85" s="89"/>
      <c r="HC85" s="89"/>
      <c r="HD85" s="89"/>
      <c r="HE85" s="89"/>
      <c r="HF85" s="89"/>
      <c r="HG85" s="89"/>
      <c r="HH85" s="89"/>
      <c r="HI85" s="89"/>
      <c r="HJ85" s="89"/>
      <c r="HK85" s="89"/>
      <c r="HL85" s="89"/>
      <c r="HM85" s="89"/>
      <c r="HN85" s="89"/>
      <c r="HO85" s="89"/>
      <c r="HP85" s="89"/>
      <c r="HQ85" s="89"/>
      <c r="HR85" s="89"/>
      <c r="HS85" s="89"/>
      <c r="HT85" s="89"/>
      <c r="HU85" s="89"/>
      <c r="HV85" s="89"/>
      <c r="HW85" s="89"/>
      <c r="HX85" s="89"/>
      <c r="HY85" s="89"/>
      <c r="HZ85" s="89"/>
      <c r="IA85" s="89"/>
      <c r="IB85" s="89"/>
      <c r="IC85" s="89"/>
      <c r="ID85" s="89"/>
      <c r="IE85" s="89"/>
      <c r="IF85" s="89"/>
      <c r="IG85" s="89"/>
      <c r="IH85" s="89"/>
      <c r="II85" s="89"/>
      <c r="IJ85" s="89"/>
      <c r="IK85" s="89"/>
      <c r="IL85" s="89"/>
      <c r="IM85" s="89"/>
      <c r="IN85" s="89"/>
      <c r="IO85" s="89"/>
      <c r="IP85" s="89"/>
      <c r="IQ85" s="89"/>
      <c r="IR85" s="89"/>
      <c r="IS85" s="89"/>
      <c r="IT85" s="89"/>
      <c r="IU85" s="89"/>
    </row>
    <row r="86" spans="3:255" ht="67.5">
      <c r="C86" s="295" t="str">
        <f t="shared" si="0"/>
        <v>n;PT3;70812</v>
      </c>
      <c r="D86" s="374" t="s">
        <v>427</v>
      </c>
      <c r="E86" s="285" t="s">
        <v>428</v>
      </c>
      <c r="F86" s="414" t="s">
        <v>429</v>
      </c>
      <c r="G86" s="410"/>
      <c r="H86" s="285">
        <v>70812</v>
      </c>
      <c r="I86" s="161" t="s">
        <v>440</v>
      </c>
      <c r="J86" s="727">
        <f>VLOOKUP(H86,'Charges et produits du CRP'!$I$250:$N$404,3,FALSE)</f>
        <v>0</v>
      </c>
      <c r="K86" s="543">
        <f t="shared" si="2"/>
        <v>0</v>
      </c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</row>
    <row r="87" spans="3:255" ht="67.5">
      <c r="C87" s="295" t="str">
        <f t="shared" si="0"/>
        <v>n;PT3;70813</v>
      </c>
      <c r="D87" s="374" t="s">
        <v>427</v>
      </c>
      <c r="E87" s="285" t="s">
        <v>428</v>
      </c>
      <c r="F87" s="414" t="s">
        <v>429</v>
      </c>
      <c r="G87" s="410"/>
      <c r="H87" s="285">
        <v>70813</v>
      </c>
      <c r="I87" s="161" t="s">
        <v>441</v>
      </c>
      <c r="J87" s="727">
        <f>VLOOKUP(H87,'Charges et produits du CRP'!$I$250:$N$404,3,FALSE)</f>
        <v>0</v>
      </c>
      <c r="K87" s="543">
        <f t="shared" si="2"/>
        <v>0</v>
      </c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</row>
    <row r="88" spans="3:255" ht="67.5">
      <c r="C88" s="295" t="str">
        <f t="shared" si="0"/>
        <v>n;PT3;70818</v>
      </c>
      <c r="D88" s="374" t="s">
        <v>427</v>
      </c>
      <c r="E88" s="285" t="s">
        <v>428</v>
      </c>
      <c r="F88" s="414" t="s">
        <v>429</v>
      </c>
      <c r="G88" s="410"/>
      <c r="H88" s="285">
        <v>70818</v>
      </c>
      <c r="I88" s="161" t="s">
        <v>442</v>
      </c>
      <c r="J88" s="727">
        <f>VLOOKUP(H88,'Charges et produits du CRP'!$I$250:$N$404,3,FALSE)</f>
        <v>0</v>
      </c>
      <c r="K88" s="543">
        <f t="shared" si="2"/>
        <v>0</v>
      </c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</row>
    <row r="89" spans="3:255" ht="67.5">
      <c r="C89" s="295" t="str">
        <f t="shared" si="0"/>
        <v>n;PT3;70821</v>
      </c>
      <c r="D89" s="374" t="s">
        <v>427</v>
      </c>
      <c r="E89" s="285" t="s">
        <v>428</v>
      </c>
      <c r="F89" s="414" t="s">
        <v>429</v>
      </c>
      <c r="G89" s="410"/>
      <c r="H89" s="285">
        <v>70821</v>
      </c>
      <c r="I89" s="161" t="s">
        <v>443</v>
      </c>
      <c r="J89" s="727">
        <f>VLOOKUP(H89,'Charges et produits du CRP'!$I$250:$N$404,3,FALSE)</f>
        <v>0</v>
      </c>
      <c r="K89" s="543">
        <f t="shared" si="2"/>
        <v>0</v>
      </c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</row>
    <row r="90" spans="3:255" ht="67.5">
      <c r="C90" s="295" t="str">
        <f t="shared" si="0"/>
        <v>n;PT3;70822</v>
      </c>
      <c r="D90" s="374" t="s">
        <v>427</v>
      </c>
      <c r="E90" s="285" t="s">
        <v>428</v>
      </c>
      <c r="F90" s="414" t="s">
        <v>429</v>
      </c>
      <c r="G90" s="410"/>
      <c r="H90" s="285">
        <v>70822</v>
      </c>
      <c r="I90" s="161" t="s">
        <v>444</v>
      </c>
      <c r="J90" s="727">
        <f>VLOOKUP(H90,'Charges et produits du CRP'!$I$250:$N$404,3,FALSE)</f>
        <v>0</v>
      </c>
      <c r="K90" s="543">
        <f t="shared" si="2"/>
        <v>0</v>
      </c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</row>
    <row r="91" spans="3:255" ht="67.5">
      <c r="C91" s="295" t="str">
        <f t="shared" si="0"/>
        <v>n;PT3;70823</v>
      </c>
      <c r="D91" s="374" t="s">
        <v>427</v>
      </c>
      <c r="E91" s="285" t="s">
        <v>428</v>
      </c>
      <c r="F91" s="414" t="s">
        <v>429</v>
      </c>
      <c r="G91" s="410"/>
      <c r="H91" s="285">
        <v>70823</v>
      </c>
      <c r="I91" s="161" t="s">
        <v>445</v>
      </c>
      <c r="J91" s="727">
        <f>VLOOKUP(H91,'Charges et produits du CRP'!$I$250:$N$404,3,FALSE)</f>
        <v>0</v>
      </c>
      <c r="K91" s="543">
        <f t="shared" si="2"/>
        <v>0</v>
      </c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</row>
    <row r="92" spans="3:255" ht="67.5">
      <c r="C92" s="295" t="str">
        <f t="shared" si="0"/>
        <v>n;PT3;70824</v>
      </c>
      <c r="D92" s="374" t="s">
        <v>427</v>
      </c>
      <c r="E92" s="285" t="s">
        <v>428</v>
      </c>
      <c r="F92" s="414" t="s">
        <v>429</v>
      </c>
      <c r="G92" s="410"/>
      <c r="H92" s="285">
        <v>70824</v>
      </c>
      <c r="I92" s="161" t="s">
        <v>446</v>
      </c>
      <c r="J92" s="727">
        <f>VLOOKUP(H92,'Charges et produits du CRP'!$I$250:$N$404,3,FALSE)</f>
        <v>0</v>
      </c>
      <c r="K92" s="543">
        <f t="shared" si="2"/>
        <v>0</v>
      </c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</row>
    <row r="93" spans="3:255" ht="67.5">
      <c r="C93" s="295" t="str">
        <f t="shared" si="0"/>
        <v>n;PT3;70828</v>
      </c>
      <c r="D93" s="374" t="s">
        <v>427</v>
      </c>
      <c r="E93" s="285" t="s">
        <v>428</v>
      </c>
      <c r="F93" s="414" t="s">
        <v>429</v>
      </c>
      <c r="G93" s="410"/>
      <c r="H93" s="285">
        <v>70828</v>
      </c>
      <c r="I93" s="161" t="s">
        <v>447</v>
      </c>
      <c r="J93" s="727">
        <f>VLOOKUP(H93,'Charges et produits du CRP'!$I$250:$N$404,3,FALSE)</f>
        <v>0</v>
      </c>
      <c r="K93" s="543">
        <f t="shared" si="2"/>
        <v>0</v>
      </c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</row>
    <row r="94" spans="3:255" ht="67.5">
      <c r="C94" s="295" t="str">
        <f t="shared" si="0"/>
        <v>n;PT3;7083</v>
      </c>
      <c r="D94" s="374" t="s">
        <v>427</v>
      </c>
      <c r="E94" s="285" t="s">
        <v>428</v>
      </c>
      <c r="F94" s="414" t="s">
        <v>429</v>
      </c>
      <c r="G94" s="410"/>
      <c r="H94" s="285">
        <v>7083</v>
      </c>
      <c r="I94" s="161" t="s">
        <v>448</v>
      </c>
      <c r="J94" s="727">
        <f>VLOOKUP(H94,'Charges et produits du CRP'!$I$250:$N$404,3,FALSE)</f>
        <v>0</v>
      </c>
      <c r="K94" s="543">
        <f t="shared" si="2"/>
        <v>0</v>
      </c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</row>
    <row r="95" spans="3:255" ht="67.5">
      <c r="C95" s="295" t="str">
        <f t="shared" si="0"/>
        <v>n;PT3;7084</v>
      </c>
      <c r="D95" s="374" t="s">
        <v>427</v>
      </c>
      <c r="E95" s="285" t="s">
        <v>428</v>
      </c>
      <c r="F95" s="414" t="s">
        <v>429</v>
      </c>
      <c r="G95" s="410"/>
      <c r="H95" s="285">
        <v>7084</v>
      </c>
      <c r="I95" s="161" t="s">
        <v>449</v>
      </c>
      <c r="J95" s="727">
        <f>VLOOKUP(H95,'Charges et produits du CRP'!$I$250:$N$404,3,FALSE)</f>
        <v>0</v>
      </c>
      <c r="K95" s="543">
        <f t="shared" si="2"/>
        <v>0</v>
      </c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</row>
    <row r="96" spans="3:255" ht="22.5">
      <c r="C96" s="295" t="str">
        <f t="shared" si="0"/>
        <v>n;PT3;7087</v>
      </c>
      <c r="D96" s="374" t="s">
        <v>427</v>
      </c>
      <c r="E96" s="285" t="s">
        <v>450</v>
      </c>
      <c r="F96" s="414" t="s">
        <v>451</v>
      </c>
      <c r="G96" s="410"/>
      <c r="H96" s="285">
        <v>7087</v>
      </c>
      <c r="I96" s="161" t="s">
        <v>451</v>
      </c>
      <c r="J96" s="727">
        <f>VLOOKUP(H96,'Charges et produits du CRP'!$I$250:$N$404,3,FALSE)</f>
        <v>0</v>
      </c>
      <c r="K96" s="543">
        <f t="shared" si="2"/>
        <v>0</v>
      </c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</row>
    <row r="97" spans="3:255" ht="67.5">
      <c r="C97" s="295" t="str">
        <f t="shared" si="0"/>
        <v>n;PT3;7088</v>
      </c>
      <c r="D97" s="374" t="s">
        <v>427</v>
      </c>
      <c r="E97" s="285" t="s">
        <v>428</v>
      </c>
      <c r="F97" s="414" t="s">
        <v>429</v>
      </c>
      <c r="G97" s="410"/>
      <c r="H97" s="285">
        <v>7088</v>
      </c>
      <c r="I97" s="161" t="s">
        <v>452</v>
      </c>
      <c r="J97" s="727">
        <f>VLOOKUP(H97,'Charges et produits du CRP'!$I$250:$N$404,3,FALSE)</f>
        <v>0</v>
      </c>
      <c r="K97" s="543">
        <f t="shared" si="2"/>
        <v>0</v>
      </c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</row>
    <row r="98" spans="3:255" ht="22.5">
      <c r="C98" s="295" t="str">
        <f t="shared" si="0"/>
        <v>n;PT3;71</v>
      </c>
      <c r="D98" s="374" t="s">
        <v>427</v>
      </c>
      <c r="E98" s="285" t="s">
        <v>453</v>
      </c>
      <c r="F98" s="414" t="s">
        <v>454</v>
      </c>
      <c r="G98" s="410"/>
      <c r="H98" s="285">
        <v>71</v>
      </c>
      <c r="I98" s="161" t="s">
        <v>455</v>
      </c>
      <c r="J98" s="727">
        <f>VLOOKUP(H98,'Charges et produits du CRP'!$I$250:$N$404,3,FALSE)</f>
        <v>0</v>
      </c>
      <c r="K98" s="543">
        <f t="shared" si="2"/>
        <v>0</v>
      </c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</row>
    <row r="99" spans="3:255" ht="15">
      <c r="C99" s="295" t="str">
        <f t="shared" si="0"/>
        <v>n;PT3;72</v>
      </c>
      <c r="D99" s="374" t="s">
        <v>427</v>
      </c>
      <c r="E99" s="285" t="s">
        <v>456</v>
      </c>
      <c r="F99" s="414" t="s">
        <v>457</v>
      </c>
      <c r="G99" s="410"/>
      <c r="H99" s="285">
        <v>72</v>
      </c>
      <c r="I99" s="161" t="s">
        <v>457</v>
      </c>
      <c r="J99" s="727">
        <f>VLOOKUP(H99,'Charges et produits du CRP'!$I$250:$N$404,3,FALSE)</f>
        <v>0</v>
      </c>
      <c r="K99" s="543">
        <f t="shared" si="2"/>
        <v>0</v>
      </c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</row>
    <row r="100" spans="3:255" ht="22.5">
      <c r="C100" s="295" t="str">
        <f t="shared" si="0"/>
        <v>n;PT3;7471</v>
      </c>
      <c r="D100" s="374" t="s">
        <v>427</v>
      </c>
      <c r="E100" s="285" t="s">
        <v>458</v>
      </c>
      <c r="F100" s="414" t="s">
        <v>459</v>
      </c>
      <c r="G100" s="410"/>
      <c r="H100" s="285">
        <v>7471</v>
      </c>
      <c r="I100" s="161" t="s">
        <v>460</v>
      </c>
      <c r="J100" s="727">
        <f>VLOOKUP(H100,'Charges et produits du CRP'!$I$250:$N$404,3,FALSE)</f>
        <v>0</v>
      </c>
      <c r="K100" s="543">
        <f t="shared" si="2"/>
        <v>0</v>
      </c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</row>
    <row r="101" spans="3:255" ht="22.5">
      <c r="C101" s="295" t="str">
        <f t="shared" si="0"/>
        <v>n;PT3;7472</v>
      </c>
      <c r="D101" s="374" t="s">
        <v>427</v>
      </c>
      <c r="E101" s="285" t="s">
        <v>458</v>
      </c>
      <c r="F101" s="414" t="s">
        <v>459</v>
      </c>
      <c r="G101" s="410"/>
      <c r="H101" s="285">
        <v>7472</v>
      </c>
      <c r="I101" s="161" t="s">
        <v>461</v>
      </c>
      <c r="J101" s="727">
        <f>VLOOKUP(H101,'Charges et produits du CRP'!$I$250:$N$404,3,FALSE)</f>
        <v>0</v>
      </c>
      <c r="K101" s="543">
        <f t="shared" si="2"/>
        <v>0</v>
      </c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</row>
    <row r="102" spans="3:255" ht="22.5">
      <c r="C102" s="295" t="str">
        <f t="shared" si="0"/>
        <v>n;PT3;74731</v>
      </c>
      <c r="D102" s="374" t="s">
        <v>427</v>
      </c>
      <c r="E102" s="285" t="s">
        <v>458</v>
      </c>
      <c r="F102" s="414" t="s">
        <v>459</v>
      </c>
      <c r="G102" s="410"/>
      <c r="H102" s="285">
        <v>74731</v>
      </c>
      <c r="I102" s="161" t="s">
        <v>462</v>
      </c>
      <c r="J102" s="727">
        <f>VLOOKUP(H102,'Charges et produits du CRP'!$I$250:$N$404,3,FALSE)</f>
        <v>0</v>
      </c>
      <c r="K102" s="543">
        <f t="shared" si="2"/>
        <v>0</v>
      </c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</row>
    <row r="103" spans="3:255" ht="22.5">
      <c r="C103" s="295" t="str">
        <f t="shared" si="0"/>
        <v>n;PT3;74732</v>
      </c>
      <c r="D103" s="374" t="s">
        <v>427</v>
      </c>
      <c r="E103" s="285" t="s">
        <v>458</v>
      </c>
      <c r="F103" s="414" t="s">
        <v>459</v>
      </c>
      <c r="G103" s="410"/>
      <c r="H103" s="285">
        <v>74732</v>
      </c>
      <c r="I103" s="161" t="s">
        <v>463</v>
      </c>
      <c r="J103" s="727">
        <f>VLOOKUP(H103,'Charges et produits du CRP'!$I$250:$N$404,3,FALSE)</f>
        <v>0</v>
      </c>
      <c r="K103" s="543">
        <f t="shared" si="2"/>
        <v>0</v>
      </c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</row>
    <row r="104" spans="3:255" ht="22.5">
      <c r="C104" s="295" t="str">
        <f t="shared" si="0"/>
        <v>n;PT3;7474</v>
      </c>
      <c r="D104" s="374" t="s">
        <v>427</v>
      </c>
      <c r="E104" s="285" t="s">
        <v>458</v>
      </c>
      <c r="F104" s="414" t="s">
        <v>459</v>
      </c>
      <c r="G104" s="410"/>
      <c r="H104" s="285">
        <v>7474</v>
      </c>
      <c r="I104" s="161" t="s">
        <v>464</v>
      </c>
      <c r="J104" s="727">
        <f>VLOOKUP(H104,'Charges et produits du CRP'!$I$250:$N$404,3,FALSE)</f>
        <v>0</v>
      </c>
      <c r="K104" s="543">
        <f t="shared" si="2"/>
        <v>0</v>
      </c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</row>
    <row r="105" spans="3:255" ht="22.5">
      <c r="C105" s="295" t="str">
        <f t="shared" si="0"/>
        <v>n;PT3;7475</v>
      </c>
      <c r="D105" s="374" t="s">
        <v>427</v>
      </c>
      <c r="E105" s="285" t="s">
        <v>458</v>
      </c>
      <c r="F105" s="414" t="s">
        <v>459</v>
      </c>
      <c r="G105" s="410"/>
      <c r="H105" s="285">
        <v>7475</v>
      </c>
      <c r="I105" s="161" t="s">
        <v>465</v>
      </c>
      <c r="J105" s="727">
        <f>VLOOKUP(H105,'Charges et produits du CRP'!$I$250:$N$404,3,FALSE)</f>
        <v>0</v>
      </c>
      <c r="K105" s="543">
        <f t="shared" si="2"/>
        <v>0</v>
      </c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</row>
    <row r="106" spans="3:255" ht="22.5">
      <c r="C106" s="295" t="str">
        <f t="shared" si="0"/>
        <v>n;PT3;7476</v>
      </c>
      <c r="D106" s="374" t="s">
        <v>427</v>
      </c>
      <c r="E106" s="285" t="s">
        <v>458</v>
      </c>
      <c r="F106" s="414" t="s">
        <v>459</v>
      </c>
      <c r="G106" s="410"/>
      <c r="H106" s="285">
        <v>7476</v>
      </c>
      <c r="I106" s="161" t="s">
        <v>466</v>
      </c>
      <c r="J106" s="727">
        <f>VLOOKUP(H106,'Charges et produits du CRP'!$I$250:$N$404,3,FALSE)</f>
        <v>0</v>
      </c>
      <c r="K106" s="543">
        <f t="shared" si="2"/>
        <v>0</v>
      </c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</row>
    <row r="107" spans="3:255" ht="22.5">
      <c r="C107" s="295" t="str">
        <f t="shared" si="0"/>
        <v>n;PT3;7477</v>
      </c>
      <c r="D107" s="374" t="s">
        <v>427</v>
      </c>
      <c r="E107" s="285" t="s">
        <v>458</v>
      </c>
      <c r="F107" s="414" t="s">
        <v>459</v>
      </c>
      <c r="G107" s="410"/>
      <c r="H107" s="285">
        <v>7477</v>
      </c>
      <c r="I107" s="161" t="s">
        <v>467</v>
      </c>
      <c r="J107" s="727">
        <f>VLOOKUP(H107,'Charges et produits du CRP'!$I$250:$N$404,3,FALSE)</f>
        <v>0</v>
      </c>
      <c r="K107" s="543">
        <f t="shared" si="2"/>
        <v>0</v>
      </c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</row>
    <row r="108" spans="3:255" ht="22.5">
      <c r="C108" s="295" t="str">
        <f t="shared" si="0"/>
        <v>n;PT3;7483</v>
      </c>
      <c r="D108" s="374" t="s">
        <v>427</v>
      </c>
      <c r="E108" s="285" t="s">
        <v>458</v>
      </c>
      <c r="F108" s="414" t="s">
        <v>459</v>
      </c>
      <c r="G108" s="410"/>
      <c r="H108" s="285">
        <v>7483</v>
      </c>
      <c r="I108" s="161" t="s">
        <v>468</v>
      </c>
      <c r="J108" s="727">
        <f>VLOOKUP(H108,'Charges et produits du CRP'!$I$250:$N$404,3,FALSE)</f>
        <v>0</v>
      </c>
      <c r="K108" s="543">
        <f t="shared" si="2"/>
        <v>0</v>
      </c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</row>
    <row r="109" spans="3:255" ht="22.5">
      <c r="C109" s="295" t="str">
        <f t="shared" si="0"/>
        <v>n;PT3;7484</v>
      </c>
      <c r="D109" s="374" t="s">
        <v>427</v>
      </c>
      <c r="E109" s="285" t="s">
        <v>458</v>
      </c>
      <c r="F109" s="414" t="s">
        <v>459</v>
      </c>
      <c r="G109" s="410"/>
      <c r="H109" s="285">
        <v>7484</v>
      </c>
      <c r="I109" s="161" t="s">
        <v>469</v>
      </c>
      <c r="J109" s="727">
        <f>VLOOKUP(H109,'Charges et produits du CRP'!$I$250:$N$404,3,FALSE)</f>
        <v>0</v>
      </c>
      <c r="K109" s="543">
        <f t="shared" si="2"/>
        <v>0</v>
      </c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</row>
    <row r="110" spans="3:255" ht="22.5">
      <c r="C110" s="295" t="str">
        <f t="shared" si="0"/>
        <v>n;PT3;7488</v>
      </c>
      <c r="D110" s="374" t="s">
        <v>427</v>
      </c>
      <c r="E110" s="285" t="s">
        <v>458</v>
      </c>
      <c r="F110" s="414" t="s">
        <v>459</v>
      </c>
      <c r="G110" s="410"/>
      <c r="H110" s="285">
        <v>7488</v>
      </c>
      <c r="I110" s="161" t="s">
        <v>470</v>
      </c>
      <c r="J110" s="727">
        <f>VLOOKUP(H110,'Charges et produits du CRP'!$I$250:$N$404,3,FALSE)</f>
        <v>0</v>
      </c>
      <c r="K110" s="543">
        <f t="shared" si="2"/>
        <v>0</v>
      </c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</row>
    <row r="111" spans="3:255" ht="33.75">
      <c r="C111" s="295" t="str">
        <f t="shared" si="0"/>
        <v>n;PT3;751</v>
      </c>
      <c r="D111" s="374" t="s">
        <v>427</v>
      </c>
      <c r="E111" s="285" t="s">
        <v>471</v>
      </c>
      <c r="F111" s="414" t="s">
        <v>472</v>
      </c>
      <c r="G111" s="410"/>
      <c r="H111" s="285">
        <v>751</v>
      </c>
      <c r="I111" s="161" t="s">
        <v>473</v>
      </c>
      <c r="J111" s="727">
        <f>VLOOKUP(H111,'Charges et produits du CRP'!$I$250:$N$404,3,FALSE)</f>
        <v>0</v>
      </c>
      <c r="K111" s="543">
        <f t="shared" si="2"/>
        <v>0</v>
      </c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</row>
    <row r="112" spans="3:255" ht="22.5">
      <c r="C112" s="295" t="str">
        <f t="shared" si="0"/>
        <v>n;PT3;752</v>
      </c>
      <c r="D112" s="374" t="s">
        <v>427</v>
      </c>
      <c r="E112" s="285" t="s">
        <v>471</v>
      </c>
      <c r="F112" s="414" t="s">
        <v>472</v>
      </c>
      <c r="G112" s="410"/>
      <c r="H112" s="285">
        <v>752</v>
      </c>
      <c r="I112" s="161" t="s">
        <v>474</v>
      </c>
      <c r="J112" s="727">
        <f>VLOOKUP(H112,'Charges et produits du CRP'!$I$250:$N$404,3,FALSE)</f>
        <v>0</v>
      </c>
      <c r="K112" s="543">
        <f t="shared" si="2"/>
        <v>0</v>
      </c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</row>
    <row r="113" spans="3:255" ht="22.5">
      <c r="C113" s="295" t="str">
        <f t="shared" si="0"/>
        <v>n;PT3;753</v>
      </c>
      <c r="D113" s="374" t="s">
        <v>427</v>
      </c>
      <c r="E113" s="285" t="s">
        <v>471</v>
      </c>
      <c r="F113" s="414" t="s">
        <v>472</v>
      </c>
      <c r="G113" s="410"/>
      <c r="H113" s="285">
        <v>753</v>
      </c>
      <c r="I113" s="161" t="s">
        <v>475</v>
      </c>
      <c r="J113" s="727">
        <f>VLOOKUP(H113,'Charges et produits du CRP'!$I$250:$N$404,3,FALSE)</f>
        <v>0</v>
      </c>
      <c r="K113" s="543">
        <f t="shared" si="2"/>
        <v>0</v>
      </c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</row>
    <row r="114" spans="3:255" ht="22.5">
      <c r="C114" s="295" t="str">
        <f t="shared" si="0"/>
        <v>n;PT3;7541</v>
      </c>
      <c r="D114" s="374" t="s">
        <v>427</v>
      </c>
      <c r="E114" s="285" t="s">
        <v>471</v>
      </c>
      <c r="F114" s="414" t="s">
        <v>472</v>
      </c>
      <c r="G114" s="410"/>
      <c r="H114" s="285">
        <v>7541</v>
      </c>
      <c r="I114" s="161" t="s">
        <v>476</v>
      </c>
      <c r="J114" s="727">
        <f>VLOOKUP(H114,'Charges et produits du CRP'!$I$250:$N$404,3,FALSE)</f>
        <v>0</v>
      </c>
      <c r="K114" s="543">
        <f t="shared" si="2"/>
        <v>0</v>
      </c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</row>
    <row r="115" spans="3:255" ht="22.5">
      <c r="C115" s="295" t="str">
        <f t="shared" si="0"/>
        <v>n;PT3;7542</v>
      </c>
      <c r="D115" s="374" t="s">
        <v>427</v>
      </c>
      <c r="E115" s="285" t="s">
        <v>471</v>
      </c>
      <c r="F115" s="414" t="s">
        <v>472</v>
      </c>
      <c r="G115" s="410"/>
      <c r="H115" s="285">
        <v>7542</v>
      </c>
      <c r="I115" s="161" t="s">
        <v>477</v>
      </c>
      <c r="J115" s="727">
        <f>VLOOKUP(H115,'Charges et produits du CRP'!$I$250:$N$404,3,FALSE)</f>
        <v>0</v>
      </c>
      <c r="K115" s="543">
        <f t="shared" si="2"/>
        <v>0</v>
      </c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</row>
    <row r="116" spans="3:255" ht="22.5">
      <c r="C116" s="295" t="str">
        <f t="shared" si="0"/>
        <v>n;PT3;7543</v>
      </c>
      <c r="D116" s="374" t="s">
        <v>427</v>
      </c>
      <c r="E116" s="285" t="s">
        <v>471</v>
      </c>
      <c r="F116" s="414" t="s">
        <v>472</v>
      </c>
      <c r="G116" s="410"/>
      <c r="H116" s="285">
        <v>7543</v>
      </c>
      <c r="I116" s="161" t="s">
        <v>478</v>
      </c>
      <c r="J116" s="727">
        <f>VLOOKUP(H116,'Charges et produits du CRP'!$I$250:$N$404,3,FALSE)</f>
        <v>0</v>
      </c>
      <c r="K116" s="543">
        <f t="shared" si="2"/>
        <v>0</v>
      </c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</row>
    <row r="117" spans="3:255" ht="22.5">
      <c r="C117" s="295" t="str">
        <f t="shared" si="0"/>
        <v>n;PT3;7544</v>
      </c>
      <c r="D117" s="374" t="s">
        <v>427</v>
      </c>
      <c r="E117" s="285" t="s">
        <v>471</v>
      </c>
      <c r="F117" s="414" t="s">
        <v>472</v>
      </c>
      <c r="G117" s="410"/>
      <c r="H117" s="285">
        <v>7544</v>
      </c>
      <c r="I117" s="161" t="s">
        <v>479</v>
      </c>
      <c r="J117" s="727">
        <f>VLOOKUP(H117,'Charges et produits du CRP'!$I$250:$N$404,3,FALSE)</f>
        <v>0</v>
      </c>
      <c r="K117" s="543">
        <f t="shared" si="2"/>
        <v>0</v>
      </c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</row>
    <row r="118" spans="3:255" ht="22.5">
      <c r="C118" s="295" t="str">
        <f t="shared" si="0"/>
        <v>n;PT3;7548</v>
      </c>
      <c r="D118" s="374" t="s">
        <v>427</v>
      </c>
      <c r="E118" s="285" t="s">
        <v>471</v>
      </c>
      <c r="F118" s="414" t="s">
        <v>472</v>
      </c>
      <c r="G118" s="410"/>
      <c r="H118" s="285">
        <v>7548</v>
      </c>
      <c r="I118" s="161" t="s">
        <v>480</v>
      </c>
      <c r="J118" s="727">
        <f>VLOOKUP(H118,'Charges et produits du CRP'!$I$250:$N$404,3,FALSE)</f>
        <v>0</v>
      </c>
      <c r="K118" s="543">
        <f t="shared" si="2"/>
        <v>0</v>
      </c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</row>
    <row r="119" spans="3:255" ht="22.5">
      <c r="C119" s="295" t="str">
        <f t="shared" si="0"/>
        <v>n;PT3;755</v>
      </c>
      <c r="D119" s="374" t="s">
        <v>427</v>
      </c>
      <c r="E119" s="285" t="s">
        <v>471</v>
      </c>
      <c r="F119" s="414" t="s">
        <v>472</v>
      </c>
      <c r="G119" s="410" t="s">
        <v>58</v>
      </c>
      <c r="H119" s="285">
        <v>755</v>
      </c>
      <c r="I119" s="161" t="s">
        <v>481</v>
      </c>
      <c r="J119" s="727">
        <f>VLOOKUP(H119,'Charges et produits du CRP'!$I$250:$N$404,3,FALSE)</f>
        <v>0</v>
      </c>
      <c r="K119" s="543">
        <f t="shared" si="2"/>
        <v>0</v>
      </c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</row>
    <row r="120" spans="3:255" ht="22.5">
      <c r="C120" s="295" t="str">
        <f t="shared" si="0"/>
        <v>n;PT3;756</v>
      </c>
      <c r="D120" s="374" t="s">
        <v>427</v>
      </c>
      <c r="E120" s="285" t="s">
        <v>471</v>
      </c>
      <c r="F120" s="414" t="s">
        <v>472</v>
      </c>
      <c r="G120" s="410" t="s">
        <v>58</v>
      </c>
      <c r="H120" s="285">
        <v>756</v>
      </c>
      <c r="I120" s="161" t="s">
        <v>482</v>
      </c>
      <c r="J120" s="727">
        <f>VLOOKUP(H120,'Charges et produits du CRP'!$I$250:$N$404,3,FALSE)</f>
        <v>0</v>
      </c>
      <c r="K120" s="543">
        <f t="shared" si="2"/>
        <v>0</v>
      </c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</row>
    <row r="121" spans="3:255" ht="22.5">
      <c r="C121" s="295" t="str">
        <f t="shared" si="0"/>
        <v>n;PT3;758</v>
      </c>
      <c r="D121" s="374" t="s">
        <v>427</v>
      </c>
      <c r="E121" s="285" t="s">
        <v>471</v>
      </c>
      <c r="F121" s="414" t="s">
        <v>472</v>
      </c>
      <c r="G121" s="410"/>
      <c r="H121" s="285">
        <v>758</v>
      </c>
      <c r="I121" s="161" t="s">
        <v>483</v>
      </c>
      <c r="J121" s="727">
        <f>VLOOKUP(H121,'Charges et produits du CRP'!$I$250:$N$404,3,FALSE)</f>
        <v>0</v>
      </c>
      <c r="K121" s="543">
        <f t="shared" si="2"/>
        <v>0</v>
      </c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</row>
    <row r="122" spans="3:255" ht="15">
      <c r="C122" s="295" t="str">
        <f t="shared" si="0"/>
        <v>n;PT3;761</v>
      </c>
      <c r="D122" s="374" t="s">
        <v>427</v>
      </c>
      <c r="E122" s="285" t="s">
        <v>484</v>
      </c>
      <c r="F122" s="414" t="s">
        <v>485</v>
      </c>
      <c r="G122" s="410"/>
      <c r="H122" s="285">
        <v>761</v>
      </c>
      <c r="I122" s="161" t="s">
        <v>486</v>
      </c>
      <c r="J122" s="727">
        <f>VLOOKUP(H122,'Charges et produits du CRP'!$I$250:$N$404,3,FALSE)</f>
        <v>0</v>
      </c>
      <c r="K122" s="543">
        <f t="shared" si="2"/>
        <v>0</v>
      </c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</row>
    <row r="123" spans="3:255" ht="15">
      <c r="C123" s="295" t="str">
        <f t="shared" si="0"/>
        <v>n;PT3;762</v>
      </c>
      <c r="D123" s="374" t="s">
        <v>427</v>
      </c>
      <c r="E123" s="285" t="s">
        <v>484</v>
      </c>
      <c r="F123" s="414" t="s">
        <v>485</v>
      </c>
      <c r="G123" s="410"/>
      <c r="H123" s="285">
        <v>762</v>
      </c>
      <c r="I123" s="161" t="s">
        <v>487</v>
      </c>
      <c r="J123" s="727">
        <f>VLOOKUP(H123,'Charges et produits du CRP'!$I$250:$N$404,3,FALSE)</f>
        <v>0</v>
      </c>
      <c r="K123" s="543">
        <f t="shared" si="2"/>
        <v>0</v>
      </c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</row>
    <row r="124" spans="3:255" ht="15">
      <c r="C124" s="295" t="str">
        <f t="shared" si="0"/>
        <v>n;PT3;763</v>
      </c>
      <c r="D124" s="374" t="s">
        <v>427</v>
      </c>
      <c r="E124" s="285" t="s">
        <v>484</v>
      </c>
      <c r="F124" s="414" t="s">
        <v>485</v>
      </c>
      <c r="G124" s="410" t="s">
        <v>58</v>
      </c>
      <c r="H124" s="285">
        <v>763</v>
      </c>
      <c r="I124" s="161" t="s">
        <v>488</v>
      </c>
      <c r="J124" s="727">
        <f>VLOOKUP(H124,'Charges et produits du CRP'!$I$250:$N$404,3,FALSE)</f>
        <v>0</v>
      </c>
      <c r="K124" s="543">
        <f t="shared" si="2"/>
        <v>0</v>
      </c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</row>
    <row r="125" spans="3:255" ht="15">
      <c r="C125" s="295" t="str">
        <f t="shared" si="0"/>
        <v>n;PT3;764</v>
      </c>
      <c r="D125" s="374" t="s">
        <v>427</v>
      </c>
      <c r="E125" s="285" t="s">
        <v>484</v>
      </c>
      <c r="F125" s="414" t="s">
        <v>485</v>
      </c>
      <c r="G125" s="410"/>
      <c r="H125" s="285">
        <v>764</v>
      </c>
      <c r="I125" s="161" t="s">
        <v>489</v>
      </c>
      <c r="J125" s="727">
        <f>VLOOKUP(H125,'Charges et produits du CRP'!$I$250:$N$404,3,FALSE)</f>
        <v>0</v>
      </c>
      <c r="K125" s="543">
        <f t="shared" si="2"/>
        <v>0</v>
      </c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</row>
    <row r="126" spans="3:255" ht="15">
      <c r="C126" s="295" t="str">
        <f t="shared" si="0"/>
        <v>n;PT3;765</v>
      </c>
      <c r="D126" s="374" t="s">
        <v>427</v>
      </c>
      <c r="E126" s="285" t="s">
        <v>484</v>
      </c>
      <c r="F126" s="414" t="s">
        <v>485</v>
      </c>
      <c r="G126" s="410"/>
      <c r="H126" s="285">
        <v>765</v>
      </c>
      <c r="I126" s="161" t="s">
        <v>490</v>
      </c>
      <c r="J126" s="727">
        <f>VLOOKUP(H126,'Charges et produits du CRP'!$I$250:$N$404,3,FALSE)</f>
        <v>0</v>
      </c>
      <c r="K126" s="543">
        <f t="shared" si="2"/>
        <v>0</v>
      </c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</row>
    <row r="127" spans="3:255" ht="15">
      <c r="C127" s="295" t="str">
        <f t="shared" si="0"/>
        <v>n;PT3;766</v>
      </c>
      <c r="D127" s="374" t="s">
        <v>427</v>
      </c>
      <c r="E127" s="285" t="s">
        <v>484</v>
      </c>
      <c r="F127" s="414" t="s">
        <v>485</v>
      </c>
      <c r="G127" s="410"/>
      <c r="H127" s="285">
        <v>766</v>
      </c>
      <c r="I127" s="161" t="s">
        <v>491</v>
      </c>
      <c r="J127" s="727">
        <f>VLOOKUP(H127,'Charges et produits du CRP'!$I$250:$N$404,3,FALSE)</f>
        <v>0</v>
      </c>
      <c r="K127" s="543">
        <f t="shared" si="2"/>
        <v>0</v>
      </c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</row>
    <row r="128" spans="3:255" ht="22.5">
      <c r="C128" s="295" t="str">
        <f t="shared" si="0"/>
        <v>n;PT3;767</v>
      </c>
      <c r="D128" s="374" t="s">
        <v>427</v>
      </c>
      <c r="E128" s="285" t="s">
        <v>484</v>
      </c>
      <c r="F128" s="414" t="s">
        <v>485</v>
      </c>
      <c r="G128" s="410"/>
      <c r="H128" s="285">
        <v>767</v>
      </c>
      <c r="I128" s="161" t="s">
        <v>492</v>
      </c>
      <c r="J128" s="727">
        <f>VLOOKUP(H128,'Charges et produits du CRP'!$I$250:$N$404,3,FALSE)</f>
        <v>0</v>
      </c>
      <c r="K128" s="543">
        <f t="shared" si="2"/>
        <v>0</v>
      </c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</row>
    <row r="129" spans="3:255" ht="15">
      <c r="C129" s="295" t="str">
        <f t="shared" si="0"/>
        <v>n;PT3;768</v>
      </c>
      <c r="D129" s="374" t="s">
        <v>427</v>
      </c>
      <c r="E129" s="285" t="s">
        <v>484</v>
      </c>
      <c r="F129" s="414" t="s">
        <v>485</v>
      </c>
      <c r="G129" s="410"/>
      <c r="H129" s="285">
        <v>768</v>
      </c>
      <c r="I129" s="161" t="s">
        <v>493</v>
      </c>
      <c r="J129" s="727">
        <f>VLOOKUP(H129,'Charges et produits du CRP'!$I$250:$N$404,3,FALSE)</f>
        <v>0</v>
      </c>
      <c r="K129" s="543">
        <f t="shared" si="2"/>
        <v>0</v>
      </c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</row>
    <row r="130" spans="3:255" ht="22.5">
      <c r="C130" s="295" t="str">
        <f t="shared" si="0"/>
        <v>n;PT3;771</v>
      </c>
      <c r="D130" s="374" t="s">
        <v>427</v>
      </c>
      <c r="E130" s="285" t="s">
        <v>494</v>
      </c>
      <c r="F130" s="414" t="s">
        <v>495</v>
      </c>
      <c r="G130" s="410"/>
      <c r="H130" s="285">
        <v>771</v>
      </c>
      <c r="I130" s="161" t="s">
        <v>496</v>
      </c>
      <c r="J130" s="727">
        <f>VLOOKUP(H130,'Charges et produits du CRP'!$I$250:$N$404,3,FALSE)</f>
        <v>0</v>
      </c>
      <c r="K130" s="543">
        <f t="shared" si="2"/>
        <v>0</v>
      </c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</row>
    <row r="131" spans="3:255" ht="22.5">
      <c r="C131" s="295" t="str">
        <f t="shared" si="0"/>
        <v>n;PT3;7721+7728</v>
      </c>
      <c r="D131" s="374" t="s">
        <v>427</v>
      </c>
      <c r="E131" s="285" t="s">
        <v>494</v>
      </c>
      <c r="F131" s="414" t="s">
        <v>495</v>
      </c>
      <c r="G131" s="410"/>
      <c r="H131" s="285" t="s">
        <v>571</v>
      </c>
      <c r="I131" s="161" t="s">
        <v>572</v>
      </c>
      <c r="J131" s="727">
        <f>VLOOKUP(H131,'Charges et produits du CRP'!$I$250:$N$404,3,FALSE)</f>
        <v>0</v>
      </c>
      <c r="K131" s="543">
        <f t="shared" si="2"/>
        <v>0</v>
      </c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</row>
    <row r="132" spans="3:255" ht="22.5">
      <c r="C132" s="295" t="str">
        <f t="shared" si="0"/>
        <v>n;PT3;773</v>
      </c>
      <c r="D132" s="374" t="s">
        <v>427</v>
      </c>
      <c r="E132" s="285" t="s">
        <v>494</v>
      </c>
      <c r="F132" s="414" t="s">
        <v>495</v>
      </c>
      <c r="G132" s="410"/>
      <c r="H132" s="285">
        <v>773</v>
      </c>
      <c r="I132" s="161" t="s">
        <v>497</v>
      </c>
      <c r="J132" s="727">
        <f>VLOOKUP(H132,'Charges et produits du CRP'!$I$250:$N$404,3,FALSE)</f>
        <v>0</v>
      </c>
      <c r="K132" s="543">
        <f t="shared" si="2"/>
        <v>0</v>
      </c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</row>
    <row r="133" spans="3:255" ht="22.5">
      <c r="C133" s="295" t="str">
        <f t="shared" si="0"/>
        <v>n;PT3;775</v>
      </c>
      <c r="D133" s="374" t="s">
        <v>427</v>
      </c>
      <c r="E133" s="285" t="s">
        <v>494</v>
      </c>
      <c r="F133" s="414" t="s">
        <v>495</v>
      </c>
      <c r="G133" s="410"/>
      <c r="H133" s="285">
        <v>775</v>
      </c>
      <c r="I133" s="161" t="s">
        <v>498</v>
      </c>
      <c r="J133" s="727">
        <f>VLOOKUP(H133,'Charges et produits du CRP'!$I$250:$N$404,3,FALSE)</f>
        <v>0</v>
      </c>
      <c r="K133" s="543">
        <f t="shared" si="2"/>
        <v>0</v>
      </c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</row>
    <row r="134" spans="3:255" ht="22.5">
      <c r="C134" s="295" t="str">
        <f t="shared" si="0"/>
        <v>n;PT3;777</v>
      </c>
      <c r="D134" s="374" t="s">
        <v>427</v>
      </c>
      <c r="E134" s="285" t="s">
        <v>494</v>
      </c>
      <c r="F134" s="414" t="s">
        <v>495</v>
      </c>
      <c r="G134" s="410"/>
      <c r="H134" s="285">
        <v>777</v>
      </c>
      <c r="I134" s="161" t="s">
        <v>499</v>
      </c>
      <c r="J134" s="727">
        <f>VLOOKUP(H134,'Charges et produits du CRP'!$I$250:$N$404,3,FALSE)</f>
        <v>0</v>
      </c>
      <c r="K134" s="543">
        <f t="shared" si="2"/>
        <v>0</v>
      </c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</row>
    <row r="135" spans="3:255" ht="22.5">
      <c r="C135" s="295" t="str">
        <f t="shared" si="0"/>
        <v>n;PT3;778</v>
      </c>
      <c r="D135" s="374" t="s">
        <v>427</v>
      </c>
      <c r="E135" s="285" t="s">
        <v>494</v>
      </c>
      <c r="F135" s="414" t="s">
        <v>495</v>
      </c>
      <c r="G135" s="410"/>
      <c r="H135" s="285">
        <v>778</v>
      </c>
      <c r="I135" s="161" t="s">
        <v>500</v>
      </c>
      <c r="J135" s="727">
        <f>VLOOKUP(H135,'Charges et produits du CRP'!$I$250:$N$404,3,FALSE)</f>
        <v>0</v>
      </c>
      <c r="K135" s="543">
        <f t="shared" si="2"/>
        <v>0</v>
      </c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</row>
    <row r="136" spans="3:255" ht="33.75">
      <c r="C136" s="295" t="str">
        <f t="shared" si="0"/>
        <v>n;PT3;7811</v>
      </c>
      <c r="D136" s="374" t="s">
        <v>427</v>
      </c>
      <c r="E136" s="285" t="s">
        <v>501</v>
      </c>
      <c r="F136" s="414" t="s">
        <v>502</v>
      </c>
      <c r="G136" s="410"/>
      <c r="H136" s="285">
        <v>7811</v>
      </c>
      <c r="I136" s="161" t="s">
        <v>503</v>
      </c>
      <c r="J136" s="727">
        <f>VLOOKUP(H136,'Charges et produits du CRP'!$I$250:$N$404,3,FALSE)</f>
        <v>0</v>
      </c>
      <c r="K136" s="543">
        <f t="shared" si="2"/>
        <v>0</v>
      </c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</row>
    <row r="137" spans="3:255" ht="33.75">
      <c r="C137" s="295" t="str">
        <f t="shared" si="0"/>
        <v>n;PT3;78151</v>
      </c>
      <c r="D137" s="374" t="s">
        <v>427</v>
      </c>
      <c r="E137" s="285" t="s">
        <v>501</v>
      </c>
      <c r="F137" s="414" t="s">
        <v>502</v>
      </c>
      <c r="G137" s="410"/>
      <c r="H137" s="285">
        <v>78151</v>
      </c>
      <c r="I137" s="161" t="s">
        <v>504</v>
      </c>
      <c r="J137" s="727">
        <f>VLOOKUP(H137,'Charges et produits du CRP'!$I$250:$N$404,3,FALSE)</f>
        <v>0</v>
      </c>
      <c r="K137" s="543">
        <f t="shared" si="2"/>
        <v>0</v>
      </c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</row>
    <row r="138" spans="3:255" ht="33.75">
      <c r="C138" s="295" t="str">
        <f t="shared" si="0"/>
        <v>n;PT3;78153</v>
      </c>
      <c r="D138" s="374" t="s">
        <v>427</v>
      </c>
      <c r="E138" s="285" t="s">
        <v>501</v>
      </c>
      <c r="F138" s="414" t="s">
        <v>502</v>
      </c>
      <c r="G138" s="410" t="s">
        <v>58</v>
      </c>
      <c r="H138" s="285">
        <v>78153</v>
      </c>
      <c r="I138" s="161" t="s">
        <v>505</v>
      </c>
      <c r="J138" s="727">
        <f>VLOOKUP(H138,'Charges et produits du CRP'!$I$250:$N$404,3,FALSE)</f>
        <v>0</v>
      </c>
      <c r="K138" s="543">
        <f t="shared" si="2"/>
        <v>0</v>
      </c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</row>
    <row r="139" spans="3:255" ht="33.75">
      <c r="C139" s="295" t="str">
        <f t="shared" si="0"/>
        <v>n;PT3;78157</v>
      </c>
      <c r="D139" s="374" t="s">
        <v>427</v>
      </c>
      <c r="E139" s="285" t="s">
        <v>501</v>
      </c>
      <c r="F139" s="414" t="s">
        <v>502</v>
      </c>
      <c r="G139" s="410"/>
      <c r="H139" s="285">
        <v>78157</v>
      </c>
      <c r="I139" s="161" t="s">
        <v>506</v>
      </c>
      <c r="J139" s="727">
        <f>VLOOKUP(H139,'Charges et produits du CRP'!$I$250:$N$404,3,FALSE)</f>
        <v>0</v>
      </c>
      <c r="K139" s="543">
        <f t="shared" si="2"/>
        <v>0</v>
      </c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</row>
    <row r="140" spans="3:255" ht="33.75">
      <c r="C140" s="295" t="str">
        <f t="shared" si="0"/>
        <v>n;PT3;78158</v>
      </c>
      <c r="D140" s="374" t="s">
        <v>427</v>
      </c>
      <c r="E140" s="285" t="s">
        <v>501</v>
      </c>
      <c r="F140" s="414" t="s">
        <v>502</v>
      </c>
      <c r="G140" s="410"/>
      <c r="H140" s="285">
        <v>78158</v>
      </c>
      <c r="I140" s="161" t="s">
        <v>507</v>
      </c>
      <c r="J140" s="727">
        <f>VLOOKUP(H140,'Charges et produits du CRP'!$I$250:$N$404,3,FALSE)</f>
        <v>0</v>
      </c>
      <c r="K140" s="543">
        <f t="shared" si="2"/>
        <v>0</v>
      </c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</row>
    <row r="141" spans="3:255" ht="33.75">
      <c r="C141" s="295" t="str">
        <f t="shared" si="0"/>
        <v>n;PT3;7816</v>
      </c>
      <c r="D141" s="374" t="s">
        <v>427</v>
      </c>
      <c r="E141" s="285" t="s">
        <v>501</v>
      </c>
      <c r="F141" s="414" t="s">
        <v>502</v>
      </c>
      <c r="G141" s="410"/>
      <c r="H141" s="285">
        <v>7816</v>
      </c>
      <c r="I141" s="161" t="s">
        <v>508</v>
      </c>
      <c r="J141" s="727">
        <f>VLOOKUP(H141,'Charges et produits du CRP'!$I$250:$N$404,3,FALSE)</f>
        <v>0</v>
      </c>
      <c r="K141" s="543">
        <f t="shared" si="2"/>
        <v>0</v>
      </c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</row>
    <row r="142" spans="3:255" ht="33.75">
      <c r="C142" s="295" t="str">
        <f t="shared" si="0"/>
        <v>n;PT3;7817</v>
      </c>
      <c r="D142" s="374" t="s">
        <v>427</v>
      </c>
      <c r="E142" s="285" t="s">
        <v>501</v>
      </c>
      <c r="F142" s="414" t="s">
        <v>502</v>
      </c>
      <c r="G142" s="410"/>
      <c r="H142" s="285">
        <v>7817</v>
      </c>
      <c r="I142" s="161" t="s">
        <v>509</v>
      </c>
      <c r="J142" s="727">
        <f>VLOOKUP(H142,'Charges et produits du CRP'!$I$250:$N$404,3,FALSE)</f>
        <v>0</v>
      </c>
      <c r="K142" s="543">
        <f t="shared" ref="K142:K201" si="3">J142-SUM(L142:IU142)</f>
        <v>0</v>
      </c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</row>
    <row r="143" spans="3:255" ht="33.75">
      <c r="C143" s="295" t="str">
        <f t="shared" si="0"/>
        <v>n;PT3;7865</v>
      </c>
      <c r="D143" s="374" t="s">
        <v>427</v>
      </c>
      <c r="E143" s="285" t="s">
        <v>501</v>
      </c>
      <c r="F143" s="414" t="s">
        <v>502</v>
      </c>
      <c r="G143" s="410"/>
      <c r="H143" s="285">
        <v>7865</v>
      </c>
      <c r="I143" s="161" t="s">
        <v>510</v>
      </c>
      <c r="J143" s="727">
        <f>VLOOKUP(H143,'Charges et produits du CRP'!$I$250:$N$404,3,FALSE)</f>
        <v>0</v>
      </c>
      <c r="K143" s="543">
        <f t="shared" si="3"/>
        <v>0</v>
      </c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</row>
    <row r="144" spans="3:255" ht="33.75">
      <c r="C144" s="295" t="str">
        <f t="shared" si="0"/>
        <v>n;PT3;7866</v>
      </c>
      <c r="D144" s="374" t="s">
        <v>427</v>
      </c>
      <c r="E144" s="285" t="s">
        <v>501</v>
      </c>
      <c r="F144" s="414" t="s">
        <v>502</v>
      </c>
      <c r="G144" s="410"/>
      <c r="H144" s="285">
        <v>7866</v>
      </c>
      <c r="I144" s="161" t="s">
        <v>511</v>
      </c>
      <c r="J144" s="727">
        <f>VLOOKUP(H144,'Charges et produits du CRP'!$I$250:$N$404,3,FALSE)</f>
        <v>0</v>
      </c>
      <c r="K144" s="543">
        <f t="shared" si="3"/>
        <v>0</v>
      </c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</row>
    <row r="145" spans="3:255" ht="33.75">
      <c r="C145" s="295" t="str">
        <f t="shared" si="0"/>
        <v>n;PT3;7874</v>
      </c>
      <c r="D145" s="374" t="s">
        <v>427</v>
      </c>
      <c r="E145" s="285" t="s">
        <v>501</v>
      </c>
      <c r="F145" s="414" t="s">
        <v>502</v>
      </c>
      <c r="G145" s="410"/>
      <c r="H145" s="285">
        <v>7874</v>
      </c>
      <c r="I145" s="161" t="s">
        <v>512</v>
      </c>
      <c r="J145" s="727">
        <f>VLOOKUP(H145,'Charges et produits du CRP'!$I$250:$N$404,3,FALSE)</f>
        <v>0</v>
      </c>
      <c r="K145" s="543">
        <f t="shared" si="3"/>
        <v>0</v>
      </c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</row>
    <row r="146" spans="3:255" ht="33.75">
      <c r="C146" s="295" t="str">
        <f t="shared" si="0"/>
        <v>n;PT3;7875</v>
      </c>
      <c r="D146" s="374" t="s">
        <v>427</v>
      </c>
      <c r="E146" s="285" t="s">
        <v>501</v>
      </c>
      <c r="F146" s="414" t="s">
        <v>502</v>
      </c>
      <c r="G146" s="410" t="s">
        <v>58</v>
      </c>
      <c r="H146" s="285">
        <v>7875</v>
      </c>
      <c r="I146" s="161" t="s">
        <v>513</v>
      </c>
      <c r="J146" s="727">
        <f>VLOOKUP(H146,'Charges et produits du CRP'!$I$250:$N$404,3,FALSE)</f>
        <v>0</v>
      </c>
      <c r="K146" s="543">
        <f t="shared" si="3"/>
        <v>0</v>
      </c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</row>
    <row r="147" spans="3:255" ht="33.75">
      <c r="C147" s="295" t="str">
        <f t="shared" si="0"/>
        <v>n;PT3;7876</v>
      </c>
      <c r="D147" s="374" t="s">
        <v>427</v>
      </c>
      <c r="E147" s="285" t="s">
        <v>501</v>
      </c>
      <c r="F147" s="414" t="s">
        <v>502</v>
      </c>
      <c r="G147" s="410"/>
      <c r="H147" s="285">
        <v>7876</v>
      </c>
      <c r="I147" s="161" t="s">
        <v>514</v>
      </c>
      <c r="J147" s="727">
        <f>VLOOKUP(H147,'Charges et produits du CRP'!$I$250:$N$404,3,FALSE)</f>
        <v>0</v>
      </c>
      <c r="K147" s="543">
        <f t="shared" si="3"/>
        <v>0</v>
      </c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</row>
    <row r="148" spans="3:255" ht="33.75">
      <c r="C148" s="295" t="str">
        <f t="shared" si="0"/>
        <v>n;PT3;789</v>
      </c>
      <c r="D148" s="374" t="s">
        <v>427</v>
      </c>
      <c r="E148" s="285" t="s">
        <v>501</v>
      </c>
      <c r="F148" s="414" t="s">
        <v>502</v>
      </c>
      <c r="G148" s="410" t="s">
        <v>58</v>
      </c>
      <c r="H148" s="285">
        <v>789</v>
      </c>
      <c r="I148" s="161" t="s">
        <v>570</v>
      </c>
      <c r="J148" s="727">
        <f>VLOOKUP(H148,'Charges et produits du CRP'!$I$250:$N$404,3,FALSE)</f>
        <v>0</v>
      </c>
      <c r="K148" s="543">
        <f t="shared" si="3"/>
        <v>0</v>
      </c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</row>
    <row r="149" spans="3:255" ht="15">
      <c r="C149" s="295" t="str">
        <f t="shared" si="0"/>
        <v>n;PT3;791</v>
      </c>
      <c r="D149" s="374" t="s">
        <v>427</v>
      </c>
      <c r="E149" s="285" t="s">
        <v>515</v>
      </c>
      <c r="F149" s="414" t="s">
        <v>516</v>
      </c>
      <c r="G149" s="410"/>
      <c r="H149" s="285">
        <v>791</v>
      </c>
      <c r="I149" s="161" t="s">
        <v>517</v>
      </c>
      <c r="J149" s="727">
        <f>VLOOKUP(H149,'Charges et produits du CRP'!$I$250:$N$404,3,FALSE)</f>
        <v>0</v>
      </c>
      <c r="K149" s="543">
        <f t="shared" si="3"/>
        <v>0</v>
      </c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</row>
    <row r="150" spans="3:255" ht="15">
      <c r="C150" s="295" t="str">
        <f t="shared" si="0"/>
        <v>n;PT3;796</v>
      </c>
      <c r="D150" s="374" t="s">
        <v>427</v>
      </c>
      <c r="E150" s="285" t="s">
        <v>515</v>
      </c>
      <c r="F150" s="414" t="s">
        <v>516</v>
      </c>
      <c r="G150" s="410"/>
      <c r="H150" s="285">
        <v>796</v>
      </c>
      <c r="I150" s="161" t="s">
        <v>518</v>
      </c>
      <c r="J150" s="727">
        <f>VLOOKUP(H150,'Charges et produits du CRP'!$I$250:$N$404,3,FALSE)</f>
        <v>0</v>
      </c>
      <c r="K150" s="543">
        <f t="shared" si="3"/>
        <v>0</v>
      </c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</row>
    <row r="151" spans="3:255" ht="15">
      <c r="C151" s="295" t="str">
        <f t="shared" si="0"/>
        <v>n;PT3;797</v>
      </c>
      <c r="D151" s="374" t="s">
        <v>427</v>
      </c>
      <c r="E151" s="285" t="s">
        <v>515</v>
      </c>
      <c r="F151" s="414" t="s">
        <v>516</v>
      </c>
      <c r="G151" s="410"/>
      <c r="H151" s="285">
        <v>797</v>
      </c>
      <c r="I151" s="161" t="s">
        <v>519</v>
      </c>
      <c r="J151" s="727">
        <f>VLOOKUP(H151,'Charges et produits du CRP'!$I$250:$N$404,3,FALSE)</f>
        <v>0</v>
      </c>
      <c r="K151" s="543">
        <f t="shared" si="3"/>
        <v>0</v>
      </c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</row>
    <row r="152" spans="3:255" ht="45">
      <c r="C152" s="295" t="str">
        <f t="shared" si="0"/>
        <v>n;PT3;60311P</v>
      </c>
      <c r="D152" s="374" t="s">
        <v>427</v>
      </c>
      <c r="E152" s="533" t="s">
        <v>167</v>
      </c>
      <c r="F152" s="414" t="s">
        <v>520</v>
      </c>
      <c r="G152" s="410"/>
      <c r="H152" s="285" t="s">
        <v>1497</v>
      </c>
      <c r="I152" s="161" t="s">
        <v>521</v>
      </c>
      <c r="J152" s="727">
        <f>VLOOKUP(H152,'Charges et produits du CRP'!$I$250:$N$509,3,FALSE)</f>
        <v>0</v>
      </c>
      <c r="K152" s="543">
        <f t="shared" si="3"/>
        <v>0</v>
      </c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</row>
    <row r="153" spans="3:255" ht="56.25">
      <c r="C153" s="295" t="str">
        <f t="shared" si="0"/>
        <v>n;PT3;60312P</v>
      </c>
      <c r="D153" s="374" t="s">
        <v>427</v>
      </c>
      <c r="E153" s="533" t="s">
        <v>522</v>
      </c>
      <c r="F153" s="414" t="s">
        <v>523</v>
      </c>
      <c r="G153" s="410"/>
      <c r="H153" s="285" t="s">
        <v>1498</v>
      </c>
      <c r="I153" s="161" t="s">
        <v>213</v>
      </c>
      <c r="J153" s="727">
        <f>VLOOKUP(H153,'Charges et produits du CRP'!$I$250:$N$509,3,FALSE)</f>
        <v>0</v>
      </c>
      <c r="K153" s="543">
        <f t="shared" si="3"/>
        <v>0</v>
      </c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</row>
    <row r="154" spans="3:255" ht="45">
      <c r="C154" s="295" t="str">
        <f t="shared" si="0"/>
        <v>n;PT3;603211P</v>
      </c>
      <c r="D154" s="374" t="s">
        <v>427</v>
      </c>
      <c r="E154" s="533" t="s">
        <v>167</v>
      </c>
      <c r="F154" s="414" t="s">
        <v>520</v>
      </c>
      <c r="G154" s="410"/>
      <c r="H154" s="285" t="s">
        <v>1609</v>
      </c>
      <c r="I154" s="161" t="s">
        <v>159</v>
      </c>
      <c r="J154" s="727">
        <f>VLOOKUP(H154,'Charges et produits du CRP'!$I$250:$N$509,3,FALSE)</f>
        <v>0</v>
      </c>
      <c r="K154" s="543">
        <f t="shared" si="3"/>
        <v>0</v>
      </c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</row>
    <row r="155" spans="3:255" ht="45">
      <c r="C155" s="295" t="str">
        <f t="shared" si="0"/>
        <v>n;PT3;603212P</v>
      </c>
      <c r="D155" s="374" t="s">
        <v>427</v>
      </c>
      <c r="E155" s="533" t="s">
        <v>167</v>
      </c>
      <c r="F155" s="414" t="s">
        <v>520</v>
      </c>
      <c r="G155" s="410"/>
      <c r="H155" s="285" t="s">
        <v>1610</v>
      </c>
      <c r="I155" s="161" t="s">
        <v>160</v>
      </c>
      <c r="J155" s="727">
        <f>VLOOKUP(H155,'Charges et produits du CRP'!$I$250:$N$509,3,FALSE)</f>
        <v>0</v>
      </c>
      <c r="K155" s="543">
        <f t="shared" si="3"/>
        <v>0</v>
      </c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</row>
    <row r="156" spans="3:255" ht="45">
      <c r="C156" s="295" t="str">
        <f t="shared" si="0"/>
        <v>n;PT3;603213P</v>
      </c>
      <c r="D156" s="374" t="s">
        <v>427</v>
      </c>
      <c r="E156" s="533" t="s">
        <v>167</v>
      </c>
      <c r="F156" s="414" t="s">
        <v>520</v>
      </c>
      <c r="G156" s="410"/>
      <c r="H156" s="285" t="s">
        <v>1611</v>
      </c>
      <c r="I156" s="161" t="s">
        <v>161</v>
      </c>
      <c r="J156" s="727">
        <f>VLOOKUP(H156,'Charges et produits du CRP'!$I$250:$N$509,3,FALSE)</f>
        <v>0</v>
      </c>
      <c r="K156" s="543">
        <f t="shared" si="3"/>
        <v>0</v>
      </c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</row>
    <row r="157" spans="3:255" ht="45">
      <c r="C157" s="295" t="str">
        <f t="shared" si="0"/>
        <v>n;PT3;603215P</v>
      </c>
      <c r="D157" s="374" t="s">
        <v>427</v>
      </c>
      <c r="E157" s="533" t="s">
        <v>167</v>
      </c>
      <c r="F157" s="414" t="s">
        <v>520</v>
      </c>
      <c r="G157" s="410"/>
      <c r="H157" s="285" t="s">
        <v>1612</v>
      </c>
      <c r="I157" s="161" t="s">
        <v>162</v>
      </c>
      <c r="J157" s="727">
        <f>VLOOKUP(H157,'Charges et produits du CRP'!$I$250:$N$509,3,FALSE)</f>
        <v>0</v>
      </c>
      <c r="K157" s="543">
        <f t="shared" si="3"/>
        <v>0</v>
      </c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</row>
    <row r="158" spans="3:255" ht="45">
      <c r="C158" s="295" t="str">
        <f t="shared" si="0"/>
        <v>n;PT3;603216P</v>
      </c>
      <c r="D158" s="374" t="s">
        <v>427</v>
      </c>
      <c r="E158" s="533" t="s">
        <v>167</v>
      </c>
      <c r="F158" s="414" t="s">
        <v>520</v>
      </c>
      <c r="G158" s="410"/>
      <c r="H158" s="285" t="s">
        <v>1613</v>
      </c>
      <c r="I158" s="161" t="s">
        <v>163</v>
      </c>
      <c r="J158" s="727">
        <f>VLOOKUP(H158,'Charges et produits du CRP'!$I$250:$N$509,3,FALSE)</f>
        <v>0</v>
      </c>
      <c r="K158" s="543">
        <f t="shared" si="3"/>
        <v>0</v>
      </c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</row>
    <row r="159" spans="3:255" ht="45">
      <c r="C159" s="295" t="str">
        <f t="shared" si="0"/>
        <v>n;PT3;603217P</v>
      </c>
      <c r="D159" s="374" t="s">
        <v>427</v>
      </c>
      <c r="E159" s="533" t="s">
        <v>167</v>
      </c>
      <c r="F159" s="414" t="s">
        <v>520</v>
      </c>
      <c r="G159" s="410"/>
      <c r="H159" s="285" t="s">
        <v>1614</v>
      </c>
      <c r="I159" s="161" t="s">
        <v>164</v>
      </c>
      <c r="J159" s="727">
        <f>VLOOKUP(H159,'Charges et produits du CRP'!$I$250:$N$509,3,FALSE)</f>
        <v>0</v>
      </c>
      <c r="K159" s="543">
        <f t="shared" si="3"/>
        <v>0</v>
      </c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</row>
    <row r="160" spans="3:255" ht="45">
      <c r="C160" s="295" t="str">
        <f t="shared" si="0"/>
        <v>n;PT3;603218P</v>
      </c>
      <c r="D160" s="374" t="s">
        <v>427</v>
      </c>
      <c r="E160" s="533" t="s">
        <v>167</v>
      </c>
      <c r="F160" s="414" t="s">
        <v>520</v>
      </c>
      <c r="G160" s="410"/>
      <c r="H160" s="285" t="s">
        <v>1615</v>
      </c>
      <c r="I160" s="161" t="s">
        <v>165</v>
      </c>
      <c r="J160" s="727">
        <f>VLOOKUP(H160,'Charges et produits du CRP'!$I$250:$N$509,3,FALSE)</f>
        <v>0</v>
      </c>
      <c r="K160" s="543">
        <f t="shared" si="3"/>
        <v>0</v>
      </c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</row>
    <row r="161" spans="3:255" ht="45">
      <c r="C161" s="295" t="str">
        <f t="shared" si="0"/>
        <v>n;PT3;603221P</v>
      </c>
      <c r="D161" s="374" t="s">
        <v>427</v>
      </c>
      <c r="E161" s="533" t="s">
        <v>167</v>
      </c>
      <c r="F161" s="414" t="s">
        <v>520</v>
      </c>
      <c r="G161" s="410"/>
      <c r="H161" s="285" t="s">
        <v>1616</v>
      </c>
      <c r="I161" s="161" t="s">
        <v>1761</v>
      </c>
      <c r="J161" s="727">
        <f>VLOOKUP(H161,'Charges et produits du CRP'!$I$250:$N$509,3,FALSE)</f>
        <v>0</v>
      </c>
      <c r="K161" s="543">
        <f t="shared" si="3"/>
        <v>0</v>
      </c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</row>
    <row r="162" spans="3:255" ht="45">
      <c r="C162" s="295" t="str">
        <f t="shared" si="0"/>
        <v>n;PT3;603222P</v>
      </c>
      <c r="D162" s="374" t="s">
        <v>427</v>
      </c>
      <c r="E162" s="533" t="s">
        <v>167</v>
      </c>
      <c r="F162" s="414" t="s">
        <v>520</v>
      </c>
      <c r="G162" s="410"/>
      <c r="H162" s="285" t="s">
        <v>1617</v>
      </c>
      <c r="I162" s="161" t="s">
        <v>1762</v>
      </c>
      <c r="J162" s="727">
        <f>VLOOKUP(H162,'Charges et produits du CRP'!$I$250:$N$509,3,FALSE)</f>
        <v>0</v>
      </c>
      <c r="K162" s="543">
        <f t="shared" si="3"/>
        <v>0</v>
      </c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</row>
    <row r="163" spans="3:255" ht="45">
      <c r="C163" s="295" t="str">
        <f t="shared" si="0"/>
        <v>n;PT3;603223P</v>
      </c>
      <c r="D163" s="374" t="s">
        <v>427</v>
      </c>
      <c r="E163" s="533" t="s">
        <v>167</v>
      </c>
      <c r="F163" s="414" t="s">
        <v>520</v>
      </c>
      <c r="G163" s="410"/>
      <c r="H163" s="285" t="s">
        <v>1618</v>
      </c>
      <c r="I163" s="161" t="s">
        <v>1763</v>
      </c>
      <c r="J163" s="727">
        <f>VLOOKUP(H163,'Charges et produits du CRP'!$I$250:$N$509,3,FALSE)</f>
        <v>0</v>
      </c>
      <c r="K163" s="543">
        <f t="shared" si="3"/>
        <v>0</v>
      </c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</row>
    <row r="164" spans="3:255" ht="45">
      <c r="C164" s="295" t="str">
        <f t="shared" si="0"/>
        <v>n;PT3;603224P</v>
      </c>
      <c r="D164" s="374" t="s">
        <v>427</v>
      </c>
      <c r="E164" s="533" t="s">
        <v>167</v>
      </c>
      <c r="F164" s="414" t="s">
        <v>520</v>
      </c>
      <c r="G164" s="410"/>
      <c r="H164" s="285" t="s">
        <v>1619</v>
      </c>
      <c r="I164" s="161" t="s">
        <v>1764</v>
      </c>
      <c r="J164" s="727">
        <f>VLOOKUP(H164,'Charges et produits du CRP'!$I$250:$N$509,3,FALSE)</f>
        <v>0</v>
      </c>
      <c r="K164" s="543">
        <f t="shared" si="3"/>
        <v>0</v>
      </c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  <c r="BK164" s="89"/>
      <c r="BL164" s="89"/>
      <c r="BM164" s="89"/>
      <c r="BN164" s="89"/>
      <c r="BO164" s="89"/>
      <c r="BP164" s="89"/>
      <c r="BQ164" s="89"/>
      <c r="BR164" s="89"/>
      <c r="BS164" s="89"/>
      <c r="BT164" s="89"/>
      <c r="BU164" s="89"/>
      <c r="BV164" s="89"/>
      <c r="BW164" s="89"/>
      <c r="BX164" s="89"/>
      <c r="BY164" s="89"/>
      <c r="BZ164" s="89"/>
      <c r="CA164" s="89"/>
      <c r="CB164" s="89"/>
      <c r="CC164" s="89"/>
      <c r="CD164" s="89"/>
      <c r="CE164" s="89"/>
      <c r="CF164" s="89"/>
      <c r="CG164" s="89"/>
      <c r="CH164" s="89"/>
      <c r="CI164" s="89"/>
      <c r="CJ164" s="89"/>
      <c r="CK164" s="89"/>
      <c r="CL164" s="89"/>
      <c r="CM164" s="89"/>
      <c r="CN164" s="89"/>
      <c r="CO164" s="89"/>
      <c r="CP164" s="89"/>
      <c r="CQ164" s="89"/>
      <c r="CR164" s="89"/>
      <c r="CS164" s="89"/>
      <c r="CT164" s="89"/>
      <c r="CU164" s="89"/>
      <c r="CV164" s="89"/>
      <c r="CW164" s="89"/>
      <c r="CX164" s="89"/>
      <c r="CY164" s="89"/>
      <c r="CZ164" s="89"/>
      <c r="DA164" s="89"/>
      <c r="DB164" s="89"/>
      <c r="DC164" s="89"/>
      <c r="DD164" s="89"/>
      <c r="DE164" s="89"/>
      <c r="DF164" s="89"/>
      <c r="DG164" s="89"/>
      <c r="DH164" s="89"/>
      <c r="DI164" s="89"/>
      <c r="DJ164" s="89"/>
      <c r="DK164" s="89"/>
      <c r="DL164" s="89"/>
      <c r="DM164" s="89"/>
      <c r="DN164" s="89"/>
      <c r="DO164" s="89"/>
      <c r="DP164" s="89"/>
      <c r="DQ164" s="89"/>
      <c r="DR164" s="89"/>
      <c r="DS164" s="89"/>
      <c r="DT164" s="89"/>
      <c r="DU164" s="89"/>
      <c r="DV164" s="89"/>
      <c r="DW164" s="89"/>
      <c r="DX164" s="89"/>
      <c r="DY164" s="89"/>
      <c r="DZ164" s="89"/>
      <c r="EA164" s="89"/>
      <c r="EB164" s="89"/>
      <c r="EC164" s="89"/>
      <c r="ED164" s="89"/>
      <c r="EE164" s="89"/>
      <c r="EF164" s="89"/>
      <c r="EG164" s="89"/>
      <c r="EH164" s="89"/>
      <c r="EI164" s="89"/>
      <c r="EJ164" s="89"/>
      <c r="EK164" s="89"/>
      <c r="EL164" s="89"/>
      <c r="EM164" s="89"/>
      <c r="EN164" s="89"/>
      <c r="EO164" s="89"/>
      <c r="EP164" s="89"/>
      <c r="EQ164" s="89"/>
      <c r="ER164" s="89"/>
      <c r="ES164" s="89"/>
      <c r="ET164" s="89"/>
      <c r="EU164" s="89"/>
      <c r="EV164" s="89"/>
      <c r="EW164" s="89"/>
      <c r="EX164" s="89"/>
      <c r="EY164" s="89"/>
      <c r="EZ164" s="89"/>
      <c r="FA164" s="89"/>
      <c r="FB164" s="89"/>
      <c r="FC164" s="89"/>
      <c r="FD164" s="89"/>
      <c r="FE164" s="89"/>
      <c r="FF164" s="89"/>
      <c r="FG164" s="89"/>
      <c r="FH164" s="89"/>
      <c r="FI164" s="89"/>
      <c r="FJ164" s="89"/>
      <c r="FK164" s="89"/>
      <c r="FL164" s="89"/>
      <c r="FM164" s="89"/>
      <c r="FN164" s="89"/>
      <c r="FO164" s="89"/>
      <c r="FP164" s="89"/>
      <c r="FQ164" s="89"/>
      <c r="FR164" s="89"/>
      <c r="FS164" s="89"/>
      <c r="FT164" s="89"/>
      <c r="FU164" s="89"/>
      <c r="FV164" s="89"/>
      <c r="FW164" s="89"/>
      <c r="FX164" s="89"/>
      <c r="FY164" s="89"/>
      <c r="FZ164" s="89"/>
      <c r="GA164" s="89"/>
      <c r="GB164" s="89"/>
      <c r="GC164" s="89"/>
      <c r="GD164" s="89"/>
      <c r="GE164" s="89"/>
      <c r="GF164" s="89"/>
      <c r="GG164" s="89"/>
      <c r="GH164" s="89"/>
      <c r="GI164" s="89"/>
      <c r="GJ164" s="89"/>
      <c r="GK164" s="89"/>
      <c r="GL164" s="89"/>
      <c r="GM164" s="89"/>
      <c r="GN164" s="89"/>
      <c r="GO164" s="89"/>
      <c r="GP164" s="89"/>
      <c r="GQ164" s="89"/>
      <c r="GR164" s="89"/>
      <c r="GS164" s="89"/>
      <c r="GT164" s="89"/>
      <c r="GU164" s="89"/>
      <c r="GV164" s="89"/>
      <c r="GW164" s="89"/>
      <c r="GX164" s="89"/>
      <c r="GY164" s="89"/>
      <c r="GZ164" s="89"/>
      <c r="HA164" s="89"/>
      <c r="HB164" s="89"/>
      <c r="HC164" s="89"/>
      <c r="HD164" s="89"/>
      <c r="HE164" s="89"/>
      <c r="HF164" s="89"/>
      <c r="HG164" s="89"/>
      <c r="HH164" s="89"/>
      <c r="HI164" s="89"/>
      <c r="HJ164" s="89"/>
      <c r="HK164" s="89"/>
      <c r="HL164" s="89"/>
      <c r="HM164" s="89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  <c r="IS164" s="89"/>
      <c r="IT164" s="89"/>
      <c r="IU164" s="89"/>
    </row>
    <row r="165" spans="3:255" ht="45">
      <c r="C165" s="295" t="str">
        <f t="shared" si="0"/>
        <v>n;PT3;603225P</v>
      </c>
      <c r="D165" s="374" t="s">
        <v>427</v>
      </c>
      <c r="E165" s="533" t="s">
        <v>167</v>
      </c>
      <c r="F165" s="414" t="s">
        <v>520</v>
      </c>
      <c r="G165" s="410"/>
      <c r="H165" s="285" t="s">
        <v>1620</v>
      </c>
      <c r="I165" s="161" t="s">
        <v>1765</v>
      </c>
      <c r="J165" s="727">
        <f>VLOOKUP(H165,'Charges et produits du CRP'!$I$250:$N$509,3,FALSE)</f>
        <v>0</v>
      </c>
      <c r="K165" s="543">
        <f t="shared" si="3"/>
        <v>0</v>
      </c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  <c r="BE165" s="89"/>
      <c r="BF165" s="89"/>
      <c r="BG165" s="89"/>
      <c r="BH165" s="89"/>
      <c r="BI165" s="89"/>
      <c r="BJ165" s="89"/>
      <c r="BK165" s="89"/>
      <c r="BL165" s="89"/>
      <c r="BM165" s="89"/>
      <c r="BN165" s="89"/>
      <c r="BO165" s="89"/>
      <c r="BP165" s="89"/>
      <c r="BQ165" s="89"/>
      <c r="BR165" s="89"/>
      <c r="BS165" s="89"/>
      <c r="BT165" s="89"/>
      <c r="BU165" s="89"/>
      <c r="BV165" s="89"/>
      <c r="BW165" s="89"/>
      <c r="BX165" s="89"/>
      <c r="BY165" s="89"/>
      <c r="BZ165" s="89"/>
      <c r="CA165" s="89"/>
      <c r="CB165" s="89"/>
      <c r="CC165" s="89"/>
      <c r="CD165" s="89"/>
      <c r="CE165" s="89"/>
      <c r="CF165" s="89"/>
      <c r="CG165" s="89"/>
      <c r="CH165" s="89"/>
      <c r="CI165" s="89"/>
      <c r="CJ165" s="89"/>
      <c r="CK165" s="89"/>
      <c r="CL165" s="89"/>
      <c r="CM165" s="89"/>
      <c r="CN165" s="89"/>
      <c r="CO165" s="89"/>
      <c r="CP165" s="89"/>
      <c r="CQ165" s="89"/>
      <c r="CR165" s="89"/>
      <c r="CS165" s="89"/>
      <c r="CT165" s="89"/>
      <c r="CU165" s="89"/>
      <c r="CV165" s="89"/>
      <c r="CW165" s="89"/>
      <c r="CX165" s="89"/>
      <c r="CY165" s="89"/>
      <c r="CZ165" s="89"/>
      <c r="DA165" s="89"/>
      <c r="DB165" s="89"/>
      <c r="DC165" s="89"/>
      <c r="DD165" s="89"/>
      <c r="DE165" s="89"/>
      <c r="DF165" s="89"/>
      <c r="DG165" s="89"/>
      <c r="DH165" s="89"/>
      <c r="DI165" s="89"/>
      <c r="DJ165" s="89"/>
      <c r="DK165" s="89"/>
      <c r="DL165" s="89"/>
      <c r="DM165" s="89"/>
      <c r="DN165" s="89"/>
      <c r="DO165" s="89"/>
      <c r="DP165" s="89"/>
      <c r="DQ165" s="89"/>
      <c r="DR165" s="89"/>
      <c r="DS165" s="89"/>
      <c r="DT165" s="89"/>
      <c r="DU165" s="89"/>
      <c r="DV165" s="89"/>
      <c r="DW165" s="89"/>
      <c r="DX165" s="89"/>
      <c r="DY165" s="89"/>
      <c r="DZ165" s="89"/>
      <c r="EA165" s="89"/>
      <c r="EB165" s="89"/>
      <c r="EC165" s="89"/>
      <c r="ED165" s="89"/>
      <c r="EE165" s="89"/>
      <c r="EF165" s="89"/>
      <c r="EG165" s="89"/>
      <c r="EH165" s="89"/>
      <c r="EI165" s="89"/>
      <c r="EJ165" s="89"/>
      <c r="EK165" s="89"/>
      <c r="EL165" s="89"/>
      <c r="EM165" s="89"/>
      <c r="EN165" s="89"/>
      <c r="EO165" s="89"/>
      <c r="EP165" s="89"/>
      <c r="EQ165" s="89"/>
      <c r="ER165" s="89"/>
      <c r="ES165" s="89"/>
      <c r="ET165" s="89"/>
      <c r="EU165" s="89"/>
      <c r="EV165" s="89"/>
      <c r="EW165" s="89"/>
      <c r="EX165" s="89"/>
      <c r="EY165" s="89"/>
      <c r="EZ165" s="89"/>
      <c r="FA165" s="89"/>
      <c r="FB165" s="89"/>
      <c r="FC165" s="89"/>
      <c r="FD165" s="89"/>
      <c r="FE165" s="89"/>
      <c r="FF165" s="89"/>
      <c r="FG165" s="89"/>
      <c r="FH165" s="89"/>
      <c r="FI165" s="89"/>
      <c r="FJ165" s="89"/>
      <c r="FK165" s="89"/>
      <c r="FL165" s="89"/>
      <c r="FM165" s="89"/>
      <c r="FN165" s="89"/>
      <c r="FO165" s="89"/>
      <c r="FP165" s="89"/>
      <c r="FQ165" s="89"/>
      <c r="FR165" s="89"/>
      <c r="FS165" s="89"/>
      <c r="FT165" s="89"/>
      <c r="FU165" s="89"/>
      <c r="FV165" s="89"/>
      <c r="FW165" s="89"/>
      <c r="FX165" s="89"/>
      <c r="FY165" s="89"/>
      <c r="FZ165" s="89"/>
      <c r="GA165" s="89"/>
      <c r="GB165" s="89"/>
      <c r="GC165" s="89"/>
      <c r="GD165" s="89"/>
      <c r="GE165" s="89"/>
      <c r="GF165" s="89"/>
      <c r="GG165" s="89"/>
      <c r="GH165" s="89"/>
      <c r="GI165" s="89"/>
      <c r="GJ165" s="89"/>
      <c r="GK165" s="89"/>
      <c r="GL165" s="89"/>
      <c r="GM165" s="89"/>
      <c r="GN165" s="89"/>
      <c r="GO165" s="89"/>
      <c r="GP165" s="89"/>
      <c r="GQ165" s="89"/>
      <c r="GR165" s="89"/>
      <c r="GS165" s="89"/>
      <c r="GT165" s="89"/>
      <c r="GU165" s="89"/>
      <c r="GV165" s="89"/>
      <c r="GW165" s="89"/>
      <c r="GX165" s="89"/>
      <c r="GY165" s="89"/>
      <c r="GZ165" s="89"/>
      <c r="HA165" s="89"/>
      <c r="HB165" s="89"/>
      <c r="HC165" s="89"/>
      <c r="HD165" s="89"/>
      <c r="HE165" s="89"/>
      <c r="HF165" s="89"/>
      <c r="HG165" s="89"/>
      <c r="HH165" s="89"/>
      <c r="HI165" s="89"/>
      <c r="HJ165" s="89"/>
      <c r="HK165" s="89"/>
      <c r="HL165" s="89"/>
      <c r="HM165" s="89"/>
      <c r="HN165" s="89"/>
      <c r="HO165" s="89"/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/>
      <c r="IN165" s="89"/>
      <c r="IO165" s="89"/>
      <c r="IP165" s="89"/>
      <c r="IQ165" s="89"/>
      <c r="IR165" s="89"/>
      <c r="IS165" s="89"/>
      <c r="IT165" s="89"/>
      <c r="IU165" s="89"/>
    </row>
    <row r="166" spans="3:255" ht="45">
      <c r="C166" s="295" t="str">
        <f t="shared" si="0"/>
        <v>n;PT3;6032261P</v>
      </c>
      <c r="D166" s="374" t="s">
        <v>427</v>
      </c>
      <c r="E166" s="533" t="s">
        <v>167</v>
      </c>
      <c r="F166" s="414" t="s">
        <v>520</v>
      </c>
      <c r="G166" s="410"/>
      <c r="H166" s="285" t="s">
        <v>1621</v>
      </c>
      <c r="I166" s="161" t="s">
        <v>1766</v>
      </c>
      <c r="J166" s="727">
        <f>VLOOKUP(H166,'Charges et produits du CRP'!$I$250:$N$509,3,FALSE)</f>
        <v>0</v>
      </c>
      <c r="K166" s="543">
        <f t="shared" si="3"/>
        <v>0</v>
      </c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/>
      <c r="BI166" s="89"/>
      <c r="BJ166" s="89"/>
      <c r="BK166" s="89"/>
      <c r="BL166" s="89"/>
      <c r="BM166" s="89"/>
      <c r="BN166" s="89"/>
      <c r="BO166" s="89"/>
      <c r="BP166" s="89"/>
      <c r="BQ166" s="89"/>
      <c r="BR166" s="89"/>
      <c r="BS166" s="89"/>
      <c r="BT166" s="89"/>
      <c r="BU166" s="89"/>
      <c r="BV166" s="89"/>
      <c r="BW166" s="89"/>
      <c r="BX166" s="89"/>
      <c r="BY166" s="89"/>
      <c r="BZ166" s="89"/>
      <c r="CA166" s="89"/>
      <c r="CB166" s="89"/>
      <c r="CC166" s="89"/>
      <c r="CD166" s="89"/>
      <c r="CE166" s="89"/>
      <c r="CF166" s="89"/>
      <c r="CG166" s="89"/>
      <c r="CH166" s="89"/>
      <c r="CI166" s="89"/>
      <c r="CJ166" s="89"/>
      <c r="CK166" s="89"/>
      <c r="CL166" s="89"/>
      <c r="CM166" s="89"/>
      <c r="CN166" s="89"/>
      <c r="CO166" s="89"/>
      <c r="CP166" s="89"/>
      <c r="CQ166" s="89"/>
      <c r="CR166" s="89"/>
      <c r="CS166" s="89"/>
      <c r="CT166" s="89"/>
      <c r="CU166" s="89"/>
      <c r="CV166" s="89"/>
      <c r="CW166" s="89"/>
      <c r="CX166" s="89"/>
      <c r="CY166" s="89"/>
      <c r="CZ166" s="89"/>
      <c r="DA166" s="89"/>
      <c r="DB166" s="89"/>
      <c r="DC166" s="89"/>
      <c r="DD166" s="89"/>
      <c r="DE166" s="89"/>
      <c r="DF166" s="89"/>
      <c r="DG166" s="89"/>
      <c r="DH166" s="89"/>
      <c r="DI166" s="89"/>
      <c r="DJ166" s="89"/>
      <c r="DK166" s="89"/>
      <c r="DL166" s="89"/>
      <c r="DM166" s="89"/>
      <c r="DN166" s="89"/>
      <c r="DO166" s="89"/>
      <c r="DP166" s="89"/>
      <c r="DQ166" s="89"/>
      <c r="DR166" s="89"/>
      <c r="DS166" s="89"/>
      <c r="DT166" s="89"/>
      <c r="DU166" s="89"/>
      <c r="DV166" s="89"/>
      <c r="DW166" s="89"/>
      <c r="DX166" s="89"/>
      <c r="DY166" s="89"/>
      <c r="DZ166" s="89"/>
      <c r="EA166" s="89"/>
      <c r="EB166" s="89"/>
      <c r="EC166" s="89"/>
      <c r="ED166" s="89"/>
      <c r="EE166" s="89"/>
      <c r="EF166" s="89"/>
      <c r="EG166" s="89"/>
      <c r="EH166" s="89"/>
      <c r="EI166" s="89"/>
      <c r="EJ166" s="89"/>
      <c r="EK166" s="89"/>
      <c r="EL166" s="89"/>
      <c r="EM166" s="89"/>
      <c r="EN166" s="89"/>
      <c r="EO166" s="89"/>
      <c r="EP166" s="89"/>
      <c r="EQ166" s="89"/>
      <c r="ER166" s="89"/>
      <c r="ES166" s="89"/>
      <c r="ET166" s="89"/>
      <c r="EU166" s="89"/>
      <c r="EV166" s="89"/>
      <c r="EW166" s="89"/>
      <c r="EX166" s="89"/>
      <c r="EY166" s="89"/>
      <c r="EZ166" s="89"/>
      <c r="FA166" s="89"/>
      <c r="FB166" s="89"/>
      <c r="FC166" s="89"/>
      <c r="FD166" s="89"/>
      <c r="FE166" s="89"/>
      <c r="FF166" s="89"/>
      <c r="FG166" s="89"/>
      <c r="FH166" s="89"/>
      <c r="FI166" s="89"/>
      <c r="FJ166" s="89"/>
      <c r="FK166" s="89"/>
      <c r="FL166" s="89"/>
      <c r="FM166" s="89"/>
      <c r="FN166" s="89"/>
      <c r="FO166" s="89"/>
      <c r="FP166" s="89"/>
      <c r="FQ166" s="89"/>
      <c r="FR166" s="89"/>
      <c r="FS166" s="89"/>
      <c r="FT166" s="89"/>
      <c r="FU166" s="89"/>
      <c r="FV166" s="89"/>
      <c r="FW166" s="89"/>
      <c r="FX166" s="89"/>
      <c r="FY166" s="89"/>
      <c r="FZ166" s="89"/>
      <c r="GA166" s="89"/>
      <c r="GB166" s="89"/>
      <c r="GC166" s="89"/>
      <c r="GD166" s="89"/>
      <c r="GE166" s="89"/>
      <c r="GF166" s="89"/>
      <c r="GG166" s="89"/>
      <c r="GH166" s="89"/>
      <c r="GI166" s="89"/>
      <c r="GJ166" s="89"/>
      <c r="GK166" s="89"/>
      <c r="GL166" s="89"/>
      <c r="GM166" s="89"/>
      <c r="GN166" s="89"/>
      <c r="GO166" s="89"/>
      <c r="GP166" s="89"/>
      <c r="GQ166" s="89"/>
      <c r="GR166" s="89"/>
      <c r="GS166" s="89"/>
      <c r="GT166" s="89"/>
      <c r="GU166" s="89"/>
      <c r="GV166" s="89"/>
      <c r="GW166" s="89"/>
      <c r="GX166" s="89"/>
      <c r="GY166" s="89"/>
      <c r="GZ166" s="89"/>
      <c r="HA166" s="89"/>
      <c r="HB166" s="89"/>
      <c r="HC166" s="89"/>
      <c r="HD166" s="89"/>
      <c r="HE166" s="89"/>
      <c r="HF166" s="89"/>
      <c r="HG166" s="89"/>
      <c r="HH166" s="89"/>
      <c r="HI166" s="89"/>
      <c r="HJ166" s="89"/>
      <c r="HK166" s="89"/>
      <c r="HL166" s="89"/>
      <c r="HM166" s="89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/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  <c r="IS166" s="89"/>
      <c r="IT166" s="89"/>
      <c r="IU166" s="89"/>
    </row>
    <row r="167" spans="3:255" ht="45">
      <c r="C167" s="295" t="str">
        <f t="shared" si="0"/>
        <v>n;PT3;6032268P</v>
      </c>
      <c r="D167" s="374" t="s">
        <v>427</v>
      </c>
      <c r="E167" s="533" t="s">
        <v>167</v>
      </c>
      <c r="F167" s="414" t="s">
        <v>520</v>
      </c>
      <c r="G167" s="410"/>
      <c r="H167" s="285" t="s">
        <v>1622</v>
      </c>
      <c r="I167" s="161" t="s">
        <v>1578</v>
      </c>
      <c r="J167" s="727">
        <f>VLOOKUP(H167,'Charges et produits du CRP'!$I$250:$N$509,3,FALSE)</f>
        <v>0</v>
      </c>
      <c r="K167" s="543">
        <f t="shared" si="3"/>
        <v>0</v>
      </c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/>
      <c r="BI167" s="89"/>
      <c r="BJ167" s="89"/>
      <c r="BK167" s="89"/>
      <c r="BL167" s="89"/>
      <c r="BM167" s="89"/>
      <c r="BN167" s="89"/>
      <c r="BO167" s="89"/>
      <c r="BP167" s="89"/>
      <c r="BQ167" s="89"/>
      <c r="BR167" s="89"/>
      <c r="BS167" s="89"/>
      <c r="BT167" s="89"/>
      <c r="BU167" s="89"/>
      <c r="BV167" s="89"/>
      <c r="BW167" s="89"/>
      <c r="BX167" s="89"/>
      <c r="BY167" s="89"/>
      <c r="BZ167" s="89"/>
      <c r="CA167" s="89"/>
      <c r="CB167" s="89"/>
      <c r="CC167" s="89"/>
      <c r="CD167" s="89"/>
      <c r="CE167" s="89"/>
      <c r="CF167" s="89"/>
      <c r="CG167" s="89"/>
      <c r="CH167" s="89"/>
      <c r="CI167" s="89"/>
      <c r="CJ167" s="89"/>
      <c r="CK167" s="89"/>
      <c r="CL167" s="89"/>
      <c r="CM167" s="89"/>
      <c r="CN167" s="89"/>
      <c r="CO167" s="89"/>
      <c r="CP167" s="89"/>
      <c r="CQ167" s="89"/>
      <c r="CR167" s="89"/>
      <c r="CS167" s="89"/>
      <c r="CT167" s="89"/>
      <c r="CU167" s="89"/>
      <c r="CV167" s="89"/>
      <c r="CW167" s="89"/>
      <c r="CX167" s="89"/>
      <c r="CY167" s="89"/>
      <c r="CZ167" s="89"/>
      <c r="DA167" s="89"/>
      <c r="DB167" s="89"/>
      <c r="DC167" s="89"/>
      <c r="DD167" s="89"/>
      <c r="DE167" s="89"/>
      <c r="DF167" s="89"/>
      <c r="DG167" s="89"/>
      <c r="DH167" s="89"/>
      <c r="DI167" s="89"/>
      <c r="DJ167" s="89"/>
      <c r="DK167" s="89"/>
      <c r="DL167" s="89"/>
      <c r="DM167" s="89"/>
      <c r="DN167" s="89"/>
      <c r="DO167" s="89"/>
      <c r="DP167" s="89"/>
      <c r="DQ167" s="89"/>
      <c r="DR167" s="89"/>
      <c r="DS167" s="89"/>
      <c r="DT167" s="89"/>
      <c r="DU167" s="89"/>
      <c r="DV167" s="89"/>
      <c r="DW167" s="89"/>
      <c r="DX167" s="89"/>
      <c r="DY167" s="89"/>
      <c r="DZ167" s="89"/>
      <c r="EA167" s="89"/>
      <c r="EB167" s="89"/>
      <c r="EC167" s="89"/>
      <c r="ED167" s="89"/>
      <c r="EE167" s="89"/>
      <c r="EF167" s="89"/>
      <c r="EG167" s="89"/>
      <c r="EH167" s="89"/>
      <c r="EI167" s="89"/>
      <c r="EJ167" s="89"/>
      <c r="EK167" s="89"/>
      <c r="EL167" s="89"/>
      <c r="EM167" s="89"/>
      <c r="EN167" s="89"/>
      <c r="EO167" s="89"/>
      <c r="EP167" s="89"/>
      <c r="EQ167" s="89"/>
      <c r="ER167" s="89"/>
      <c r="ES167" s="89"/>
      <c r="ET167" s="89"/>
      <c r="EU167" s="89"/>
      <c r="EV167" s="89"/>
      <c r="EW167" s="89"/>
      <c r="EX167" s="89"/>
      <c r="EY167" s="89"/>
      <c r="EZ167" s="89"/>
      <c r="FA167" s="89"/>
      <c r="FB167" s="89"/>
      <c r="FC167" s="89"/>
      <c r="FD167" s="89"/>
      <c r="FE167" s="89"/>
      <c r="FF167" s="89"/>
      <c r="FG167" s="89"/>
      <c r="FH167" s="89"/>
      <c r="FI167" s="89"/>
      <c r="FJ167" s="89"/>
      <c r="FK167" s="89"/>
      <c r="FL167" s="89"/>
      <c r="FM167" s="89"/>
      <c r="FN167" s="89"/>
      <c r="FO167" s="89"/>
      <c r="FP167" s="89"/>
      <c r="FQ167" s="89"/>
      <c r="FR167" s="89"/>
      <c r="FS167" s="89"/>
      <c r="FT167" s="89"/>
      <c r="FU167" s="89"/>
      <c r="FV167" s="89"/>
      <c r="FW167" s="89"/>
      <c r="FX167" s="89"/>
      <c r="FY167" s="89"/>
      <c r="FZ167" s="89"/>
      <c r="GA167" s="89"/>
      <c r="GB167" s="89"/>
      <c r="GC167" s="89"/>
      <c r="GD167" s="89"/>
      <c r="GE167" s="89"/>
      <c r="GF167" s="89"/>
      <c r="GG167" s="89"/>
      <c r="GH167" s="89"/>
      <c r="GI167" s="89"/>
      <c r="GJ167" s="89"/>
      <c r="GK167" s="89"/>
      <c r="GL167" s="89"/>
      <c r="GM167" s="89"/>
      <c r="GN167" s="89"/>
      <c r="GO167" s="89"/>
      <c r="GP167" s="89"/>
      <c r="GQ167" s="89"/>
      <c r="GR167" s="89"/>
      <c r="GS167" s="89"/>
      <c r="GT167" s="89"/>
      <c r="GU167" s="89"/>
      <c r="GV167" s="89"/>
      <c r="GW167" s="89"/>
      <c r="GX167" s="89"/>
      <c r="GY167" s="89"/>
      <c r="GZ167" s="89"/>
      <c r="HA167" s="89"/>
      <c r="HB167" s="89"/>
      <c r="HC167" s="89"/>
      <c r="HD167" s="89"/>
      <c r="HE167" s="89"/>
      <c r="HF167" s="89"/>
      <c r="HG167" s="89"/>
      <c r="HH167" s="89"/>
      <c r="HI167" s="89"/>
      <c r="HJ167" s="89"/>
      <c r="HK167" s="89"/>
      <c r="HL167" s="89"/>
      <c r="HM167" s="89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/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  <c r="IS167" s="89"/>
      <c r="IT167" s="89"/>
      <c r="IU167" s="89"/>
    </row>
    <row r="168" spans="3:255" ht="45">
      <c r="C168" s="295" t="str">
        <f t="shared" si="0"/>
        <v>n;PT3;603227P</v>
      </c>
      <c r="D168" s="374" t="s">
        <v>427</v>
      </c>
      <c r="E168" s="533" t="s">
        <v>167</v>
      </c>
      <c r="F168" s="414" t="s">
        <v>520</v>
      </c>
      <c r="G168" s="410"/>
      <c r="H168" s="285" t="s">
        <v>1623</v>
      </c>
      <c r="I168" s="161" t="s">
        <v>1767</v>
      </c>
      <c r="J168" s="727">
        <f>VLOOKUP(H168,'Charges et produits du CRP'!$I$250:$N$509,3,FALSE)</f>
        <v>0</v>
      </c>
      <c r="K168" s="543">
        <f t="shared" si="3"/>
        <v>0</v>
      </c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89"/>
      <c r="BE168" s="89"/>
      <c r="BF168" s="89"/>
      <c r="BG168" s="89"/>
      <c r="BH168" s="89"/>
      <c r="BI168" s="89"/>
      <c r="BJ168" s="89"/>
      <c r="BK168" s="89"/>
      <c r="BL168" s="89"/>
      <c r="BM168" s="89"/>
      <c r="BN168" s="89"/>
      <c r="BO168" s="89"/>
      <c r="BP168" s="89"/>
      <c r="BQ168" s="89"/>
      <c r="BR168" s="89"/>
      <c r="BS168" s="89"/>
      <c r="BT168" s="89"/>
      <c r="BU168" s="89"/>
      <c r="BV168" s="89"/>
      <c r="BW168" s="89"/>
      <c r="BX168" s="89"/>
      <c r="BY168" s="89"/>
      <c r="BZ168" s="89"/>
      <c r="CA168" s="89"/>
      <c r="CB168" s="89"/>
      <c r="CC168" s="89"/>
      <c r="CD168" s="89"/>
      <c r="CE168" s="89"/>
      <c r="CF168" s="89"/>
      <c r="CG168" s="89"/>
      <c r="CH168" s="89"/>
      <c r="CI168" s="89"/>
      <c r="CJ168" s="89"/>
      <c r="CK168" s="89"/>
      <c r="CL168" s="89"/>
      <c r="CM168" s="89"/>
      <c r="CN168" s="89"/>
      <c r="CO168" s="89"/>
      <c r="CP168" s="89"/>
      <c r="CQ168" s="89"/>
      <c r="CR168" s="89"/>
      <c r="CS168" s="89"/>
      <c r="CT168" s="89"/>
      <c r="CU168" s="89"/>
      <c r="CV168" s="89"/>
      <c r="CW168" s="89"/>
      <c r="CX168" s="89"/>
      <c r="CY168" s="89"/>
      <c r="CZ168" s="89"/>
      <c r="DA168" s="89"/>
      <c r="DB168" s="89"/>
      <c r="DC168" s="89"/>
      <c r="DD168" s="89"/>
      <c r="DE168" s="89"/>
      <c r="DF168" s="89"/>
      <c r="DG168" s="89"/>
      <c r="DH168" s="89"/>
      <c r="DI168" s="89"/>
      <c r="DJ168" s="89"/>
      <c r="DK168" s="89"/>
      <c r="DL168" s="89"/>
      <c r="DM168" s="89"/>
      <c r="DN168" s="89"/>
      <c r="DO168" s="89"/>
      <c r="DP168" s="89"/>
      <c r="DQ168" s="89"/>
      <c r="DR168" s="89"/>
      <c r="DS168" s="89"/>
      <c r="DT168" s="89"/>
      <c r="DU168" s="89"/>
      <c r="DV168" s="89"/>
      <c r="DW168" s="89"/>
      <c r="DX168" s="89"/>
      <c r="DY168" s="89"/>
      <c r="DZ168" s="89"/>
      <c r="EA168" s="89"/>
      <c r="EB168" s="89"/>
      <c r="EC168" s="89"/>
      <c r="ED168" s="89"/>
      <c r="EE168" s="89"/>
      <c r="EF168" s="89"/>
      <c r="EG168" s="89"/>
      <c r="EH168" s="89"/>
      <c r="EI168" s="89"/>
      <c r="EJ168" s="89"/>
      <c r="EK168" s="89"/>
      <c r="EL168" s="89"/>
      <c r="EM168" s="89"/>
      <c r="EN168" s="89"/>
      <c r="EO168" s="89"/>
      <c r="EP168" s="89"/>
      <c r="EQ168" s="89"/>
      <c r="ER168" s="89"/>
      <c r="ES168" s="89"/>
      <c r="ET168" s="89"/>
      <c r="EU168" s="89"/>
      <c r="EV168" s="89"/>
      <c r="EW168" s="89"/>
      <c r="EX168" s="89"/>
      <c r="EY168" s="89"/>
      <c r="EZ168" s="89"/>
      <c r="FA168" s="89"/>
      <c r="FB168" s="89"/>
      <c r="FC168" s="89"/>
      <c r="FD168" s="89"/>
      <c r="FE168" s="89"/>
      <c r="FF168" s="89"/>
      <c r="FG168" s="89"/>
      <c r="FH168" s="89"/>
      <c r="FI168" s="89"/>
      <c r="FJ168" s="89"/>
      <c r="FK168" s="89"/>
      <c r="FL168" s="89"/>
      <c r="FM168" s="89"/>
      <c r="FN168" s="89"/>
      <c r="FO168" s="89"/>
      <c r="FP168" s="89"/>
      <c r="FQ168" s="89"/>
      <c r="FR168" s="89"/>
      <c r="FS168" s="89"/>
      <c r="FT168" s="89"/>
      <c r="FU168" s="89"/>
      <c r="FV168" s="89"/>
      <c r="FW168" s="89"/>
      <c r="FX168" s="89"/>
      <c r="FY168" s="89"/>
      <c r="FZ168" s="89"/>
      <c r="GA168" s="89"/>
      <c r="GB168" s="89"/>
      <c r="GC168" s="89"/>
      <c r="GD168" s="89"/>
      <c r="GE168" s="89"/>
      <c r="GF168" s="89"/>
      <c r="GG168" s="89"/>
      <c r="GH168" s="89"/>
      <c r="GI168" s="89"/>
      <c r="GJ168" s="89"/>
      <c r="GK168" s="89"/>
      <c r="GL168" s="89"/>
      <c r="GM168" s="89"/>
      <c r="GN168" s="89"/>
      <c r="GO168" s="89"/>
      <c r="GP168" s="89"/>
      <c r="GQ168" s="89"/>
      <c r="GR168" s="89"/>
      <c r="GS168" s="89"/>
      <c r="GT168" s="89"/>
      <c r="GU168" s="89"/>
      <c r="GV168" s="89"/>
      <c r="GW168" s="89"/>
      <c r="GX168" s="89"/>
      <c r="GY168" s="89"/>
      <c r="GZ168" s="89"/>
      <c r="HA168" s="89"/>
      <c r="HB168" s="89"/>
      <c r="HC168" s="89"/>
      <c r="HD168" s="89"/>
      <c r="HE168" s="89"/>
      <c r="HF168" s="89"/>
      <c r="HG168" s="89"/>
      <c r="HH168" s="89"/>
      <c r="HI168" s="89"/>
      <c r="HJ168" s="89"/>
      <c r="HK168" s="89"/>
      <c r="HL168" s="89"/>
      <c r="HM168" s="89"/>
      <c r="HN168" s="89"/>
      <c r="HO168" s="89"/>
      <c r="HP168" s="89"/>
      <c r="HQ168" s="89"/>
      <c r="HR168" s="89"/>
      <c r="HS168" s="89"/>
      <c r="HT168" s="89"/>
      <c r="HU168" s="89"/>
      <c r="HV168" s="89"/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/>
      <c r="IN168" s="89"/>
      <c r="IO168" s="89"/>
      <c r="IP168" s="89"/>
      <c r="IQ168" s="89"/>
      <c r="IR168" s="89"/>
      <c r="IS168" s="89"/>
      <c r="IT168" s="89"/>
      <c r="IU168" s="89"/>
    </row>
    <row r="169" spans="3:255" ht="45">
      <c r="C169" s="295" t="str">
        <f t="shared" si="0"/>
        <v>n;PT3;603228P</v>
      </c>
      <c r="D169" s="374" t="s">
        <v>427</v>
      </c>
      <c r="E169" s="533" t="s">
        <v>167</v>
      </c>
      <c r="F169" s="414" t="s">
        <v>520</v>
      </c>
      <c r="G169" s="410"/>
      <c r="H169" s="285" t="s">
        <v>1624</v>
      </c>
      <c r="I169" s="161" t="s">
        <v>1768</v>
      </c>
      <c r="J169" s="727">
        <f>VLOOKUP(H169,'Charges et produits du CRP'!$I$250:$N$509,3,FALSE)</f>
        <v>0</v>
      </c>
      <c r="K169" s="543">
        <f t="shared" si="3"/>
        <v>0</v>
      </c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/>
      <c r="BI169" s="89"/>
      <c r="BJ169" s="89"/>
      <c r="BK169" s="89"/>
      <c r="BL169" s="89"/>
      <c r="BM169" s="89"/>
      <c r="BN169" s="89"/>
      <c r="BO169" s="89"/>
      <c r="BP169" s="89"/>
      <c r="BQ169" s="89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/>
      <c r="CB169" s="89"/>
      <c r="CC169" s="89"/>
      <c r="CD169" s="89"/>
      <c r="CE169" s="89"/>
      <c r="CF169" s="89"/>
      <c r="CG169" s="89"/>
      <c r="CH169" s="89"/>
      <c r="CI169" s="89"/>
      <c r="CJ169" s="89"/>
      <c r="CK169" s="89"/>
      <c r="CL169" s="89"/>
      <c r="CM169" s="89"/>
      <c r="CN169" s="89"/>
      <c r="CO169" s="89"/>
      <c r="CP169" s="89"/>
      <c r="CQ169" s="89"/>
      <c r="CR169" s="89"/>
      <c r="CS169" s="89"/>
      <c r="CT169" s="89"/>
      <c r="CU169" s="89"/>
      <c r="CV169" s="89"/>
      <c r="CW169" s="89"/>
      <c r="CX169" s="89"/>
      <c r="CY169" s="89"/>
      <c r="CZ169" s="89"/>
      <c r="DA169" s="89"/>
      <c r="DB169" s="89"/>
      <c r="DC169" s="89"/>
      <c r="DD169" s="89"/>
      <c r="DE169" s="89"/>
      <c r="DF169" s="89"/>
      <c r="DG169" s="89"/>
      <c r="DH169" s="89"/>
      <c r="DI169" s="89"/>
      <c r="DJ169" s="89"/>
      <c r="DK169" s="89"/>
      <c r="DL169" s="89"/>
      <c r="DM169" s="89"/>
      <c r="DN169" s="89"/>
      <c r="DO169" s="89"/>
      <c r="DP169" s="89"/>
      <c r="DQ169" s="89"/>
      <c r="DR169" s="89"/>
      <c r="DS169" s="89"/>
      <c r="DT169" s="89"/>
      <c r="DU169" s="89"/>
      <c r="DV169" s="89"/>
      <c r="DW169" s="89"/>
      <c r="DX169" s="89"/>
      <c r="DY169" s="89"/>
      <c r="DZ169" s="89"/>
      <c r="EA169" s="89"/>
      <c r="EB169" s="89"/>
      <c r="EC169" s="89"/>
      <c r="ED169" s="89"/>
      <c r="EE169" s="89"/>
      <c r="EF169" s="89"/>
      <c r="EG169" s="89"/>
      <c r="EH169" s="89"/>
      <c r="EI169" s="89"/>
      <c r="EJ169" s="89"/>
      <c r="EK169" s="89"/>
      <c r="EL169" s="89"/>
      <c r="EM169" s="89"/>
      <c r="EN169" s="89"/>
      <c r="EO169" s="89"/>
      <c r="EP169" s="89"/>
      <c r="EQ169" s="89"/>
      <c r="ER169" s="89"/>
      <c r="ES169" s="89"/>
      <c r="ET169" s="89"/>
      <c r="EU169" s="89"/>
      <c r="EV169" s="89"/>
      <c r="EW169" s="89"/>
      <c r="EX169" s="89"/>
      <c r="EY169" s="89"/>
      <c r="EZ169" s="89"/>
      <c r="FA169" s="89"/>
      <c r="FB169" s="89"/>
      <c r="FC169" s="89"/>
      <c r="FD169" s="89"/>
      <c r="FE169" s="89"/>
      <c r="FF169" s="89"/>
      <c r="FG169" s="89"/>
      <c r="FH169" s="89"/>
      <c r="FI169" s="89"/>
      <c r="FJ169" s="89"/>
      <c r="FK169" s="89"/>
      <c r="FL169" s="89"/>
      <c r="FM169" s="89"/>
      <c r="FN169" s="89"/>
      <c r="FO169" s="89"/>
      <c r="FP169" s="89"/>
      <c r="FQ169" s="89"/>
      <c r="FR169" s="89"/>
      <c r="FS169" s="89"/>
      <c r="FT169" s="89"/>
      <c r="FU169" s="89"/>
      <c r="FV169" s="89"/>
      <c r="FW169" s="89"/>
      <c r="FX169" s="89"/>
      <c r="FY169" s="89"/>
      <c r="FZ169" s="89"/>
      <c r="GA169" s="89"/>
      <c r="GB169" s="89"/>
      <c r="GC169" s="89"/>
      <c r="GD169" s="89"/>
      <c r="GE169" s="89"/>
      <c r="GF169" s="89"/>
      <c r="GG169" s="89"/>
      <c r="GH169" s="89"/>
      <c r="GI169" s="89"/>
      <c r="GJ169" s="89"/>
      <c r="GK169" s="89"/>
      <c r="GL169" s="89"/>
      <c r="GM169" s="89"/>
      <c r="GN169" s="89"/>
      <c r="GO169" s="89"/>
      <c r="GP169" s="89"/>
      <c r="GQ169" s="89"/>
      <c r="GR169" s="89"/>
      <c r="GS169" s="89"/>
      <c r="GT169" s="89"/>
      <c r="GU169" s="89"/>
      <c r="GV169" s="89"/>
      <c r="GW169" s="89"/>
      <c r="GX169" s="89"/>
      <c r="GY169" s="89"/>
      <c r="GZ169" s="89"/>
      <c r="HA169" s="89"/>
      <c r="HB169" s="89"/>
      <c r="HC169" s="89"/>
      <c r="HD169" s="89"/>
      <c r="HE169" s="89"/>
      <c r="HF169" s="89"/>
      <c r="HG169" s="89"/>
      <c r="HH169" s="89"/>
      <c r="HI169" s="89"/>
      <c r="HJ169" s="89"/>
      <c r="HK169" s="89"/>
      <c r="HL169" s="89"/>
      <c r="HM169" s="89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  <c r="IS169" s="89"/>
      <c r="IT169" s="89"/>
      <c r="IU169" s="89"/>
    </row>
    <row r="170" spans="3:255" ht="56.25">
      <c r="C170" s="295" t="str">
        <f t="shared" si="0"/>
        <v>n;PT3;60323P</v>
      </c>
      <c r="D170" s="374" t="s">
        <v>427</v>
      </c>
      <c r="E170" s="533" t="s">
        <v>522</v>
      </c>
      <c r="F170" s="414" t="s">
        <v>523</v>
      </c>
      <c r="G170" s="410"/>
      <c r="H170" s="285" t="s">
        <v>1499</v>
      </c>
      <c r="I170" s="161" t="s">
        <v>214</v>
      </c>
      <c r="J170" s="727">
        <f>VLOOKUP(H170,'Charges et produits du CRP'!$I$250:$N$509,3,FALSE)</f>
        <v>0</v>
      </c>
      <c r="K170" s="543">
        <f t="shared" si="3"/>
        <v>0</v>
      </c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/>
      <c r="BI170" s="89"/>
      <c r="BJ170" s="89"/>
      <c r="BK170" s="89"/>
      <c r="BL170" s="89"/>
      <c r="BM170" s="89"/>
      <c r="BN170" s="89"/>
      <c r="BO170" s="89"/>
      <c r="BP170" s="89"/>
      <c r="BQ170" s="89"/>
      <c r="BR170" s="89"/>
      <c r="BS170" s="89"/>
      <c r="BT170" s="89"/>
      <c r="BU170" s="89"/>
      <c r="BV170" s="89"/>
      <c r="BW170" s="89"/>
      <c r="BX170" s="89"/>
      <c r="BY170" s="89"/>
      <c r="BZ170" s="89"/>
      <c r="CA170" s="89"/>
      <c r="CB170" s="89"/>
      <c r="CC170" s="89"/>
      <c r="CD170" s="89"/>
      <c r="CE170" s="89"/>
      <c r="CF170" s="89"/>
      <c r="CG170" s="89"/>
      <c r="CH170" s="89"/>
      <c r="CI170" s="89"/>
      <c r="CJ170" s="89"/>
      <c r="CK170" s="89"/>
      <c r="CL170" s="89"/>
      <c r="CM170" s="89"/>
      <c r="CN170" s="89"/>
      <c r="CO170" s="89"/>
      <c r="CP170" s="89"/>
      <c r="CQ170" s="89"/>
      <c r="CR170" s="89"/>
      <c r="CS170" s="89"/>
      <c r="CT170" s="89"/>
      <c r="CU170" s="89"/>
      <c r="CV170" s="89"/>
      <c r="CW170" s="89"/>
      <c r="CX170" s="89"/>
      <c r="CY170" s="89"/>
      <c r="CZ170" s="89"/>
      <c r="DA170" s="89"/>
      <c r="DB170" s="89"/>
      <c r="DC170" s="89"/>
      <c r="DD170" s="89"/>
      <c r="DE170" s="89"/>
      <c r="DF170" s="89"/>
      <c r="DG170" s="89"/>
      <c r="DH170" s="89"/>
      <c r="DI170" s="89"/>
      <c r="DJ170" s="89"/>
      <c r="DK170" s="89"/>
      <c r="DL170" s="89"/>
      <c r="DM170" s="89"/>
      <c r="DN170" s="89"/>
      <c r="DO170" s="89"/>
      <c r="DP170" s="89"/>
      <c r="DQ170" s="89"/>
      <c r="DR170" s="89"/>
      <c r="DS170" s="89"/>
      <c r="DT170" s="89"/>
      <c r="DU170" s="89"/>
      <c r="DV170" s="89"/>
      <c r="DW170" s="89"/>
      <c r="DX170" s="89"/>
      <c r="DY170" s="89"/>
      <c r="DZ170" s="89"/>
      <c r="EA170" s="89"/>
      <c r="EB170" s="89"/>
      <c r="EC170" s="89"/>
      <c r="ED170" s="89"/>
      <c r="EE170" s="89"/>
      <c r="EF170" s="89"/>
      <c r="EG170" s="89"/>
      <c r="EH170" s="89"/>
      <c r="EI170" s="89"/>
      <c r="EJ170" s="89"/>
      <c r="EK170" s="89"/>
      <c r="EL170" s="89"/>
      <c r="EM170" s="89"/>
      <c r="EN170" s="89"/>
      <c r="EO170" s="89"/>
      <c r="EP170" s="89"/>
      <c r="EQ170" s="89"/>
      <c r="ER170" s="89"/>
      <c r="ES170" s="89"/>
      <c r="ET170" s="89"/>
      <c r="EU170" s="89"/>
      <c r="EV170" s="89"/>
      <c r="EW170" s="89"/>
      <c r="EX170" s="89"/>
      <c r="EY170" s="89"/>
      <c r="EZ170" s="89"/>
      <c r="FA170" s="89"/>
      <c r="FB170" s="89"/>
      <c r="FC170" s="89"/>
      <c r="FD170" s="89"/>
      <c r="FE170" s="89"/>
      <c r="FF170" s="89"/>
      <c r="FG170" s="89"/>
      <c r="FH170" s="89"/>
      <c r="FI170" s="89"/>
      <c r="FJ170" s="89"/>
      <c r="FK170" s="89"/>
      <c r="FL170" s="89"/>
      <c r="FM170" s="89"/>
      <c r="FN170" s="89"/>
      <c r="FO170" s="89"/>
      <c r="FP170" s="89"/>
      <c r="FQ170" s="89"/>
      <c r="FR170" s="89"/>
      <c r="FS170" s="89"/>
      <c r="FT170" s="89"/>
      <c r="FU170" s="89"/>
      <c r="FV170" s="89"/>
      <c r="FW170" s="89"/>
      <c r="FX170" s="89"/>
      <c r="FY170" s="89"/>
      <c r="FZ170" s="89"/>
      <c r="GA170" s="89"/>
      <c r="GB170" s="89"/>
      <c r="GC170" s="89"/>
      <c r="GD170" s="89"/>
      <c r="GE170" s="89"/>
      <c r="GF170" s="89"/>
      <c r="GG170" s="89"/>
      <c r="GH170" s="89"/>
      <c r="GI170" s="89"/>
      <c r="GJ170" s="89"/>
      <c r="GK170" s="89"/>
      <c r="GL170" s="89"/>
      <c r="GM170" s="89"/>
      <c r="GN170" s="89"/>
      <c r="GO170" s="89"/>
      <c r="GP170" s="89"/>
      <c r="GQ170" s="89"/>
      <c r="GR170" s="89"/>
      <c r="GS170" s="89"/>
      <c r="GT170" s="89"/>
      <c r="GU170" s="89"/>
      <c r="GV170" s="89"/>
      <c r="GW170" s="89"/>
      <c r="GX170" s="89"/>
      <c r="GY170" s="89"/>
      <c r="GZ170" s="89"/>
      <c r="HA170" s="89"/>
      <c r="HB170" s="89"/>
      <c r="HC170" s="89"/>
      <c r="HD170" s="89"/>
      <c r="HE170" s="89"/>
      <c r="HF170" s="89"/>
      <c r="HG170" s="89"/>
      <c r="HH170" s="89"/>
      <c r="HI170" s="89"/>
      <c r="HJ170" s="89"/>
      <c r="HK170" s="89"/>
      <c r="HL170" s="89"/>
      <c r="HM170" s="89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/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  <c r="IS170" s="89"/>
      <c r="IT170" s="89"/>
      <c r="IU170" s="89"/>
    </row>
    <row r="171" spans="3:255" ht="56.25">
      <c r="C171" s="295" t="str">
        <f t="shared" si="0"/>
        <v>n;PT3;603261P</v>
      </c>
      <c r="D171" s="374" t="s">
        <v>427</v>
      </c>
      <c r="E171" s="533" t="s">
        <v>522</v>
      </c>
      <c r="F171" s="414" t="s">
        <v>523</v>
      </c>
      <c r="G171" s="410"/>
      <c r="H171" s="285" t="s">
        <v>1737</v>
      </c>
      <c r="I171" s="161" t="s">
        <v>199</v>
      </c>
      <c r="J171" s="727">
        <f>VLOOKUP(H171,'Charges et produits du CRP'!$I$250:$N$509,3,FALSE)</f>
        <v>0</v>
      </c>
      <c r="K171" s="543">
        <f t="shared" si="3"/>
        <v>0</v>
      </c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  <c r="BE171" s="89"/>
      <c r="BF171" s="89"/>
      <c r="BG171" s="89"/>
      <c r="BH171" s="89"/>
      <c r="BI171" s="89"/>
      <c r="BJ171" s="89"/>
      <c r="BK171" s="89"/>
      <c r="BL171" s="89"/>
      <c r="BM171" s="89"/>
      <c r="BN171" s="89"/>
      <c r="BO171" s="89"/>
      <c r="BP171" s="89"/>
      <c r="BQ171" s="89"/>
      <c r="BR171" s="89"/>
      <c r="BS171" s="89"/>
      <c r="BT171" s="89"/>
      <c r="BU171" s="89"/>
      <c r="BV171" s="89"/>
      <c r="BW171" s="89"/>
      <c r="BX171" s="89"/>
      <c r="BY171" s="89"/>
      <c r="BZ171" s="89"/>
      <c r="CA171" s="89"/>
      <c r="CB171" s="89"/>
      <c r="CC171" s="89"/>
      <c r="CD171" s="89"/>
      <c r="CE171" s="89"/>
      <c r="CF171" s="89"/>
      <c r="CG171" s="89"/>
      <c r="CH171" s="89"/>
      <c r="CI171" s="89"/>
      <c r="CJ171" s="89"/>
      <c r="CK171" s="89"/>
      <c r="CL171" s="89"/>
      <c r="CM171" s="89"/>
      <c r="CN171" s="89"/>
      <c r="CO171" s="89"/>
      <c r="CP171" s="89"/>
      <c r="CQ171" s="89"/>
      <c r="CR171" s="89"/>
      <c r="CS171" s="89"/>
      <c r="CT171" s="89"/>
      <c r="CU171" s="89"/>
      <c r="CV171" s="89"/>
      <c r="CW171" s="89"/>
      <c r="CX171" s="89"/>
      <c r="CY171" s="89"/>
      <c r="CZ171" s="89"/>
      <c r="DA171" s="89"/>
      <c r="DB171" s="89"/>
      <c r="DC171" s="89"/>
      <c r="DD171" s="89"/>
      <c r="DE171" s="89"/>
      <c r="DF171" s="89"/>
      <c r="DG171" s="89"/>
      <c r="DH171" s="89"/>
      <c r="DI171" s="89"/>
      <c r="DJ171" s="89"/>
      <c r="DK171" s="89"/>
      <c r="DL171" s="89"/>
      <c r="DM171" s="89"/>
      <c r="DN171" s="89"/>
      <c r="DO171" s="89"/>
      <c r="DP171" s="89"/>
      <c r="DQ171" s="89"/>
      <c r="DR171" s="89"/>
      <c r="DS171" s="89"/>
      <c r="DT171" s="89"/>
      <c r="DU171" s="89"/>
      <c r="DV171" s="89"/>
      <c r="DW171" s="89"/>
      <c r="DX171" s="89"/>
      <c r="DY171" s="89"/>
      <c r="DZ171" s="89"/>
      <c r="EA171" s="89"/>
      <c r="EB171" s="89"/>
      <c r="EC171" s="89"/>
      <c r="ED171" s="89"/>
      <c r="EE171" s="89"/>
      <c r="EF171" s="89"/>
      <c r="EG171" s="89"/>
      <c r="EH171" s="89"/>
      <c r="EI171" s="89"/>
      <c r="EJ171" s="89"/>
      <c r="EK171" s="89"/>
      <c r="EL171" s="89"/>
      <c r="EM171" s="89"/>
      <c r="EN171" s="89"/>
      <c r="EO171" s="89"/>
      <c r="EP171" s="89"/>
      <c r="EQ171" s="89"/>
      <c r="ER171" s="89"/>
      <c r="ES171" s="89"/>
      <c r="ET171" s="89"/>
      <c r="EU171" s="89"/>
      <c r="EV171" s="89"/>
      <c r="EW171" s="89"/>
      <c r="EX171" s="89"/>
      <c r="EY171" s="89"/>
      <c r="EZ171" s="89"/>
      <c r="FA171" s="89"/>
      <c r="FB171" s="89"/>
      <c r="FC171" s="89"/>
      <c r="FD171" s="89"/>
      <c r="FE171" s="89"/>
      <c r="FF171" s="89"/>
      <c r="FG171" s="89"/>
      <c r="FH171" s="89"/>
      <c r="FI171" s="89"/>
      <c r="FJ171" s="89"/>
      <c r="FK171" s="89"/>
      <c r="FL171" s="89"/>
      <c r="FM171" s="89"/>
      <c r="FN171" s="89"/>
      <c r="FO171" s="89"/>
      <c r="FP171" s="89"/>
      <c r="FQ171" s="89"/>
      <c r="FR171" s="89"/>
      <c r="FS171" s="89"/>
      <c r="FT171" s="89"/>
      <c r="FU171" s="89"/>
      <c r="FV171" s="89"/>
      <c r="FW171" s="89"/>
      <c r="FX171" s="89"/>
      <c r="FY171" s="89"/>
      <c r="FZ171" s="89"/>
      <c r="GA171" s="89"/>
      <c r="GB171" s="89"/>
      <c r="GC171" s="89"/>
      <c r="GD171" s="89"/>
      <c r="GE171" s="89"/>
      <c r="GF171" s="89"/>
      <c r="GG171" s="89"/>
      <c r="GH171" s="89"/>
      <c r="GI171" s="89"/>
      <c r="GJ171" s="89"/>
      <c r="GK171" s="89"/>
      <c r="GL171" s="89"/>
      <c r="GM171" s="89"/>
      <c r="GN171" s="89"/>
      <c r="GO171" s="89"/>
      <c r="GP171" s="89"/>
      <c r="GQ171" s="89"/>
      <c r="GR171" s="89"/>
      <c r="GS171" s="89"/>
      <c r="GT171" s="89"/>
      <c r="GU171" s="89"/>
      <c r="GV171" s="89"/>
      <c r="GW171" s="89"/>
      <c r="GX171" s="89"/>
      <c r="GY171" s="89"/>
      <c r="GZ171" s="89"/>
      <c r="HA171" s="89"/>
      <c r="HB171" s="89"/>
      <c r="HC171" s="89"/>
      <c r="HD171" s="89"/>
      <c r="HE171" s="89"/>
      <c r="HF171" s="89"/>
      <c r="HG171" s="89"/>
      <c r="HH171" s="89"/>
      <c r="HI171" s="89"/>
      <c r="HJ171" s="89"/>
      <c r="HK171" s="89"/>
      <c r="HL171" s="89"/>
      <c r="HM171" s="89"/>
      <c r="HN171" s="89"/>
      <c r="HO171" s="89"/>
      <c r="HP171" s="89"/>
      <c r="HQ171" s="89"/>
      <c r="HR171" s="89"/>
      <c r="HS171" s="89"/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/>
      <c r="IH171" s="89"/>
      <c r="II171" s="89"/>
      <c r="IJ171" s="89"/>
      <c r="IK171" s="89"/>
      <c r="IL171" s="89"/>
      <c r="IM171" s="89"/>
      <c r="IN171" s="89"/>
      <c r="IO171" s="89"/>
      <c r="IP171" s="89"/>
      <c r="IQ171" s="89"/>
      <c r="IR171" s="89"/>
      <c r="IS171" s="89"/>
      <c r="IT171" s="89"/>
      <c r="IU171" s="89"/>
    </row>
    <row r="172" spans="3:255" ht="56.25">
      <c r="C172" s="295" t="str">
        <f t="shared" si="0"/>
        <v>n;PT3;603262P</v>
      </c>
      <c r="D172" s="374" t="s">
        <v>427</v>
      </c>
      <c r="E172" s="533" t="s">
        <v>522</v>
      </c>
      <c r="F172" s="414" t="s">
        <v>523</v>
      </c>
      <c r="G172" s="410"/>
      <c r="H172" s="285" t="s">
        <v>1625</v>
      </c>
      <c r="I172" s="161" t="s">
        <v>200</v>
      </c>
      <c r="J172" s="727">
        <f>VLOOKUP(H172,'Charges et produits du CRP'!$I$250:$N$509,3,FALSE)</f>
        <v>0</v>
      </c>
      <c r="K172" s="543">
        <f t="shared" si="3"/>
        <v>0</v>
      </c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89"/>
      <c r="BE172" s="89"/>
      <c r="BF172" s="89"/>
      <c r="BG172" s="89"/>
      <c r="BH172" s="89"/>
      <c r="BI172" s="89"/>
      <c r="BJ172" s="89"/>
      <c r="BK172" s="89"/>
      <c r="BL172" s="89"/>
      <c r="BM172" s="89"/>
      <c r="BN172" s="89"/>
      <c r="BO172" s="89"/>
      <c r="BP172" s="89"/>
      <c r="BQ172" s="89"/>
      <c r="BR172" s="89"/>
      <c r="BS172" s="89"/>
      <c r="BT172" s="89"/>
      <c r="BU172" s="89"/>
      <c r="BV172" s="89"/>
      <c r="BW172" s="89"/>
      <c r="BX172" s="89"/>
      <c r="BY172" s="89"/>
      <c r="BZ172" s="89"/>
      <c r="CA172" s="89"/>
      <c r="CB172" s="89"/>
      <c r="CC172" s="89"/>
      <c r="CD172" s="89"/>
      <c r="CE172" s="89"/>
      <c r="CF172" s="89"/>
      <c r="CG172" s="89"/>
      <c r="CH172" s="89"/>
      <c r="CI172" s="89"/>
      <c r="CJ172" s="89"/>
      <c r="CK172" s="89"/>
      <c r="CL172" s="89"/>
      <c r="CM172" s="89"/>
      <c r="CN172" s="89"/>
      <c r="CO172" s="89"/>
      <c r="CP172" s="89"/>
      <c r="CQ172" s="89"/>
      <c r="CR172" s="89"/>
      <c r="CS172" s="89"/>
      <c r="CT172" s="89"/>
      <c r="CU172" s="89"/>
      <c r="CV172" s="89"/>
      <c r="CW172" s="89"/>
      <c r="CX172" s="89"/>
      <c r="CY172" s="89"/>
      <c r="CZ172" s="89"/>
      <c r="DA172" s="89"/>
      <c r="DB172" s="89"/>
      <c r="DC172" s="89"/>
      <c r="DD172" s="89"/>
      <c r="DE172" s="89"/>
      <c r="DF172" s="89"/>
      <c r="DG172" s="89"/>
      <c r="DH172" s="89"/>
      <c r="DI172" s="89"/>
      <c r="DJ172" s="89"/>
      <c r="DK172" s="89"/>
      <c r="DL172" s="89"/>
      <c r="DM172" s="89"/>
      <c r="DN172" s="89"/>
      <c r="DO172" s="89"/>
      <c r="DP172" s="89"/>
      <c r="DQ172" s="89"/>
      <c r="DR172" s="89"/>
      <c r="DS172" s="89"/>
      <c r="DT172" s="89"/>
      <c r="DU172" s="89"/>
      <c r="DV172" s="89"/>
      <c r="DW172" s="89"/>
      <c r="DX172" s="89"/>
      <c r="DY172" s="89"/>
      <c r="DZ172" s="89"/>
      <c r="EA172" s="89"/>
      <c r="EB172" s="89"/>
      <c r="EC172" s="89"/>
      <c r="ED172" s="89"/>
      <c r="EE172" s="89"/>
      <c r="EF172" s="89"/>
      <c r="EG172" s="89"/>
      <c r="EH172" s="89"/>
      <c r="EI172" s="89"/>
      <c r="EJ172" s="89"/>
      <c r="EK172" s="89"/>
      <c r="EL172" s="89"/>
      <c r="EM172" s="89"/>
      <c r="EN172" s="89"/>
      <c r="EO172" s="89"/>
      <c r="EP172" s="89"/>
      <c r="EQ172" s="89"/>
      <c r="ER172" s="89"/>
      <c r="ES172" s="89"/>
      <c r="ET172" s="89"/>
      <c r="EU172" s="89"/>
      <c r="EV172" s="89"/>
      <c r="EW172" s="89"/>
      <c r="EX172" s="89"/>
      <c r="EY172" s="89"/>
      <c r="EZ172" s="89"/>
      <c r="FA172" s="89"/>
      <c r="FB172" s="89"/>
      <c r="FC172" s="89"/>
      <c r="FD172" s="89"/>
      <c r="FE172" s="89"/>
      <c r="FF172" s="89"/>
      <c r="FG172" s="89"/>
      <c r="FH172" s="89"/>
      <c r="FI172" s="89"/>
      <c r="FJ172" s="89"/>
      <c r="FK172" s="89"/>
      <c r="FL172" s="89"/>
      <c r="FM172" s="89"/>
      <c r="FN172" s="89"/>
      <c r="FO172" s="89"/>
      <c r="FP172" s="89"/>
      <c r="FQ172" s="89"/>
      <c r="FR172" s="89"/>
      <c r="FS172" s="89"/>
      <c r="FT172" s="89"/>
      <c r="FU172" s="89"/>
      <c r="FV172" s="89"/>
      <c r="FW172" s="89"/>
      <c r="FX172" s="89"/>
      <c r="FY172" s="89"/>
      <c r="FZ172" s="89"/>
      <c r="GA172" s="89"/>
      <c r="GB172" s="89"/>
      <c r="GC172" s="89"/>
      <c r="GD172" s="89"/>
      <c r="GE172" s="89"/>
      <c r="GF172" s="89"/>
      <c r="GG172" s="89"/>
      <c r="GH172" s="89"/>
      <c r="GI172" s="89"/>
      <c r="GJ172" s="89"/>
      <c r="GK172" s="89"/>
      <c r="GL172" s="89"/>
      <c r="GM172" s="89"/>
      <c r="GN172" s="89"/>
      <c r="GO172" s="89"/>
      <c r="GP172" s="89"/>
      <c r="GQ172" s="89"/>
      <c r="GR172" s="89"/>
      <c r="GS172" s="89"/>
      <c r="GT172" s="89"/>
      <c r="GU172" s="89"/>
      <c r="GV172" s="89"/>
      <c r="GW172" s="89"/>
      <c r="GX172" s="89"/>
      <c r="GY172" s="89"/>
      <c r="GZ172" s="89"/>
      <c r="HA172" s="89"/>
      <c r="HB172" s="89"/>
      <c r="HC172" s="89"/>
      <c r="HD172" s="89"/>
      <c r="HE172" s="89"/>
      <c r="HF172" s="89"/>
      <c r="HG172" s="89"/>
      <c r="HH172" s="89"/>
      <c r="HI172" s="89"/>
      <c r="HJ172" s="89"/>
      <c r="HK172" s="89"/>
      <c r="HL172" s="89"/>
      <c r="HM172" s="89"/>
      <c r="HN172" s="89"/>
      <c r="HO172" s="89"/>
      <c r="HP172" s="89"/>
      <c r="HQ172" s="89"/>
      <c r="HR172" s="89"/>
      <c r="HS172" s="89"/>
      <c r="HT172" s="89"/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/>
      <c r="IN172" s="89"/>
      <c r="IO172" s="89"/>
      <c r="IP172" s="89"/>
      <c r="IQ172" s="89"/>
      <c r="IR172" s="89"/>
      <c r="IS172" s="89"/>
      <c r="IT172" s="89"/>
      <c r="IU172" s="89"/>
    </row>
    <row r="173" spans="3:255" ht="56.25">
      <c r="C173" s="295" t="str">
        <f t="shared" si="0"/>
        <v>n;PT3;603263P</v>
      </c>
      <c r="D173" s="374" t="s">
        <v>427</v>
      </c>
      <c r="E173" s="533" t="s">
        <v>522</v>
      </c>
      <c r="F173" s="414" t="s">
        <v>523</v>
      </c>
      <c r="G173" s="410"/>
      <c r="H173" s="285" t="s">
        <v>1626</v>
      </c>
      <c r="I173" s="161" t="s">
        <v>201</v>
      </c>
      <c r="J173" s="727">
        <f>VLOOKUP(H173,'Charges et produits du CRP'!$I$250:$N$509,3,FALSE)</f>
        <v>0</v>
      </c>
      <c r="K173" s="543">
        <f t="shared" si="3"/>
        <v>0</v>
      </c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/>
      <c r="BI173" s="89"/>
      <c r="BJ173" s="89"/>
      <c r="BK173" s="89"/>
      <c r="BL173" s="89"/>
      <c r="BM173" s="89"/>
      <c r="BN173" s="89"/>
      <c r="BO173" s="89"/>
      <c r="BP173" s="89"/>
      <c r="BQ173" s="89"/>
      <c r="BR173" s="89"/>
      <c r="BS173" s="89"/>
      <c r="BT173" s="89"/>
      <c r="BU173" s="89"/>
      <c r="BV173" s="89"/>
      <c r="BW173" s="89"/>
      <c r="BX173" s="89"/>
      <c r="BY173" s="89"/>
      <c r="BZ173" s="89"/>
      <c r="CA173" s="89"/>
      <c r="CB173" s="89"/>
      <c r="CC173" s="89"/>
      <c r="CD173" s="89"/>
      <c r="CE173" s="89"/>
      <c r="CF173" s="89"/>
      <c r="CG173" s="89"/>
      <c r="CH173" s="89"/>
      <c r="CI173" s="89"/>
      <c r="CJ173" s="89"/>
      <c r="CK173" s="89"/>
      <c r="CL173" s="89"/>
      <c r="CM173" s="89"/>
      <c r="CN173" s="89"/>
      <c r="CO173" s="89"/>
      <c r="CP173" s="89"/>
      <c r="CQ173" s="89"/>
      <c r="CR173" s="89"/>
      <c r="CS173" s="89"/>
      <c r="CT173" s="89"/>
      <c r="CU173" s="89"/>
      <c r="CV173" s="89"/>
      <c r="CW173" s="89"/>
      <c r="CX173" s="89"/>
      <c r="CY173" s="89"/>
      <c r="CZ173" s="89"/>
      <c r="DA173" s="89"/>
      <c r="DB173" s="89"/>
      <c r="DC173" s="89"/>
      <c r="DD173" s="89"/>
      <c r="DE173" s="89"/>
      <c r="DF173" s="89"/>
      <c r="DG173" s="89"/>
      <c r="DH173" s="89"/>
      <c r="DI173" s="89"/>
      <c r="DJ173" s="89"/>
      <c r="DK173" s="89"/>
      <c r="DL173" s="89"/>
      <c r="DM173" s="89"/>
      <c r="DN173" s="89"/>
      <c r="DO173" s="89"/>
      <c r="DP173" s="89"/>
      <c r="DQ173" s="89"/>
      <c r="DR173" s="89"/>
      <c r="DS173" s="89"/>
      <c r="DT173" s="89"/>
      <c r="DU173" s="89"/>
      <c r="DV173" s="89"/>
      <c r="DW173" s="89"/>
      <c r="DX173" s="89"/>
      <c r="DY173" s="89"/>
      <c r="DZ173" s="89"/>
      <c r="EA173" s="89"/>
      <c r="EB173" s="89"/>
      <c r="EC173" s="89"/>
      <c r="ED173" s="89"/>
      <c r="EE173" s="89"/>
      <c r="EF173" s="89"/>
      <c r="EG173" s="89"/>
      <c r="EH173" s="89"/>
      <c r="EI173" s="89"/>
      <c r="EJ173" s="89"/>
      <c r="EK173" s="89"/>
      <c r="EL173" s="89"/>
      <c r="EM173" s="89"/>
      <c r="EN173" s="89"/>
      <c r="EO173" s="89"/>
      <c r="EP173" s="89"/>
      <c r="EQ173" s="89"/>
      <c r="ER173" s="89"/>
      <c r="ES173" s="89"/>
      <c r="ET173" s="89"/>
      <c r="EU173" s="89"/>
      <c r="EV173" s="89"/>
      <c r="EW173" s="89"/>
      <c r="EX173" s="89"/>
      <c r="EY173" s="89"/>
      <c r="EZ173" s="89"/>
      <c r="FA173" s="89"/>
      <c r="FB173" s="89"/>
      <c r="FC173" s="89"/>
      <c r="FD173" s="89"/>
      <c r="FE173" s="89"/>
      <c r="FF173" s="89"/>
      <c r="FG173" s="89"/>
      <c r="FH173" s="89"/>
      <c r="FI173" s="89"/>
      <c r="FJ173" s="89"/>
      <c r="FK173" s="89"/>
      <c r="FL173" s="89"/>
      <c r="FM173" s="89"/>
      <c r="FN173" s="89"/>
      <c r="FO173" s="89"/>
      <c r="FP173" s="89"/>
      <c r="FQ173" s="89"/>
      <c r="FR173" s="89"/>
      <c r="FS173" s="89"/>
      <c r="FT173" s="89"/>
      <c r="FU173" s="89"/>
      <c r="FV173" s="89"/>
      <c r="FW173" s="89"/>
      <c r="FX173" s="89"/>
      <c r="FY173" s="89"/>
      <c r="FZ173" s="89"/>
      <c r="GA173" s="89"/>
      <c r="GB173" s="89"/>
      <c r="GC173" s="89"/>
      <c r="GD173" s="89"/>
      <c r="GE173" s="89"/>
      <c r="GF173" s="89"/>
      <c r="GG173" s="89"/>
      <c r="GH173" s="89"/>
      <c r="GI173" s="89"/>
      <c r="GJ173" s="89"/>
      <c r="GK173" s="89"/>
      <c r="GL173" s="89"/>
      <c r="GM173" s="89"/>
      <c r="GN173" s="89"/>
      <c r="GO173" s="89"/>
      <c r="GP173" s="89"/>
      <c r="GQ173" s="89"/>
      <c r="GR173" s="89"/>
      <c r="GS173" s="89"/>
      <c r="GT173" s="89"/>
      <c r="GU173" s="89"/>
      <c r="GV173" s="89"/>
      <c r="GW173" s="89"/>
      <c r="GX173" s="89"/>
      <c r="GY173" s="89"/>
      <c r="GZ173" s="89"/>
      <c r="HA173" s="89"/>
      <c r="HB173" s="89"/>
      <c r="HC173" s="89"/>
      <c r="HD173" s="89"/>
      <c r="HE173" s="89"/>
      <c r="HF173" s="89"/>
      <c r="HG173" s="89"/>
      <c r="HH173" s="89"/>
      <c r="HI173" s="89"/>
      <c r="HJ173" s="89"/>
      <c r="HK173" s="89"/>
      <c r="HL173" s="89"/>
      <c r="HM173" s="89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/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  <c r="IS173" s="89"/>
      <c r="IT173" s="89"/>
      <c r="IU173" s="89"/>
    </row>
    <row r="174" spans="3:255" ht="56.25">
      <c r="C174" s="295" t="str">
        <f t="shared" si="0"/>
        <v>n;PT3;603264P</v>
      </c>
      <c r="D174" s="374" t="s">
        <v>427</v>
      </c>
      <c r="E174" s="533" t="s">
        <v>522</v>
      </c>
      <c r="F174" s="414" t="s">
        <v>523</v>
      </c>
      <c r="G174" s="410"/>
      <c r="H174" s="285" t="s">
        <v>1627</v>
      </c>
      <c r="I174" s="161" t="s">
        <v>202</v>
      </c>
      <c r="J174" s="727">
        <f>VLOOKUP(H174,'Charges et produits du CRP'!$I$250:$N$509,3,FALSE)</f>
        <v>0</v>
      </c>
      <c r="K174" s="543">
        <f t="shared" si="3"/>
        <v>0</v>
      </c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89"/>
      <c r="BE174" s="89"/>
      <c r="BF174" s="89"/>
      <c r="BG174" s="89"/>
      <c r="BH174" s="89"/>
      <c r="BI174" s="89"/>
      <c r="BJ174" s="89"/>
      <c r="BK174" s="89"/>
      <c r="BL174" s="89"/>
      <c r="BM174" s="89"/>
      <c r="BN174" s="89"/>
      <c r="BO174" s="89"/>
      <c r="BP174" s="89"/>
      <c r="BQ174" s="89"/>
      <c r="BR174" s="89"/>
      <c r="BS174" s="89"/>
      <c r="BT174" s="89"/>
      <c r="BU174" s="89"/>
      <c r="BV174" s="89"/>
      <c r="BW174" s="89"/>
      <c r="BX174" s="89"/>
      <c r="BY174" s="89"/>
      <c r="BZ174" s="89"/>
      <c r="CA174" s="89"/>
      <c r="CB174" s="89"/>
      <c r="CC174" s="89"/>
      <c r="CD174" s="89"/>
      <c r="CE174" s="89"/>
      <c r="CF174" s="89"/>
      <c r="CG174" s="89"/>
      <c r="CH174" s="89"/>
      <c r="CI174" s="89"/>
      <c r="CJ174" s="89"/>
      <c r="CK174" s="89"/>
      <c r="CL174" s="89"/>
      <c r="CM174" s="89"/>
      <c r="CN174" s="89"/>
      <c r="CO174" s="89"/>
      <c r="CP174" s="89"/>
      <c r="CQ174" s="89"/>
      <c r="CR174" s="89"/>
      <c r="CS174" s="89"/>
      <c r="CT174" s="89"/>
      <c r="CU174" s="89"/>
      <c r="CV174" s="89"/>
      <c r="CW174" s="89"/>
      <c r="CX174" s="89"/>
      <c r="CY174" s="89"/>
      <c r="CZ174" s="89"/>
      <c r="DA174" s="89"/>
      <c r="DB174" s="89"/>
      <c r="DC174" s="89"/>
      <c r="DD174" s="89"/>
      <c r="DE174" s="89"/>
      <c r="DF174" s="89"/>
      <c r="DG174" s="89"/>
      <c r="DH174" s="89"/>
      <c r="DI174" s="89"/>
      <c r="DJ174" s="89"/>
      <c r="DK174" s="89"/>
      <c r="DL174" s="89"/>
      <c r="DM174" s="89"/>
      <c r="DN174" s="89"/>
      <c r="DO174" s="89"/>
      <c r="DP174" s="89"/>
      <c r="DQ174" s="89"/>
      <c r="DR174" s="89"/>
      <c r="DS174" s="89"/>
      <c r="DT174" s="89"/>
      <c r="DU174" s="89"/>
      <c r="DV174" s="89"/>
      <c r="DW174" s="89"/>
      <c r="DX174" s="89"/>
      <c r="DY174" s="89"/>
      <c r="DZ174" s="89"/>
      <c r="EA174" s="89"/>
      <c r="EB174" s="89"/>
      <c r="EC174" s="89"/>
      <c r="ED174" s="89"/>
      <c r="EE174" s="89"/>
      <c r="EF174" s="89"/>
      <c r="EG174" s="89"/>
      <c r="EH174" s="89"/>
      <c r="EI174" s="89"/>
      <c r="EJ174" s="89"/>
      <c r="EK174" s="89"/>
      <c r="EL174" s="89"/>
      <c r="EM174" s="89"/>
      <c r="EN174" s="89"/>
      <c r="EO174" s="89"/>
      <c r="EP174" s="89"/>
      <c r="EQ174" s="89"/>
      <c r="ER174" s="89"/>
      <c r="ES174" s="89"/>
      <c r="ET174" s="89"/>
      <c r="EU174" s="89"/>
      <c r="EV174" s="89"/>
      <c r="EW174" s="89"/>
      <c r="EX174" s="89"/>
      <c r="EY174" s="89"/>
      <c r="EZ174" s="89"/>
      <c r="FA174" s="89"/>
      <c r="FB174" s="89"/>
      <c r="FC174" s="89"/>
      <c r="FD174" s="89"/>
      <c r="FE174" s="89"/>
      <c r="FF174" s="89"/>
      <c r="FG174" s="89"/>
      <c r="FH174" s="89"/>
      <c r="FI174" s="89"/>
      <c r="FJ174" s="89"/>
      <c r="FK174" s="89"/>
      <c r="FL174" s="89"/>
      <c r="FM174" s="89"/>
      <c r="FN174" s="89"/>
      <c r="FO174" s="89"/>
      <c r="FP174" s="89"/>
      <c r="FQ174" s="89"/>
      <c r="FR174" s="89"/>
      <c r="FS174" s="89"/>
      <c r="FT174" s="89"/>
      <c r="FU174" s="89"/>
      <c r="FV174" s="89"/>
      <c r="FW174" s="89"/>
      <c r="FX174" s="89"/>
      <c r="FY174" s="89"/>
      <c r="FZ174" s="89"/>
      <c r="GA174" s="89"/>
      <c r="GB174" s="89"/>
      <c r="GC174" s="89"/>
      <c r="GD174" s="89"/>
      <c r="GE174" s="89"/>
      <c r="GF174" s="89"/>
      <c r="GG174" s="89"/>
      <c r="GH174" s="89"/>
      <c r="GI174" s="89"/>
      <c r="GJ174" s="89"/>
      <c r="GK174" s="89"/>
      <c r="GL174" s="89"/>
      <c r="GM174" s="89"/>
      <c r="GN174" s="89"/>
      <c r="GO174" s="89"/>
      <c r="GP174" s="89"/>
      <c r="GQ174" s="89"/>
      <c r="GR174" s="89"/>
      <c r="GS174" s="89"/>
      <c r="GT174" s="89"/>
      <c r="GU174" s="89"/>
      <c r="GV174" s="89"/>
      <c r="GW174" s="89"/>
      <c r="GX174" s="89"/>
      <c r="GY174" s="89"/>
      <c r="GZ174" s="89"/>
      <c r="HA174" s="89"/>
      <c r="HB174" s="89"/>
      <c r="HC174" s="89"/>
      <c r="HD174" s="89"/>
      <c r="HE174" s="89"/>
      <c r="HF174" s="89"/>
      <c r="HG174" s="89"/>
      <c r="HH174" s="89"/>
      <c r="HI174" s="89"/>
      <c r="HJ174" s="89"/>
      <c r="HK174" s="89"/>
      <c r="HL174" s="89"/>
      <c r="HM174" s="89"/>
      <c r="HN174" s="89"/>
      <c r="HO174" s="89"/>
      <c r="HP174" s="89"/>
      <c r="HQ174" s="89"/>
      <c r="HR174" s="89"/>
      <c r="HS174" s="89"/>
      <c r="HT174" s="89"/>
      <c r="HU174" s="89"/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/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  <c r="IS174" s="89"/>
      <c r="IT174" s="89"/>
      <c r="IU174" s="89"/>
    </row>
    <row r="175" spans="3:255" ht="56.25">
      <c r="C175" s="295" t="str">
        <f t="shared" si="0"/>
        <v>n;PT3;6032651P</v>
      </c>
      <c r="D175" s="374" t="s">
        <v>427</v>
      </c>
      <c r="E175" s="533" t="s">
        <v>522</v>
      </c>
      <c r="F175" s="414" t="s">
        <v>523</v>
      </c>
      <c r="G175" s="410"/>
      <c r="H175" s="285" t="s">
        <v>1628</v>
      </c>
      <c r="I175" s="161" t="s">
        <v>203</v>
      </c>
      <c r="J175" s="727">
        <f>VLOOKUP(H175,'Charges et produits du CRP'!$I$250:$N$509,3,FALSE)</f>
        <v>0</v>
      </c>
      <c r="K175" s="543">
        <f t="shared" si="3"/>
        <v>0</v>
      </c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  <c r="BK175" s="89"/>
      <c r="BL175" s="89"/>
      <c r="BM175" s="89"/>
      <c r="BN175" s="89"/>
      <c r="BO175" s="89"/>
      <c r="BP175" s="89"/>
      <c r="BQ175" s="89"/>
      <c r="BR175" s="89"/>
      <c r="BS175" s="89"/>
      <c r="BT175" s="89"/>
      <c r="BU175" s="89"/>
      <c r="BV175" s="89"/>
      <c r="BW175" s="89"/>
      <c r="BX175" s="89"/>
      <c r="BY175" s="89"/>
      <c r="BZ175" s="89"/>
      <c r="CA175" s="89"/>
      <c r="CB175" s="89"/>
      <c r="CC175" s="89"/>
      <c r="CD175" s="89"/>
      <c r="CE175" s="89"/>
      <c r="CF175" s="89"/>
      <c r="CG175" s="89"/>
      <c r="CH175" s="89"/>
      <c r="CI175" s="89"/>
      <c r="CJ175" s="89"/>
      <c r="CK175" s="89"/>
      <c r="CL175" s="89"/>
      <c r="CM175" s="89"/>
      <c r="CN175" s="89"/>
      <c r="CO175" s="89"/>
      <c r="CP175" s="89"/>
      <c r="CQ175" s="89"/>
      <c r="CR175" s="89"/>
      <c r="CS175" s="89"/>
      <c r="CT175" s="89"/>
      <c r="CU175" s="89"/>
      <c r="CV175" s="89"/>
      <c r="CW175" s="89"/>
      <c r="CX175" s="89"/>
      <c r="CY175" s="89"/>
      <c r="CZ175" s="89"/>
      <c r="DA175" s="89"/>
      <c r="DB175" s="89"/>
      <c r="DC175" s="89"/>
      <c r="DD175" s="89"/>
      <c r="DE175" s="89"/>
      <c r="DF175" s="89"/>
      <c r="DG175" s="89"/>
      <c r="DH175" s="89"/>
      <c r="DI175" s="89"/>
      <c r="DJ175" s="89"/>
      <c r="DK175" s="89"/>
      <c r="DL175" s="89"/>
      <c r="DM175" s="89"/>
      <c r="DN175" s="89"/>
      <c r="DO175" s="89"/>
      <c r="DP175" s="89"/>
      <c r="DQ175" s="89"/>
      <c r="DR175" s="89"/>
      <c r="DS175" s="89"/>
      <c r="DT175" s="89"/>
      <c r="DU175" s="89"/>
      <c r="DV175" s="89"/>
      <c r="DW175" s="89"/>
      <c r="DX175" s="89"/>
      <c r="DY175" s="89"/>
      <c r="DZ175" s="89"/>
      <c r="EA175" s="89"/>
      <c r="EB175" s="89"/>
      <c r="EC175" s="89"/>
      <c r="ED175" s="89"/>
      <c r="EE175" s="89"/>
      <c r="EF175" s="89"/>
      <c r="EG175" s="89"/>
      <c r="EH175" s="89"/>
      <c r="EI175" s="89"/>
      <c r="EJ175" s="89"/>
      <c r="EK175" s="89"/>
      <c r="EL175" s="89"/>
      <c r="EM175" s="89"/>
      <c r="EN175" s="89"/>
      <c r="EO175" s="89"/>
      <c r="EP175" s="89"/>
      <c r="EQ175" s="89"/>
      <c r="ER175" s="89"/>
      <c r="ES175" s="89"/>
      <c r="ET175" s="89"/>
      <c r="EU175" s="89"/>
      <c r="EV175" s="89"/>
      <c r="EW175" s="89"/>
      <c r="EX175" s="89"/>
      <c r="EY175" s="89"/>
      <c r="EZ175" s="89"/>
      <c r="FA175" s="89"/>
      <c r="FB175" s="89"/>
      <c r="FC175" s="89"/>
      <c r="FD175" s="89"/>
      <c r="FE175" s="89"/>
      <c r="FF175" s="89"/>
      <c r="FG175" s="89"/>
      <c r="FH175" s="89"/>
      <c r="FI175" s="89"/>
      <c r="FJ175" s="89"/>
      <c r="FK175" s="89"/>
      <c r="FL175" s="89"/>
      <c r="FM175" s="89"/>
      <c r="FN175" s="89"/>
      <c r="FO175" s="89"/>
      <c r="FP175" s="89"/>
      <c r="FQ175" s="89"/>
      <c r="FR175" s="89"/>
      <c r="FS175" s="89"/>
      <c r="FT175" s="89"/>
      <c r="FU175" s="89"/>
      <c r="FV175" s="89"/>
      <c r="FW175" s="89"/>
      <c r="FX175" s="89"/>
      <c r="FY175" s="89"/>
      <c r="FZ175" s="89"/>
      <c r="GA175" s="89"/>
      <c r="GB175" s="89"/>
      <c r="GC175" s="89"/>
      <c r="GD175" s="89"/>
      <c r="GE175" s="89"/>
      <c r="GF175" s="89"/>
      <c r="GG175" s="89"/>
      <c r="GH175" s="89"/>
      <c r="GI175" s="89"/>
      <c r="GJ175" s="89"/>
      <c r="GK175" s="89"/>
      <c r="GL175" s="89"/>
      <c r="GM175" s="89"/>
      <c r="GN175" s="89"/>
      <c r="GO175" s="89"/>
      <c r="GP175" s="89"/>
      <c r="GQ175" s="89"/>
      <c r="GR175" s="89"/>
      <c r="GS175" s="89"/>
      <c r="GT175" s="89"/>
      <c r="GU175" s="89"/>
      <c r="GV175" s="89"/>
      <c r="GW175" s="89"/>
      <c r="GX175" s="89"/>
      <c r="GY175" s="89"/>
      <c r="GZ175" s="89"/>
      <c r="HA175" s="89"/>
      <c r="HB175" s="89"/>
      <c r="HC175" s="89"/>
      <c r="HD175" s="89"/>
      <c r="HE175" s="89"/>
      <c r="HF175" s="89"/>
      <c r="HG175" s="89"/>
      <c r="HH175" s="89"/>
      <c r="HI175" s="89"/>
      <c r="HJ175" s="89"/>
      <c r="HK175" s="89"/>
      <c r="HL175" s="89"/>
      <c r="HM175" s="89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/>
      <c r="IA175" s="89"/>
      <c r="IB175" s="89"/>
      <c r="IC175" s="89"/>
      <c r="ID175" s="89"/>
      <c r="IE175" s="89"/>
      <c r="IF175" s="89"/>
      <c r="IG175" s="89"/>
      <c r="IH175" s="89"/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  <c r="IS175" s="89"/>
      <c r="IT175" s="89"/>
      <c r="IU175" s="89"/>
    </row>
    <row r="176" spans="3:255" ht="56.25">
      <c r="C176" s="295" t="str">
        <f t="shared" si="0"/>
        <v>n;PT3;6032652P</v>
      </c>
      <c r="D176" s="374" t="s">
        <v>427</v>
      </c>
      <c r="E176" s="533" t="s">
        <v>522</v>
      </c>
      <c r="F176" s="414" t="s">
        <v>523</v>
      </c>
      <c r="G176" s="410"/>
      <c r="H176" s="285" t="s">
        <v>1629</v>
      </c>
      <c r="I176" s="161" t="s">
        <v>204</v>
      </c>
      <c r="J176" s="727">
        <f>VLOOKUP(H176,'Charges et produits du CRP'!$I$250:$N$509,3,FALSE)</f>
        <v>0</v>
      </c>
      <c r="K176" s="543">
        <f t="shared" si="3"/>
        <v>0</v>
      </c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/>
      <c r="BI176" s="89"/>
      <c r="BJ176" s="89"/>
      <c r="BK176" s="89"/>
      <c r="BL176" s="89"/>
      <c r="BM176" s="89"/>
      <c r="BN176" s="89"/>
      <c r="BO176" s="89"/>
      <c r="BP176" s="89"/>
      <c r="BQ176" s="89"/>
      <c r="BR176" s="89"/>
      <c r="BS176" s="89"/>
      <c r="BT176" s="89"/>
      <c r="BU176" s="89"/>
      <c r="BV176" s="89"/>
      <c r="BW176" s="89"/>
      <c r="BX176" s="89"/>
      <c r="BY176" s="89"/>
      <c r="BZ176" s="89"/>
      <c r="CA176" s="89"/>
      <c r="CB176" s="89"/>
      <c r="CC176" s="89"/>
      <c r="CD176" s="89"/>
      <c r="CE176" s="89"/>
      <c r="CF176" s="89"/>
      <c r="CG176" s="89"/>
      <c r="CH176" s="89"/>
      <c r="CI176" s="89"/>
      <c r="CJ176" s="89"/>
      <c r="CK176" s="89"/>
      <c r="CL176" s="89"/>
      <c r="CM176" s="89"/>
      <c r="CN176" s="89"/>
      <c r="CO176" s="89"/>
      <c r="CP176" s="89"/>
      <c r="CQ176" s="89"/>
      <c r="CR176" s="89"/>
      <c r="CS176" s="89"/>
      <c r="CT176" s="89"/>
      <c r="CU176" s="89"/>
      <c r="CV176" s="89"/>
      <c r="CW176" s="89"/>
      <c r="CX176" s="89"/>
      <c r="CY176" s="89"/>
      <c r="CZ176" s="89"/>
      <c r="DA176" s="89"/>
      <c r="DB176" s="89"/>
      <c r="DC176" s="89"/>
      <c r="DD176" s="89"/>
      <c r="DE176" s="89"/>
      <c r="DF176" s="89"/>
      <c r="DG176" s="89"/>
      <c r="DH176" s="89"/>
      <c r="DI176" s="89"/>
      <c r="DJ176" s="89"/>
      <c r="DK176" s="89"/>
      <c r="DL176" s="89"/>
      <c r="DM176" s="89"/>
      <c r="DN176" s="89"/>
      <c r="DO176" s="89"/>
      <c r="DP176" s="89"/>
      <c r="DQ176" s="89"/>
      <c r="DR176" s="89"/>
      <c r="DS176" s="89"/>
      <c r="DT176" s="89"/>
      <c r="DU176" s="89"/>
      <c r="DV176" s="89"/>
      <c r="DW176" s="89"/>
      <c r="DX176" s="89"/>
      <c r="DY176" s="89"/>
      <c r="DZ176" s="89"/>
      <c r="EA176" s="89"/>
      <c r="EB176" s="89"/>
      <c r="EC176" s="89"/>
      <c r="ED176" s="89"/>
      <c r="EE176" s="89"/>
      <c r="EF176" s="89"/>
      <c r="EG176" s="89"/>
      <c r="EH176" s="89"/>
      <c r="EI176" s="89"/>
      <c r="EJ176" s="89"/>
      <c r="EK176" s="89"/>
      <c r="EL176" s="89"/>
      <c r="EM176" s="89"/>
      <c r="EN176" s="89"/>
      <c r="EO176" s="89"/>
      <c r="EP176" s="89"/>
      <c r="EQ176" s="89"/>
      <c r="ER176" s="89"/>
      <c r="ES176" s="89"/>
      <c r="ET176" s="89"/>
      <c r="EU176" s="89"/>
      <c r="EV176" s="89"/>
      <c r="EW176" s="89"/>
      <c r="EX176" s="89"/>
      <c r="EY176" s="89"/>
      <c r="EZ176" s="89"/>
      <c r="FA176" s="89"/>
      <c r="FB176" s="89"/>
      <c r="FC176" s="89"/>
      <c r="FD176" s="89"/>
      <c r="FE176" s="89"/>
      <c r="FF176" s="89"/>
      <c r="FG176" s="89"/>
      <c r="FH176" s="89"/>
      <c r="FI176" s="89"/>
      <c r="FJ176" s="89"/>
      <c r="FK176" s="89"/>
      <c r="FL176" s="89"/>
      <c r="FM176" s="89"/>
      <c r="FN176" s="89"/>
      <c r="FO176" s="89"/>
      <c r="FP176" s="89"/>
      <c r="FQ176" s="89"/>
      <c r="FR176" s="89"/>
      <c r="FS176" s="89"/>
      <c r="FT176" s="89"/>
      <c r="FU176" s="89"/>
      <c r="FV176" s="89"/>
      <c r="FW176" s="89"/>
      <c r="FX176" s="89"/>
      <c r="FY176" s="89"/>
      <c r="FZ176" s="89"/>
      <c r="GA176" s="89"/>
      <c r="GB176" s="89"/>
      <c r="GC176" s="89"/>
      <c r="GD176" s="89"/>
      <c r="GE176" s="89"/>
      <c r="GF176" s="89"/>
      <c r="GG176" s="89"/>
      <c r="GH176" s="89"/>
      <c r="GI176" s="89"/>
      <c r="GJ176" s="89"/>
      <c r="GK176" s="89"/>
      <c r="GL176" s="89"/>
      <c r="GM176" s="89"/>
      <c r="GN176" s="89"/>
      <c r="GO176" s="89"/>
      <c r="GP176" s="89"/>
      <c r="GQ176" s="89"/>
      <c r="GR176" s="89"/>
      <c r="GS176" s="89"/>
      <c r="GT176" s="89"/>
      <c r="GU176" s="89"/>
      <c r="GV176" s="89"/>
      <c r="GW176" s="89"/>
      <c r="GX176" s="89"/>
      <c r="GY176" s="89"/>
      <c r="GZ176" s="89"/>
      <c r="HA176" s="89"/>
      <c r="HB176" s="89"/>
      <c r="HC176" s="89"/>
      <c r="HD176" s="89"/>
      <c r="HE176" s="89"/>
      <c r="HF176" s="89"/>
      <c r="HG176" s="89"/>
      <c r="HH176" s="89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/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  <c r="IS176" s="89"/>
      <c r="IT176" s="89"/>
      <c r="IU176" s="89"/>
    </row>
    <row r="177" spans="3:255" ht="56.25">
      <c r="C177" s="295" t="str">
        <f t="shared" si="0"/>
        <v>n;PT3;6032661P</v>
      </c>
      <c r="D177" s="374" t="s">
        <v>427</v>
      </c>
      <c r="E177" s="533" t="s">
        <v>522</v>
      </c>
      <c r="F177" s="414" t="s">
        <v>523</v>
      </c>
      <c r="G177" s="410"/>
      <c r="H177" s="285" t="s">
        <v>1630</v>
      </c>
      <c r="I177" s="161" t="s">
        <v>205</v>
      </c>
      <c r="J177" s="727">
        <f>VLOOKUP(H177,'Charges et produits du CRP'!$I$250:$N$509,3,FALSE)</f>
        <v>0</v>
      </c>
      <c r="K177" s="543">
        <f t="shared" si="3"/>
        <v>0</v>
      </c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  <c r="BI177" s="89"/>
      <c r="BJ177" s="89"/>
      <c r="BK177" s="89"/>
      <c r="BL177" s="89"/>
      <c r="BM177" s="89"/>
      <c r="BN177" s="89"/>
      <c r="BO177" s="89"/>
      <c r="BP177" s="89"/>
      <c r="BQ177" s="89"/>
      <c r="BR177" s="89"/>
      <c r="BS177" s="89"/>
      <c r="BT177" s="89"/>
      <c r="BU177" s="89"/>
      <c r="BV177" s="89"/>
      <c r="BW177" s="89"/>
      <c r="BX177" s="89"/>
      <c r="BY177" s="89"/>
      <c r="BZ177" s="89"/>
      <c r="CA177" s="89"/>
      <c r="CB177" s="89"/>
      <c r="CC177" s="89"/>
      <c r="CD177" s="89"/>
      <c r="CE177" s="89"/>
      <c r="CF177" s="89"/>
      <c r="CG177" s="89"/>
      <c r="CH177" s="89"/>
      <c r="CI177" s="89"/>
      <c r="CJ177" s="89"/>
      <c r="CK177" s="89"/>
      <c r="CL177" s="89"/>
      <c r="CM177" s="89"/>
      <c r="CN177" s="89"/>
      <c r="CO177" s="89"/>
      <c r="CP177" s="89"/>
      <c r="CQ177" s="89"/>
      <c r="CR177" s="89"/>
      <c r="CS177" s="89"/>
      <c r="CT177" s="89"/>
      <c r="CU177" s="89"/>
      <c r="CV177" s="89"/>
      <c r="CW177" s="89"/>
      <c r="CX177" s="89"/>
      <c r="CY177" s="89"/>
      <c r="CZ177" s="89"/>
      <c r="DA177" s="89"/>
      <c r="DB177" s="89"/>
      <c r="DC177" s="89"/>
      <c r="DD177" s="89"/>
      <c r="DE177" s="89"/>
      <c r="DF177" s="89"/>
      <c r="DG177" s="89"/>
      <c r="DH177" s="89"/>
      <c r="DI177" s="89"/>
      <c r="DJ177" s="89"/>
      <c r="DK177" s="89"/>
      <c r="DL177" s="89"/>
      <c r="DM177" s="89"/>
      <c r="DN177" s="89"/>
      <c r="DO177" s="89"/>
      <c r="DP177" s="89"/>
      <c r="DQ177" s="89"/>
      <c r="DR177" s="89"/>
      <c r="DS177" s="89"/>
      <c r="DT177" s="89"/>
      <c r="DU177" s="89"/>
      <c r="DV177" s="89"/>
      <c r="DW177" s="89"/>
      <c r="DX177" s="89"/>
      <c r="DY177" s="89"/>
      <c r="DZ177" s="89"/>
      <c r="EA177" s="89"/>
      <c r="EB177" s="89"/>
      <c r="EC177" s="89"/>
      <c r="ED177" s="89"/>
      <c r="EE177" s="89"/>
      <c r="EF177" s="89"/>
      <c r="EG177" s="89"/>
      <c r="EH177" s="89"/>
      <c r="EI177" s="89"/>
      <c r="EJ177" s="89"/>
      <c r="EK177" s="89"/>
      <c r="EL177" s="89"/>
      <c r="EM177" s="89"/>
      <c r="EN177" s="89"/>
      <c r="EO177" s="89"/>
      <c r="EP177" s="89"/>
      <c r="EQ177" s="89"/>
      <c r="ER177" s="89"/>
      <c r="ES177" s="89"/>
      <c r="ET177" s="89"/>
      <c r="EU177" s="89"/>
      <c r="EV177" s="89"/>
      <c r="EW177" s="89"/>
      <c r="EX177" s="89"/>
      <c r="EY177" s="89"/>
      <c r="EZ177" s="89"/>
      <c r="FA177" s="89"/>
      <c r="FB177" s="89"/>
      <c r="FC177" s="89"/>
      <c r="FD177" s="89"/>
      <c r="FE177" s="89"/>
      <c r="FF177" s="89"/>
      <c r="FG177" s="89"/>
      <c r="FH177" s="89"/>
      <c r="FI177" s="89"/>
      <c r="FJ177" s="89"/>
      <c r="FK177" s="89"/>
      <c r="FL177" s="89"/>
      <c r="FM177" s="89"/>
      <c r="FN177" s="89"/>
      <c r="FO177" s="89"/>
      <c r="FP177" s="89"/>
      <c r="FQ177" s="89"/>
      <c r="FR177" s="89"/>
      <c r="FS177" s="89"/>
      <c r="FT177" s="89"/>
      <c r="FU177" s="89"/>
      <c r="FV177" s="89"/>
      <c r="FW177" s="89"/>
      <c r="FX177" s="89"/>
      <c r="FY177" s="89"/>
      <c r="FZ177" s="89"/>
      <c r="GA177" s="89"/>
      <c r="GB177" s="89"/>
      <c r="GC177" s="89"/>
      <c r="GD177" s="89"/>
      <c r="GE177" s="89"/>
      <c r="GF177" s="89"/>
      <c r="GG177" s="89"/>
      <c r="GH177" s="89"/>
      <c r="GI177" s="89"/>
      <c r="GJ177" s="89"/>
      <c r="GK177" s="89"/>
      <c r="GL177" s="89"/>
      <c r="GM177" s="89"/>
      <c r="GN177" s="89"/>
      <c r="GO177" s="89"/>
      <c r="GP177" s="89"/>
      <c r="GQ177" s="89"/>
      <c r="GR177" s="89"/>
      <c r="GS177" s="89"/>
      <c r="GT177" s="89"/>
      <c r="GU177" s="89"/>
      <c r="GV177" s="89"/>
      <c r="GW177" s="89"/>
      <c r="GX177" s="89"/>
      <c r="GY177" s="89"/>
      <c r="GZ177" s="89"/>
      <c r="HA177" s="89"/>
      <c r="HB177" s="89"/>
      <c r="HC177" s="89"/>
      <c r="HD177" s="89"/>
      <c r="HE177" s="89"/>
      <c r="HF177" s="89"/>
      <c r="HG177" s="89"/>
      <c r="HH177" s="89"/>
      <c r="HI177" s="89"/>
      <c r="HJ177" s="89"/>
      <c r="HK177" s="89"/>
      <c r="HL177" s="89"/>
      <c r="HM177" s="89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/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  <c r="IS177" s="89"/>
      <c r="IT177" s="89"/>
      <c r="IU177" s="89"/>
    </row>
    <row r="178" spans="3:255" ht="56.25">
      <c r="C178" s="295" t="str">
        <f t="shared" si="0"/>
        <v>n;PT3;6032662P</v>
      </c>
      <c r="D178" s="374" t="s">
        <v>427</v>
      </c>
      <c r="E178" s="533" t="s">
        <v>522</v>
      </c>
      <c r="F178" s="414" t="s">
        <v>523</v>
      </c>
      <c r="G178" s="410"/>
      <c r="H178" s="285" t="s">
        <v>1631</v>
      </c>
      <c r="I178" s="161" t="s">
        <v>206</v>
      </c>
      <c r="J178" s="727">
        <f>VLOOKUP(H178,'Charges et produits du CRP'!$I$250:$N$509,3,FALSE)</f>
        <v>0</v>
      </c>
      <c r="K178" s="543">
        <f t="shared" si="3"/>
        <v>0</v>
      </c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/>
      <c r="BI178" s="89"/>
      <c r="BJ178" s="89"/>
      <c r="BK178" s="89"/>
      <c r="BL178" s="89"/>
      <c r="BM178" s="89"/>
      <c r="BN178" s="89"/>
      <c r="BO178" s="89"/>
      <c r="BP178" s="89"/>
      <c r="BQ178" s="89"/>
      <c r="BR178" s="89"/>
      <c r="BS178" s="89"/>
      <c r="BT178" s="89"/>
      <c r="BU178" s="89"/>
      <c r="BV178" s="89"/>
      <c r="BW178" s="89"/>
      <c r="BX178" s="89"/>
      <c r="BY178" s="89"/>
      <c r="BZ178" s="89"/>
      <c r="CA178" s="89"/>
      <c r="CB178" s="89"/>
      <c r="CC178" s="89"/>
      <c r="CD178" s="89"/>
      <c r="CE178" s="89"/>
      <c r="CF178" s="89"/>
      <c r="CG178" s="89"/>
      <c r="CH178" s="89"/>
      <c r="CI178" s="89"/>
      <c r="CJ178" s="89"/>
      <c r="CK178" s="89"/>
      <c r="CL178" s="89"/>
      <c r="CM178" s="89"/>
      <c r="CN178" s="89"/>
      <c r="CO178" s="89"/>
      <c r="CP178" s="89"/>
      <c r="CQ178" s="89"/>
      <c r="CR178" s="89"/>
      <c r="CS178" s="89"/>
      <c r="CT178" s="89"/>
      <c r="CU178" s="89"/>
      <c r="CV178" s="89"/>
      <c r="CW178" s="89"/>
      <c r="CX178" s="89"/>
      <c r="CY178" s="89"/>
      <c r="CZ178" s="89"/>
      <c r="DA178" s="89"/>
      <c r="DB178" s="89"/>
      <c r="DC178" s="89"/>
      <c r="DD178" s="89"/>
      <c r="DE178" s="89"/>
      <c r="DF178" s="89"/>
      <c r="DG178" s="89"/>
      <c r="DH178" s="89"/>
      <c r="DI178" s="89"/>
      <c r="DJ178" s="89"/>
      <c r="DK178" s="89"/>
      <c r="DL178" s="89"/>
      <c r="DM178" s="89"/>
      <c r="DN178" s="89"/>
      <c r="DO178" s="89"/>
      <c r="DP178" s="89"/>
      <c r="DQ178" s="89"/>
      <c r="DR178" s="89"/>
      <c r="DS178" s="89"/>
      <c r="DT178" s="89"/>
      <c r="DU178" s="89"/>
      <c r="DV178" s="89"/>
      <c r="DW178" s="89"/>
      <c r="DX178" s="89"/>
      <c r="DY178" s="89"/>
      <c r="DZ178" s="89"/>
      <c r="EA178" s="89"/>
      <c r="EB178" s="89"/>
      <c r="EC178" s="89"/>
      <c r="ED178" s="89"/>
      <c r="EE178" s="89"/>
      <c r="EF178" s="89"/>
      <c r="EG178" s="89"/>
      <c r="EH178" s="89"/>
      <c r="EI178" s="89"/>
      <c r="EJ178" s="89"/>
      <c r="EK178" s="89"/>
      <c r="EL178" s="89"/>
      <c r="EM178" s="89"/>
      <c r="EN178" s="89"/>
      <c r="EO178" s="89"/>
      <c r="EP178" s="89"/>
      <c r="EQ178" s="89"/>
      <c r="ER178" s="89"/>
      <c r="ES178" s="89"/>
      <c r="ET178" s="89"/>
      <c r="EU178" s="89"/>
      <c r="EV178" s="89"/>
      <c r="EW178" s="89"/>
      <c r="EX178" s="89"/>
      <c r="EY178" s="89"/>
      <c r="EZ178" s="89"/>
      <c r="FA178" s="89"/>
      <c r="FB178" s="89"/>
      <c r="FC178" s="89"/>
      <c r="FD178" s="89"/>
      <c r="FE178" s="89"/>
      <c r="FF178" s="89"/>
      <c r="FG178" s="89"/>
      <c r="FH178" s="89"/>
      <c r="FI178" s="89"/>
      <c r="FJ178" s="89"/>
      <c r="FK178" s="89"/>
      <c r="FL178" s="89"/>
      <c r="FM178" s="89"/>
      <c r="FN178" s="89"/>
      <c r="FO178" s="89"/>
      <c r="FP178" s="89"/>
      <c r="FQ178" s="89"/>
      <c r="FR178" s="89"/>
      <c r="FS178" s="89"/>
      <c r="FT178" s="89"/>
      <c r="FU178" s="89"/>
      <c r="FV178" s="89"/>
      <c r="FW178" s="89"/>
      <c r="FX178" s="89"/>
      <c r="FY178" s="89"/>
      <c r="FZ178" s="89"/>
      <c r="GA178" s="89"/>
      <c r="GB178" s="89"/>
      <c r="GC178" s="89"/>
      <c r="GD178" s="89"/>
      <c r="GE178" s="89"/>
      <c r="GF178" s="89"/>
      <c r="GG178" s="89"/>
      <c r="GH178" s="89"/>
      <c r="GI178" s="89"/>
      <c r="GJ178" s="89"/>
      <c r="GK178" s="89"/>
      <c r="GL178" s="89"/>
      <c r="GM178" s="89"/>
      <c r="GN178" s="89"/>
      <c r="GO178" s="89"/>
      <c r="GP178" s="89"/>
      <c r="GQ178" s="89"/>
      <c r="GR178" s="89"/>
      <c r="GS178" s="89"/>
      <c r="GT178" s="89"/>
      <c r="GU178" s="89"/>
      <c r="GV178" s="89"/>
      <c r="GW178" s="89"/>
      <c r="GX178" s="89"/>
      <c r="GY178" s="89"/>
      <c r="GZ178" s="89"/>
      <c r="HA178" s="89"/>
      <c r="HB178" s="89"/>
      <c r="HC178" s="89"/>
      <c r="HD178" s="89"/>
      <c r="HE178" s="89"/>
      <c r="HF178" s="89"/>
      <c r="HG178" s="89"/>
      <c r="HH178" s="89"/>
      <c r="HI178" s="89"/>
      <c r="HJ178" s="89"/>
      <c r="HK178" s="89"/>
      <c r="HL178" s="89"/>
      <c r="HM178" s="89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  <c r="IS178" s="89"/>
      <c r="IT178" s="89"/>
      <c r="IU178" s="89"/>
    </row>
    <row r="179" spans="3:255" ht="56.25">
      <c r="C179" s="295" t="str">
        <f t="shared" si="0"/>
        <v>n;PT3;6032663P</v>
      </c>
      <c r="D179" s="374" t="s">
        <v>427</v>
      </c>
      <c r="E179" s="533" t="s">
        <v>522</v>
      </c>
      <c r="F179" s="414" t="s">
        <v>523</v>
      </c>
      <c r="G179" s="410"/>
      <c r="H179" s="285" t="s">
        <v>1632</v>
      </c>
      <c r="I179" s="161" t="s">
        <v>207</v>
      </c>
      <c r="J179" s="727">
        <f>VLOOKUP(H179,'Charges et produits du CRP'!$I$250:$N$509,3,FALSE)</f>
        <v>0</v>
      </c>
      <c r="K179" s="543">
        <f t="shared" si="3"/>
        <v>0</v>
      </c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/>
      <c r="BI179" s="89"/>
      <c r="BJ179" s="89"/>
      <c r="BK179" s="89"/>
      <c r="BL179" s="89"/>
      <c r="BM179" s="89"/>
      <c r="BN179" s="89"/>
      <c r="BO179" s="89"/>
      <c r="BP179" s="89"/>
      <c r="BQ179" s="89"/>
      <c r="BR179" s="89"/>
      <c r="BS179" s="89"/>
      <c r="BT179" s="89"/>
      <c r="BU179" s="89"/>
      <c r="BV179" s="89"/>
      <c r="BW179" s="89"/>
      <c r="BX179" s="89"/>
      <c r="BY179" s="89"/>
      <c r="BZ179" s="89"/>
      <c r="CA179" s="89"/>
      <c r="CB179" s="89"/>
      <c r="CC179" s="89"/>
      <c r="CD179" s="89"/>
      <c r="CE179" s="89"/>
      <c r="CF179" s="89"/>
      <c r="CG179" s="89"/>
      <c r="CH179" s="89"/>
      <c r="CI179" s="89"/>
      <c r="CJ179" s="89"/>
      <c r="CK179" s="89"/>
      <c r="CL179" s="89"/>
      <c r="CM179" s="89"/>
      <c r="CN179" s="89"/>
      <c r="CO179" s="89"/>
      <c r="CP179" s="89"/>
      <c r="CQ179" s="89"/>
      <c r="CR179" s="89"/>
      <c r="CS179" s="89"/>
      <c r="CT179" s="89"/>
      <c r="CU179" s="89"/>
      <c r="CV179" s="89"/>
      <c r="CW179" s="89"/>
      <c r="CX179" s="89"/>
      <c r="CY179" s="89"/>
      <c r="CZ179" s="89"/>
      <c r="DA179" s="89"/>
      <c r="DB179" s="89"/>
      <c r="DC179" s="89"/>
      <c r="DD179" s="89"/>
      <c r="DE179" s="89"/>
      <c r="DF179" s="89"/>
      <c r="DG179" s="89"/>
      <c r="DH179" s="89"/>
      <c r="DI179" s="89"/>
      <c r="DJ179" s="89"/>
      <c r="DK179" s="89"/>
      <c r="DL179" s="89"/>
      <c r="DM179" s="89"/>
      <c r="DN179" s="89"/>
      <c r="DO179" s="89"/>
      <c r="DP179" s="89"/>
      <c r="DQ179" s="89"/>
      <c r="DR179" s="89"/>
      <c r="DS179" s="89"/>
      <c r="DT179" s="89"/>
      <c r="DU179" s="89"/>
      <c r="DV179" s="89"/>
      <c r="DW179" s="89"/>
      <c r="DX179" s="89"/>
      <c r="DY179" s="89"/>
      <c r="DZ179" s="89"/>
      <c r="EA179" s="89"/>
      <c r="EB179" s="89"/>
      <c r="EC179" s="89"/>
      <c r="ED179" s="89"/>
      <c r="EE179" s="89"/>
      <c r="EF179" s="89"/>
      <c r="EG179" s="89"/>
      <c r="EH179" s="89"/>
      <c r="EI179" s="89"/>
      <c r="EJ179" s="89"/>
      <c r="EK179" s="89"/>
      <c r="EL179" s="89"/>
      <c r="EM179" s="89"/>
      <c r="EN179" s="89"/>
      <c r="EO179" s="89"/>
      <c r="EP179" s="89"/>
      <c r="EQ179" s="89"/>
      <c r="ER179" s="89"/>
      <c r="ES179" s="89"/>
      <c r="ET179" s="89"/>
      <c r="EU179" s="89"/>
      <c r="EV179" s="89"/>
      <c r="EW179" s="89"/>
      <c r="EX179" s="89"/>
      <c r="EY179" s="89"/>
      <c r="EZ179" s="89"/>
      <c r="FA179" s="89"/>
      <c r="FB179" s="89"/>
      <c r="FC179" s="89"/>
      <c r="FD179" s="89"/>
      <c r="FE179" s="89"/>
      <c r="FF179" s="89"/>
      <c r="FG179" s="89"/>
      <c r="FH179" s="89"/>
      <c r="FI179" s="89"/>
      <c r="FJ179" s="89"/>
      <c r="FK179" s="89"/>
      <c r="FL179" s="89"/>
      <c r="FM179" s="89"/>
      <c r="FN179" s="89"/>
      <c r="FO179" s="89"/>
      <c r="FP179" s="89"/>
      <c r="FQ179" s="89"/>
      <c r="FR179" s="89"/>
      <c r="FS179" s="89"/>
      <c r="FT179" s="89"/>
      <c r="FU179" s="89"/>
      <c r="FV179" s="89"/>
      <c r="FW179" s="89"/>
      <c r="FX179" s="89"/>
      <c r="FY179" s="89"/>
      <c r="FZ179" s="89"/>
      <c r="GA179" s="89"/>
      <c r="GB179" s="89"/>
      <c r="GC179" s="89"/>
      <c r="GD179" s="89"/>
      <c r="GE179" s="89"/>
      <c r="GF179" s="89"/>
      <c r="GG179" s="89"/>
      <c r="GH179" s="89"/>
      <c r="GI179" s="89"/>
      <c r="GJ179" s="89"/>
      <c r="GK179" s="89"/>
      <c r="GL179" s="89"/>
      <c r="GM179" s="89"/>
      <c r="GN179" s="89"/>
      <c r="GO179" s="89"/>
      <c r="GP179" s="89"/>
      <c r="GQ179" s="89"/>
      <c r="GR179" s="89"/>
      <c r="GS179" s="89"/>
      <c r="GT179" s="89"/>
      <c r="GU179" s="89"/>
      <c r="GV179" s="89"/>
      <c r="GW179" s="89"/>
      <c r="GX179" s="89"/>
      <c r="GY179" s="89"/>
      <c r="GZ179" s="89"/>
      <c r="HA179" s="89"/>
      <c r="HB179" s="89"/>
      <c r="HC179" s="89"/>
      <c r="HD179" s="89"/>
      <c r="HE179" s="89"/>
      <c r="HF179" s="89"/>
      <c r="HG179" s="89"/>
      <c r="HH179" s="89"/>
      <c r="HI179" s="89"/>
      <c r="HJ179" s="89"/>
      <c r="HK179" s="89"/>
      <c r="HL179" s="89"/>
      <c r="HM179" s="89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/>
      <c r="ID179" s="89"/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  <c r="IS179" s="89"/>
      <c r="IT179" s="89"/>
      <c r="IU179" s="89"/>
    </row>
    <row r="180" spans="3:255" ht="56.25">
      <c r="C180" s="295" t="str">
        <f t="shared" si="0"/>
        <v>n;PT3;6032664P</v>
      </c>
      <c r="D180" s="374" t="s">
        <v>427</v>
      </c>
      <c r="E180" s="533" t="s">
        <v>522</v>
      </c>
      <c r="F180" s="414" t="s">
        <v>523</v>
      </c>
      <c r="G180" s="410"/>
      <c r="H180" s="285" t="s">
        <v>1633</v>
      </c>
      <c r="I180" s="161" t="s">
        <v>208</v>
      </c>
      <c r="J180" s="727">
        <f>VLOOKUP(H180,'Charges et produits du CRP'!$I$250:$N$509,3,FALSE)</f>
        <v>0</v>
      </c>
      <c r="K180" s="543">
        <f t="shared" si="3"/>
        <v>0</v>
      </c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89"/>
      <c r="BE180" s="89"/>
      <c r="BF180" s="89"/>
      <c r="BG180" s="89"/>
      <c r="BH180" s="89"/>
      <c r="BI180" s="89"/>
      <c r="BJ180" s="89"/>
      <c r="BK180" s="89"/>
      <c r="BL180" s="89"/>
      <c r="BM180" s="89"/>
      <c r="BN180" s="89"/>
      <c r="BO180" s="89"/>
      <c r="BP180" s="89"/>
      <c r="BQ180" s="89"/>
      <c r="BR180" s="89"/>
      <c r="BS180" s="89"/>
      <c r="BT180" s="89"/>
      <c r="BU180" s="89"/>
      <c r="BV180" s="89"/>
      <c r="BW180" s="89"/>
      <c r="BX180" s="89"/>
      <c r="BY180" s="89"/>
      <c r="BZ180" s="89"/>
      <c r="CA180" s="89"/>
      <c r="CB180" s="89"/>
      <c r="CC180" s="89"/>
      <c r="CD180" s="89"/>
      <c r="CE180" s="89"/>
      <c r="CF180" s="89"/>
      <c r="CG180" s="89"/>
      <c r="CH180" s="89"/>
      <c r="CI180" s="89"/>
      <c r="CJ180" s="89"/>
      <c r="CK180" s="89"/>
      <c r="CL180" s="89"/>
      <c r="CM180" s="89"/>
      <c r="CN180" s="89"/>
      <c r="CO180" s="89"/>
      <c r="CP180" s="89"/>
      <c r="CQ180" s="89"/>
      <c r="CR180" s="89"/>
      <c r="CS180" s="89"/>
      <c r="CT180" s="89"/>
      <c r="CU180" s="89"/>
      <c r="CV180" s="89"/>
      <c r="CW180" s="89"/>
      <c r="CX180" s="89"/>
      <c r="CY180" s="89"/>
      <c r="CZ180" s="89"/>
      <c r="DA180" s="89"/>
      <c r="DB180" s="89"/>
      <c r="DC180" s="89"/>
      <c r="DD180" s="89"/>
      <c r="DE180" s="89"/>
      <c r="DF180" s="89"/>
      <c r="DG180" s="89"/>
      <c r="DH180" s="89"/>
      <c r="DI180" s="89"/>
      <c r="DJ180" s="89"/>
      <c r="DK180" s="89"/>
      <c r="DL180" s="89"/>
      <c r="DM180" s="89"/>
      <c r="DN180" s="89"/>
      <c r="DO180" s="89"/>
      <c r="DP180" s="89"/>
      <c r="DQ180" s="89"/>
      <c r="DR180" s="89"/>
      <c r="DS180" s="89"/>
      <c r="DT180" s="89"/>
      <c r="DU180" s="89"/>
      <c r="DV180" s="89"/>
      <c r="DW180" s="89"/>
      <c r="DX180" s="89"/>
      <c r="DY180" s="89"/>
      <c r="DZ180" s="89"/>
      <c r="EA180" s="89"/>
      <c r="EB180" s="89"/>
      <c r="EC180" s="89"/>
      <c r="ED180" s="89"/>
      <c r="EE180" s="89"/>
      <c r="EF180" s="89"/>
      <c r="EG180" s="89"/>
      <c r="EH180" s="89"/>
      <c r="EI180" s="89"/>
      <c r="EJ180" s="89"/>
      <c r="EK180" s="89"/>
      <c r="EL180" s="89"/>
      <c r="EM180" s="89"/>
      <c r="EN180" s="89"/>
      <c r="EO180" s="89"/>
      <c r="EP180" s="89"/>
      <c r="EQ180" s="89"/>
      <c r="ER180" s="89"/>
      <c r="ES180" s="89"/>
      <c r="ET180" s="89"/>
      <c r="EU180" s="89"/>
      <c r="EV180" s="89"/>
      <c r="EW180" s="89"/>
      <c r="EX180" s="89"/>
      <c r="EY180" s="89"/>
      <c r="EZ180" s="89"/>
      <c r="FA180" s="89"/>
      <c r="FB180" s="89"/>
      <c r="FC180" s="89"/>
      <c r="FD180" s="89"/>
      <c r="FE180" s="89"/>
      <c r="FF180" s="89"/>
      <c r="FG180" s="89"/>
      <c r="FH180" s="89"/>
      <c r="FI180" s="89"/>
      <c r="FJ180" s="89"/>
      <c r="FK180" s="89"/>
      <c r="FL180" s="89"/>
      <c r="FM180" s="89"/>
      <c r="FN180" s="89"/>
      <c r="FO180" s="89"/>
      <c r="FP180" s="89"/>
      <c r="FQ180" s="89"/>
      <c r="FR180" s="89"/>
      <c r="FS180" s="89"/>
      <c r="FT180" s="89"/>
      <c r="FU180" s="89"/>
      <c r="FV180" s="89"/>
      <c r="FW180" s="89"/>
      <c r="FX180" s="89"/>
      <c r="FY180" s="89"/>
      <c r="FZ180" s="89"/>
      <c r="GA180" s="89"/>
      <c r="GB180" s="89"/>
      <c r="GC180" s="89"/>
      <c r="GD180" s="89"/>
      <c r="GE180" s="89"/>
      <c r="GF180" s="89"/>
      <c r="GG180" s="89"/>
      <c r="GH180" s="89"/>
      <c r="GI180" s="89"/>
      <c r="GJ180" s="89"/>
      <c r="GK180" s="89"/>
      <c r="GL180" s="89"/>
      <c r="GM180" s="89"/>
      <c r="GN180" s="89"/>
      <c r="GO180" s="89"/>
      <c r="GP180" s="89"/>
      <c r="GQ180" s="89"/>
      <c r="GR180" s="89"/>
      <c r="GS180" s="89"/>
      <c r="GT180" s="89"/>
      <c r="GU180" s="89"/>
      <c r="GV180" s="89"/>
      <c r="GW180" s="89"/>
      <c r="GX180" s="89"/>
      <c r="GY180" s="89"/>
      <c r="GZ180" s="89"/>
      <c r="HA180" s="89"/>
      <c r="HB180" s="89"/>
      <c r="HC180" s="89"/>
      <c r="HD180" s="89"/>
      <c r="HE180" s="89"/>
      <c r="HF180" s="89"/>
      <c r="HG180" s="89"/>
      <c r="HH180" s="89"/>
      <c r="HI180" s="89"/>
      <c r="HJ180" s="89"/>
      <c r="HK180" s="89"/>
      <c r="HL180" s="89"/>
      <c r="HM180" s="89"/>
      <c r="HN180" s="89"/>
      <c r="HO180" s="89"/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/>
      <c r="IH180" s="89"/>
      <c r="II180" s="89"/>
      <c r="IJ180" s="89"/>
      <c r="IK180" s="89"/>
      <c r="IL180" s="89"/>
      <c r="IM180" s="89"/>
      <c r="IN180" s="89"/>
      <c r="IO180" s="89"/>
      <c r="IP180" s="89"/>
      <c r="IQ180" s="89"/>
      <c r="IR180" s="89"/>
      <c r="IS180" s="89"/>
      <c r="IT180" s="89"/>
      <c r="IU180" s="89"/>
    </row>
    <row r="181" spans="3:255" ht="56.25">
      <c r="C181" s="295" t="str">
        <f t="shared" si="0"/>
        <v>n;PT3;6032668P</v>
      </c>
      <c r="D181" s="374" t="s">
        <v>427</v>
      </c>
      <c r="E181" s="533" t="s">
        <v>522</v>
      </c>
      <c r="F181" s="414" t="s">
        <v>523</v>
      </c>
      <c r="G181" s="410"/>
      <c r="H181" s="285" t="s">
        <v>1634</v>
      </c>
      <c r="I181" s="161" t="s">
        <v>209</v>
      </c>
      <c r="J181" s="727">
        <f>VLOOKUP(H181,'Charges et produits du CRP'!$I$250:$N$509,3,FALSE)</f>
        <v>0</v>
      </c>
      <c r="K181" s="543">
        <f t="shared" si="3"/>
        <v>0</v>
      </c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  <c r="BE181" s="89"/>
      <c r="BF181" s="89"/>
      <c r="BG181" s="89"/>
      <c r="BH181" s="89"/>
      <c r="BI181" s="89"/>
      <c r="BJ181" s="89"/>
      <c r="BK181" s="89"/>
      <c r="BL181" s="89"/>
      <c r="BM181" s="89"/>
      <c r="BN181" s="89"/>
      <c r="BO181" s="89"/>
      <c r="BP181" s="89"/>
      <c r="BQ181" s="89"/>
      <c r="BR181" s="89"/>
      <c r="BS181" s="89"/>
      <c r="BT181" s="89"/>
      <c r="BU181" s="89"/>
      <c r="BV181" s="89"/>
      <c r="BW181" s="89"/>
      <c r="BX181" s="89"/>
      <c r="BY181" s="89"/>
      <c r="BZ181" s="89"/>
      <c r="CA181" s="89"/>
      <c r="CB181" s="89"/>
      <c r="CC181" s="89"/>
      <c r="CD181" s="89"/>
      <c r="CE181" s="89"/>
      <c r="CF181" s="89"/>
      <c r="CG181" s="89"/>
      <c r="CH181" s="89"/>
      <c r="CI181" s="89"/>
      <c r="CJ181" s="89"/>
      <c r="CK181" s="89"/>
      <c r="CL181" s="89"/>
      <c r="CM181" s="89"/>
      <c r="CN181" s="89"/>
      <c r="CO181" s="89"/>
      <c r="CP181" s="89"/>
      <c r="CQ181" s="89"/>
      <c r="CR181" s="89"/>
      <c r="CS181" s="89"/>
      <c r="CT181" s="89"/>
      <c r="CU181" s="89"/>
      <c r="CV181" s="89"/>
      <c r="CW181" s="89"/>
      <c r="CX181" s="89"/>
      <c r="CY181" s="89"/>
      <c r="CZ181" s="89"/>
      <c r="DA181" s="89"/>
      <c r="DB181" s="89"/>
      <c r="DC181" s="89"/>
      <c r="DD181" s="89"/>
      <c r="DE181" s="89"/>
      <c r="DF181" s="89"/>
      <c r="DG181" s="89"/>
      <c r="DH181" s="89"/>
      <c r="DI181" s="89"/>
      <c r="DJ181" s="89"/>
      <c r="DK181" s="89"/>
      <c r="DL181" s="89"/>
      <c r="DM181" s="89"/>
      <c r="DN181" s="89"/>
      <c r="DO181" s="89"/>
      <c r="DP181" s="89"/>
      <c r="DQ181" s="89"/>
      <c r="DR181" s="89"/>
      <c r="DS181" s="89"/>
      <c r="DT181" s="89"/>
      <c r="DU181" s="89"/>
      <c r="DV181" s="89"/>
      <c r="DW181" s="89"/>
      <c r="DX181" s="89"/>
      <c r="DY181" s="89"/>
      <c r="DZ181" s="89"/>
      <c r="EA181" s="89"/>
      <c r="EB181" s="89"/>
      <c r="EC181" s="89"/>
      <c r="ED181" s="89"/>
      <c r="EE181" s="89"/>
      <c r="EF181" s="89"/>
      <c r="EG181" s="89"/>
      <c r="EH181" s="89"/>
      <c r="EI181" s="89"/>
      <c r="EJ181" s="89"/>
      <c r="EK181" s="89"/>
      <c r="EL181" s="89"/>
      <c r="EM181" s="89"/>
      <c r="EN181" s="89"/>
      <c r="EO181" s="89"/>
      <c r="EP181" s="89"/>
      <c r="EQ181" s="89"/>
      <c r="ER181" s="89"/>
      <c r="ES181" s="89"/>
      <c r="ET181" s="89"/>
      <c r="EU181" s="89"/>
      <c r="EV181" s="89"/>
      <c r="EW181" s="89"/>
      <c r="EX181" s="89"/>
      <c r="EY181" s="89"/>
      <c r="EZ181" s="89"/>
      <c r="FA181" s="89"/>
      <c r="FB181" s="89"/>
      <c r="FC181" s="89"/>
      <c r="FD181" s="89"/>
      <c r="FE181" s="89"/>
      <c r="FF181" s="89"/>
      <c r="FG181" s="89"/>
      <c r="FH181" s="89"/>
      <c r="FI181" s="89"/>
      <c r="FJ181" s="89"/>
      <c r="FK181" s="89"/>
      <c r="FL181" s="89"/>
      <c r="FM181" s="89"/>
      <c r="FN181" s="89"/>
      <c r="FO181" s="89"/>
      <c r="FP181" s="89"/>
      <c r="FQ181" s="89"/>
      <c r="FR181" s="89"/>
      <c r="FS181" s="89"/>
      <c r="FT181" s="89"/>
      <c r="FU181" s="89"/>
      <c r="FV181" s="89"/>
      <c r="FW181" s="89"/>
      <c r="FX181" s="89"/>
      <c r="FY181" s="89"/>
      <c r="FZ181" s="89"/>
      <c r="GA181" s="89"/>
      <c r="GB181" s="89"/>
      <c r="GC181" s="89"/>
      <c r="GD181" s="89"/>
      <c r="GE181" s="89"/>
      <c r="GF181" s="89"/>
      <c r="GG181" s="89"/>
      <c r="GH181" s="89"/>
      <c r="GI181" s="89"/>
      <c r="GJ181" s="89"/>
      <c r="GK181" s="89"/>
      <c r="GL181" s="89"/>
      <c r="GM181" s="89"/>
      <c r="GN181" s="89"/>
      <c r="GO181" s="89"/>
      <c r="GP181" s="89"/>
      <c r="GQ181" s="89"/>
      <c r="GR181" s="89"/>
      <c r="GS181" s="89"/>
      <c r="GT181" s="89"/>
      <c r="GU181" s="89"/>
      <c r="GV181" s="89"/>
      <c r="GW181" s="89"/>
      <c r="GX181" s="89"/>
      <c r="GY181" s="89"/>
      <c r="GZ181" s="89"/>
      <c r="HA181" s="89"/>
      <c r="HB181" s="89"/>
      <c r="HC181" s="89"/>
      <c r="HD181" s="89"/>
      <c r="HE181" s="89"/>
      <c r="HF181" s="89"/>
      <c r="HG181" s="89"/>
      <c r="HH181" s="89"/>
      <c r="HI181" s="89"/>
      <c r="HJ181" s="89"/>
      <c r="HK181" s="89"/>
      <c r="HL181" s="89"/>
      <c r="HM181" s="89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/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  <c r="IS181" s="89"/>
      <c r="IT181" s="89"/>
      <c r="IU181" s="89"/>
    </row>
    <row r="182" spans="3:255" ht="56.25">
      <c r="C182" s="295" t="str">
        <f t="shared" si="0"/>
        <v>n;PT3;603268P</v>
      </c>
      <c r="D182" s="374" t="s">
        <v>427</v>
      </c>
      <c r="E182" s="533" t="s">
        <v>522</v>
      </c>
      <c r="F182" s="414" t="s">
        <v>523</v>
      </c>
      <c r="G182" s="410"/>
      <c r="H182" s="285" t="s">
        <v>1635</v>
      </c>
      <c r="I182" s="161" t="s">
        <v>210</v>
      </c>
      <c r="J182" s="727">
        <f>VLOOKUP(H182,'Charges et produits du CRP'!$I$250:$N$509,3,FALSE)</f>
        <v>0</v>
      </c>
      <c r="K182" s="543">
        <f t="shared" si="3"/>
        <v>0</v>
      </c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/>
      <c r="BI182" s="89"/>
      <c r="BJ182" s="89"/>
      <c r="BK182" s="89"/>
      <c r="BL182" s="89"/>
      <c r="BM182" s="89"/>
      <c r="BN182" s="89"/>
      <c r="BO182" s="89"/>
      <c r="BP182" s="89"/>
      <c r="BQ182" s="89"/>
      <c r="BR182" s="89"/>
      <c r="BS182" s="89"/>
      <c r="BT182" s="89"/>
      <c r="BU182" s="89"/>
      <c r="BV182" s="89"/>
      <c r="BW182" s="89"/>
      <c r="BX182" s="89"/>
      <c r="BY182" s="89"/>
      <c r="BZ182" s="89"/>
      <c r="CA182" s="89"/>
      <c r="CB182" s="89"/>
      <c r="CC182" s="89"/>
      <c r="CD182" s="89"/>
      <c r="CE182" s="89"/>
      <c r="CF182" s="89"/>
      <c r="CG182" s="89"/>
      <c r="CH182" s="89"/>
      <c r="CI182" s="89"/>
      <c r="CJ182" s="89"/>
      <c r="CK182" s="89"/>
      <c r="CL182" s="89"/>
      <c r="CM182" s="89"/>
      <c r="CN182" s="89"/>
      <c r="CO182" s="89"/>
      <c r="CP182" s="89"/>
      <c r="CQ182" s="89"/>
      <c r="CR182" s="89"/>
      <c r="CS182" s="89"/>
      <c r="CT182" s="89"/>
      <c r="CU182" s="89"/>
      <c r="CV182" s="89"/>
      <c r="CW182" s="89"/>
      <c r="CX182" s="89"/>
      <c r="CY182" s="89"/>
      <c r="CZ182" s="89"/>
      <c r="DA182" s="89"/>
      <c r="DB182" s="89"/>
      <c r="DC182" s="89"/>
      <c r="DD182" s="89"/>
      <c r="DE182" s="89"/>
      <c r="DF182" s="89"/>
      <c r="DG182" s="89"/>
      <c r="DH182" s="89"/>
      <c r="DI182" s="89"/>
      <c r="DJ182" s="89"/>
      <c r="DK182" s="89"/>
      <c r="DL182" s="89"/>
      <c r="DM182" s="89"/>
      <c r="DN182" s="89"/>
      <c r="DO182" s="89"/>
      <c r="DP182" s="89"/>
      <c r="DQ182" s="89"/>
      <c r="DR182" s="89"/>
      <c r="DS182" s="89"/>
      <c r="DT182" s="89"/>
      <c r="DU182" s="89"/>
      <c r="DV182" s="89"/>
      <c r="DW182" s="89"/>
      <c r="DX182" s="89"/>
      <c r="DY182" s="89"/>
      <c r="DZ182" s="89"/>
      <c r="EA182" s="89"/>
      <c r="EB182" s="89"/>
      <c r="EC182" s="89"/>
      <c r="ED182" s="89"/>
      <c r="EE182" s="89"/>
      <c r="EF182" s="89"/>
      <c r="EG182" s="89"/>
      <c r="EH182" s="89"/>
      <c r="EI182" s="89"/>
      <c r="EJ182" s="89"/>
      <c r="EK182" s="89"/>
      <c r="EL182" s="89"/>
      <c r="EM182" s="89"/>
      <c r="EN182" s="89"/>
      <c r="EO182" s="89"/>
      <c r="EP182" s="89"/>
      <c r="EQ182" s="89"/>
      <c r="ER182" s="89"/>
      <c r="ES182" s="89"/>
      <c r="ET182" s="89"/>
      <c r="EU182" s="89"/>
      <c r="EV182" s="89"/>
      <c r="EW182" s="89"/>
      <c r="EX182" s="89"/>
      <c r="EY182" s="89"/>
      <c r="EZ182" s="89"/>
      <c r="FA182" s="89"/>
      <c r="FB182" s="89"/>
      <c r="FC182" s="89"/>
      <c r="FD182" s="89"/>
      <c r="FE182" s="89"/>
      <c r="FF182" s="89"/>
      <c r="FG182" s="89"/>
      <c r="FH182" s="89"/>
      <c r="FI182" s="89"/>
      <c r="FJ182" s="89"/>
      <c r="FK182" s="89"/>
      <c r="FL182" s="89"/>
      <c r="FM182" s="89"/>
      <c r="FN182" s="89"/>
      <c r="FO182" s="89"/>
      <c r="FP182" s="89"/>
      <c r="FQ182" s="89"/>
      <c r="FR182" s="89"/>
      <c r="FS182" s="89"/>
      <c r="FT182" s="89"/>
      <c r="FU182" s="89"/>
      <c r="FV182" s="89"/>
      <c r="FW182" s="89"/>
      <c r="FX182" s="89"/>
      <c r="FY182" s="89"/>
      <c r="FZ182" s="89"/>
      <c r="GA182" s="89"/>
      <c r="GB182" s="89"/>
      <c r="GC182" s="89"/>
      <c r="GD182" s="89"/>
      <c r="GE182" s="89"/>
      <c r="GF182" s="89"/>
      <c r="GG182" s="89"/>
      <c r="GH182" s="89"/>
      <c r="GI182" s="89"/>
      <c r="GJ182" s="89"/>
      <c r="GK182" s="89"/>
      <c r="GL182" s="89"/>
      <c r="GM182" s="89"/>
      <c r="GN182" s="89"/>
      <c r="GO182" s="89"/>
      <c r="GP182" s="89"/>
      <c r="GQ182" s="89"/>
      <c r="GR182" s="89"/>
      <c r="GS182" s="89"/>
      <c r="GT182" s="89"/>
      <c r="GU182" s="89"/>
      <c r="GV182" s="89"/>
      <c r="GW182" s="89"/>
      <c r="GX182" s="89"/>
      <c r="GY182" s="89"/>
      <c r="GZ182" s="89"/>
      <c r="HA182" s="89"/>
      <c r="HB182" s="89"/>
      <c r="HC182" s="89"/>
      <c r="HD182" s="89"/>
      <c r="HE182" s="89"/>
      <c r="HF182" s="89"/>
      <c r="HG182" s="89"/>
      <c r="HH182" s="89"/>
      <c r="HI182" s="89"/>
      <c r="HJ182" s="89"/>
      <c r="HK182" s="89"/>
      <c r="HL182" s="89"/>
      <c r="HM182" s="89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/>
      <c r="IF182" s="89"/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  <c r="IS182" s="89"/>
      <c r="IT182" s="89"/>
      <c r="IU182" s="89"/>
    </row>
    <row r="183" spans="3:255" ht="56.25">
      <c r="C183" s="295" t="str">
        <f t="shared" si="0"/>
        <v>n;PT3;60328P</v>
      </c>
      <c r="D183" s="374" t="s">
        <v>427</v>
      </c>
      <c r="E183" s="533" t="s">
        <v>522</v>
      </c>
      <c r="F183" s="414" t="s">
        <v>523</v>
      </c>
      <c r="G183" s="410"/>
      <c r="H183" s="285" t="s">
        <v>1500</v>
      </c>
      <c r="I183" s="161" t="s">
        <v>211</v>
      </c>
      <c r="J183" s="727">
        <f>VLOOKUP(H183,'Charges et produits du CRP'!$I$250:$N$509,3,FALSE)</f>
        <v>0</v>
      </c>
      <c r="K183" s="543">
        <f t="shared" si="3"/>
        <v>0</v>
      </c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89"/>
      <c r="BM183" s="89"/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  <c r="CA183" s="89"/>
      <c r="CB183" s="89"/>
      <c r="CC183" s="89"/>
      <c r="CD183" s="89"/>
      <c r="CE183" s="89"/>
      <c r="CF183" s="89"/>
      <c r="CG183" s="89"/>
      <c r="CH183" s="89"/>
      <c r="CI183" s="89"/>
      <c r="CJ183" s="89"/>
      <c r="CK183" s="89"/>
      <c r="CL183" s="89"/>
      <c r="CM183" s="89"/>
      <c r="CN183" s="89"/>
      <c r="CO183" s="89"/>
      <c r="CP183" s="89"/>
      <c r="CQ183" s="89"/>
      <c r="CR183" s="89"/>
      <c r="CS183" s="89"/>
      <c r="CT183" s="89"/>
      <c r="CU183" s="89"/>
      <c r="CV183" s="89"/>
      <c r="CW183" s="89"/>
      <c r="CX183" s="89"/>
      <c r="CY183" s="89"/>
      <c r="CZ183" s="89"/>
      <c r="DA183" s="89"/>
      <c r="DB183" s="89"/>
      <c r="DC183" s="89"/>
      <c r="DD183" s="89"/>
      <c r="DE183" s="89"/>
      <c r="DF183" s="89"/>
      <c r="DG183" s="89"/>
      <c r="DH183" s="89"/>
      <c r="DI183" s="89"/>
      <c r="DJ183" s="89"/>
      <c r="DK183" s="89"/>
      <c r="DL183" s="89"/>
      <c r="DM183" s="89"/>
      <c r="DN183" s="89"/>
      <c r="DO183" s="89"/>
      <c r="DP183" s="89"/>
      <c r="DQ183" s="89"/>
      <c r="DR183" s="89"/>
      <c r="DS183" s="89"/>
      <c r="DT183" s="89"/>
      <c r="DU183" s="89"/>
      <c r="DV183" s="89"/>
      <c r="DW183" s="89"/>
      <c r="DX183" s="89"/>
      <c r="DY183" s="89"/>
      <c r="DZ183" s="89"/>
      <c r="EA183" s="89"/>
      <c r="EB183" s="89"/>
      <c r="EC183" s="89"/>
      <c r="ED183" s="89"/>
      <c r="EE183" s="89"/>
      <c r="EF183" s="89"/>
      <c r="EG183" s="89"/>
      <c r="EH183" s="89"/>
      <c r="EI183" s="89"/>
      <c r="EJ183" s="89"/>
      <c r="EK183" s="89"/>
      <c r="EL183" s="89"/>
      <c r="EM183" s="89"/>
      <c r="EN183" s="89"/>
      <c r="EO183" s="89"/>
      <c r="EP183" s="89"/>
      <c r="EQ183" s="89"/>
      <c r="ER183" s="89"/>
      <c r="ES183" s="89"/>
      <c r="ET183" s="89"/>
      <c r="EU183" s="89"/>
      <c r="EV183" s="89"/>
      <c r="EW183" s="89"/>
      <c r="EX183" s="89"/>
      <c r="EY183" s="89"/>
      <c r="EZ183" s="89"/>
      <c r="FA183" s="89"/>
      <c r="FB183" s="89"/>
      <c r="FC183" s="89"/>
      <c r="FD183" s="89"/>
      <c r="FE183" s="89"/>
      <c r="FF183" s="89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  <c r="FU183" s="89"/>
      <c r="FV183" s="89"/>
      <c r="FW183" s="89"/>
      <c r="FX183" s="89"/>
      <c r="FY183" s="89"/>
      <c r="FZ183" s="89"/>
      <c r="GA183" s="89"/>
      <c r="GB183" s="89"/>
      <c r="GC183" s="89"/>
      <c r="GD183" s="89"/>
      <c r="GE183" s="89"/>
      <c r="GF183" s="89"/>
      <c r="GG183" s="89"/>
      <c r="GH183" s="89"/>
      <c r="GI183" s="89"/>
      <c r="GJ183" s="89"/>
      <c r="GK183" s="89"/>
      <c r="GL183" s="89"/>
      <c r="GM183" s="89"/>
      <c r="GN183" s="89"/>
      <c r="GO183" s="89"/>
      <c r="GP183" s="89"/>
      <c r="GQ183" s="89"/>
      <c r="GR183" s="89"/>
      <c r="GS183" s="89"/>
      <c r="GT183" s="89"/>
      <c r="GU183" s="89"/>
      <c r="GV183" s="89"/>
      <c r="GW183" s="89"/>
      <c r="GX183" s="89"/>
      <c r="GY183" s="89"/>
      <c r="GZ183" s="89"/>
      <c r="HA183" s="89"/>
      <c r="HB183" s="89"/>
      <c r="HC183" s="89"/>
      <c r="HD183" s="89"/>
      <c r="HE183" s="89"/>
      <c r="HF183" s="89"/>
      <c r="HG183" s="89"/>
      <c r="HH183" s="89"/>
      <c r="HI183" s="89"/>
      <c r="HJ183" s="89"/>
      <c r="HK183" s="89"/>
      <c r="HL183" s="89"/>
      <c r="HM183" s="89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/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  <c r="IS183" s="89"/>
      <c r="IT183" s="89"/>
      <c r="IU183" s="89"/>
    </row>
    <row r="184" spans="3:255" ht="45">
      <c r="C184" s="295" t="str">
        <f t="shared" si="0"/>
        <v>n;PT3;60371P</v>
      </c>
      <c r="D184" s="374" t="s">
        <v>427</v>
      </c>
      <c r="E184" s="533" t="s">
        <v>167</v>
      </c>
      <c r="F184" s="414" t="s">
        <v>520</v>
      </c>
      <c r="G184" s="410"/>
      <c r="H184" s="285" t="s">
        <v>1501</v>
      </c>
      <c r="I184" s="161" t="s">
        <v>170</v>
      </c>
      <c r="J184" s="727">
        <f>VLOOKUP(H184,'Charges et produits du CRP'!$I$250:$N$509,3,FALSE)</f>
        <v>0</v>
      </c>
      <c r="K184" s="543">
        <f t="shared" si="3"/>
        <v>0</v>
      </c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  <c r="BE184" s="89"/>
      <c r="BF184" s="89"/>
      <c r="BG184" s="89"/>
      <c r="BH184" s="89"/>
      <c r="BI184" s="89"/>
      <c r="BJ184" s="89"/>
      <c r="BK184" s="89"/>
      <c r="BL184" s="89"/>
      <c r="BM184" s="89"/>
      <c r="BN184" s="89"/>
      <c r="BO184" s="89"/>
      <c r="BP184" s="89"/>
      <c r="BQ184" s="89"/>
      <c r="BR184" s="89"/>
      <c r="BS184" s="89"/>
      <c r="BT184" s="89"/>
      <c r="BU184" s="89"/>
      <c r="BV184" s="89"/>
      <c r="BW184" s="89"/>
      <c r="BX184" s="89"/>
      <c r="BY184" s="89"/>
      <c r="BZ184" s="89"/>
      <c r="CA184" s="89"/>
      <c r="CB184" s="89"/>
      <c r="CC184" s="89"/>
      <c r="CD184" s="89"/>
      <c r="CE184" s="89"/>
      <c r="CF184" s="89"/>
      <c r="CG184" s="89"/>
      <c r="CH184" s="89"/>
      <c r="CI184" s="89"/>
      <c r="CJ184" s="89"/>
      <c r="CK184" s="89"/>
      <c r="CL184" s="89"/>
      <c r="CM184" s="89"/>
      <c r="CN184" s="89"/>
      <c r="CO184" s="89"/>
      <c r="CP184" s="89"/>
      <c r="CQ184" s="89"/>
      <c r="CR184" s="89"/>
      <c r="CS184" s="89"/>
      <c r="CT184" s="89"/>
      <c r="CU184" s="89"/>
      <c r="CV184" s="89"/>
      <c r="CW184" s="89"/>
      <c r="CX184" s="89"/>
      <c r="CY184" s="89"/>
      <c r="CZ184" s="89"/>
      <c r="DA184" s="89"/>
      <c r="DB184" s="89"/>
      <c r="DC184" s="89"/>
      <c r="DD184" s="89"/>
      <c r="DE184" s="89"/>
      <c r="DF184" s="89"/>
      <c r="DG184" s="89"/>
      <c r="DH184" s="89"/>
      <c r="DI184" s="89"/>
      <c r="DJ184" s="89"/>
      <c r="DK184" s="89"/>
      <c r="DL184" s="89"/>
      <c r="DM184" s="89"/>
      <c r="DN184" s="89"/>
      <c r="DO184" s="89"/>
      <c r="DP184" s="89"/>
      <c r="DQ184" s="89"/>
      <c r="DR184" s="89"/>
      <c r="DS184" s="89"/>
      <c r="DT184" s="89"/>
      <c r="DU184" s="89"/>
      <c r="DV184" s="89"/>
      <c r="DW184" s="89"/>
      <c r="DX184" s="89"/>
      <c r="DY184" s="89"/>
      <c r="DZ184" s="89"/>
      <c r="EA184" s="89"/>
      <c r="EB184" s="89"/>
      <c r="EC184" s="89"/>
      <c r="ED184" s="89"/>
      <c r="EE184" s="89"/>
      <c r="EF184" s="89"/>
      <c r="EG184" s="89"/>
      <c r="EH184" s="89"/>
      <c r="EI184" s="89"/>
      <c r="EJ184" s="89"/>
      <c r="EK184" s="89"/>
      <c r="EL184" s="89"/>
      <c r="EM184" s="89"/>
      <c r="EN184" s="89"/>
      <c r="EO184" s="89"/>
      <c r="EP184" s="89"/>
      <c r="EQ184" s="89"/>
      <c r="ER184" s="89"/>
      <c r="ES184" s="89"/>
      <c r="ET184" s="89"/>
      <c r="EU184" s="89"/>
      <c r="EV184" s="89"/>
      <c r="EW184" s="89"/>
      <c r="EX184" s="89"/>
      <c r="EY184" s="89"/>
      <c r="EZ184" s="89"/>
      <c r="FA184" s="89"/>
      <c r="FB184" s="89"/>
      <c r="FC184" s="89"/>
      <c r="FD184" s="89"/>
      <c r="FE184" s="89"/>
      <c r="FF184" s="89"/>
      <c r="FG184" s="89"/>
      <c r="FH184" s="89"/>
      <c r="FI184" s="89"/>
      <c r="FJ184" s="89"/>
      <c r="FK184" s="89"/>
      <c r="FL184" s="89"/>
      <c r="FM184" s="89"/>
      <c r="FN184" s="89"/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/>
      <c r="GA184" s="89"/>
      <c r="GB184" s="89"/>
      <c r="GC184" s="89"/>
      <c r="GD184" s="89"/>
      <c r="GE184" s="89"/>
      <c r="GF184" s="89"/>
      <c r="GG184" s="89"/>
      <c r="GH184" s="89"/>
      <c r="GI184" s="89"/>
      <c r="GJ184" s="89"/>
      <c r="GK184" s="89"/>
      <c r="GL184" s="89"/>
      <c r="GM184" s="89"/>
      <c r="GN184" s="89"/>
      <c r="GO184" s="89"/>
      <c r="GP184" s="89"/>
      <c r="GQ184" s="89"/>
      <c r="GR184" s="89"/>
      <c r="GS184" s="89"/>
      <c r="GT184" s="89"/>
      <c r="GU184" s="89"/>
      <c r="GV184" s="89"/>
      <c r="GW184" s="89"/>
      <c r="GX184" s="89"/>
      <c r="GY184" s="89"/>
      <c r="GZ184" s="89"/>
      <c r="HA184" s="89"/>
      <c r="HB184" s="89"/>
      <c r="HC184" s="89"/>
      <c r="HD184" s="89"/>
      <c r="HE184" s="89"/>
      <c r="HF184" s="89"/>
      <c r="HG184" s="89"/>
      <c r="HH184" s="89"/>
      <c r="HI184" s="89"/>
      <c r="HJ184" s="89"/>
      <c r="HK184" s="89"/>
      <c r="HL184" s="89"/>
      <c r="HM184" s="89"/>
      <c r="HN184" s="89"/>
      <c r="HO184" s="89"/>
      <c r="HP184" s="89"/>
      <c r="HQ184" s="89"/>
      <c r="HR184" s="89"/>
      <c r="HS184" s="89"/>
      <c r="HT184" s="89"/>
      <c r="HU184" s="89"/>
      <c r="HV184" s="89"/>
      <c r="HW184" s="89"/>
      <c r="HX184" s="89"/>
      <c r="HY184" s="89"/>
      <c r="HZ184" s="89"/>
      <c r="IA184" s="89"/>
      <c r="IB184" s="89"/>
      <c r="IC184" s="89"/>
      <c r="ID184" s="89"/>
      <c r="IE184" s="89"/>
      <c r="IF184" s="89"/>
      <c r="IG184" s="89"/>
      <c r="IH184" s="89"/>
      <c r="II184" s="89"/>
      <c r="IJ184" s="89"/>
      <c r="IK184" s="89"/>
      <c r="IL184" s="89"/>
      <c r="IM184" s="89"/>
      <c r="IN184" s="89"/>
      <c r="IO184" s="89"/>
      <c r="IP184" s="89"/>
      <c r="IQ184" s="89"/>
      <c r="IR184" s="89"/>
      <c r="IS184" s="89"/>
      <c r="IT184" s="89"/>
      <c r="IU184" s="89"/>
    </row>
    <row r="185" spans="3:255" ht="56.25">
      <c r="C185" s="295" t="str">
        <f t="shared" si="0"/>
        <v>n;PT3;60372P</v>
      </c>
      <c r="D185" s="374" t="s">
        <v>427</v>
      </c>
      <c r="E185" s="533" t="s">
        <v>522</v>
      </c>
      <c r="F185" s="414" t="s">
        <v>523</v>
      </c>
      <c r="G185" s="410"/>
      <c r="H185" s="285" t="s">
        <v>1502</v>
      </c>
      <c r="I185" s="161" t="s">
        <v>216</v>
      </c>
      <c r="J185" s="727">
        <f>VLOOKUP(H185,'Charges et produits du CRP'!$I$250:$N$509,3,FALSE)</f>
        <v>0</v>
      </c>
      <c r="K185" s="543">
        <f t="shared" si="3"/>
        <v>0</v>
      </c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89"/>
      <c r="BE185" s="89"/>
      <c r="BF185" s="89"/>
      <c r="BG185" s="89"/>
      <c r="BH185" s="89"/>
      <c r="BI185" s="89"/>
      <c r="BJ185" s="89"/>
      <c r="BK185" s="89"/>
      <c r="BL185" s="89"/>
      <c r="BM185" s="89"/>
      <c r="BN185" s="89"/>
      <c r="BO185" s="89"/>
      <c r="BP185" s="89"/>
      <c r="BQ185" s="89"/>
      <c r="BR185" s="89"/>
      <c r="BS185" s="89"/>
      <c r="BT185" s="89"/>
      <c r="BU185" s="89"/>
      <c r="BV185" s="89"/>
      <c r="BW185" s="89"/>
      <c r="BX185" s="89"/>
      <c r="BY185" s="89"/>
      <c r="BZ185" s="89"/>
      <c r="CA185" s="89"/>
      <c r="CB185" s="89"/>
      <c r="CC185" s="89"/>
      <c r="CD185" s="89"/>
      <c r="CE185" s="89"/>
      <c r="CF185" s="89"/>
      <c r="CG185" s="89"/>
      <c r="CH185" s="89"/>
      <c r="CI185" s="89"/>
      <c r="CJ185" s="89"/>
      <c r="CK185" s="89"/>
      <c r="CL185" s="89"/>
      <c r="CM185" s="89"/>
      <c r="CN185" s="89"/>
      <c r="CO185" s="89"/>
      <c r="CP185" s="89"/>
      <c r="CQ185" s="89"/>
      <c r="CR185" s="89"/>
      <c r="CS185" s="89"/>
      <c r="CT185" s="89"/>
      <c r="CU185" s="89"/>
      <c r="CV185" s="89"/>
      <c r="CW185" s="89"/>
      <c r="CX185" s="89"/>
      <c r="CY185" s="89"/>
      <c r="CZ185" s="89"/>
      <c r="DA185" s="89"/>
      <c r="DB185" s="89"/>
      <c r="DC185" s="89"/>
      <c r="DD185" s="89"/>
      <c r="DE185" s="89"/>
      <c r="DF185" s="89"/>
      <c r="DG185" s="89"/>
      <c r="DH185" s="89"/>
      <c r="DI185" s="89"/>
      <c r="DJ185" s="89"/>
      <c r="DK185" s="89"/>
      <c r="DL185" s="89"/>
      <c r="DM185" s="89"/>
      <c r="DN185" s="89"/>
      <c r="DO185" s="89"/>
      <c r="DP185" s="89"/>
      <c r="DQ185" s="89"/>
      <c r="DR185" s="89"/>
      <c r="DS185" s="89"/>
      <c r="DT185" s="89"/>
      <c r="DU185" s="89"/>
      <c r="DV185" s="89"/>
      <c r="DW185" s="89"/>
      <c r="DX185" s="89"/>
      <c r="DY185" s="89"/>
      <c r="DZ185" s="89"/>
      <c r="EA185" s="89"/>
      <c r="EB185" s="89"/>
      <c r="EC185" s="89"/>
      <c r="ED185" s="89"/>
      <c r="EE185" s="89"/>
      <c r="EF185" s="89"/>
      <c r="EG185" s="89"/>
      <c r="EH185" s="89"/>
      <c r="EI185" s="89"/>
      <c r="EJ185" s="89"/>
      <c r="EK185" s="89"/>
      <c r="EL185" s="89"/>
      <c r="EM185" s="89"/>
      <c r="EN185" s="89"/>
      <c r="EO185" s="89"/>
      <c r="EP185" s="89"/>
      <c r="EQ185" s="89"/>
      <c r="ER185" s="89"/>
      <c r="ES185" s="89"/>
      <c r="ET185" s="89"/>
      <c r="EU185" s="89"/>
      <c r="EV185" s="89"/>
      <c r="EW185" s="89"/>
      <c r="EX185" s="89"/>
      <c r="EY185" s="89"/>
      <c r="EZ185" s="89"/>
      <c r="FA185" s="89"/>
      <c r="FB185" s="89"/>
      <c r="FC185" s="89"/>
      <c r="FD185" s="89"/>
      <c r="FE185" s="89"/>
      <c r="FF185" s="89"/>
      <c r="FG185" s="89"/>
      <c r="FH185" s="89"/>
      <c r="FI185" s="89"/>
      <c r="FJ185" s="89"/>
      <c r="FK185" s="89"/>
      <c r="FL185" s="89"/>
      <c r="FM185" s="89"/>
      <c r="FN185" s="89"/>
      <c r="FO185" s="89"/>
      <c r="FP185" s="89"/>
      <c r="FQ185" s="89"/>
      <c r="FR185" s="89"/>
      <c r="FS185" s="89"/>
      <c r="FT185" s="89"/>
      <c r="FU185" s="89"/>
      <c r="FV185" s="89"/>
      <c r="FW185" s="89"/>
      <c r="FX185" s="89"/>
      <c r="FY185" s="89"/>
      <c r="FZ185" s="89"/>
      <c r="GA185" s="89"/>
      <c r="GB185" s="89"/>
      <c r="GC185" s="89"/>
      <c r="GD185" s="89"/>
      <c r="GE185" s="89"/>
      <c r="GF185" s="89"/>
      <c r="GG185" s="89"/>
      <c r="GH185" s="89"/>
      <c r="GI185" s="89"/>
      <c r="GJ185" s="89"/>
      <c r="GK185" s="89"/>
      <c r="GL185" s="89"/>
      <c r="GM185" s="89"/>
      <c r="GN185" s="89"/>
      <c r="GO185" s="89"/>
      <c r="GP185" s="89"/>
      <c r="GQ185" s="89"/>
      <c r="GR185" s="89"/>
      <c r="GS185" s="89"/>
      <c r="GT185" s="89"/>
      <c r="GU185" s="89"/>
      <c r="GV185" s="89"/>
      <c r="GW185" s="89"/>
      <c r="GX185" s="89"/>
      <c r="GY185" s="89"/>
      <c r="GZ185" s="89"/>
      <c r="HA185" s="89"/>
      <c r="HB185" s="89"/>
      <c r="HC185" s="89"/>
      <c r="HD185" s="89"/>
      <c r="HE185" s="89"/>
      <c r="HF185" s="89"/>
      <c r="HG185" s="89"/>
      <c r="HH185" s="89"/>
      <c r="HI185" s="89"/>
      <c r="HJ185" s="89"/>
      <c r="HK185" s="89"/>
      <c r="HL185" s="89"/>
      <c r="HM185" s="89"/>
      <c r="HN185" s="89"/>
      <c r="HO185" s="89"/>
      <c r="HP185" s="89"/>
      <c r="HQ185" s="89"/>
      <c r="HR185" s="89"/>
      <c r="HS185" s="89"/>
      <c r="HT185" s="89"/>
      <c r="HU185" s="89"/>
      <c r="HV185" s="89"/>
      <c r="HW185" s="89"/>
      <c r="HX185" s="89"/>
      <c r="HY185" s="89"/>
      <c r="HZ185" s="89"/>
      <c r="IA185" s="89"/>
      <c r="IB185" s="89"/>
      <c r="IC185" s="89"/>
      <c r="ID185" s="89"/>
      <c r="IE185" s="89"/>
      <c r="IF185" s="89"/>
      <c r="IG185" s="89"/>
      <c r="IH185" s="89"/>
      <c r="II185" s="89"/>
      <c r="IJ185" s="89"/>
      <c r="IK185" s="89"/>
      <c r="IL185" s="89"/>
      <c r="IM185" s="89"/>
      <c r="IN185" s="89"/>
      <c r="IO185" s="89"/>
      <c r="IP185" s="89"/>
      <c r="IQ185" s="89"/>
      <c r="IR185" s="89"/>
      <c r="IS185" s="89"/>
      <c r="IT185" s="89"/>
      <c r="IU185" s="89"/>
    </row>
    <row r="186" spans="3:255" ht="22.5">
      <c r="C186" s="295" t="str">
        <f t="shared" si="0"/>
        <v>n;PT3;609</v>
      </c>
      <c r="D186" s="374" t="s">
        <v>427</v>
      </c>
      <c r="E186" s="285" t="s">
        <v>524</v>
      </c>
      <c r="F186" s="414" t="s">
        <v>525</v>
      </c>
      <c r="G186" s="410"/>
      <c r="H186" s="285">
        <v>609</v>
      </c>
      <c r="I186" s="161" t="s">
        <v>526</v>
      </c>
      <c r="J186" s="727">
        <f>VLOOKUP(H186,'Charges et produits du CRP'!$I$250:$N$509,3,FALSE)</f>
        <v>0</v>
      </c>
      <c r="K186" s="543">
        <f t="shared" si="3"/>
        <v>0</v>
      </c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  <c r="BK186" s="89"/>
      <c r="BL186" s="89"/>
      <c r="BM186" s="89"/>
      <c r="BN186" s="89"/>
      <c r="BO186" s="89"/>
      <c r="BP186" s="89"/>
      <c r="BQ186" s="89"/>
      <c r="BR186" s="89"/>
      <c r="BS186" s="89"/>
      <c r="BT186" s="89"/>
      <c r="BU186" s="89"/>
      <c r="BV186" s="89"/>
      <c r="BW186" s="89"/>
      <c r="BX186" s="89"/>
      <c r="BY186" s="89"/>
      <c r="BZ186" s="89"/>
      <c r="CA186" s="89"/>
      <c r="CB186" s="89"/>
      <c r="CC186" s="89"/>
      <c r="CD186" s="89"/>
      <c r="CE186" s="89"/>
      <c r="CF186" s="89"/>
      <c r="CG186" s="89"/>
      <c r="CH186" s="89"/>
      <c r="CI186" s="89"/>
      <c r="CJ186" s="89"/>
      <c r="CK186" s="89"/>
      <c r="CL186" s="89"/>
      <c r="CM186" s="89"/>
      <c r="CN186" s="89"/>
      <c r="CO186" s="89"/>
      <c r="CP186" s="89"/>
      <c r="CQ186" s="89"/>
      <c r="CR186" s="89"/>
      <c r="CS186" s="89"/>
      <c r="CT186" s="89"/>
      <c r="CU186" s="89"/>
      <c r="CV186" s="89"/>
      <c r="CW186" s="89"/>
      <c r="CX186" s="89"/>
      <c r="CY186" s="89"/>
      <c r="CZ186" s="89"/>
      <c r="DA186" s="89"/>
      <c r="DB186" s="89"/>
      <c r="DC186" s="89"/>
      <c r="DD186" s="89"/>
      <c r="DE186" s="89"/>
      <c r="DF186" s="89"/>
      <c r="DG186" s="89"/>
      <c r="DH186" s="89"/>
      <c r="DI186" s="89"/>
      <c r="DJ186" s="89"/>
      <c r="DK186" s="89"/>
      <c r="DL186" s="89"/>
      <c r="DM186" s="89"/>
      <c r="DN186" s="89"/>
      <c r="DO186" s="89"/>
      <c r="DP186" s="89"/>
      <c r="DQ186" s="89"/>
      <c r="DR186" s="89"/>
      <c r="DS186" s="89"/>
      <c r="DT186" s="89"/>
      <c r="DU186" s="89"/>
      <c r="DV186" s="89"/>
      <c r="DW186" s="89"/>
      <c r="DX186" s="89"/>
      <c r="DY186" s="89"/>
      <c r="DZ186" s="89"/>
      <c r="EA186" s="89"/>
      <c r="EB186" s="89"/>
      <c r="EC186" s="89"/>
      <c r="ED186" s="89"/>
      <c r="EE186" s="89"/>
      <c r="EF186" s="89"/>
      <c r="EG186" s="89"/>
      <c r="EH186" s="89"/>
      <c r="EI186" s="89"/>
      <c r="EJ186" s="89"/>
      <c r="EK186" s="89"/>
      <c r="EL186" s="89"/>
      <c r="EM186" s="89"/>
      <c r="EN186" s="89"/>
      <c r="EO186" s="89"/>
      <c r="EP186" s="89"/>
      <c r="EQ186" s="89"/>
      <c r="ER186" s="89"/>
      <c r="ES186" s="89"/>
      <c r="ET186" s="89"/>
      <c r="EU186" s="89"/>
      <c r="EV186" s="89"/>
      <c r="EW186" s="89"/>
      <c r="EX186" s="89"/>
      <c r="EY186" s="89"/>
      <c r="EZ186" s="89"/>
      <c r="FA186" s="89"/>
      <c r="FB186" s="89"/>
      <c r="FC186" s="89"/>
      <c r="FD186" s="89"/>
      <c r="FE186" s="89"/>
      <c r="FF186" s="89"/>
      <c r="FG186" s="89"/>
      <c r="FH186" s="89"/>
      <c r="FI186" s="89"/>
      <c r="FJ186" s="89"/>
      <c r="FK186" s="89"/>
      <c r="FL186" s="89"/>
      <c r="FM186" s="89"/>
      <c r="FN186" s="89"/>
      <c r="FO186" s="89"/>
      <c r="FP186" s="89"/>
      <c r="FQ186" s="89"/>
      <c r="FR186" s="89"/>
      <c r="FS186" s="89"/>
      <c r="FT186" s="89"/>
      <c r="FU186" s="89"/>
      <c r="FV186" s="89"/>
      <c r="FW186" s="89"/>
      <c r="FX186" s="89"/>
      <c r="FY186" s="89"/>
      <c r="FZ186" s="89"/>
      <c r="GA186" s="89"/>
      <c r="GB186" s="89"/>
      <c r="GC186" s="89"/>
      <c r="GD186" s="89"/>
      <c r="GE186" s="89"/>
      <c r="GF186" s="89"/>
      <c r="GG186" s="89"/>
      <c r="GH186" s="89"/>
      <c r="GI186" s="89"/>
      <c r="GJ186" s="89"/>
      <c r="GK186" s="89"/>
      <c r="GL186" s="89"/>
      <c r="GM186" s="89"/>
      <c r="GN186" s="89"/>
      <c r="GO186" s="89"/>
      <c r="GP186" s="89"/>
      <c r="GQ186" s="89"/>
      <c r="GR186" s="89"/>
      <c r="GS186" s="89"/>
      <c r="GT186" s="89"/>
      <c r="GU186" s="89"/>
      <c r="GV186" s="89"/>
      <c r="GW186" s="89"/>
      <c r="GX186" s="89"/>
      <c r="GY186" s="89"/>
      <c r="GZ186" s="89"/>
      <c r="HA186" s="89"/>
      <c r="HB186" s="89"/>
      <c r="HC186" s="89"/>
      <c r="HD186" s="89"/>
      <c r="HE186" s="89"/>
      <c r="HF186" s="89"/>
      <c r="HG186" s="89"/>
      <c r="HH186" s="89"/>
      <c r="HI186" s="89"/>
      <c r="HJ186" s="89"/>
      <c r="HK186" s="89"/>
      <c r="HL186" s="89"/>
      <c r="HM186" s="89"/>
      <c r="HN186" s="89"/>
      <c r="HO186" s="89"/>
      <c r="HP186" s="89"/>
      <c r="HQ186" s="89"/>
      <c r="HR186" s="89"/>
      <c r="HS186" s="89"/>
      <c r="HT186" s="89"/>
      <c r="HU186" s="89"/>
      <c r="HV186" s="89"/>
      <c r="HW186" s="89"/>
      <c r="HX186" s="89"/>
      <c r="HY186" s="89"/>
      <c r="HZ186" s="89"/>
      <c r="IA186" s="89"/>
      <c r="IB186" s="89"/>
      <c r="IC186" s="89"/>
      <c r="ID186" s="89"/>
      <c r="IE186" s="89"/>
      <c r="IF186" s="89"/>
      <c r="IG186" s="89"/>
      <c r="IH186" s="89"/>
      <c r="II186" s="89"/>
      <c r="IJ186" s="89"/>
      <c r="IK186" s="89"/>
      <c r="IL186" s="89"/>
      <c r="IM186" s="89"/>
      <c r="IN186" s="89"/>
      <c r="IO186" s="89"/>
      <c r="IP186" s="89"/>
      <c r="IQ186" s="89"/>
      <c r="IR186" s="89"/>
      <c r="IS186" s="89"/>
      <c r="IT186" s="89"/>
      <c r="IU186" s="89"/>
    </row>
    <row r="187" spans="3:255" ht="22.5">
      <c r="C187" s="295" t="str">
        <f t="shared" si="0"/>
        <v>n;PT3;619</v>
      </c>
      <c r="D187" s="374" t="s">
        <v>427</v>
      </c>
      <c r="E187" s="285" t="s">
        <v>527</v>
      </c>
      <c r="F187" s="414" t="s">
        <v>525</v>
      </c>
      <c r="G187" s="410"/>
      <c r="H187" s="285">
        <v>619</v>
      </c>
      <c r="I187" s="161" t="s">
        <v>528</v>
      </c>
      <c r="J187" s="727">
        <f>VLOOKUP(H187,'Charges et produits du CRP'!$I$250:$N$509,3,FALSE)</f>
        <v>0</v>
      </c>
      <c r="K187" s="543">
        <f t="shared" si="3"/>
        <v>0</v>
      </c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/>
      <c r="BI187" s="89"/>
      <c r="BJ187" s="89"/>
      <c r="BK187" s="89"/>
      <c r="BL187" s="89"/>
      <c r="BM187" s="89"/>
      <c r="BN187" s="89"/>
      <c r="BO187" s="89"/>
      <c r="BP187" s="89"/>
      <c r="BQ187" s="89"/>
      <c r="BR187" s="89"/>
      <c r="BS187" s="89"/>
      <c r="BT187" s="89"/>
      <c r="BU187" s="89"/>
      <c r="BV187" s="89"/>
      <c r="BW187" s="89"/>
      <c r="BX187" s="89"/>
      <c r="BY187" s="89"/>
      <c r="BZ187" s="89"/>
      <c r="CA187" s="89"/>
      <c r="CB187" s="89"/>
      <c r="CC187" s="89"/>
      <c r="CD187" s="89"/>
      <c r="CE187" s="89"/>
      <c r="CF187" s="89"/>
      <c r="CG187" s="89"/>
      <c r="CH187" s="89"/>
      <c r="CI187" s="89"/>
      <c r="CJ187" s="89"/>
      <c r="CK187" s="89"/>
      <c r="CL187" s="89"/>
      <c r="CM187" s="89"/>
      <c r="CN187" s="89"/>
      <c r="CO187" s="89"/>
      <c r="CP187" s="89"/>
      <c r="CQ187" s="89"/>
      <c r="CR187" s="89"/>
      <c r="CS187" s="89"/>
      <c r="CT187" s="89"/>
      <c r="CU187" s="89"/>
      <c r="CV187" s="89"/>
      <c r="CW187" s="89"/>
      <c r="CX187" s="89"/>
      <c r="CY187" s="89"/>
      <c r="CZ187" s="89"/>
      <c r="DA187" s="89"/>
      <c r="DB187" s="89"/>
      <c r="DC187" s="89"/>
      <c r="DD187" s="89"/>
      <c r="DE187" s="89"/>
      <c r="DF187" s="89"/>
      <c r="DG187" s="89"/>
      <c r="DH187" s="89"/>
      <c r="DI187" s="89"/>
      <c r="DJ187" s="89"/>
      <c r="DK187" s="89"/>
      <c r="DL187" s="89"/>
      <c r="DM187" s="89"/>
      <c r="DN187" s="89"/>
      <c r="DO187" s="89"/>
      <c r="DP187" s="89"/>
      <c r="DQ187" s="89"/>
      <c r="DR187" s="89"/>
      <c r="DS187" s="89"/>
      <c r="DT187" s="89"/>
      <c r="DU187" s="89"/>
      <c r="DV187" s="89"/>
      <c r="DW187" s="89"/>
      <c r="DX187" s="89"/>
      <c r="DY187" s="89"/>
      <c r="DZ187" s="89"/>
      <c r="EA187" s="89"/>
      <c r="EB187" s="89"/>
      <c r="EC187" s="89"/>
      <c r="ED187" s="89"/>
      <c r="EE187" s="89"/>
      <c r="EF187" s="89"/>
      <c r="EG187" s="89"/>
      <c r="EH187" s="89"/>
      <c r="EI187" s="89"/>
      <c r="EJ187" s="89"/>
      <c r="EK187" s="89"/>
      <c r="EL187" s="89"/>
      <c r="EM187" s="89"/>
      <c r="EN187" s="89"/>
      <c r="EO187" s="89"/>
      <c r="EP187" s="89"/>
      <c r="EQ187" s="89"/>
      <c r="ER187" s="89"/>
      <c r="ES187" s="89"/>
      <c r="ET187" s="89"/>
      <c r="EU187" s="89"/>
      <c r="EV187" s="89"/>
      <c r="EW187" s="89"/>
      <c r="EX187" s="89"/>
      <c r="EY187" s="89"/>
      <c r="EZ187" s="89"/>
      <c r="FA187" s="89"/>
      <c r="FB187" s="89"/>
      <c r="FC187" s="89"/>
      <c r="FD187" s="89"/>
      <c r="FE187" s="89"/>
      <c r="FF187" s="89"/>
      <c r="FG187" s="89"/>
      <c r="FH187" s="89"/>
      <c r="FI187" s="89"/>
      <c r="FJ187" s="89"/>
      <c r="FK187" s="89"/>
      <c r="FL187" s="89"/>
      <c r="FM187" s="89"/>
      <c r="FN187" s="89"/>
      <c r="FO187" s="89"/>
      <c r="FP187" s="89"/>
      <c r="FQ187" s="89"/>
      <c r="FR187" s="89"/>
      <c r="FS187" s="89"/>
      <c r="FT187" s="89"/>
      <c r="FU187" s="89"/>
      <c r="FV187" s="89"/>
      <c r="FW187" s="89"/>
      <c r="FX187" s="89"/>
      <c r="FY187" s="89"/>
      <c r="FZ187" s="89"/>
      <c r="GA187" s="89"/>
      <c r="GB187" s="89"/>
      <c r="GC187" s="89"/>
      <c r="GD187" s="89"/>
      <c r="GE187" s="89"/>
      <c r="GF187" s="89"/>
      <c r="GG187" s="89"/>
      <c r="GH187" s="89"/>
      <c r="GI187" s="89"/>
      <c r="GJ187" s="89"/>
      <c r="GK187" s="89"/>
      <c r="GL187" s="89"/>
      <c r="GM187" s="89"/>
      <c r="GN187" s="89"/>
      <c r="GO187" s="89"/>
      <c r="GP187" s="89"/>
      <c r="GQ187" s="89"/>
      <c r="GR187" s="89"/>
      <c r="GS187" s="89"/>
      <c r="GT187" s="89"/>
      <c r="GU187" s="89"/>
      <c r="GV187" s="89"/>
      <c r="GW187" s="89"/>
      <c r="GX187" s="89"/>
      <c r="GY187" s="89"/>
      <c r="GZ187" s="89"/>
      <c r="HA187" s="89"/>
      <c r="HB187" s="89"/>
      <c r="HC187" s="89"/>
      <c r="HD187" s="89"/>
      <c r="HE187" s="89"/>
      <c r="HF187" s="89"/>
      <c r="HG187" s="89"/>
      <c r="HH187" s="89"/>
      <c r="HI187" s="89"/>
      <c r="HJ187" s="89"/>
      <c r="HK187" s="89"/>
      <c r="HL187" s="89"/>
      <c r="HM187" s="89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/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  <c r="IS187" s="89"/>
      <c r="IT187" s="89"/>
      <c r="IU187" s="89"/>
    </row>
    <row r="188" spans="3:255" ht="22.5">
      <c r="C188" s="295" t="str">
        <f t="shared" si="0"/>
        <v>n;PT3;629</v>
      </c>
      <c r="D188" s="374" t="s">
        <v>427</v>
      </c>
      <c r="E188" s="285" t="s">
        <v>529</v>
      </c>
      <c r="F188" s="414" t="s">
        <v>525</v>
      </c>
      <c r="G188" s="410"/>
      <c r="H188" s="285">
        <v>629</v>
      </c>
      <c r="I188" s="161" t="s">
        <v>530</v>
      </c>
      <c r="J188" s="727">
        <f>VLOOKUP(H188,'Charges et produits du CRP'!$I$250:$N$509,3,FALSE)</f>
        <v>0</v>
      </c>
      <c r="K188" s="543">
        <f t="shared" si="3"/>
        <v>0</v>
      </c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  <c r="BK188" s="89"/>
      <c r="BL188" s="89"/>
      <c r="BM188" s="89"/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89"/>
      <c r="CB188" s="89"/>
      <c r="CC188" s="89"/>
      <c r="CD188" s="89"/>
      <c r="CE188" s="89"/>
      <c r="CF188" s="89"/>
      <c r="CG188" s="89"/>
      <c r="CH188" s="89"/>
      <c r="CI188" s="89"/>
      <c r="CJ188" s="89"/>
      <c r="CK188" s="89"/>
      <c r="CL188" s="89"/>
      <c r="CM188" s="89"/>
      <c r="CN188" s="89"/>
      <c r="CO188" s="89"/>
      <c r="CP188" s="89"/>
      <c r="CQ188" s="89"/>
      <c r="CR188" s="89"/>
      <c r="CS188" s="89"/>
      <c r="CT188" s="89"/>
      <c r="CU188" s="89"/>
      <c r="CV188" s="89"/>
      <c r="CW188" s="89"/>
      <c r="CX188" s="89"/>
      <c r="CY188" s="89"/>
      <c r="CZ188" s="89"/>
      <c r="DA188" s="89"/>
      <c r="DB188" s="89"/>
      <c r="DC188" s="89"/>
      <c r="DD188" s="89"/>
      <c r="DE188" s="89"/>
      <c r="DF188" s="89"/>
      <c r="DG188" s="89"/>
      <c r="DH188" s="89"/>
      <c r="DI188" s="89"/>
      <c r="DJ188" s="89"/>
      <c r="DK188" s="89"/>
      <c r="DL188" s="89"/>
      <c r="DM188" s="89"/>
      <c r="DN188" s="89"/>
      <c r="DO188" s="89"/>
      <c r="DP188" s="89"/>
      <c r="DQ188" s="89"/>
      <c r="DR188" s="89"/>
      <c r="DS188" s="89"/>
      <c r="DT188" s="89"/>
      <c r="DU188" s="89"/>
      <c r="DV188" s="89"/>
      <c r="DW188" s="89"/>
      <c r="DX188" s="89"/>
      <c r="DY188" s="89"/>
      <c r="DZ188" s="89"/>
      <c r="EA188" s="89"/>
      <c r="EB188" s="89"/>
      <c r="EC188" s="89"/>
      <c r="ED188" s="89"/>
      <c r="EE188" s="89"/>
      <c r="EF188" s="89"/>
      <c r="EG188" s="89"/>
      <c r="EH188" s="89"/>
      <c r="EI188" s="89"/>
      <c r="EJ188" s="89"/>
      <c r="EK188" s="89"/>
      <c r="EL188" s="89"/>
      <c r="EM188" s="89"/>
      <c r="EN188" s="89"/>
      <c r="EO188" s="89"/>
      <c r="EP188" s="89"/>
      <c r="EQ188" s="89"/>
      <c r="ER188" s="89"/>
      <c r="ES188" s="89"/>
      <c r="ET188" s="89"/>
      <c r="EU188" s="89"/>
      <c r="EV188" s="89"/>
      <c r="EW188" s="89"/>
      <c r="EX188" s="89"/>
      <c r="EY188" s="89"/>
      <c r="EZ188" s="89"/>
      <c r="FA188" s="89"/>
      <c r="FB188" s="89"/>
      <c r="FC188" s="89"/>
      <c r="FD188" s="89"/>
      <c r="FE188" s="89"/>
      <c r="FF188" s="89"/>
      <c r="FG188" s="89"/>
      <c r="FH188" s="89"/>
      <c r="FI188" s="89"/>
      <c r="FJ188" s="89"/>
      <c r="FK188" s="89"/>
      <c r="FL188" s="89"/>
      <c r="FM188" s="89"/>
      <c r="FN188" s="89"/>
      <c r="FO188" s="89"/>
      <c r="FP188" s="89"/>
      <c r="FQ188" s="89"/>
      <c r="FR188" s="89"/>
      <c r="FS188" s="89"/>
      <c r="FT188" s="89"/>
      <c r="FU188" s="89"/>
      <c r="FV188" s="89"/>
      <c r="FW188" s="89"/>
      <c r="FX188" s="89"/>
      <c r="FY188" s="89"/>
      <c r="FZ188" s="89"/>
      <c r="GA188" s="89"/>
      <c r="GB188" s="89"/>
      <c r="GC188" s="89"/>
      <c r="GD188" s="89"/>
      <c r="GE188" s="89"/>
      <c r="GF188" s="89"/>
      <c r="GG188" s="89"/>
      <c r="GH188" s="89"/>
      <c r="GI188" s="89"/>
      <c r="GJ188" s="89"/>
      <c r="GK188" s="89"/>
      <c r="GL188" s="89"/>
      <c r="GM188" s="89"/>
      <c r="GN188" s="89"/>
      <c r="GO188" s="89"/>
      <c r="GP188" s="89"/>
      <c r="GQ188" s="89"/>
      <c r="GR188" s="89"/>
      <c r="GS188" s="89"/>
      <c r="GT188" s="89"/>
      <c r="GU188" s="89"/>
      <c r="GV188" s="89"/>
      <c r="GW188" s="89"/>
      <c r="GX188" s="89"/>
      <c r="GY188" s="89"/>
      <c r="GZ188" s="89"/>
      <c r="HA188" s="89"/>
      <c r="HB188" s="89"/>
      <c r="HC188" s="89"/>
      <c r="HD188" s="89"/>
      <c r="HE188" s="89"/>
      <c r="HF188" s="89"/>
      <c r="HG188" s="89"/>
      <c r="HH188" s="89"/>
      <c r="HI188" s="89"/>
      <c r="HJ188" s="89"/>
      <c r="HK188" s="89"/>
      <c r="HL188" s="89"/>
      <c r="HM188" s="89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/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  <c r="IS188" s="89"/>
      <c r="IT188" s="89"/>
      <c r="IU188" s="89"/>
    </row>
    <row r="189" spans="3:255" ht="56.25">
      <c r="C189" s="295" t="str">
        <f t="shared" ref="C189" si="4">CONCATENATE("n;",D189,";",H189)</f>
        <v>n;PT3;6319PM</v>
      </c>
      <c r="D189" s="374" t="s">
        <v>427</v>
      </c>
      <c r="E189" s="285" t="s">
        <v>531</v>
      </c>
      <c r="F189" s="414" t="s">
        <v>532</v>
      </c>
      <c r="G189" s="410"/>
      <c r="H189" s="285" t="s">
        <v>1650</v>
      </c>
      <c r="I189" s="161" t="s">
        <v>1654</v>
      </c>
      <c r="J189" s="727">
        <f>VLOOKUP(H189,'Charges et produits du CRP'!$I$250:$N$509,3,FALSE)</f>
        <v>0</v>
      </c>
      <c r="K189" s="543">
        <f t="shared" si="3"/>
        <v>0</v>
      </c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89"/>
      <c r="BE189" s="89"/>
      <c r="BF189" s="89"/>
      <c r="BG189" s="89"/>
      <c r="BH189" s="89"/>
      <c r="BI189" s="89"/>
      <c r="BJ189" s="89"/>
      <c r="BK189" s="89"/>
      <c r="BL189" s="89"/>
      <c r="BM189" s="89"/>
      <c r="BN189" s="89"/>
      <c r="BO189" s="89"/>
      <c r="BP189" s="89"/>
      <c r="BQ189" s="89"/>
      <c r="BR189" s="89"/>
      <c r="BS189" s="89"/>
      <c r="BT189" s="89"/>
      <c r="BU189" s="89"/>
      <c r="BV189" s="89"/>
      <c r="BW189" s="89"/>
      <c r="BX189" s="89"/>
      <c r="BY189" s="89"/>
      <c r="BZ189" s="89"/>
      <c r="CA189" s="89"/>
      <c r="CB189" s="89"/>
      <c r="CC189" s="89"/>
      <c r="CD189" s="89"/>
      <c r="CE189" s="89"/>
      <c r="CF189" s="89"/>
      <c r="CG189" s="89"/>
      <c r="CH189" s="89"/>
      <c r="CI189" s="89"/>
      <c r="CJ189" s="89"/>
      <c r="CK189" s="89"/>
      <c r="CL189" s="89"/>
      <c r="CM189" s="89"/>
      <c r="CN189" s="89"/>
      <c r="CO189" s="89"/>
      <c r="CP189" s="89"/>
      <c r="CQ189" s="89"/>
      <c r="CR189" s="89"/>
      <c r="CS189" s="89"/>
      <c r="CT189" s="89"/>
      <c r="CU189" s="89"/>
      <c r="CV189" s="89"/>
      <c r="CW189" s="89"/>
      <c r="CX189" s="89"/>
      <c r="CY189" s="89"/>
      <c r="CZ189" s="89"/>
      <c r="DA189" s="89"/>
      <c r="DB189" s="89"/>
      <c r="DC189" s="89"/>
      <c r="DD189" s="89"/>
      <c r="DE189" s="89"/>
      <c r="DF189" s="89"/>
      <c r="DG189" s="89"/>
      <c r="DH189" s="89"/>
      <c r="DI189" s="89"/>
      <c r="DJ189" s="89"/>
      <c r="DK189" s="89"/>
      <c r="DL189" s="89"/>
      <c r="DM189" s="89"/>
      <c r="DN189" s="89"/>
      <c r="DO189" s="89"/>
      <c r="DP189" s="89"/>
      <c r="DQ189" s="89"/>
      <c r="DR189" s="89"/>
      <c r="DS189" s="89"/>
      <c r="DT189" s="89"/>
      <c r="DU189" s="89"/>
      <c r="DV189" s="89"/>
      <c r="DW189" s="89"/>
      <c r="DX189" s="89"/>
      <c r="DY189" s="89"/>
      <c r="DZ189" s="89"/>
      <c r="EA189" s="89"/>
      <c r="EB189" s="89"/>
      <c r="EC189" s="89"/>
      <c r="ED189" s="89"/>
      <c r="EE189" s="89"/>
      <c r="EF189" s="89"/>
      <c r="EG189" s="89"/>
      <c r="EH189" s="89"/>
      <c r="EI189" s="89"/>
      <c r="EJ189" s="89"/>
      <c r="EK189" s="89"/>
      <c r="EL189" s="89"/>
      <c r="EM189" s="89"/>
      <c r="EN189" s="89"/>
      <c r="EO189" s="89"/>
      <c r="EP189" s="89"/>
      <c r="EQ189" s="89"/>
      <c r="ER189" s="89"/>
      <c r="ES189" s="89"/>
      <c r="ET189" s="89"/>
      <c r="EU189" s="89"/>
      <c r="EV189" s="89"/>
      <c r="EW189" s="89"/>
      <c r="EX189" s="89"/>
      <c r="EY189" s="89"/>
      <c r="EZ189" s="89"/>
      <c r="FA189" s="89"/>
      <c r="FB189" s="89"/>
      <c r="FC189" s="89"/>
      <c r="FD189" s="89"/>
      <c r="FE189" s="89"/>
      <c r="FF189" s="89"/>
      <c r="FG189" s="89"/>
      <c r="FH189" s="89"/>
      <c r="FI189" s="89"/>
      <c r="FJ189" s="89"/>
      <c r="FK189" s="89"/>
      <c r="FL189" s="89"/>
      <c r="FM189" s="89"/>
      <c r="FN189" s="89"/>
      <c r="FO189" s="89"/>
      <c r="FP189" s="89"/>
      <c r="FQ189" s="89"/>
      <c r="FR189" s="89"/>
      <c r="FS189" s="89"/>
      <c r="FT189" s="89"/>
      <c r="FU189" s="89"/>
      <c r="FV189" s="89"/>
      <c r="FW189" s="89"/>
      <c r="FX189" s="89"/>
      <c r="FY189" s="89"/>
      <c r="FZ189" s="89"/>
      <c r="GA189" s="89"/>
      <c r="GB189" s="89"/>
      <c r="GC189" s="89"/>
      <c r="GD189" s="89"/>
      <c r="GE189" s="89"/>
      <c r="GF189" s="89"/>
      <c r="GG189" s="89"/>
      <c r="GH189" s="89"/>
      <c r="GI189" s="89"/>
      <c r="GJ189" s="89"/>
      <c r="GK189" s="89"/>
      <c r="GL189" s="89"/>
      <c r="GM189" s="89"/>
      <c r="GN189" s="89"/>
      <c r="GO189" s="89"/>
      <c r="GP189" s="89"/>
      <c r="GQ189" s="89"/>
      <c r="GR189" s="89"/>
      <c r="GS189" s="89"/>
      <c r="GT189" s="89"/>
      <c r="GU189" s="89"/>
      <c r="GV189" s="89"/>
      <c r="GW189" s="89"/>
      <c r="GX189" s="89"/>
      <c r="GY189" s="89"/>
      <c r="GZ189" s="89"/>
      <c r="HA189" s="89"/>
      <c r="HB189" s="89"/>
      <c r="HC189" s="89"/>
      <c r="HD189" s="89"/>
      <c r="HE189" s="89"/>
      <c r="HF189" s="89"/>
      <c r="HG189" s="89"/>
      <c r="HH189" s="89"/>
      <c r="HI189" s="89"/>
      <c r="HJ189" s="89"/>
      <c r="HK189" s="89"/>
      <c r="HL189" s="89"/>
      <c r="HM189" s="89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/>
      <c r="IF189" s="89"/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  <c r="IS189" s="89"/>
      <c r="IT189" s="89"/>
      <c r="IU189" s="89"/>
    </row>
    <row r="190" spans="3:255" ht="56.25">
      <c r="C190" s="295" t="str">
        <f t="shared" si="0"/>
        <v>n;PT3;6319PNM</v>
      </c>
      <c r="D190" s="374" t="s">
        <v>427</v>
      </c>
      <c r="E190" s="285" t="s">
        <v>531</v>
      </c>
      <c r="F190" s="414" t="s">
        <v>532</v>
      </c>
      <c r="G190" s="410"/>
      <c r="H190" s="285" t="s">
        <v>1651</v>
      </c>
      <c r="I190" s="161" t="s">
        <v>1655</v>
      </c>
      <c r="J190" s="727">
        <f>VLOOKUP(H190,'Charges et produits du CRP'!$I$250:$N$509,3,FALSE)</f>
        <v>0</v>
      </c>
      <c r="K190" s="543">
        <f t="shared" si="3"/>
        <v>0</v>
      </c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/>
      <c r="BI190" s="89"/>
      <c r="BJ190" s="89"/>
      <c r="BK190" s="89"/>
      <c r="BL190" s="89"/>
      <c r="BM190" s="89"/>
      <c r="BN190" s="89"/>
      <c r="BO190" s="89"/>
      <c r="BP190" s="89"/>
      <c r="BQ190" s="89"/>
      <c r="BR190" s="89"/>
      <c r="BS190" s="89"/>
      <c r="BT190" s="89"/>
      <c r="BU190" s="89"/>
      <c r="BV190" s="89"/>
      <c r="BW190" s="89"/>
      <c r="BX190" s="89"/>
      <c r="BY190" s="89"/>
      <c r="BZ190" s="89"/>
      <c r="CA190" s="89"/>
      <c r="CB190" s="89"/>
      <c r="CC190" s="89"/>
      <c r="CD190" s="89"/>
      <c r="CE190" s="89"/>
      <c r="CF190" s="89"/>
      <c r="CG190" s="89"/>
      <c r="CH190" s="89"/>
      <c r="CI190" s="89"/>
      <c r="CJ190" s="89"/>
      <c r="CK190" s="89"/>
      <c r="CL190" s="89"/>
      <c r="CM190" s="89"/>
      <c r="CN190" s="89"/>
      <c r="CO190" s="89"/>
      <c r="CP190" s="89"/>
      <c r="CQ190" s="89"/>
      <c r="CR190" s="89"/>
      <c r="CS190" s="89"/>
      <c r="CT190" s="89"/>
      <c r="CU190" s="89"/>
      <c r="CV190" s="89"/>
      <c r="CW190" s="89"/>
      <c r="CX190" s="89"/>
      <c r="CY190" s="89"/>
      <c r="CZ190" s="89"/>
      <c r="DA190" s="89"/>
      <c r="DB190" s="89"/>
      <c r="DC190" s="89"/>
      <c r="DD190" s="89"/>
      <c r="DE190" s="89"/>
      <c r="DF190" s="89"/>
      <c r="DG190" s="89"/>
      <c r="DH190" s="89"/>
      <c r="DI190" s="89"/>
      <c r="DJ190" s="89"/>
      <c r="DK190" s="89"/>
      <c r="DL190" s="89"/>
      <c r="DM190" s="89"/>
      <c r="DN190" s="89"/>
      <c r="DO190" s="89"/>
      <c r="DP190" s="89"/>
      <c r="DQ190" s="89"/>
      <c r="DR190" s="89"/>
      <c r="DS190" s="89"/>
      <c r="DT190" s="89"/>
      <c r="DU190" s="89"/>
      <c r="DV190" s="89"/>
      <c r="DW190" s="89"/>
      <c r="DX190" s="89"/>
      <c r="DY190" s="89"/>
      <c r="DZ190" s="89"/>
      <c r="EA190" s="89"/>
      <c r="EB190" s="89"/>
      <c r="EC190" s="89"/>
      <c r="ED190" s="89"/>
      <c r="EE190" s="89"/>
      <c r="EF190" s="89"/>
      <c r="EG190" s="89"/>
      <c r="EH190" s="89"/>
      <c r="EI190" s="89"/>
      <c r="EJ190" s="89"/>
      <c r="EK190" s="89"/>
      <c r="EL190" s="89"/>
      <c r="EM190" s="89"/>
      <c r="EN190" s="89"/>
      <c r="EO190" s="89"/>
      <c r="EP190" s="89"/>
      <c r="EQ190" s="89"/>
      <c r="ER190" s="89"/>
      <c r="ES190" s="89"/>
      <c r="ET190" s="89"/>
      <c r="EU190" s="89"/>
      <c r="EV190" s="89"/>
      <c r="EW190" s="89"/>
      <c r="EX190" s="89"/>
      <c r="EY190" s="89"/>
      <c r="EZ190" s="89"/>
      <c r="FA190" s="89"/>
      <c r="FB190" s="89"/>
      <c r="FC190" s="89"/>
      <c r="FD190" s="89"/>
      <c r="FE190" s="89"/>
      <c r="FF190" s="89"/>
      <c r="FG190" s="89"/>
      <c r="FH190" s="89"/>
      <c r="FI190" s="89"/>
      <c r="FJ190" s="89"/>
      <c r="FK190" s="89"/>
      <c r="FL190" s="89"/>
      <c r="FM190" s="89"/>
      <c r="FN190" s="89"/>
      <c r="FO190" s="89"/>
      <c r="FP190" s="89"/>
      <c r="FQ190" s="89"/>
      <c r="FR190" s="89"/>
      <c r="FS190" s="89"/>
      <c r="FT190" s="89"/>
      <c r="FU190" s="89"/>
      <c r="FV190" s="89"/>
      <c r="FW190" s="89"/>
      <c r="FX190" s="89"/>
      <c r="FY190" s="89"/>
      <c r="FZ190" s="89"/>
      <c r="GA190" s="89"/>
      <c r="GB190" s="89"/>
      <c r="GC190" s="89"/>
      <c r="GD190" s="89"/>
      <c r="GE190" s="89"/>
      <c r="GF190" s="89"/>
      <c r="GG190" s="89"/>
      <c r="GH190" s="89"/>
      <c r="GI190" s="89"/>
      <c r="GJ190" s="89"/>
      <c r="GK190" s="89"/>
      <c r="GL190" s="89"/>
      <c r="GM190" s="89"/>
      <c r="GN190" s="89"/>
      <c r="GO190" s="89"/>
      <c r="GP190" s="89"/>
      <c r="GQ190" s="89"/>
      <c r="GR190" s="89"/>
      <c r="GS190" s="89"/>
      <c r="GT190" s="89"/>
      <c r="GU190" s="89"/>
      <c r="GV190" s="89"/>
      <c r="GW190" s="89"/>
      <c r="GX190" s="89"/>
      <c r="GY190" s="89"/>
      <c r="GZ190" s="89"/>
      <c r="HA190" s="89"/>
      <c r="HB190" s="89"/>
      <c r="HC190" s="89"/>
      <c r="HD190" s="89"/>
      <c r="HE190" s="89"/>
      <c r="HF190" s="89"/>
      <c r="HG190" s="89"/>
      <c r="HH190" s="89"/>
      <c r="HI190" s="89"/>
      <c r="HJ190" s="89"/>
      <c r="HK190" s="89"/>
      <c r="HL190" s="89"/>
      <c r="HM190" s="89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/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  <c r="IS190" s="89"/>
      <c r="IT190" s="89"/>
      <c r="IU190" s="89"/>
    </row>
    <row r="191" spans="3:255" ht="56.25">
      <c r="C191" s="295" t="str">
        <f t="shared" ref="C191" si="5">CONCATENATE("n;",D191,";",H191)</f>
        <v>n;PT3;6339PM</v>
      </c>
      <c r="D191" s="374" t="s">
        <v>427</v>
      </c>
      <c r="E191" s="285" t="s">
        <v>533</v>
      </c>
      <c r="F191" s="414" t="s">
        <v>532</v>
      </c>
      <c r="G191" s="410"/>
      <c r="H191" s="285" t="s">
        <v>1652</v>
      </c>
      <c r="I191" s="161" t="s">
        <v>1656</v>
      </c>
      <c r="J191" s="727">
        <f>VLOOKUP(H191,'Charges et produits du CRP'!$I$250:$N$509,3,FALSE)</f>
        <v>0</v>
      </c>
      <c r="K191" s="543">
        <f t="shared" si="3"/>
        <v>0</v>
      </c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9"/>
      <c r="CV191" s="89"/>
      <c r="CW191" s="89"/>
      <c r="CX191" s="89"/>
      <c r="CY191" s="89"/>
      <c r="CZ191" s="89"/>
      <c r="DA191" s="89"/>
      <c r="DB191" s="89"/>
      <c r="DC191" s="89"/>
      <c r="DD191" s="89"/>
      <c r="DE191" s="89"/>
      <c r="DF191" s="89"/>
      <c r="DG191" s="89"/>
      <c r="DH191" s="89"/>
      <c r="DI191" s="89"/>
      <c r="DJ191" s="89"/>
      <c r="DK191" s="89"/>
      <c r="DL191" s="89"/>
      <c r="DM191" s="89"/>
      <c r="DN191" s="89"/>
      <c r="DO191" s="89"/>
      <c r="DP191" s="89"/>
      <c r="DQ191" s="89"/>
      <c r="DR191" s="89"/>
      <c r="DS191" s="89"/>
      <c r="DT191" s="89"/>
      <c r="DU191" s="89"/>
      <c r="DV191" s="89"/>
      <c r="DW191" s="89"/>
      <c r="DX191" s="89"/>
      <c r="DY191" s="89"/>
      <c r="DZ191" s="89"/>
      <c r="EA191" s="89"/>
      <c r="EB191" s="89"/>
      <c r="EC191" s="89"/>
      <c r="ED191" s="89"/>
      <c r="EE191" s="89"/>
      <c r="EF191" s="89"/>
      <c r="EG191" s="89"/>
      <c r="EH191" s="89"/>
      <c r="EI191" s="89"/>
      <c r="EJ191" s="89"/>
      <c r="EK191" s="89"/>
      <c r="EL191" s="89"/>
      <c r="EM191" s="89"/>
      <c r="EN191" s="89"/>
      <c r="EO191" s="89"/>
      <c r="EP191" s="89"/>
      <c r="EQ191" s="89"/>
      <c r="ER191" s="89"/>
      <c r="ES191" s="89"/>
      <c r="ET191" s="89"/>
      <c r="EU191" s="89"/>
      <c r="EV191" s="89"/>
      <c r="EW191" s="89"/>
      <c r="EX191" s="89"/>
      <c r="EY191" s="89"/>
      <c r="EZ191" s="89"/>
      <c r="FA191" s="89"/>
      <c r="FB191" s="89"/>
      <c r="FC191" s="89"/>
      <c r="FD191" s="89"/>
      <c r="FE191" s="89"/>
      <c r="FF191" s="89"/>
      <c r="FG191" s="89"/>
      <c r="FH191" s="89"/>
      <c r="FI191" s="89"/>
      <c r="FJ191" s="89"/>
      <c r="FK191" s="89"/>
      <c r="FL191" s="89"/>
      <c r="FM191" s="89"/>
      <c r="FN191" s="89"/>
      <c r="FO191" s="89"/>
      <c r="FP191" s="89"/>
      <c r="FQ191" s="89"/>
      <c r="FR191" s="89"/>
      <c r="FS191" s="89"/>
      <c r="FT191" s="89"/>
      <c r="FU191" s="89"/>
      <c r="FV191" s="89"/>
      <c r="FW191" s="89"/>
      <c r="FX191" s="89"/>
      <c r="FY191" s="89"/>
      <c r="FZ191" s="89"/>
      <c r="GA191" s="89"/>
      <c r="GB191" s="89"/>
      <c r="GC191" s="89"/>
      <c r="GD191" s="89"/>
      <c r="GE191" s="89"/>
      <c r="GF191" s="89"/>
      <c r="GG191" s="89"/>
      <c r="GH191" s="89"/>
      <c r="GI191" s="89"/>
      <c r="GJ191" s="89"/>
      <c r="GK191" s="89"/>
      <c r="GL191" s="89"/>
      <c r="GM191" s="89"/>
      <c r="GN191" s="89"/>
      <c r="GO191" s="89"/>
      <c r="GP191" s="89"/>
      <c r="GQ191" s="89"/>
      <c r="GR191" s="89"/>
      <c r="GS191" s="89"/>
      <c r="GT191" s="89"/>
      <c r="GU191" s="89"/>
      <c r="GV191" s="89"/>
      <c r="GW191" s="89"/>
      <c r="GX191" s="89"/>
      <c r="GY191" s="89"/>
      <c r="GZ191" s="89"/>
      <c r="HA191" s="89"/>
      <c r="HB191" s="89"/>
      <c r="HC191" s="89"/>
      <c r="HD191" s="89"/>
      <c r="HE191" s="89"/>
      <c r="HF191" s="89"/>
      <c r="HG191" s="89"/>
      <c r="HH191" s="89"/>
      <c r="HI191" s="89"/>
      <c r="HJ191" s="89"/>
      <c r="HK191" s="89"/>
      <c r="HL191" s="89"/>
      <c r="HM191" s="89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  <c r="IS191" s="89"/>
      <c r="IT191" s="89"/>
      <c r="IU191" s="89"/>
    </row>
    <row r="192" spans="3:255" ht="56.25">
      <c r="C192" s="295" t="str">
        <f t="shared" si="0"/>
        <v>n;PT3;6339PNM</v>
      </c>
      <c r="D192" s="374" t="s">
        <v>427</v>
      </c>
      <c r="E192" s="285" t="s">
        <v>533</v>
      </c>
      <c r="F192" s="414" t="s">
        <v>532</v>
      </c>
      <c r="G192" s="410"/>
      <c r="H192" s="285" t="s">
        <v>1653</v>
      </c>
      <c r="I192" s="161" t="s">
        <v>1657</v>
      </c>
      <c r="J192" s="727">
        <f>VLOOKUP(H192,'Charges et produits du CRP'!$I$250:$N$509,3,FALSE)</f>
        <v>0</v>
      </c>
      <c r="K192" s="543">
        <f t="shared" si="3"/>
        <v>0</v>
      </c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/>
      <c r="BI192" s="89"/>
      <c r="BJ192" s="89"/>
      <c r="BK192" s="89"/>
      <c r="BL192" s="89"/>
      <c r="BM192" s="89"/>
      <c r="BN192" s="89"/>
      <c r="BO192" s="89"/>
      <c r="BP192" s="89"/>
      <c r="BQ192" s="89"/>
      <c r="BR192" s="89"/>
      <c r="BS192" s="89"/>
      <c r="BT192" s="89"/>
      <c r="BU192" s="89"/>
      <c r="BV192" s="89"/>
      <c r="BW192" s="89"/>
      <c r="BX192" s="89"/>
      <c r="BY192" s="89"/>
      <c r="BZ192" s="89"/>
      <c r="CA192" s="89"/>
      <c r="CB192" s="89"/>
      <c r="CC192" s="89"/>
      <c r="CD192" s="89"/>
      <c r="CE192" s="89"/>
      <c r="CF192" s="89"/>
      <c r="CG192" s="89"/>
      <c r="CH192" s="89"/>
      <c r="CI192" s="89"/>
      <c r="CJ192" s="89"/>
      <c r="CK192" s="89"/>
      <c r="CL192" s="89"/>
      <c r="CM192" s="89"/>
      <c r="CN192" s="89"/>
      <c r="CO192" s="89"/>
      <c r="CP192" s="89"/>
      <c r="CQ192" s="89"/>
      <c r="CR192" s="89"/>
      <c r="CS192" s="89"/>
      <c r="CT192" s="89"/>
      <c r="CU192" s="89"/>
      <c r="CV192" s="89"/>
      <c r="CW192" s="89"/>
      <c r="CX192" s="89"/>
      <c r="CY192" s="89"/>
      <c r="CZ192" s="89"/>
      <c r="DA192" s="89"/>
      <c r="DB192" s="89"/>
      <c r="DC192" s="89"/>
      <c r="DD192" s="89"/>
      <c r="DE192" s="89"/>
      <c r="DF192" s="89"/>
      <c r="DG192" s="89"/>
      <c r="DH192" s="89"/>
      <c r="DI192" s="89"/>
      <c r="DJ192" s="89"/>
      <c r="DK192" s="89"/>
      <c r="DL192" s="89"/>
      <c r="DM192" s="89"/>
      <c r="DN192" s="89"/>
      <c r="DO192" s="89"/>
      <c r="DP192" s="89"/>
      <c r="DQ192" s="89"/>
      <c r="DR192" s="89"/>
      <c r="DS192" s="89"/>
      <c r="DT192" s="89"/>
      <c r="DU192" s="89"/>
      <c r="DV192" s="89"/>
      <c r="DW192" s="89"/>
      <c r="DX192" s="89"/>
      <c r="DY192" s="89"/>
      <c r="DZ192" s="89"/>
      <c r="EA192" s="89"/>
      <c r="EB192" s="89"/>
      <c r="EC192" s="89"/>
      <c r="ED192" s="89"/>
      <c r="EE192" s="89"/>
      <c r="EF192" s="89"/>
      <c r="EG192" s="89"/>
      <c r="EH192" s="89"/>
      <c r="EI192" s="89"/>
      <c r="EJ192" s="89"/>
      <c r="EK192" s="89"/>
      <c r="EL192" s="89"/>
      <c r="EM192" s="89"/>
      <c r="EN192" s="89"/>
      <c r="EO192" s="89"/>
      <c r="EP192" s="89"/>
      <c r="EQ192" s="89"/>
      <c r="ER192" s="89"/>
      <c r="ES192" s="89"/>
      <c r="ET192" s="89"/>
      <c r="EU192" s="89"/>
      <c r="EV192" s="89"/>
      <c r="EW192" s="89"/>
      <c r="EX192" s="89"/>
      <c r="EY192" s="89"/>
      <c r="EZ192" s="89"/>
      <c r="FA192" s="89"/>
      <c r="FB192" s="89"/>
      <c r="FC192" s="89"/>
      <c r="FD192" s="89"/>
      <c r="FE192" s="89"/>
      <c r="FF192" s="89"/>
      <c r="FG192" s="89"/>
      <c r="FH192" s="89"/>
      <c r="FI192" s="89"/>
      <c r="FJ192" s="89"/>
      <c r="FK192" s="89"/>
      <c r="FL192" s="89"/>
      <c r="FM192" s="89"/>
      <c r="FN192" s="89"/>
      <c r="FO192" s="89"/>
      <c r="FP192" s="89"/>
      <c r="FQ192" s="89"/>
      <c r="FR192" s="89"/>
      <c r="FS192" s="89"/>
      <c r="FT192" s="89"/>
      <c r="FU192" s="89"/>
      <c r="FV192" s="89"/>
      <c r="FW192" s="89"/>
      <c r="FX192" s="89"/>
      <c r="FY192" s="89"/>
      <c r="FZ192" s="89"/>
      <c r="GA192" s="89"/>
      <c r="GB192" s="89"/>
      <c r="GC192" s="89"/>
      <c r="GD192" s="89"/>
      <c r="GE192" s="89"/>
      <c r="GF192" s="89"/>
      <c r="GG192" s="89"/>
      <c r="GH192" s="89"/>
      <c r="GI192" s="89"/>
      <c r="GJ192" s="89"/>
      <c r="GK192" s="89"/>
      <c r="GL192" s="89"/>
      <c r="GM192" s="89"/>
      <c r="GN192" s="89"/>
      <c r="GO192" s="89"/>
      <c r="GP192" s="89"/>
      <c r="GQ192" s="89"/>
      <c r="GR192" s="89"/>
      <c r="GS192" s="89"/>
      <c r="GT192" s="89"/>
      <c r="GU192" s="89"/>
      <c r="GV192" s="89"/>
      <c r="GW192" s="89"/>
      <c r="GX192" s="89"/>
      <c r="GY192" s="89"/>
      <c r="GZ192" s="89"/>
      <c r="HA192" s="89"/>
      <c r="HB192" s="89"/>
      <c r="HC192" s="89"/>
      <c r="HD192" s="89"/>
      <c r="HE192" s="89"/>
      <c r="HF192" s="89"/>
      <c r="HG192" s="89"/>
      <c r="HH192" s="89"/>
      <c r="HI192" s="89"/>
      <c r="HJ192" s="89"/>
      <c r="HK192" s="89"/>
      <c r="HL192" s="89"/>
      <c r="HM192" s="89"/>
      <c r="HN192" s="89"/>
      <c r="HO192" s="89"/>
      <c r="HP192" s="89"/>
      <c r="HQ192" s="89"/>
      <c r="HR192" s="89"/>
      <c r="HS192" s="89"/>
      <c r="HT192" s="89"/>
      <c r="HU192" s="89"/>
      <c r="HV192" s="89"/>
      <c r="HW192" s="89"/>
      <c r="HX192" s="89"/>
      <c r="HY192" s="89"/>
      <c r="HZ192" s="89"/>
      <c r="IA192" s="89"/>
      <c r="IB192" s="89"/>
      <c r="IC192" s="89"/>
      <c r="ID192" s="89"/>
      <c r="IE192" s="89"/>
      <c r="IF192" s="89"/>
      <c r="IG192" s="89"/>
      <c r="IH192" s="89"/>
      <c r="II192" s="89"/>
      <c r="IJ192" s="89"/>
      <c r="IK192" s="89"/>
      <c r="IL192" s="89"/>
      <c r="IM192" s="89"/>
      <c r="IN192" s="89"/>
      <c r="IO192" s="89"/>
      <c r="IP192" s="89"/>
      <c r="IQ192" s="89"/>
      <c r="IR192" s="89"/>
      <c r="IS192" s="89"/>
      <c r="IT192" s="89"/>
      <c r="IU192" s="89"/>
    </row>
    <row r="193" spans="2:255" ht="56.25">
      <c r="C193" s="295" t="str">
        <f t="shared" si="0"/>
        <v>n;PT3PNM;6419</v>
      </c>
      <c r="D193" s="374" t="s">
        <v>534</v>
      </c>
      <c r="E193" s="285" t="s">
        <v>535</v>
      </c>
      <c r="F193" s="414" t="s">
        <v>532</v>
      </c>
      <c r="G193" s="410"/>
      <c r="H193" s="285">
        <v>6419</v>
      </c>
      <c r="I193" s="161" t="s">
        <v>536</v>
      </c>
      <c r="J193" s="727">
        <f>VLOOKUP(H193,'Charges et produits du CRP'!$I$250:$N$509,3,FALSE)</f>
        <v>0</v>
      </c>
      <c r="K193" s="543">
        <f t="shared" si="3"/>
        <v>0</v>
      </c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89"/>
      <c r="BE193" s="89"/>
      <c r="BF193" s="89"/>
      <c r="BG193" s="89"/>
      <c r="BH193" s="89"/>
      <c r="BI193" s="89"/>
      <c r="BJ193" s="89"/>
      <c r="BK193" s="89"/>
      <c r="BL193" s="89"/>
      <c r="BM193" s="89"/>
      <c r="BN193" s="89"/>
      <c r="BO193" s="89"/>
      <c r="BP193" s="89"/>
      <c r="BQ193" s="89"/>
      <c r="BR193" s="89"/>
      <c r="BS193" s="89"/>
      <c r="BT193" s="89"/>
      <c r="BU193" s="89"/>
      <c r="BV193" s="89"/>
      <c r="BW193" s="89"/>
      <c r="BX193" s="89"/>
      <c r="BY193" s="89"/>
      <c r="BZ193" s="89"/>
      <c r="CA193" s="89"/>
      <c r="CB193" s="89"/>
      <c r="CC193" s="89"/>
      <c r="CD193" s="89"/>
      <c r="CE193" s="89"/>
      <c r="CF193" s="89"/>
      <c r="CG193" s="89"/>
      <c r="CH193" s="89"/>
      <c r="CI193" s="89"/>
      <c r="CJ193" s="89"/>
      <c r="CK193" s="89"/>
      <c r="CL193" s="89"/>
      <c r="CM193" s="89"/>
      <c r="CN193" s="89"/>
      <c r="CO193" s="89"/>
      <c r="CP193" s="89"/>
      <c r="CQ193" s="89"/>
      <c r="CR193" s="89"/>
      <c r="CS193" s="89"/>
      <c r="CT193" s="89"/>
      <c r="CU193" s="89"/>
      <c r="CV193" s="89"/>
      <c r="CW193" s="89"/>
      <c r="CX193" s="89"/>
      <c r="CY193" s="89"/>
      <c r="CZ193" s="89"/>
      <c r="DA193" s="89"/>
      <c r="DB193" s="89"/>
      <c r="DC193" s="89"/>
      <c r="DD193" s="89"/>
      <c r="DE193" s="89"/>
      <c r="DF193" s="89"/>
      <c r="DG193" s="89"/>
      <c r="DH193" s="89"/>
      <c r="DI193" s="89"/>
      <c r="DJ193" s="89"/>
      <c r="DK193" s="89"/>
      <c r="DL193" s="89"/>
      <c r="DM193" s="89"/>
      <c r="DN193" s="89"/>
      <c r="DO193" s="89"/>
      <c r="DP193" s="89"/>
      <c r="DQ193" s="89"/>
      <c r="DR193" s="89"/>
      <c r="DS193" s="89"/>
      <c r="DT193" s="89"/>
      <c r="DU193" s="89"/>
      <c r="DV193" s="89"/>
      <c r="DW193" s="89"/>
      <c r="DX193" s="89"/>
      <c r="DY193" s="89"/>
      <c r="DZ193" s="89"/>
      <c r="EA193" s="89"/>
      <c r="EB193" s="89"/>
      <c r="EC193" s="89"/>
      <c r="ED193" s="89"/>
      <c r="EE193" s="89"/>
      <c r="EF193" s="89"/>
      <c r="EG193" s="89"/>
      <c r="EH193" s="89"/>
      <c r="EI193" s="89"/>
      <c r="EJ193" s="89"/>
      <c r="EK193" s="89"/>
      <c r="EL193" s="89"/>
      <c r="EM193" s="89"/>
      <c r="EN193" s="89"/>
      <c r="EO193" s="89"/>
      <c r="EP193" s="89"/>
      <c r="EQ193" s="89"/>
      <c r="ER193" s="89"/>
      <c r="ES193" s="89"/>
      <c r="ET193" s="89"/>
      <c r="EU193" s="89"/>
      <c r="EV193" s="89"/>
      <c r="EW193" s="89"/>
      <c r="EX193" s="89"/>
      <c r="EY193" s="89"/>
      <c r="EZ193" s="89"/>
      <c r="FA193" s="89"/>
      <c r="FB193" s="89"/>
      <c r="FC193" s="89"/>
      <c r="FD193" s="89"/>
      <c r="FE193" s="89"/>
      <c r="FF193" s="89"/>
      <c r="FG193" s="89"/>
      <c r="FH193" s="89"/>
      <c r="FI193" s="89"/>
      <c r="FJ193" s="89"/>
      <c r="FK193" s="89"/>
      <c r="FL193" s="89"/>
      <c r="FM193" s="89"/>
      <c r="FN193" s="89"/>
      <c r="FO193" s="89"/>
      <c r="FP193" s="89"/>
      <c r="FQ193" s="89"/>
      <c r="FR193" s="89"/>
      <c r="FS193" s="89"/>
      <c r="FT193" s="89"/>
      <c r="FU193" s="89"/>
      <c r="FV193" s="89"/>
      <c r="FW193" s="89"/>
      <c r="FX193" s="89"/>
      <c r="FY193" s="89"/>
      <c r="FZ193" s="89"/>
      <c r="GA193" s="89"/>
      <c r="GB193" s="89"/>
      <c r="GC193" s="89"/>
      <c r="GD193" s="89"/>
      <c r="GE193" s="89"/>
      <c r="GF193" s="89"/>
      <c r="GG193" s="89"/>
      <c r="GH193" s="89"/>
      <c r="GI193" s="89"/>
      <c r="GJ193" s="89"/>
      <c r="GK193" s="89"/>
      <c r="GL193" s="89"/>
      <c r="GM193" s="89"/>
      <c r="GN193" s="89"/>
      <c r="GO193" s="89"/>
      <c r="GP193" s="89"/>
      <c r="GQ193" s="89"/>
      <c r="GR193" s="89"/>
      <c r="GS193" s="89"/>
      <c r="GT193" s="89"/>
      <c r="GU193" s="89"/>
      <c r="GV193" s="89"/>
      <c r="GW193" s="89"/>
      <c r="GX193" s="89"/>
      <c r="GY193" s="89"/>
      <c r="GZ193" s="89"/>
      <c r="HA193" s="89"/>
      <c r="HB193" s="89"/>
      <c r="HC193" s="89"/>
      <c r="HD193" s="89"/>
      <c r="HE193" s="89"/>
      <c r="HF193" s="89"/>
      <c r="HG193" s="89"/>
      <c r="HH193" s="89"/>
      <c r="HI193" s="89"/>
      <c r="HJ193" s="89"/>
      <c r="HK193" s="89"/>
      <c r="HL193" s="89"/>
      <c r="HM193" s="89"/>
      <c r="HN193" s="89"/>
      <c r="HO193" s="89"/>
      <c r="HP193" s="89"/>
      <c r="HQ193" s="89"/>
      <c r="HR193" s="89"/>
      <c r="HS193" s="89"/>
      <c r="HT193" s="89"/>
      <c r="HU193" s="89"/>
      <c r="HV193" s="89"/>
      <c r="HW193" s="89"/>
      <c r="HX193" s="89"/>
      <c r="HY193" s="89"/>
      <c r="HZ193" s="89"/>
      <c r="IA193" s="89"/>
      <c r="IB193" s="89"/>
      <c r="IC193" s="89"/>
      <c r="ID193" s="89"/>
      <c r="IE193" s="89"/>
      <c r="IF193" s="89"/>
      <c r="IG193" s="89"/>
      <c r="IH193" s="89"/>
      <c r="II193" s="89"/>
      <c r="IJ193" s="89"/>
      <c r="IK193" s="89"/>
      <c r="IL193" s="89"/>
      <c r="IM193" s="89"/>
      <c r="IN193" s="89"/>
      <c r="IO193" s="89"/>
      <c r="IP193" s="89"/>
      <c r="IQ193" s="89"/>
      <c r="IR193" s="89"/>
      <c r="IS193" s="89"/>
      <c r="IT193" s="89"/>
      <c r="IU193" s="89"/>
    </row>
    <row r="194" spans="2:255" ht="56.25">
      <c r="C194" s="295" t="str">
        <f t="shared" si="0"/>
        <v>n;PT3PM;6429</v>
      </c>
      <c r="D194" s="374" t="s">
        <v>537</v>
      </c>
      <c r="E194" s="285" t="s">
        <v>538</v>
      </c>
      <c r="F194" s="414" t="s">
        <v>532</v>
      </c>
      <c r="G194" s="410"/>
      <c r="H194" s="285">
        <v>6429</v>
      </c>
      <c r="I194" s="161" t="s">
        <v>539</v>
      </c>
      <c r="J194" s="727">
        <f>VLOOKUP(H194,'Charges et produits du CRP'!$I$250:$N$509,3,FALSE)</f>
        <v>0</v>
      </c>
      <c r="K194" s="543">
        <f t="shared" si="3"/>
        <v>0</v>
      </c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89"/>
      <c r="BE194" s="89"/>
      <c r="BF194" s="89"/>
      <c r="BG194" s="89"/>
      <c r="BH194" s="89"/>
      <c r="BI194" s="89"/>
      <c r="BJ194" s="89"/>
      <c r="BK194" s="89"/>
      <c r="BL194" s="89"/>
      <c r="BM194" s="89"/>
      <c r="BN194" s="89"/>
      <c r="BO194" s="89"/>
      <c r="BP194" s="89"/>
      <c r="BQ194" s="89"/>
      <c r="BR194" s="89"/>
      <c r="BS194" s="89"/>
      <c r="BT194" s="89"/>
      <c r="BU194" s="89"/>
      <c r="BV194" s="89"/>
      <c r="BW194" s="89"/>
      <c r="BX194" s="89"/>
      <c r="BY194" s="89"/>
      <c r="BZ194" s="89"/>
      <c r="CA194" s="89"/>
      <c r="CB194" s="89"/>
      <c r="CC194" s="89"/>
      <c r="CD194" s="89"/>
      <c r="CE194" s="89"/>
      <c r="CF194" s="89"/>
      <c r="CG194" s="89"/>
      <c r="CH194" s="89"/>
      <c r="CI194" s="89"/>
      <c r="CJ194" s="89"/>
      <c r="CK194" s="89"/>
      <c r="CL194" s="89"/>
      <c r="CM194" s="89"/>
      <c r="CN194" s="89"/>
      <c r="CO194" s="89"/>
      <c r="CP194" s="89"/>
      <c r="CQ194" s="89"/>
      <c r="CR194" s="89"/>
      <c r="CS194" s="89"/>
      <c r="CT194" s="89"/>
      <c r="CU194" s="89"/>
      <c r="CV194" s="89"/>
      <c r="CW194" s="89"/>
      <c r="CX194" s="89"/>
      <c r="CY194" s="89"/>
      <c r="CZ194" s="89"/>
      <c r="DA194" s="89"/>
      <c r="DB194" s="89"/>
      <c r="DC194" s="89"/>
      <c r="DD194" s="89"/>
      <c r="DE194" s="89"/>
      <c r="DF194" s="89"/>
      <c r="DG194" s="89"/>
      <c r="DH194" s="89"/>
      <c r="DI194" s="89"/>
      <c r="DJ194" s="89"/>
      <c r="DK194" s="89"/>
      <c r="DL194" s="89"/>
      <c r="DM194" s="89"/>
      <c r="DN194" s="89"/>
      <c r="DO194" s="89"/>
      <c r="DP194" s="89"/>
      <c r="DQ194" s="89"/>
      <c r="DR194" s="89"/>
      <c r="DS194" s="89"/>
      <c r="DT194" s="89"/>
      <c r="DU194" s="89"/>
      <c r="DV194" s="89"/>
      <c r="DW194" s="89"/>
      <c r="DX194" s="89"/>
      <c r="DY194" s="89"/>
      <c r="DZ194" s="89"/>
      <c r="EA194" s="89"/>
      <c r="EB194" s="89"/>
      <c r="EC194" s="89"/>
      <c r="ED194" s="89"/>
      <c r="EE194" s="89"/>
      <c r="EF194" s="89"/>
      <c r="EG194" s="89"/>
      <c r="EH194" s="89"/>
      <c r="EI194" s="89"/>
      <c r="EJ194" s="89"/>
      <c r="EK194" s="89"/>
      <c r="EL194" s="89"/>
      <c r="EM194" s="89"/>
      <c r="EN194" s="89"/>
      <c r="EO194" s="89"/>
      <c r="EP194" s="89"/>
      <c r="EQ194" s="89"/>
      <c r="ER194" s="89"/>
      <c r="ES194" s="89"/>
      <c r="ET194" s="89"/>
      <c r="EU194" s="89"/>
      <c r="EV194" s="89"/>
      <c r="EW194" s="89"/>
      <c r="EX194" s="89"/>
      <c r="EY194" s="89"/>
      <c r="EZ194" s="89"/>
      <c r="FA194" s="89"/>
      <c r="FB194" s="89"/>
      <c r="FC194" s="89"/>
      <c r="FD194" s="89"/>
      <c r="FE194" s="89"/>
      <c r="FF194" s="89"/>
      <c r="FG194" s="89"/>
      <c r="FH194" s="89"/>
      <c r="FI194" s="89"/>
      <c r="FJ194" s="89"/>
      <c r="FK194" s="89"/>
      <c r="FL194" s="89"/>
      <c r="FM194" s="89"/>
      <c r="FN194" s="89"/>
      <c r="FO194" s="89"/>
      <c r="FP194" s="89"/>
      <c r="FQ194" s="89"/>
      <c r="FR194" s="89"/>
      <c r="FS194" s="89"/>
      <c r="FT194" s="89"/>
      <c r="FU194" s="89"/>
      <c r="FV194" s="89"/>
      <c r="FW194" s="89"/>
      <c r="FX194" s="89"/>
      <c r="FY194" s="89"/>
      <c r="FZ194" s="89"/>
      <c r="GA194" s="89"/>
      <c r="GB194" s="89"/>
      <c r="GC194" s="89"/>
      <c r="GD194" s="89"/>
      <c r="GE194" s="89"/>
      <c r="GF194" s="89"/>
      <c r="GG194" s="89"/>
      <c r="GH194" s="89"/>
      <c r="GI194" s="89"/>
      <c r="GJ194" s="89"/>
      <c r="GK194" s="89"/>
      <c r="GL194" s="89"/>
      <c r="GM194" s="89"/>
      <c r="GN194" s="89"/>
      <c r="GO194" s="89"/>
      <c r="GP194" s="89"/>
      <c r="GQ194" s="89"/>
      <c r="GR194" s="89"/>
      <c r="GS194" s="89"/>
      <c r="GT194" s="89"/>
      <c r="GU194" s="89"/>
      <c r="GV194" s="89"/>
      <c r="GW194" s="89"/>
      <c r="GX194" s="89"/>
      <c r="GY194" s="89"/>
      <c r="GZ194" s="89"/>
      <c r="HA194" s="89"/>
      <c r="HB194" s="89"/>
      <c r="HC194" s="89"/>
      <c r="HD194" s="89"/>
      <c r="HE194" s="89"/>
      <c r="HF194" s="89"/>
      <c r="HG194" s="89"/>
      <c r="HH194" s="89"/>
      <c r="HI194" s="89"/>
      <c r="HJ194" s="89"/>
      <c r="HK194" s="89"/>
      <c r="HL194" s="89"/>
      <c r="HM194" s="89"/>
      <c r="HN194" s="89"/>
      <c r="HO194" s="89"/>
      <c r="HP194" s="89"/>
      <c r="HQ194" s="89"/>
      <c r="HR194" s="89"/>
      <c r="HS194" s="89"/>
      <c r="HT194" s="89"/>
      <c r="HU194" s="89"/>
      <c r="HV194" s="89"/>
      <c r="HW194" s="89"/>
      <c r="HX194" s="89"/>
      <c r="HY194" s="89"/>
      <c r="HZ194" s="89"/>
      <c r="IA194" s="89"/>
      <c r="IB194" s="89"/>
      <c r="IC194" s="89"/>
      <c r="ID194" s="89"/>
      <c r="IE194" s="89"/>
      <c r="IF194" s="89"/>
      <c r="IG194" s="89"/>
      <c r="IH194" s="89"/>
      <c r="II194" s="89"/>
      <c r="IJ194" s="89"/>
      <c r="IK194" s="89"/>
      <c r="IL194" s="89"/>
      <c r="IM194" s="89"/>
      <c r="IN194" s="89"/>
      <c r="IO194" s="89"/>
      <c r="IP194" s="89"/>
      <c r="IQ194" s="89"/>
      <c r="IR194" s="89"/>
      <c r="IS194" s="89"/>
      <c r="IT194" s="89"/>
      <c r="IU194" s="89"/>
    </row>
    <row r="195" spans="2:255" ht="56.25">
      <c r="C195" s="295" t="str">
        <f t="shared" si="0"/>
        <v>n;PT3PNM;64519</v>
      </c>
      <c r="D195" s="374" t="s">
        <v>534</v>
      </c>
      <c r="E195" s="285" t="s">
        <v>540</v>
      </c>
      <c r="F195" s="414" t="s">
        <v>532</v>
      </c>
      <c r="G195" s="410"/>
      <c r="H195" s="285">
        <v>64519</v>
      </c>
      <c r="I195" s="161" t="s">
        <v>541</v>
      </c>
      <c r="J195" s="727">
        <f>VLOOKUP(H195,'Charges et produits du CRP'!$I$250:$N$509,3,FALSE)</f>
        <v>0</v>
      </c>
      <c r="K195" s="543">
        <f t="shared" si="3"/>
        <v>0</v>
      </c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  <c r="BK195" s="89"/>
      <c r="BL195" s="89"/>
      <c r="BM195" s="89"/>
      <c r="BN195" s="89"/>
      <c r="BO195" s="89"/>
      <c r="BP195" s="89"/>
      <c r="BQ195" s="89"/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89"/>
      <c r="CC195" s="89"/>
      <c r="CD195" s="89"/>
      <c r="CE195" s="89"/>
      <c r="CF195" s="89"/>
      <c r="CG195" s="89"/>
      <c r="CH195" s="89"/>
      <c r="CI195" s="89"/>
      <c r="CJ195" s="89"/>
      <c r="CK195" s="89"/>
      <c r="CL195" s="89"/>
      <c r="CM195" s="89"/>
      <c r="CN195" s="89"/>
      <c r="CO195" s="89"/>
      <c r="CP195" s="89"/>
      <c r="CQ195" s="89"/>
      <c r="CR195" s="89"/>
      <c r="CS195" s="89"/>
      <c r="CT195" s="89"/>
      <c r="CU195" s="89"/>
      <c r="CV195" s="89"/>
      <c r="CW195" s="89"/>
      <c r="CX195" s="89"/>
      <c r="CY195" s="89"/>
      <c r="CZ195" s="89"/>
      <c r="DA195" s="89"/>
      <c r="DB195" s="89"/>
      <c r="DC195" s="89"/>
      <c r="DD195" s="89"/>
      <c r="DE195" s="89"/>
      <c r="DF195" s="89"/>
      <c r="DG195" s="89"/>
      <c r="DH195" s="89"/>
      <c r="DI195" s="89"/>
      <c r="DJ195" s="89"/>
      <c r="DK195" s="89"/>
      <c r="DL195" s="89"/>
      <c r="DM195" s="89"/>
      <c r="DN195" s="89"/>
      <c r="DO195" s="89"/>
      <c r="DP195" s="89"/>
      <c r="DQ195" s="89"/>
      <c r="DR195" s="89"/>
      <c r="DS195" s="89"/>
      <c r="DT195" s="89"/>
      <c r="DU195" s="89"/>
      <c r="DV195" s="89"/>
      <c r="DW195" s="89"/>
      <c r="DX195" s="89"/>
      <c r="DY195" s="89"/>
      <c r="DZ195" s="89"/>
      <c r="EA195" s="89"/>
      <c r="EB195" s="89"/>
      <c r="EC195" s="89"/>
      <c r="ED195" s="89"/>
      <c r="EE195" s="89"/>
      <c r="EF195" s="89"/>
      <c r="EG195" s="89"/>
      <c r="EH195" s="89"/>
      <c r="EI195" s="89"/>
      <c r="EJ195" s="89"/>
      <c r="EK195" s="89"/>
      <c r="EL195" s="89"/>
      <c r="EM195" s="89"/>
      <c r="EN195" s="89"/>
      <c r="EO195" s="89"/>
      <c r="EP195" s="89"/>
      <c r="EQ195" s="89"/>
      <c r="ER195" s="89"/>
      <c r="ES195" s="89"/>
      <c r="ET195" s="89"/>
      <c r="EU195" s="89"/>
      <c r="EV195" s="89"/>
      <c r="EW195" s="89"/>
      <c r="EX195" s="89"/>
      <c r="EY195" s="89"/>
      <c r="EZ195" s="89"/>
      <c r="FA195" s="89"/>
      <c r="FB195" s="89"/>
      <c r="FC195" s="89"/>
      <c r="FD195" s="89"/>
      <c r="FE195" s="89"/>
      <c r="FF195" s="89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  <c r="FU195" s="89"/>
      <c r="FV195" s="89"/>
      <c r="FW195" s="89"/>
      <c r="FX195" s="89"/>
      <c r="FY195" s="89"/>
      <c r="FZ195" s="89"/>
      <c r="GA195" s="89"/>
      <c r="GB195" s="89"/>
      <c r="GC195" s="89"/>
      <c r="GD195" s="89"/>
      <c r="GE195" s="89"/>
      <c r="GF195" s="89"/>
      <c r="GG195" s="89"/>
      <c r="GH195" s="89"/>
      <c r="GI195" s="89"/>
      <c r="GJ195" s="89"/>
      <c r="GK195" s="89"/>
      <c r="GL195" s="89"/>
      <c r="GM195" s="89"/>
      <c r="GN195" s="89"/>
      <c r="GO195" s="89"/>
      <c r="GP195" s="89"/>
      <c r="GQ195" s="89"/>
      <c r="GR195" s="89"/>
      <c r="GS195" s="89"/>
      <c r="GT195" s="89"/>
      <c r="GU195" s="89"/>
      <c r="GV195" s="89"/>
      <c r="GW195" s="89"/>
      <c r="GX195" s="89"/>
      <c r="GY195" s="89"/>
      <c r="GZ195" s="89"/>
      <c r="HA195" s="89"/>
      <c r="HB195" s="89"/>
      <c r="HC195" s="89"/>
      <c r="HD195" s="89"/>
      <c r="HE195" s="89"/>
      <c r="HF195" s="89"/>
      <c r="HG195" s="89"/>
      <c r="HH195" s="89"/>
      <c r="HI195" s="89"/>
      <c r="HJ195" s="89"/>
      <c r="HK195" s="89"/>
      <c r="HL195" s="89"/>
      <c r="HM195" s="89"/>
      <c r="HN195" s="89"/>
      <c r="HO195" s="89"/>
      <c r="HP195" s="89"/>
      <c r="HQ195" s="89"/>
      <c r="HR195" s="89"/>
      <c r="HS195" s="89"/>
      <c r="HT195" s="89"/>
      <c r="HU195" s="89"/>
      <c r="HV195" s="89"/>
      <c r="HW195" s="89"/>
      <c r="HX195" s="89"/>
      <c r="HY195" s="89"/>
      <c r="HZ195" s="89"/>
      <c r="IA195" s="89"/>
      <c r="IB195" s="89"/>
      <c r="IC195" s="89"/>
      <c r="ID195" s="89"/>
      <c r="IE195" s="89"/>
      <c r="IF195" s="89"/>
      <c r="IG195" s="89"/>
      <c r="IH195" s="89"/>
      <c r="II195" s="89"/>
      <c r="IJ195" s="89"/>
      <c r="IK195" s="89"/>
      <c r="IL195" s="89"/>
      <c r="IM195" s="89"/>
      <c r="IN195" s="89"/>
      <c r="IO195" s="89"/>
      <c r="IP195" s="89"/>
      <c r="IQ195" s="89"/>
      <c r="IR195" s="89"/>
      <c r="IS195" s="89"/>
      <c r="IT195" s="89"/>
      <c r="IU195" s="89"/>
    </row>
    <row r="196" spans="2:255" ht="56.25">
      <c r="C196" s="295" t="str">
        <f t="shared" si="0"/>
        <v>n;PT3PM;64529</v>
      </c>
      <c r="D196" s="374" t="s">
        <v>537</v>
      </c>
      <c r="E196" s="285" t="s">
        <v>542</v>
      </c>
      <c r="F196" s="414" t="s">
        <v>532</v>
      </c>
      <c r="G196" s="410"/>
      <c r="H196" s="285">
        <v>64529</v>
      </c>
      <c r="I196" s="161" t="s">
        <v>543</v>
      </c>
      <c r="J196" s="727">
        <f>VLOOKUP(H196,'Charges et produits du CRP'!$I$250:$N$509,3,FALSE)</f>
        <v>0</v>
      </c>
      <c r="K196" s="543">
        <f t="shared" si="3"/>
        <v>0</v>
      </c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89"/>
      <c r="BE196" s="89"/>
      <c r="BF196" s="89"/>
      <c r="BG196" s="89"/>
      <c r="BH196" s="89"/>
      <c r="BI196" s="89"/>
      <c r="BJ196" s="89"/>
      <c r="BK196" s="89"/>
      <c r="BL196" s="89"/>
      <c r="BM196" s="89"/>
      <c r="BN196" s="89"/>
      <c r="BO196" s="89"/>
      <c r="BP196" s="89"/>
      <c r="BQ196" s="89"/>
      <c r="BR196" s="89"/>
      <c r="BS196" s="89"/>
      <c r="BT196" s="89"/>
      <c r="BU196" s="89"/>
      <c r="BV196" s="89"/>
      <c r="BW196" s="89"/>
      <c r="BX196" s="89"/>
      <c r="BY196" s="89"/>
      <c r="BZ196" s="89"/>
      <c r="CA196" s="89"/>
      <c r="CB196" s="89"/>
      <c r="CC196" s="89"/>
      <c r="CD196" s="89"/>
      <c r="CE196" s="89"/>
      <c r="CF196" s="89"/>
      <c r="CG196" s="89"/>
      <c r="CH196" s="89"/>
      <c r="CI196" s="89"/>
      <c r="CJ196" s="89"/>
      <c r="CK196" s="89"/>
      <c r="CL196" s="89"/>
      <c r="CM196" s="89"/>
      <c r="CN196" s="89"/>
      <c r="CO196" s="89"/>
      <c r="CP196" s="89"/>
      <c r="CQ196" s="89"/>
      <c r="CR196" s="89"/>
      <c r="CS196" s="89"/>
      <c r="CT196" s="89"/>
      <c r="CU196" s="89"/>
      <c r="CV196" s="89"/>
      <c r="CW196" s="89"/>
      <c r="CX196" s="89"/>
      <c r="CY196" s="89"/>
      <c r="CZ196" s="89"/>
      <c r="DA196" s="89"/>
      <c r="DB196" s="89"/>
      <c r="DC196" s="89"/>
      <c r="DD196" s="89"/>
      <c r="DE196" s="89"/>
      <c r="DF196" s="89"/>
      <c r="DG196" s="89"/>
      <c r="DH196" s="89"/>
      <c r="DI196" s="89"/>
      <c r="DJ196" s="89"/>
      <c r="DK196" s="89"/>
      <c r="DL196" s="89"/>
      <c r="DM196" s="89"/>
      <c r="DN196" s="89"/>
      <c r="DO196" s="89"/>
      <c r="DP196" s="89"/>
      <c r="DQ196" s="89"/>
      <c r="DR196" s="89"/>
      <c r="DS196" s="89"/>
      <c r="DT196" s="89"/>
      <c r="DU196" s="89"/>
      <c r="DV196" s="89"/>
      <c r="DW196" s="89"/>
      <c r="DX196" s="89"/>
      <c r="DY196" s="89"/>
      <c r="DZ196" s="89"/>
      <c r="EA196" s="89"/>
      <c r="EB196" s="89"/>
      <c r="EC196" s="89"/>
      <c r="ED196" s="89"/>
      <c r="EE196" s="89"/>
      <c r="EF196" s="89"/>
      <c r="EG196" s="89"/>
      <c r="EH196" s="89"/>
      <c r="EI196" s="89"/>
      <c r="EJ196" s="89"/>
      <c r="EK196" s="89"/>
      <c r="EL196" s="89"/>
      <c r="EM196" s="89"/>
      <c r="EN196" s="89"/>
      <c r="EO196" s="89"/>
      <c r="EP196" s="89"/>
      <c r="EQ196" s="89"/>
      <c r="ER196" s="89"/>
      <c r="ES196" s="89"/>
      <c r="ET196" s="89"/>
      <c r="EU196" s="89"/>
      <c r="EV196" s="89"/>
      <c r="EW196" s="89"/>
      <c r="EX196" s="89"/>
      <c r="EY196" s="89"/>
      <c r="EZ196" s="89"/>
      <c r="FA196" s="89"/>
      <c r="FB196" s="89"/>
      <c r="FC196" s="89"/>
      <c r="FD196" s="89"/>
      <c r="FE196" s="89"/>
      <c r="FF196" s="89"/>
      <c r="FG196" s="89"/>
      <c r="FH196" s="89"/>
      <c r="FI196" s="89"/>
      <c r="FJ196" s="89"/>
      <c r="FK196" s="89"/>
      <c r="FL196" s="89"/>
      <c r="FM196" s="89"/>
      <c r="FN196" s="89"/>
      <c r="FO196" s="89"/>
      <c r="FP196" s="89"/>
      <c r="FQ196" s="89"/>
      <c r="FR196" s="89"/>
      <c r="FS196" s="89"/>
      <c r="FT196" s="89"/>
      <c r="FU196" s="89"/>
      <c r="FV196" s="89"/>
      <c r="FW196" s="89"/>
      <c r="FX196" s="89"/>
      <c r="FY196" s="89"/>
      <c r="FZ196" s="89"/>
      <c r="GA196" s="89"/>
      <c r="GB196" s="89"/>
      <c r="GC196" s="89"/>
      <c r="GD196" s="89"/>
      <c r="GE196" s="89"/>
      <c r="GF196" s="89"/>
      <c r="GG196" s="89"/>
      <c r="GH196" s="89"/>
      <c r="GI196" s="89"/>
      <c r="GJ196" s="89"/>
      <c r="GK196" s="89"/>
      <c r="GL196" s="89"/>
      <c r="GM196" s="89"/>
      <c r="GN196" s="89"/>
      <c r="GO196" s="89"/>
      <c r="GP196" s="89"/>
      <c r="GQ196" s="89"/>
      <c r="GR196" s="89"/>
      <c r="GS196" s="89"/>
      <c r="GT196" s="89"/>
      <c r="GU196" s="89"/>
      <c r="GV196" s="89"/>
      <c r="GW196" s="89"/>
      <c r="GX196" s="89"/>
      <c r="GY196" s="89"/>
      <c r="GZ196" s="89"/>
      <c r="HA196" s="89"/>
      <c r="HB196" s="89"/>
      <c r="HC196" s="89"/>
      <c r="HD196" s="89"/>
      <c r="HE196" s="89"/>
      <c r="HF196" s="89"/>
      <c r="HG196" s="89"/>
      <c r="HH196" s="89"/>
      <c r="HI196" s="89"/>
      <c r="HJ196" s="89"/>
      <c r="HK196" s="89"/>
      <c r="HL196" s="89"/>
      <c r="HM196" s="89"/>
      <c r="HN196" s="89"/>
      <c r="HO196" s="89"/>
      <c r="HP196" s="89"/>
      <c r="HQ196" s="89"/>
      <c r="HR196" s="89"/>
      <c r="HS196" s="89"/>
      <c r="HT196" s="89"/>
      <c r="HU196" s="89"/>
      <c r="HV196" s="89"/>
      <c r="HW196" s="89"/>
      <c r="HX196" s="89"/>
      <c r="HY196" s="89"/>
      <c r="HZ196" s="89"/>
      <c r="IA196" s="89"/>
      <c r="IB196" s="89"/>
      <c r="IC196" s="89"/>
      <c r="ID196" s="89"/>
      <c r="IE196" s="89"/>
      <c r="IF196" s="89"/>
      <c r="IG196" s="89"/>
      <c r="IH196" s="89"/>
      <c r="II196" s="89"/>
      <c r="IJ196" s="89"/>
      <c r="IK196" s="89"/>
      <c r="IL196" s="89"/>
      <c r="IM196" s="89"/>
      <c r="IN196" s="89"/>
      <c r="IO196" s="89"/>
      <c r="IP196" s="89"/>
      <c r="IQ196" s="89"/>
      <c r="IR196" s="89"/>
      <c r="IS196" s="89"/>
      <c r="IT196" s="89"/>
      <c r="IU196" s="89"/>
    </row>
    <row r="197" spans="2:255" ht="56.25">
      <c r="C197" s="295" t="str">
        <f t="shared" si="0"/>
        <v>n;PT3PNM;64719</v>
      </c>
      <c r="D197" s="374" t="s">
        <v>534</v>
      </c>
      <c r="E197" s="285" t="s">
        <v>544</v>
      </c>
      <c r="F197" s="414" t="s">
        <v>532</v>
      </c>
      <c r="G197" s="410"/>
      <c r="H197" s="285">
        <v>64719</v>
      </c>
      <c r="I197" s="161" t="s">
        <v>545</v>
      </c>
      <c r="J197" s="727">
        <f>VLOOKUP(H197,'Charges et produits du CRP'!$I$250:$N$509,3,FALSE)</f>
        <v>0</v>
      </c>
      <c r="K197" s="543">
        <f t="shared" si="3"/>
        <v>0</v>
      </c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89"/>
      <c r="BE197" s="89"/>
      <c r="BF197" s="89"/>
      <c r="BG197" s="89"/>
      <c r="BH197" s="89"/>
      <c r="BI197" s="89"/>
      <c r="BJ197" s="89"/>
      <c r="BK197" s="89"/>
      <c r="BL197" s="89"/>
      <c r="BM197" s="89"/>
      <c r="BN197" s="89"/>
      <c r="BO197" s="89"/>
      <c r="BP197" s="89"/>
      <c r="BQ197" s="89"/>
      <c r="BR197" s="89"/>
      <c r="BS197" s="89"/>
      <c r="BT197" s="89"/>
      <c r="BU197" s="89"/>
      <c r="BV197" s="89"/>
      <c r="BW197" s="89"/>
      <c r="BX197" s="89"/>
      <c r="BY197" s="89"/>
      <c r="BZ197" s="89"/>
      <c r="CA197" s="89"/>
      <c r="CB197" s="89"/>
      <c r="CC197" s="89"/>
      <c r="CD197" s="89"/>
      <c r="CE197" s="89"/>
      <c r="CF197" s="89"/>
      <c r="CG197" s="89"/>
      <c r="CH197" s="89"/>
      <c r="CI197" s="89"/>
      <c r="CJ197" s="89"/>
      <c r="CK197" s="89"/>
      <c r="CL197" s="89"/>
      <c r="CM197" s="89"/>
      <c r="CN197" s="89"/>
      <c r="CO197" s="89"/>
      <c r="CP197" s="89"/>
      <c r="CQ197" s="89"/>
      <c r="CR197" s="89"/>
      <c r="CS197" s="89"/>
      <c r="CT197" s="89"/>
      <c r="CU197" s="89"/>
      <c r="CV197" s="89"/>
      <c r="CW197" s="89"/>
      <c r="CX197" s="89"/>
      <c r="CY197" s="89"/>
      <c r="CZ197" s="89"/>
      <c r="DA197" s="89"/>
      <c r="DB197" s="89"/>
      <c r="DC197" s="89"/>
      <c r="DD197" s="89"/>
      <c r="DE197" s="89"/>
      <c r="DF197" s="89"/>
      <c r="DG197" s="89"/>
      <c r="DH197" s="89"/>
      <c r="DI197" s="89"/>
      <c r="DJ197" s="89"/>
      <c r="DK197" s="89"/>
      <c r="DL197" s="89"/>
      <c r="DM197" s="89"/>
      <c r="DN197" s="89"/>
      <c r="DO197" s="89"/>
      <c r="DP197" s="89"/>
      <c r="DQ197" s="89"/>
      <c r="DR197" s="89"/>
      <c r="DS197" s="89"/>
      <c r="DT197" s="89"/>
      <c r="DU197" s="89"/>
      <c r="DV197" s="89"/>
      <c r="DW197" s="89"/>
      <c r="DX197" s="89"/>
      <c r="DY197" s="89"/>
      <c r="DZ197" s="89"/>
      <c r="EA197" s="89"/>
      <c r="EB197" s="89"/>
      <c r="EC197" s="89"/>
      <c r="ED197" s="89"/>
      <c r="EE197" s="89"/>
      <c r="EF197" s="89"/>
      <c r="EG197" s="89"/>
      <c r="EH197" s="89"/>
      <c r="EI197" s="89"/>
      <c r="EJ197" s="89"/>
      <c r="EK197" s="89"/>
      <c r="EL197" s="89"/>
      <c r="EM197" s="89"/>
      <c r="EN197" s="89"/>
      <c r="EO197" s="89"/>
      <c r="EP197" s="89"/>
      <c r="EQ197" s="89"/>
      <c r="ER197" s="89"/>
      <c r="ES197" s="89"/>
      <c r="ET197" s="89"/>
      <c r="EU197" s="89"/>
      <c r="EV197" s="89"/>
      <c r="EW197" s="89"/>
      <c r="EX197" s="89"/>
      <c r="EY197" s="89"/>
      <c r="EZ197" s="89"/>
      <c r="FA197" s="89"/>
      <c r="FB197" s="89"/>
      <c r="FC197" s="89"/>
      <c r="FD197" s="89"/>
      <c r="FE197" s="89"/>
      <c r="FF197" s="89"/>
      <c r="FG197" s="89"/>
      <c r="FH197" s="89"/>
      <c r="FI197" s="89"/>
      <c r="FJ197" s="89"/>
      <c r="FK197" s="89"/>
      <c r="FL197" s="89"/>
      <c r="FM197" s="89"/>
      <c r="FN197" s="89"/>
      <c r="FO197" s="89"/>
      <c r="FP197" s="89"/>
      <c r="FQ197" s="89"/>
      <c r="FR197" s="89"/>
      <c r="FS197" s="89"/>
      <c r="FT197" s="89"/>
      <c r="FU197" s="89"/>
      <c r="FV197" s="89"/>
      <c r="FW197" s="89"/>
      <c r="FX197" s="89"/>
      <c r="FY197" s="89"/>
      <c r="FZ197" s="89"/>
      <c r="GA197" s="89"/>
      <c r="GB197" s="89"/>
      <c r="GC197" s="89"/>
      <c r="GD197" s="89"/>
      <c r="GE197" s="89"/>
      <c r="GF197" s="89"/>
      <c r="GG197" s="89"/>
      <c r="GH197" s="89"/>
      <c r="GI197" s="89"/>
      <c r="GJ197" s="89"/>
      <c r="GK197" s="89"/>
      <c r="GL197" s="89"/>
      <c r="GM197" s="89"/>
      <c r="GN197" s="89"/>
      <c r="GO197" s="89"/>
      <c r="GP197" s="89"/>
      <c r="GQ197" s="89"/>
      <c r="GR197" s="89"/>
      <c r="GS197" s="89"/>
      <c r="GT197" s="89"/>
      <c r="GU197" s="89"/>
      <c r="GV197" s="89"/>
      <c r="GW197" s="89"/>
      <c r="GX197" s="89"/>
      <c r="GY197" s="89"/>
      <c r="GZ197" s="89"/>
      <c r="HA197" s="89"/>
      <c r="HB197" s="89"/>
      <c r="HC197" s="89"/>
      <c r="HD197" s="89"/>
      <c r="HE197" s="89"/>
      <c r="HF197" s="89"/>
      <c r="HG197" s="89"/>
      <c r="HH197" s="89"/>
      <c r="HI197" s="89"/>
      <c r="HJ197" s="89"/>
      <c r="HK197" s="89"/>
      <c r="HL197" s="89"/>
      <c r="HM197" s="89"/>
      <c r="HN197" s="89"/>
      <c r="HO197" s="89"/>
      <c r="HP197" s="89"/>
      <c r="HQ197" s="89"/>
      <c r="HR197" s="89"/>
      <c r="HS197" s="89"/>
      <c r="HT197" s="89"/>
      <c r="HU197" s="89"/>
      <c r="HV197" s="89"/>
      <c r="HW197" s="89"/>
      <c r="HX197" s="89"/>
      <c r="HY197" s="89"/>
      <c r="HZ197" s="89"/>
      <c r="IA197" s="89"/>
      <c r="IB197" s="89"/>
      <c r="IC197" s="89"/>
      <c r="ID197" s="89"/>
      <c r="IE197" s="89"/>
      <c r="IF197" s="89"/>
      <c r="IG197" s="89"/>
      <c r="IH197" s="89"/>
      <c r="II197" s="89"/>
      <c r="IJ197" s="89"/>
      <c r="IK197" s="89"/>
      <c r="IL197" s="89"/>
      <c r="IM197" s="89"/>
      <c r="IN197" s="89"/>
      <c r="IO197" s="89"/>
      <c r="IP197" s="89"/>
      <c r="IQ197" s="89"/>
      <c r="IR197" s="89"/>
      <c r="IS197" s="89"/>
      <c r="IT197" s="89"/>
      <c r="IU197" s="89"/>
    </row>
    <row r="198" spans="2:255" ht="56.25">
      <c r="C198" s="295" t="str">
        <f t="shared" si="0"/>
        <v>n;PT3PM;64729</v>
      </c>
      <c r="D198" s="374" t="s">
        <v>537</v>
      </c>
      <c r="E198" s="285" t="s">
        <v>546</v>
      </c>
      <c r="F198" s="414" t="s">
        <v>532</v>
      </c>
      <c r="G198" s="410"/>
      <c r="H198" s="285">
        <v>64729</v>
      </c>
      <c r="I198" s="161" t="s">
        <v>547</v>
      </c>
      <c r="J198" s="727">
        <f>VLOOKUP(H198,'Charges et produits du CRP'!$I$250:$N$509,3,FALSE)</f>
        <v>0</v>
      </c>
      <c r="K198" s="543">
        <f t="shared" si="3"/>
        <v>0</v>
      </c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89"/>
      <c r="BE198" s="89"/>
      <c r="BF198" s="89"/>
      <c r="BG198" s="89"/>
      <c r="BH198" s="89"/>
      <c r="BI198" s="89"/>
      <c r="BJ198" s="89"/>
      <c r="BK198" s="89"/>
      <c r="BL198" s="89"/>
      <c r="BM198" s="89"/>
      <c r="BN198" s="89"/>
      <c r="BO198" s="89"/>
      <c r="BP198" s="89"/>
      <c r="BQ198" s="89"/>
      <c r="BR198" s="89"/>
      <c r="BS198" s="89"/>
      <c r="BT198" s="89"/>
      <c r="BU198" s="89"/>
      <c r="BV198" s="89"/>
      <c r="BW198" s="89"/>
      <c r="BX198" s="89"/>
      <c r="BY198" s="89"/>
      <c r="BZ198" s="89"/>
      <c r="CA198" s="89"/>
      <c r="CB198" s="89"/>
      <c r="CC198" s="89"/>
      <c r="CD198" s="89"/>
      <c r="CE198" s="89"/>
      <c r="CF198" s="89"/>
      <c r="CG198" s="89"/>
      <c r="CH198" s="89"/>
      <c r="CI198" s="89"/>
      <c r="CJ198" s="89"/>
      <c r="CK198" s="89"/>
      <c r="CL198" s="89"/>
      <c r="CM198" s="89"/>
      <c r="CN198" s="89"/>
      <c r="CO198" s="89"/>
      <c r="CP198" s="89"/>
      <c r="CQ198" s="89"/>
      <c r="CR198" s="89"/>
      <c r="CS198" s="89"/>
      <c r="CT198" s="89"/>
      <c r="CU198" s="89"/>
      <c r="CV198" s="89"/>
      <c r="CW198" s="89"/>
      <c r="CX198" s="89"/>
      <c r="CY198" s="89"/>
      <c r="CZ198" s="89"/>
      <c r="DA198" s="89"/>
      <c r="DB198" s="89"/>
      <c r="DC198" s="89"/>
      <c r="DD198" s="89"/>
      <c r="DE198" s="89"/>
      <c r="DF198" s="89"/>
      <c r="DG198" s="89"/>
      <c r="DH198" s="89"/>
      <c r="DI198" s="89"/>
      <c r="DJ198" s="89"/>
      <c r="DK198" s="89"/>
      <c r="DL198" s="89"/>
      <c r="DM198" s="89"/>
      <c r="DN198" s="89"/>
      <c r="DO198" s="89"/>
      <c r="DP198" s="89"/>
      <c r="DQ198" s="89"/>
      <c r="DR198" s="89"/>
      <c r="DS198" s="89"/>
      <c r="DT198" s="89"/>
      <c r="DU198" s="89"/>
      <c r="DV198" s="89"/>
      <c r="DW198" s="89"/>
      <c r="DX198" s="89"/>
      <c r="DY198" s="89"/>
      <c r="DZ198" s="89"/>
      <c r="EA198" s="89"/>
      <c r="EB198" s="89"/>
      <c r="EC198" s="89"/>
      <c r="ED198" s="89"/>
      <c r="EE198" s="89"/>
      <c r="EF198" s="89"/>
      <c r="EG198" s="89"/>
      <c r="EH198" s="89"/>
      <c r="EI198" s="89"/>
      <c r="EJ198" s="89"/>
      <c r="EK198" s="89"/>
      <c r="EL198" s="89"/>
      <c r="EM198" s="89"/>
      <c r="EN198" s="89"/>
      <c r="EO198" s="89"/>
      <c r="EP198" s="89"/>
      <c r="EQ198" s="89"/>
      <c r="ER198" s="89"/>
      <c r="ES198" s="89"/>
      <c r="ET198" s="89"/>
      <c r="EU198" s="89"/>
      <c r="EV198" s="89"/>
      <c r="EW198" s="89"/>
      <c r="EX198" s="89"/>
      <c r="EY198" s="89"/>
      <c r="EZ198" s="89"/>
      <c r="FA198" s="89"/>
      <c r="FB198" s="89"/>
      <c r="FC198" s="89"/>
      <c r="FD198" s="89"/>
      <c r="FE198" s="89"/>
      <c r="FF198" s="89"/>
      <c r="FG198" s="89"/>
      <c r="FH198" s="89"/>
      <c r="FI198" s="89"/>
      <c r="FJ198" s="89"/>
      <c r="FK198" s="89"/>
      <c r="FL198" s="89"/>
      <c r="FM198" s="89"/>
      <c r="FN198" s="89"/>
      <c r="FO198" s="89"/>
      <c r="FP198" s="89"/>
      <c r="FQ198" s="89"/>
      <c r="FR198" s="89"/>
      <c r="FS198" s="89"/>
      <c r="FT198" s="89"/>
      <c r="FU198" s="89"/>
      <c r="FV198" s="89"/>
      <c r="FW198" s="89"/>
      <c r="FX198" s="89"/>
      <c r="FY198" s="89"/>
      <c r="FZ198" s="89"/>
      <c r="GA198" s="89"/>
      <c r="GB198" s="89"/>
      <c r="GC198" s="89"/>
      <c r="GD198" s="89"/>
      <c r="GE198" s="89"/>
      <c r="GF198" s="89"/>
      <c r="GG198" s="89"/>
      <c r="GH198" s="89"/>
      <c r="GI198" s="89"/>
      <c r="GJ198" s="89"/>
      <c r="GK198" s="89"/>
      <c r="GL198" s="89"/>
      <c r="GM198" s="89"/>
      <c r="GN198" s="89"/>
      <c r="GO198" s="89"/>
      <c r="GP198" s="89"/>
      <c r="GQ198" s="89"/>
      <c r="GR198" s="89"/>
      <c r="GS198" s="89"/>
      <c r="GT198" s="89"/>
      <c r="GU198" s="89"/>
      <c r="GV198" s="89"/>
      <c r="GW198" s="89"/>
      <c r="GX198" s="89"/>
      <c r="GY198" s="89"/>
      <c r="GZ198" s="89"/>
      <c r="HA198" s="89"/>
      <c r="HB198" s="89"/>
      <c r="HC198" s="89"/>
      <c r="HD198" s="89"/>
      <c r="HE198" s="89"/>
      <c r="HF198" s="89"/>
      <c r="HG198" s="89"/>
      <c r="HH198" s="89"/>
      <c r="HI198" s="89"/>
      <c r="HJ198" s="89"/>
      <c r="HK198" s="89"/>
      <c r="HL198" s="89"/>
      <c r="HM198" s="89"/>
      <c r="HN198" s="89"/>
      <c r="HO198" s="89"/>
      <c r="HP198" s="89"/>
      <c r="HQ198" s="89"/>
      <c r="HR198" s="89"/>
      <c r="HS198" s="89"/>
      <c r="HT198" s="89"/>
      <c r="HU198" s="89"/>
      <c r="HV198" s="89"/>
      <c r="HW198" s="89"/>
      <c r="HX198" s="89"/>
      <c r="HY198" s="89"/>
      <c r="HZ198" s="89"/>
      <c r="IA198" s="89"/>
      <c r="IB198" s="89"/>
      <c r="IC198" s="89"/>
      <c r="ID198" s="89"/>
      <c r="IE198" s="89"/>
      <c r="IF198" s="89"/>
      <c r="IG198" s="89"/>
      <c r="IH198" s="89"/>
      <c r="II198" s="89"/>
      <c r="IJ198" s="89"/>
      <c r="IK198" s="89"/>
      <c r="IL198" s="89"/>
      <c r="IM198" s="89"/>
      <c r="IN198" s="89"/>
      <c r="IO198" s="89"/>
      <c r="IP198" s="89"/>
      <c r="IQ198" s="89"/>
      <c r="IR198" s="89"/>
      <c r="IS198" s="89"/>
      <c r="IT198" s="89"/>
      <c r="IU198" s="89"/>
    </row>
    <row r="199" spans="2:255" ht="56.25">
      <c r="C199" s="295" t="str">
        <f t="shared" si="0"/>
        <v>n;PT3PNM;6489</v>
      </c>
      <c r="D199" s="374" t="s">
        <v>534</v>
      </c>
      <c r="E199" s="285" t="s">
        <v>548</v>
      </c>
      <c r="F199" s="414" t="s">
        <v>532</v>
      </c>
      <c r="G199" s="410"/>
      <c r="H199" s="285">
        <v>6489</v>
      </c>
      <c r="I199" s="161" t="s">
        <v>549</v>
      </c>
      <c r="J199" s="727">
        <f>VLOOKUP(H199,'Charges et produits du CRP'!$I$250:$N$509,3,FALSE)</f>
        <v>0</v>
      </c>
      <c r="K199" s="543">
        <f t="shared" si="3"/>
        <v>0</v>
      </c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  <c r="BK199" s="89"/>
      <c r="BL199" s="89"/>
      <c r="BM199" s="89"/>
      <c r="BN199" s="89"/>
      <c r="BO199" s="89"/>
      <c r="BP199" s="89"/>
      <c r="BQ199" s="89"/>
      <c r="BR199" s="89"/>
      <c r="BS199" s="89"/>
      <c r="BT199" s="89"/>
      <c r="BU199" s="89"/>
      <c r="BV199" s="89"/>
      <c r="BW199" s="89"/>
      <c r="BX199" s="89"/>
      <c r="BY199" s="89"/>
      <c r="BZ199" s="89"/>
      <c r="CA199" s="89"/>
      <c r="CB199" s="89"/>
      <c r="CC199" s="89"/>
      <c r="CD199" s="89"/>
      <c r="CE199" s="89"/>
      <c r="CF199" s="89"/>
      <c r="CG199" s="89"/>
      <c r="CH199" s="89"/>
      <c r="CI199" s="89"/>
      <c r="CJ199" s="89"/>
      <c r="CK199" s="89"/>
      <c r="CL199" s="89"/>
      <c r="CM199" s="89"/>
      <c r="CN199" s="89"/>
      <c r="CO199" s="89"/>
      <c r="CP199" s="89"/>
      <c r="CQ199" s="89"/>
      <c r="CR199" s="89"/>
      <c r="CS199" s="89"/>
      <c r="CT199" s="89"/>
      <c r="CU199" s="89"/>
      <c r="CV199" s="89"/>
      <c r="CW199" s="89"/>
      <c r="CX199" s="89"/>
      <c r="CY199" s="89"/>
      <c r="CZ199" s="89"/>
      <c r="DA199" s="89"/>
      <c r="DB199" s="89"/>
      <c r="DC199" s="89"/>
      <c r="DD199" s="89"/>
      <c r="DE199" s="89"/>
      <c r="DF199" s="89"/>
      <c r="DG199" s="89"/>
      <c r="DH199" s="89"/>
      <c r="DI199" s="89"/>
      <c r="DJ199" s="89"/>
      <c r="DK199" s="89"/>
      <c r="DL199" s="89"/>
      <c r="DM199" s="89"/>
      <c r="DN199" s="89"/>
      <c r="DO199" s="89"/>
      <c r="DP199" s="89"/>
      <c r="DQ199" s="89"/>
      <c r="DR199" s="89"/>
      <c r="DS199" s="89"/>
      <c r="DT199" s="89"/>
      <c r="DU199" s="89"/>
      <c r="DV199" s="89"/>
      <c r="DW199" s="89"/>
      <c r="DX199" s="89"/>
      <c r="DY199" s="89"/>
      <c r="DZ199" s="89"/>
      <c r="EA199" s="89"/>
      <c r="EB199" s="89"/>
      <c r="EC199" s="89"/>
      <c r="ED199" s="89"/>
      <c r="EE199" s="89"/>
      <c r="EF199" s="89"/>
      <c r="EG199" s="89"/>
      <c r="EH199" s="89"/>
      <c r="EI199" s="89"/>
      <c r="EJ199" s="89"/>
      <c r="EK199" s="89"/>
      <c r="EL199" s="89"/>
      <c r="EM199" s="89"/>
      <c r="EN199" s="89"/>
      <c r="EO199" s="89"/>
      <c r="EP199" s="89"/>
      <c r="EQ199" s="89"/>
      <c r="ER199" s="89"/>
      <c r="ES199" s="89"/>
      <c r="ET199" s="89"/>
      <c r="EU199" s="89"/>
      <c r="EV199" s="89"/>
      <c r="EW199" s="89"/>
      <c r="EX199" s="89"/>
      <c r="EY199" s="89"/>
      <c r="EZ199" s="89"/>
      <c r="FA199" s="89"/>
      <c r="FB199" s="89"/>
      <c r="FC199" s="89"/>
      <c r="FD199" s="89"/>
      <c r="FE199" s="89"/>
      <c r="FF199" s="89"/>
      <c r="FG199" s="89"/>
      <c r="FH199" s="89"/>
      <c r="FI199" s="89"/>
      <c r="FJ199" s="89"/>
      <c r="FK199" s="89"/>
      <c r="FL199" s="89"/>
      <c r="FM199" s="89"/>
      <c r="FN199" s="89"/>
      <c r="FO199" s="89"/>
      <c r="FP199" s="89"/>
      <c r="FQ199" s="89"/>
      <c r="FR199" s="89"/>
      <c r="FS199" s="89"/>
      <c r="FT199" s="89"/>
      <c r="FU199" s="89"/>
      <c r="FV199" s="89"/>
      <c r="FW199" s="89"/>
      <c r="FX199" s="89"/>
      <c r="FY199" s="89"/>
      <c r="FZ199" s="89"/>
      <c r="GA199" s="89"/>
      <c r="GB199" s="89"/>
      <c r="GC199" s="89"/>
      <c r="GD199" s="89"/>
      <c r="GE199" s="89"/>
      <c r="GF199" s="89"/>
      <c r="GG199" s="89"/>
      <c r="GH199" s="89"/>
      <c r="GI199" s="89"/>
      <c r="GJ199" s="89"/>
      <c r="GK199" s="89"/>
      <c r="GL199" s="89"/>
      <c r="GM199" s="89"/>
      <c r="GN199" s="89"/>
      <c r="GO199" s="89"/>
      <c r="GP199" s="89"/>
      <c r="GQ199" s="89"/>
      <c r="GR199" s="89"/>
      <c r="GS199" s="89"/>
      <c r="GT199" s="89"/>
      <c r="GU199" s="89"/>
      <c r="GV199" s="89"/>
      <c r="GW199" s="89"/>
      <c r="GX199" s="89"/>
      <c r="GY199" s="89"/>
      <c r="GZ199" s="89"/>
      <c r="HA199" s="89"/>
      <c r="HB199" s="89"/>
      <c r="HC199" s="89"/>
      <c r="HD199" s="89"/>
      <c r="HE199" s="89"/>
      <c r="HF199" s="89"/>
      <c r="HG199" s="89"/>
      <c r="HH199" s="89"/>
      <c r="HI199" s="89"/>
      <c r="HJ199" s="89"/>
      <c r="HK199" s="89"/>
      <c r="HL199" s="89"/>
      <c r="HM199" s="89"/>
      <c r="HN199" s="89"/>
      <c r="HO199" s="89"/>
      <c r="HP199" s="89"/>
      <c r="HQ199" s="89"/>
      <c r="HR199" s="89"/>
      <c r="HS199" s="89"/>
      <c r="HT199" s="89"/>
      <c r="HU199" s="89"/>
      <c r="HV199" s="89"/>
      <c r="HW199" s="89"/>
      <c r="HX199" s="89"/>
      <c r="HY199" s="89"/>
      <c r="HZ199" s="89"/>
      <c r="IA199" s="89"/>
      <c r="IB199" s="89"/>
      <c r="IC199" s="89"/>
      <c r="ID199" s="89"/>
      <c r="IE199" s="89"/>
      <c r="IF199" s="89"/>
      <c r="IG199" s="89"/>
      <c r="IH199" s="89"/>
      <c r="II199" s="89"/>
      <c r="IJ199" s="89"/>
      <c r="IK199" s="89"/>
      <c r="IL199" s="89"/>
      <c r="IM199" s="89"/>
      <c r="IN199" s="89"/>
      <c r="IO199" s="89"/>
      <c r="IP199" s="89"/>
      <c r="IQ199" s="89"/>
      <c r="IR199" s="89"/>
      <c r="IS199" s="89"/>
      <c r="IT199" s="89"/>
      <c r="IU199" s="89"/>
    </row>
    <row r="200" spans="2:255" ht="33.75">
      <c r="C200" s="295" t="str">
        <f t="shared" si="0"/>
        <v>n;PT3PM;6491</v>
      </c>
      <c r="D200" s="374" t="s">
        <v>537</v>
      </c>
      <c r="E200" s="285" t="s">
        <v>550</v>
      </c>
      <c r="F200" s="414" t="s">
        <v>551</v>
      </c>
      <c r="G200" s="410"/>
      <c r="H200" s="285">
        <v>6491</v>
      </c>
      <c r="I200" s="161" t="s">
        <v>552</v>
      </c>
      <c r="J200" s="727">
        <f>VLOOKUP(H200,'Charges et produits du CRP'!$I$250:$N$509,3,FALSE)</f>
        <v>0</v>
      </c>
      <c r="K200" s="543">
        <f t="shared" si="3"/>
        <v>0</v>
      </c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/>
      <c r="BI200" s="89"/>
      <c r="BJ200" s="89"/>
      <c r="BK200" s="89"/>
      <c r="BL200" s="89"/>
      <c r="BM200" s="89"/>
      <c r="BN200" s="89"/>
      <c r="BO200" s="89"/>
      <c r="BP200" s="89"/>
      <c r="BQ200" s="89"/>
      <c r="BR200" s="89"/>
      <c r="BS200" s="89"/>
      <c r="BT200" s="89"/>
      <c r="BU200" s="89"/>
      <c r="BV200" s="89"/>
      <c r="BW200" s="89"/>
      <c r="BX200" s="89"/>
      <c r="BY200" s="89"/>
      <c r="BZ200" s="89"/>
      <c r="CA200" s="89"/>
      <c r="CB200" s="89"/>
      <c r="CC200" s="89"/>
      <c r="CD200" s="89"/>
      <c r="CE200" s="89"/>
      <c r="CF200" s="89"/>
      <c r="CG200" s="89"/>
      <c r="CH200" s="89"/>
      <c r="CI200" s="89"/>
      <c r="CJ200" s="89"/>
      <c r="CK200" s="89"/>
      <c r="CL200" s="89"/>
      <c r="CM200" s="89"/>
      <c r="CN200" s="89"/>
      <c r="CO200" s="89"/>
      <c r="CP200" s="89"/>
      <c r="CQ200" s="89"/>
      <c r="CR200" s="89"/>
      <c r="CS200" s="89"/>
      <c r="CT200" s="89"/>
      <c r="CU200" s="89"/>
      <c r="CV200" s="89"/>
      <c r="CW200" s="89"/>
      <c r="CX200" s="89"/>
      <c r="CY200" s="89"/>
      <c r="CZ200" s="89"/>
      <c r="DA200" s="89"/>
      <c r="DB200" s="89"/>
      <c r="DC200" s="89"/>
      <c r="DD200" s="89"/>
      <c r="DE200" s="89"/>
      <c r="DF200" s="89"/>
      <c r="DG200" s="89"/>
      <c r="DH200" s="89"/>
      <c r="DI200" s="89"/>
      <c r="DJ200" s="89"/>
      <c r="DK200" s="89"/>
      <c r="DL200" s="89"/>
      <c r="DM200" s="89"/>
      <c r="DN200" s="89"/>
      <c r="DO200" s="89"/>
      <c r="DP200" s="89"/>
      <c r="DQ200" s="89"/>
      <c r="DR200" s="89"/>
      <c r="DS200" s="89"/>
      <c r="DT200" s="89"/>
      <c r="DU200" s="89"/>
      <c r="DV200" s="89"/>
      <c r="DW200" s="89"/>
      <c r="DX200" s="89"/>
      <c r="DY200" s="89"/>
      <c r="DZ200" s="89"/>
      <c r="EA200" s="89"/>
      <c r="EB200" s="89"/>
      <c r="EC200" s="89"/>
      <c r="ED200" s="89"/>
      <c r="EE200" s="89"/>
      <c r="EF200" s="89"/>
      <c r="EG200" s="89"/>
      <c r="EH200" s="89"/>
      <c r="EI200" s="89"/>
      <c r="EJ200" s="89"/>
      <c r="EK200" s="89"/>
      <c r="EL200" s="89"/>
      <c r="EM200" s="89"/>
      <c r="EN200" s="89"/>
      <c r="EO200" s="89"/>
      <c r="EP200" s="89"/>
      <c r="EQ200" s="89"/>
      <c r="ER200" s="89"/>
      <c r="ES200" s="89"/>
      <c r="ET200" s="89"/>
      <c r="EU200" s="89"/>
      <c r="EV200" s="89"/>
      <c r="EW200" s="89"/>
      <c r="EX200" s="89"/>
      <c r="EY200" s="89"/>
      <c r="EZ200" s="89"/>
      <c r="FA200" s="89"/>
      <c r="FB200" s="89"/>
      <c r="FC200" s="89"/>
      <c r="FD200" s="89"/>
      <c r="FE200" s="89"/>
      <c r="FF200" s="89"/>
      <c r="FG200" s="89"/>
      <c r="FH200" s="89"/>
      <c r="FI200" s="89"/>
      <c r="FJ200" s="89"/>
      <c r="FK200" s="89"/>
      <c r="FL200" s="89"/>
      <c r="FM200" s="89"/>
      <c r="FN200" s="89"/>
      <c r="FO200" s="89"/>
      <c r="FP200" s="89"/>
      <c r="FQ200" s="89"/>
      <c r="FR200" s="89"/>
      <c r="FS200" s="89"/>
      <c r="FT200" s="89"/>
      <c r="FU200" s="89"/>
      <c r="FV200" s="89"/>
      <c r="FW200" s="89"/>
      <c r="FX200" s="89"/>
      <c r="FY200" s="89"/>
      <c r="FZ200" s="89"/>
      <c r="GA200" s="89"/>
      <c r="GB200" s="89"/>
      <c r="GC200" s="89"/>
      <c r="GD200" s="89"/>
      <c r="GE200" s="89"/>
      <c r="GF200" s="89"/>
      <c r="GG200" s="89"/>
      <c r="GH200" s="89"/>
      <c r="GI200" s="89"/>
      <c r="GJ200" s="89"/>
      <c r="GK200" s="89"/>
      <c r="GL200" s="89"/>
      <c r="GM200" s="89"/>
      <c r="GN200" s="89"/>
      <c r="GO200" s="89"/>
      <c r="GP200" s="89"/>
      <c r="GQ200" s="89"/>
      <c r="GR200" s="89"/>
      <c r="GS200" s="89"/>
      <c r="GT200" s="89"/>
      <c r="GU200" s="89"/>
      <c r="GV200" s="89"/>
      <c r="GW200" s="89"/>
      <c r="GX200" s="89"/>
      <c r="GY200" s="89"/>
      <c r="GZ200" s="89"/>
      <c r="HA200" s="89"/>
      <c r="HB200" s="89"/>
      <c r="HC200" s="89"/>
      <c r="HD200" s="89"/>
      <c r="HE200" s="89"/>
      <c r="HF200" s="89"/>
      <c r="HG200" s="89"/>
      <c r="HH200" s="89"/>
      <c r="HI200" s="89"/>
      <c r="HJ200" s="89"/>
      <c r="HK200" s="89"/>
      <c r="HL200" s="89"/>
      <c r="HM200" s="89"/>
      <c r="HN200" s="89"/>
      <c r="HO200" s="89"/>
      <c r="HP200" s="89"/>
      <c r="HQ200" s="89"/>
      <c r="HR200" s="89"/>
      <c r="HS200" s="89"/>
      <c r="HT200" s="89"/>
      <c r="HU200" s="89"/>
      <c r="HV200" s="89"/>
      <c r="HW200" s="89"/>
      <c r="HX200" s="89"/>
      <c r="HY200" s="89"/>
      <c r="HZ200" s="89"/>
      <c r="IA200" s="89"/>
      <c r="IB200" s="89"/>
      <c r="IC200" s="89"/>
      <c r="ID200" s="89"/>
      <c r="IE200" s="89"/>
      <c r="IF200" s="89"/>
      <c r="IG200" s="89"/>
      <c r="IH200" s="89"/>
      <c r="II200" s="89"/>
      <c r="IJ200" s="89"/>
      <c r="IK200" s="89"/>
      <c r="IL200" s="89"/>
      <c r="IM200" s="89"/>
      <c r="IN200" s="89"/>
      <c r="IO200" s="89"/>
      <c r="IP200" s="89"/>
      <c r="IQ200" s="89"/>
      <c r="IR200" s="89"/>
      <c r="IS200" s="89"/>
      <c r="IT200" s="89"/>
      <c r="IU200" s="89"/>
    </row>
    <row r="201" spans="2:255" ht="33.75">
      <c r="B201" s="197" t="s">
        <v>1056</v>
      </c>
      <c r="C201" s="295" t="str">
        <f t="shared" si="0"/>
        <v>n;PT3PNM;6492</v>
      </c>
      <c r="D201" s="494" t="s">
        <v>534</v>
      </c>
      <c r="E201" s="416">
        <v>649</v>
      </c>
      <c r="F201" s="447" t="s">
        <v>551</v>
      </c>
      <c r="G201" s="538"/>
      <c r="H201" s="416">
        <v>6492</v>
      </c>
      <c r="I201" s="504" t="s">
        <v>553</v>
      </c>
      <c r="J201" s="727">
        <f>VLOOKUP(H201,'Charges et produits du CRP'!$I$250:$N$509,3,FALSE)</f>
        <v>0</v>
      </c>
      <c r="K201" s="543">
        <f t="shared" si="3"/>
        <v>0</v>
      </c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89"/>
      <c r="BH201" s="89"/>
      <c r="BI201" s="89"/>
      <c r="BJ201" s="89"/>
      <c r="BK201" s="89"/>
      <c r="BL201" s="89"/>
      <c r="BM201" s="89"/>
      <c r="BN201" s="89"/>
      <c r="BO201" s="89"/>
      <c r="BP201" s="89"/>
      <c r="BQ201" s="89"/>
      <c r="BR201" s="89"/>
      <c r="BS201" s="89"/>
      <c r="BT201" s="89"/>
      <c r="BU201" s="89"/>
      <c r="BV201" s="89"/>
      <c r="BW201" s="89"/>
      <c r="BX201" s="89"/>
      <c r="BY201" s="89"/>
      <c r="BZ201" s="89"/>
      <c r="CA201" s="89"/>
      <c r="CB201" s="89"/>
      <c r="CC201" s="89"/>
      <c r="CD201" s="89"/>
      <c r="CE201" s="89"/>
      <c r="CF201" s="89"/>
      <c r="CG201" s="89"/>
      <c r="CH201" s="89"/>
      <c r="CI201" s="89"/>
      <c r="CJ201" s="89"/>
      <c r="CK201" s="89"/>
      <c r="CL201" s="89"/>
      <c r="CM201" s="89"/>
      <c r="CN201" s="89"/>
      <c r="CO201" s="89"/>
      <c r="CP201" s="89"/>
      <c r="CQ201" s="89"/>
      <c r="CR201" s="89"/>
      <c r="CS201" s="89"/>
      <c r="CT201" s="89"/>
      <c r="CU201" s="89"/>
      <c r="CV201" s="89"/>
      <c r="CW201" s="89"/>
      <c r="CX201" s="89"/>
      <c r="CY201" s="89"/>
      <c r="CZ201" s="89"/>
      <c r="DA201" s="89"/>
      <c r="DB201" s="89"/>
      <c r="DC201" s="89"/>
      <c r="DD201" s="89"/>
      <c r="DE201" s="89"/>
      <c r="DF201" s="89"/>
      <c r="DG201" s="89"/>
      <c r="DH201" s="89"/>
      <c r="DI201" s="89"/>
      <c r="DJ201" s="89"/>
      <c r="DK201" s="89"/>
      <c r="DL201" s="89"/>
      <c r="DM201" s="89"/>
      <c r="DN201" s="89"/>
      <c r="DO201" s="89"/>
      <c r="DP201" s="89"/>
      <c r="DQ201" s="89"/>
      <c r="DR201" s="89"/>
      <c r="DS201" s="89"/>
      <c r="DT201" s="89"/>
      <c r="DU201" s="89"/>
      <c r="DV201" s="89"/>
      <c r="DW201" s="89"/>
      <c r="DX201" s="89"/>
      <c r="DY201" s="89"/>
      <c r="DZ201" s="89"/>
      <c r="EA201" s="89"/>
      <c r="EB201" s="89"/>
      <c r="EC201" s="89"/>
      <c r="ED201" s="89"/>
      <c r="EE201" s="89"/>
      <c r="EF201" s="89"/>
      <c r="EG201" s="89"/>
      <c r="EH201" s="89"/>
      <c r="EI201" s="89"/>
      <c r="EJ201" s="89"/>
      <c r="EK201" s="89"/>
      <c r="EL201" s="89"/>
      <c r="EM201" s="89"/>
      <c r="EN201" s="89"/>
      <c r="EO201" s="89"/>
      <c r="EP201" s="89"/>
      <c r="EQ201" s="89"/>
      <c r="ER201" s="89"/>
      <c r="ES201" s="89"/>
      <c r="ET201" s="89"/>
      <c r="EU201" s="89"/>
      <c r="EV201" s="89"/>
      <c r="EW201" s="89"/>
      <c r="EX201" s="89"/>
      <c r="EY201" s="89"/>
      <c r="EZ201" s="89"/>
      <c r="FA201" s="89"/>
      <c r="FB201" s="89"/>
      <c r="FC201" s="89"/>
      <c r="FD201" s="89"/>
      <c r="FE201" s="89"/>
      <c r="FF201" s="89"/>
      <c r="FG201" s="89"/>
      <c r="FH201" s="89"/>
      <c r="FI201" s="89"/>
      <c r="FJ201" s="89"/>
      <c r="FK201" s="89"/>
      <c r="FL201" s="89"/>
      <c r="FM201" s="89"/>
      <c r="FN201" s="89"/>
      <c r="FO201" s="89"/>
      <c r="FP201" s="89"/>
      <c r="FQ201" s="89"/>
      <c r="FR201" s="89"/>
      <c r="FS201" s="89"/>
      <c r="FT201" s="89"/>
      <c r="FU201" s="89"/>
      <c r="FV201" s="89"/>
      <c r="FW201" s="89"/>
      <c r="FX201" s="89"/>
      <c r="FY201" s="89"/>
      <c r="FZ201" s="89"/>
      <c r="GA201" s="89"/>
      <c r="GB201" s="89"/>
      <c r="GC201" s="89"/>
      <c r="GD201" s="89"/>
      <c r="GE201" s="89"/>
      <c r="GF201" s="89"/>
      <c r="GG201" s="89"/>
      <c r="GH201" s="89"/>
      <c r="GI201" s="89"/>
      <c r="GJ201" s="89"/>
      <c r="GK201" s="89"/>
      <c r="GL201" s="89"/>
      <c r="GM201" s="89"/>
      <c r="GN201" s="89"/>
      <c r="GO201" s="89"/>
      <c r="GP201" s="89"/>
      <c r="GQ201" s="89"/>
      <c r="GR201" s="89"/>
      <c r="GS201" s="89"/>
      <c r="GT201" s="89"/>
      <c r="GU201" s="89"/>
      <c r="GV201" s="89"/>
      <c r="GW201" s="89"/>
      <c r="GX201" s="89"/>
      <c r="GY201" s="89"/>
      <c r="GZ201" s="89"/>
      <c r="HA201" s="89"/>
      <c r="HB201" s="89"/>
      <c r="HC201" s="89"/>
      <c r="HD201" s="89"/>
      <c r="HE201" s="89"/>
      <c r="HF201" s="89"/>
      <c r="HG201" s="89"/>
      <c r="HH201" s="89"/>
      <c r="HI201" s="89"/>
      <c r="HJ201" s="89"/>
      <c r="HK201" s="89"/>
      <c r="HL201" s="89"/>
      <c r="HM201" s="89"/>
      <c r="HN201" s="89"/>
      <c r="HO201" s="89"/>
      <c r="HP201" s="89"/>
      <c r="HQ201" s="89"/>
      <c r="HR201" s="89"/>
      <c r="HS201" s="89"/>
      <c r="HT201" s="89"/>
      <c r="HU201" s="89"/>
      <c r="HV201" s="89"/>
      <c r="HW201" s="89"/>
      <c r="HX201" s="89"/>
      <c r="HY201" s="89"/>
      <c r="HZ201" s="89"/>
      <c r="IA201" s="89"/>
      <c r="IB201" s="89"/>
      <c r="IC201" s="89"/>
      <c r="ID201" s="89"/>
      <c r="IE201" s="89"/>
      <c r="IF201" s="89"/>
      <c r="IG201" s="89"/>
      <c r="IH201" s="89"/>
      <c r="II201" s="89"/>
      <c r="IJ201" s="89"/>
      <c r="IK201" s="89"/>
      <c r="IL201" s="89"/>
      <c r="IM201" s="89"/>
      <c r="IN201" s="89"/>
      <c r="IO201" s="89"/>
      <c r="IP201" s="89"/>
      <c r="IQ201" s="89"/>
      <c r="IR201" s="89"/>
      <c r="IS201" s="89"/>
      <c r="IT201" s="89"/>
      <c r="IU201" s="89"/>
    </row>
  </sheetData>
  <mergeCells count="3">
    <mergeCell ref="I11:J11"/>
    <mergeCell ref="D2:M2"/>
    <mergeCell ref="D3:J4"/>
  </mergeCells>
  <conditionalFormatting sqref="K13:K201">
    <cfRule type="cellIs" dxfId="18" priority="1" operator="lessThan">
      <formula>0</formula>
    </cfRule>
    <cfRule type="cellIs" dxfId="17" priority="2" operator="greaterThan">
      <formula>0</formula>
    </cfRule>
    <cfRule type="cellIs" dxfId="16" priority="3" operator="greaterThan">
      <formula>0</formula>
    </cfRule>
  </conditionalFormatting>
  <hyperlinks>
    <hyperlink ref="D2" location="Paramétrage!A1" display="Retour vers le paramétrage "/>
    <hyperlink ref="D2:M2" location="Identification!A1" display="Retour vers l'identification"/>
  </hyperlinks>
  <pageMargins left="0.51181102362204722" right="0.51181102362204722" top="0.55118110236220474" bottom="0.74803149606299213" header="0.31496062992125984" footer="0.31496062992125984"/>
  <pageSetup paperSize="9" scale="50" orientation="landscape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0"/>
  </sheetPr>
  <dimension ref="A1:O41"/>
  <sheetViews>
    <sheetView showGridLines="0" topLeftCell="D2" workbookViewId="0">
      <selection activeCell="C2" sqref="A1:C1048576"/>
    </sheetView>
  </sheetViews>
  <sheetFormatPr baseColWidth="10" defaultColWidth="11.42578125" defaultRowHeight="12.75"/>
  <cols>
    <col min="1" max="1" width="0" style="252" hidden="1" customWidth="1"/>
    <col min="2" max="2" width="15.28515625" style="252" hidden="1" customWidth="1"/>
    <col min="3" max="3" width="21.42578125" style="252" hidden="1" customWidth="1"/>
    <col min="4" max="4" width="21.42578125" style="582" customWidth="1"/>
    <col min="5" max="5" width="99.140625" style="252" customWidth="1"/>
    <col min="6" max="7" width="18.5703125" style="252" bestFit="1" customWidth="1"/>
    <col min="8" max="8" width="12.7109375" style="252" customWidth="1"/>
    <col min="9" max="9" width="48.7109375" style="252" customWidth="1"/>
    <col min="10" max="14" width="11.42578125" style="252"/>
    <col min="15" max="15" width="11.42578125" style="252" customWidth="1"/>
    <col min="16" max="16384" width="11.42578125" style="252"/>
  </cols>
  <sheetData>
    <row r="1" spans="1:15" hidden="1">
      <c r="A1" s="115" t="s">
        <v>41</v>
      </c>
      <c r="B1" s="115" t="s">
        <v>41</v>
      </c>
      <c r="C1" s="115" t="s">
        <v>41</v>
      </c>
      <c r="D1" s="115" t="s">
        <v>1079</v>
      </c>
      <c r="G1" s="30" t="s">
        <v>1410</v>
      </c>
    </row>
    <row r="2" spans="1:15" s="272" customFormat="1" ht="14.25">
      <c r="A2" s="175"/>
      <c r="B2" s="175"/>
      <c r="C2" s="175"/>
      <c r="D2" s="131" t="s">
        <v>1418</v>
      </c>
      <c r="E2" s="131"/>
      <c r="F2" s="131"/>
      <c r="G2" s="131"/>
      <c r="H2" s="166"/>
      <c r="I2" s="166"/>
      <c r="J2" s="166"/>
      <c r="K2" s="166"/>
      <c r="L2" s="166"/>
      <c r="M2" s="166"/>
      <c r="O2" s="142"/>
    </row>
    <row r="3" spans="1:15" ht="20.25">
      <c r="D3" s="1120" t="s">
        <v>691</v>
      </c>
      <c r="E3" s="1121"/>
      <c r="F3" s="1121"/>
      <c r="G3" s="1122"/>
      <c r="H3" s="743"/>
      <c r="I3" s="257"/>
      <c r="O3" s="252" t="s">
        <v>692</v>
      </c>
    </row>
    <row r="4" spans="1:15" ht="25.5">
      <c r="B4" s="115" t="s">
        <v>1407</v>
      </c>
      <c r="D4" s="382" t="s">
        <v>1072</v>
      </c>
      <c r="E4" s="552" t="s">
        <v>693</v>
      </c>
      <c r="F4" s="191" t="s">
        <v>1073</v>
      </c>
      <c r="G4" s="565" t="s">
        <v>1367</v>
      </c>
      <c r="H4" s="327"/>
      <c r="I4" s="257"/>
    </row>
    <row r="5" spans="1:15">
      <c r="B5" s="115" t="s">
        <v>1055</v>
      </c>
      <c r="D5" s="299" t="s">
        <v>1023</v>
      </c>
      <c r="E5" s="291" t="s">
        <v>694</v>
      </c>
      <c r="F5" s="221"/>
      <c r="G5" s="339"/>
      <c r="H5" s="327"/>
      <c r="I5" s="257"/>
      <c r="O5" s="252" t="s">
        <v>695</v>
      </c>
    </row>
    <row r="6" spans="1:15">
      <c r="D6" s="299" t="s">
        <v>1024</v>
      </c>
      <c r="E6" s="371" t="s">
        <v>696</v>
      </c>
      <c r="F6" s="221"/>
      <c r="G6" s="339"/>
      <c r="H6" s="327"/>
      <c r="I6" s="327" t="s">
        <v>697</v>
      </c>
      <c r="O6" s="252" t="s">
        <v>698</v>
      </c>
    </row>
    <row r="7" spans="1:15">
      <c r="D7" s="299" t="s">
        <v>1025</v>
      </c>
      <c r="E7" s="371" t="s">
        <v>699</v>
      </c>
      <c r="F7" s="221"/>
      <c r="G7" s="339"/>
      <c r="H7" s="327"/>
      <c r="I7" s="327" t="s">
        <v>692</v>
      </c>
    </row>
    <row r="8" spans="1:15">
      <c r="D8" s="307"/>
      <c r="E8" s="291"/>
      <c r="F8" s="221"/>
      <c r="G8" s="352"/>
      <c r="H8" s="327"/>
      <c r="I8" s="327"/>
      <c r="O8" s="252" t="s">
        <v>700</v>
      </c>
    </row>
    <row r="9" spans="1:15">
      <c r="D9" s="299" t="s">
        <v>1026</v>
      </c>
      <c r="E9" s="291" t="s">
        <v>701</v>
      </c>
      <c r="F9" s="221"/>
      <c r="G9" s="322"/>
      <c r="H9" s="327"/>
      <c r="I9" s="327" t="s">
        <v>702</v>
      </c>
      <c r="O9" s="252" t="s">
        <v>703</v>
      </c>
    </row>
    <row r="10" spans="1:15" ht="15">
      <c r="D10" s="307"/>
      <c r="E10" s="405" t="s">
        <v>704</v>
      </c>
      <c r="F10" s="221"/>
      <c r="G10" s="352"/>
      <c r="H10" s="327"/>
      <c r="I10" s="327" t="s">
        <v>698</v>
      </c>
    </row>
    <row r="11" spans="1:15">
      <c r="D11" s="299" t="s">
        <v>1384</v>
      </c>
      <c r="E11" s="371" t="s">
        <v>705</v>
      </c>
      <c r="F11" s="221"/>
      <c r="G11" s="694"/>
      <c r="H11" s="327"/>
      <c r="I11" s="257"/>
    </row>
    <row r="12" spans="1:15">
      <c r="D12" s="299" t="s">
        <v>1385</v>
      </c>
      <c r="E12" s="371" t="s">
        <v>706</v>
      </c>
      <c r="F12" s="221"/>
      <c r="G12" s="694"/>
      <c r="H12" s="327"/>
      <c r="I12" s="257"/>
    </row>
    <row r="13" spans="1:15">
      <c r="D13" s="307"/>
      <c r="E13" s="291"/>
      <c r="F13" s="221"/>
      <c r="G13" s="352"/>
      <c r="H13" s="327"/>
      <c r="I13" s="257"/>
    </row>
    <row r="14" spans="1:15" ht="15">
      <c r="D14" s="307"/>
      <c r="E14" s="405" t="s">
        <v>707</v>
      </c>
      <c r="F14" s="221"/>
      <c r="G14" s="352"/>
      <c r="H14" s="327"/>
      <c r="I14" s="257"/>
    </row>
    <row r="15" spans="1:15">
      <c r="D15" s="299" t="s">
        <v>1027</v>
      </c>
      <c r="E15" s="291" t="s">
        <v>708</v>
      </c>
      <c r="F15" s="221"/>
      <c r="G15" s="322"/>
      <c r="H15" s="327"/>
      <c r="I15" s="257"/>
    </row>
    <row r="16" spans="1:15">
      <c r="D16" s="299" t="s">
        <v>1028</v>
      </c>
      <c r="E16" s="291" t="s">
        <v>709</v>
      </c>
      <c r="F16" s="221"/>
      <c r="G16" s="322"/>
      <c r="H16" s="327"/>
      <c r="I16" s="257"/>
    </row>
    <row r="17" spans="2:9">
      <c r="D17" s="299" t="s">
        <v>1029</v>
      </c>
      <c r="E17" s="291" t="s">
        <v>710</v>
      </c>
      <c r="F17" s="221"/>
      <c r="G17" s="322"/>
      <c r="H17" s="327"/>
      <c r="I17" s="257"/>
    </row>
    <row r="18" spans="2:9">
      <c r="D18" s="299" t="s">
        <v>1031</v>
      </c>
      <c r="E18" s="371" t="s">
        <v>1514</v>
      </c>
      <c r="F18" s="221"/>
      <c r="G18" s="339"/>
      <c r="H18" s="327"/>
      <c r="I18" s="257"/>
    </row>
    <row r="19" spans="2:9">
      <c r="D19" s="299"/>
      <c r="E19" s="704" t="s">
        <v>1377</v>
      </c>
      <c r="F19" s="221"/>
      <c r="G19" s="639"/>
      <c r="H19" s="257"/>
      <c r="I19" s="257"/>
    </row>
    <row r="20" spans="2:9">
      <c r="D20" s="299" t="s">
        <v>1034</v>
      </c>
      <c r="E20" s="643"/>
      <c r="F20" s="551" t="s">
        <v>1378</v>
      </c>
      <c r="G20" s="322"/>
      <c r="H20" s="327">
        <f t="shared" ref="H20:H29" si="0">IF(G20="",0,1)</f>
        <v>0</v>
      </c>
      <c r="I20" s="327"/>
    </row>
    <row r="21" spans="2:9" ht="15" customHeight="1">
      <c r="D21" s="299" t="s">
        <v>1035</v>
      </c>
      <c r="E21" s="643"/>
      <c r="F21" s="551" t="s">
        <v>1379</v>
      </c>
      <c r="G21" s="322"/>
      <c r="H21" s="327">
        <f t="shared" si="0"/>
        <v>0</v>
      </c>
      <c r="I21" s="327"/>
    </row>
    <row r="22" spans="2:9">
      <c r="D22" s="299" t="s">
        <v>1036</v>
      </c>
      <c r="E22" s="643"/>
      <c r="F22" s="551" t="s">
        <v>1380</v>
      </c>
      <c r="G22" s="322"/>
      <c r="H22" s="327">
        <f t="shared" si="0"/>
        <v>0</v>
      </c>
      <c r="I22" s="327"/>
    </row>
    <row r="23" spans="2:9">
      <c r="D23" s="299" t="s">
        <v>1037</v>
      </c>
      <c r="E23" s="643"/>
      <c r="F23" s="551" t="s">
        <v>1381</v>
      </c>
      <c r="G23" s="322"/>
      <c r="H23" s="327">
        <f t="shared" si="0"/>
        <v>0</v>
      </c>
      <c r="I23" s="327"/>
    </row>
    <row r="24" spans="2:9">
      <c r="D24" s="299" t="s">
        <v>1040</v>
      </c>
      <c r="E24" s="643"/>
      <c r="F24" s="551" t="s">
        <v>1038</v>
      </c>
      <c r="G24" s="339"/>
      <c r="H24" s="327">
        <f t="shared" si="0"/>
        <v>0</v>
      </c>
      <c r="I24" s="327"/>
    </row>
    <row r="25" spans="2:9">
      <c r="D25" s="299" t="s">
        <v>1030</v>
      </c>
      <c r="E25" s="643"/>
      <c r="F25" s="551" t="s">
        <v>1039</v>
      </c>
      <c r="G25" s="322"/>
      <c r="H25" s="327">
        <f t="shared" si="0"/>
        <v>0</v>
      </c>
      <c r="I25" s="327"/>
    </row>
    <row r="26" spans="2:9" ht="15">
      <c r="D26" s="307"/>
      <c r="E26" s="405" t="s">
        <v>711</v>
      </c>
      <c r="F26" s="221"/>
      <c r="G26" s="352"/>
      <c r="H26" s="327">
        <f t="shared" si="0"/>
        <v>0</v>
      </c>
      <c r="I26" s="327"/>
    </row>
    <row r="27" spans="2:9">
      <c r="D27" s="299" t="s">
        <v>1383</v>
      </c>
      <c r="E27" s="291" t="s">
        <v>712</v>
      </c>
      <c r="F27" s="221"/>
      <c r="G27" s="339"/>
      <c r="H27" s="327">
        <f t="shared" si="0"/>
        <v>0</v>
      </c>
      <c r="I27" s="327"/>
    </row>
    <row r="28" spans="2:9">
      <c r="D28" s="299" t="s">
        <v>1032</v>
      </c>
      <c r="E28" s="291" t="s">
        <v>713</v>
      </c>
      <c r="F28" s="221"/>
      <c r="G28" s="339"/>
      <c r="H28" s="327">
        <f t="shared" si="0"/>
        <v>0</v>
      </c>
      <c r="I28" s="327"/>
    </row>
    <row r="29" spans="2:9">
      <c r="B29" s="115" t="s">
        <v>1056</v>
      </c>
      <c r="D29" s="299" t="s">
        <v>1033</v>
      </c>
      <c r="E29" s="594" t="s">
        <v>1382</v>
      </c>
      <c r="F29" s="607"/>
      <c r="G29" s="339"/>
      <c r="H29" s="327">
        <f t="shared" si="0"/>
        <v>0</v>
      </c>
      <c r="I29" s="327"/>
    </row>
    <row r="30" spans="2:9">
      <c r="B30" s="115"/>
      <c r="D30" s="252"/>
      <c r="E30" s="257"/>
      <c r="F30" s="257"/>
      <c r="G30" s="257"/>
      <c r="H30" s="257"/>
      <c r="I30" s="257"/>
    </row>
    <row r="31" spans="2:9">
      <c r="D31" s="252"/>
    </row>
    <row r="32" spans="2:9">
      <c r="D32" s="252"/>
    </row>
    <row r="33" spans="3:3">
      <c r="C33" s="752" t="s">
        <v>1509</v>
      </c>
    </row>
    <row r="34" spans="3:3">
      <c r="C34" s="252" t="s">
        <v>1076</v>
      </c>
    </row>
    <row r="35" spans="3:3">
      <c r="C35" s="252" t="s">
        <v>991</v>
      </c>
    </row>
    <row r="37" spans="3:3">
      <c r="C37" s="252" t="s">
        <v>695</v>
      </c>
    </row>
    <row r="38" spans="3:3">
      <c r="C38" s="252" t="s">
        <v>698</v>
      </c>
    </row>
    <row r="40" spans="3:3">
      <c r="C40" s="252" t="s">
        <v>1510</v>
      </c>
    </row>
    <row r="41" spans="3:3">
      <c r="C41" s="252" t="s">
        <v>1511</v>
      </c>
    </row>
  </sheetData>
  <mergeCells count="1">
    <mergeCell ref="D3:G3"/>
  </mergeCells>
  <dataValidations count="7">
    <dataValidation type="list" allowBlank="1" showInputMessage="1" showErrorMessage="1" sqref="F27:F28">
      <formula1>$I$6:$I$7</formula1>
    </dataValidation>
    <dataValidation type="list" allowBlank="1" showInputMessage="1" showErrorMessage="1" sqref="F7">
      <formula1>$I$9:$I$10</formula1>
    </dataValidation>
    <dataValidation type="list" allowBlank="1" showInputMessage="1" showErrorMessage="1" sqref="F29">
      <formula1>$O$8:$O$9</formula1>
    </dataValidation>
    <dataValidation type="list" allowBlank="1" showInputMessage="1" showErrorMessage="1" sqref="F5:F6 F18">
      <formula1>I$6:I$7</formula1>
    </dataValidation>
    <dataValidation type="list" allowBlank="1" showInputMessage="1" showErrorMessage="1" errorTitle="Saisie incorrecte" error="Saisie incorrecte" sqref="G5:G6 G18 G27:G28">
      <formula1>$C$34:$C$35</formula1>
    </dataValidation>
    <dataValidation type="list" allowBlank="1" showInputMessage="1" showErrorMessage="1" errorTitle="Saisie incorrecte" error="Saisie incorrecte" sqref="G29">
      <formula1>$C$40:$C$41</formula1>
    </dataValidation>
    <dataValidation type="list" allowBlank="1" showInputMessage="1" showErrorMessage="1" errorTitle="Saisie incorrecte" error="Saisie incorrecte" sqref="G7">
      <formula1>$C$37:$C$38</formula1>
    </dataValidation>
  </dataValidations>
  <hyperlinks>
    <hyperlink ref="D2" location="Identification!A1" display="Retour vers l'identification"/>
  </hyperlinks>
  <pageMargins left="0.7" right="0.7" top="0.75" bottom="0.75" header="0.3" footer="0.3"/>
  <pageSetup paperSize="9" orientation="portrait" horizontalDpi="90" verticalDpi="90"/>
</worksheet>
</file>

<file path=xl/worksheets/sheet2.xml><?xml version="1.0" encoding="utf-8"?>
<worksheet xmlns="http://schemas.openxmlformats.org/spreadsheetml/2006/main" xmlns:r="http://schemas.openxmlformats.org/officeDocument/2006/relationships">
  <dimension ref="A1:O25"/>
  <sheetViews>
    <sheetView tabSelected="1" workbookViewId="0"/>
  </sheetViews>
  <sheetFormatPr baseColWidth="10" defaultRowHeight="15"/>
  <cols>
    <col min="1" max="1" width="4.85546875" customWidth="1"/>
    <col min="2" max="2" width="19.28515625" customWidth="1"/>
    <col min="3" max="3" width="8.7109375" customWidth="1"/>
    <col min="4" max="4" width="5.5703125" customWidth="1"/>
    <col min="5" max="5" width="4" customWidth="1"/>
    <col min="6" max="6" width="5.5703125" customWidth="1"/>
    <col min="7" max="7" width="34.140625" customWidth="1"/>
    <col min="8" max="8" width="11" style="1137" customWidth="1"/>
    <col min="9" max="9" width="3" customWidth="1"/>
    <col min="10" max="10" width="3" bestFit="1" customWidth="1"/>
    <col min="11" max="11" width="3" customWidth="1"/>
    <col min="12" max="13" width="8.85546875" customWidth="1"/>
    <col min="14" max="14" width="12.42578125" customWidth="1"/>
    <col min="15" max="15" width="8.5703125" customWidth="1"/>
    <col min="16" max="16" width="15.28515625" customWidth="1"/>
  </cols>
  <sheetData>
    <row r="1" spans="1:15" ht="18.75">
      <c r="A1" s="1135" t="s">
        <v>1913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</row>
    <row r="2" spans="1:15" ht="5.25" customHeight="1"/>
    <row r="3" spans="1:15">
      <c r="A3" s="242" t="s">
        <v>1886</v>
      </c>
      <c r="I3" s="1137">
        <v>1</v>
      </c>
      <c r="J3" s="1137">
        <v>2</v>
      </c>
      <c r="K3" s="1137">
        <v>3</v>
      </c>
      <c r="L3" s="1137">
        <v>4</v>
      </c>
      <c r="M3" s="1168" t="s">
        <v>1887</v>
      </c>
      <c r="N3" s="1168"/>
    </row>
    <row r="4" spans="1:15">
      <c r="A4" s="242" t="s">
        <v>1888</v>
      </c>
      <c r="H4" s="1138" t="s">
        <v>1889</v>
      </c>
      <c r="J4" s="1139"/>
    </row>
    <row r="5" spans="1:15">
      <c r="H5" s="1138" t="s">
        <v>1890</v>
      </c>
      <c r="J5" s="1140"/>
    </row>
    <row r="6" spans="1:15">
      <c r="H6" s="1138" t="s">
        <v>1891</v>
      </c>
      <c r="I6" s="1141"/>
      <c r="J6" s="1142">
        <v>20</v>
      </c>
      <c r="N6" s="1143" t="s">
        <v>1892</v>
      </c>
    </row>
    <row r="7" spans="1:15">
      <c r="H7" s="1138" t="s">
        <v>1893</v>
      </c>
      <c r="N7" t="s">
        <v>1894</v>
      </c>
    </row>
    <row r="8" spans="1:15">
      <c r="H8" s="1138" t="s">
        <v>1895</v>
      </c>
    </row>
    <row r="9" spans="1:15">
      <c r="H9" s="1144" t="s">
        <v>1896</v>
      </c>
    </row>
    <row r="10" spans="1:15" ht="6.75" customHeight="1"/>
    <row r="11" spans="1:15">
      <c r="A11" s="1145"/>
      <c r="B11" s="1145"/>
      <c r="C11" s="1145"/>
      <c r="D11" s="1145"/>
      <c r="E11" s="1145"/>
      <c r="F11" s="1145"/>
      <c r="G11" s="1145"/>
      <c r="H11" s="1146"/>
      <c r="I11" s="1145"/>
      <c r="J11" s="1145"/>
      <c r="K11" s="1145"/>
      <c r="L11" s="1145"/>
      <c r="M11" s="1145"/>
      <c r="N11" s="1145"/>
      <c r="O11" s="1145"/>
    </row>
    <row r="12" spans="1:15" ht="6.75" customHeight="1">
      <c r="G12" s="1137"/>
    </row>
    <row r="13" spans="1:15">
      <c r="A13" s="242" t="s">
        <v>1897</v>
      </c>
      <c r="G13" s="1137"/>
      <c r="H13" s="1147" t="s">
        <v>1898</v>
      </c>
    </row>
    <row r="14" spans="1:15" ht="7.5" customHeight="1">
      <c r="A14" s="242"/>
      <c r="G14" s="1137"/>
      <c r="H14" s="1147"/>
    </row>
    <row r="15" spans="1:15" ht="47.25" customHeight="1">
      <c r="B15" s="740" t="s">
        <v>1899</v>
      </c>
      <c r="C15" s="1148" t="s">
        <v>1072</v>
      </c>
      <c r="H15"/>
      <c r="I15" s="1149" t="s">
        <v>1073</v>
      </c>
      <c r="J15" s="1150"/>
      <c r="K15" s="1151"/>
      <c r="L15" s="1152">
        <v>9314</v>
      </c>
      <c r="N15" s="242" t="s">
        <v>1892</v>
      </c>
    </row>
    <row r="16" spans="1:15" s="1153" customFormat="1" ht="42.75" customHeight="1">
      <c r="B16" s="1154" t="s">
        <v>1900</v>
      </c>
      <c r="C16" s="1148" t="s">
        <v>1073</v>
      </c>
      <c r="H16" s="1155" t="s">
        <v>1072</v>
      </c>
      <c r="L16" s="1156"/>
      <c r="N16" s="1157" t="s">
        <v>1901</v>
      </c>
    </row>
    <row r="17" spans="1:15" ht="43.5" customHeight="1">
      <c r="H17" s="1152" t="s">
        <v>776</v>
      </c>
      <c r="I17" s="1158"/>
      <c r="J17" s="1159"/>
      <c r="K17" s="1141"/>
      <c r="L17" s="1160">
        <v>25</v>
      </c>
    </row>
    <row r="18" spans="1:15" ht="6" customHeight="1"/>
    <row r="19" spans="1:15">
      <c r="A19" s="1145"/>
      <c r="B19" s="1145"/>
      <c r="C19" s="1145"/>
      <c r="D19" s="1145"/>
      <c r="E19" s="1145"/>
      <c r="F19" s="1145"/>
      <c r="G19" s="1145"/>
      <c r="H19" s="1146"/>
      <c r="I19" s="1145"/>
      <c r="J19" s="1145"/>
      <c r="K19" s="1145"/>
      <c r="L19" s="1145"/>
      <c r="M19" s="1145"/>
      <c r="N19" s="1145"/>
      <c r="O19" s="1145"/>
    </row>
    <row r="20" spans="1:15" ht="6" customHeight="1"/>
    <row r="21" spans="1:15">
      <c r="A21" s="242" t="s">
        <v>1902</v>
      </c>
      <c r="H21" s="1147" t="s">
        <v>1903</v>
      </c>
    </row>
    <row r="22" spans="1:15">
      <c r="A22" s="242" t="s">
        <v>1904</v>
      </c>
      <c r="H22" s="1147"/>
      <c r="L22" s="1161" t="s">
        <v>621</v>
      </c>
      <c r="M22" s="1161" t="s">
        <v>1905</v>
      </c>
    </row>
    <row r="23" spans="1:15" ht="30.75" customHeight="1">
      <c r="A23" s="1162" t="s">
        <v>1906</v>
      </c>
      <c r="H23"/>
      <c r="I23" s="1149" t="s">
        <v>1073</v>
      </c>
      <c r="J23" s="1150"/>
      <c r="K23" s="1151"/>
      <c r="L23" s="1152" t="s">
        <v>1907</v>
      </c>
      <c r="M23" s="1152">
        <v>9347211</v>
      </c>
    </row>
    <row r="24" spans="1:15" ht="34.5" customHeight="1">
      <c r="C24" s="740" t="s">
        <v>1908</v>
      </c>
      <c r="D24" s="740"/>
      <c r="E24" s="740"/>
      <c r="F24" s="1163" t="s">
        <v>1909</v>
      </c>
      <c r="H24" s="1155" t="s">
        <v>1072</v>
      </c>
      <c r="I24" s="1164"/>
      <c r="J24" s="1164"/>
      <c r="K24" s="1164"/>
      <c r="L24" s="1165"/>
      <c r="M24" s="1166"/>
      <c r="N24" s="242" t="s">
        <v>1910</v>
      </c>
    </row>
    <row r="25" spans="1:15" ht="35.25" customHeight="1">
      <c r="C25" s="740" t="s">
        <v>1911</v>
      </c>
      <c r="D25" s="740"/>
      <c r="E25" s="740"/>
      <c r="F25" s="1152" t="s">
        <v>1907</v>
      </c>
      <c r="H25" s="1152">
        <v>9314</v>
      </c>
      <c r="I25" s="1158"/>
      <c r="J25" s="1159"/>
      <c r="K25" s="1141"/>
      <c r="L25" s="1160">
        <v>30</v>
      </c>
      <c r="M25" s="1167"/>
      <c r="N25" s="1154" t="s">
        <v>1912</v>
      </c>
    </row>
  </sheetData>
  <mergeCells count="3">
    <mergeCell ref="I15:K15"/>
    <mergeCell ref="I23:K23"/>
    <mergeCell ref="M3:N3"/>
  </mergeCells>
  <conditionalFormatting sqref="H17">
    <cfRule type="expression" dxfId="15" priority="6" stopIfTrue="1">
      <formula>SUM(_R2C)=0</formula>
    </cfRule>
  </conditionalFormatting>
  <conditionalFormatting sqref="L15">
    <cfRule type="expression" dxfId="13" priority="5" stopIfTrue="1">
      <formula>SUM(_R2C)=0</formula>
    </cfRule>
  </conditionalFormatting>
  <conditionalFormatting sqref="M23">
    <cfRule type="expression" dxfId="11" priority="4" stopIfTrue="1">
      <formula>SUM(_R2C)=0</formula>
    </cfRule>
  </conditionalFormatting>
  <conditionalFormatting sqref="H25">
    <cfRule type="expression" dxfId="9" priority="3" stopIfTrue="1">
      <formula>SUM(_R2C)=0</formula>
    </cfRule>
  </conditionalFormatting>
  <conditionalFormatting sqref="L23">
    <cfRule type="expression" dxfId="7" priority="2" stopIfTrue="1">
      <formula>SUM(_R2C)=0</formula>
    </cfRule>
  </conditionalFormatting>
  <conditionalFormatting sqref="F25">
    <cfRule type="expression" dxfId="5" priority="1" stopIfTrue="1">
      <formula>SUM(_R2C)=0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0"/>
  </sheetPr>
  <dimension ref="A1:O66"/>
  <sheetViews>
    <sheetView topLeftCell="D2" workbookViewId="0">
      <selection activeCell="C2" sqref="A1:C1048576"/>
    </sheetView>
  </sheetViews>
  <sheetFormatPr baseColWidth="10" defaultColWidth="11.42578125" defaultRowHeight="12.75"/>
  <cols>
    <col min="1" max="1" width="0" style="252" hidden="1" customWidth="1"/>
    <col min="2" max="2" width="14.5703125" style="252" hidden="1" customWidth="1"/>
    <col min="3" max="3" width="21.42578125" style="633" hidden="1" customWidth="1"/>
    <col min="4" max="4" width="21.42578125" style="307" customWidth="1"/>
    <col min="5" max="5" width="64.5703125" style="331" customWidth="1"/>
    <col min="6" max="6" width="18.28515625" style="331" customWidth="1"/>
    <col min="7" max="7" width="16.85546875" style="331" customWidth="1"/>
    <col min="8" max="10" width="15.7109375" style="331" customWidth="1"/>
    <col min="11" max="11" width="11.42578125" style="331"/>
    <col min="12" max="16384" width="11.42578125" style="640"/>
  </cols>
  <sheetData>
    <row r="1" spans="1:15" ht="12" hidden="1">
      <c r="A1" s="115" t="s">
        <v>41</v>
      </c>
      <c r="B1" s="115" t="s">
        <v>41</v>
      </c>
      <c r="C1" s="115" t="s">
        <v>41</v>
      </c>
      <c r="D1" s="115" t="s">
        <v>1079</v>
      </c>
      <c r="F1" s="30" t="s">
        <v>1408</v>
      </c>
      <c r="H1" s="30" t="s">
        <v>1409</v>
      </c>
    </row>
    <row r="2" spans="1:15" s="272" customFormat="1" ht="20.25" customHeight="1">
      <c r="A2" s="175"/>
      <c r="B2" s="175"/>
      <c r="C2" s="627"/>
      <c r="D2" s="644"/>
      <c r="E2" s="1055" t="s">
        <v>1418</v>
      </c>
      <c r="F2" s="1055"/>
      <c r="G2" s="1055"/>
      <c r="H2" s="1055"/>
      <c r="I2" s="1055"/>
      <c r="J2" s="1055"/>
      <c r="K2" s="1055"/>
      <c r="L2" s="1055"/>
      <c r="M2" s="1055"/>
      <c r="N2" s="1055"/>
      <c r="O2" s="142"/>
    </row>
    <row r="3" spans="1:15">
      <c r="C3" s="252"/>
      <c r="D3" s="252"/>
      <c r="E3" s="767" t="s">
        <v>714</v>
      </c>
      <c r="F3" s="509"/>
      <c r="G3" s="509"/>
      <c r="H3" s="490"/>
      <c r="I3" s="490"/>
      <c r="J3" s="157"/>
      <c r="K3" s="157"/>
      <c r="L3" s="157"/>
      <c r="M3" s="157"/>
      <c r="N3" s="157"/>
      <c r="O3" s="157"/>
    </row>
    <row r="4" spans="1:15" ht="25.5">
      <c r="A4" s="175"/>
      <c r="B4" s="115" t="s">
        <v>1407</v>
      </c>
      <c r="C4" s="252"/>
      <c r="D4" s="252"/>
      <c r="E4" s="469" t="s">
        <v>1073</v>
      </c>
      <c r="F4" s="425" t="s">
        <v>629</v>
      </c>
      <c r="G4" s="425" t="s">
        <v>1367</v>
      </c>
      <c r="H4" s="425" t="s">
        <v>1368</v>
      </c>
      <c r="I4" s="157"/>
      <c r="J4" s="157"/>
      <c r="K4" s="157"/>
      <c r="L4" s="157"/>
      <c r="M4" s="157"/>
      <c r="N4" s="157"/>
      <c r="O4" s="157"/>
    </row>
    <row r="5" spans="1:15">
      <c r="C5" s="252"/>
      <c r="D5" s="252"/>
      <c r="E5" s="380" t="s">
        <v>715</v>
      </c>
      <c r="F5" s="280"/>
      <c r="G5" s="280"/>
      <c r="H5" s="361"/>
      <c r="I5" s="157"/>
      <c r="J5" s="157"/>
      <c r="K5" s="157"/>
      <c r="L5" s="157"/>
      <c r="M5" s="157"/>
      <c r="N5" s="157"/>
      <c r="O5" s="157"/>
    </row>
    <row r="6" spans="1:15">
      <c r="C6" s="252"/>
      <c r="D6" s="252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5">
      <c r="C7" s="252"/>
      <c r="D7" s="252"/>
      <c r="E7" s="289" t="s">
        <v>716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5">
      <c r="C8" s="252"/>
      <c r="D8" s="252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5">
      <c r="C9" s="252"/>
      <c r="D9" s="252"/>
      <c r="E9" s="286" t="s">
        <v>717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15">
      <c r="C10" s="252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</row>
    <row r="11" spans="1:15" ht="36">
      <c r="B11" s="115"/>
      <c r="C11" s="252"/>
      <c r="D11" s="191" t="s">
        <v>1072</v>
      </c>
      <c r="E11" s="347" t="s">
        <v>718</v>
      </c>
      <c r="F11" s="254" t="s">
        <v>719</v>
      </c>
      <c r="G11" s="335" t="s">
        <v>720</v>
      </c>
      <c r="H11" s="314" t="s">
        <v>721</v>
      </c>
      <c r="I11" s="254" t="s">
        <v>722</v>
      </c>
      <c r="J11" s="157"/>
      <c r="K11" s="157"/>
      <c r="L11" s="157"/>
      <c r="M11" s="157"/>
      <c r="N11" s="157"/>
      <c r="O11" s="157"/>
    </row>
    <row r="12" spans="1:15" ht="11.25" customHeight="1">
      <c r="B12" s="115" t="s">
        <v>1055</v>
      </c>
      <c r="C12" s="252"/>
      <c r="D12" s="260" t="s">
        <v>1043</v>
      </c>
      <c r="E12" s="350" t="s">
        <v>723</v>
      </c>
      <c r="F12" s="357"/>
      <c r="G12" s="249"/>
      <c r="H12" s="249"/>
      <c r="I12" s="346">
        <f t="shared" ref="I12:I13" si="0">F12+G12+H12</f>
        <v>0</v>
      </c>
      <c r="J12" s="157"/>
      <c r="K12" s="157"/>
      <c r="L12" s="157"/>
      <c r="M12" s="157"/>
      <c r="N12" s="157"/>
      <c r="O12" s="157"/>
    </row>
    <row r="13" spans="1:15">
      <c r="C13" s="252"/>
      <c r="D13" s="260" t="s">
        <v>1044</v>
      </c>
      <c r="E13" s="330" t="s">
        <v>724</v>
      </c>
      <c r="F13" s="315"/>
      <c r="G13" s="262"/>
      <c r="H13" s="262"/>
      <c r="I13" s="333">
        <f t="shared" si="0"/>
        <v>0</v>
      </c>
      <c r="J13" s="157"/>
      <c r="K13" s="157"/>
      <c r="L13" s="157"/>
      <c r="M13" s="157"/>
      <c r="N13" s="157"/>
      <c r="O13" s="157"/>
    </row>
    <row r="14" spans="1:15">
      <c r="C14" s="252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</row>
    <row r="15" spans="1:15" ht="36">
      <c r="C15" s="252"/>
      <c r="E15" s="347" t="s">
        <v>725</v>
      </c>
      <c r="F15" s="254" t="s">
        <v>719</v>
      </c>
      <c r="G15" s="335" t="s">
        <v>720</v>
      </c>
      <c r="H15" s="314" t="s">
        <v>721</v>
      </c>
      <c r="I15" s="254" t="s">
        <v>722</v>
      </c>
      <c r="J15" s="157"/>
      <c r="K15" s="157"/>
      <c r="L15" s="157"/>
      <c r="M15" s="157"/>
      <c r="N15" s="157"/>
      <c r="O15" s="157"/>
    </row>
    <row r="16" spans="1:15">
      <c r="C16" s="252"/>
      <c r="D16" s="260" t="s">
        <v>1041</v>
      </c>
      <c r="E16" s="350" t="s">
        <v>726</v>
      </c>
      <c r="F16" s="357"/>
      <c r="G16" s="249"/>
      <c r="H16" s="249"/>
      <c r="I16" s="346">
        <f t="shared" ref="I16:I17" si="1">F16+G16+H16</f>
        <v>0</v>
      </c>
      <c r="J16" s="157"/>
      <c r="K16" s="157"/>
      <c r="L16" s="157"/>
      <c r="M16" s="157"/>
      <c r="N16" s="157"/>
      <c r="O16" s="157"/>
    </row>
    <row r="17" spans="3:15">
      <c r="C17" s="252"/>
      <c r="D17" s="260" t="s">
        <v>1042</v>
      </c>
      <c r="E17" s="330" t="s">
        <v>727</v>
      </c>
      <c r="F17" s="315"/>
      <c r="G17" s="262"/>
      <c r="H17" s="262"/>
      <c r="I17" s="333">
        <f t="shared" si="1"/>
        <v>0</v>
      </c>
      <c r="J17" s="157"/>
      <c r="K17" s="157"/>
      <c r="L17" s="157"/>
      <c r="M17" s="157"/>
      <c r="N17" s="157"/>
      <c r="O17" s="157"/>
    </row>
    <row r="18" spans="3:15">
      <c r="C18" s="252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</row>
    <row r="19" spans="3:15">
      <c r="C19" s="252"/>
      <c r="E19" s="286" t="s">
        <v>728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</row>
    <row r="20" spans="3:15">
      <c r="C20" s="252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</row>
    <row r="21" spans="3:15" ht="36">
      <c r="C21" s="252"/>
      <c r="E21" s="347" t="s">
        <v>718</v>
      </c>
      <c r="F21" s="254" t="s">
        <v>719</v>
      </c>
      <c r="G21" s="335" t="s">
        <v>720</v>
      </c>
      <c r="H21" s="314" t="s">
        <v>721</v>
      </c>
      <c r="I21" s="254" t="s">
        <v>722</v>
      </c>
      <c r="J21" s="157"/>
      <c r="K21" s="157"/>
      <c r="L21" s="157"/>
      <c r="M21" s="157"/>
      <c r="N21" s="157"/>
      <c r="O21" s="157"/>
    </row>
    <row r="22" spans="3:15">
      <c r="C22" s="252"/>
      <c r="D22" s="260" t="s">
        <v>1045</v>
      </c>
      <c r="E22" s="350" t="s">
        <v>729</v>
      </c>
      <c r="F22" s="357"/>
      <c r="G22" s="249"/>
      <c r="H22" s="249"/>
      <c r="I22" s="346">
        <f t="shared" ref="I22:I23" si="2">F22+G22+H22</f>
        <v>0</v>
      </c>
      <c r="J22" s="157"/>
      <c r="K22" s="157"/>
      <c r="L22" s="157"/>
      <c r="M22" s="157"/>
      <c r="N22" s="157"/>
      <c r="O22" s="157"/>
    </row>
    <row r="23" spans="3:15">
      <c r="C23" s="252"/>
      <c r="D23" s="260" t="s">
        <v>1046</v>
      </c>
      <c r="E23" s="330" t="s">
        <v>730</v>
      </c>
      <c r="F23" s="315"/>
      <c r="G23" s="262"/>
      <c r="H23" s="262"/>
      <c r="I23" s="333">
        <f t="shared" si="2"/>
        <v>0</v>
      </c>
      <c r="J23" s="157"/>
      <c r="K23" s="157"/>
      <c r="L23" s="157"/>
      <c r="M23" s="157"/>
      <c r="N23" s="289"/>
      <c r="O23" s="289"/>
    </row>
    <row r="24" spans="3:15">
      <c r="C24" s="252"/>
      <c r="E24" s="157"/>
      <c r="F24" s="157"/>
      <c r="G24" s="157"/>
      <c r="H24" s="157"/>
      <c r="I24" s="157"/>
      <c r="J24" s="157"/>
      <c r="K24" s="157"/>
      <c r="L24" s="157"/>
      <c r="M24" s="157"/>
      <c r="N24" s="289"/>
      <c r="O24" s="289"/>
    </row>
    <row r="25" spans="3:15" ht="36">
      <c r="C25" s="252"/>
      <c r="E25" s="347" t="s">
        <v>725</v>
      </c>
      <c r="F25" s="254" t="s">
        <v>719</v>
      </c>
      <c r="G25" s="335" t="s">
        <v>720</v>
      </c>
      <c r="H25" s="314" t="s">
        <v>721</v>
      </c>
      <c r="I25" s="254" t="s">
        <v>722</v>
      </c>
      <c r="J25" s="157"/>
      <c r="K25" s="157"/>
      <c r="L25" s="157"/>
      <c r="M25" s="157"/>
      <c r="N25" s="289"/>
      <c r="O25" s="289"/>
    </row>
    <row r="26" spans="3:15">
      <c r="C26" s="252"/>
      <c r="D26" s="260" t="s">
        <v>1047</v>
      </c>
      <c r="E26" s="350" t="s">
        <v>729</v>
      </c>
      <c r="F26" s="357"/>
      <c r="G26" s="249"/>
      <c r="H26" s="249"/>
      <c r="I26" s="346">
        <f t="shared" ref="I26:I27" si="3">F26+G26+H26</f>
        <v>0</v>
      </c>
      <c r="J26" s="157"/>
      <c r="K26" s="157"/>
      <c r="L26" s="157"/>
      <c r="M26" s="157"/>
      <c r="N26" s="289"/>
      <c r="O26" s="289"/>
    </row>
    <row r="27" spans="3:15">
      <c r="C27" s="252"/>
      <c r="D27" s="260" t="s">
        <v>1048</v>
      </c>
      <c r="E27" s="330" t="s">
        <v>730</v>
      </c>
      <c r="F27" s="315"/>
      <c r="G27" s="262"/>
      <c r="H27" s="262"/>
      <c r="I27" s="333">
        <f t="shared" si="3"/>
        <v>0</v>
      </c>
      <c r="J27" s="157"/>
      <c r="K27" s="157"/>
      <c r="L27" s="157"/>
      <c r="M27" s="157"/>
      <c r="N27" s="289"/>
      <c r="O27" s="289"/>
    </row>
    <row r="28" spans="3:15">
      <c r="C28" s="252"/>
      <c r="E28" s="157"/>
      <c r="F28" s="157"/>
      <c r="G28" s="157"/>
      <c r="H28" s="157"/>
      <c r="I28" s="157"/>
      <c r="J28" s="157"/>
      <c r="K28" s="157"/>
      <c r="L28" s="157"/>
      <c r="M28" s="157"/>
      <c r="N28" s="289"/>
      <c r="O28" s="289"/>
    </row>
    <row r="29" spans="3:15">
      <c r="C29" s="252"/>
      <c r="E29" s="286" t="s">
        <v>731</v>
      </c>
      <c r="F29" s="157"/>
      <c r="G29" s="157"/>
      <c r="H29" s="157"/>
      <c r="I29" s="157"/>
      <c r="J29" s="157"/>
      <c r="K29" s="157"/>
      <c r="L29" s="157"/>
      <c r="M29" s="157"/>
      <c r="N29" s="289"/>
      <c r="O29" s="289"/>
    </row>
    <row r="30" spans="3:15">
      <c r="C30" s="252"/>
      <c r="E30" s="289" t="s">
        <v>732</v>
      </c>
      <c r="F30" s="157"/>
      <c r="G30" s="157"/>
      <c r="H30" s="157"/>
      <c r="I30" s="157"/>
      <c r="J30" s="157"/>
      <c r="K30" s="157"/>
      <c r="L30" s="157"/>
      <c r="M30" s="157"/>
      <c r="N30" s="289"/>
      <c r="O30" s="289"/>
    </row>
    <row r="31" spans="3:15">
      <c r="C31" s="252"/>
      <c r="E31" s="289" t="s">
        <v>733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</row>
    <row r="32" spans="3:15">
      <c r="C32" s="252"/>
      <c r="E32" s="289" t="s">
        <v>734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</row>
    <row r="33" spans="3:15">
      <c r="C33" s="252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</row>
    <row r="34" spans="3:15" ht="48">
      <c r="C34" s="252"/>
      <c r="E34" s="671"/>
      <c r="F34" s="324" t="s">
        <v>735</v>
      </c>
      <c r="G34" s="324" t="s">
        <v>736</v>
      </c>
      <c r="H34" s="157"/>
      <c r="I34" s="157"/>
      <c r="J34" s="157"/>
      <c r="K34" s="157"/>
      <c r="L34" s="157"/>
      <c r="M34" s="157"/>
      <c r="N34" s="157"/>
      <c r="O34" s="157"/>
    </row>
    <row r="35" spans="3:15">
      <c r="C35" s="252"/>
      <c r="D35" s="260" t="s">
        <v>1049</v>
      </c>
      <c r="E35" s="732" t="s">
        <v>718</v>
      </c>
      <c r="F35" s="492"/>
      <c r="G35" s="492"/>
      <c r="H35" s="157"/>
      <c r="I35" s="157"/>
      <c r="J35" s="157"/>
      <c r="K35" s="157"/>
      <c r="L35" s="157"/>
      <c r="M35" s="157"/>
      <c r="N35" s="157"/>
      <c r="O35" s="157"/>
    </row>
    <row r="36" spans="3:15">
      <c r="C36" s="252"/>
      <c r="D36" s="260" t="s">
        <v>1050</v>
      </c>
      <c r="E36" s="714" t="s">
        <v>725</v>
      </c>
      <c r="F36" s="323"/>
      <c r="G36" s="323"/>
      <c r="H36" s="157"/>
      <c r="I36" s="157"/>
      <c r="J36" s="157"/>
      <c r="K36" s="157"/>
      <c r="L36" s="157"/>
      <c r="M36" s="157"/>
      <c r="N36" s="157"/>
      <c r="O36" s="157"/>
    </row>
    <row r="37" spans="3:15">
      <c r="C37" s="252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</row>
    <row r="38" spans="3:15"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</row>
    <row r="39" spans="3:15">
      <c r="E39" s="380" t="s">
        <v>737</v>
      </c>
      <c r="F39" s="280"/>
      <c r="G39" s="280"/>
      <c r="H39" s="361"/>
      <c r="I39" s="157"/>
      <c r="J39" s="157"/>
      <c r="K39" s="157"/>
      <c r="L39" s="157"/>
      <c r="M39" s="157"/>
      <c r="N39" s="157"/>
      <c r="O39" s="157"/>
    </row>
    <row r="40" spans="3:15"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</row>
    <row r="41" spans="3:15">
      <c r="E41" s="286" t="s">
        <v>731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</row>
    <row r="42" spans="3:15">
      <c r="E42" s="289" t="s">
        <v>738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</row>
    <row r="43" spans="3:15"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</row>
    <row r="44" spans="3:15" ht="24">
      <c r="E44" s="750"/>
      <c r="F44" s="324" t="s">
        <v>731</v>
      </c>
      <c r="G44" s="324" t="s">
        <v>739</v>
      </c>
      <c r="H44" s="157"/>
      <c r="I44" s="157"/>
      <c r="J44" s="157"/>
      <c r="K44" s="157"/>
      <c r="L44" s="157"/>
      <c r="M44" s="157"/>
      <c r="N44" s="157"/>
      <c r="O44" s="157"/>
    </row>
    <row r="45" spans="3:15">
      <c r="D45" s="260" t="s">
        <v>1051</v>
      </c>
      <c r="E45" s="663" t="s">
        <v>686</v>
      </c>
      <c r="F45" s="323"/>
      <c r="G45" s="323"/>
      <c r="H45" s="157"/>
      <c r="I45" s="157"/>
      <c r="J45" s="157"/>
      <c r="K45" s="157"/>
      <c r="L45" s="157"/>
      <c r="M45" s="157"/>
      <c r="N45" s="157"/>
      <c r="O45" s="157"/>
    </row>
    <row r="46" spans="3:15"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</row>
    <row r="47" spans="3:15"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</row>
    <row r="48" spans="3:15"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</row>
    <row r="49" spans="4:15">
      <c r="E49" s="380" t="s">
        <v>740</v>
      </c>
      <c r="F49" s="280"/>
      <c r="G49" s="280"/>
      <c r="H49" s="361"/>
      <c r="I49" s="157"/>
      <c r="J49" s="157"/>
      <c r="K49" s="157"/>
      <c r="L49" s="157"/>
      <c r="M49" s="157"/>
      <c r="N49" s="157"/>
      <c r="O49" s="157"/>
    </row>
    <row r="50" spans="4:15"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</row>
    <row r="51" spans="4:15">
      <c r="E51" s="404" t="s">
        <v>741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</row>
    <row r="52" spans="4:15"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</row>
    <row r="53" spans="4:15">
      <c r="E53" s="286" t="s">
        <v>742</v>
      </c>
      <c r="F53" s="157"/>
      <c r="G53" s="157"/>
      <c r="H53" s="157"/>
      <c r="I53" s="157"/>
      <c r="J53" s="157"/>
      <c r="K53" s="157"/>
      <c r="L53" s="157"/>
      <c r="M53" s="157"/>
      <c r="N53" s="157"/>
      <c r="O53" s="157"/>
    </row>
    <row r="54" spans="4:15">
      <c r="E54" s="404" t="s">
        <v>743</v>
      </c>
      <c r="F54" s="157"/>
      <c r="G54" s="157"/>
      <c r="H54" s="157"/>
      <c r="I54" s="157"/>
      <c r="J54" s="157"/>
      <c r="K54" s="157"/>
      <c r="L54" s="157"/>
      <c r="M54" s="157"/>
      <c r="N54" s="157"/>
      <c r="O54" s="157"/>
    </row>
    <row r="55" spans="4:15">
      <c r="E55" s="404" t="s">
        <v>744</v>
      </c>
      <c r="F55" s="157"/>
      <c r="G55" s="157"/>
      <c r="H55" s="157"/>
      <c r="I55" s="157"/>
      <c r="J55" s="157"/>
      <c r="K55" s="157"/>
      <c r="L55" s="157"/>
      <c r="M55" s="157"/>
      <c r="N55" s="157"/>
      <c r="O55" s="157"/>
    </row>
    <row r="56" spans="4:15" ht="13.5" thickBot="1"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</row>
    <row r="57" spans="4:15" ht="13.5" thickBot="1">
      <c r="E57" s="685"/>
      <c r="F57" s="458" t="s">
        <v>1445</v>
      </c>
      <c r="G57" s="157"/>
      <c r="H57" s="157"/>
      <c r="I57" s="157"/>
      <c r="J57" s="157"/>
      <c r="K57" s="157"/>
      <c r="L57" s="157"/>
      <c r="M57" s="157"/>
      <c r="N57" s="157"/>
      <c r="O57" s="157"/>
    </row>
    <row r="58" spans="4:15" ht="13.5" thickBot="1">
      <c r="D58" s="260" t="s">
        <v>1052</v>
      </c>
      <c r="E58" s="737" t="s">
        <v>722</v>
      </c>
      <c r="F58" s="537"/>
      <c r="G58" s="157"/>
      <c r="H58" s="157"/>
      <c r="I58" s="157"/>
      <c r="J58" s="157"/>
      <c r="K58" s="157"/>
      <c r="L58" s="157"/>
      <c r="M58" s="157"/>
      <c r="N58" s="157"/>
      <c r="O58" s="157"/>
    </row>
    <row r="59" spans="4:15">
      <c r="F59" s="157"/>
      <c r="G59" s="157"/>
      <c r="H59" s="157"/>
      <c r="I59" s="157"/>
      <c r="J59" s="157"/>
      <c r="K59" s="157"/>
      <c r="L59" s="157"/>
      <c r="M59" s="157"/>
      <c r="N59" s="157"/>
      <c r="O59" s="157"/>
    </row>
    <row r="60" spans="4:15">
      <c r="E60" s="286" t="s">
        <v>745</v>
      </c>
      <c r="F60" s="157"/>
      <c r="G60" s="157"/>
      <c r="H60" s="157"/>
      <c r="I60" s="157"/>
      <c r="J60" s="157"/>
      <c r="K60" s="157"/>
      <c r="L60" s="157"/>
      <c r="M60" s="157"/>
      <c r="N60" s="157"/>
      <c r="O60" s="157"/>
    </row>
    <row r="61" spans="4:15">
      <c r="E61" s="404" t="s">
        <v>743</v>
      </c>
      <c r="F61" s="157"/>
      <c r="G61" s="157"/>
      <c r="H61" s="157"/>
      <c r="I61" s="157"/>
      <c r="J61" s="157"/>
      <c r="K61" s="157"/>
      <c r="L61" s="157"/>
      <c r="M61" s="157"/>
      <c r="N61" s="157"/>
      <c r="O61" s="157"/>
    </row>
    <row r="62" spans="4:15">
      <c r="E62" s="404" t="s">
        <v>744</v>
      </c>
      <c r="F62" s="157"/>
      <c r="G62" s="157"/>
      <c r="H62" s="157"/>
      <c r="I62" s="157"/>
      <c r="J62" s="157"/>
      <c r="K62" s="157"/>
      <c r="L62" s="157"/>
      <c r="M62" s="157"/>
      <c r="N62" s="157"/>
      <c r="O62" s="157"/>
    </row>
    <row r="63" spans="4:15" ht="13.5" thickBot="1"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</row>
    <row r="64" spans="4:15" ht="13.5" thickBot="1">
      <c r="E64" s="157"/>
      <c r="F64" s="458" t="s">
        <v>1445</v>
      </c>
      <c r="G64" s="157"/>
      <c r="H64" s="157"/>
      <c r="I64" s="157"/>
      <c r="J64" s="157"/>
      <c r="K64" s="157"/>
      <c r="L64" s="157"/>
      <c r="M64" s="157"/>
      <c r="N64" s="157"/>
      <c r="O64" s="157"/>
    </row>
    <row r="65" spans="2:15" ht="13.5" thickBot="1">
      <c r="B65" s="115" t="s">
        <v>1056</v>
      </c>
      <c r="D65" s="260" t="s">
        <v>1053</v>
      </c>
      <c r="E65" s="560" t="s">
        <v>722</v>
      </c>
      <c r="F65" s="537"/>
      <c r="G65" s="157"/>
      <c r="H65" s="157"/>
      <c r="I65" s="157"/>
      <c r="J65" s="157"/>
      <c r="K65" s="157"/>
      <c r="L65" s="157"/>
      <c r="M65" s="157"/>
      <c r="N65" s="157"/>
      <c r="O65" s="157"/>
    </row>
    <row r="66" spans="2:15" ht="409.5" customHeight="1">
      <c r="D66" s="252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</row>
  </sheetData>
  <mergeCells count="1">
    <mergeCell ref="E2:N2"/>
  </mergeCells>
  <hyperlinks>
    <hyperlink ref="E2" location="Paramétrage!A1" display="Retour vers le paramétrage "/>
    <hyperlink ref="E2:N2" location="Identification!A1" display="Retour vers l'identification"/>
  </hyperlinks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0"/>
  </sheetPr>
  <dimension ref="A1:DZ144"/>
  <sheetViews>
    <sheetView topLeftCell="D2" workbookViewId="0">
      <selection activeCell="C2" sqref="A1:C1048576"/>
    </sheetView>
  </sheetViews>
  <sheetFormatPr baseColWidth="10" defaultColWidth="11.42578125" defaultRowHeight="15"/>
  <cols>
    <col min="1" max="1" width="17.28515625" style="25" hidden="1" customWidth="1"/>
    <col min="2" max="3" width="19.7109375" style="25" hidden="1" customWidth="1"/>
    <col min="4" max="4" width="13.140625" style="25" customWidth="1"/>
    <col min="5" max="5" width="10.5703125" style="25" customWidth="1"/>
    <col min="6" max="6" width="16.140625" style="25" customWidth="1"/>
    <col min="7" max="7" width="36.7109375" style="25" customWidth="1"/>
    <col min="8" max="8" width="24.5703125" style="25" customWidth="1"/>
    <col min="9" max="9" width="24.7109375" style="317" customWidth="1"/>
    <col min="10" max="129" width="15.85546875" customWidth="1"/>
    <col min="130" max="130" width="41.28515625" customWidth="1"/>
  </cols>
  <sheetData>
    <row r="1" spans="1:130" hidden="1">
      <c r="A1" s="115" t="s">
        <v>41</v>
      </c>
      <c r="B1" s="115" t="s">
        <v>41</v>
      </c>
      <c r="C1" s="115" t="s">
        <v>1057</v>
      </c>
      <c r="D1" s="115" t="s">
        <v>1508</v>
      </c>
      <c r="E1" s="115" t="s">
        <v>41</v>
      </c>
      <c r="F1" s="115" t="s">
        <v>1054</v>
      </c>
      <c r="J1" s="30" t="s">
        <v>1408</v>
      </c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 t="s">
        <v>1412</v>
      </c>
    </row>
    <row r="2" spans="1:130" s="272" customFormat="1" ht="20.25" customHeight="1">
      <c r="D2" s="128" t="s">
        <v>1418</v>
      </c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128"/>
      <c r="CV2" s="128"/>
      <c r="CW2" s="128"/>
      <c r="CX2" s="128"/>
      <c r="CY2" s="128"/>
      <c r="CZ2" s="128"/>
      <c r="DA2" s="128"/>
      <c r="DB2" s="128"/>
      <c r="DC2" s="128"/>
      <c r="DD2" s="128"/>
      <c r="DE2" s="128"/>
      <c r="DF2" s="128"/>
      <c r="DG2" s="128"/>
      <c r="DH2" s="128"/>
      <c r="DI2" s="128"/>
      <c r="DJ2" s="128"/>
      <c r="DK2" s="128"/>
      <c r="DL2" s="128"/>
      <c r="DM2" s="128"/>
      <c r="DN2" s="128"/>
      <c r="DO2" s="128"/>
      <c r="DP2" s="128"/>
      <c r="DQ2" s="128"/>
      <c r="DR2" s="128"/>
      <c r="DS2" s="128"/>
      <c r="DT2" s="128"/>
      <c r="DU2" s="128"/>
      <c r="DV2" s="128"/>
      <c r="DW2" s="128"/>
      <c r="DX2" s="128"/>
      <c r="DY2" s="128"/>
      <c r="DZ2" s="176"/>
    </row>
    <row r="3" spans="1:130" ht="15" customHeight="1">
      <c r="A3" s="180"/>
      <c r="B3" s="115" t="s">
        <v>1400</v>
      </c>
      <c r="C3" s="115" t="s">
        <v>1708</v>
      </c>
      <c r="D3" s="1056" t="s">
        <v>1560</v>
      </c>
      <c r="E3" s="1057"/>
      <c r="F3" s="1057"/>
      <c r="G3" s="1057"/>
      <c r="H3" s="1058"/>
      <c r="I3" s="528" t="s">
        <v>1101</v>
      </c>
      <c r="J3" s="18" t="s">
        <v>1670</v>
      </c>
      <c r="K3" s="18" t="s">
        <v>1670</v>
      </c>
      <c r="L3" s="18" t="s">
        <v>1670</v>
      </c>
      <c r="M3" s="18" t="s">
        <v>1670</v>
      </c>
      <c r="N3" s="18" t="s">
        <v>1670</v>
      </c>
      <c r="O3" s="18" t="s">
        <v>1670</v>
      </c>
      <c r="P3" s="18" t="s">
        <v>1670</v>
      </c>
      <c r="Q3" s="18" t="s">
        <v>1670</v>
      </c>
      <c r="R3" s="18" t="s">
        <v>1670</v>
      </c>
      <c r="S3" s="18" t="s">
        <v>1670</v>
      </c>
      <c r="T3" s="18" t="s">
        <v>1670</v>
      </c>
      <c r="U3" s="18" t="s">
        <v>1670</v>
      </c>
      <c r="V3" s="18" t="s">
        <v>1670</v>
      </c>
      <c r="W3" s="18" t="s">
        <v>1670</v>
      </c>
      <c r="X3" s="18" t="s">
        <v>1670</v>
      </c>
      <c r="Y3" s="18" t="s">
        <v>1670</v>
      </c>
      <c r="Z3" s="18" t="s">
        <v>1670</v>
      </c>
      <c r="AA3" s="18" t="s">
        <v>1670</v>
      </c>
      <c r="AB3" s="18" t="s">
        <v>1670</v>
      </c>
      <c r="AC3" s="18" t="s">
        <v>1670</v>
      </c>
      <c r="AD3" s="18" t="s">
        <v>1670</v>
      </c>
      <c r="AE3" s="18" t="s">
        <v>1670</v>
      </c>
      <c r="AF3" s="18" t="s">
        <v>1670</v>
      </c>
      <c r="AG3" s="18" t="s">
        <v>1670</v>
      </c>
      <c r="AH3" s="18" t="s">
        <v>1670</v>
      </c>
      <c r="AI3" s="18" t="s">
        <v>1670</v>
      </c>
      <c r="AJ3" s="18" t="s">
        <v>1670</v>
      </c>
      <c r="AK3" s="18" t="s">
        <v>1670</v>
      </c>
      <c r="AL3" s="18" t="s">
        <v>1670</v>
      </c>
      <c r="AM3" s="18" t="s">
        <v>1670</v>
      </c>
      <c r="AN3" s="18" t="s">
        <v>1670</v>
      </c>
      <c r="AO3" s="18" t="s">
        <v>1670</v>
      </c>
      <c r="AP3" s="18" t="s">
        <v>1670</v>
      </c>
      <c r="AQ3" s="18" t="s">
        <v>1670</v>
      </c>
      <c r="AR3" s="18" t="s">
        <v>1670</v>
      </c>
      <c r="AS3" s="18" t="s">
        <v>1670</v>
      </c>
      <c r="AT3" s="18" t="s">
        <v>1670</v>
      </c>
      <c r="AU3" s="18" t="s">
        <v>1670</v>
      </c>
      <c r="AV3" s="18" t="s">
        <v>1670</v>
      </c>
      <c r="AW3" s="18" t="s">
        <v>1670</v>
      </c>
      <c r="AX3" s="18" t="s">
        <v>1670</v>
      </c>
      <c r="AY3" s="18" t="s">
        <v>1670</v>
      </c>
      <c r="AZ3" s="18" t="s">
        <v>1670</v>
      </c>
      <c r="BA3" s="18" t="s">
        <v>1670</v>
      </c>
      <c r="BB3" s="18" t="s">
        <v>1670</v>
      </c>
      <c r="BC3" s="18" t="s">
        <v>1670</v>
      </c>
      <c r="BD3" s="18" t="s">
        <v>1670</v>
      </c>
      <c r="BE3" s="18" t="s">
        <v>1670</v>
      </c>
      <c r="BF3" s="18" t="s">
        <v>1670</v>
      </c>
      <c r="BG3" s="18" t="s">
        <v>1670</v>
      </c>
      <c r="BH3" s="18" t="s">
        <v>1670</v>
      </c>
      <c r="BI3" s="18" t="s">
        <v>1670</v>
      </c>
      <c r="BJ3" s="18" t="s">
        <v>1670</v>
      </c>
      <c r="BK3" s="18" t="s">
        <v>1670</v>
      </c>
      <c r="BL3" s="18" t="s">
        <v>1670</v>
      </c>
      <c r="BM3" s="18" t="s">
        <v>1670</v>
      </c>
      <c r="BN3" s="18" t="s">
        <v>1670</v>
      </c>
      <c r="BO3" s="18" t="s">
        <v>1670</v>
      </c>
      <c r="BP3" s="18" t="s">
        <v>1670</v>
      </c>
      <c r="BQ3" s="18" t="s">
        <v>1670</v>
      </c>
      <c r="BR3" s="18" t="s">
        <v>1670</v>
      </c>
      <c r="BS3" s="18" t="s">
        <v>1670</v>
      </c>
      <c r="BT3" s="18" t="s">
        <v>1670</v>
      </c>
      <c r="BU3" s="18" t="s">
        <v>1670</v>
      </c>
      <c r="BV3" s="18" t="s">
        <v>1670</v>
      </c>
      <c r="BW3" s="18" t="s">
        <v>1670</v>
      </c>
      <c r="BX3" s="18" t="s">
        <v>1670</v>
      </c>
      <c r="BY3" s="18" t="s">
        <v>1670</v>
      </c>
      <c r="BZ3" s="18" t="s">
        <v>1670</v>
      </c>
      <c r="CA3" s="18" t="s">
        <v>1670</v>
      </c>
      <c r="CB3" s="18" t="s">
        <v>1670</v>
      </c>
      <c r="CC3" s="18" t="s">
        <v>1670</v>
      </c>
      <c r="CD3" s="18" t="s">
        <v>1670</v>
      </c>
      <c r="CE3" s="18" t="s">
        <v>1670</v>
      </c>
      <c r="CF3" s="18" t="s">
        <v>1670</v>
      </c>
      <c r="CG3" s="18" t="s">
        <v>1670</v>
      </c>
      <c r="CH3" s="18" t="s">
        <v>1670</v>
      </c>
      <c r="CI3" s="18" t="s">
        <v>1670</v>
      </c>
      <c r="CJ3" s="18" t="s">
        <v>1670</v>
      </c>
      <c r="CK3" s="18" t="s">
        <v>1670</v>
      </c>
      <c r="CL3" s="18" t="s">
        <v>1670</v>
      </c>
      <c r="CM3" s="18" t="s">
        <v>1670</v>
      </c>
      <c r="CN3" s="18" t="s">
        <v>1670</v>
      </c>
      <c r="CO3" s="18" t="s">
        <v>1670</v>
      </c>
      <c r="CP3" s="18" t="s">
        <v>1670</v>
      </c>
      <c r="CQ3" s="18" t="s">
        <v>1670</v>
      </c>
      <c r="CR3" s="18" t="s">
        <v>1670</v>
      </c>
      <c r="CS3" s="18" t="s">
        <v>1670</v>
      </c>
      <c r="CT3" s="18" t="s">
        <v>1670</v>
      </c>
      <c r="CU3" s="18" t="s">
        <v>1670</v>
      </c>
      <c r="CV3" s="18" t="s">
        <v>1670</v>
      </c>
      <c r="CW3" s="18" t="s">
        <v>1670</v>
      </c>
      <c r="CX3" s="18" t="s">
        <v>1670</v>
      </c>
      <c r="CY3" s="18" t="s">
        <v>1670</v>
      </c>
      <c r="CZ3" s="18" t="s">
        <v>1670</v>
      </c>
      <c r="DA3" s="18" t="s">
        <v>1670</v>
      </c>
      <c r="DB3" s="18" t="s">
        <v>1670</v>
      </c>
      <c r="DC3" s="18" t="s">
        <v>1670</v>
      </c>
      <c r="DD3" s="18" t="s">
        <v>1670</v>
      </c>
      <c r="DE3" s="18" t="s">
        <v>1670</v>
      </c>
      <c r="DF3" s="18" t="s">
        <v>1671</v>
      </c>
      <c r="DG3" s="18" t="s">
        <v>1671</v>
      </c>
      <c r="DH3" s="18" t="s">
        <v>1671</v>
      </c>
      <c r="DI3" s="18" t="s">
        <v>1671</v>
      </c>
      <c r="DJ3" s="18" t="s">
        <v>1671</v>
      </c>
      <c r="DK3" s="18" t="s">
        <v>1671</v>
      </c>
      <c r="DL3" s="18" t="s">
        <v>1671</v>
      </c>
      <c r="DM3" s="18" t="s">
        <v>1671</v>
      </c>
      <c r="DN3" s="18" t="s">
        <v>1671</v>
      </c>
      <c r="DO3" s="18" t="s">
        <v>1671</v>
      </c>
      <c r="DP3" s="18" t="s">
        <v>1671</v>
      </c>
      <c r="DQ3" s="18" t="s">
        <v>1671</v>
      </c>
      <c r="DR3" s="18" t="s">
        <v>1671</v>
      </c>
      <c r="DS3" s="18" t="s">
        <v>1671</v>
      </c>
      <c r="DT3" s="18" t="s">
        <v>1671</v>
      </c>
      <c r="DU3" s="18" t="s">
        <v>1671</v>
      </c>
      <c r="DV3" s="18" t="s">
        <v>1671</v>
      </c>
      <c r="DW3" s="18" t="s">
        <v>1671</v>
      </c>
      <c r="DX3" s="18" t="s">
        <v>1671</v>
      </c>
      <c r="DY3" s="18" t="s">
        <v>1671</v>
      </c>
      <c r="DZ3" s="176"/>
    </row>
    <row r="4" spans="1:130" ht="41.25" customHeight="1">
      <c r="A4" s="180"/>
      <c r="B4" s="180"/>
      <c r="C4" s="115" t="s">
        <v>1503</v>
      </c>
      <c r="D4" s="1059"/>
      <c r="E4" s="1060"/>
      <c r="F4" s="1060"/>
      <c r="G4" s="1060"/>
      <c r="H4" s="1061"/>
      <c r="I4" s="528" t="s">
        <v>573</v>
      </c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  <c r="CY4" s="136"/>
      <c r="CZ4" s="136"/>
      <c r="DA4" s="136"/>
      <c r="DB4" s="136"/>
      <c r="DC4" s="136"/>
      <c r="DD4" s="136"/>
      <c r="DE4" s="136"/>
      <c r="DF4" s="136"/>
      <c r="DG4" s="136"/>
      <c r="DH4" s="136"/>
      <c r="DI4" s="136"/>
      <c r="DJ4" s="136"/>
      <c r="DK4" s="136"/>
      <c r="DL4" s="136"/>
      <c r="DM4" s="136"/>
      <c r="DN4" s="136"/>
      <c r="DO4" s="136"/>
      <c r="DP4" s="136"/>
      <c r="DQ4" s="136"/>
      <c r="DR4" s="136"/>
      <c r="DS4" s="136"/>
      <c r="DT4" s="136"/>
      <c r="DU4" s="136"/>
      <c r="DV4" s="136"/>
      <c r="DW4" s="136"/>
      <c r="DX4" s="136"/>
      <c r="DY4" s="136"/>
      <c r="DZ4" s="176"/>
    </row>
    <row r="5" spans="1:130" ht="21.75" customHeight="1">
      <c r="A5" s="245"/>
      <c r="B5" s="115" t="s">
        <v>1407</v>
      </c>
      <c r="C5" s="115"/>
      <c r="D5" s="1062"/>
      <c r="E5" s="1063"/>
      <c r="F5" s="1063"/>
      <c r="G5" s="1063"/>
      <c r="H5" s="1064"/>
      <c r="I5" s="191" t="s">
        <v>1073</v>
      </c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  <c r="CS5" s="135"/>
      <c r="CT5" s="135"/>
      <c r="CU5" s="135"/>
      <c r="CV5" s="135"/>
      <c r="CW5" s="135"/>
      <c r="CX5" s="135"/>
      <c r="CY5" s="135"/>
      <c r="CZ5" s="135"/>
      <c r="DA5" s="135"/>
      <c r="DB5" s="135"/>
      <c r="DC5" s="135"/>
      <c r="DD5" s="135"/>
      <c r="DE5" s="135"/>
      <c r="DF5" s="135"/>
      <c r="DG5" s="135"/>
      <c r="DH5" s="135"/>
      <c r="DI5" s="135"/>
      <c r="DJ5" s="135"/>
      <c r="DK5" s="135"/>
      <c r="DL5" s="135"/>
      <c r="DM5" s="135"/>
      <c r="DN5" s="135"/>
      <c r="DO5" s="135"/>
      <c r="DP5" s="135"/>
      <c r="DQ5" s="135"/>
      <c r="DR5" s="135"/>
      <c r="DS5" s="135"/>
      <c r="DT5" s="135"/>
      <c r="DU5" s="135"/>
      <c r="DV5" s="135"/>
      <c r="DW5" s="135"/>
      <c r="DX5" s="135"/>
      <c r="DY5" s="135"/>
      <c r="DZ5" s="176"/>
    </row>
    <row r="6" spans="1:130" ht="41.25" customHeight="1">
      <c r="A6" s="180"/>
      <c r="B6" s="180"/>
      <c r="C6" s="115" t="s">
        <v>1520</v>
      </c>
      <c r="D6" s="514"/>
      <c r="E6" s="275"/>
      <c r="F6" s="275"/>
      <c r="G6" s="275"/>
      <c r="H6" s="468"/>
      <c r="I6" s="629"/>
      <c r="J6" s="12">
        <f>IF(J$5&lt;&gt;"",HLOOKUP(J$5,'Recueil des UO'!$I$5:$AEI$12,4,FALSE),0)</f>
        <v>0</v>
      </c>
      <c r="K6" s="12">
        <f>IF(K$5&lt;&gt;"",HLOOKUP(K$5,'Recueil des UO'!$I$5:$AEI$12,4,FALSE),0)</f>
        <v>0</v>
      </c>
      <c r="L6" s="12">
        <f>IF(L$5&lt;&gt;"",HLOOKUP(L$5,'Recueil des UO'!$I$5:$AEI$12,4,FALSE),0)</f>
        <v>0</v>
      </c>
      <c r="M6" s="12">
        <f>IF(M$5&lt;&gt;"",HLOOKUP(M$5,'Recueil des UO'!$I$5:$AEI$12,4,FALSE),0)</f>
        <v>0</v>
      </c>
      <c r="N6" s="12">
        <f>IF(N$5&lt;&gt;"",HLOOKUP(N$5,'Recueil des UO'!$I$5:$AEI$12,4,FALSE),0)</f>
        <v>0</v>
      </c>
      <c r="O6" s="12">
        <f>IF(O$5&lt;&gt;"",HLOOKUP(O$5,'Recueil des UO'!$I$5:$AEI$12,4,FALSE),0)</f>
        <v>0</v>
      </c>
      <c r="P6" s="12">
        <f>IF(P$5&lt;&gt;"",HLOOKUP(P$5,'Recueil des UO'!$I$5:$AEI$12,4,FALSE),0)</f>
        <v>0</v>
      </c>
      <c r="Q6" s="12">
        <f>IF(Q$5&lt;&gt;"",HLOOKUP(Q$5,'Recueil des UO'!$I$5:$AEI$12,4,FALSE),0)</f>
        <v>0</v>
      </c>
      <c r="R6" s="12">
        <f>IF(R$5&lt;&gt;"",HLOOKUP(R$5,'Recueil des UO'!$I$5:$AEI$12,4,FALSE),0)</f>
        <v>0</v>
      </c>
      <c r="S6" s="12">
        <f>IF(S$5&lt;&gt;"",HLOOKUP(S$5,'Recueil des UO'!$I$5:$AEI$12,4,FALSE),0)</f>
        <v>0</v>
      </c>
      <c r="T6" s="12">
        <f>IF(T$5&lt;&gt;"",HLOOKUP(T$5,'Recueil des UO'!$I$5:$AEI$12,4,FALSE),0)</f>
        <v>0</v>
      </c>
      <c r="U6" s="12">
        <f>IF(U$5&lt;&gt;"",HLOOKUP(U$5,'Recueil des UO'!$I$5:$AEI$12,4,FALSE),0)</f>
        <v>0</v>
      </c>
      <c r="V6" s="12">
        <f>IF(V$5&lt;&gt;"",HLOOKUP(V$5,'Recueil des UO'!$I$5:$AEI$12,4,FALSE),0)</f>
        <v>0</v>
      </c>
      <c r="W6" s="12">
        <f>IF(W$5&lt;&gt;"",HLOOKUP(W$5,'Recueil des UO'!$I$5:$AEI$12,4,FALSE),0)</f>
        <v>0</v>
      </c>
      <c r="X6" s="12">
        <f>IF(X$5&lt;&gt;"",HLOOKUP(X$5,'Recueil des UO'!$I$5:$AEI$12,4,FALSE),0)</f>
        <v>0</v>
      </c>
      <c r="Y6" s="12">
        <f>IF(Y$5&lt;&gt;"",HLOOKUP(Y$5,'Recueil des UO'!$I$5:$AEI$12,4,FALSE),0)</f>
        <v>0</v>
      </c>
      <c r="Z6" s="12">
        <f>IF(Z$5&lt;&gt;"",HLOOKUP(Z$5,'Recueil des UO'!$I$5:$AEI$12,4,FALSE),0)</f>
        <v>0</v>
      </c>
      <c r="AA6" s="12">
        <f>IF(AA$5&lt;&gt;"",HLOOKUP(AA$5,'Recueil des UO'!$I$5:$AEI$12,4,FALSE),0)</f>
        <v>0</v>
      </c>
      <c r="AB6" s="12">
        <f>IF(AB$5&lt;&gt;"",HLOOKUP(AB$5,'Recueil des UO'!$I$5:$AEI$12,4,FALSE),0)</f>
        <v>0</v>
      </c>
      <c r="AC6" s="12">
        <f>IF(AC$5&lt;&gt;"",HLOOKUP(AC$5,'Recueil des UO'!$I$5:$AEI$12,4,FALSE),0)</f>
        <v>0</v>
      </c>
      <c r="AD6" s="12">
        <f>IF(AD$5&lt;&gt;"",HLOOKUP(AD$5,'Recueil des UO'!$I$5:$AEI$12,4,FALSE),0)</f>
        <v>0</v>
      </c>
      <c r="AE6" s="12">
        <f>IF(AE$5&lt;&gt;"",HLOOKUP(AE$5,'Recueil des UO'!$I$5:$AEI$12,4,FALSE),0)</f>
        <v>0</v>
      </c>
      <c r="AF6" s="12">
        <f>IF(AF$5&lt;&gt;"",HLOOKUP(AF$5,'Recueil des UO'!$I$5:$AEI$12,4,FALSE),0)</f>
        <v>0</v>
      </c>
      <c r="AG6" s="12">
        <f>IF(AG$5&lt;&gt;"",HLOOKUP(AG$5,'Recueil des UO'!$I$5:$AEI$12,4,FALSE),0)</f>
        <v>0</v>
      </c>
      <c r="AH6" s="12">
        <f>IF(AH$5&lt;&gt;"",HLOOKUP(AH$5,'Recueil des UO'!$I$5:$AEI$12,4,FALSE),0)</f>
        <v>0</v>
      </c>
      <c r="AI6" s="12">
        <f>IF(AI$5&lt;&gt;"",HLOOKUP(AI$5,'Recueil des UO'!$I$5:$AEI$12,4,FALSE),0)</f>
        <v>0</v>
      </c>
      <c r="AJ6" s="12">
        <f>IF(AJ$5&lt;&gt;"",HLOOKUP(AJ$5,'Recueil des UO'!$I$5:$AEI$12,4,FALSE),0)</f>
        <v>0</v>
      </c>
      <c r="AK6" s="12">
        <f>IF(AK$5&lt;&gt;"",HLOOKUP(AK$5,'Recueil des UO'!$I$5:$AEI$12,4,FALSE),0)</f>
        <v>0</v>
      </c>
      <c r="AL6" s="12">
        <f>IF(AL$5&lt;&gt;"",HLOOKUP(AL$5,'Recueil des UO'!$I$5:$AEI$12,4,FALSE),0)</f>
        <v>0</v>
      </c>
      <c r="AM6" s="12">
        <f>IF(AM$5&lt;&gt;"",HLOOKUP(AM$5,'Recueil des UO'!$I$5:$AEI$12,4,FALSE),0)</f>
        <v>0</v>
      </c>
      <c r="AN6" s="12">
        <f>IF(AN$5&lt;&gt;"",HLOOKUP(AN$5,'Recueil des UO'!$I$5:$AEI$12,4,FALSE),0)</f>
        <v>0</v>
      </c>
      <c r="AO6" s="12">
        <f>IF(AO$5&lt;&gt;"",HLOOKUP(AO$5,'Recueil des UO'!$I$5:$AEI$12,4,FALSE),0)</f>
        <v>0</v>
      </c>
      <c r="AP6" s="12">
        <f>IF(AP$5&lt;&gt;"",HLOOKUP(AP$5,'Recueil des UO'!$I$5:$AEI$12,4,FALSE),0)</f>
        <v>0</v>
      </c>
      <c r="AQ6" s="12">
        <f>IF(AQ$5&lt;&gt;"",HLOOKUP(AQ$5,'Recueil des UO'!$I$5:$AEI$12,4,FALSE),0)</f>
        <v>0</v>
      </c>
      <c r="AR6" s="12">
        <f>IF(AR$5&lt;&gt;"",HLOOKUP(AR$5,'Recueil des UO'!$I$5:$AEI$12,4,FALSE),0)</f>
        <v>0</v>
      </c>
      <c r="AS6" s="12">
        <f>IF(AS$5&lt;&gt;"",HLOOKUP(AS$5,'Recueil des UO'!$I$5:$AEI$12,4,FALSE),0)</f>
        <v>0</v>
      </c>
      <c r="AT6" s="12">
        <f>IF(AT$5&lt;&gt;"",HLOOKUP(AT$5,'Recueil des UO'!$I$5:$AEI$12,4,FALSE),0)</f>
        <v>0</v>
      </c>
      <c r="AU6" s="12">
        <f>IF(AU$5&lt;&gt;"",HLOOKUP(AU$5,'Recueil des UO'!$I$5:$AEI$12,4,FALSE),0)</f>
        <v>0</v>
      </c>
      <c r="AV6" s="12">
        <f>IF(AV$5&lt;&gt;"",HLOOKUP(AV$5,'Recueil des UO'!$I$5:$AEI$12,4,FALSE),0)</f>
        <v>0</v>
      </c>
      <c r="AW6" s="12">
        <f>IF(AW$5&lt;&gt;"",HLOOKUP(AW$5,'Recueil des UO'!$I$5:$AEI$12,4,FALSE),0)</f>
        <v>0</v>
      </c>
      <c r="AX6" s="12">
        <f>IF(AX$5&lt;&gt;"",HLOOKUP(AX$5,'Recueil des UO'!$I$5:$AEI$12,4,FALSE),0)</f>
        <v>0</v>
      </c>
      <c r="AY6" s="12">
        <f>IF(AY$5&lt;&gt;"",HLOOKUP(AY$5,'Recueil des UO'!$I$5:$AEI$12,4,FALSE),0)</f>
        <v>0</v>
      </c>
      <c r="AZ6" s="12">
        <f>IF(AZ$5&lt;&gt;"",HLOOKUP(AZ$5,'Recueil des UO'!$I$5:$AEI$12,4,FALSE),0)</f>
        <v>0</v>
      </c>
      <c r="BA6" s="12">
        <f>IF(BA$5&lt;&gt;"",HLOOKUP(BA$5,'Recueil des UO'!$I$5:$AEI$12,4,FALSE),0)</f>
        <v>0</v>
      </c>
      <c r="BB6" s="12">
        <f>IF(BB$5&lt;&gt;"",HLOOKUP(BB$5,'Recueil des UO'!$I$5:$AEI$12,4,FALSE),0)</f>
        <v>0</v>
      </c>
      <c r="BC6" s="12">
        <f>IF(BC$5&lt;&gt;"",HLOOKUP(BC$5,'Recueil des UO'!$I$5:$AEI$12,4,FALSE),0)</f>
        <v>0</v>
      </c>
      <c r="BD6" s="12">
        <f>IF(BD$5&lt;&gt;"",HLOOKUP(BD$5,'Recueil des UO'!$I$5:$AEI$12,4,FALSE),0)</f>
        <v>0</v>
      </c>
      <c r="BE6" s="12">
        <f>IF(BE$5&lt;&gt;"",HLOOKUP(BE$5,'Recueil des UO'!$I$5:$AEI$12,4,FALSE),0)</f>
        <v>0</v>
      </c>
      <c r="BF6" s="12">
        <f>IF(BF$5&lt;&gt;"",HLOOKUP(BF$5,'Recueil des UO'!$I$5:$AEI$12,4,FALSE),0)</f>
        <v>0</v>
      </c>
      <c r="BG6" s="12">
        <f>IF(BG$5&lt;&gt;"",HLOOKUP(BG$5,'Recueil des UO'!$I$5:$AEI$12,4,FALSE),0)</f>
        <v>0</v>
      </c>
      <c r="BH6" s="12">
        <f>IF(BH$5&lt;&gt;"",HLOOKUP(BH$5,'Recueil des UO'!$I$5:$AEI$12,4,FALSE),0)</f>
        <v>0</v>
      </c>
      <c r="BI6" s="12">
        <f>IF(BI$5&lt;&gt;"",HLOOKUP(BI$5,'Recueil des UO'!$I$5:$AEI$12,4,FALSE),0)</f>
        <v>0</v>
      </c>
      <c r="BJ6" s="12">
        <f>IF(BJ$5&lt;&gt;"",HLOOKUP(BJ$5,'Recueil des UO'!$I$5:$AEI$12,4,FALSE),0)</f>
        <v>0</v>
      </c>
      <c r="BK6" s="12">
        <f>IF(BK$5&lt;&gt;"",HLOOKUP(BK$5,'Recueil des UO'!$I$5:$AEI$12,4,FALSE),0)</f>
        <v>0</v>
      </c>
      <c r="BL6" s="12">
        <f>IF(BL$5&lt;&gt;"",HLOOKUP(BL$5,'Recueil des UO'!$I$5:$AEI$12,4,FALSE),0)</f>
        <v>0</v>
      </c>
      <c r="BM6" s="12">
        <f>IF(BM$5&lt;&gt;"",HLOOKUP(BM$5,'Recueil des UO'!$I$5:$AEI$12,4,FALSE),0)</f>
        <v>0</v>
      </c>
      <c r="BN6" s="12">
        <f>IF(BN$5&lt;&gt;"",HLOOKUP(BN$5,'Recueil des UO'!$I$5:$AEI$12,4,FALSE),0)</f>
        <v>0</v>
      </c>
      <c r="BO6" s="12">
        <f>IF(BO$5&lt;&gt;"",HLOOKUP(BO$5,'Recueil des UO'!$I$5:$AEI$12,4,FALSE),0)</f>
        <v>0</v>
      </c>
      <c r="BP6" s="12">
        <f>IF(BP$5&lt;&gt;"",HLOOKUP(BP$5,'Recueil des UO'!$I$5:$AEI$12,4,FALSE),0)</f>
        <v>0</v>
      </c>
      <c r="BQ6" s="12">
        <f>IF(BQ$5&lt;&gt;"",HLOOKUP(BQ$5,'Recueil des UO'!$I$5:$AEI$12,4,FALSE),0)</f>
        <v>0</v>
      </c>
      <c r="BR6" s="12">
        <f>IF(BR$5&lt;&gt;"",HLOOKUP(BR$5,'Recueil des UO'!$I$5:$AEI$12,4,FALSE),0)</f>
        <v>0</v>
      </c>
      <c r="BS6" s="12">
        <f>IF(BS$5&lt;&gt;"",HLOOKUP(BS$5,'Recueil des UO'!$I$5:$AEI$12,4,FALSE),0)</f>
        <v>0</v>
      </c>
      <c r="BT6" s="12">
        <f>IF(BT$5&lt;&gt;"",HLOOKUP(BT$5,'Recueil des UO'!$I$5:$AEI$12,4,FALSE),0)</f>
        <v>0</v>
      </c>
      <c r="BU6" s="12">
        <f>IF(BU$5&lt;&gt;"",HLOOKUP(BU$5,'Recueil des UO'!$I$5:$AEI$12,4,FALSE),0)</f>
        <v>0</v>
      </c>
      <c r="BV6" s="12">
        <f>IF(BV$5&lt;&gt;"",HLOOKUP(BV$5,'Recueil des UO'!$I$5:$AEI$12,4,FALSE),0)</f>
        <v>0</v>
      </c>
      <c r="BW6" s="12">
        <f>IF(BW$5&lt;&gt;"",HLOOKUP(BW$5,'Recueil des UO'!$I$5:$AEI$12,4,FALSE),0)</f>
        <v>0</v>
      </c>
      <c r="BX6" s="12">
        <f>IF(BX$5&lt;&gt;"",HLOOKUP(BX$5,'Recueil des UO'!$I$5:$AEI$12,4,FALSE),0)</f>
        <v>0</v>
      </c>
      <c r="BY6" s="12">
        <f>IF(BY$5&lt;&gt;"",HLOOKUP(BY$5,'Recueil des UO'!$I$5:$AEI$12,4,FALSE),0)</f>
        <v>0</v>
      </c>
      <c r="BZ6" s="12">
        <f>IF(BZ$5&lt;&gt;"",HLOOKUP(BZ$5,'Recueil des UO'!$I$5:$AEI$12,4,FALSE),0)</f>
        <v>0</v>
      </c>
      <c r="CA6" s="12">
        <f>IF(CA$5&lt;&gt;"",HLOOKUP(CA$5,'Recueil des UO'!$I$5:$AEI$12,4,FALSE),0)</f>
        <v>0</v>
      </c>
      <c r="CB6" s="12">
        <f>IF(CB$5&lt;&gt;"",HLOOKUP(CB$5,'Recueil des UO'!$I$5:$AEI$12,4,FALSE),0)</f>
        <v>0</v>
      </c>
      <c r="CC6" s="12">
        <f>IF(CC$5&lt;&gt;"",HLOOKUP(CC$5,'Recueil des UO'!$I$5:$AEI$12,4,FALSE),0)</f>
        <v>0</v>
      </c>
      <c r="CD6" s="12">
        <f>IF(CD$5&lt;&gt;"",HLOOKUP(CD$5,'Recueil des UO'!$I$5:$AEI$12,4,FALSE),0)</f>
        <v>0</v>
      </c>
      <c r="CE6" s="12">
        <f>IF(CE$5&lt;&gt;"",HLOOKUP(CE$5,'Recueil des UO'!$I$5:$AEI$12,4,FALSE),0)</f>
        <v>0</v>
      </c>
      <c r="CF6" s="12">
        <f>IF(CF$5&lt;&gt;"",HLOOKUP(CF$5,'Recueil des UO'!$I$5:$AEI$12,4,FALSE),0)</f>
        <v>0</v>
      </c>
      <c r="CG6" s="12">
        <f>IF(CG$5&lt;&gt;"",HLOOKUP(CG$5,'Recueil des UO'!$I$5:$AEI$12,4,FALSE),0)</f>
        <v>0</v>
      </c>
      <c r="CH6" s="12">
        <f>IF(CH$5&lt;&gt;"",HLOOKUP(CH$5,'Recueil des UO'!$I$5:$AEI$12,4,FALSE),0)</f>
        <v>0</v>
      </c>
      <c r="CI6" s="12">
        <f>IF(CI$5&lt;&gt;"",HLOOKUP(CI$5,'Recueil des UO'!$I$5:$AEI$12,4,FALSE),0)</f>
        <v>0</v>
      </c>
      <c r="CJ6" s="12">
        <f>IF(CJ$5&lt;&gt;"",HLOOKUP(CJ$5,'Recueil des UO'!$I$5:$AEI$12,4,FALSE),0)</f>
        <v>0</v>
      </c>
      <c r="CK6" s="12">
        <f>IF(CK$5&lt;&gt;"",HLOOKUP(CK$5,'Recueil des UO'!$I$5:$AEI$12,4,FALSE),0)</f>
        <v>0</v>
      </c>
      <c r="CL6" s="12">
        <f>IF(CL$5&lt;&gt;"",HLOOKUP(CL$5,'Recueil des UO'!$I$5:$AEI$12,4,FALSE),0)</f>
        <v>0</v>
      </c>
      <c r="CM6" s="12">
        <f>IF(CM$5&lt;&gt;"",HLOOKUP(CM$5,'Recueil des UO'!$I$5:$AEI$12,4,FALSE),0)</f>
        <v>0</v>
      </c>
      <c r="CN6" s="12">
        <f>IF(CN$5&lt;&gt;"",HLOOKUP(CN$5,'Recueil des UO'!$I$5:$AEI$12,4,FALSE),0)</f>
        <v>0</v>
      </c>
      <c r="CO6" s="12">
        <f>IF(CO$5&lt;&gt;"",HLOOKUP(CO$5,'Recueil des UO'!$I$5:$AEI$12,4,FALSE),0)</f>
        <v>0</v>
      </c>
      <c r="CP6" s="12">
        <f>IF(CP$5&lt;&gt;"",HLOOKUP(CP$5,'Recueil des UO'!$I$5:$AEI$12,4,FALSE),0)</f>
        <v>0</v>
      </c>
      <c r="CQ6" s="12">
        <f>IF(CQ$5&lt;&gt;"",HLOOKUP(CQ$5,'Recueil des UO'!$I$5:$AEI$12,4,FALSE),0)</f>
        <v>0</v>
      </c>
      <c r="CR6" s="12">
        <f>IF(CR$5&lt;&gt;"",HLOOKUP(CR$5,'Recueil des UO'!$I$5:$AEI$12,4,FALSE),0)</f>
        <v>0</v>
      </c>
      <c r="CS6" s="12">
        <f>IF(CS$5&lt;&gt;"",HLOOKUP(CS$5,'Recueil des UO'!$I$5:$AEI$12,4,FALSE),0)</f>
        <v>0</v>
      </c>
      <c r="CT6" s="12">
        <f>IF(CT$5&lt;&gt;"",HLOOKUP(CT$5,'Recueil des UO'!$I$5:$AEI$12,4,FALSE),0)</f>
        <v>0</v>
      </c>
      <c r="CU6" s="12">
        <f>IF(CU$5&lt;&gt;"",HLOOKUP(CU$5,'Recueil des UO'!$I$5:$AEI$12,4,FALSE),0)</f>
        <v>0</v>
      </c>
      <c r="CV6" s="12">
        <f>IF(CV$5&lt;&gt;"",HLOOKUP(CV$5,'Recueil des UO'!$I$5:$AEI$12,4,FALSE),0)</f>
        <v>0</v>
      </c>
      <c r="CW6" s="12">
        <f>IF(CW$5&lt;&gt;"",HLOOKUP(CW$5,'Recueil des UO'!$I$5:$AEI$12,4,FALSE),0)</f>
        <v>0</v>
      </c>
      <c r="CX6" s="12">
        <f>IF(CX$5&lt;&gt;"",HLOOKUP(CX$5,'Recueil des UO'!$I$5:$AEI$12,4,FALSE),0)</f>
        <v>0</v>
      </c>
      <c r="CY6" s="12">
        <f>IF(CY$5&lt;&gt;"",HLOOKUP(CY$5,'Recueil des UO'!$I$5:$AEI$12,4,FALSE),0)</f>
        <v>0</v>
      </c>
      <c r="CZ6" s="12">
        <f>IF(CZ$5&lt;&gt;"",HLOOKUP(CZ$5,'Recueil des UO'!$I$5:$AEI$12,4,FALSE),0)</f>
        <v>0</v>
      </c>
      <c r="DA6" s="12">
        <f>IF(DA$5&lt;&gt;"",HLOOKUP(DA$5,'Recueil des UO'!$I$5:$AEI$12,4,FALSE),0)</f>
        <v>0</v>
      </c>
      <c r="DB6" s="12">
        <f>IF(DB$5&lt;&gt;"",HLOOKUP(DB$5,'Recueil des UO'!$I$5:$AEI$12,4,FALSE),0)</f>
        <v>0</v>
      </c>
      <c r="DC6" s="12">
        <f>IF(DC$5&lt;&gt;"",HLOOKUP(DC$5,'Recueil des UO'!$I$5:$AEI$12,4,FALSE),0)</f>
        <v>0</v>
      </c>
      <c r="DD6" s="12">
        <f>IF(DD$5&lt;&gt;"",HLOOKUP(DD$5,'Recueil des UO'!$I$5:$AEI$12,4,FALSE),0)</f>
        <v>0</v>
      </c>
      <c r="DE6" s="12">
        <f>IF(DE$5&lt;&gt;"",HLOOKUP(DE$5,'Recueil des UO'!$I$5:$AEI$12,4,FALSE),0)</f>
        <v>0</v>
      </c>
      <c r="DF6" s="12">
        <f>IF(DF$5&lt;&gt;"",HLOOKUP(DF$5,'Recueil des UO'!$I$5:$AEI$12,4,FALSE),0)</f>
        <v>0</v>
      </c>
      <c r="DG6" s="12">
        <f>IF(DG$5&lt;&gt;"",HLOOKUP(DG$5,'Recueil des UO'!$I$5:$AEI$12,4,FALSE),0)</f>
        <v>0</v>
      </c>
      <c r="DH6" s="12">
        <f>IF(DH$5&lt;&gt;"",HLOOKUP(DH$5,'Recueil des UO'!$I$5:$AEI$12,4,FALSE),0)</f>
        <v>0</v>
      </c>
      <c r="DI6" s="12">
        <f>IF(DI$5&lt;&gt;"",HLOOKUP(DI$5,'Recueil des UO'!$I$5:$AEI$12,4,FALSE),0)</f>
        <v>0</v>
      </c>
      <c r="DJ6" s="12">
        <f>IF(DJ$5&lt;&gt;"",HLOOKUP(DJ$5,'Recueil des UO'!$I$5:$AEI$12,4,FALSE),0)</f>
        <v>0</v>
      </c>
      <c r="DK6" s="12">
        <f>IF(DK$5&lt;&gt;"",HLOOKUP(DK$5,'Recueil des UO'!$I$5:$AEI$12,4,FALSE),0)</f>
        <v>0</v>
      </c>
      <c r="DL6" s="12">
        <f>IF(DL$5&lt;&gt;"",HLOOKUP(DL$5,'Recueil des UO'!$I$5:$AEI$12,4,FALSE),0)</f>
        <v>0</v>
      </c>
      <c r="DM6" s="12">
        <f>IF(DM$5&lt;&gt;"",HLOOKUP(DM$5,'Recueil des UO'!$I$5:$AEI$12,4,FALSE),0)</f>
        <v>0</v>
      </c>
      <c r="DN6" s="12">
        <f>IF(DN$5&lt;&gt;"",HLOOKUP(DN$5,'Recueil des UO'!$I$5:$AEI$12,4,FALSE),0)</f>
        <v>0</v>
      </c>
      <c r="DO6" s="12">
        <f>IF(DO$5&lt;&gt;"",HLOOKUP(DO$5,'Recueil des UO'!$I$5:$AEI$12,4,FALSE),0)</f>
        <v>0</v>
      </c>
      <c r="DP6" s="12">
        <f>IF(DP$5&lt;&gt;"",HLOOKUP(DP$5,'Recueil des UO'!$I$5:$AEI$12,4,FALSE),0)</f>
        <v>0</v>
      </c>
      <c r="DQ6" s="12">
        <f>IF(DQ$5&lt;&gt;"",HLOOKUP(DQ$5,'Recueil des UO'!$I$5:$AEI$12,4,FALSE),0)</f>
        <v>0</v>
      </c>
      <c r="DR6" s="12">
        <f>IF(DR$5&lt;&gt;"",HLOOKUP(DR$5,'Recueil des UO'!$I$5:$AEI$12,4,FALSE),0)</f>
        <v>0</v>
      </c>
      <c r="DS6" s="12">
        <f>IF(DS$5&lt;&gt;"",HLOOKUP(DS$5,'Recueil des UO'!$I$5:$AEI$12,4,FALSE),0)</f>
        <v>0</v>
      </c>
      <c r="DT6" s="12">
        <f>IF(DT$5&lt;&gt;"",HLOOKUP(DT$5,'Recueil des UO'!$I$5:$AEI$12,4,FALSE),0)</f>
        <v>0</v>
      </c>
      <c r="DU6" s="12">
        <f>IF(DU$5&lt;&gt;"",HLOOKUP(DU$5,'Recueil des UO'!$I$5:$AEI$12,4,FALSE),0)</f>
        <v>0</v>
      </c>
      <c r="DV6" s="12">
        <f>IF(DV$5&lt;&gt;"",HLOOKUP(DV$5,'Recueil des UO'!$I$5:$AEI$12,4,FALSE),0)</f>
        <v>0</v>
      </c>
      <c r="DW6" s="12">
        <f>IF(DW$5&lt;&gt;"",HLOOKUP(DW$5,'Recueil des UO'!$I$5:$AEI$12,4,FALSE),0)</f>
        <v>0</v>
      </c>
      <c r="DX6" s="12">
        <f>IF(DX$5&lt;&gt;"",HLOOKUP(DX$5,'Recueil des UO'!$I$5:$AEI$12,4,FALSE),0)</f>
        <v>0</v>
      </c>
      <c r="DY6" s="12">
        <f>IF(DY$5&lt;&gt;"",HLOOKUP(DY$5,'Recueil des UO'!$I$5:$AEI$12,4,FALSE),0)</f>
        <v>0</v>
      </c>
      <c r="DZ6" s="176"/>
    </row>
    <row r="7" spans="1:130">
      <c r="A7" s="180"/>
      <c r="B7" s="180"/>
      <c r="C7" s="115" t="s">
        <v>1521</v>
      </c>
      <c r="D7" s="514"/>
      <c r="E7" s="275"/>
      <c r="F7" s="275"/>
      <c r="G7" s="275"/>
      <c r="H7" s="468"/>
      <c r="I7" s="629"/>
      <c r="J7" s="12">
        <f>IF(J$5&lt;&gt;"",HLOOKUP(J$5,'Recueil des UO'!$I$5:$AEI$12,5,FALSE),0)</f>
        <v>0</v>
      </c>
      <c r="K7" s="12">
        <f>IF(K$5&lt;&gt;"",HLOOKUP(K$5,'Recueil des UO'!$I$5:$AEI$12,5,FALSE),0)</f>
        <v>0</v>
      </c>
      <c r="L7" s="12">
        <f>IF(L$5&lt;&gt;"",HLOOKUP(L$5,'Recueil des UO'!$I$5:$AEI$12,5,FALSE),0)</f>
        <v>0</v>
      </c>
      <c r="M7" s="12">
        <f>IF(M$5&lt;&gt;"",HLOOKUP(M$5,'Recueil des UO'!$I$5:$AEI$12,5,FALSE),0)</f>
        <v>0</v>
      </c>
      <c r="N7" s="12">
        <f>IF(N$5&lt;&gt;"",HLOOKUP(N$5,'Recueil des UO'!$I$5:$AEI$12,5,FALSE),0)</f>
        <v>0</v>
      </c>
      <c r="O7" s="12">
        <f>IF(O$5&lt;&gt;"",HLOOKUP(O$5,'Recueil des UO'!$I$5:$AEI$12,5,FALSE),0)</f>
        <v>0</v>
      </c>
      <c r="P7" s="12">
        <f>IF(P$5&lt;&gt;"",HLOOKUP(P$5,'Recueil des UO'!$I$5:$AEI$12,5,FALSE),0)</f>
        <v>0</v>
      </c>
      <c r="Q7" s="12">
        <f>IF(Q$5&lt;&gt;"",HLOOKUP(Q$5,'Recueil des UO'!$I$5:$AEI$12,5,FALSE),0)</f>
        <v>0</v>
      </c>
      <c r="R7" s="12">
        <f>IF(R$5&lt;&gt;"",HLOOKUP(R$5,'Recueil des UO'!$I$5:$AEI$12,5,FALSE),0)</f>
        <v>0</v>
      </c>
      <c r="S7" s="12">
        <f>IF(S$5&lt;&gt;"",HLOOKUP(S$5,'Recueil des UO'!$I$5:$AEI$12,5,FALSE),0)</f>
        <v>0</v>
      </c>
      <c r="T7" s="12">
        <f>IF(T$5&lt;&gt;"",HLOOKUP(T$5,'Recueil des UO'!$I$5:$AEI$12,5,FALSE),0)</f>
        <v>0</v>
      </c>
      <c r="U7" s="12">
        <f>IF(U$5&lt;&gt;"",HLOOKUP(U$5,'Recueil des UO'!$I$5:$AEI$12,5,FALSE),0)</f>
        <v>0</v>
      </c>
      <c r="V7" s="12">
        <f>IF(V$5&lt;&gt;"",HLOOKUP(V$5,'Recueil des UO'!$I$5:$AEI$12,5,FALSE),0)</f>
        <v>0</v>
      </c>
      <c r="W7" s="12">
        <f>IF(W$5&lt;&gt;"",HLOOKUP(W$5,'Recueil des UO'!$I$5:$AEI$12,5,FALSE),0)</f>
        <v>0</v>
      </c>
      <c r="X7" s="12">
        <f>IF(X$5&lt;&gt;"",HLOOKUP(X$5,'Recueil des UO'!$I$5:$AEI$12,5,FALSE),0)</f>
        <v>0</v>
      </c>
      <c r="Y7" s="12">
        <f>IF(Y$5&lt;&gt;"",HLOOKUP(Y$5,'Recueil des UO'!$I$5:$AEI$12,5,FALSE),0)</f>
        <v>0</v>
      </c>
      <c r="Z7" s="12">
        <f>IF(Z$5&lt;&gt;"",HLOOKUP(Z$5,'Recueil des UO'!$I$5:$AEI$12,5,FALSE),0)</f>
        <v>0</v>
      </c>
      <c r="AA7" s="12">
        <f>IF(AA$5&lt;&gt;"",HLOOKUP(AA$5,'Recueil des UO'!$I$5:$AEI$12,5,FALSE),0)</f>
        <v>0</v>
      </c>
      <c r="AB7" s="12">
        <f>IF(AB$5&lt;&gt;"",HLOOKUP(AB$5,'Recueil des UO'!$I$5:$AEI$12,5,FALSE),0)</f>
        <v>0</v>
      </c>
      <c r="AC7" s="12">
        <f>IF(AC$5&lt;&gt;"",HLOOKUP(AC$5,'Recueil des UO'!$I$5:$AEI$12,5,FALSE),0)</f>
        <v>0</v>
      </c>
      <c r="AD7" s="12">
        <f>IF(AD$5&lt;&gt;"",HLOOKUP(AD$5,'Recueil des UO'!$I$5:$AEI$12,5,FALSE),0)</f>
        <v>0</v>
      </c>
      <c r="AE7" s="12">
        <f>IF(AE$5&lt;&gt;"",HLOOKUP(AE$5,'Recueil des UO'!$I$5:$AEI$12,5,FALSE),0)</f>
        <v>0</v>
      </c>
      <c r="AF7" s="12">
        <f>IF(AF$5&lt;&gt;"",HLOOKUP(AF$5,'Recueil des UO'!$I$5:$AEI$12,5,FALSE),0)</f>
        <v>0</v>
      </c>
      <c r="AG7" s="12">
        <f>IF(AG$5&lt;&gt;"",HLOOKUP(AG$5,'Recueil des UO'!$I$5:$AEI$12,5,FALSE),0)</f>
        <v>0</v>
      </c>
      <c r="AH7" s="12">
        <f>IF(AH$5&lt;&gt;"",HLOOKUP(AH$5,'Recueil des UO'!$I$5:$AEI$12,5,FALSE),0)</f>
        <v>0</v>
      </c>
      <c r="AI7" s="12">
        <f>IF(AI$5&lt;&gt;"",HLOOKUP(AI$5,'Recueil des UO'!$I$5:$AEI$12,5,FALSE),0)</f>
        <v>0</v>
      </c>
      <c r="AJ7" s="12">
        <f>IF(AJ$5&lt;&gt;"",HLOOKUP(AJ$5,'Recueil des UO'!$I$5:$AEI$12,5,FALSE),0)</f>
        <v>0</v>
      </c>
      <c r="AK7" s="12">
        <f>IF(AK$5&lt;&gt;"",HLOOKUP(AK$5,'Recueil des UO'!$I$5:$AEI$12,5,FALSE),0)</f>
        <v>0</v>
      </c>
      <c r="AL7" s="12">
        <f>IF(AL$5&lt;&gt;"",HLOOKUP(AL$5,'Recueil des UO'!$I$5:$AEI$12,5,FALSE),0)</f>
        <v>0</v>
      </c>
      <c r="AM7" s="12">
        <f>IF(AM$5&lt;&gt;"",HLOOKUP(AM$5,'Recueil des UO'!$I$5:$AEI$12,5,FALSE),0)</f>
        <v>0</v>
      </c>
      <c r="AN7" s="12">
        <f>IF(AN$5&lt;&gt;"",HLOOKUP(AN$5,'Recueil des UO'!$I$5:$AEI$12,5,FALSE),0)</f>
        <v>0</v>
      </c>
      <c r="AO7" s="12">
        <f>IF(AO$5&lt;&gt;"",HLOOKUP(AO$5,'Recueil des UO'!$I$5:$AEI$12,5,FALSE),0)</f>
        <v>0</v>
      </c>
      <c r="AP7" s="12">
        <f>IF(AP$5&lt;&gt;"",HLOOKUP(AP$5,'Recueil des UO'!$I$5:$AEI$12,5,FALSE),0)</f>
        <v>0</v>
      </c>
      <c r="AQ7" s="12">
        <f>IF(AQ$5&lt;&gt;"",HLOOKUP(AQ$5,'Recueil des UO'!$I$5:$AEI$12,5,FALSE),0)</f>
        <v>0</v>
      </c>
      <c r="AR7" s="12">
        <f>IF(AR$5&lt;&gt;"",HLOOKUP(AR$5,'Recueil des UO'!$I$5:$AEI$12,5,FALSE),0)</f>
        <v>0</v>
      </c>
      <c r="AS7" s="12">
        <f>IF(AS$5&lt;&gt;"",HLOOKUP(AS$5,'Recueil des UO'!$I$5:$AEI$12,5,FALSE),0)</f>
        <v>0</v>
      </c>
      <c r="AT7" s="12">
        <f>IF(AT$5&lt;&gt;"",HLOOKUP(AT$5,'Recueil des UO'!$I$5:$AEI$12,5,FALSE),0)</f>
        <v>0</v>
      </c>
      <c r="AU7" s="12">
        <f>IF(AU$5&lt;&gt;"",HLOOKUP(AU$5,'Recueil des UO'!$I$5:$AEI$12,5,FALSE),0)</f>
        <v>0</v>
      </c>
      <c r="AV7" s="12">
        <f>IF(AV$5&lt;&gt;"",HLOOKUP(AV$5,'Recueil des UO'!$I$5:$AEI$12,5,FALSE),0)</f>
        <v>0</v>
      </c>
      <c r="AW7" s="12">
        <f>IF(AW$5&lt;&gt;"",HLOOKUP(AW$5,'Recueil des UO'!$I$5:$AEI$12,5,FALSE),0)</f>
        <v>0</v>
      </c>
      <c r="AX7" s="12">
        <f>IF(AX$5&lt;&gt;"",HLOOKUP(AX$5,'Recueil des UO'!$I$5:$AEI$12,5,FALSE),0)</f>
        <v>0</v>
      </c>
      <c r="AY7" s="12">
        <f>IF(AY$5&lt;&gt;"",HLOOKUP(AY$5,'Recueil des UO'!$I$5:$AEI$12,5,FALSE),0)</f>
        <v>0</v>
      </c>
      <c r="AZ7" s="12">
        <f>IF(AZ$5&lt;&gt;"",HLOOKUP(AZ$5,'Recueil des UO'!$I$5:$AEI$12,5,FALSE),0)</f>
        <v>0</v>
      </c>
      <c r="BA7" s="12">
        <f>IF(BA$5&lt;&gt;"",HLOOKUP(BA$5,'Recueil des UO'!$I$5:$AEI$12,5,FALSE),0)</f>
        <v>0</v>
      </c>
      <c r="BB7" s="12">
        <f>IF(BB$5&lt;&gt;"",HLOOKUP(BB$5,'Recueil des UO'!$I$5:$AEI$12,5,FALSE),0)</f>
        <v>0</v>
      </c>
      <c r="BC7" s="12">
        <f>IF(BC$5&lt;&gt;"",HLOOKUP(BC$5,'Recueil des UO'!$I$5:$AEI$12,5,FALSE),0)</f>
        <v>0</v>
      </c>
      <c r="BD7" s="12">
        <f>IF(BD$5&lt;&gt;"",HLOOKUP(BD$5,'Recueil des UO'!$I$5:$AEI$12,5,FALSE),0)</f>
        <v>0</v>
      </c>
      <c r="BE7" s="12">
        <f>IF(BE$5&lt;&gt;"",HLOOKUP(BE$5,'Recueil des UO'!$I$5:$AEI$12,5,FALSE),0)</f>
        <v>0</v>
      </c>
      <c r="BF7" s="12">
        <f>IF(BF$5&lt;&gt;"",HLOOKUP(BF$5,'Recueil des UO'!$I$5:$AEI$12,5,FALSE),0)</f>
        <v>0</v>
      </c>
      <c r="BG7" s="12">
        <f>IF(BG$5&lt;&gt;"",HLOOKUP(BG$5,'Recueil des UO'!$I$5:$AEI$12,5,FALSE),0)</f>
        <v>0</v>
      </c>
      <c r="BH7" s="12">
        <f>IF(BH$5&lt;&gt;"",HLOOKUP(BH$5,'Recueil des UO'!$I$5:$AEI$12,5,FALSE),0)</f>
        <v>0</v>
      </c>
      <c r="BI7" s="12">
        <f>IF(BI$5&lt;&gt;"",HLOOKUP(BI$5,'Recueil des UO'!$I$5:$AEI$12,5,FALSE),0)</f>
        <v>0</v>
      </c>
      <c r="BJ7" s="12">
        <f>IF(BJ$5&lt;&gt;"",HLOOKUP(BJ$5,'Recueil des UO'!$I$5:$AEI$12,5,FALSE),0)</f>
        <v>0</v>
      </c>
      <c r="BK7" s="12">
        <f>IF(BK$5&lt;&gt;"",HLOOKUP(BK$5,'Recueil des UO'!$I$5:$AEI$12,5,FALSE),0)</f>
        <v>0</v>
      </c>
      <c r="BL7" s="12">
        <f>IF(BL$5&lt;&gt;"",HLOOKUP(BL$5,'Recueil des UO'!$I$5:$AEI$12,5,FALSE),0)</f>
        <v>0</v>
      </c>
      <c r="BM7" s="12">
        <f>IF(BM$5&lt;&gt;"",HLOOKUP(BM$5,'Recueil des UO'!$I$5:$AEI$12,5,FALSE),0)</f>
        <v>0</v>
      </c>
      <c r="BN7" s="12">
        <f>IF(BN$5&lt;&gt;"",HLOOKUP(BN$5,'Recueil des UO'!$I$5:$AEI$12,5,FALSE),0)</f>
        <v>0</v>
      </c>
      <c r="BO7" s="12">
        <f>IF(BO$5&lt;&gt;"",HLOOKUP(BO$5,'Recueil des UO'!$I$5:$AEI$12,5,FALSE),0)</f>
        <v>0</v>
      </c>
      <c r="BP7" s="12">
        <f>IF(BP$5&lt;&gt;"",HLOOKUP(BP$5,'Recueil des UO'!$I$5:$AEI$12,5,FALSE),0)</f>
        <v>0</v>
      </c>
      <c r="BQ7" s="12">
        <f>IF(BQ$5&lt;&gt;"",HLOOKUP(BQ$5,'Recueil des UO'!$I$5:$AEI$12,5,FALSE),0)</f>
        <v>0</v>
      </c>
      <c r="BR7" s="12">
        <f>IF(BR$5&lt;&gt;"",HLOOKUP(BR$5,'Recueil des UO'!$I$5:$AEI$12,5,FALSE),0)</f>
        <v>0</v>
      </c>
      <c r="BS7" s="12">
        <f>IF(BS$5&lt;&gt;"",HLOOKUP(BS$5,'Recueil des UO'!$I$5:$AEI$12,5,FALSE),0)</f>
        <v>0</v>
      </c>
      <c r="BT7" s="12">
        <f>IF(BT$5&lt;&gt;"",HLOOKUP(BT$5,'Recueil des UO'!$I$5:$AEI$12,5,FALSE),0)</f>
        <v>0</v>
      </c>
      <c r="BU7" s="12">
        <f>IF(BU$5&lt;&gt;"",HLOOKUP(BU$5,'Recueil des UO'!$I$5:$AEI$12,5,FALSE),0)</f>
        <v>0</v>
      </c>
      <c r="BV7" s="12">
        <f>IF(BV$5&lt;&gt;"",HLOOKUP(BV$5,'Recueil des UO'!$I$5:$AEI$12,5,FALSE),0)</f>
        <v>0</v>
      </c>
      <c r="BW7" s="12">
        <f>IF(BW$5&lt;&gt;"",HLOOKUP(BW$5,'Recueil des UO'!$I$5:$AEI$12,5,FALSE),0)</f>
        <v>0</v>
      </c>
      <c r="BX7" s="12">
        <f>IF(BX$5&lt;&gt;"",HLOOKUP(BX$5,'Recueil des UO'!$I$5:$AEI$12,5,FALSE),0)</f>
        <v>0</v>
      </c>
      <c r="BY7" s="12">
        <f>IF(BY$5&lt;&gt;"",HLOOKUP(BY$5,'Recueil des UO'!$I$5:$AEI$12,5,FALSE),0)</f>
        <v>0</v>
      </c>
      <c r="BZ7" s="12">
        <f>IF(BZ$5&lt;&gt;"",HLOOKUP(BZ$5,'Recueil des UO'!$I$5:$AEI$12,5,FALSE),0)</f>
        <v>0</v>
      </c>
      <c r="CA7" s="12">
        <f>IF(CA$5&lt;&gt;"",HLOOKUP(CA$5,'Recueil des UO'!$I$5:$AEI$12,5,FALSE),0)</f>
        <v>0</v>
      </c>
      <c r="CB7" s="12">
        <f>IF(CB$5&lt;&gt;"",HLOOKUP(CB$5,'Recueil des UO'!$I$5:$AEI$12,5,FALSE),0)</f>
        <v>0</v>
      </c>
      <c r="CC7" s="12">
        <f>IF(CC$5&lt;&gt;"",HLOOKUP(CC$5,'Recueil des UO'!$I$5:$AEI$12,5,FALSE),0)</f>
        <v>0</v>
      </c>
      <c r="CD7" s="12">
        <f>IF(CD$5&lt;&gt;"",HLOOKUP(CD$5,'Recueil des UO'!$I$5:$AEI$12,5,FALSE),0)</f>
        <v>0</v>
      </c>
      <c r="CE7" s="12">
        <f>IF(CE$5&lt;&gt;"",HLOOKUP(CE$5,'Recueil des UO'!$I$5:$AEI$12,5,FALSE),0)</f>
        <v>0</v>
      </c>
      <c r="CF7" s="12">
        <f>IF(CF$5&lt;&gt;"",HLOOKUP(CF$5,'Recueil des UO'!$I$5:$AEI$12,5,FALSE),0)</f>
        <v>0</v>
      </c>
      <c r="CG7" s="12">
        <f>IF(CG$5&lt;&gt;"",HLOOKUP(CG$5,'Recueil des UO'!$I$5:$AEI$12,5,FALSE),0)</f>
        <v>0</v>
      </c>
      <c r="CH7" s="12">
        <f>IF(CH$5&lt;&gt;"",HLOOKUP(CH$5,'Recueil des UO'!$I$5:$AEI$12,5,FALSE),0)</f>
        <v>0</v>
      </c>
      <c r="CI7" s="12">
        <f>IF(CI$5&lt;&gt;"",HLOOKUP(CI$5,'Recueil des UO'!$I$5:$AEI$12,5,FALSE),0)</f>
        <v>0</v>
      </c>
      <c r="CJ7" s="12">
        <f>IF(CJ$5&lt;&gt;"",HLOOKUP(CJ$5,'Recueil des UO'!$I$5:$AEI$12,5,FALSE),0)</f>
        <v>0</v>
      </c>
      <c r="CK7" s="12">
        <f>IF(CK$5&lt;&gt;"",HLOOKUP(CK$5,'Recueil des UO'!$I$5:$AEI$12,5,FALSE),0)</f>
        <v>0</v>
      </c>
      <c r="CL7" s="12">
        <f>IF(CL$5&lt;&gt;"",HLOOKUP(CL$5,'Recueil des UO'!$I$5:$AEI$12,5,FALSE),0)</f>
        <v>0</v>
      </c>
      <c r="CM7" s="12">
        <f>IF(CM$5&lt;&gt;"",HLOOKUP(CM$5,'Recueil des UO'!$I$5:$AEI$12,5,FALSE),0)</f>
        <v>0</v>
      </c>
      <c r="CN7" s="12">
        <f>IF(CN$5&lt;&gt;"",HLOOKUP(CN$5,'Recueil des UO'!$I$5:$AEI$12,5,FALSE),0)</f>
        <v>0</v>
      </c>
      <c r="CO7" s="12">
        <f>IF(CO$5&lt;&gt;"",HLOOKUP(CO$5,'Recueil des UO'!$I$5:$AEI$12,5,FALSE),0)</f>
        <v>0</v>
      </c>
      <c r="CP7" s="12">
        <f>IF(CP$5&lt;&gt;"",HLOOKUP(CP$5,'Recueil des UO'!$I$5:$AEI$12,5,FALSE),0)</f>
        <v>0</v>
      </c>
      <c r="CQ7" s="12">
        <f>IF(CQ$5&lt;&gt;"",HLOOKUP(CQ$5,'Recueil des UO'!$I$5:$AEI$12,5,FALSE),0)</f>
        <v>0</v>
      </c>
      <c r="CR7" s="12">
        <f>IF(CR$5&lt;&gt;"",HLOOKUP(CR$5,'Recueil des UO'!$I$5:$AEI$12,5,FALSE),0)</f>
        <v>0</v>
      </c>
      <c r="CS7" s="12">
        <f>IF(CS$5&lt;&gt;"",HLOOKUP(CS$5,'Recueil des UO'!$I$5:$AEI$12,5,FALSE),0)</f>
        <v>0</v>
      </c>
      <c r="CT7" s="12">
        <f>IF(CT$5&lt;&gt;"",HLOOKUP(CT$5,'Recueil des UO'!$I$5:$AEI$12,5,FALSE),0)</f>
        <v>0</v>
      </c>
      <c r="CU7" s="12">
        <f>IF(CU$5&lt;&gt;"",HLOOKUP(CU$5,'Recueil des UO'!$I$5:$AEI$12,5,FALSE),0)</f>
        <v>0</v>
      </c>
      <c r="CV7" s="12">
        <f>IF(CV$5&lt;&gt;"",HLOOKUP(CV$5,'Recueil des UO'!$I$5:$AEI$12,5,FALSE),0)</f>
        <v>0</v>
      </c>
      <c r="CW7" s="12">
        <f>IF(CW$5&lt;&gt;"",HLOOKUP(CW$5,'Recueil des UO'!$I$5:$AEI$12,5,FALSE),0)</f>
        <v>0</v>
      </c>
      <c r="CX7" s="12">
        <f>IF(CX$5&lt;&gt;"",HLOOKUP(CX$5,'Recueil des UO'!$I$5:$AEI$12,5,FALSE),0)</f>
        <v>0</v>
      </c>
      <c r="CY7" s="12">
        <f>IF(CY$5&lt;&gt;"",HLOOKUP(CY$5,'Recueil des UO'!$I$5:$AEI$12,5,FALSE),0)</f>
        <v>0</v>
      </c>
      <c r="CZ7" s="12">
        <f>IF(CZ$5&lt;&gt;"",HLOOKUP(CZ$5,'Recueil des UO'!$I$5:$AEI$12,5,FALSE),0)</f>
        <v>0</v>
      </c>
      <c r="DA7" s="12">
        <f>IF(DA$5&lt;&gt;"",HLOOKUP(DA$5,'Recueil des UO'!$I$5:$AEI$12,5,FALSE),0)</f>
        <v>0</v>
      </c>
      <c r="DB7" s="12">
        <f>IF(DB$5&lt;&gt;"",HLOOKUP(DB$5,'Recueil des UO'!$I$5:$AEI$12,5,FALSE),0)</f>
        <v>0</v>
      </c>
      <c r="DC7" s="12">
        <f>IF(DC$5&lt;&gt;"",HLOOKUP(DC$5,'Recueil des UO'!$I$5:$AEI$12,5,FALSE),0)</f>
        <v>0</v>
      </c>
      <c r="DD7" s="12">
        <f>IF(DD$5&lt;&gt;"",HLOOKUP(DD$5,'Recueil des UO'!$I$5:$AEI$12,5,FALSE),0)</f>
        <v>0</v>
      </c>
      <c r="DE7" s="12">
        <f>IF(DE$5&lt;&gt;"",HLOOKUP(DE$5,'Recueil des UO'!$I$5:$AEI$12,5,FALSE),0)</f>
        <v>0</v>
      </c>
      <c r="DF7" s="12">
        <f>IF(DF$5&lt;&gt;"",HLOOKUP(DF$5,'Recueil des UO'!$I$5:$AEI$12,5,FALSE),0)</f>
        <v>0</v>
      </c>
      <c r="DG7" s="12">
        <f>IF(DG$5&lt;&gt;"",HLOOKUP(DG$5,'Recueil des UO'!$I$5:$AEI$12,5,FALSE),0)</f>
        <v>0</v>
      </c>
      <c r="DH7" s="12">
        <f>IF(DH$5&lt;&gt;"",HLOOKUP(DH$5,'Recueil des UO'!$I$5:$AEI$12,5,FALSE),0)</f>
        <v>0</v>
      </c>
      <c r="DI7" s="12">
        <f>IF(DI$5&lt;&gt;"",HLOOKUP(DI$5,'Recueil des UO'!$I$5:$AEI$12,5,FALSE),0)</f>
        <v>0</v>
      </c>
      <c r="DJ7" s="12">
        <f>IF(DJ$5&lt;&gt;"",HLOOKUP(DJ$5,'Recueil des UO'!$I$5:$AEI$12,5,FALSE),0)</f>
        <v>0</v>
      </c>
      <c r="DK7" s="12">
        <f>IF(DK$5&lt;&gt;"",HLOOKUP(DK$5,'Recueil des UO'!$I$5:$AEI$12,5,FALSE),0)</f>
        <v>0</v>
      </c>
      <c r="DL7" s="12">
        <f>IF(DL$5&lt;&gt;"",HLOOKUP(DL$5,'Recueil des UO'!$I$5:$AEI$12,5,FALSE),0)</f>
        <v>0</v>
      </c>
      <c r="DM7" s="12">
        <f>IF(DM$5&lt;&gt;"",HLOOKUP(DM$5,'Recueil des UO'!$I$5:$AEI$12,5,FALSE),0)</f>
        <v>0</v>
      </c>
      <c r="DN7" s="12">
        <f>IF(DN$5&lt;&gt;"",HLOOKUP(DN$5,'Recueil des UO'!$I$5:$AEI$12,5,FALSE),0)</f>
        <v>0</v>
      </c>
      <c r="DO7" s="12">
        <f>IF(DO$5&lt;&gt;"",HLOOKUP(DO$5,'Recueil des UO'!$I$5:$AEI$12,5,FALSE),0)</f>
        <v>0</v>
      </c>
      <c r="DP7" s="12">
        <f>IF(DP$5&lt;&gt;"",HLOOKUP(DP$5,'Recueil des UO'!$I$5:$AEI$12,5,FALSE),0)</f>
        <v>0</v>
      </c>
      <c r="DQ7" s="12">
        <f>IF(DQ$5&lt;&gt;"",HLOOKUP(DQ$5,'Recueil des UO'!$I$5:$AEI$12,5,FALSE),0)</f>
        <v>0</v>
      </c>
      <c r="DR7" s="12">
        <f>IF(DR$5&lt;&gt;"",HLOOKUP(DR$5,'Recueil des UO'!$I$5:$AEI$12,5,FALSE),0)</f>
        <v>0</v>
      </c>
      <c r="DS7" s="12">
        <f>IF(DS$5&lt;&gt;"",HLOOKUP(DS$5,'Recueil des UO'!$I$5:$AEI$12,5,FALSE),0)</f>
        <v>0</v>
      </c>
      <c r="DT7" s="12">
        <f>IF(DT$5&lt;&gt;"",HLOOKUP(DT$5,'Recueil des UO'!$I$5:$AEI$12,5,FALSE),0)</f>
        <v>0</v>
      </c>
      <c r="DU7" s="12">
        <f>IF(DU$5&lt;&gt;"",HLOOKUP(DU$5,'Recueil des UO'!$I$5:$AEI$12,5,FALSE),0)</f>
        <v>0</v>
      </c>
      <c r="DV7" s="12">
        <f>IF(DV$5&lt;&gt;"",HLOOKUP(DV$5,'Recueil des UO'!$I$5:$AEI$12,5,FALSE),0)</f>
        <v>0</v>
      </c>
      <c r="DW7" s="12">
        <f>IF(DW$5&lt;&gt;"",HLOOKUP(DW$5,'Recueil des UO'!$I$5:$AEI$12,5,FALSE),0)</f>
        <v>0</v>
      </c>
      <c r="DX7" s="12">
        <f>IF(DX$5&lt;&gt;"",HLOOKUP(DX$5,'Recueil des UO'!$I$5:$AEI$12,5,FALSE),0)</f>
        <v>0</v>
      </c>
      <c r="DY7" s="12">
        <f>IF(DY$5&lt;&gt;"",HLOOKUP(DY$5,'Recueil des UO'!$I$5:$AEI$12,5,FALSE),0)</f>
        <v>0</v>
      </c>
      <c r="DZ7" s="176"/>
    </row>
    <row r="8" spans="1:130">
      <c r="A8" s="180"/>
      <c r="B8" s="180"/>
      <c r="C8" s="115" t="s">
        <v>1522</v>
      </c>
      <c r="D8" s="514"/>
      <c r="E8" s="275"/>
      <c r="F8" s="275"/>
      <c r="G8" s="275"/>
      <c r="H8" s="468"/>
      <c r="I8" s="629"/>
      <c r="J8" s="12">
        <f>IF(J$5&lt;&gt;"",HLOOKUP(J$5,'Recueil des UO'!$I$5:$AEI$12,6,FALSE),0)</f>
        <v>0</v>
      </c>
      <c r="K8" s="12">
        <f>IF(K$5&lt;&gt;"",HLOOKUP(K$5,'Recueil des UO'!$I$5:$AEI$12,6,FALSE),0)</f>
        <v>0</v>
      </c>
      <c r="L8" s="12">
        <f>IF(L$5&lt;&gt;"",HLOOKUP(L$5,'Recueil des UO'!$I$5:$AEI$12,6,FALSE),0)</f>
        <v>0</v>
      </c>
      <c r="M8" s="12">
        <f>IF(M$5&lt;&gt;"",HLOOKUP(M$5,'Recueil des UO'!$I$5:$AEI$12,6,FALSE),0)</f>
        <v>0</v>
      </c>
      <c r="N8" s="12">
        <f>IF(N$5&lt;&gt;"",HLOOKUP(N$5,'Recueil des UO'!$I$5:$AEI$12,6,FALSE),0)</f>
        <v>0</v>
      </c>
      <c r="O8" s="12">
        <f>IF(O$5&lt;&gt;"",HLOOKUP(O$5,'Recueil des UO'!$I$5:$AEI$12,6,FALSE),0)</f>
        <v>0</v>
      </c>
      <c r="P8" s="12">
        <f>IF(P$5&lt;&gt;"",HLOOKUP(P$5,'Recueil des UO'!$I$5:$AEI$12,6,FALSE),0)</f>
        <v>0</v>
      </c>
      <c r="Q8" s="12">
        <f>IF(Q$5&lt;&gt;"",HLOOKUP(Q$5,'Recueil des UO'!$I$5:$AEI$12,6,FALSE),0)</f>
        <v>0</v>
      </c>
      <c r="R8" s="12">
        <f>IF(R$5&lt;&gt;"",HLOOKUP(R$5,'Recueil des UO'!$I$5:$AEI$12,6,FALSE),0)</f>
        <v>0</v>
      </c>
      <c r="S8" s="12">
        <f>IF(S$5&lt;&gt;"",HLOOKUP(S$5,'Recueil des UO'!$I$5:$AEI$12,6,FALSE),0)</f>
        <v>0</v>
      </c>
      <c r="T8" s="12">
        <f>IF(T$5&lt;&gt;"",HLOOKUP(T$5,'Recueil des UO'!$I$5:$AEI$12,6,FALSE),0)</f>
        <v>0</v>
      </c>
      <c r="U8" s="12">
        <f>IF(U$5&lt;&gt;"",HLOOKUP(U$5,'Recueil des UO'!$I$5:$AEI$12,6,FALSE),0)</f>
        <v>0</v>
      </c>
      <c r="V8" s="12">
        <f>IF(V$5&lt;&gt;"",HLOOKUP(V$5,'Recueil des UO'!$I$5:$AEI$12,6,FALSE),0)</f>
        <v>0</v>
      </c>
      <c r="W8" s="12">
        <f>IF(W$5&lt;&gt;"",HLOOKUP(W$5,'Recueil des UO'!$I$5:$AEI$12,6,FALSE),0)</f>
        <v>0</v>
      </c>
      <c r="X8" s="12">
        <f>IF(X$5&lt;&gt;"",HLOOKUP(X$5,'Recueil des UO'!$I$5:$AEI$12,6,FALSE),0)</f>
        <v>0</v>
      </c>
      <c r="Y8" s="12">
        <f>IF(Y$5&lt;&gt;"",HLOOKUP(Y$5,'Recueil des UO'!$I$5:$AEI$12,6,FALSE),0)</f>
        <v>0</v>
      </c>
      <c r="Z8" s="12">
        <f>IF(Z$5&lt;&gt;"",HLOOKUP(Z$5,'Recueil des UO'!$I$5:$AEI$12,6,FALSE),0)</f>
        <v>0</v>
      </c>
      <c r="AA8" s="12">
        <f>IF(AA$5&lt;&gt;"",HLOOKUP(AA$5,'Recueil des UO'!$I$5:$AEI$12,6,FALSE),0)</f>
        <v>0</v>
      </c>
      <c r="AB8" s="12">
        <f>IF(AB$5&lt;&gt;"",HLOOKUP(AB$5,'Recueil des UO'!$I$5:$AEI$12,6,FALSE),0)</f>
        <v>0</v>
      </c>
      <c r="AC8" s="12">
        <f>IF(AC$5&lt;&gt;"",HLOOKUP(AC$5,'Recueil des UO'!$I$5:$AEI$12,6,FALSE),0)</f>
        <v>0</v>
      </c>
      <c r="AD8" s="12">
        <f>IF(AD$5&lt;&gt;"",HLOOKUP(AD$5,'Recueil des UO'!$I$5:$AEI$12,6,FALSE),0)</f>
        <v>0</v>
      </c>
      <c r="AE8" s="12">
        <f>IF(AE$5&lt;&gt;"",HLOOKUP(AE$5,'Recueil des UO'!$I$5:$AEI$12,6,FALSE),0)</f>
        <v>0</v>
      </c>
      <c r="AF8" s="12">
        <f>IF(AF$5&lt;&gt;"",HLOOKUP(AF$5,'Recueil des UO'!$I$5:$AEI$12,6,FALSE),0)</f>
        <v>0</v>
      </c>
      <c r="AG8" s="12">
        <f>IF(AG$5&lt;&gt;"",HLOOKUP(AG$5,'Recueil des UO'!$I$5:$AEI$12,6,FALSE),0)</f>
        <v>0</v>
      </c>
      <c r="AH8" s="12">
        <f>IF(AH$5&lt;&gt;"",HLOOKUP(AH$5,'Recueil des UO'!$I$5:$AEI$12,6,FALSE),0)</f>
        <v>0</v>
      </c>
      <c r="AI8" s="12">
        <f>IF(AI$5&lt;&gt;"",HLOOKUP(AI$5,'Recueil des UO'!$I$5:$AEI$12,6,FALSE),0)</f>
        <v>0</v>
      </c>
      <c r="AJ8" s="12">
        <f>IF(AJ$5&lt;&gt;"",HLOOKUP(AJ$5,'Recueil des UO'!$I$5:$AEI$12,6,FALSE),0)</f>
        <v>0</v>
      </c>
      <c r="AK8" s="12">
        <f>IF(AK$5&lt;&gt;"",HLOOKUP(AK$5,'Recueil des UO'!$I$5:$AEI$12,6,FALSE),0)</f>
        <v>0</v>
      </c>
      <c r="AL8" s="12">
        <f>IF(AL$5&lt;&gt;"",HLOOKUP(AL$5,'Recueil des UO'!$I$5:$AEI$12,6,FALSE),0)</f>
        <v>0</v>
      </c>
      <c r="AM8" s="12">
        <f>IF(AM$5&lt;&gt;"",HLOOKUP(AM$5,'Recueil des UO'!$I$5:$AEI$12,6,FALSE),0)</f>
        <v>0</v>
      </c>
      <c r="AN8" s="12">
        <f>IF(AN$5&lt;&gt;"",HLOOKUP(AN$5,'Recueil des UO'!$I$5:$AEI$12,6,FALSE),0)</f>
        <v>0</v>
      </c>
      <c r="AO8" s="12">
        <f>IF(AO$5&lt;&gt;"",HLOOKUP(AO$5,'Recueil des UO'!$I$5:$AEI$12,6,FALSE),0)</f>
        <v>0</v>
      </c>
      <c r="AP8" s="12">
        <f>IF(AP$5&lt;&gt;"",HLOOKUP(AP$5,'Recueil des UO'!$I$5:$AEI$12,6,FALSE),0)</f>
        <v>0</v>
      </c>
      <c r="AQ8" s="12">
        <f>IF(AQ$5&lt;&gt;"",HLOOKUP(AQ$5,'Recueil des UO'!$I$5:$AEI$12,6,FALSE),0)</f>
        <v>0</v>
      </c>
      <c r="AR8" s="12">
        <f>IF(AR$5&lt;&gt;"",HLOOKUP(AR$5,'Recueil des UO'!$I$5:$AEI$12,6,FALSE),0)</f>
        <v>0</v>
      </c>
      <c r="AS8" s="12">
        <f>IF(AS$5&lt;&gt;"",HLOOKUP(AS$5,'Recueil des UO'!$I$5:$AEI$12,6,FALSE),0)</f>
        <v>0</v>
      </c>
      <c r="AT8" s="12">
        <f>IF(AT$5&lt;&gt;"",HLOOKUP(AT$5,'Recueil des UO'!$I$5:$AEI$12,6,FALSE),0)</f>
        <v>0</v>
      </c>
      <c r="AU8" s="12">
        <f>IF(AU$5&lt;&gt;"",HLOOKUP(AU$5,'Recueil des UO'!$I$5:$AEI$12,6,FALSE),0)</f>
        <v>0</v>
      </c>
      <c r="AV8" s="12">
        <f>IF(AV$5&lt;&gt;"",HLOOKUP(AV$5,'Recueil des UO'!$I$5:$AEI$12,6,FALSE),0)</f>
        <v>0</v>
      </c>
      <c r="AW8" s="12">
        <f>IF(AW$5&lt;&gt;"",HLOOKUP(AW$5,'Recueil des UO'!$I$5:$AEI$12,6,FALSE),0)</f>
        <v>0</v>
      </c>
      <c r="AX8" s="12">
        <f>IF(AX$5&lt;&gt;"",HLOOKUP(AX$5,'Recueil des UO'!$I$5:$AEI$12,6,FALSE),0)</f>
        <v>0</v>
      </c>
      <c r="AY8" s="12">
        <f>IF(AY$5&lt;&gt;"",HLOOKUP(AY$5,'Recueil des UO'!$I$5:$AEI$12,6,FALSE),0)</f>
        <v>0</v>
      </c>
      <c r="AZ8" s="12">
        <f>IF(AZ$5&lt;&gt;"",HLOOKUP(AZ$5,'Recueil des UO'!$I$5:$AEI$12,6,FALSE),0)</f>
        <v>0</v>
      </c>
      <c r="BA8" s="12">
        <f>IF(BA$5&lt;&gt;"",HLOOKUP(BA$5,'Recueil des UO'!$I$5:$AEI$12,6,FALSE),0)</f>
        <v>0</v>
      </c>
      <c r="BB8" s="12">
        <f>IF(BB$5&lt;&gt;"",HLOOKUP(BB$5,'Recueil des UO'!$I$5:$AEI$12,6,FALSE),0)</f>
        <v>0</v>
      </c>
      <c r="BC8" s="12">
        <f>IF(BC$5&lt;&gt;"",HLOOKUP(BC$5,'Recueil des UO'!$I$5:$AEI$12,6,FALSE),0)</f>
        <v>0</v>
      </c>
      <c r="BD8" s="12">
        <f>IF(BD$5&lt;&gt;"",HLOOKUP(BD$5,'Recueil des UO'!$I$5:$AEI$12,6,FALSE),0)</f>
        <v>0</v>
      </c>
      <c r="BE8" s="12">
        <f>IF(BE$5&lt;&gt;"",HLOOKUP(BE$5,'Recueil des UO'!$I$5:$AEI$12,6,FALSE),0)</f>
        <v>0</v>
      </c>
      <c r="BF8" s="12">
        <f>IF(BF$5&lt;&gt;"",HLOOKUP(BF$5,'Recueil des UO'!$I$5:$AEI$12,6,FALSE),0)</f>
        <v>0</v>
      </c>
      <c r="BG8" s="12">
        <f>IF(BG$5&lt;&gt;"",HLOOKUP(BG$5,'Recueil des UO'!$I$5:$AEI$12,6,FALSE),0)</f>
        <v>0</v>
      </c>
      <c r="BH8" s="12">
        <f>IF(BH$5&lt;&gt;"",HLOOKUP(BH$5,'Recueil des UO'!$I$5:$AEI$12,6,FALSE),0)</f>
        <v>0</v>
      </c>
      <c r="BI8" s="12">
        <f>IF(BI$5&lt;&gt;"",HLOOKUP(BI$5,'Recueil des UO'!$I$5:$AEI$12,6,FALSE),0)</f>
        <v>0</v>
      </c>
      <c r="BJ8" s="12">
        <f>IF(BJ$5&lt;&gt;"",HLOOKUP(BJ$5,'Recueil des UO'!$I$5:$AEI$12,6,FALSE),0)</f>
        <v>0</v>
      </c>
      <c r="BK8" s="12">
        <f>IF(BK$5&lt;&gt;"",HLOOKUP(BK$5,'Recueil des UO'!$I$5:$AEI$12,6,FALSE),0)</f>
        <v>0</v>
      </c>
      <c r="BL8" s="12">
        <f>IF(BL$5&lt;&gt;"",HLOOKUP(BL$5,'Recueil des UO'!$I$5:$AEI$12,6,FALSE),0)</f>
        <v>0</v>
      </c>
      <c r="BM8" s="12">
        <f>IF(BM$5&lt;&gt;"",HLOOKUP(BM$5,'Recueil des UO'!$I$5:$AEI$12,6,FALSE),0)</f>
        <v>0</v>
      </c>
      <c r="BN8" s="12">
        <f>IF(BN$5&lt;&gt;"",HLOOKUP(BN$5,'Recueil des UO'!$I$5:$AEI$12,6,FALSE),0)</f>
        <v>0</v>
      </c>
      <c r="BO8" s="12">
        <f>IF(BO$5&lt;&gt;"",HLOOKUP(BO$5,'Recueil des UO'!$I$5:$AEI$12,6,FALSE),0)</f>
        <v>0</v>
      </c>
      <c r="BP8" s="12">
        <f>IF(BP$5&lt;&gt;"",HLOOKUP(BP$5,'Recueil des UO'!$I$5:$AEI$12,6,FALSE),0)</f>
        <v>0</v>
      </c>
      <c r="BQ8" s="12">
        <f>IF(BQ$5&lt;&gt;"",HLOOKUP(BQ$5,'Recueil des UO'!$I$5:$AEI$12,6,FALSE),0)</f>
        <v>0</v>
      </c>
      <c r="BR8" s="12">
        <f>IF(BR$5&lt;&gt;"",HLOOKUP(BR$5,'Recueil des UO'!$I$5:$AEI$12,6,FALSE),0)</f>
        <v>0</v>
      </c>
      <c r="BS8" s="12">
        <f>IF(BS$5&lt;&gt;"",HLOOKUP(BS$5,'Recueil des UO'!$I$5:$AEI$12,6,FALSE),0)</f>
        <v>0</v>
      </c>
      <c r="BT8" s="12">
        <f>IF(BT$5&lt;&gt;"",HLOOKUP(BT$5,'Recueil des UO'!$I$5:$AEI$12,6,FALSE),0)</f>
        <v>0</v>
      </c>
      <c r="BU8" s="12">
        <f>IF(BU$5&lt;&gt;"",HLOOKUP(BU$5,'Recueil des UO'!$I$5:$AEI$12,6,FALSE),0)</f>
        <v>0</v>
      </c>
      <c r="BV8" s="12">
        <f>IF(BV$5&lt;&gt;"",HLOOKUP(BV$5,'Recueil des UO'!$I$5:$AEI$12,6,FALSE),0)</f>
        <v>0</v>
      </c>
      <c r="BW8" s="12">
        <f>IF(BW$5&lt;&gt;"",HLOOKUP(BW$5,'Recueil des UO'!$I$5:$AEI$12,6,FALSE),0)</f>
        <v>0</v>
      </c>
      <c r="BX8" s="12">
        <f>IF(BX$5&lt;&gt;"",HLOOKUP(BX$5,'Recueil des UO'!$I$5:$AEI$12,6,FALSE),0)</f>
        <v>0</v>
      </c>
      <c r="BY8" s="12">
        <f>IF(BY$5&lt;&gt;"",HLOOKUP(BY$5,'Recueil des UO'!$I$5:$AEI$12,6,FALSE),0)</f>
        <v>0</v>
      </c>
      <c r="BZ8" s="12">
        <f>IF(BZ$5&lt;&gt;"",HLOOKUP(BZ$5,'Recueil des UO'!$I$5:$AEI$12,6,FALSE),0)</f>
        <v>0</v>
      </c>
      <c r="CA8" s="12">
        <f>IF(CA$5&lt;&gt;"",HLOOKUP(CA$5,'Recueil des UO'!$I$5:$AEI$12,6,FALSE),0)</f>
        <v>0</v>
      </c>
      <c r="CB8" s="12">
        <f>IF(CB$5&lt;&gt;"",HLOOKUP(CB$5,'Recueil des UO'!$I$5:$AEI$12,6,FALSE),0)</f>
        <v>0</v>
      </c>
      <c r="CC8" s="12">
        <f>IF(CC$5&lt;&gt;"",HLOOKUP(CC$5,'Recueil des UO'!$I$5:$AEI$12,6,FALSE),0)</f>
        <v>0</v>
      </c>
      <c r="CD8" s="12">
        <f>IF(CD$5&lt;&gt;"",HLOOKUP(CD$5,'Recueil des UO'!$I$5:$AEI$12,6,FALSE),0)</f>
        <v>0</v>
      </c>
      <c r="CE8" s="12">
        <f>IF(CE$5&lt;&gt;"",HLOOKUP(CE$5,'Recueil des UO'!$I$5:$AEI$12,6,FALSE),0)</f>
        <v>0</v>
      </c>
      <c r="CF8" s="12">
        <f>IF(CF$5&lt;&gt;"",HLOOKUP(CF$5,'Recueil des UO'!$I$5:$AEI$12,6,FALSE),0)</f>
        <v>0</v>
      </c>
      <c r="CG8" s="12">
        <f>IF(CG$5&lt;&gt;"",HLOOKUP(CG$5,'Recueil des UO'!$I$5:$AEI$12,6,FALSE),0)</f>
        <v>0</v>
      </c>
      <c r="CH8" s="12">
        <f>IF(CH$5&lt;&gt;"",HLOOKUP(CH$5,'Recueil des UO'!$I$5:$AEI$12,6,FALSE),0)</f>
        <v>0</v>
      </c>
      <c r="CI8" s="12">
        <f>IF(CI$5&lt;&gt;"",HLOOKUP(CI$5,'Recueil des UO'!$I$5:$AEI$12,6,FALSE),0)</f>
        <v>0</v>
      </c>
      <c r="CJ8" s="12">
        <f>IF(CJ$5&lt;&gt;"",HLOOKUP(CJ$5,'Recueil des UO'!$I$5:$AEI$12,6,FALSE),0)</f>
        <v>0</v>
      </c>
      <c r="CK8" s="12">
        <f>IF(CK$5&lt;&gt;"",HLOOKUP(CK$5,'Recueil des UO'!$I$5:$AEI$12,6,FALSE),0)</f>
        <v>0</v>
      </c>
      <c r="CL8" s="12">
        <f>IF(CL$5&lt;&gt;"",HLOOKUP(CL$5,'Recueil des UO'!$I$5:$AEI$12,6,FALSE),0)</f>
        <v>0</v>
      </c>
      <c r="CM8" s="12">
        <f>IF(CM$5&lt;&gt;"",HLOOKUP(CM$5,'Recueil des UO'!$I$5:$AEI$12,6,FALSE),0)</f>
        <v>0</v>
      </c>
      <c r="CN8" s="12">
        <f>IF(CN$5&lt;&gt;"",HLOOKUP(CN$5,'Recueil des UO'!$I$5:$AEI$12,6,FALSE),0)</f>
        <v>0</v>
      </c>
      <c r="CO8" s="12">
        <f>IF(CO$5&lt;&gt;"",HLOOKUP(CO$5,'Recueil des UO'!$I$5:$AEI$12,6,FALSE),0)</f>
        <v>0</v>
      </c>
      <c r="CP8" s="12">
        <f>IF(CP$5&lt;&gt;"",HLOOKUP(CP$5,'Recueil des UO'!$I$5:$AEI$12,6,FALSE),0)</f>
        <v>0</v>
      </c>
      <c r="CQ8" s="12">
        <f>IF(CQ$5&lt;&gt;"",HLOOKUP(CQ$5,'Recueil des UO'!$I$5:$AEI$12,6,FALSE),0)</f>
        <v>0</v>
      </c>
      <c r="CR8" s="12">
        <f>IF(CR$5&lt;&gt;"",HLOOKUP(CR$5,'Recueil des UO'!$I$5:$AEI$12,6,FALSE),0)</f>
        <v>0</v>
      </c>
      <c r="CS8" s="12">
        <f>IF(CS$5&lt;&gt;"",HLOOKUP(CS$5,'Recueil des UO'!$I$5:$AEI$12,6,FALSE),0)</f>
        <v>0</v>
      </c>
      <c r="CT8" s="12">
        <f>IF(CT$5&lt;&gt;"",HLOOKUP(CT$5,'Recueil des UO'!$I$5:$AEI$12,6,FALSE),0)</f>
        <v>0</v>
      </c>
      <c r="CU8" s="12">
        <f>IF(CU$5&lt;&gt;"",HLOOKUP(CU$5,'Recueil des UO'!$I$5:$AEI$12,6,FALSE),0)</f>
        <v>0</v>
      </c>
      <c r="CV8" s="12">
        <f>IF(CV$5&lt;&gt;"",HLOOKUP(CV$5,'Recueil des UO'!$I$5:$AEI$12,6,FALSE),0)</f>
        <v>0</v>
      </c>
      <c r="CW8" s="12">
        <f>IF(CW$5&lt;&gt;"",HLOOKUP(CW$5,'Recueil des UO'!$I$5:$AEI$12,6,FALSE),0)</f>
        <v>0</v>
      </c>
      <c r="CX8" s="12">
        <f>IF(CX$5&lt;&gt;"",HLOOKUP(CX$5,'Recueil des UO'!$I$5:$AEI$12,6,FALSE),0)</f>
        <v>0</v>
      </c>
      <c r="CY8" s="12">
        <f>IF(CY$5&lt;&gt;"",HLOOKUP(CY$5,'Recueil des UO'!$I$5:$AEI$12,6,FALSE),0)</f>
        <v>0</v>
      </c>
      <c r="CZ8" s="12">
        <f>IF(CZ$5&lt;&gt;"",HLOOKUP(CZ$5,'Recueil des UO'!$I$5:$AEI$12,6,FALSE),0)</f>
        <v>0</v>
      </c>
      <c r="DA8" s="12">
        <f>IF(DA$5&lt;&gt;"",HLOOKUP(DA$5,'Recueil des UO'!$I$5:$AEI$12,6,FALSE),0)</f>
        <v>0</v>
      </c>
      <c r="DB8" s="12">
        <f>IF(DB$5&lt;&gt;"",HLOOKUP(DB$5,'Recueil des UO'!$I$5:$AEI$12,6,FALSE),0)</f>
        <v>0</v>
      </c>
      <c r="DC8" s="12">
        <f>IF(DC$5&lt;&gt;"",HLOOKUP(DC$5,'Recueil des UO'!$I$5:$AEI$12,6,FALSE),0)</f>
        <v>0</v>
      </c>
      <c r="DD8" s="12">
        <f>IF(DD$5&lt;&gt;"",HLOOKUP(DD$5,'Recueil des UO'!$I$5:$AEI$12,6,FALSE),0)</f>
        <v>0</v>
      </c>
      <c r="DE8" s="12">
        <f>IF(DE$5&lt;&gt;"",HLOOKUP(DE$5,'Recueil des UO'!$I$5:$AEI$12,6,FALSE),0)</f>
        <v>0</v>
      </c>
      <c r="DF8" s="12">
        <f>IF(DF$5&lt;&gt;"",HLOOKUP(DF$5,'Recueil des UO'!$I$5:$AEI$12,6,FALSE),0)</f>
        <v>0</v>
      </c>
      <c r="DG8" s="12">
        <f>IF(DG$5&lt;&gt;"",HLOOKUP(DG$5,'Recueil des UO'!$I$5:$AEI$12,6,FALSE),0)</f>
        <v>0</v>
      </c>
      <c r="DH8" s="12">
        <f>IF(DH$5&lt;&gt;"",HLOOKUP(DH$5,'Recueil des UO'!$I$5:$AEI$12,6,FALSE),0)</f>
        <v>0</v>
      </c>
      <c r="DI8" s="12">
        <f>IF(DI$5&lt;&gt;"",HLOOKUP(DI$5,'Recueil des UO'!$I$5:$AEI$12,6,FALSE),0)</f>
        <v>0</v>
      </c>
      <c r="DJ8" s="12">
        <f>IF(DJ$5&lt;&gt;"",HLOOKUP(DJ$5,'Recueil des UO'!$I$5:$AEI$12,6,FALSE),0)</f>
        <v>0</v>
      </c>
      <c r="DK8" s="12">
        <f>IF(DK$5&lt;&gt;"",HLOOKUP(DK$5,'Recueil des UO'!$I$5:$AEI$12,6,FALSE),0)</f>
        <v>0</v>
      </c>
      <c r="DL8" s="12">
        <f>IF(DL$5&lt;&gt;"",HLOOKUP(DL$5,'Recueil des UO'!$I$5:$AEI$12,6,FALSE),0)</f>
        <v>0</v>
      </c>
      <c r="DM8" s="12">
        <f>IF(DM$5&lt;&gt;"",HLOOKUP(DM$5,'Recueil des UO'!$I$5:$AEI$12,6,FALSE),0)</f>
        <v>0</v>
      </c>
      <c r="DN8" s="12">
        <f>IF(DN$5&lt;&gt;"",HLOOKUP(DN$5,'Recueil des UO'!$I$5:$AEI$12,6,FALSE),0)</f>
        <v>0</v>
      </c>
      <c r="DO8" s="12">
        <f>IF(DO$5&lt;&gt;"",HLOOKUP(DO$5,'Recueil des UO'!$I$5:$AEI$12,6,FALSE),0)</f>
        <v>0</v>
      </c>
      <c r="DP8" s="12">
        <f>IF(DP$5&lt;&gt;"",HLOOKUP(DP$5,'Recueil des UO'!$I$5:$AEI$12,6,FALSE),0)</f>
        <v>0</v>
      </c>
      <c r="DQ8" s="12">
        <f>IF(DQ$5&lt;&gt;"",HLOOKUP(DQ$5,'Recueil des UO'!$I$5:$AEI$12,6,FALSE),0)</f>
        <v>0</v>
      </c>
      <c r="DR8" s="12">
        <f>IF(DR$5&lt;&gt;"",HLOOKUP(DR$5,'Recueil des UO'!$I$5:$AEI$12,6,FALSE),0)</f>
        <v>0</v>
      </c>
      <c r="DS8" s="12">
        <f>IF(DS$5&lt;&gt;"",HLOOKUP(DS$5,'Recueil des UO'!$I$5:$AEI$12,6,FALSE),0)</f>
        <v>0</v>
      </c>
      <c r="DT8" s="12">
        <f>IF(DT$5&lt;&gt;"",HLOOKUP(DT$5,'Recueil des UO'!$I$5:$AEI$12,6,FALSE),0)</f>
        <v>0</v>
      </c>
      <c r="DU8" s="12">
        <f>IF(DU$5&lt;&gt;"",HLOOKUP(DU$5,'Recueil des UO'!$I$5:$AEI$12,6,FALSE),0)</f>
        <v>0</v>
      </c>
      <c r="DV8" s="12">
        <f>IF(DV$5&lt;&gt;"",HLOOKUP(DV$5,'Recueil des UO'!$I$5:$AEI$12,6,FALSE),0)</f>
        <v>0</v>
      </c>
      <c r="DW8" s="12">
        <f>IF(DW$5&lt;&gt;"",HLOOKUP(DW$5,'Recueil des UO'!$I$5:$AEI$12,6,FALSE),0)</f>
        <v>0</v>
      </c>
      <c r="DX8" s="12">
        <f>IF(DX$5&lt;&gt;"",HLOOKUP(DX$5,'Recueil des UO'!$I$5:$AEI$12,6,FALSE),0)</f>
        <v>0</v>
      </c>
      <c r="DY8" s="12">
        <f>IF(DY$5&lt;&gt;"",HLOOKUP(DY$5,'Recueil des UO'!$I$5:$AEI$12,6,FALSE),0)</f>
        <v>0</v>
      </c>
      <c r="DZ8" s="176"/>
    </row>
    <row r="9" spans="1:130">
      <c r="A9" s="180"/>
      <c r="B9" s="180"/>
      <c r="C9" s="115" t="s">
        <v>1523</v>
      </c>
      <c r="D9" s="514"/>
      <c r="E9" s="275"/>
      <c r="F9" s="275"/>
      <c r="G9" s="275"/>
      <c r="H9" s="468"/>
      <c r="I9" s="629"/>
      <c r="J9" s="12">
        <f>IF(J$5&lt;&gt;"",HLOOKUP(J$5,'Recueil des UO'!$I$5:$AEI$12,7,FALSE),0)</f>
        <v>0</v>
      </c>
      <c r="K9" s="12">
        <f>IF(K$5&lt;&gt;"",HLOOKUP(K$5,'Recueil des UO'!$I$5:$AEI$12,7,FALSE),0)</f>
        <v>0</v>
      </c>
      <c r="L9" s="12">
        <f>IF(L$5&lt;&gt;"",HLOOKUP(L$5,'Recueil des UO'!$I$5:$AEI$12,7,FALSE),0)</f>
        <v>0</v>
      </c>
      <c r="M9" s="12">
        <f>IF(M$5&lt;&gt;"",HLOOKUP(M$5,'Recueil des UO'!$I$5:$AEI$12,7,FALSE),0)</f>
        <v>0</v>
      </c>
      <c r="N9" s="12">
        <f>IF(N$5&lt;&gt;"",HLOOKUP(N$5,'Recueil des UO'!$I$5:$AEI$12,7,FALSE),0)</f>
        <v>0</v>
      </c>
      <c r="O9" s="12">
        <f>IF(O$5&lt;&gt;"",HLOOKUP(O$5,'Recueil des UO'!$I$5:$AEI$12,7,FALSE),0)</f>
        <v>0</v>
      </c>
      <c r="P9" s="12">
        <f>IF(P$5&lt;&gt;"",HLOOKUP(P$5,'Recueil des UO'!$I$5:$AEI$12,7,FALSE),0)</f>
        <v>0</v>
      </c>
      <c r="Q9" s="12">
        <f>IF(Q$5&lt;&gt;"",HLOOKUP(Q$5,'Recueil des UO'!$I$5:$AEI$12,7,FALSE),0)</f>
        <v>0</v>
      </c>
      <c r="R9" s="12">
        <f>IF(R$5&lt;&gt;"",HLOOKUP(R$5,'Recueil des UO'!$I$5:$AEI$12,7,FALSE),0)</f>
        <v>0</v>
      </c>
      <c r="S9" s="12">
        <f>IF(S$5&lt;&gt;"",HLOOKUP(S$5,'Recueil des UO'!$I$5:$AEI$12,7,FALSE),0)</f>
        <v>0</v>
      </c>
      <c r="T9" s="12">
        <f>IF(T$5&lt;&gt;"",HLOOKUP(T$5,'Recueil des UO'!$I$5:$AEI$12,7,FALSE),0)</f>
        <v>0</v>
      </c>
      <c r="U9" s="12">
        <f>IF(U$5&lt;&gt;"",HLOOKUP(U$5,'Recueil des UO'!$I$5:$AEI$12,7,FALSE),0)</f>
        <v>0</v>
      </c>
      <c r="V9" s="12">
        <f>IF(V$5&lt;&gt;"",HLOOKUP(V$5,'Recueil des UO'!$I$5:$AEI$12,7,FALSE),0)</f>
        <v>0</v>
      </c>
      <c r="W9" s="12">
        <f>IF(W$5&lt;&gt;"",HLOOKUP(W$5,'Recueil des UO'!$I$5:$AEI$12,7,FALSE),0)</f>
        <v>0</v>
      </c>
      <c r="X9" s="12">
        <f>IF(X$5&lt;&gt;"",HLOOKUP(X$5,'Recueil des UO'!$I$5:$AEI$12,7,FALSE),0)</f>
        <v>0</v>
      </c>
      <c r="Y9" s="12">
        <f>IF(Y$5&lt;&gt;"",HLOOKUP(Y$5,'Recueil des UO'!$I$5:$AEI$12,7,FALSE),0)</f>
        <v>0</v>
      </c>
      <c r="Z9" s="12">
        <f>IF(Z$5&lt;&gt;"",HLOOKUP(Z$5,'Recueil des UO'!$I$5:$AEI$12,7,FALSE),0)</f>
        <v>0</v>
      </c>
      <c r="AA9" s="12">
        <f>IF(AA$5&lt;&gt;"",HLOOKUP(AA$5,'Recueil des UO'!$I$5:$AEI$12,7,FALSE),0)</f>
        <v>0</v>
      </c>
      <c r="AB9" s="12">
        <f>IF(AB$5&lt;&gt;"",HLOOKUP(AB$5,'Recueil des UO'!$I$5:$AEI$12,7,FALSE),0)</f>
        <v>0</v>
      </c>
      <c r="AC9" s="12">
        <f>IF(AC$5&lt;&gt;"",HLOOKUP(AC$5,'Recueil des UO'!$I$5:$AEI$12,7,FALSE),0)</f>
        <v>0</v>
      </c>
      <c r="AD9" s="12">
        <f>IF(AD$5&lt;&gt;"",HLOOKUP(AD$5,'Recueil des UO'!$I$5:$AEI$12,7,FALSE),0)</f>
        <v>0</v>
      </c>
      <c r="AE9" s="12">
        <f>IF(AE$5&lt;&gt;"",HLOOKUP(AE$5,'Recueil des UO'!$I$5:$AEI$12,7,FALSE),0)</f>
        <v>0</v>
      </c>
      <c r="AF9" s="12">
        <f>IF(AF$5&lt;&gt;"",HLOOKUP(AF$5,'Recueil des UO'!$I$5:$AEI$12,7,FALSE),0)</f>
        <v>0</v>
      </c>
      <c r="AG9" s="12">
        <f>IF(AG$5&lt;&gt;"",HLOOKUP(AG$5,'Recueil des UO'!$I$5:$AEI$12,7,FALSE),0)</f>
        <v>0</v>
      </c>
      <c r="AH9" s="12">
        <f>IF(AH$5&lt;&gt;"",HLOOKUP(AH$5,'Recueil des UO'!$I$5:$AEI$12,7,FALSE),0)</f>
        <v>0</v>
      </c>
      <c r="AI9" s="12">
        <f>IF(AI$5&lt;&gt;"",HLOOKUP(AI$5,'Recueil des UO'!$I$5:$AEI$12,7,FALSE),0)</f>
        <v>0</v>
      </c>
      <c r="AJ9" s="12">
        <f>IF(AJ$5&lt;&gt;"",HLOOKUP(AJ$5,'Recueil des UO'!$I$5:$AEI$12,7,FALSE),0)</f>
        <v>0</v>
      </c>
      <c r="AK9" s="12">
        <f>IF(AK$5&lt;&gt;"",HLOOKUP(AK$5,'Recueil des UO'!$I$5:$AEI$12,7,FALSE),0)</f>
        <v>0</v>
      </c>
      <c r="AL9" s="12">
        <f>IF(AL$5&lt;&gt;"",HLOOKUP(AL$5,'Recueil des UO'!$I$5:$AEI$12,7,FALSE),0)</f>
        <v>0</v>
      </c>
      <c r="AM9" s="12">
        <f>IF(AM$5&lt;&gt;"",HLOOKUP(AM$5,'Recueil des UO'!$I$5:$AEI$12,7,FALSE),0)</f>
        <v>0</v>
      </c>
      <c r="AN9" s="12">
        <f>IF(AN$5&lt;&gt;"",HLOOKUP(AN$5,'Recueil des UO'!$I$5:$AEI$12,7,FALSE),0)</f>
        <v>0</v>
      </c>
      <c r="AO9" s="12">
        <f>IF(AO$5&lt;&gt;"",HLOOKUP(AO$5,'Recueil des UO'!$I$5:$AEI$12,7,FALSE),0)</f>
        <v>0</v>
      </c>
      <c r="AP9" s="12">
        <f>IF(AP$5&lt;&gt;"",HLOOKUP(AP$5,'Recueil des UO'!$I$5:$AEI$12,7,FALSE),0)</f>
        <v>0</v>
      </c>
      <c r="AQ9" s="12">
        <f>IF(AQ$5&lt;&gt;"",HLOOKUP(AQ$5,'Recueil des UO'!$I$5:$AEI$12,7,FALSE),0)</f>
        <v>0</v>
      </c>
      <c r="AR9" s="12">
        <f>IF(AR$5&lt;&gt;"",HLOOKUP(AR$5,'Recueil des UO'!$I$5:$AEI$12,7,FALSE),0)</f>
        <v>0</v>
      </c>
      <c r="AS9" s="12">
        <f>IF(AS$5&lt;&gt;"",HLOOKUP(AS$5,'Recueil des UO'!$I$5:$AEI$12,7,FALSE),0)</f>
        <v>0</v>
      </c>
      <c r="AT9" s="12">
        <f>IF(AT$5&lt;&gt;"",HLOOKUP(AT$5,'Recueil des UO'!$I$5:$AEI$12,7,FALSE),0)</f>
        <v>0</v>
      </c>
      <c r="AU9" s="12">
        <f>IF(AU$5&lt;&gt;"",HLOOKUP(AU$5,'Recueil des UO'!$I$5:$AEI$12,7,FALSE),0)</f>
        <v>0</v>
      </c>
      <c r="AV9" s="12">
        <f>IF(AV$5&lt;&gt;"",HLOOKUP(AV$5,'Recueil des UO'!$I$5:$AEI$12,7,FALSE),0)</f>
        <v>0</v>
      </c>
      <c r="AW9" s="12">
        <f>IF(AW$5&lt;&gt;"",HLOOKUP(AW$5,'Recueil des UO'!$I$5:$AEI$12,7,FALSE),0)</f>
        <v>0</v>
      </c>
      <c r="AX9" s="12">
        <f>IF(AX$5&lt;&gt;"",HLOOKUP(AX$5,'Recueil des UO'!$I$5:$AEI$12,7,FALSE),0)</f>
        <v>0</v>
      </c>
      <c r="AY9" s="12">
        <f>IF(AY$5&lt;&gt;"",HLOOKUP(AY$5,'Recueil des UO'!$I$5:$AEI$12,7,FALSE),0)</f>
        <v>0</v>
      </c>
      <c r="AZ9" s="12">
        <f>IF(AZ$5&lt;&gt;"",HLOOKUP(AZ$5,'Recueil des UO'!$I$5:$AEI$12,7,FALSE),0)</f>
        <v>0</v>
      </c>
      <c r="BA9" s="12">
        <f>IF(BA$5&lt;&gt;"",HLOOKUP(BA$5,'Recueil des UO'!$I$5:$AEI$12,7,FALSE),0)</f>
        <v>0</v>
      </c>
      <c r="BB9" s="12">
        <f>IF(BB$5&lt;&gt;"",HLOOKUP(BB$5,'Recueil des UO'!$I$5:$AEI$12,7,FALSE),0)</f>
        <v>0</v>
      </c>
      <c r="BC9" s="12">
        <f>IF(BC$5&lt;&gt;"",HLOOKUP(BC$5,'Recueil des UO'!$I$5:$AEI$12,7,FALSE),0)</f>
        <v>0</v>
      </c>
      <c r="BD9" s="12">
        <f>IF(BD$5&lt;&gt;"",HLOOKUP(BD$5,'Recueil des UO'!$I$5:$AEI$12,7,FALSE),0)</f>
        <v>0</v>
      </c>
      <c r="BE9" s="12">
        <f>IF(BE$5&lt;&gt;"",HLOOKUP(BE$5,'Recueil des UO'!$I$5:$AEI$12,7,FALSE),0)</f>
        <v>0</v>
      </c>
      <c r="BF9" s="12">
        <f>IF(BF$5&lt;&gt;"",HLOOKUP(BF$5,'Recueil des UO'!$I$5:$AEI$12,7,FALSE),0)</f>
        <v>0</v>
      </c>
      <c r="BG9" s="12">
        <f>IF(BG$5&lt;&gt;"",HLOOKUP(BG$5,'Recueil des UO'!$I$5:$AEI$12,7,FALSE),0)</f>
        <v>0</v>
      </c>
      <c r="BH9" s="12">
        <f>IF(BH$5&lt;&gt;"",HLOOKUP(BH$5,'Recueil des UO'!$I$5:$AEI$12,7,FALSE),0)</f>
        <v>0</v>
      </c>
      <c r="BI9" s="12">
        <f>IF(BI$5&lt;&gt;"",HLOOKUP(BI$5,'Recueil des UO'!$I$5:$AEI$12,7,FALSE),0)</f>
        <v>0</v>
      </c>
      <c r="BJ9" s="12">
        <f>IF(BJ$5&lt;&gt;"",HLOOKUP(BJ$5,'Recueil des UO'!$I$5:$AEI$12,7,FALSE),0)</f>
        <v>0</v>
      </c>
      <c r="BK9" s="12">
        <f>IF(BK$5&lt;&gt;"",HLOOKUP(BK$5,'Recueil des UO'!$I$5:$AEI$12,7,FALSE),0)</f>
        <v>0</v>
      </c>
      <c r="BL9" s="12">
        <f>IF(BL$5&lt;&gt;"",HLOOKUP(BL$5,'Recueil des UO'!$I$5:$AEI$12,7,FALSE),0)</f>
        <v>0</v>
      </c>
      <c r="BM9" s="12">
        <f>IF(BM$5&lt;&gt;"",HLOOKUP(BM$5,'Recueil des UO'!$I$5:$AEI$12,7,FALSE),0)</f>
        <v>0</v>
      </c>
      <c r="BN9" s="12">
        <f>IF(BN$5&lt;&gt;"",HLOOKUP(BN$5,'Recueil des UO'!$I$5:$AEI$12,7,FALSE),0)</f>
        <v>0</v>
      </c>
      <c r="BO9" s="12">
        <f>IF(BO$5&lt;&gt;"",HLOOKUP(BO$5,'Recueil des UO'!$I$5:$AEI$12,7,FALSE),0)</f>
        <v>0</v>
      </c>
      <c r="BP9" s="12">
        <f>IF(BP$5&lt;&gt;"",HLOOKUP(BP$5,'Recueil des UO'!$I$5:$AEI$12,7,FALSE),0)</f>
        <v>0</v>
      </c>
      <c r="BQ9" s="12">
        <f>IF(BQ$5&lt;&gt;"",HLOOKUP(BQ$5,'Recueil des UO'!$I$5:$AEI$12,7,FALSE),0)</f>
        <v>0</v>
      </c>
      <c r="BR9" s="12">
        <f>IF(BR$5&lt;&gt;"",HLOOKUP(BR$5,'Recueil des UO'!$I$5:$AEI$12,7,FALSE),0)</f>
        <v>0</v>
      </c>
      <c r="BS9" s="12">
        <f>IF(BS$5&lt;&gt;"",HLOOKUP(BS$5,'Recueil des UO'!$I$5:$AEI$12,7,FALSE),0)</f>
        <v>0</v>
      </c>
      <c r="BT9" s="12">
        <f>IF(BT$5&lt;&gt;"",HLOOKUP(BT$5,'Recueil des UO'!$I$5:$AEI$12,7,FALSE),0)</f>
        <v>0</v>
      </c>
      <c r="BU9" s="12">
        <f>IF(BU$5&lt;&gt;"",HLOOKUP(BU$5,'Recueil des UO'!$I$5:$AEI$12,7,FALSE),0)</f>
        <v>0</v>
      </c>
      <c r="BV9" s="12">
        <f>IF(BV$5&lt;&gt;"",HLOOKUP(BV$5,'Recueil des UO'!$I$5:$AEI$12,7,FALSE),0)</f>
        <v>0</v>
      </c>
      <c r="BW9" s="12">
        <f>IF(BW$5&lt;&gt;"",HLOOKUP(BW$5,'Recueil des UO'!$I$5:$AEI$12,7,FALSE),0)</f>
        <v>0</v>
      </c>
      <c r="BX9" s="12">
        <f>IF(BX$5&lt;&gt;"",HLOOKUP(BX$5,'Recueil des UO'!$I$5:$AEI$12,7,FALSE),0)</f>
        <v>0</v>
      </c>
      <c r="BY9" s="12">
        <f>IF(BY$5&lt;&gt;"",HLOOKUP(BY$5,'Recueil des UO'!$I$5:$AEI$12,7,FALSE),0)</f>
        <v>0</v>
      </c>
      <c r="BZ9" s="12">
        <f>IF(BZ$5&lt;&gt;"",HLOOKUP(BZ$5,'Recueil des UO'!$I$5:$AEI$12,7,FALSE),0)</f>
        <v>0</v>
      </c>
      <c r="CA9" s="12">
        <f>IF(CA$5&lt;&gt;"",HLOOKUP(CA$5,'Recueil des UO'!$I$5:$AEI$12,7,FALSE),0)</f>
        <v>0</v>
      </c>
      <c r="CB9" s="12">
        <f>IF(CB$5&lt;&gt;"",HLOOKUP(CB$5,'Recueil des UO'!$I$5:$AEI$12,7,FALSE),0)</f>
        <v>0</v>
      </c>
      <c r="CC9" s="12">
        <f>IF(CC$5&lt;&gt;"",HLOOKUP(CC$5,'Recueil des UO'!$I$5:$AEI$12,7,FALSE),0)</f>
        <v>0</v>
      </c>
      <c r="CD9" s="12">
        <f>IF(CD$5&lt;&gt;"",HLOOKUP(CD$5,'Recueil des UO'!$I$5:$AEI$12,7,FALSE),0)</f>
        <v>0</v>
      </c>
      <c r="CE9" s="12">
        <f>IF(CE$5&lt;&gt;"",HLOOKUP(CE$5,'Recueil des UO'!$I$5:$AEI$12,7,FALSE),0)</f>
        <v>0</v>
      </c>
      <c r="CF9" s="12">
        <f>IF(CF$5&lt;&gt;"",HLOOKUP(CF$5,'Recueil des UO'!$I$5:$AEI$12,7,FALSE),0)</f>
        <v>0</v>
      </c>
      <c r="CG9" s="12">
        <f>IF(CG$5&lt;&gt;"",HLOOKUP(CG$5,'Recueil des UO'!$I$5:$AEI$12,7,FALSE),0)</f>
        <v>0</v>
      </c>
      <c r="CH9" s="12">
        <f>IF(CH$5&lt;&gt;"",HLOOKUP(CH$5,'Recueil des UO'!$I$5:$AEI$12,7,FALSE),0)</f>
        <v>0</v>
      </c>
      <c r="CI9" s="12">
        <f>IF(CI$5&lt;&gt;"",HLOOKUP(CI$5,'Recueil des UO'!$I$5:$AEI$12,7,FALSE),0)</f>
        <v>0</v>
      </c>
      <c r="CJ9" s="12">
        <f>IF(CJ$5&lt;&gt;"",HLOOKUP(CJ$5,'Recueil des UO'!$I$5:$AEI$12,7,FALSE),0)</f>
        <v>0</v>
      </c>
      <c r="CK9" s="12">
        <f>IF(CK$5&lt;&gt;"",HLOOKUP(CK$5,'Recueil des UO'!$I$5:$AEI$12,7,FALSE),0)</f>
        <v>0</v>
      </c>
      <c r="CL9" s="12">
        <f>IF(CL$5&lt;&gt;"",HLOOKUP(CL$5,'Recueil des UO'!$I$5:$AEI$12,7,FALSE),0)</f>
        <v>0</v>
      </c>
      <c r="CM9" s="12">
        <f>IF(CM$5&lt;&gt;"",HLOOKUP(CM$5,'Recueil des UO'!$I$5:$AEI$12,7,FALSE),0)</f>
        <v>0</v>
      </c>
      <c r="CN9" s="12">
        <f>IF(CN$5&lt;&gt;"",HLOOKUP(CN$5,'Recueil des UO'!$I$5:$AEI$12,7,FALSE),0)</f>
        <v>0</v>
      </c>
      <c r="CO9" s="12">
        <f>IF(CO$5&lt;&gt;"",HLOOKUP(CO$5,'Recueil des UO'!$I$5:$AEI$12,7,FALSE),0)</f>
        <v>0</v>
      </c>
      <c r="CP9" s="12">
        <f>IF(CP$5&lt;&gt;"",HLOOKUP(CP$5,'Recueil des UO'!$I$5:$AEI$12,7,FALSE),0)</f>
        <v>0</v>
      </c>
      <c r="CQ9" s="12">
        <f>IF(CQ$5&lt;&gt;"",HLOOKUP(CQ$5,'Recueil des UO'!$I$5:$AEI$12,7,FALSE),0)</f>
        <v>0</v>
      </c>
      <c r="CR9" s="12">
        <f>IF(CR$5&lt;&gt;"",HLOOKUP(CR$5,'Recueil des UO'!$I$5:$AEI$12,7,FALSE),0)</f>
        <v>0</v>
      </c>
      <c r="CS9" s="12">
        <f>IF(CS$5&lt;&gt;"",HLOOKUP(CS$5,'Recueil des UO'!$I$5:$AEI$12,7,FALSE),0)</f>
        <v>0</v>
      </c>
      <c r="CT9" s="12">
        <f>IF(CT$5&lt;&gt;"",HLOOKUP(CT$5,'Recueil des UO'!$I$5:$AEI$12,7,FALSE),0)</f>
        <v>0</v>
      </c>
      <c r="CU9" s="12">
        <f>IF(CU$5&lt;&gt;"",HLOOKUP(CU$5,'Recueil des UO'!$I$5:$AEI$12,7,FALSE),0)</f>
        <v>0</v>
      </c>
      <c r="CV9" s="12">
        <f>IF(CV$5&lt;&gt;"",HLOOKUP(CV$5,'Recueil des UO'!$I$5:$AEI$12,7,FALSE),0)</f>
        <v>0</v>
      </c>
      <c r="CW9" s="12">
        <f>IF(CW$5&lt;&gt;"",HLOOKUP(CW$5,'Recueil des UO'!$I$5:$AEI$12,7,FALSE),0)</f>
        <v>0</v>
      </c>
      <c r="CX9" s="12">
        <f>IF(CX$5&lt;&gt;"",HLOOKUP(CX$5,'Recueil des UO'!$I$5:$AEI$12,7,FALSE),0)</f>
        <v>0</v>
      </c>
      <c r="CY9" s="12">
        <f>IF(CY$5&lt;&gt;"",HLOOKUP(CY$5,'Recueil des UO'!$I$5:$AEI$12,7,FALSE),0)</f>
        <v>0</v>
      </c>
      <c r="CZ9" s="12">
        <f>IF(CZ$5&lt;&gt;"",HLOOKUP(CZ$5,'Recueil des UO'!$I$5:$AEI$12,7,FALSE),0)</f>
        <v>0</v>
      </c>
      <c r="DA9" s="12">
        <f>IF(DA$5&lt;&gt;"",HLOOKUP(DA$5,'Recueil des UO'!$I$5:$AEI$12,7,FALSE),0)</f>
        <v>0</v>
      </c>
      <c r="DB9" s="12">
        <f>IF(DB$5&lt;&gt;"",HLOOKUP(DB$5,'Recueil des UO'!$I$5:$AEI$12,7,FALSE),0)</f>
        <v>0</v>
      </c>
      <c r="DC9" s="12">
        <f>IF(DC$5&lt;&gt;"",HLOOKUP(DC$5,'Recueil des UO'!$I$5:$AEI$12,7,FALSE),0)</f>
        <v>0</v>
      </c>
      <c r="DD9" s="12">
        <f>IF(DD$5&lt;&gt;"",HLOOKUP(DD$5,'Recueil des UO'!$I$5:$AEI$12,7,FALSE),0)</f>
        <v>0</v>
      </c>
      <c r="DE9" s="12">
        <f>IF(DE$5&lt;&gt;"",HLOOKUP(DE$5,'Recueil des UO'!$I$5:$AEI$12,7,FALSE),0)</f>
        <v>0</v>
      </c>
      <c r="DF9" s="12">
        <f>IF(DF$5&lt;&gt;"",HLOOKUP(DF$5,'Recueil des UO'!$I$5:$AEI$12,7,FALSE),0)</f>
        <v>0</v>
      </c>
      <c r="DG9" s="12">
        <f>IF(DG$5&lt;&gt;"",HLOOKUP(DG$5,'Recueil des UO'!$I$5:$AEI$12,7,FALSE),0)</f>
        <v>0</v>
      </c>
      <c r="DH9" s="12">
        <f>IF(DH$5&lt;&gt;"",HLOOKUP(DH$5,'Recueil des UO'!$I$5:$AEI$12,7,FALSE),0)</f>
        <v>0</v>
      </c>
      <c r="DI9" s="12">
        <f>IF(DI$5&lt;&gt;"",HLOOKUP(DI$5,'Recueil des UO'!$I$5:$AEI$12,7,FALSE),0)</f>
        <v>0</v>
      </c>
      <c r="DJ9" s="12">
        <f>IF(DJ$5&lt;&gt;"",HLOOKUP(DJ$5,'Recueil des UO'!$I$5:$AEI$12,7,FALSE),0)</f>
        <v>0</v>
      </c>
      <c r="DK9" s="12">
        <f>IF(DK$5&lt;&gt;"",HLOOKUP(DK$5,'Recueil des UO'!$I$5:$AEI$12,7,FALSE),0)</f>
        <v>0</v>
      </c>
      <c r="DL9" s="12">
        <f>IF(DL$5&lt;&gt;"",HLOOKUP(DL$5,'Recueil des UO'!$I$5:$AEI$12,7,FALSE),0)</f>
        <v>0</v>
      </c>
      <c r="DM9" s="12">
        <f>IF(DM$5&lt;&gt;"",HLOOKUP(DM$5,'Recueil des UO'!$I$5:$AEI$12,7,FALSE),0)</f>
        <v>0</v>
      </c>
      <c r="DN9" s="12">
        <f>IF(DN$5&lt;&gt;"",HLOOKUP(DN$5,'Recueil des UO'!$I$5:$AEI$12,7,FALSE),0)</f>
        <v>0</v>
      </c>
      <c r="DO9" s="12">
        <f>IF(DO$5&lt;&gt;"",HLOOKUP(DO$5,'Recueil des UO'!$I$5:$AEI$12,7,FALSE),0)</f>
        <v>0</v>
      </c>
      <c r="DP9" s="12">
        <f>IF(DP$5&lt;&gt;"",HLOOKUP(DP$5,'Recueil des UO'!$I$5:$AEI$12,7,FALSE),0)</f>
        <v>0</v>
      </c>
      <c r="DQ9" s="12">
        <f>IF(DQ$5&lt;&gt;"",HLOOKUP(DQ$5,'Recueil des UO'!$I$5:$AEI$12,7,FALSE),0)</f>
        <v>0</v>
      </c>
      <c r="DR9" s="12">
        <f>IF(DR$5&lt;&gt;"",HLOOKUP(DR$5,'Recueil des UO'!$I$5:$AEI$12,7,FALSE),0)</f>
        <v>0</v>
      </c>
      <c r="DS9" s="12">
        <f>IF(DS$5&lt;&gt;"",HLOOKUP(DS$5,'Recueil des UO'!$I$5:$AEI$12,7,FALSE),0)</f>
        <v>0</v>
      </c>
      <c r="DT9" s="12">
        <f>IF(DT$5&lt;&gt;"",HLOOKUP(DT$5,'Recueil des UO'!$I$5:$AEI$12,7,FALSE),0)</f>
        <v>0</v>
      </c>
      <c r="DU9" s="12">
        <f>IF(DU$5&lt;&gt;"",HLOOKUP(DU$5,'Recueil des UO'!$I$5:$AEI$12,7,FALSE),0)</f>
        <v>0</v>
      </c>
      <c r="DV9" s="12">
        <f>IF(DV$5&lt;&gt;"",HLOOKUP(DV$5,'Recueil des UO'!$I$5:$AEI$12,7,FALSE),0)</f>
        <v>0</v>
      </c>
      <c r="DW9" s="12">
        <f>IF(DW$5&lt;&gt;"",HLOOKUP(DW$5,'Recueil des UO'!$I$5:$AEI$12,7,FALSE),0)</f>
        <v>0</v>
      </c>
      <c r="DX9" s="12">
        <f>IF(DX$5&lt;&gt;"",HLOOKUP(DX$5,'Recueil des UO'!$I$5:$AEI$12,7,FALSE),0)</f>
        <v>0</v>
      </c>
      <c r="DY9" s="12">
        <f>IF(DY$5&lt;&gt;"",HLOOKUP(DY$5,'Recueil des UO'!$I$5:$AEI$12,7,FALSE),0)</f>
        <v>0</v>
      </c>
      <c r="DZ9" s="176"/>
    </row>
    <row r="10" spans="1:130">
      <c r="A10" s="180"/>
      <c r="B10" s="180"/>
      <c r="C10" s="115" t="s">
        <v>1524</v>
      </c>
      <c r="D10" s="514"/>
      <c r="E10" s="275"/>
      <c r="F10" s="275"/>
      <c r="G10" s="275"/>
      <c r="H10" s="468"/>
      <c r="I10" s="629"/>
      <c r="J10" s="12">
        <f>IF(J$5&lt;&gt;"",HLOOKUP(J$5,'Recueil des UO'!$I$5:$AEI$12,8,FALSE),0)</f>
        <v>0</v>
      </c>
      <c r="K10" s="12">
        <f>IF(K$5&lt;&gt;"",HLOOKUP(K$5,'Recueil des UO'!$I$5:$AEI$12,8,FALSE),0)</f>
        <v>0</v>
      </c>
      <c r="L10" s="12">
        <f>IF(L$5&lt;&gt;"",HLOOKUP(L$5,'Recueil des UO'!$I$5:$AEI$12,8,FALSE),0)</f>
        <v>0</v>
      </c>
      <c r="M10" s="12">
        <f>IF(M$5&lt;&gt;"",HLOOKUP(M$5,'Recueil des UO'!$I$5:$AEI$12,8,FALSE),0)</f>
        <v>0</v>
      </c>
      <c r="N10" s="12">
        <f>IF(N$5&lt;&gt;"",HLOOKUP(N$5,'Recueil des UO'!$I$5:$AEI$12,8,FALSE),0)</f>
        <v>0</v>
      </c>
      <c r="O10" s="12">
        <f>IF(O$5&lt;&gt;"",HLOOKUP(O$5,'Recueil des UO'!$I$5:$AEI$12,8,FALSE),0)</f>
        <v>0</v>
      </c>
      <c r="P10" s="12">
        <f>IF(P$5&lt;&gt;"",HLOOKUP(P$5,'Recueil des UO'!$I$5:$AEI$12,8,FALSE),0)</f>
        <v>0</v>
      </c>
      <c r="Q10" s="12">
        <f>IF(Q$5&lt;&gt;"",HLOOKUP(Q$5,'Recueil des UO'!$I$5:$AEI$12,8,FALSE),0)</f>
        <v>0</v>
      </c>
      <c r="R10" s="12">
        <f>IF(R$5&lt;&gt;"",HLOOKUP(R$5,'Recueil des UO'!$I$5:$AEI$12,8,FALSE),0)</f>
        <v>0</v>
      </c>
      <c r="S10" s="12">
        <f>IF(S$5&lt;&gt;"",HLOOKUP(S$5,'Recueil des UO'!$I$5:$AEI$12,8,FALSE),0)</f>
        <v>0</v>
      </c>
      <c r="T10" s="12">
        <f>IF(T$5&lt;&gt;"",HLOOKUP(T$5,'Recueil des UO'!$I$5:$AEI$12,8,FALSE),0)</f>
        <v>0</v>
      </c>
      <c r="U10" s="12">
        <f>IF(U$5&lt;&gt;"",HLOOKUP(U$5,'Recueil des UO'!$I$5:$AEI$12,8,FALSE),0)</f>
        <v>0</v>
      </c>
      <c r="V10" s="12">
        <f>IF(V$5&lt;&gt;"",HLOOKUP(V$5,'Recueil des UO'!$I$5:$AEI$12,8,FALSE),0)</f>
        <v>0</v>
      </c>
      <c r="W10" s="12">
        <f>IF(W$5&lt;&gt;"",HLOOKUP(W$5,'Recueil des UO'!$I$5:$AEI$12,8,FALSE),0)</f>
        <v>0</v>
      </c>
      <c r="X10" s="12">
        <f>IF(X$5&lt;&gt;"",HLOOKUP(X$5,'Recueil des UO'!$I$5:$AEI$12,8,FALSE),0)</f>
        <v>0</v>
      </c>
      <c r="Y10" s="12">
        <f>IF(Y$5&lt;&gt;"",HLOOKUP(Y$5,'Recueil des UO'!$I$5:$AEI$12,8,FALSE),0)</f>
        <v>0</v>
      </c>
      <c r="Z10" s="12">
        <f>IF(Z$5&lt;&gt;"",HLOOKUP(Z$5,'Recueil des UO'!$I$5:$AEI$12,8,FALSE),0)</f>
        <v>0</v>
      </c>
      <c r="AA10" s="12">
        <f>IF(AA$5&lt;&gt;"",HLOOKUP(AA$5,'Recueil des UO'!$I$5:$AEI$12,8,FALSE),0)</f>
        <v>0</v>
      </c>
      <c r="AB10" s="12">
        <f>IF(AB$5&lt;&gt;"",HLOOKUP(AB$5,'Recueil des UO'!$I$5:$AEI$12,8,FALSE),0)</f>
        <v>0</v>
      </c>
      <c r="AC10" s="12">
        <f>IF(AC$5&lt;&gt;"",HLOOKUP(AC$5,'Recueil des UO'!$I$5:$AEI$12,8,FALSE),0)</f>
        <v>0</v>
      </c>
      <c r="AD10" s="12">
        <f>IF(AD$5&lt;&gt;"",HLOOKUP(AD$5,'Recueil des UO'!$I$5:$AEI$12,8,FALSE),0)</f>
        <v>0</v>
      </c>
      <c r="AE10" s="12">
        <f>IF(AE$5&lt;&gt;"",HLOOKUP(AE$5,'Recueil des UO'!$I$5:$AEI$12,8,FALSE),0)</f>
        <v>0</v>
      </c>
      <c r="AF10" s="12">
        <f>IF(AF$5&lt;&gt;"",HLOOKUP(AF$5,'Recueil des UO'!$I$5:$AEI$12,8,FALSE),0)</f>
        <v>0</v>
      </c>
      <c r="AG10" s="12">
        <f>IF(AG$5&lt;&gt;"",HLOOKUP(AG$5,'Recueil des UO'!$I$5:$AEI$12,8,FALSE),0)</f>
        <v>0</v>
      </c>
      <c r="AH10" s="12">
        <f>IF(AH$5&lt;&gt;"",HLOOKUP(AH$5,'Recueil des UO'!$I$5:$AEI$12,8,FALSE),0)</f>
        <v>0</v>
      </c>
      <c r="AI10" s="12">
        <f>IF(AI$5&lt;&gt;"",HLOOKUP(AI$5,'Recueil des UO'!$I$5:$AEI$12,8,FALSE),0)</f>
        <v>0</v>
      </c>
      <c r="AJ10" s="12">
        <f>IF(AJ$5&lt;&gt;"",HLOOKUP(AJ$5,'Recueil des UO'!$I$5:$AEI$12,8,FALSE),0)</f>
        <v>0</v>
      </c>
      <c r="AK10" s="12">
        <f>IF(AK$5&lt;&gt;"",HLOOKUP(AK$5,'Recueil des UO'!$I$5:$AEI$12,8,FALSE),0)</f>
        <v>0</v>
      </c>
      <c r="AL10" s="12">
        <f>IF(AL$5&lt;&gt;"",HLOOKUP(AL$5,'Recueil des UO'!$I$5:$AEI$12,8,FALSE),0)</f>
        <v>0</v>
      </c>
      <c r="AM10" s="12">
        <f>IF(AM$5&lt;&gt;"",HLOOKUP(AM$5,'Recueil des UO'!$I$5:$AEI$12,8,FALSE),0)</f>
        <v>0</v>
      </c>
      <c r="AN10" s="12">
        <f>IF(AN$5&lt;&gt;"",HLOOKUP(AN$5,'Recueil des UO'!$I$5:$AEI$12,8,FALSE),0)</f>
        <v>0</v>
      </c>
      <c r="AO10" s="12">
        <f>IF(AO$5&lt;&gt;"",HLOOKUP(AO$5,'Recueil des UO'!$I$5:$AEI$12,8,FALSE),0)</f>
        <v>0</v>
      </c>
      <c r="AP10" s="12">
        <f>IF(AP$5&lt;&gt;"",HLOOKUP(AP$5,'Recueil des UO'!$I$5:$AEI$12,8,FALSE),0)</f>
        <v>0</v>
      </c>
      <c r="AQ10" s="12">
        <f>IF(AQ$5&lt;&gt;"",HLOOKUP(AQ$5,'Recueil des UO'!$I$5:$AEI$12,8,FALSE),0)</f>
        <v>0</v>
      </c>
      <c r="AR10" s="12">
        <f>IF(AR$5&lt;&gt;"",HLOOKUP(AR$5,'Recueil des UO'!$I$5:$AEI$12,8,FALSE),0)</f>
        <v>0</v>
      </c>
      <c r="AS10" s="12">
        <f>IF(AS$5&lt;&gt;"",HLOOKUP(AS$5,'Recueil des UO'!$I$5:$AEI$12,8,FALSE),0)</f>
        <v>0</v>
      </c>
      <c r="AT10" s="12">
        <f>IF(AT$5&lt;&gt;"",HLOOKUP(AT$5,'Recueil des UO'!$I$5:$AEI$12,8,FALSE),0)</f>
        <v>0</v>
      </c>
      <c r="AU10" s="12">
        <f>IF(AU$5&lt;&gt;"",HLOOKUP(AU$5,'Recueil des UO'!$I$5:$AEI$12,8,FALSE),0)</f>
        <v>0</v>
      </c>
      <c r="AV10" s="12">
        <f>IF(AV$5&lt;&gt;"",HLOOKUP(AV$5,'Recueil des UO'!$I$5:$AEI$12,8,FALSE),0)</f>
        <v>0</v>
      </c>
      <c r="AW10" s="12">
        <f>IF(AW$5&lt;&gt;"",HLOOKUP(AW$5,'Recueil des UO'!$I$5:$AEI$12,8,FALSE),0)</f>
        <v>0</v>
      </c>
      <c r="AX10" s="12">
        <f>IF(AX$5&lt;&gt;"",HLOOKUP(AX$5,'Recueil des UO'!$I$5:$AEI$12,8,FALSE),0)</f>
        <v>0</v>
      </c>
      <c r="AY10" s="12">
        <f>IF(AY$5&lt;&gt;"",HLOOKUP(AY$5,'Recueil des UO'!$I$5:$AEI$12,8,FALSE),0)</f>
        <v>0</v>
      </c>
      <c r="AZ10" s="12">
        <f>IF(AZ$5&lt;&gt;"",HLOOKUP(AZ$5,'Recueil des UO'!$I$5:$AEI$12,8,FALSE),0)</f>
        <v>0</v>
      </c>
      <c r="BA10" s="12">
        <f>IF(BA$5&lt;&gt;"",HLOOKUP(BA$5,'Recueil des UO'!$I$5:$AEI$12,8,FALSE),0)</f>
        <v>0</v>
      </c>
      <c r="BB10" s="12">
        <f>IF(BB$5&lt;&gt;"",HLOOKUP(BB$5,'Recueil des UO'!$I$5:$AEI$12,8,FALSE),0)</f>
        <v>0</v>
      </c>
      <c r="BC10" s="12">
        <f>IF(BC$5&lt;&gt;"",HLOOKUP(BC$5,'Recueil des UO'!$I$5:$AEI$12,8,FALSE),0)</f>
        <v>0</v>
      </c>
      <c r="BD10" s="12">
        <f>IF(BD$5&lt;&gt;"",HLOOKUP(BD$5,'Recueil des UO'!$I$5:$AEI$12,8,FALSE),0)</f>
        <v>0</v>
      </c>
      <c r="BE10" s="12">
        <f>IF(BE$5&lt;&gt;"",HLOOKUP(BE$5,'Recueil des UO'!$I$5:$AEI$12,8,FALSE),0)</f>
        <v>0</v>
      </c>
      <c r="BF10" s="12">
        <f>IF(BF$5&lt;&gt;"",HLOOKUP(BF$5,'Recueil des UO'!$I$5:$AEI$12,8,FALSE),0)</f>
        <v>0</v>
      </c>
      <c r="BG10" s="12">
        <f>IF(BG$5&lt;&gt;"",HLOOKUP(BG$5,'Recueil des UO'!$I$5:$AEI$12,8,FALSE),0)</f>
        <v>0</v>
      </c>
      <c r="BH10" s="12">
        <f>IF(BH$5&lt;&gt;"",HLOOKUP(BH$5,'Recueil des UO'!$I$5:$AEI$12,8,FALSE),0)</f>
        <v>0</v>
      </c>
      <c r="BI10" s="12">
        <f>IF(BI$5&lt;&gt;"",HLOOKUP(BI$5,'Recueil des UO'!$I$5:$AEI$12,8,FALSE),0)</f>
        <v>0</v>
      </c>
      <c r="BJ10" s="12">
        <f>IF(BJ$5&lt;&gt;"",HLOOKUP(BJ$5,'Recueil des UO'!$I$5:$AEI$12,8,FALSE),0)</f>
        <v>0</v>
      </c>
      <c r="BK10" s="12">
        <f>IF(BK$5&lt;&gt;"",HLOOKUP(BK$5,'Recueil des UO'!$I$5:$AEI$12,8,FALSE),0)</f>
        <v>0</v>
      </c>
      <c r="BL10" s="12">
        <f>IF(BL$5&lt;&gt;"",HLOOKUP(BL$5,'Recueil des UO'!$I$5:$AEI$12,8,FALSE),0)</f>
        <v>0</v>
      </c>
      <c r="BM10" s="12">
        <f>IF(BM$5&lt;&gt;"",HLOOKUP(BM$5,'Recueil des UO'!$I$5:$AEI$12,8,FALSE),0)</f>
        <v>0</v>
      </c>
      <c r="BN10" s="12">
        <f>IF(BN$5&lt;&gt;"",HLOOKUP(BN$5,'Recueil des UO'!$I$5:$AEI$12,8,FALSE),0)</f>
        <v>0</v>
      </c>
      <c r="BO10" s="12">
        <f>IF(BO$5&lt;&gt;"",HLOOKUP(BO$5,'Recueil des UO'!$I$5:$AEI$12,8,FALSE),0)</f>
        <v>0</v>
      </c>
      <c r="BP10" s="12">
        <f>IF(BP$5&lt;&gt;"",HLOOKUP(BP$5,'Recueil des UO'!$I$5:$AEI$12,8,FALSE),0)</f>
        <v>0</v>
      </c>
      <c r="BQ10" s="12">
        <f>IF(BQ$5&lt;&gt;"",HLOOKUP(BQ$5,'Recueil des UO'!$I$5:$AEI$12,8,FALSE),0)</f>
        <v>0</v>
      </c>
      <c r="BR10" s="12">
        <f>IF(BR$5&lt;&gt;"",HLOOKUP(BR$5,'Recueil des UO'!$I$5:$AEI$12,8,FALSE),0)</f>
        <v>0</v>
      </c>
      <c r="BS10" s="12">
        <f>IF(BS$5&lt;&gt;"",HLOOKUP(BS$5,'Recueil des UO'!$I$5:$AEI$12,8,FALSE),0)</f>
        <v>0</v>
      </c>
      <c r="BT10" s="12">
        <f>IF(BT$5&lt;&gt;"",HLOOKUP(BT$5,'Recueil des UO'!$I$5:$AEI$12,8,FALSE),0)</f>
        <v>0</v>
      </c>
      <c r="BU10" s="12">
        <f>IF(BU$5&lt;&gt;"",HLOOKUP(BU$5,'Recueil des UO'!$I$5:$AEI$12,8,FALSE),0)</f>
        <v>0</v>
      </c>
      <c r="BV10" s="12">
        <f>IF(BV$5&lt;&gt;"",HLOOKUP(BV$5,'Recueil des UO'!$I$5:$AEI$12,8,FALSE),0)</f>
        <v>0</v>
      </c>
      <c r="BW10" s="12">
        <f>IF(BW$5&lt;&gt;"",HLOOKUP(BW$5,'Recueil des UO'!$I$5:$AEI$12,8,FALSE),0)</f>
        <v>0</v>
      </c>
      <c r="BX10" s="12">
        <f>IF(BX$5&lt;&gt;"",HLOOKUP(BX$5,'Recueil des UO'!$I$5:$AEI$12,8,FALSE),0)</f>
        <v>0</v>
      </c>
      <c r="BY10" s="12">
        <f>IF(BY$5&lt;&gt;"",HLOOKUP(BY$5,'Recueil des UO'!$I$5:$AEI$12,8,FALSE),0)</f>
        <v>0</v>
      </c>
      <c r="BZ10" s="12">
        <f>IF(BZ$5&lt;&gt;"",HLOOKUP(BZ$5,'Recueil des UO'!$I$5:$AEI$12,8,FALSE),0)</f>
        <v>0</v>
      </c>
      <c r="CA10" s="12">
        <f>IF(CA$5&lt;&gt;"",HLOOKUP(CA$5,'Recueil des UO'!$I$5:$AEI$12,8,FALSE),0)</f>
        <v>0</v>
      </c>
      <c r="CB10" s="12">
        <f>IF(CB$5&lt;&gt;"",HLOOKUP(CB$5,'Recueil des UO'!$I$5:$AEI$12,8,FALSE),0)</f>
        <v>0</v>
      </c>
      <c r="CC10" s="12">
        <f>IF(CC$5&lt;&gt;"",HLOOKUP(CC$5,'Recueil des UO'!$I$5:$AEI$12,8,FALSE),0)</f>
        <v>0</v>
      </c>
      <c r="CD10" s="12">
        <f>IF(CD$5&lt;&gt;"",HLOOKUP(CD$5,'Recueil des UO'!$I$5:$AEI$12,8,FALSE),0)</f>
        <v>0</v>
      </c>
      <c r="CE10" s="12">
        <f>IF(CE$5&lt;&gt;"",HLOOKUP(CE$5,'Recueil des UO'!$I$5:$AEI$12,8,FALSE),0)</f>
        <v>0</v>
      </c>
      <c r="CF10" s="12">
        <f>IF(CF$5&lt;&gt;"",HLOOKUP(CF$5,'Recueil des UO'!$I$5:$AEI$12,8,FALSE),0)</f>
        <v>0</v>
      </c>
      <c r="CG10" s="12">
        <f>IF(CG$5&lt;&gt;"",HLOOKUP(CG$5,'Recueil des UO'!$I$5:$AEI$12,8,FALSE),0)</f>
        <v>0</v>
      </c>
      <c r="CH10" s="12">
        <f>IF(CH$5&lt;&gt;"",HLOOKUP(CH$5,'Recueil des UO'!$I$5:$AEI$12,8,FALSE),0)</f>
        <v>0</v>
      </c>
      <c r="CI10" s="12">
        <f>IF(CI$5&lt;&gt;"",HLOOKUP(CI$5,'Recueil des UO'!$I$5:$AEI$12,8,FALSE),0)</f>
        <v>0</v>
      </c>
      <c r="CJ10" s="12">
        <f>IF(CJ$5&lt;&gt;"",HLOOKUP(CJ$5,'Recueil des UO'!$I$5:$AEI$12,8,FALSE),0)</f>
        <v>0</v>
      </c>
      <c r="CK10" s="12">
        <f>IF(CK$5&lt;&gt;"",HLOOKUP(CK$5,'Recueil des UO'!$I$5:$AEI$12,8,FALSE),0)</f>
        <v>0</v>
      </c>
      <c r="CL10" s="12">
        <f>IF(CL$5&lt;&gt;"",HLOOKUP(CL$5,'Recueil des UO'!$I$5:$AEI$12,8,FALSE),0)</f>
        <v>0</v>
      </c>
      <c r="CM10" s="12">
        <f>IF(CM$5&lt;&gt;"",HLOOKUP(CM$5,'Recueil des UO'!$I$5:$AEI$12,8,FALSE),0)</f>
        <v>0</v>
      </c>
      <c r="CN10" s="12">
        <f>IF(CN$5&lt;&gt;"",HLOOKUP(CN$5,'Recueil des UO'!$I$5:$AEI$12,8,FALSE),0)</f>
        <v>0</v>
      </c>
      <c r="CO10" s="12">
        <f>IF(CO$5&lt;&gt;"",HLOOKUP(CO$5,'Recueil des UO'!$I$5:$AEI$12,8,FALSE),0)</f>
        <v>0</v>
      </c>
      <c r="CP10" s="12">
        <f>IF(CP$5&lt;&gt;"",HLOOKUP(CP$5,'Recueil des UO'!$I$5:$AEI$12,8,FALSE),0)</f>
        <v>0</v>
      </c>
      <c r="CQ10" s="12">
        <f>IF(CQ$5&lt;&gt;"",HLOOKUP(CQ$5,'Recueil des UO'!$I$5:$AEI$12,8,FALSE),0)</f>
        <v>0</v>
      </c>
      <c r="CR10" s="12">
        <f>IF(CR$5&lt;&gt;"",HLOOKUP(CR$5,'Recueil des UO'!$I$5:$AEI$12,8,FALSE),0)</f>
        <v>0</v>
      </c>
      <c r="CS10" s="12">
        <f>IF(CS$5&lt;&gt;"",HLOOKUP(CS$5,'Recueil des UO'!$I$5:$AEI$12,8,FALSE),0)</f>
        <v>0</v>
      </c>
      <c r="CT10" s="12">
        <f>IF(CT$5&lt;&gt;"",HLOOKUP(CT$5,'Recueil des UO'!$I$5:$AEI$12,8,FALSE),0)</f>
        <v>0</v>
      </c>
      <c r="CU10" s="12">
        <f>IF(CU$5&lt;&gt;"",HLOOKUP(CU$5,'Recueil des UO'!$I$5:$AEI$12,8,FALSE),0)</f>
        <v>0</v>
      </c>
      <c r="CV10" s="12">
        <f>IF(CV$5&lt;&gt;"",HLOOKUP(CV$5,'Recueil des UO'!$I$5:$AEI$12,8,FALSE),0)</f>
        <v>0</v>
      </c>
      <c r="CW10" s="12">
        <f>IF(CW$5&lt;&gt;"",HLOOKUP(CW$5,'Recueil des UO'!$I$5:$AEI$12,8,FALSE),0)</f>
        <v>0</v>
      </c>
      <c r="CX10" s="12">
        <f>IF(CX$5&lt;&gt;"",HLOOKUP(CX$5,'Recueil des UO'!$I$5:$AEI$12,8,FALSE),0)</f>
        <v>0</v>
      </c>
      <c r="CY10" s="12">
        <f>IF(CY$5&lt;&gt;"",HLOOKUP(CY$5,'Recueil des UO'!$I$5:$AEI$12,8,FALSE),0)</f>
        <v>0</v>
      </c>
      <c r="CZ10" s="12">
        <f>IF(CZ$5&lt;&gt;"",HLOOKUP(CZ$5,'Recueil des UO'!$I$5:$AEI$12,8,FALSE),0)</f>
        <v>0</v>
      </c>
      <c r="DA10" s="12">
        <f>IF(DA$5&lt;&gt;"",HLOOKUP(DA$5,'Recueil des UO'!$I$5:$AEI$12,8,FALSE),0)</f>
        <v>0</v>
      </c>
      <c r="DB10" s="12">
        <f>IF(DB$5&lt;&gt;"",HLOOKUP(DB$5,'Recueil des UO'!$I$5:$AEI$12,8,FALSE),0)</f>
        <v>0</v>
      </c>
      <c r="DC10" s="12">
        <f>IF(DC$5&lt;&gt;"",HLOOKUP(DC$5,'Recueil des UO'!$I$5:$AEI$12,8,FALSE),0)</f>
        <v>0</v>
      </c>
      <c r="DD10" s="12">
        <f>IF(DD$5&lt;&gt;"",HLOOKUP(DD$5,'Recueil des UO'!$I$5:$AEI$12,8,FALSE),0)</f>
        <v>0</v>
      </c>
      <c r="DE10" s="12">
        <f>IF(DE$5&lt;&gt;"",HLOOKUP(DE$5,'Recueil des UO'!$I$5:$AEI$12,8,FALSE),0)</f>
        <v>0</v>
      </c>
      <c r="DF10" s="12">
        <f>IF(DF$5&lt;&gt;"",HLOOKUP(DF$5,'Recueil des UO'!$I$5:$AEI$12,8,FALSE),0)</f>
        <v>0</v>
      </c>
      <c r="DG10" s="12">
        <f>IF(DG$5&lt;&gt;"",HLOOKUP(DG$5,'Recueil des UO'!$I$5:$AEI$12,8,FALSE),0)</f>
        <v>0</v>
      </c>
      <c r="DH10" s="12">
        <f>IF(DH$5&lt;&gt;"",HLOOKUP(DH$5,'Recueil des UO'!$I$5:$AEI$12,8,FALSE),0)</f>
        <v>0</v>
      </c>
      <c r="DI10" s="12">
        <f>IF(DI$5&lt;&gt;"",HLOOKUP(DI$5,'Recueil des UO'!$I$5:$AEI$12,8,FALSE),0)</f>
        <v>0</v>
      </c>
      <c r="DJ10" s="12">
        <f>IF(DJ$5&lt;&gt;"",HLOOKUP(DJ$5,'Recueil des UO'!$I$5:$AEI$12,8,FALSE),0)</f>
        <v>0</v>
      </c>
      <c r="DK10" s="12">
        <f>IF(DK$5&lt;&gt;"",HLOOKUP(DK$5,'Recueil des UO'!$I$5:$AEI$12,8,FALSE),0)</f>
        <v>0</v>
      </c>
      <c r="DL10" s="12">
        <f>IF(DL$5&lt;&gt;"",HLOOKUP(DL$5,'Recueil des UO'!$I$5:$AEI$12,8,FALSE),0)</f>
        <v>0</v>
      </c>
      <c r="DM10" s="12">
        <f>IF(DM$5&lt;&gt;"",HLOOKUP(DM$5,'Recueil des UO'!$I$5:$AEI$12,8,FALSE),0)</f>
        <v>0</v>
      </c>
      <c r="DN10" s="12">
        <f>IF(DN$5&lt;&gt;"",HLOOKUP(DN$5,'Recueil des UO'!$I$5:$AEI$12,8,FALSE),0)</f>
        <v>0</v>
      </c>
      <c r="DO10" s="12">
        <f>IF(DO$5&lt;&gt;"",HLOOKUP(DO$5,'Recueil des UO'!$I$5:$AEI$12,8,FALSE),0)</f>
        <v>0</v>
      </c>
      <c r="DP10" s="12">
        <f>IF(DP$5&lt;&gt;"",HLOOKUP(DP$5,'Recueil des UO'!$I$5:$AEI$12,8,FALSE),0)</f>
        <v>0</v>
      </c>
      <c r="DQ10" s="12">
        <f>IF(DQ$5&lt;&gt;"",HLOOKUP(DQ$5,'Recueil des UO'!$I$5:$AEI$12,8,FALSE),0)</f>
        <v>0</v>
      </c>
      <c r="DR10" s="12">
        <f>IF(DR$5&lt;&gt;"",HLOOKUP(DR$5,'Recueil des UO'!$I$5:$AEI$12,8,FALSE),0)</f>
        <v>0</v>
      </c>
      <c r="DS10" s="12">
        <f>IF(DS$5&lt;&gt;"",HLOOKUP(DS$5,'Recueil des UO'!$I$5:$AEI$12,8,FALSE),0)</f>
        <v>0</v>
      </c>
      <c r="DT10" s="12">
        <f>IF(DT$5&lt;&gt;"",HLOOKUP(DT$5,'Recueil des UO'!$I$5:$AEI$12,8,FALSE),0)</f>
        <v>0</v>
      </c>
      <c r="DU10" s="12">
        <f>IF(DU$5&lt;&gt;"",HLOOKUP(DU$5,'Recueil des UO'!$I$5:$AEI$12,8,FALSE),0)</f>
        <v>0</v>
      </c>
      <c r="DV10" s="12">
        <f>IF(DV$5&lt;&gt;"",HLOOKUP(DV$5,'Recueil des UO'!$I$5:$AEI$12,8,FALSE),0)</f>
        <v>0</v>
      </c>
      <c r="DW10" s="12">
        <f>IF(DW$5&lt;&gt;"",HLOOKUP(DW$5,'Recueil des UO'!$I$5:$AEI$12,8,FALSE),0)</f>
        <v>0</v>
      </c>
      <c r="DX10" s="12">
        <f>IF(DX$5&lt;&gt;"",HLOOKUP(DX$5,'Recueil des UO'!$I$5:$AEI$12,8,FALSE),0)</f>
        <v>0</v>
      </c>
      <c r="DY10" s="12">
        <f>IF(DY$5&lt;&gt;"",HLOOKUP(DY$5,'Recueil des UO'!$I$5:$AEI$12,8,FALSE),0)</f>
        <v>0</v>
      </c>
      <c r="DZ10" s="176"/>
    </row>
    <row r="11" spans="1:130" ht="21.75" customHeight="1">
      <c r="A11" s="175"/>
      <c r="B11" s="115"/>
      <c r="C11" s="115"/>
      <c r="D11" s="208" t="s">
        <v>1370</v>
      </c>
      <c r="E11" s="208"/>
      <c r="F11" s="191" t="s">
        <v>1072</v>
      </c>
      <c r="G11" s="1134" t="s">
        <v>1369</v>
      </c>
      <c r="H11" s="1134"/>
      <c r="I11" s="208" t="s">
        <v>579</v>
      </c>
      <c r="J11" s="871"/>
      <c r="K11" s="872"/>
      <c r="L11" s="872"/>
      <c r="M11" s="872"/>
      <c r="N11" s="872"/>
      <c r="O11" s="872"/>
      <c r="P11" s="872"/>
      <c r="Q11" s="872"/>
      <c r="R11" s="872"/>
      <c r="S11" s="872"/>
      <c r="T11" s="872"/>
      <c r="U11" s="872"/>
      <c r="V11" s="872"/>
      <c r="W11" s="872"/>
      <c r="X11" s="872"/>
      <c r="Y11" s="872"/>
      <c r="Z11" s="872"/>
      <c r="AA11" s="872"/>
      <c r="AB11" s="872"/>
      <c r="AC11" s="872"/>
      <c r="AD11" s="872"/>
      <c r="AE11" s="872"/>
      <c r="AF11" s="872"/>
      <c r="AG11" s="872"/>
      <c r="AH11" s="872"/>
      <c r="AI11" s="872"/>
      <c r="AJ11" s="872"/>
      <c r="AK11" s="872"/>
      <c r="AL11" s="872"/>
      <c r="AM11" s="872"/>
      <c r="AN11" s="872"/>
      <c r="AO11" s="872"/>
      <c r="AP11" s="872"/>
      <c r="AQ11" s="872"/>
      <c r="AR11" s="872"/>
      <c r="AS11" s="872"/>
      <c r="AT11" s="872"/>
      <c r="AU11" s="872"/>
      <c r="AV11" s="872"/>
      <c r="AW11" s="872"/>
      <c r="AX11" s="872"/>
      <c r="AY11" s="872"/>
      <c r="AZ11" s="872"/>
      <c r="BA11" s="872"/>
      <c r="BB11" s="872"/>
      <c r="BC11" s="872"/>
      <c r="BD11" s="872"/>
      <c r="BE11" s="872"/>
      <c r="BF11" s="872"/>
      <c r="BG11" s="872"/>
      <c r="BH11" s="872"/>
      <c r="BI11" s="872"/>
      <c r="BJ11" s="872"/>
      <c r="BK11" s="872"/>
      <c r="BL11" s="872"/>
      <c r="BM11" s="872"/>
      <c r="BN11" s="872"/>
      <c r="BO11" s="872"/>
      <c r="BP11" s="872"/>
      <c r="BQ11" s="872"/>
      <c r="BR11" s="872"/>
      <c r="BS11" s="872"/>
      <c r="BT11" s="872"/>
      <c r="BU11" s="872"/>
      <c r="BV11" s="872"/>
      <c r="BW11" s="872"/>
      <c r="BX11" s="872"/>
      <c r="BY11" s="872"/>
      <c r="BZ11" s="872"/>
      <c r="CA11" s="872"/>
      <c r="CB11" s="872"/>
      <c r="CC11" s="872"/>
      <c r="CD11" s="872"/>
      <c r="CE11" s="872"/>
      <c r="CF11" s="872"/>
      <c r="CG11" s="872"/>
      <c r="CH11" s="872"/>
      <c r="CI11" s="872"/>
      <c r="CJ11" s="872"/>
      <c r="CK11" s="872"/>
      <c r="CL11" s="872"/>
      <c r="CM11" s="872"/>
      <c r="CN11" s="872"/>
      <c r="CO11" s="872"/>
      <c r="CP11" s="872"/>
      <c r="CQ11" s="872"/>
      <c r="CR11" s="872"/>
      <c r="CS11" s="872"/>
      <c r="CT11" s="872"/>
      <c r="CU11" s="872"/>
      <c r="CV11" s="872"/>
      <c r="CW11" s="872"/>
      <c r="CX11" s="872"/>
      <c r="CY11" s="872"/>
      <c r="CZ11" s="872"/>
      <c r="DA11" s="872"/>
      <c r="DB11" s="872"/>
      <c r="DC11" s="872"/>
      <c r="DD11" s="872"/>
      <c r="DE11" s="872"/>
      <c r="DF11" s="872"/>
      <c r="DG11" s="872"/>
      <c r="DH11" s="872"/>
      <c r="DI11" s="872"/>
      <c r="DJ11" s="872"/>
      <c r="DK11" s="872"/>
      <c r="DL11" s="872"/>
      <c r="DM11" s="872"/>
      <c r="DN11" s="872"/>
      <c r="DO11" s="872"/>
      <c r="DP11" s="872"/>
      <c r="DQ11" s="872"/>
      <c r="DR11" s="872"/>
      <c r="DS11" s="872"/>
      <c r="DT11" s="872"/>
      <c r="DU11" s="872"/>
      <c r="DV11" s="872"/>
      <c r="DW11" s="872"/>
      <c r="DX11" s="872"/>
      <c r="DY11" s="872"/>
      <c r="DZ11" s="176"/>
    </row>
    <row r="12" spans="1:130" s="170" customFormat="1" ht="15" customHeight="1">
      <c r="B12" s="115" t="s">
        <v>1055</v>
      </c>
      <c r="C12" s="115" t="str">
        <f t="shared" ref="C12:C33" si="0">CONCATENATE("n;",F12)</f>
        <v>n;9314cle</v>
      </c>
      <c r="D12" s="359" t="s">
        <v>614</v>
      </c>
      <c r="E12" s="359" t="str">
        <f t="shared" ref="E12:E53" si="1">SUBSTITUTE(SUBSTITUTE(F12,"cle",""),"montant","")</f>
        <v>9314</v>
      </c>
      <c r="F12" s="570" t="s">
        <v>1451</v>
      </c>
      <c r="G12" s="1133" t="s">
        <v>1115</v>
      </c>
      <c r="H12" s="187" t="s">
        <v>674</v>
      </c>
      <c r="I12" s="413">
        <f t="shared" ref="I12:I33" si="2">SUM(J12:DY12)</f>
        <v>0</v>
      </c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38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76"/>
    </row>
    <row r="13" spans="1:130" s="170" customFormat="1" ht="15" customHeight="1">
      <c r="B13" s="298"/>
      <c r="C13" s="115" t="str">
        <f t="shared" si="0"/>
        <v>n;9314montant</v>
      </c>
      <c r="D13" s="359" t="s">
        <v>614</v>
      </c>
      <c r="E13" s="359" t="str">
        <f t="shared" si="1"/>
        <v>9314</v>
      </c>
      <c r="F13" s="192" t="s">
        <v>1452</v>
      </c>
      <c r="G13" s="1129"/>
      <c r="H13" s="187" t="s">
        <v>1446</v>
      </c>
      <c r="I13" s="199">
        <f t="shared" si="2"/>
        <v>0</v>
      </c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6"/>
    </row>
    <row r="14" spans="1:130" s="170" customFormat="1">
      <c r="B14" s="298"/>
      <c r="C14" s="115" t="str">
        <f t="shared" si="0"/>
        <v>n;9313cle</v>
      </c>
      <c r="D14" s="359" t="s">
        <v>1505</v>
      </c>
      <c r="E14" s="359" t="str">
        <f t="shared" si="1"/>
        <v>9313</v>
      </c>
      <c r="F14" s="217" t="s">
        <v>1453</v>
      </c>
      <c r="G14" s="1128" t="s">
        <v>1116</v>
      </c>
      <c r="H14" s="186" t="s">
        <v>675</v>
      </c>
      <c r="I14" s="310">
        <f t="shared" si="2"/>
        <v>0</v>
      </c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176"/>
    </row>
    <row r="15" spans="1:130" s="170" customFormat="1">
      <c r="B15" s="298"/>
      <c r="C15" s="115" t="str">
        <f t="shared" si="0"/>
        <v>n;9313montant</v>
      </c>
      <c r="D15" s="359" t="s">
        <v>1505</v>
      </c>
      <c r="E15" s="359" t="str">
        <f t="shared" si="1"/>
        <v>9313</v>
      </c>
      <c r="F15" s="192" t="s">
        <v>1454</v>
      </c>
      <c r="G15" s="1129"/>
      <c r="H15" s="187" t="s">
        <v>1447</v>
      </c>
      <c r="I15" s="199">
        <f t="shared" si="2"/>
        <v>0</v>
      </c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6"/>
    </row>
    <row r="16" spans="1:130" s="170" customFormat="1">
      <c r="B16" s="298"/>
      <c r="C16" s="115" t="str">
        <f t="shared" si="0"/>
        <v>n;93130cle</v>
      </c>
      <c r="D16" s="359" t="s">
        <v>1505</v>
      </c>
      <c r="E16" s="359" t="str">
        <f t="shared" si="1"/>
        <v>93130</v>
      </c>
      <c r="F16" s="217" t="s">
        <v>1455</v>
      </c>
      <c r="G16" s="1128" t="s">
        <v>1113</v>
      </c>
      <c r="H16" s="186" t="s">
        <v>675</v>
      </c>
      <c r="I16" s="450">
        <f t="shared" si="2"/>
        <v>0</v>
      </c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176"/>
    </row>
    <row r="17" spans="2:130" s="170" customFormat="1">
      <c r="B17" s="298"/>
      <c r="C17" s="115" t="str">
        <f t="shared" si="0"/>
        <v>n;93130montant</v>
      </c>
      <c r="D17" s="359" t="s">
        <v>1505</v>
      </c>
      <c r="E17" s="359" t="str">
        <f t="shared" si="1"/>
        <v>93130</v>
      </c>
      <c r="F17" s="192" t="s">
        <v>1456</v>
      </c>
      <c r="G17" s="1129"/>
      <c r="H17" s="187" t="s">
        <v>1447</v>
      </c>
      <c r="I17" s="199">
        <f t="shared" si="2"/>
        <v>0</v>
      </c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6"/>
    </row>
    <row r="18" spans="2:130" s="170" customFormat="1">
      <c r="B18" s="298"/>
      <c r="C18" s="115" t="str">
        <f t="shared" si="0"/>
        <v>n;93134cle</v>
      </c>
      <c r="D18" s="359" t="s">
        <v>1505</v>
      </c>
      <c r="E18" s="359" t="str">
        <f t="shared" si="1"/>
        <v>93134</v>
      </c>
      <c r="F18" s="217" t="s">
        <v>1457</v>
      </c>
      <c r="G18" s="1128" t="s">
        <v>1117</v>
      </c>
      <c r="H18" s="186" t="s">
        <v>685</v>
      </c>
      <c r="I18" s="450">
        <f t="shared" si="2"/>
        <v>0</v>
      </c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176"/>
    </row>
    <row r="19" spans="2:130" s="170" customFormat="1">
      <c r="B19" s="298"/>
      <c r="C19" s="115" t="str">
        <f t="shared" si="0"/>
        <v>n;93134montant</v>
      </c>
      <c r="D19" s="359" t="s">
        <v>1505</v>
      </c>
      <c r="E19" s="359" t="str">
        <f t="shared" si="1"/>
        <v>93134</v>
      </c>
      <c r="F19" s="192" t="s">
        <v>1458</v>
      </c>
      <c r="G19" s="1129"/>
      <c r="H19" s="187" t="s">
        <v>1447</v>
      </c>
      <c r="I19" s="199">
        <f t="shared" si="2"/>
        <v>0</v>
      </c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6"/>
    </row>
    <row r="20" spans="2:130" s="170" customFormat="1">
      <c r="B20" s="298"/>
      <c r="C20" s="115" t="str">
        <f t="shared" si="0"/>
        <v>n;93116cle</v>
      </c>
      <c r="D20" s="359" t="s">
        <v>1505</v>
      </c>
      <c r="E20" s="359" t="str">
        <f t="shared" si="1"/>
        <v>93116</v>
      </c>
      <c r="F20" s="217" t="s">
        <v>1459</v>
      </c>
      <c r="G20" s="1128" t="s">
        <v>1118</v>
      </c>
      <c r="H20" s="186" t="s">
        <v>676</v>
      </c>
      <c r="I20" s="244">
        <f t="shared" si="2"/>
        <v>0</v>
      </c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176"/>
    </row>
    <row r="21" spans="2:130" s="170" customFormat="1">
      <c r="B21" s="298"/>
      <c r="C21" s="115" t="str">
        <f t="shared" si="0"/>
        <v>n;93116montant</v>
      </c>
      <c r="D21" s="359" t="s">
        <v>1505</v>
      </c>
      <c r="E21" s="359" t="str">
        <f t="shared" si="1"/>
        <v>93116</v>
      </c>
      <c r="F21" s="192" t="s">
        <v>1460</v>
      </c>
      <c r="G21" s="1129"/>
      <c r="H21" s="187" t="s">
        <v>1447</v>
      </c>
      <c r="I21" s="199">
        <f t="shared" si="2"/>
        <v>0</v>
      </c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6"/>
    </row>
    <row r="22" spans="2:130" s="170" customFormat="1">
      <c r="B22" s="298"/>
      <c r="C22" s="115" t="str">
        <f t="shared" si="0"/>
        <v>n;931160cle</v>
      </c>
      <c r="D22" s="359" t="s">
        <v>1505</v>
      </c>
      <c r="E22" s="359" t="str">
        <f t="shared" si="1"/>
        <v>931160</v>
      </c>
      <c r="F22" s="217" t="s">
        <v>1461</v>
      </c>
      <c r="G22" s="1125" t="s">
        <v>1114</v>
      </c>
      <c r="H22" s="186" t="s">
        <v>676</v>
      </c>
      <c r="I22" s="244">
        <f t="shared" si="2"/>
        <v>0</v>
      </c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176"/>
    </row>
    <row r="23" spans="2:130" s="170" customFormat="1">
      <c r="B23" s="298"/>
      <c r="C23" s="115" t="str">
        <f t="shared" si="0"/>
        <v>n;931160montant</v>
      </c>
      <c r="D23" s="359" t="s">
        <v>1505</v>
      </c>
      <c r="E23" s="359" t="str">
        <f t="shared" si="1"/>
        <v>931160</v>
      </c>
      <c r="F23" s="192" t="s">
        <v>1462</v>
      </c>
      <c r="G23" s="1129"/>
      <c r="H23" s="187" t="s">
        <v>1447</v>
      </c>
      <c r="I23" s="199">
        <f t="shared" si="2"/>
        <v>0</v>
      </c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6"/>
    </row>
    <row r="24" spans="2:130" s="170" customFormat="1">
      <c r="B24" s="298"/>
      <c r="C24" s="115" t="str">
        <f t="shared" si="0"/>
        <v>n;931166cle</v>
      </c>
      <c r="D24" s="359" t="s">
        <v>1505</v>
      </c>
      <c r="E24" s="359" t="str">
        <f t="shared" si="1"/>
        <v>931166</v>
      </c>
      <c r="F24" s="217" t="s">
        <v>1463</v>
      </c>
      <c r="G24" s="1125" t="s">
        <v>1119</v>
      </c>
      <c r="H24" s="186" t="s">
        <v>676</v>
      </c>
      <c r="I24" s="244">
        <f t="shared" si="2"/>
        <v>0</v>
      </c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176"/>
    </row>
    <row r="25" spans="2:130" s="170" customFormat="1">
      <c r="B25" s="298"/>
      <c r="C25" s="115" t="str">
        <f t="shared" si="0"/>
        <v>n;931166montant</v>
      </c>
      <c r="D25" s="359" t="s">
        <v>614</v>
      </c>
      <c r="E25" s="359" t="str">
        <f t="shared" si="1"/>
        <v>931166</v>
      </c>
      <c r="F25" s="192" t="s">
        <v>1464</v>
      </c>
      <c r="G25" s="1127"/>
      <c r="H25" s="187" t="s">
        <v>1447</v>
      </c>
      <c r="I25" s="199">
        <f t="shared" si="2"/>
        <v>0</v>
      </c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6"/>
    </row>
    <row r="26" spans="2:130" s="170" customFormat="1">
      <c r="B26" s="298"/>
      <c r="C26" s="115" t="str">
        <f t="shared" si="0"/>
        <v>n;931171cle</v>
      </c>
      <c r="D26" s="359" t="s">
        <v>614</v>
      </c>
      <c r="E26" s="359" t="str">
        <f t="shared" si="1"/>
        <v>931171</v>
      </c>
      <c r="F26" s="217" t="s">
        <v>1465</v>
      </c>
      <c r="G26" s="1130" t="s">
        <v>1120</v>
      </c>
      <c r="H26" s="186" t="s">
        <v>677</v>
      </c>
      <c r="I26" s="310">
        <f t="shared" si="2"/>
        <v>0</v>
      </c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176"/>
    </row>
    <row r="27" spans="2:130" s="170" customFormat="1">
      <c r="B27" s="298"/>
      <c r="C27" s="115" t="str">
        <f t="shared" si="0"/>
        <v>n;931171montant</v>
      </c>
      <c r="D27" s="359" t="s">
        <v>614</v>
      </c>
      <c r="E27" s="359" t="str">
        <f t="shared" si="1"/>
        <v>931171</v>
      </c>
      <c r="F27" s="192" t="s">
        <v>1466</v>
      </c>
      <c r="G27" s="1130"/>
      <c r="H27" s="187" t="s">
        <v>1447</v>
      </c>
      <c r="I27" s="199">
        <f t="shared" si="2"/>
        <v>0</v>
      </c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6"/>
    </row>
    <row r="28" spans="2:130" s="170" customFormat="1">
      <c r="B28" s="298"/>
      <c r="C28" s="115" t="str">
        <f t="shared" si="0"/>
        <v>n;931172cle</v>
      </c>
      <c r="D28" s="359" t="s">
        <v>614</v>
      </c>
      <c r="E28" s="359" t="str">
        <f t="shared" si="1"/>
        <v>931172</v>
      </c>
      <c r="F28" s="217" t="s">
        <v>1467</v>
      </c>
      <c r="G28" s="1130" t="s">
        <v>1121</v>
      </c>
      <c r="H28" s="186" t="s">
        <v>678</v>
      </c>
      <c r="I28" s="310">
        <f t="shared" si="2"/>
        <v>0</v>
      </c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176"/>
    </row>
    <row r="29" spans="2:130" s="170" customFormat="1">
      <c r="B29" s="298"/>
      <c r="C29" s="115" t="str">
        <f t="shared" si="0"/>
        <v>n;931172montant</v>
      </c>
      <c r="D29" s="359" t="s">
        <v>614</v>
      </c>
      <c r="E29" s="359" t="str">
        <f t="shared" si="1"/>
        <v>931172</v>
      </c>
      <c r="F29" s="192" t="s">
        <v>1468</v>
      </c>
      <c r="G29" s="1130"/>
      <c r="H29" s="187" t="s">
        <v>1447</v>
      </c>
      <c r="I29" s="199">
        <f t="shared" si="2"/>
        <v>0</v>
      </c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6"/>
    </row>
    <row r="30" spans="2:130" s="170" customFormat="1">
      <c r="B30" s="298"/>
      <c r="C30" s="115" t="str">
        <f t="shared" si="0"/>
        <v>n;93118cle</v>
      </c>
      <c r="D30" s="359" t="s">
        <v>614</v>
      </c>
      <c r="E30" s="359" t="str">
        <f t="shared" si="1"/>
        <v>93118</v>
      </c>
      <c r="F30" s="217" t="s">
        <v>1469</v>
      </c>
      <c r="G30" s="1130" t="s">
        <v>1122</v>
      </c>
      <c r="H30" s="186" t="s">
        <v>676</v>
      </c>
      <c r="I30" s="244">
        <f t="shared" si="2"/>
        <v>0</v>
      </c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176"/>
    </row>
    <row r="31" spans="2:130" s="170" customFormat="1">
      <c r="B31" s="298"/>
      <c r="C31" s="115" t="str">
        <f t="shared" si="0"/>
        <v>n;93118montant</v>
      </c>
      <c r="D31" s="359" t="s">
        <v>614</v>
      </c>
      <c r="E31" s="359" t="str">
        <f t="shared" si="1"/>
        <v>93118</v>
      </c>
      <c r="F31" s="192" t="s">
        <v>1470</v>
      </c>
      <c r="G31" s="1130"/>
      <c r="H31" s="187" t="s">
        <v>1447</v>
      </c>
      <c r="I31" s="199">
        <f t="shared" si="2"/>
        <v>0</v>
      </c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6"/>
    </row>
    <row r="32" spans="2:130" s="170" customFormat="1">
      <c r="B32" s="298"/>
      <c r="C32" s="115" t="str">
        <f t="shared" si="0"/>
        <v>n;93114cle</v>
      </c>
      <c r="D32" s="359" t="s">
        <v>614</v>
      </c>
      <c r="E32" s="359" t="str">
        <f t="shared" si="1"/>
        <v>93114</v>
      </c>
      <c r="F32" s="217" t="s">
        <v>1471</v>
      </c>
      <c r="G32" s="1130" t="s">
        <v>1123</v>
      </c>
      <c r="H32" s="186" t="s">
        <v>679</v>
      </c>
      <c r="I32" s="310">
        <f t="shared" si="2"/>
        <v>0</v>
      </c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176"/>
    </row>
    <row r="33" spans="1:130" s="170" customFormat="1">
      <c r="B33" s="298"/>
      <c r="C33" s="115" t="str">
        <f t="shared" si="0"/>
        <v>n;93114montant</v>
      </c>
      <c r="D33" s="359" t="s">
        <v>614</v>
      </c>
      <c r="E33" s="359" t="str">
        <f t="shared" si="1"/>
        <v>93114</v>
      </c>
      <c r="F33" s="192" t="s">
        <v>1472</v>
      </c>
      <c r="G33" s="1130"/>
      <c r="H33" s="187" t="s">
        <v>1447</v>
      </c>
      <c r="I33" s="199">
        <f t="shared" si="2"/>
        <v>0</v>
      </c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6"/>
    </row>
    <row r="34" spans="1:130" s="170" customFormat="1" ht="14.25">
      <c r="B34" s="298"/>
      <c r="C34" s="115"/>
      <c r="D34" s="359" t="s">
        <v>614</v>
      </c>
      <c r="E34" s="359" t="str">
        <f t="shared" si="1"/>
        <v/>
      </c>
      <c r="F34" s="1131"/>
      <c r="G34" s="1130" t="s">
        <v>1124</v>
      </c>
      <c r="H34" s="186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176"/>
    </row>
    <row r="35" spans="1:130" s="170" customFormat="1" ht="15" customHeight="1">
      <c r="B35" s="298"/>
      <c r="C35" s="115"/>
      <c r="D35" s="359" t="s">
        <v>614</v>
      </c>
      <c r="E35" s="359" t="str">
        <f t="shared" si="1"/>
        <v/>
      </c>
      <c r="F35" s="1132"/>
      <c r="G35" s="1130"/>
      <c r="H35" s="18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176"/>
    </row>
    <row r="36" spans="1:130" s="170" customFormat="1">
      <c r="B36" s="298"/>
      <c r="C36" s="115" t="str">
        <f t="shared" ref="C36:C53" si="3">CONCATENATE("n;",F36)</f>
        <v>n;93113cle</v>
      </c>
      <c r="D36" s="359" t="s">
        <v>614</v>
      </c>
      <c r="E36" s="359" t="str">
        <f t="shared" si="1"/>
        <v>93113</v>
      </c>
      <c r="F36" s="217" t="s">
        <v>1473</v>
      </c>
      <c r="G36" s="1130" t="s">
        <v>1125</v>
      </c>
      <c r="H36" s="186" t="s">
        <v>681</v>
      </c>
      <c r="I36" s="310">
        <f t="shared" ref="I36:I53" si="4">SUM(J36:DY36)</f>
        <v>0</v>
      </c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176"/>
    </row>
    <row r="37" spans="1:130" s="170" customFormat="1">
      <c r="B37" s="298"/>
      <c r="C37" s="115" t="str">
        <f t="shared" si="3"/>
        <v>n;93113montant</v>
      </c>
      <c r="D37" s="359" t="s">
        <v>614</v>
      </c>
      <c r="E37" s="359" t="str">
        <f t="shared" si="1"/>
        <v>93113</v>
      </c>
      <c r="F37" s="192" t="s">
        <v>1474</v>
      </c>
      <c r="G37" s="1130"/>
      <c r="H37" s="187" t="s">
        <v>1447</v>
      </c>
      <c r="I37" s="199">
        <f t="shared" si="4"/>
        <v>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176"/>
    </row>
    <row r="38" spans="1:130" s="170" customFormat="1" ht="15" customHeight="1">
      <c r="B38" s="298"/>
      <c r="C38" s="115" t="str">
        <f t="shared" si="3"/>
        <v>n;93111cle</v>
      </c>
      <c r="D38" s="359" t="s">
        <v>1505</v>
      </c>
      <c r="E38" s="359" t="str">
        <f t="shared" si="1"/>
        <v>93111</v>
      </c>
      <c r="F38" s="258" t="s">
        <v>1475</v>
      </c>
      <c r="G38" s="1130" t="s">
        <v>1126</v>
      </c>
      <c r="H38" s="186" t="s">
        <v>672</v>
      </c>
      <c r="I38" s="199" t="e">
        <f t="shared" si="4"/>
        <v>#REF!</v>
      </c>
      <c r="J38" s="11" t="e">
        <f>IF(#REF!="NON",'CN LGG-MT-LM-STR-Clin'!AN197,'cpte_CN LGG-MT-LM-STR-Clin'!AN197)</f>
        <v>#REF!</v>
      </c>
      <c r="K38" s="11" t="e">
        <f>IF(#REF!="NON",'CN LGG-MT-LM-STR-Clin'!AO197,'cpte_CN LGG-MT-LM-STR-Clin'!AO197)</f>
        <v>#REF!</v>
      </c>
      <c r="L38" s="11" t="e">
        <f>IF(#REF!="NON",'CN LGG-MT-LM-STR-Clin'!AP197,'cpte_CN LGG-MT-LM-STR-Clin'!AP197)</f>
        <v>#REF!</v>
      </c>
      <c r="M38" s="11" t="e">
        <f>IF(#REF!="NON",'CN LGG-MT-LM-STR-Clin'!AQ197,'cpte_CN LGG-MT-LM-STR-Clin'!AQ197)</f>
        <v>#REF!</v>
      </c>
      <c r="N38" s="11" t="e">
        <f>IF(#REF!="NON",'CN LGG-MT-LM-STR-Clin'!AR197,'cpte_CN LGG-MT-LM-STR-Clin'!AR197)</f>
        <v>#REF!</v>
      </c>
      <c r="O38" s="11" t="e">
        <f>IF(#REF!="NON",'CN LGG-MT-LM-STR-Clin'!AS197,'cpte_CN LGG-MT-LM-STR-Clin'!AS197)</f>
        <v>#REF!</v>
      </c>
      <c r="P38" s="11" t="e">
        <f>IF(#REF!="NON",'CN LGG-MT-LM-STR-Clin'!AT197,'cpte_CN LGG-MT-LM-STR-Clin'!AT197)</f>
        <v>#REF!</v>
      </c>
      <c r="Q38" s="11" t="e">
        <f>IF(#REF!="NON",'CN LGG-MT-LM-STR-Clin'!AU197,'cpte_CN LGG-MT-LM-STR-Clin'!AU197)</f>
        <v>#REF!</v>
      </c>
      <c r="R38" s="11" t="e">
        <f>IF(#REF!="NON",'CN LGG-MT-LM-STR-Clin'!AV197,'cpte_CN LGG-MT-LM-STR-Clin'!AV197)</f>
        <v>#REF!</v>
      </c>
      <c r="S38" s="11" t="e">
        <f>IF(#REF!="NON",'CN LGG-MT-LM-STR-Clin'!AW197,'cpte_CN LGG-MT-LM-STR-Clin'!AW197)</f>
        <v>#REF!</v>
      </c>
      <c r="T38" s="11" t="e">
        <f>IF(#REF!="NON",'CN LGG-MT-LM-STR-Clin'!AX197,'cpte_CN LGG-MT-LM-STR-Clin'!AX197)</f>
        <v>#REF!</v>
      </c>
      <c r="U38" s="11" t="e">
        <f>IF(#REF!="NON",'CN LGG-MT-LM-STR-Clin'!AY197,'cpte_CN LGG-MT-LM-STR-Clin'!AY197)</f>
        <v>#REF!</v>
      </c>
      <c r="V38" s="11" t="e">
        <f>IF(#REF!="NON",'CN LGG-MT-LM-STR-Clin'!AZ197,'cpte_CN LGG-MT-LM-STR-Clin'!AZ197)</f>
        <v>#REF!</v>
      </c>
      <c r="W38" s="11" t="e">
        <f>IF(#REF!="NON",'CN LGG-MT-LM-STR-Clin'!BA197,'cpte_CN LGG-MT-LM-STR-Clin'!BA197)</f>
        <v>#REF!</v>
      </c>
      <c r="X38" s="11" t="e">
        <f>IF(#REF!="NON",'CN LGG-MT-LM-STR-Clin'!BB197,'cpte_CN LGG-MT-LM-STR-Clin'!BB197)</f>
        <v>#REF!</v>
      </c>
      <c r="Y38" s="11" t="e">
        <f>IF(#REF!="NON",'CN LGG-MT-LM-STR-Clin'!BC197,'cpte_CN LGG-MT-LM-STR-Clin'!BC197)</f>
        <v>#REF!</v>
      </c>
      <c r="Z38" s="11" t="e">
        <f>IF(#REF!="NON",'CN LGG-MT-LM-STR-Clin'!BD197,'cpte_CN LGG-MT-LM-STR-Clin'!BD197)</f>
        <v>#REF!</v>
      </c>
      <c r="AA38" s="11" t="e">
        <f>IF(#REF!="NON",'CN LGG-MT-LM-STR-Clin'!BE197,'cpte_CN LGG-MT-LM-STR-Clin'!BE197)</f>
        <v>#REF!</v>
      </c>
      <c r="AB38" s="11" t="e">
        <f>IF(#REF!="NON",'CN LGG-MT-LM-STR-Clin'!BF197,'cpte_CN LGG-MT-LM-STR-Clin'!BF197)</f>
        <v>#REF!</v>
      </c>
      <c r="AC38" s="11" t="e">
        <f>IF(#REF!="NON",'CN LGG-MT-LM-STR-Clin'!BG197,'cpte_CN LGG-MT-LM-STR-Clin'!BG197)</f>
        <v>#REF!</v>
      </c>
      <c r="AD38" s="11" t="e">
        <f>IF(#REF!="NON",'CN LGG-MT-LM-STR-Clin'!BH197,'cpte_CN LGG-MT-LM-STR-Clin'!BH197)</f>
        <v>#REF!</v>
      </c>
      <c r="AE38" s="11" t="e">
        <f>IF(#REF!="NON",'CN LGG-MT-LM-STR-Clin'!BI197,'cpte_CN LGG-MT-LM-STR-Clin'!BI197)</f>
        <v>#REF!</v>
      </c>
      <c r="AF38" s="11" t="e">
        <f>IF(#REF!="NON",'CN LGG-MT-LM-STR-Clin'!BJ197,'cpte_CN LGG-MT-LM-STR-Clin'!BJ197)</f>
        <v>#REF!</v>
      </c>
      <c r="AG38" s="11" t="e">
        <f>IF(#REF!="NON",'CN LGG-MT-LM-STR-Clin'!BK197,'cpte_CN LGG-MT-LM-STR-Clin'!BK197)</f>
        <v>#REF!</v>
      </c>
      <c r="AH38" s="11" t="e">
        <f>IF(#REF!="NON",'CN LGG-MT-LM-STR-Clin'!BL197,'cpte_CN LGG-MT-LM-STR-Clin'!BL197)</f>
        <v>#REF!</v>
      </c>
      <c r="AI38" s="11" t="e">
        <f>IF(#REF!="NON",'CN LGG-MT-LM-STR-Clin'!BM197,'cpte_CN LGG-MT-LM-STR-Clin'!BM197)</f>
        <v>#REF!</v>
      </c>
      <c r="AJ38" s="11" t="e">
        <f>IF(#REF!="NON",'CN LGG-MT-LM-STR-Clin'!BN197,'cpte_CN LGG-MT-LM-STR-Clin'!BN197)</f>
        <v>#REF!</v>
      </c>
      <c r="AK38" s="11" t="e">
        <f>IF(#REF!="NON",'CN LGG-MT-LM-STR-Clin'!BO197,'cpte_CN LGG-MT-LM-STR-Clin'!BO197)</f>
        <v>#REF!</v>
      </c>
      <c r="AL38" s="11" t="e">
        <f>IF(#REF!="NON",'CN LGG-MT-LM-STR-Clin'!BP197,'cpte_CN LGG-MT-LM-STR-Clin'!BP197)</f>
        <v>#REF!</v>
      </c>
      <c r="AM38" s="11" t="e">
        <f>IF(#REF!="NON",'CN LGG-MT-LM-STR-Clin'!BQ197,'cpte_CN LGG-MT-LM-STR-Clin'!BQ197)</f>
        <v>#REF!</v>
      </c>
      <c r="AN38" s="11" t="e">
        <f>IF(#REF!="NON",'CN LGG-MT-LM-STR-Clin'!BR197,'cpte_CN LGG-MT-LM-STR-Clin'!BR197)</f>
        <v>#REF!</v>
      </c>
      <c r="AO38" s="11" t="e">
        <f>IF(#REF!="NON",'CN LGG-MT-LM-STR-Clin'!BS197,'cpte_CN LGG-MT-LM-STR-Clin'!BS197)</f>
        <v>#REF!</v>
      </c>
      <c r="AP38" s="11" t="e">
        <f>IF(#REF!="NON",'CN LGG-MT-LM-STR-Clin'!BT197,'cpte_CN LGG-MT-LM-STR-Clin'!BT197)</f>
        <v>#REF!</v>
      </c>
      <c r="AQ38" s="11" t="e">
        <f>IF(#REF!="NON",'CN LGG-MT-LM-STR-Clin'!BU197,'cpte_CN LGG-MT-LM-STR-Clin'!BU197)</f>
        <v>#REF!</v>
      </c>
      <c r="AR38" s="11" t="e">
        <f>IF(#REF!="NON",'CN LGG-MT-LM-STR-Clin'!BV197,'cpte_CN LGG-MT-LM-STR-Clin'!BV197)</f>
        <v>#REF!</v>
      </c>
      <c r="AS38" s="11" t="e">
        <f>IF(#REF!="NON",'CN LGG-MT-LM-STR-Clin'!BW197,'cpte_CN LGG-MT-LM-STR-Clin'!BW197)</f>
        <v>#REF!</v>
      </c>
      <c r="AT38" s="11" t="e">
        <f>IF(#REF!="NON",'CN LGG-MT-LM-STR-Clin'!BX197,'cpte_CN LGG-MT-LM-STR-Clin'!BX197)</f>
        <v>#REF!</v>
      </c>
      <c r="AU38" s="11" t="e">
        <f>IF(#REF!="NON",'CN LGG-MT-LM-STR-Clin'!BY197,'cpte_CN LGG-MT-LM-STR-Clin'!BY197)</f>
        <v>#REF!</v>
      </c>
      <c r="AV38" s="11" t="e">
        <f>IF(#REF!="NON",'CN LGG-MT-LM-STR-Clin'!BZ197,'cpte_CN LGG-MT-LM-STR-Clin'!BZ197)</f>
        <v>#REF!</v>
      </c>
      <c r="AW38" s="11" t="e">
        <f>IF(#REF!="NON",'CN LGG-MT-LM-STR-Clin'!CA197,'cpte_CN LGG-MT-LM-STR-Clin'!CA197)</f>
        <v>#REF!</v>
      </c>
      <c r="AX38" s="11" t="e">
        <f>IF(#REF!="NON",'CN LGG-MT-LM-STR-Clin'!CB197,'cpte_CN LGG-MT-LM-STR-Clin'!CB197)</f>
        <v>#REF!</v>
      </c>
      <c r="AY38" s="11" t="e">
        <f>IF(#REF!="NON",'CN LGG-MT-LM-STR-Clin'!CC197,'cpte_CN LGG-MT-LM-STR-Clin'!CC197)</f>
        <v>#REF!</v>
      </c>
      <c r="AZ38" s="11" t="e">
        <f>IF(#REF!="NON",'CN LGG-MT-LM-STR-Clin'!CD197,'cpte_CN LGG-MT-LM-STR-Clin'!CD197)</f>
        <v>#REF!</v>
      </c>
      <c r="BA38" s="11" t="e">
        <f>IF(#REF!="NON",'CN LGG-MT-LM-STR-Clin'!CE197,'cpte_CN LGG-MT-LM-STR-Clin'!CE197)</f>
        <v>#REF!</v>
      </c>
      <c r="BB38" s="11" t="e">
        <f>IF(#REF!="NON",'CN LGG-MT-LM-STR-Clin'!CF197,'cpte_CN LGG-MT-LM-STR-Clin'!CF197)</f>
        <v>#REF!</v>
      </c>
      <c r="BC38" s="11" t="e">
        <f>IF(#REF!="NON",'CN LGG-MT-LM-STR-Clin'!CG197,'cpte_CN LGG-MT-LM-STR-Clin'!CG197)</f>
        <v>#REF!</v>
      </c>
      <c r="BD38" s="11" t="e">
        <f>IF(#REF!="NON",'CN LGG-MT-LM-STR-Clin'!CH197,'cpte_CN LGG-MT-LM-STR-Clin'!CH197)</f>
        <v>#REF!</v>
      </c>
      <c r="BE38" s="11" t="e">
        <f>IF(#REF!="NON",'CN LGG-MT-LM-STR-Clin'!CI197,'cpte_CN LGG-MT-LM-STR-Clin'!CI197)</f>
        <v>#REF!</v>
      </c>
      <c r="BF38" s="11" t="e">
        <f>IF(#REF!="NON",'CN LGG-MT-LM-STR-Clin'!CJ197,'cpte_CN LGG-MT-LM-STR-Clin'!CJ197)</f>
        <v>#REF!</v>
      </c>
      <c r="BG38" s="11" t="e">
        <f>IF(#REF!="NON",'CN LGG-MT-LM-STR-Clin'!CK197,'cpte_CN LGG-MT-LM-STR-Clin'!CK197)</f>
        <v>#REF!</v>
      </c>
      <c r="BH38" s="11" t="e">
        <f>IF(#REF!="NON",'CN LGG-MT-LM-STR-Clin'!CL197,'cpte_CN LGG-MT-LM-STR-Clin'!CL197)</f>
        <v>#REF!</v>
      </c>
      <c r="BI38" s="11" t="e">
        <f>IF(#REF!="NON",'CN LGG-MT-LM-STR-Clin'!CM197,'cpte_CN LGG-MT-LM-STR-Clin'!CM197)</f>
        <v>#REF!</v>
      </c>
      <c r="BJ38" s="11" t="e">
        <f>IF(#REF!="NON",'CN LGG-MT-LM-STR-Clin'!CN197,'cpte_CN LGG-MT-LM-STR-Clin'!CN197)</f>
        <v>#REF!</v>
      </c>
      <c r="BK38" s="11" t="e">
        <f>IF(#REF!="NON",'CN LGG-MT-LM-STR-Clin'!CO197,'cpte_CN LGG-MT-LM-STR-Clin'!CO197)</f>
        <v>#REF!</v>
      </c>
      <c r="BL38" s="11" t="e">
        <f>IF(#REF!="NON",'CN LGG-MT-LM-STR-Clin'!CP197,'cpte_CN LGG-MT-LM-STR-Clin'!CP197)</f>
        <v>#REF!</v>
      </c>
      <c r="BM38" s="11" t="e">
        <f>IF(#REF!="NON",'CN LGG-MT-LM-STR-Clin'!CQ197,'cpte_CN LGG-MT-LM-STR-Clin'!CQ197)</f>
        <v>#REF!</v>
      </c>
      <c r="BN38" s="11" t="e">
        <f>IF(#REF!="NON",'CN LGG-MT-LM-STR-Clin'!CR197,'cpte_CN LGG-MT-LM-STR-Clin'!CR197)</f>
        <v>#REF!</v>
      </c>
      <c r="BO38" s="11" t="e">
        <f>IF(#REF!="NON",'CN LGG-MT-LM-STR-Clin'!CS197,'cpte_CN LGG-MT-LM-STR-Clin'!CS197)</f>
        <v>#REF!</v>
      </c>
      <c r="BP38" s="11" t="e">
        <f>IF(#REF!="NON",'CN LGG-MT-LM-STR-Clin'!CT197,'cpte_CN LGG-MT-LM-STR-Clin'!CT197)</f>
        <v>#REF!</v>
      </c>
      <c r="BQ38" s="11" t="e">
        <f>IF(#REF!="NON",'CN LGG-MT-LM-STR-Clin'!CU197,'cpte_CN LGG-MT-LM-STR-Clin'!CU197)</f>
        <v>#REF!</v>
      </c>
      <c r="BR38" s="11" t="e">
        <f>IF(#REF!="NON",'CN LGG-MT-LM-STR-Clin'!CV197,'cpte_CN LGG-MT-LM-STR-Clin'!CV197)</f>
        <v>#REF!</v>
      </c>
      <c r="BS38" s="11" t="e">
        <f>IF(#REF!="NON",'CN LGG-MT-LM-STR-Clin'!CW197,'cpte_CN LGG-MT-LM-STR-Clin'!CW197)</f>
        <v>#REF!</v>
      </c>
      <c r="BT38" s="11" t="e">
        <f>IF(#REF!="NON",'CN LGG-MT-LM-STR-Clin'!CX197,'cpte_CN LGG-MT-LM-STR-Clin'!CX197)</f>
        <v>#REF!</v>
      </c>
      <c r="BU38" s="11" t="e">
        <f>IF(#REF!="NON",'CN LGG-MT-LM-STR-Clin'!CY197,'cpte_CN LGG-MT-LM-STR-Clin'!CY197)</f>
        <v>#REF!</v>
      </c>
      <c r="BV38" s="11" t="e">
        <f>IF(#REF!="NON",'CN LGG-MT-LM-STR-Clin'!CZ197,'cpte_CN LGG-MT-LM-STR-Clin'!CZ197)</f>
        <v>#REF!</v>
      </c>
      <c r="BW38" s="11" t="e">
        <f>IF(#REF!="NON",'CN LGG-MT-LM-STR-Clin'!DA197,'cpte_CN LGG-MT-LM-STR-Clin'!DA197)</f>
        <v>#REF!</v>
      </c>
      <c r="BX38" s="11" t="e">
        <f>IF(#REF!="NON",'CN LGG-MT-LM-STR-Clin'!DB197,'cpte_CN LGG-MT-LM-STR-Clin'!DB197)</f>
        <v>#REF!</v>
      </c>
      <c r="BY38" s="11" t="e">
        <f>IF(#REF!="NON",'CN LGG-MT-LM-STR-Clin'!DC197,'cpte_CN LGG-MT-LM-STR-Clin'!DC197)</f>
        <v>#REF!</v>
      </c>
      <c r="BZ38" s="11" t="e">
        <f>IF(#REF!="NON",'CN LGG-MT-LM-STR-Clin'!DD197,'cpte_CN LGG-MT-LM-STR-Clin'!DD197)</f>
        <v>#REF!</v>
      </c>
      <c r="CA38" s="11" t="e">
        <f>IF(#REF!="NON",'CN LGG-MT-LM-STR-Clin'!DE197,'cpte_CN LGG-MT-LM-STR-Clin'!DE197)</f>
        <v>#REF!</v>
      </c>
      <c r="CB38" s="11" t="e">
        <f>IF(#REF!="NON",'CN LGG-MT-LM-STR-Clin'!DF197,'cpte_CN LGG-MT-LM-STR-Clin'!DF197)</f>
        <v>#REF!</v>
      </c>
      <c r="CC38" s="11" t="e">
        <f>IF(#REF!="NON",'CN LGG-MT-LM-STR-Clin'!DG197,'cpte_CN LGG-MT-LM-STR-Clin'!DG197)</f>
        <v>#REF!</v>
      </c>
      <c r="CD38" s="11" t="e">
        <f>IF(#REF!="NON",'CN LGG-MT-LM-STR-Clin'!DH197,'cpte_CN LGG-MT-LM-STR-Clin'!DH197)</f>
        <v>#REF!</v>
      </c>
      <c r="CE38" s="11" t="e">
        <f>IF(#REF!="NON",'CN LGG-MT-LM-STR-Clin'!DI197,'cpte_CN LGG-MT-LM-STR-Clin'!DI197)</f>
        <v>#REF!</v>
      </c>
      <c r="CF38" s="11" t="e">
        <f>IF(#REF!="NON",'CN LGG-MT-LM-STR-Clin'!DJ197,'cpte_CN LGG-MT-LM-STR-Clin'!DJ197)</f>
        <v>#REF!</v>
      </c>
      <c r="CG38" s="11" t="e">
        <f>IF(#REF!="NON",'CN LGG-MT-LM-STR-Clin'!DK197,'cpte_CN LGG-MT-LM-STR-Clin'!DK197)</f>
        <v>#REF!</v>
      </c>
      <c r="CH38" s="11" t="e">
        <f>IF(#REF!="NON",'CN LGG-MT-LM-STR-Clin'!DL197,'cpte_CN LGG-MT-LM-STR-Clin'!DL197)</f>
        <v>#REF!</v>
      </c>
      <c r="CI38" s="11" t="e">
        <f>IF(#REF!="NON",'CN LGG-MT-LM-STR-Clin'!DM197,'cpte_CN LGG-MT-LM-STR-Clin'!DM197)</f>
        <v>#REF!</v>
      </c>
      <c r="CJ38" s="11" t="e">
        <f>IF(#REF!="NON",'CN LGG-MT-LM-STR-Clin'!DN197,'cpte_CN LGG-MT-LM-STR-Clin'!DN197)</f>
        <v>#REF!</v>
      </c>
      <c r="CK38" s="11" t="e">
        <f>IF(#REF!="NON",'CN LGG-MT-LM-STR-Clin'!DO197,'cpte_CN LGG-MT-LM-STR-Clin'!DO197)</f>
        <v>#REF!</v>
      </c>
      <c r="CL38" s="11" t="e">
        <f>IF(#REF!="NON",'CN LGG-MT-LM-STR-Clin'!DP197,'cpte_CN LGG-MT-LM-STR-Clin'!DP197)</f>
        <v>#REF!</v>
      </c>
      <c r="CM38" s="11" t="e">
        <f>IF(#REF!="NON",'CN LGG-MT-LM-STR-Clin'!DQ197,'cpte_CN LGG-MT-LM-STR-Clin'!DQ197)</f>
        <v>#REF!</v>
      </c>
      <c r="CN38" s="11" t="e">
        <f>IF(#REF!="NON",'CN LGG-MT-LM-STR-Clin'!DR197,'cpte_CN LGG-MT-LM-STR-Clin'!DR197)</f>
        <v>#REF!</v>
      </c>
      <c r="CO38" s="11" t="e">
        <f>IF(#REF!="NON",'CN LGG-MT-LM-STR-Clin'!DS197,'cpte_CN LGG-MT-LM-STR-Clin'!DS197)</f>
        <v>#REF!</v>
      </c>
      <c r="CP38" s="11" t="e">
        <f>IF(#REF!="NON",'CN LGG-MT-LM-STR-Clin'!DT197,'cpte_CN LGG-MT-LM-STR-Clin'!DT197)</f>
        <v>#REF!</v>
      </c>
      <c r="CQ38" s="11" t="e">
        <f>IF(#REF!="NON",'CN LGG-MT-LM-STR-Clin'!DU197,'cpte_CN LGG-MT-LM-STR-Clin'!DU197)</f>
        <v>#REF!</v>
      </c>
      <c r="CR38" s="11" t="e">
        <f>IF(#REF!="NON",'CN LGG-MT-LM-STR-Clin'!DV197,'cpte_CN LGG-MT-LM-STR-Clin'!DV197)</f>
        <v>#REF!</v>
      </c>
      <c r="CS38" s="11" t="e">
        <f>IF(#REF!="NON",'CN LGG-MT-LM-STR-Clin'!DW197,'cpte_CN LGG-MT-LM-STR-Clin'!DW197)</f>
        <v>#REF!</v>
      </c>
      <c r="CT38" s="11" t="e">
        <f>IF(#REF!="NON",'CN LGG-MT-LM-STR-Clin'!DX197,'cpte_CN LGG-MT-LM-STR-Clin'!DX197)</f>
        <v>#REF!</v>
      </c>
      <c r="CU38" s="11" t="e">
        <f>IF(#REF!="NON",'CN LGG-MT-LM-STR-Clin'!DY197,'cpte_CN LGG-MT-LM-STR-Clin'!DY197)</f>
        <v>#REF!</v>
      </c>
      <c r="CV38" s="11" t="e">
        <f>IF(#REF!="NON",'CN LGG-MT-LM-STR-Clin'!DZ197,'cpte_CN LGG-MT-LM-STR-Clin'!DZ197)</f>
        <v>#REF!</v>
      </c>
      <c r="CW38" s="11" t="e">
        <f>IF(#REF!="NON",'CN LGG-MT-LM-STR-Clin'!EA197,'cpte_CN LGG-MT-LM-STR-Clin'!EA197)</f>
        <v>#REF!</v>
      </c>
      <c r="CX38" s="11" t="e">
        <f>IF(#REF!="NON",'CN LGG-MT-LM-STR-Clin'!EB197,'cpte_CN LGG-MT-LM-STR-Clin'!EB197)</f>
        <v>#REF!</v>
      </c>
      <c r="CY38" s="11" t="e">
        <f>IF(#REF!="NON",'CN LGG-MT-LM-STR-Clin'!EC197,'cpte_CN LGG-MT-LM-STR-Clin'!EC197)</f>
        <v>#REF!</v>
      </c>
      <c r="CZ38" s="11" t="e">
        <f>IF(#REF!="NON",'CN LGG-MT-LM-STR-Clin'!ED197,'cpte_CN LGG-MT-LM-STR-Clin'!ED197)</f>
        <v>#REF!</v>
      </c>
      <c r="DA38" s="11" t="e">
        <f>IF(#REF!="NON",'CN LGG-MT-LM-STR-Clin'!EE197,'cpte_CN LGG-MT-LM-STR-Clin'!EE197)</f>
        <v>#REF!</v>
      </c>
      <c r="DB38" s="11" t="e">
        <f>IF(#REF!="NON",'CN LGG-MT-LM-STR-Clin'!EF197,'cpte_CN LGG-MT-LM-STR-Clin'!EF197)</f>
        <v>#REF!</v>
      </c>
      <c r="DC38" s="11" t="e">
        <f>IF(#REF!="NON",'CN LGG-MT-LM-STR-Clin'!EG197,'cpte_CN LGG-MT-LM-STR-Clin'!EG197)</f>
        <v>#REF!</v>
      </c>
      <c r="DD38" s="11" t="e">
        <f>IF(#REF!="NON",'CN LGG-MT-LM-STR-Clin'!EH197,'cpte_CN LGG-MT-LM-STR-Clin'!EH197)</f>
        <v>#REF!</v>
      </c>
      <c r="DE38" s="11" t="e">
        <f>IF(#REF!="NON",'CN LGG-MT-LM-STR-Clin'!EI197,'cpte_CN LGG-MT-LM-STR-Clin'!EI197)</f>
        <v>#REF!</v>
      </c>
      <c r="DF38" s="11" t="e">
        <f>IF(#REF!="NON",'CN LGG-MT-LM-STR-Clin'!EJ197,'cpte_CN LGG-MT-LM-STR-Clin'!EJ197)</f>
        <v>#REF!</v>
      </c>
      <c r="DG38" s="11" t="e">
        <f>IF(#REF!="NON",'CN LGG-MT-LM-STR-Clin'!EK197,'cpte_CN LGG-MT-LM-STR-Clin'!EK197)</f>
        <v>#REF!</v>
      </c>
      <c r="DH38" s="11" t="e">
        <f>IF(#REF!="NON",'CN LGG-MT-LM-STR-Clin'!EL197,'cpte_CN LGG-MT-LM-STR-Clin'!EL197)</f>
        <v>#REF!</v>
      </c>
      <c r="DI38" s="11" t="e">
        <f>IF(#REF!="NON",'CN LGG-MT-LM-STR-Clin'!EM197,'cpte_CN LGG-MT-LM-STR-Clin'!EM197)</f>
        <v>#REF!</v>
      </c>
      <c r="DJ38" s="11" t="e">
        <f>IF(#REF!="NON",'CN LGG-MT-LM-STR-Clin'!EN197,'cpte_CN LGG-MT-LM-STR-Clin'!EN197)</f>
        <v>#REF!</v>
      </c>
      <c r="DK38" s="11" t="e">
        <f>IF(#REF!="NON",'CN LGG-MT-LM-STR-Clin'!EO197,'cpte_CN LGG-MT-LM-STR-Clin'!EO197)</f>
        <v>#REF!</v>
      </c>
      <c r="DL38" s="11" t="e">
        <f>IF(#REF!="NON",'CN LGG-MT-LM-STR-Clin'!EP197,'cpte_CN LGG-MT-LM-STR-Clin'!EP197)</f>
        <v>#REF!</v>
      </c>
      <c r="DM38" s="11" t="e">
        <f>IF(#REF!="NON",'CN LGG-MT-LM-STR-Clin'!EQ197,'cpte_CN LGG-MT-LM-STR-Clin'!EQ197)</f>
        <v>#REF!</v>
      </c>
      <c r="DN38" s="11" t="e">
        <f>IF(#REF!="NON",'CN LGG-MT-LM-STR-Clin'!ER197,'cpte_CN LGG-MT-LM-STR-Clin'!ER197)</f>
        <v>#REF!</v>
      </c>
      <c r="DO38" s="11" t="e">
        <f>IF(#REF!="NON",'CN LGG-MT-LM-STR-Clin'!ES197,'cpte_CN LGG-MT-LM-STR-Clin'!ES197)</f>
        <v>#REF!</v>
      </c>
      <c r="DP38" s="11" t="e">
        <f>IF(#REF!="NON",'CN LGG-MT-LM-STR-Clin'!ET197,'cpte_CN LGG-MT-LM-STR-Clin'!ET197)</f>
        <v>#REF!</v>
      </c>
      <c r="DQ38" s="11" t="e">
        <f>IF(#REF!="NON",'CN LGG-MT-LM-STR-Clin'!EU197,'cpte_CN LGG-MT-LM-STR-Clin'!EU197)</f>
        <v>#REF!</v>
      </c>
      <c r="DR38" s="11" t="e">
        <f>IF(#REF!="NON",'CN LGG-MT-LM-STR-Clin'!EV197,'cpte_CN LGG-MT-LM-STR-Clin'!EV197)</f>
        <v>#REF!</v>
      </c>
      <c r="DS38" s="11" t="e">
        <f>IF(#REF!="NON",'CN LGG-MT-LM-STR-Clin'!EW197,'cpte_CN LGG-MT-LM-STR-Clin'!EW197)</f>
        <v>#REF!</v>
      </c>
      <c r="DT38" s="11" t="e">
        <f>IF(#REF!="NON",'CN LGG-MT-LM-STR-Clin'!EX197,'cpte_CN LGG-MT-LM-STR-Clin'!EX197)</f>
        <v>#REF!</v>
      </c>
      <c r="DU38" s="11" t="e">
        <f>IF(#REF!="NON",'CN LGG-MT-LM-STR-Clin'!EY197,'cpte_CN LGG-MT-LM-STR-Clin'!EY197)</f>
        <v>#REF!</v>
      </c>
      <c r="DV38" s="11" t="e">
        <f>IF(#REF!="NON",'CN LGG-MT-LM-STR-Clin'!EZ197,'cpte_CN LGG-MT-LM-STR-Clin'!EZ197)</f>
        <v>#REF!</v>
      </c>
      <c r="DW38" s="11" t="e">
        <f>IF(#REF!="NON",'CN LGG-MT-LM-STR-Clin'!FA197,'cpte_CN LGG-MT-LM-STR-Clin'!FA197)</f>
        <v>#REF!</v>
      </c>
      <c r="DX38" s="11" t="e">
        <f>IF(#REF!="NON",'CN LGG-MT-LM-STR-Clin'!FB197,'cpte_CN LGG-MT-LM-STR-Clin'!FB197)</f>
        <v>#REF!</v>
      </c>
      <c r="DY38" s="11" t="e">
        <f>IF(#REF!="NON",'CN LGG-MT-LM-STR-Clin'!FC197,'cpte_CN LGG-MT-LM-STR-Clin'!FC197)</f>
        <v>#REF!</v>
      </c>
      <c r="DZ38" s="176"/>
    </row>
    <row r="39" spans="1:130" s="170" customFormat="1" ht="15" customHeight="1">
      <c r="B39" s="298"/>
      <c r="C39" s="115" t="str">
        <f t="shared" si="3"/>
        <v>n;93111montant</v>
      </c>
      <c r="D39" s="359" t="s">
        <v>1505</v>
      </c>
      <c r="E39" s="359" t="str">
        <f t="shared" si="1"/>
        <v>93111</v>
      </c>
      <c r="F39" s="192" t="s">
        <v>1476</v>
      </c>
      <c r="G39" s="1130"/>
      <c r="H39" s="187" t="s">
        <v>1447</v>
      </c>
      <c r="I39" s="199">
        <f t="shared" si="4"/>
        <v>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176"/>
    </row>
    <row r="40" spans="1:130" s="170" customFormat="1">
      <c r="B40" s="298"/>
      <c r="C40" s="115" t="str">
        <f t="shared" si="3"/>
        <v>n;931111cle</v>
      </c>
      <c r="D40" s="359" t="s">
        <v>1505</v>
      </c>
      <c r="E40" s="359" t="str">
        <f t="shared" si="1"/>
        <v>931111</v>
      </c>
      <c r="F40" s="258" t="s">
        <v>1477</v>
      </c>
      <c r="G40" s="1125" t="s">
        <v>1145</v>
      </c>
      <c r="H40" s="186" t="s">
        <v>672</v>
      </c>
      <c r="I40" s="199" t="e">
        <f t="shared" si="4"/>
        <v>#REF!</v>
      </c>
      <c r="J40" s="11" t="e">
        <f>IF(#REF!="NON",'CN LGG-MT-LM-STR-Clin'!AN197,'cpte_CN LGG-MT-LM-STR-Clin'!AN197)</f>
        <v>#REF!</v>
      </c>
      <c r="K40" s="11" t="e">
        <f>IF(#REF!="NON",'CN LGG-MT-LM-STR-Clin'!AO197,'cpte_CN LGG-MT-LM-STR-Clin'!AO197)</f>
        <v>#REF!</v>
      </c>
      <c r="L40" s="11" t="e">
        <f>IF(#REF!="NON",'CN LGG-MT-LM-STR-Clin'!AP197,'cpte_CN LGG-MT-LM-STR-Clin'!AP197)</f>
        <v>#REF!</v>
      </c>
      <c r="M40" s="11" t="e">
        <f>IF(#REF!="NON",'CN LGG-MT-LM-STR-Clin'!AQ197,'cpte_CN LGG-MT-LM-STR-Clin'!AQ197)</f>
        <v>#REF!</v>
      </c>
      <c r="N40" s="11" t="e">
        <f>IF(#REF!="NON",'CN LGG-MT-LM-STR-Clin'!AR197,'cpte_CN LGG-MT-LM-STR-Clin'!AR197)</f>
        <v>#REF!</v>
      </c>
      <c r="O40" s="11" t="e">
        <f>IF(#REF!="NON",'CN LGG-MT-LM-STR-Clin'!AS197,'cpte_CN LGG-MT-LM-STR-Clin'!AS197)</f>
        <v>#REF!</v>
      </c>
      <c r="P40" s="11" t="e">
        <f>IF(#REF!="NON",'CN LGG-MT-LM-STR-Clin'!AT197,'cpte_CN LGG-MT-LM-STR-Clin'!AT197)</f>
        <v>#REF!</v>
      </c>
      <c r="Q40" s="11" t="e">
        <f>IF(#REF!="NON",'CN LGG-MT-LM-STR-Clin'!AU197,'cpte_CN LGG-MT-LM-STR-Clin'!AU197)</f>
        <v>#REF!</v>
      </c>
      <c r="R40" s="11" t="e">
        <f>IF(#REF!="NON",'CN LGG-MT-LM-STR-Clin'!AV197,'cpte_CN LGG-MT-LM-STR-Clin'!AV197)</f>
        <v>#REF!</v>
      </c>
      <c r="S40" s="11" t="e">
        <f>IF(#REF!="NON",'CN LGG-MT-LM-STR-Clin'!AW197,'cpte_CN LGG-MT-LM-STR-Clin'!AW197)</f>
        <v>#REF!</v>
      </c>
      <c r="T40" s="11" t="e">
        <f>IF(#REF!="NON",'CN LGG-MT-LM-STR-Clin'!AX197,'cpte_CN LGG-MT-LM-STR-Clin'!AX197)</f>
        <v>#REF!</v>
      </c>
      <c r="U40" s="11" t="e">
        <f>IF(#REF!="NON",'CN LGG-MT-LM-STR-Clin'!AY197,'cpte_CN LGG-MT-LM-STR-Clin'!AY197)</f>
        <v>#REF!</v>
      </c>
      <c r="V40" s="11" t="e">
        <f>IF(#REF!="NON",'CN LGG-MT-LM-STR-Clin'!AZ197,'cpte_CN LGG-MT-LM-STR-Clin'!AZ197)</f>
        <v>#REF!</v>
      </c>
      <c r="W40" s="11" t="e">
        <f>IF(#REF!="NON",'CN LGG-MT-LM-STR-Clin'!BA197,'cpte_CN LGG-MT-LM-STR-Clin'!BA197)</f>
        <v>#REF!</v>
      </c>
      <c r="X40" s="11" t="e">
        <f>IF(#REF!="NON",'CN LGG-MT-LM-STR-Clin'!BB197,'cpte_CN LGG-MT-LM-STR-Clin'!BB197)</f>
        <v>#REF!</v>
      </c>
      <c r="Y40" s="11" t="e">
        <f>IF(#REF!="NON",'CN LGG-MT-LM-STR-Clin'!BC197,'cpte_CN LGG-MT-LM-STR-Clin'!BC197)</f>
        <v>#REF!</v>
      </c>
      <c r="Z40" s="11" t="e">
        <f>IF(#REF!="NON",'CN LGG-MT-LM-STR-Clin'!BD197,'cpte_CN LGG-MT-LM-STR-Clin'!BD197)</f>
        <v>#REF!</v>
      </c>
      <c r="AA40" s="11" t="e">
        <f>IF(#REF!="NON",'CN LGG-MT-LM-STR-Clin'!BE197,'cpte_CN LGG-MT-LM-STR-Clin'!BE197)</f>
        <v>#REF!</v>
      </c>
      <c r="AB40" s="11" t="e">
        <f>IF(#REF!="NON",'CN LGG-MT-LM-STR-Clin'!BF197,'cpte_CN LGG-MT-LM-STR-Clin'!BF197)</f>
        <v>#REF!</v>
      </c>
      <c r="AC40" s="11" t="e">
        <f>IF(#REF!="NON",'CN LGG-MT-LM-STR-Clin'!BG197,'cpte_CN LGG-MT-LM-STR-Clin'!BG197)</f>
        <v>#REF!</v>
      </c>
      <c r="AD40" s="11" t="e">
        <f>IF(#REF!="NON",'CN LGG-MT-LM-STR-Clin'!BH197,'cpte_CN LGG-MT-LM-STR-Clin'!BH197)</f>
        <v>#REF!</v>
      </c>
      <c r="AE40" s="11" t="e">
        <f>IF(#REF!="NON",'CN LGG-MT-LM-STR-Clin'!BI197,'cpte_CN LGG-MT-LM-STR-Clin'!BI197)</f>
        <v>#REF!</v>
      </c>
      <c r="AF40" s="11" t="e">
        <f>IF(#REF!="NON",'CN LGG-MT-LM-STR-Clin'!BJ197,'cpte_CN LGG-MT-LM-STR-Clin'!BJ197)</f>
        <v>#REF!</v>
      </c>
      <c r="AG40" s="11" t="e">
        <f>IF(#REF!="NON",'CN LGG-MT-LM-STR-Clin'!BK197,'cpte_CN LGG-MT-LM-STR-Clin'!BK197)</f>
        <v>#REF!</v>
      </c>
      <c r="AH40" s="11" t="e">
        <f>IF(#REF!="NON",'CN LGG-MT-LM-STR-Clin'!BL197,'cpte_CN LGG-MT-LM-STR-Clin'!BL197)</f>
        <v>#REF!</v>
      </c>
      <c r="AI40" s="11" t="e">
        <f>IF(#REF!="NON",'CN LGG-MT-LM-STR-Clin'!BM197,'cpte_CN LGG-MT-LM-STR-Clin'!BM197)</f>
        <v>#REF!</v>
      </c>
      <c r="AJ40" s="11" t="e">
        <f>IF(#REF!="NON",'CN LGG-MT-LM-STR-Clin'!BN197,'cpte_CN LGG-MT-LM-STR-Clin'!BN197)</f>
        <v>#REF!</v>
      </c>
      <c r="AK40" s="11" t="e">
        <f>IF(#REF!="NON",'CN LGG-MT-LM-STR-Clin'!BO197,'cpte_CN LGG-MT-LM-STR-Clin'!BO197)</f>
        <v>#REF!</v>
      </c>
      <c r="AL40" s="11" t="e">
        <f>IF(#REF!="NON",'CN LGG-MT-LM-STR-Clin'!BP197,'cpte_CN LGG-MT-LM-STR-Clin'!BP197)</f>
        <v>#REF!</v>
      </c>
      <c r="AM40" s="11" t="e">
        <f>IF(#REF!="NON",'CN LGG-MT-LM-STR-Clin'!BQ197,'cpte_CN LGG-MT-LM-STR-Clin'!BQ197)</f>
        <v>#REF!</v>
      </c>
      <c r="AN40" s="11" t="e">
        <f>IF(#REF!="NON",'CN LGG-MT-LM-STR-Clin'!BR197,'cpte_CN LGG-MT-LM-STR-Clin'!BR197)</f>
        <v>#REF!</v>
      </c>
      <c r="AO40" s="11" t="e">
        <f>IF(#REF!="NON",'CN LGG-MT-LM-STR-Clin'!BS197,'cpte_CN LGG-MT-LM-STR-Clin'!BS197)</f>
        <v>#REF!</v>
      </c>
      <c r="AP40" s="11" t="e">
        <f>IF(#REF!="NON",'CN LGG-MT-LM-STR-Clin'!BT197,'cpte_CN LGG-MT-LM-STR-Clin'!BT197)</f>
        <v>#REF!</v>
      </c>
      <c r="AQ40" s="11" t="e">
        <f>IF(#REF!="NON",'CN LGG-MT-LM-STR-Clin'!BU197,'cpte_CN LGG-MT-LM-STR-Clin'!BU197)</f>
        <v>#REF!</v>
      </c>
      <c r="AR40" s="11" t="e">
        <f>IF(#REF!="NON",'CN LGG-MT-LM-STR-Clin'!BV197,'cpte_CN LGG-MT-LM-STR-Clin'!BV197)</f>
        <v>#REF!</v>
      </c>
      <c r="AS40" s="11" t="e">
        <f>IF(#REF!="NON",'CN LGG-MT-LM-STR-Clin'!BW197,'cpte_CN LGG-MT-LM-STR-Clin'!BW197)</f>
        <v>#REF!</v>
      </c>
      <c r="AT40" s="11" t="e">
        <f>IF(#REF!="NON",'CN LGG-MT-LM-STR-Clin'!BX197,'cpte_CN LGG-MT-LM-STR-Clin'!BX197)</f>
        <v>#REF!</v>
      </c>
      <c r="AU40" s="11" t="e">
        <f>IF(#REF!="NON",'CN LGG-MT-LM-STR-Clin'!BY197,'cpte_CN LGG-MT-LM-STR-Clin'!BY197)</f>
        <v>#REF!</v>
      </c>
      <c r="AV40" s="11" t="e">
        <f>IF(#REF!="NON",'CN LGG-MT-LM-STR-Clin'!BZ197,'cpte_CN LGG-MT-LM-STR-Clin'!BZ197)</f>
        <v>#REF!</v>
      </c>
      <c r="AW40" s="11" t="e">
        <f>IF(#REF!="NON",'CN LGG-MT-LM-STR-Clin'!CA197,'cpte_CN LGG-MT-LM-STR-Clin'!CA197)</f>
        <v>#REF!</v>
      </c>
      <c r="AX40" s="11" t="e">
        <f>IF(#REF!="NON",'CN LGG-MT-LM-STR-Clin'!CB197,'cpte_CN LGG-MT-LM-STR-Clin'!CB197)</f>
        <v>#REF!</v>
      </c>
      <c r="AY40" s="11" t="e">
        <f>IF(#REF!="NON",'CN LGG-MT-LM-STR-Clin'!CC197,'cpte_CN LGG-MT-LM-STR-Clin'!CC197)</f>
        <v>#REF!</v>
      </c>
      <c r="AZ40" s="11" t="e">
        <f>IF(#REF!="NON",'CN LGG-MT-LM-STR-Clin'!CD197,'cpte_CN LGG-MT-LM-STR-Clin'!CD197)</f>
        <v>#REF!</v>
      </c>
      <c r="BA40" s="11" t="e">
        <f>IF(#REF!="NON",'CN LGG-MT-LM-STR-Clin'!CE197,'cpte_CN LGG-MT-LM-STR-Clin'!CE197)</f>
        <v>#REF!</v>
      </c>
      <c r="BB40" s="11" t="e">
        <f>IF(#REF!="NON",'CN LGG-MT-LM-STR-Clin'!CF197,'cpte_CN LGG-MT-LM-STR-Clin'!CF197)</f>
        <v>#REF!</v>
      </c>
      <c r="BC40" s="11" t="e">
        <f>IF(#REF!="NON",'CN LGG-MT-LM-STR-Clin'!CG197,'cpte_CN LGG-MT-LM-STR-Clin'!CG197)</f>
        <v>#REF!</v>
      </c>
      <c r="BD40" s="11" t="e">
        <f>IF(#REF!="NON",'CN LGG-MT-LM-STR-Clin'!CH197,'cpte_CN LGG-MT-LM-STR-Clin'!CH197)</f>
        <v>#REF!</v>
      </c>
      <c r="BE40" s="11" t="e">
        <f>IF(#REF!="NON",'CN LGG-MT-LM-STR-Clin'!CI197,'cpte_CN LGG-MT-LM-STR-Clin'!CI197)</f>
        <v>#REF!</v>
      </c>
      <c r="BF40" s="11" t="e">
        <f>IF(#REF!="NON",'CN LGG-MT-LM-STR-Clin'!CJ197,'cpte_CN LGG-MT-LM-STR-Clin'!CJ197)</f>
        <v>#REF!</v>
      </c>
      <c r="BG40" s="11" t="e">
        <f>IF(#REF!="NON",'CN LGG-MT-LM-STR-Clin'!CK197,'cpte_CN LGG-MT-LM-STR-Clin'!CK197)</f>
        <v>#REF!</v>
      </c>
      <c r="BH40" s="11" t="e">
        <f>IF(#REF!="NON",'CN LGG-MT-LM-STR-Clin'!CL197,'cpte_CN LGG-MT-LM-STR-Clin'!CL197)</f>
        <v>#REF!</v>
      </c>
      <c r="BI40" s="11" t="e">
        <f>IF(#REF!="NON",'CN LGG-MT-LM-STR-Clin'!CM197,'cpte_CN LGG-MT-LM-STR-Clin'!CM197)</f>
        <v>#REF!</v>
      </c>
      <c r="BJ40" s="11" t="e">
        <f>IF(#REF!="NON",'CN LGG-MT-LM-STR-Clin'!CN197,'cpte_CN LGG-MT-LM-STR-Clin'!CN197)</f>
        <v>#REF!</v>
      </c>
      <c r="BK40" s="11" t="e">
        <f>IF(#REF!="NON",'CN LGG-MT-LM-STR-Clin'!CO197,'cpte_CN LGG-MT-LM-STR-Clin'!CO197)</f>
        <v>#REF!</v>
      </c>
      <c r="BL40" s="11" t="e">
        <f>IF(#REF!="NON",'CN LGG-MT-LM-STR-Clin'!CP197,'cpte_CN LGG-MT-LM-STR-Clin'!CP197)</f>
        <v>#REF!</v>
      </c>
      <c r="BM40" s="11" t="e">
        <f>IF(#REF!="NON",'CN LGG-MT-LM-STR-Clin'!CQ197,'cpte_CN LGG-MT-LM-STR-Clin'!CQ197)</f>
        <v>#REF!</v>
      </c>
      <c r="BN40" s="11" t="e">
        <f>IF(#REF!="NON",'CN LGG-MT-LM-STR-Clin'!CR197,'cpte_CN LGG-MT-LM-STR-Clin'!CR197)</f>
        <v>#REF!</v>
      </c>
      <c r="BO40" s="11" t="e">
        <f>IF(#REF!="NON",'CN LGG-MT-LM-STR-Clin'!CS197,'cpte_CN LGG-MT-LM-STR-Clin'!CS197)</f>
        <v>#REF!</v>
      </c>
      <c r="BP40" s="11" t="e">
        <f>IF(#REF!="NON",'CN LGG-MT-LM-STR-Clin'!CT197,'cpte_CN LGG-MT-LM-STR-Clin'!CT197)</f>
        <v>#REF!</v>
      </c>
      <c r="BQ40" s="11" t="e">
        <f>IF(#REF!="NON",'CN LGG-MT-LM-STR-Clin'!CU197,'cpte_CN LGG-MT-LM-STR-Clin'!CU197)</f>
        <v>#REF!</v>
      </c>
      <c r="BR40" s="11" t="e">
        <f>IF(#REF!="NON",'CN LGG-MT-LM-STR-Clin'!CV197,'cpte_CN LGG-MT-LM-STR-Clin'!CV197)</f>
        <v>#REF!</v>
      </c>
      <c r="BS40" s="11" t="e">
        <f>IF(#REF!="NON",'CN LGG-MT-LM-STR-Clin'!CW197,'cpte_CN LGG-MT-LM-STR-Clin'!CW197)</f>
        <v>#REF!</v>
      </c>
      <c r="BT40" s="11" t="e">
        <f>IF(#REF!="NON",'CN LGG-MT-LM-STR-Clin'!CX197,'cpte_CN LGG-MT-LM-STR-Clin'!CX197)</f>
        <v>#REF!</v>
      </c>
      <c r="BU40" s="11" t="e">
        <f>IF(#REF!="NON",'CN LGG-MT-LM-STR-Clin'!CY197,'cpte_CN LGG-MT-LM-STR-Clin'!CY197)</f>
        <v>#REF!</v>
      </c>
      <c r="BV40" s="11" t="e">
        <f>IF(#REF!="NON",'CN LGG-MT-LM-STR-Clin'!CZ197,'cpte_CN LGG-MT-LM-STR-Clin'!CZ197)</f>
        <v>#REF!</v>
      </c>
      <c r="BW40" s="11" t="e">
        <f>IF(#REF!="NON",'CN LGG-MT-LM-STR-Clin'!DA197,'cpte_CN LGG-MT-LM-STR-Clin'!DA197)</f>
        <v>#REF!</v>
      </c>
      <c r="BX40" s="11" t="e">
        <f>IF(#REF!="NON",'CN LGG-MT-LM-STR-Clin'!DB197,'cpte_CN LGG-MT-LM-STR-Clin'!DB197)</f>
        <v>#REF!</v>
      </c>
      <c r="BY40" s="11" t="e">
        <f>IF(#REF!="NON",'CN LGG-MT-LM-STR-Clin'!DC197,'cpte_CN LGG-MT-LM-STR-Clin'!DC197)</f>
        <v>#REF!</v>
      </c>
      <c r="BZ40" s="11" t="e">
        <f>IF(#REF!="NON",'CN LGG-MT-LM-STR-Clin'!DD197,'cpte_CN LGG-MT-LM-STR-Clin'!DD197)</f>
        <v>#REF!</v>
      </c>
      <c r="CA40" s="11" t="e">
        <f>IF(#REF!="NON",'CN LGG-MT-LM-STR-Clin'!DE197,'cpte_CN LGG-MT-LM-STR-Clin'!DE197)</f>
        <v>#REF!</v>
      </c>
      <c r="CB40" s="11" t="e">
        <f>IF(#REF!="NON",'CN LGG-MT-LM-STR-Clin'!DF197,'cpte_CN LGG-MT-LM-STR-Clin'!DF197)</f>
        <v>#REF!</v>
      </c>
      <c r="CC40" s="11" t="e">
        <f>IF(#REF!="NON",'CN LGG-MT-LM-STR-Clin'!DG197,'cpte_CN LGG-MT-LM-STR-Clin'!DG197)</f>
        <v>#REF!</v>
      </c>
      <c r="CD40" s="11" t="e">
        <f>IF(#REF!="NON",'CN LGG-MT-LM-STR-Clin'!DH197,'cpte_CN LGG-MT-LM-STR-Clin'!DH197)</f>
        <v>#REF!</v>
      </c>
      <c r="CE40" s="11" t="e">
        <f>IF(#REF!="NON",'CN LGG-MT-LM-STR-Clin'!DI197,'cpte_CN LGG-MT-LM-STR-Clin'!DI197)</f>
        <v>#REF!</v>
      </c>
      <c r="CF40" s="11" t="e">
        <f>IF(#REF!="NON",'CN LGG-MT-LM-STR-Clin'!DJ197,'cpte_CN LGG-MT-LM-STR-Clin'!DJ197)</f>
        <v>#REF!</v>
      </c>
      <c r="CG40" s="11" t="e">
        <f>IF(#REF!="NON",'CN LGG-MT-LM-STR-Clin'!DK197,'cpte_CN LGG-MT-LM-STR-Clin'!DK197)</f>
        <v>#REF!</v>
      </c>
      <c r="CH40" s="11" t="e">
        <f>IF(#REF!="NON",'CN LGG-MT-LM-STR-Clin'!DL197,'cpte_CN LGG-MT-LM-STR-Clin'!DL197)</f>
        <v>#REF!</v>
      </c>
      <c r="CI40" s="11" t="e">
        <f>IF(#REF!="NON",'CN LGG-MT-LM-STR-Clin'!DM197,'cpte_CN LGG-MT-LM-STR-Clin'!DM197)</f>
        <v>#REF!</v>
      </c>
      <c r="CJ40" s="11" t="e">
        <f>IF(#REF!="NON",'CN LGG-MT-LM-STR-Clin'!DN197,'cpte_CN LGG-MT-LM-STR-Clin'!DN197)</f>
        <v>#REF!</v>
      </c>
      <c r="CK40" s="11" t="e">
        <f>IF(#REF!="NON",'CN LGG-MT-LM-STR-Clin'!DO197,'cpte_CN LGG-MT-LM-STR-Clin'!DO197)</f>
        <v>#REF!</v>
      </c>
      <c r="CL40" s="11" t="e">
        <f>IF(#REF!="NON",'CN LGG-MT-LM-STR-Clin'!DP197,'cpte_CN LGG-MT-LM-STR-Clin'!DP197)</f>
        <v>#REF!</v>
      </c>
      <c r="CM40" s="11" t="e">
        <f>IF(#REF!="NON",'CN LGG-MT-LM-STR-Clin'!DQ197,'cpte_CN LGG-MT-LM-STR-Clin'!DQ197)</f>
        <v>#REF!</v>
      </c>
      <c r="CN40" s="11" t="e">
        <f>IF(#REF!="NON",'CN LGG-MT-LM-STR-Clin'!DR197,'cpte_CN LGG-MT-LM-STR-Clin'!DR197)</f>
        <v>#REF!</v>
      </c>
      <c r="CO40" s="11" t="e">
        <f>IF(#REF!="NON",'CN LGG-MT-LM-STR-Clin'!DS197,'cpte_CN LGG-MT-LM-STR-Clin'!DS197)</f>
        <v>#REF!</v>
      </c>
      <c r="CP40" s="11" t="e">
        <f>IF(#REF!="NON",'CN LGG-MT-LM-STR-Clin'!DT197,'cpte_CN LGG-MT-LM-STR-Clin'!DT197)</f>
        <v>#REF!</v>
      </c>
      <c r="CQ40" s="11" t="e">
        <f>IF(#REF!="NON",'CN LGG-MT-LM-STR-Clin'!DU197,'cpte_CN LGG-MT-LM-STR-Clin'!DU197)</f>
        <v>#REF!</v>
      </c>
      <c r="CR40" s="11" t="e">
        <f>IF(#REF!="NON",'CN LGG-MT-LM-STR-Clin'!DV197,'cpte_CN LGG-MT-LM-STR-Clin'!DV197)</f>
        <v>#REF!</v>
      </c>
      <c r="CS40" s="11" t="e">
        <f>IF(#REF!="NON",'CN LGG-MT-LM-STR-Clin'!DW197,'cpte_CN LGG-MT-LM-STR-Clin'!DW197)</f>
        <v>#REF!</v>
      </c>
      <c r="CT40" s="11" t="e">
        <f>IF(#REF!="NON",'CN LGG-MT-LM-STR-Clin'!DX197,'cpte_CN LGG-MT-LM-STR-Clin'!DX197)</f>
        <v>#REF!</v>
      </c>
      <c r="CU40" s="11" t="e">
        <f>IF(#REF!="NON",'CN LGG-MT-LM-STR-Clin'!DY197,'cpte_CN LGG-MT-LM-STR-Clin'!DY197)</f>
        <v>#REF!</v>
      </c>
      <c r="CV40" s="11" t="e">
        <f>IF(#REF!="NON",'CN LGG-MT-LM-STR-Clin'!DZ197,'cpte_CN LGG-MT-LM-STR-Clin'!DZ197)</f>
        <v>#REF!</v>
      </c>
      <c r="CW40" s="11" t="e">
        <f>IF(#REF!="NON",'CN LGG-MT-LM-STR-Clin'!EA197,'cpte_CN LGG-MT-LM-STR-Clin'!EA197)</f>
        <v>#REF!</v>
      </c>
      <c r="CX40" s="11" t="e">
        <f>IF(#REF!="NON",'CN LGG-MT-LM-STR-Clin'!EB197,'cpte_CN LGG-MT-LM-STR-Clin'!EB197)</f>
        <v>#REF!</v>
      </c>
      <c r="CY40" s="11" t="e">
        <f>IF(#REF!="NON",'CN LGG-MT-LM-STR-Clin'!EC197,'cpte_CN LGG-MT-LM-STR-Clin'!EC197)</f>
        <v>#REF!</v>
      </c>
      <c r="CZ40" s="11" t="e">
        <f>IF(#REF!="NON",'CN LGG-MT-LM-STR-Clin'!ED197,'cpte_CN LGG-MT-LM-STR-Clin'!ED197)</f>
        <v>#REF!</v>
      </c>
      <c r="DA40" s="11" t="e">
        <f>IF(#REF!="NON",'CN LGG-MT-LM-STR-Clin'!EE197,'cpte_CN LGG-MT-LM-STR-Clin'!EE197)</f>
        <v>#REF!</v>
      </c>
      <c r="DB40" s="11" t="e">
        <f>IF(#REF!="NON",'CN LGG-MT-LM-STR-Clin'!EF197,'cpte_CN LGG-MT-LM-STR-Clin'!EF197)</f>
        <v>#REF!</v>
      </c>
      <c r="DC40" s="11" t="e">
        <f>IF(#REF!="NON",'CN LGG-MT-LM-STR-Clin'!EG197,'cpte_CN LGG-MT-LM-STR-Clin'!EG197)</f>
        <v>#REF!</v>
      </c>
      <c r="DD40" s="11" t="e">
        <f>IF(#REF!="NON",'CN LGG-MT-LM-STR-Clin'!EH197,'cpte_CN LGG-MT-LM-STR-Clin'!EH197)</f>
        <v>#REF!</v>
      </c>
      <c r="DE40" s="11" t="e">
        <f>IF(#REF!="NON",'CN LGG-MT-LM-STR-Clin'!EI197,'cpte_CN LGG-MT-LM-STR-Clin'!EI197)</f>
        <v>#REF!</v>
      </c>
      <c r="DF40" s="11" t="e">
        <f>IF(#REF!="NON",'CN LGG-MT-LM-STR-Clin'!EJ197,'cpte_CN LGG-MT-LM-STR-Clin'!EJ197)</f>
        <v>#REF!</v>
      </c>
      <c r="DG40" s="11" t="e">
        <f>IF(#REF!="NON",'CN LGG-MT-LM-STR-Clin'!EK197,'cpte_CN LGG-MT-LM-STR-Clin'!EK197)</f>
        <v>#REF!</v>
      </c>
      <c r="DH40" s="11" t="e">
        <f>IF(#REF!="NON",'CN LGG-MT-LM-STR-Clin'!EL197,'cpte_CN LGG-MT-LM-STR-Clin'!EL197)</f>
        <v>#REF!</v>
      </c>
      <c r="DI40" s="11" t="e">
        <f>IF(#REF!="NON",'CN LGG-MT-LM-STR-Clin'!EM197,'cpte_CN LGG-MT-LM-STR-Clin'!EM197)</f>
        <v>#REF!</v>
      </c>
      <c r="DJ40" s="11" t="e">
        <f>IF(#REF!="NON",'CN LGG-MT-LM-STR-Clin'!EN197,'cpte_CN LGG-MT-LM-STR-Clin'!EN197)</f>
        <v>#REF!</v>
      </c>
      <c r="DK40" s="11" t="e">
        <f>IF(#REF!="NON",'CN LGG-MT-LM-STR-Clin'!EO197,'cpte_CN LGG-MT-LM-STR-Clin'!EO197)</f>
        <v>#REF!</v>
      </c>
      <c r="DL40" s="11" t="e">
        <f>IF(#REF!="NON",'CN LGG-MT-LM-STR-Clin'!EP197,'cpte_CN LGG-MT-LM-STR-Clin'!EP197)</f>
        <v>#REF!</v>
      </c>
      <c r="DM40" s="11" t="e">
        <f>IF(#REF!="NON",'CN LGG-MT-LM-STR-Clin'!EQ197,'cpte_CN LGG-MT-LM-STR-Clin'!EQ197)</f>
        <v>#REF!</v>
      </c>
      <c r="DN40" s="11" t="e">
        <f>IF(#REF!="NON",'CN LGG-MT-LM-STR-Clin'!ER197,'cpte_CN LGG-MT-LM-STR-Clin'!ER197)</f>
        <v>#REF!</v>
      </c>
      <c r="DO40" s="11" t="e">
        <f>IF(#REF!="NON",'CN LGG-MT-LM-STR-Clin'!ES197,'cpte_CN LGG-MT-LM-STR-Clin'!ES197)</f>
        <v>#REF!</v>
      </c>
      <c r="DP40" s="11" t="e">
        <f>IF(#REF!="NON",'CN LGG-MT-LM-STR-Clin'!ET197,'cpte_CN LGG-MT-LM-STR-Clin'!ET197)</f>
        <v>#REF!</v>
      </c>
      <c r="DQ40" s="11" t="e">
        <f>IF(#REF!="NON",'CN LGG-MT-LM-STR-Clin'!EU197,'cpte_CN LGG-MT-LM-STR-Clin'!EU197)</f>
        <v>#REF!</v>
      </c>
      <c r="DR40" s="11" t="e">
        <f>IF(#REF!="NON",'CN LGG-MT-LM-STR-Clin'!EV197,'cpte_CN LGG-MT-LM-STR-Clin'!EV197)</f>
        <v>#REF!</v>
      </c>
      <c r="DS40" s="11" t="e">
        <f>IF(#REF!="NON",'CN LGG-MT-LM-STR-Clin'!EW197,'cpte_CN LGG-MT-LM-STR-Clin'!EW197)</f>
        <v>#REF!</v>
      </c>
      <c r="DT40" s="11" t="e">
        <f>IF(#REF!="NON",'CN LGG-MT-LM-STR-Clin'!EX197,'cpte_CN LGG-MT-LM-STR-Clin'!EX197)</f>
        <v>#REF!</v>
      </c>
      <c r="DU40" s="11" t="e">
        <f>IF(#REF!="NON",'CN LGG-MT-LM-STR-Clin'!EY197,'cpte_CN LGG-MT-LM-STR-Clin'!EY197)</f>
        <v>#REF!</v>
      </c>
      <c r="DV40" s="11" t="e">
        <f>IF(#REF!="NON",'CN LGG-MT-LM-STR-Clin'!EZ197,'cpte_CN LGG-MT-LM-STR-Clin'!EZ197)</f>
        <v>#REF!</v>
      </c>
      <c r="DW40" s="11" t="e">
        <f>IF(#REF!="NON",'CN LGG-MT-LM-STR-Clin'!FA197,'cpte_CN LGG-MT-LM-STR-Clin'!FA197)</f>
        <v>#REF!</v>
      </c>
      <c r="DX40" s="11" t="e">
        <f>IF(#REF!="NON",'CN LGG-MT-LM-STR-Clin'!FB197,'cpte_CN LGG-MT-LM-STR-Clin'!FB197)</f>
        <v>#REF!</v>
      </c>
      <c r="DY40" s="11" t="e">
        <f>IF(#REF!="NON",'CN LGG-MT-LM-STR-Clin'!FC197,'cpte_CN LGG-MT-LM-STR-Clin'!FC197)</f>
        <v>#REF!</v>
      </c>
      <c r="DZ40" s="176"/>
    </row>
    <row r="41" spans="1:130" s="170" customFormat="1">
      <c r="B41" s="298"/>
      <c r="C41" s="115" t="str">
        <f t="shared" si="3"/>
        <v>n;931111montant</v>
      </c>
      <c r="D41" s="359" t="s">
        <v>1505</v>
      </c>
      <c r="E41" s="359" t="str">
        <f t="shared" si="1"/>
        <v>931111</v>
      </c>
      <c r="F41" s="192" t="s">
        <v>1478</v>
      </c>
      <c r="G41" s="1127"/>
      <c r="H41" s="187" t="s">
        <v>1447</v>
      </c>
      <c r="I41" s="199">
        <f t="shared" si="4"/>
        <v>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176"/>
    </row>
    <row r="42" spans="1:130" s="170" customFormat="1">
      <c r="A42" s="25"/>
      <c r="B42" s="298"/>
      <c r="C42" s="115" t="str">
        <f t="shared" si="3"/>
        <v>n;931112cle</v>
      </c>
      <c r="D42" s="359" t="s">
        <v>1505</v>
      </c>
      <c r="E42" s="359" t="str">
        <f t="shared" si="1"/>
        <v>931112</v>
      </c>
      <c r="F42" s="258" t="s">
        <v>1479</v>
      </c>
      <c r="G42" s="1125" t="s">
        <v>1146</v>
      </c>
      <c r="H42" s="186" t="s">
        <v>672</v>
      </c>
      <c r="I42" s="199" t="e">
        <f t="shared" si="4"/>
        <v>#REF!</v>
      </c>
      <c r="J42" s="11" t="e">
        <f>IF(#REF!="NON",'CN LGG-MT-LM-STR-Clin'!AN197,'cpte_CN LGG-MT-LM-STR-Clin'!AN197)</f>
        <v>#REF!</v>
      </c>
      <c r="K42" s="11" t="e">
        <f>IF(#REF!="NON",'CN LGG-MT-LM-STR-Clin'!AO197,'cpte_CN LGG-MT-LM-STR-Clin'!AO197)</f>
        <v>#REF!</v>
      </c>
      <c r="L42" s="11" t="e">
        <f>IF(#REF!="NON",'CN LGG-MT-LM-STR-Clin'!AP197,'cpte_CN LGG-MT-LM-STR-Clin'!AP197)</f>
        <v>#REF!</v>
      </c>
      <c r="M42" s="11" t="e">
        <f>IF(#REF!="NON",'CN LGG-MT-LM-STR-Clin'!AQ197,'cpte_CN LGG-MT-LM-STR-Clin'!AQ197)</f>
        <v>#REF!</v>
      </c>
      <c r="N42" s="11" t="e">
        <f>IF(#REF!="NON",'CN LGG-MT-LM-STR-Clin'!AR197,'cpte_CN LGG-MT-LM-STR-Clin'!AR197)</f>
        <v>#REF!</v>
      </c>
      <c r="O42" s="11" t="e">
        <f>IF(#REF!="NON",'CN LGG-MT-LM-STR-Clin'!AS197,'cpte_CN LGG-MT-LM-STR-Clin'!AS197)</f>
        <v>#REF!</v>
      </c>
      <c r="P42" s="11" t="e">
        <f>IF(#REF!="NON",'CN LGG-MT-LM-STR-Clin'!AT197,'cpte_CN LGG-MT-LM-STR-Clin'!AT197)</f>
        <v>#REF!</v>
      </c>
      <c r="Q42" s="11" t="e">
        <f>IF(#REF!="NON",'CN LGG-MT-LM-STR-Clin'!AU197,'cpte_CN LGG-MT-LM-STR-Clin'!AU197)</f>
        <v>#REF!</v>
      </c>
      <c r="R42" s="11" t="e">
        <f>IF(#REF!="NON",'CN LGG-MT-LM-STR-Clin'!AV197,'cpte_CN LGG-MT-LM-STR-Clin'!AV197)</f>
        <v>#REF!</v>
      </c>
      <c r="S42" s="11" t="e">
        <f>IF(#REF!="NON",'CN LGG-MT-LM-STR-Clin'!AW197,'cpte_CN LGG-MT-LM-STR-Clin'!AW197)</f>
        <v>#REF!</v>
      </c>
      <c r="T42" s="11" t="e">
        <f>IF(#REF!="NON",'CN LGG-MT-LM-STR-Clin'!AX197,'cpte_CN LGG-MT-LM-STR-Clin'!AX197)</f>
        <v>#REF!</v>
      </c>
      <c r="U42" s="11" t="e">
        <f>IF(#REF!="NON",'CN LGG-MT-LM-STR-Clin'!AY197,'cpte_CN LGG-MT-LM-STR-Clin'!AY197)</f>
        <v>#REF!</v>
      </c>
      <c r="V42" s="11" t="e">
        <f>IF(#REF!="NON",'CN LGG-MT-LM-STR-Clin'!AZ197,'cpte_CN LGG-MT-LM-STR-Clin'!AZ197)</f>
        <v>#REF!</v>
      </c>
      <c r="W42" s="11" t="e">
        <f>IF(#REF!="NON",'CN LGG-MT-LM-STR-Clin'!BA197,'cpte_CN LGG-MT-LM-STR-Clin'!BA197)</f>
        <v>#REF!</v>
      </c>
      <c r="X42" s="11" t="e">
        <f>IF(#REF!="NON",'CN LGG-MT-LM-STR-Clin'!BB197,'cpte_CN LGG-MT-LM-STR-Clin'!BB197)</f>
        <v>#REF!</v>
      </c>
      <c r="Y42" s="11" t="e">
        <f>IF(#REF!="NON",'CN LGG-MT-LM-STR-Clin'!BC197,'cpte_CN LGG-MT-LM-STR-Clin'!BC197)</f>
        <v>#REF!</v>
      </c>
      <c r="Z42" s="11" t="e">
        <f>IF(#REF!="NON",'CN LGG-MT-LM-STR-Clin'!BD197,'cpte_CN LGG-MT-LM-STR-Clin'!BD197)</f>
        <v>#REF!</v>
      </c>
      <c r="AA42" s="11" t="e">
        <f>IF(#REF!="NON",'CN LGG-MT-LM-STR-Clin'!BE197,'cpte_CN LGG-MT-LM-STR-Clin'!BE197)</f>
        <v>#REF!</v>
      </c>
      <c r="AB42" s="11" t="e">
        <f>IF(#REF!="NON",'CN LGG-MT-LM-STR-Clin'!BF197,'cpte_CN LGG-MT-LM-STR-Clin'!BF197)</f>
        <v>#REF!</v>
      </c>
      <c r="AC42" s="11" t="e">
        <f>IF(#REF!="NON",'CN LGG-MT-LM-STR-Clin'!BG197,'cpte_CN LGG-MT-LM-STR-Clin'!BG197)</f>
        <v>#REF!</v>
      </c>
      <c r="AD42" s="11" t="e">
        <f>IF(#REF!="NON",'CN LGG-MT-LM-STR-Clin'!BH197,'cpte_CN LGG-MT-LM-STR-Clin'!BH197)</f>
        <v>#REF!</v>
      </c>
      <c r="AE42" s="11" t="e">
        <f>IF(#REF!="NON",'CN LGG-MT-LM-STR-Clin'!BI197,'cpte_CN LGG-MT-LM-STR-Clin'!BI197)</f>
        <v>#REF!</v>
      </c>
      <c r="AF42" s="11" t="e">
        <f>IF(#REF!="NON",'CN LGG-MT-LM-STR-Clin'!BJ197,'cpte_CN LGG-MT-LM-STR-Clin'!BJ197)</f>
        <v>#REF!</v>
      </c>
      <c r="AG42" s="11" t="e">
        <f>IF(#REF!="NON",'CN LGG-MT-LM-STR-Clin'!BK197,'cpte_CN LGG-MT-LM-STR-Clin'!BK197)</f>
        <v>#REF!</v>
      </c>
      <c r="AH42" s="11" t="e">
        <f>IF(#REF!="NON",'CN LGG-MT-LM-STR-Clin'!BL197,'cpte_CN LGG-MT-LM-STR-Clin'!BL197)</f>
        <v>#REF!</v>
      </c>
      <c r="AI42" s="11" t="e">
        <f>IF(#REF!="NON",'CN LGG-MT-LM-STR-Clin'!BM197,'cpte_CN LGG-MT-LM-STR-Clin'!BM197)</f>
        <v>#REF!</v>
      </c>
      <c r="AJ42" s="11" t="e">
        <f>IF(#REF!="NON",'CN LGG-MT-LM-STR-Clin'!BN197,'cpte_CN LGG-MT-LM-STR-Clin'!BN197)</f>
        <v>#REF!</v>
      </c>
      <c r="AK42" s="11" t="e">
        <f>IF(#REF!="NON",'CN LGG-MT-LM-STR-Clin'!BO197,'cpte_CN LGG-MT-LM-STR-Clin'!BO197)</f>
        <v>#REF!</v>
      </c>
      <c r="AL42" s="11" t="e">
        <f>IF(#REF!="NON",'CN LGG-MT-LM-STR-Clin'!BP197,'cpte_CN LGG-MT-LM-STR-Clin'!BP197)</f>
        <v>#REF!</v>
      </c>
      <c r="AM42" s="11" t="e">
        <f>IF(#REF!="NON",'CN LGG-MT-LM-STR-Clin'!BQ197,'cpte_CN LGG-MT-LM-STR-Clin'!BQ197)</f>
        <v>#REF!</v>
      </c>
      <c r="AN42" s="11" t="e">
        <f>IF(#REF!="NON",'CN LGG-MT-LM-STR-Clin'!BR197,'cpte_CN LGG-MT-LM-STR-Clin'!BR197)</f>
        <v>#REF!</v>
      </c>
      <c r="AO42" s="11" t="e">
        <f>IF(#REF!="NON",'CN LGG-MT-LM-STR-Clin'!BS197,'cpte_CN LGG-MT-LM-STR-Clin'!BS197)</f>
        <v>#REF!</v>
      </c>
      <c r="AP42" s="11" t="e">
        <f>IF(#REF!="NON",'CN LGG-MT-LM-STR-Clin'!BT197,'cpte_CN LGG-MT-LM-STR-Clin'!BT197)</f>
        <v>#REF!</v>
      </c>
      <c r="AQ42" s="11" t="e">
        <f>IF(#REF!="NON",'CN LGG-MT-LM-STR-Clin'!BU197,'cpte_CN LGG-MT-LM-STR-Clin'!BU197)</f>
        <v>#REF!</v>
      </c>
      <c r="AR42" s="11" t="e">
        <f>IF(#REF!="NON",'CN LGG-MT-LM-STR-Clin'!BV197,'cpte_CN LGG-MT-LM-STR-Clin'!BV197)</f>
        <v>#REF!</v>
      </c>
      <c r="AS42" s="11" t="e">
        <f>IF(#REF!="NON",'CN LGG-MT-LM-STR-Clin'!BW197,'cpte_CN LGG-MT-LM-STR-Clin'!BW197)</f>
        <v>#REF!</v>
      </c>
      <c r="AT42" s="11" t="e">
        <f>IF(#REF!="NON",'CN LGG-MT-LM-STR-Clin'!BX197,'cpte_CN LGG-MT-LM-STR-Clin'!BX197)</f>
        <v>#REF!</v>
      </c>
      <c r="AU42" s="11" t="e">
        <f>IF(#REF!="NON",'CN LGG-MT-LM-STR-Clin'!BY197,'cpte_CN LGG-MT-LM-STR-Clin'!BY197)</f>
        <v>#REF!</v>
      </c>
      <c r="AV42" s="11" t="e">
        <f>IF(#REF!="NON",'CN LGG-MT-LM-STR-Clin'!BZ197,'cpte_CN LGG-MT-LM-STR-Clin'!BZ197)</f>
        <v>#REF!</v>
      </c>
      <c r="AW42" s="11" t="e">
        <f>IF(#REF!="NON",'CN LGG-MT-LM-STR-Clin'!CA197,'cpte_CN LGG-MT-LM-STR-Clin'!CA197)</f>
        <v>#REF!</v>
      </c>
      <c r="AX42" s="11" t="e">
        <f>IF(#REF!="NON",'CN LGG-MT-LM-STR-Clin'!CB197,'cpte_CN LGG-MT-LM-STR-Clin'!CB197)</f>
        <v>#REF!</v>
      </c>
      <c r="AY42" s="11" t="e">
        <f>IF(#REF!="NON",'CN LGG-MT-LM-STR-Clin'!CC197,'cpte_CN LGG-MT-LM-STR-Clin'!CC197)</f>
        <v>#REF!</v>
      </c>
      <c r="AZ42" s="11" t="e">
        <f>IF(#REF!="NON",'CN LGG-MT-LM-STR-Clin'!CD197,'cpte_CN LGG-MT-LM-STR-Clin'!CD197)</f>
        <v>#REF!</v>
      </c>
      <c r="BA42" s="11" t="e">
        <f>IF(#REF!="NON",'CN LGG-MT-LM-STR-Clin'!CE197,'cpte_CN LGG-MT-LM-STR-Clin'!CE197)</f>
        <v>#REF!</v>
      </c>
      <c r="BB42" s="11" t="e">
        <f>IF(#REF!="NON",'CN LGG-MT-LM-STR-Clin'!CF197,'cpte_CN LGG-MT-LM-STR-Clin'!CF197)</f>
        <v>#REF!</v>
      </c>
      <c r="BC42" s="11" t="e">
        <f>IF(#REF!="NON",'CN LGG-MT-LM-STR-Clin'!CG197,'cpte_CN LGG-MT-LM-STR-Clin'!CG197)</f>
        <v>#REF!</v>
      </c>
      <c r="BD42" s="11" t="e">
        <f>IF(#REF!="NON",'CN LGG-MT-LM-STR-Clin'!CH197,'cpte_CN LGG-MT-LM-STR-Clin'!CH197)</f>
        <v>#REF!</v>
      </c>
      <c r="BE42" s="11" t="e">
        <f>IF(#REF!="NON",'CN LGG-MT-LM-STR-Clin'!CI197,'cpte_CN LGG-MT-LM-STR-Clin'!CI197)</f>
        <v>#REF!</v>
      </c>
      <c r="BF42" s="11" t="e">
        <f>IF(#REF!="NON",'CN LGG-MT-LM-STR-Clin'!CJ197,'cpte_CN LGG-MT-LM-STR-Clin'!CJ197)</f>
        <v>#REF!</v>
      </c>
      <c r="BG42" s="11" t="e">
        <f>IF(#REF!="NON",'CN LGG-MT-LM-STR-Clin'!CK197,'cpte_CN LGG-MT-LM-STR-Clin'!CK197)</f>
        <v>#REF!</v>
      </c>
      <c r="BH42" s="11" t="e">
        <f>IF(#REF!="NON",'CN LGG-MT-LM-STR-Clin'!CL197,'cpte_CN LGG-MT-LM-STR-Clin'!CL197)</f>
        <v>#REF!</v>
      </c>
      <c r="BI42" s="11" t="e">
        <f>IF(#REF!="NON",'CN LGG-MT-LM-STR-Clin'!CM197,'cpte_CN LGG-MT-LM-STR-Clin'!CM197)</f>
        <v>#REF!</v>
      </c>
      <c r="BJ42" s="11" t="e">
        <f>IF(#REF!="NON",'CN LGG-MT-LM-STR-Clin'!CN197,'cpte_CN LGG-MT-LM-STR-Clin'!CN197)</f>
        <v>#REF!</v>
      </c>
      <c r="BK42" s="11" t="e">
        <f>IF(#REF!="NON",'CN LGG-MT-LM-STR-Clin'!CO197,'cpte_CN LGG-MT-LM-STR-Clin'!CO197)</f>
        <v>#REF!</v>
      </c>
      <c r="BL42" s="11" t="e">
        <f>IF(#REF!="NON",'CN LGG-MT-LM-STR-Clin'!CP197,'cpte_CN LGG-MT-LM-STR-Clin'!CP197)</f>
        <v>#REF!</v>
      </c>
      <c r="BM42" s="11" t="e">
        <f>IF(#REF!="NON",'CN LGG-MT-LM-STR-Clin'!CQ197,'cpte_CN LGG-MT-LM-STR-Clin'!CQ197)</f>
        <v>#REF!</v>
      </c>
      <c r="BN42" s="11" t="e">
        <f>IF(#REF!="NON",'CN LGG-MT-LM-STR-Clin'!CR197,'cpte_CN LGG-MT-LM-STR-Clin'!CR197)</f>
        <v>#REF!</v>
      </c>
      <c r="BO42" s="11" t="e">
        <f>IF(#REF!="NON",'CN LGG-MT-LM-STR-Clin'!CS197,'cpte_CN LGG-MT-LM-STR-Clin'!CS197)</f>
        <v>#REF!</v>
      </c>
      <c r="BP42" s="11" t="e">
        <f>IF(#REF!="NON",'CN LGG-MT-LM-STR-Clin'!CT197,'cpte_CN LGG-MT-LM-STR-Clin'!CT197)</f>
        <v>#REF!</v>
      </c>
      <c r="BQ42" s="11" t="e">
        <f>IF(#REF!="NON",'CN LGG-MT-LM-STR-Clin'!CU197,'cpte_CN LGG-MT-LM-STR-Clin'!CU197)</f>
        <v>#REF!</v>
      </c>
      <c r="BR42" s="11" t="e">
        <f>IF(#REF!="NON",'CN LGG-MT-LM-STR-Clin'!CV197,'cpte_CN LGG-MT-LM-STR-Clin'!CV197)</f>
        <v>#REF!</v>
      </c>
      <c r="BS42" s="11" t="e">
        <f>IF(#REF!="NON",'CN LGG-MT-LM-STR-Clin'!CW197,'cpte_CN LGG-MT-LM-STR-Clin'!CW197)</f>
        <v>#REF!</v>
      </c>
      <c r="BT42" s="11" t="e">
        <f>IF(#REF!="NON",'CN LGG-MT-LM-STR-Clin'!CX197,'cpte_CN LGG-MT-LM-STR-Clin'!CX197)</f>
        <v>#REF!</v>
      </c>
      <c r="BU42" s="11" t="e">
        <f>IF(#REF!="NON",'CN LGG-MT-LM-STR-Clin'!CY197,'cpte_CN LGG-MT-LM-STR-Clin'!CY197)</f>
        <v>#REF!</v>
      </c>
      <c r="BV42" s="11" t="e">
        <f>IF(#REF!="NON",'CN LGG-MT-LM-STR-Clin'!CZ197,'cpte_CN LGG-MT-LM-STR-Clin'!CZ197)</f>
        <v>#REF!</v>
      </c>
      <c r="BW42" s="11" t="e">
        <f>IF(#REF!="NON",'CN LGG-MT-LM-STR-Clin'!DA197,'cpte_CN LGG-MT-LM-STR-Clin'!DA197)</f>
        <v>#REF!</v>
      </c>
      <c r="BX42" s="11" t="e">
        <f>IF(#REF!="NON",'CN LGG-MT-LM-STR-Clin'!DB197,'cpte_CN LGG-MT-LM-STR-Clin'!DB197)</f>
        <v>#REF!</v>
      </c>
      <c r="BY42" s="11" t="e">
        <f>IF(#REF!="NON",'CN LGG-MT-LM-STR-Clin'!DC197,'cpte_CN LGG-MT-LM-STR-Clin'!DC197)</f>
        <v>#REF!</v>
      </c>
      <c r="BZ42" s="11" t="e">
        <f>IF(#REF!="NON",'CN LGG-MT-LM-STR-Clin'!DD197,'cpte_CN LGG-MT-LM-STR-Clin'!DD197)</f>
        <v>#REF!</v>
      </c>
      <c r="CA42" s="11" t="e">
        <f>IF(#REF!="NON",'CN LGG-MT-LM-STR-Clin'!DE197,'cpte_CN LGG-MT-LM-STR-Clin'!DE197)</f>
        <v>#REF!</v>
      </c>
      <c r="CB42" s="11" t="e">
        <f>IF(#REF!="NON",'CN LGG-MT-LM-STR-Clin'!DF197,'cpte_CN LGG-MT-LM-STR-Clin'!DF197)</f>
        <v>#REF!</v>
      </c>
      <c r="CC42" s="11" t="e">
        <f>IF(#REF!="NON",'CN LGG-MT-LM-STR-Clin'!DG197,'cpte_CN LGG-MT-LM-STR-Clin'!DG197)</f>
        <v>#REF!</v>
      </c>
      <c r="CD42" s="11" t="e">
        <f>IF(#REF!="NON",'CN LGG-MT-LM-STR-Clin'!DH197,'cpte_CN LGG-MT-LM-STR-Clin'!DH197)</f>
        <v>#REF!</v>
      </c>
      <c r="CE42" s="11" t="e">
        <f>IF(#REF!="NON",'CN LGG-MT-LM-STR-Clin'!DI197,'cpte_CN LGG-MT-LM-STR-Clin'!DI197)</f>
        <v>#REF!</v>
      </c>
      <c r="CF42" s="11" t="e">
        <f>IF(#REF!="NON",'CN LGG-MT-LM-STR-Clin'!DJ197,'cpte_CN LGG-MT-LM-STR-Clin'!DJ197)</f>
        <v>#REF!</v>
      </c>
      <c r="CG42" s="11" t="e">
        <f>IF(#REF!="NON",'CN LGG-MT-LM-STR-Clin'!DK197,'cpte_CN LGG-MT-LM-STR-Clin'!DK197)</f>
        <v>#REF!</v>
      </c>
      <c r="CH42" s="11" t="e">
        <f>IF(#REF!="NON",'CN LGG-MT-LM-STR-Clin'!DL197,'cpte_CN LGG-MT-LM-STR-Clin'!DL197)</f>
        <v>#REF!</v>
      </c>
      <c r="CI42" s="11" t="e">
        <f>IF(#REF!="NON",'CN LGG-MT-LM-STR-Clin'!DM197,'cpte_CN LGG-MT-LM-STR-Clin'!DM197)</f>
        <v>#REF!</v>
      </c>
      <c r="CJ42" s="11" t="e">
        <f>IF(#REF!="NON",'CN LGG-MT-LM-STR-Clin'!DN197,'cpte_CN LGG-MT-LM-STR-Clin'!DN197)</f>
        <v>#REF!</v>
      </c>
      <c r="CK42" s="11" t="e">
        <f>IF(#REF!="NON",'CN LGG-MT-LM-STR-Clin'!DO197,'cpte_CN LGG-MT-LM-STR-Clin'!DO197)</f>
        <v>#REF!</v>
      </c>
      <c r="CL42" s="11" t="e">
        <f>IF(#REF!="NON",'CN LGG-MT-LM-STR-Clin'!DP197,'cpte_CN LGG-MT-LM-STR-Clin'!DP197)</f>
        <v>#REF!</v>
      </c>
      <c r="CM42" s="11" t="e">
        <f>IF(#REF!="NON",'CN LGG-MT-LM-STR-Clin'!DQ197,'cpte_CN LGG-MT-LM-STR-Clin'!DQ197)</f>
        <v>#REF!</v>
      </c>
      <c r="CN42" s="11" t="e">
        <f>IF(#REF!="NON",'CN LGG-MT-LM-STR-Clin'!DR197,'cpte_CN LGG-MT-LM-STR-Clin'!DR197)</f>
        <v>#REF!</v>
      </c>
      <c r="CO42" s="11" t="e">
        <f>IF(#REF!="NON",'CN LGG-MT-LM-STR-Clin'!DS197,'cpte_CN LGG-MT-LM-STR-Clin'!DS197)</f>
        <v>#REF!</v>
      </c>
      <c r="CP42" s="11" t="e">
        <f>IF(#REF!="NON",'CN LGG-MT-LM-STR-Clin'!DT197,'cpte_CN LGG-MT-LM-STR-Clin'!DT197)</f>
        <v>#REF!</v>
      </c>
      <c r="CQ42" s="11" t="e">
        <f>IF(#REF!="NON",'CN LGG-MT-LM-STR-Clin'!DU197,'cpte_CN LGG-MT-LM-STR-Clin'!DU197)</f>
        <v>#REF!</v>
      </c>
      <c r="CR42" s="11" t="e">
        <f>IF(#REF!="NON",'CN LGG-MT-LM-STR-Clin'!DV197,'cpte_CN LGG-MT-LM-STR-Clin'!DV197)</f>
        <v>#REF!</v>
      </c>
      <c r="CS42" s="11" t="e">
        <f>IF(#REF!="NON",'CN LGG-MT-LM-STR-Clin'!DW197,'cpte_CN LGG-MT-LM-STR-Clin'!DW197)</f>
        <v>#REF!</v>
      </c>
      <c r="CT42" s="11" t="e">
        <f>IF(#REF!="NON",'CN LGG-MT-LM-STR-Clin'!DX197,'cpte_CN LGG-MT-LM-STR-Clin'!DX197)</f>
        <v>#REF!</v>
      </c>
      <c r="CU42" s="11" t="e">
        <f>IF(#REF!="NON",'CN LGG-MT-LM-STR-Clin'!DY197,'cpte_CN LGG-MT-LM-STR-Clin'!DY197)</f>
        <v>#REF!</v>
      </c>
      <c r="CV42" s="11" t="e">
        <f>IF(#REF!="NON",'CN LGG-MT-LM-STR-Clin'!DZ197,'cpte_CN LGG-MT-LM-STR-Clin'!DZ197)</f>
        <v>#REF!</v>
      </c>
      <c r="CW42" s="11" t="e">
        <f>IF(#REF!="NON",'CN LGG-MT-LM-STR-Clin'!EA197,'cpte_CN LGG-MT-LM-STR-Clin'!EA197)</f>
        <v>#REF!</v>
      </c>
      <c r="CX42" s="11" t="e">
        <f>IF(#REF!="NON",'CN LGG-MT-LM-STR-Clin'!EB197,'cpte_CN LGG-MT-LM-STR-Clin'!EB197)</f>
        <v>#REF!</v>
      </c>
      <c r="CY42" s="11" t="e">
        <f>IF(#REF!="NON",'CN LGG-MT-LM-STR-Clin'!EC197,'cpte_CN LGG-MT-LM-STR-Clin'!EC197)</f>
        <v>#REF!</v>
      </c>
      <c r="CZ42" s="11" t="e">
        <f>IF(#REF!="NON",'CN LGG-MT-LM-STR-Clin'!ED197,'cpte_CN LGG-MT-LM-STR-Clin'!ED197)</f>
        <v>#REF!</v>
      </c>
      <c r="DA42" s="11" t="e">
        <f>IF(#REF!="NON",'CN LGG-MT-LM-STR-Clin'!EE197,'cpte_CN LGG-MT-LM-STR-Clin'!EE197)</f>
        <v>#REF!</v>
      </c>
      <c r="DB42" s="11" t="e">
        <f>IF(#REF!="NON",'CN LGG-MT-LM-STR-Clin'!EF197,'cpte_CN LGG-MT-LM-STR-Clin'!EF197)</f>
        <v>#REF!</v>
      </c>
      <c r="DC42" s="11" t="e">
        <f>IF(#REF!="NON",'CN LGG-MT-LM-STR-Clin'!EG197,'cpte_CN LGG-MT-LM-STR-Clin'!EG197)</f>
        <v>#REF!</v>
      </c>
      <c r="DD42" s="11" t="e">
        <f>IF(#REF!="NON",'CN LGG-MT-LM-STR-Clin'!EH197,'cpte_CN LGG-MT-LM-STR-Clin'!EH197)</f>
        <v>#REF!</v>
      </c>
      <c r="DE42" s="11" t="e">
        <f>IF(#REF!="NON",'CN LGG-MT-LM-STR-Clin'!EI197,'cpte_CN LGG-MT-LM-STR-Clin'!EI197)</f>
        <v>#REF!</v>
      </c>
      <c r="DF42" s="11" t="e">
        <f>IF(#REF!="NON",'CN LGG-MT-LM-STR-Clin'!EJ197,'cpte_CN LGG-MT-LM-STR-Clin'!EJ197)</f>
        <v>#REF!</v>
      </c>
      <c r="DG42" s="11" t="e">
        <f>IF(#REF!="NON",'CN LGG-MT-LM-STR-Clin'!EK197,'cpte_CN LGG-MT-LM-STR-Clin'!EK197)</f>
        <v>#REF!</v>
      </c>
      <c r="DH42" s="11" t="e">
        <f>IF(#REF!="NON",'CN LGG-MT-LM-STR-Clin'!EL197,'cpte_CN LGG-MT-LM-STR-Clin'!EL197)</f>
        <v>#REF!</v>
      </c>
      <c r="DI42" s="11" t="e">
        <f>IF(#REF!="NON",'CN LGG-MT-LM-STR-Clin'!EM197,'cpte_CN LGG-MT-LM-STR-Clin'!EM197)</f>
        <v>#REF!</v>
      </c>
      <c r="DJ42" s="11" t="e">
        <f>IF(#REF!="NON",'CN LGG-MT-LM-STR-Clin'!EN197,'cpte_CN LGG-MT-LM-STR-Clin'!EN197)</f>
        <v>#REF!</v>
      </c>
      <c r="DK42" s="11" t="e">
        <f>IF(#REF!="NON",'CN LGG-MT-LM-STR-Clin'!EO197,'cpte_CN LGG-MT-LM-STR-Clin'!EO197)</f>
        <v>#REF!</v>
      </c>
      <c r="DL42" s="11" t="e">
        <f>IF(#REF!="NON",'CN LGG-MT-LM-STR-Clin'!EP197,'cpte_CN LGG-MT-LM-STR-Clin'!EP197)</f>
        <v>#REF!</v>
      </c>
      <c r="DM42" s="11" t="e">
        <f>IF(#REF!="NON",'CN LGG-MT-LM-STR-Clin'!EQ197,'cpte_CN LGG-MT-LM-STR-Clin'!EQ197)</f>
        <v>#REF!</v>
      </c>
      <c r="DN42" s="11" t="e">
        <f>IF(#REF!="NON",'CN LGG-MT-LM-STR-Clin'!ER197,'cpte_CN LGG-MT-LM-STR-Clin'!ER197)</f>
        <v>#REF!</v>
      </c>
      <c r="DO42" s="11" t="e">
        <f>IF(#REF!="NON",'CN LGG-MT-LM-STR-Clin'!ES197,'cpte_CN LGG-MT-LM-STR-Clin'!ES197)</f>
        <v>#REF!</v>
      </c>
      <c r="DP42" s="11" t="e">
        <f>IF(#REF!="NON",'CN LGG-MT-LM-STR-Clin'!ET197,'cpte_CN LGG-MT-LM-STR-Clin'!ET197)</f>
        <v>#REF!</v>
      </c>
      <c r="DQ42" s="11" t="e">
        <f>IF(#REF!="NON",'CN LGG-MT-LM-STR-Clin'!EU197,'cpte_CN LGG-MT-LM-STR-Clin'!EU197)</f>
        <v>#REF!</v>
      </c>
      <c r="DR42" s="11" t="e">
        <f>IF(#REF!="NON",'CN LGG-MT-LM-STR-Clin'!EV197,'cpte_CN LGG-MT-LM-STR-Clin'!EV197)</f>
        <v>#REF!</v>
      </c>
      <c r="DS42" s="11" t="e">
        <f>IF(#REF!="NON",'CN LGG-MT-LM-STR-Clin'!EW197,'cpte_CN LGG-MT-LM-STR-Clin'!EW197)</f>
        <v>#REF!</v>
      </c>
      <c r="DT42" s="11" t="e">
        <f>IF(#REF!="NON",'CN LGG-MT-LM-STR-Clin'!EX197,'cpte_CN LGG-MT-LM-STR-Clin'!EX197)</f>
        <v>#REF!</v>
      </c>
      <c r="DU42" s="11" t="e">
        <f>IF(#REF!="NON",'CN LGG-MT-LM-STR-Clin'!EY197,'cpte_CN LGG-MT-LM-STR-Clin'!EY197)</f>
        <v>#REF!</v>
      </c>
      <c r="DV42" s="11" t="e">
        <f>IF(#REF!="NON",'CN LGG-MT-LM-STR-Clin'!EZ197,'cpte_CN LGG-MT-LM-STR-Clin'!EZ197)</f>
        <v>#REF!</v>
      </c>
      <c r="DW42" s="11" t="e">
        <f>IF(#REF!="NON",'CN LGG-MT-LM-STR-Clin'!FA197,'cpte_CN LGG-MT-LM-STR-Clin'!FA197)</f>
        <v>#REF!</v>
      </c>
      <c r="DX42" s="11" t="e">
        <f>IF(#REF!="NON",'CN LGG-MT-LM-STR-Clin'!FB197,'cpte_CN LGG-MT-LM-STR-Clin'!FB197)</f>
        <v>#REF!</v>
      </c>
      <c r="DY42" s="11" t="e">
        <f>IF(#REF!="NON",'CN LGG-MT-LM-STR-Clin'!FC197,'cpte_CN LGG-MT-LM-STR-Clin'!FC197)</f>
        <v>#REF!</v>
      </c>
      <c r="DZ42" s="176"/>
    </row>
    <row r="43" spans="1:130" s="170" customFormat="1">
      <c r="B43" s="298"/>
      <c r="C43" s="115" t="str">
        <f t="shared" si="3"/>
        <v>n;931112montant</v>
      </c>
      <c r="D43" s="359" t="s">
        <v>1505</v>
      </c>
      <c r="E43" s="359" t="str">
        <f t="shared" si="1"/>
        <v>931112</v>
      </c>
      <c r="F43" s="192" t="s">
        <v>1480</v>
      </c>
      <c r="G43" s="1127"/>
      <c r="H43" s="187" t="s">
        <v>1447</v>
      </c>
      <c r="I43" s="199">
        <f t="shared" si="4"/>
        <v>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176"/>
    </row>
    <row r="44" spans="1:130" s="170" customFormat="1">
      <c r="B44" s="298"/>
      <c r="C44" s="115" t="str">
        <f t="shared" si="3"/>
        <v>n;931113cle</v>
      </c>
      <c r="D44" s="359" t="s">
        <v>1505</v>
      </c>
      <c r="E44" s="359" t="str">
        <f t="shared" si="1"/>
        <v>931113</v>
      </c>
      <c r="F44" s="258" t="s">
        <v>1481</v>
      </c>
      <c r="G44" s="1125" t="s">
        <v>1147</v>
      </c>
      <c r="H44" s="186" t="s">
        <v>672</v>
      </c>
      <c r="I44" s="199" t="e">
        <f t="shared" si="4"/>
        <v>#REF!</v>
      </c>
      <c r="J44" s="11" t="e">
        <f>IF(#REF!="NON",'CN LGG-MT-LM-STR-Clin'!AN197,'cpte_CN LGG-MT-LM-STR-Clin'!AN197)</f>
        <v>#REF!</v>
      </c>
      <c r="K44" s="11" t="e">
        <f>IF(#REF!="NON",'CN LGG-MT-LM-STR-Clin'!AO197,'cpte_CN LGG-MT-LM-STR-Clin'!AO197)</f>
        <v>#REF!</v>
      </c>
      <c r="L44" s="11" t="e">
        <f>IF(#REF!="NON",'CN LGG-MT-LM-STR-Clin'!AP197,'cpte_CN LGG-MT-LM-STR-Clin'!AP197)</f>
        <v>#REF!</v>
      </c>
      <c r="M44" s="11" t="e">
        <f>IF(#REF!="NON",'CN LGG-MT-LM-STR-Clin'!AQ197,'cpte_CN LGG-MT-LM-STR-Clin'!AQ197)</f>
        <v>#REF!</v>
      </c>
      <c r="N44" s="11" t="e">
        <f>IF(#REF!="NON",'CN LGG-MT-LM-STR-Clin'!AR197,'cpte_CN LGG-MT-LM-STR-Clin'!AR197)</f>
        <v>#REF!</v>
      </c>
      <c r="O44" s="11" t="e">
        <f>IF(#REF!="NON",'CN LGG-MT-LM-STR-Clin'!AS197,'cpte_CN LGG-MT-LM-STR-Clin'!AS197)</f>
        <v>#REF!</v>
      </c>
      <c r="P44" s="11" t="e">
        <f>IF(#REF!="NON",'CN LGG-MT-LM-STR-Clin'!AT197,'cpte_CN LGG-MT-LM-STR-Clin'!AT197)</f>
        <v>#REF!</v>
      </c>
      <c r="Q44" s="11" t="e">
        <f>IF(#REF!="NON",'CN LGG-MT-LM-STR-Clin'!AU197,'cpte_CN LGG-MT-LM-STR-Clin'!AU197)</f>
        <v>#REF!</v>
      </c>
      <c r="R44" s="11" t="e">
        <f>IF(#REF!="NON",'CN LGG-MT-LM-STR-Clin'!AV197,'cpte_CN LGG-MT-LM-STR-Clin'!AV197)</f>
        <v>#REF!</v>
      </c>
      <c r="S44" s="11" t="e">
        <f>IF(#REF!="NON",'CN LGG-MT-LM-STR-Clin'!AW197,'cpte_CN LGG-MT-LM-STR-Clin'!AW197)</f>
        <v>#REF!</v>
      </c>
      <c r="T44" s="11" t="e">
        <f>IF(#REF!="NON",'CN LGG-MT-LM-STR-Clin'!AX197,'cpte_CN LGG-MT-LM-STR-Clin'!AX197)</f>
        <v>#REF!</v>
      </c>
      <c r="U44" s="11" t="e">
        <f>IF(#REF!="NON",'CN LGG-MT-LM-STR-Clin'!AY197,'cpte_CN LGG-MT-LM-STR-Clin'!AY197)</f>
        <v>#REF!</v>
      </c>
      <c r="V44" s="11" t="e">
        <f>IF(#REF!="NON",'CN LGG-MT-LM-STR-Clin'!AZ197,'cpte_CN LGG-MT-LM-STR-Clin'!AZ197)</f>
        <v>#REF!</v>
      </c>
      <c r="W44" s="11" t="e">
        <f>IF(#REF!="NON",'CN LGG-MT-LM-STR-Clin'!BA197,'cpte_CN LGG-MT-LM-STR-Clin'!BA197)</f>
        <v>#REF!</v>
      </c>
      <c r="X44" s="11" t="e">
        <f>IF(#REF!="NON",'CN LGG-MT-LM-STR-Clin'!BB197,'cpte_CN LGG-MT-LM-STR-Clin'!BB197)</f>
        <v>#REF!</v>
      </c>
      <c r="Y44" s="11" t="e">
        <f>IF(#REF!="NON",'CN LGG-MT-LM-STR-Clin'!BC197,'cpte_CN LGG-MT-LM-STR-Clin'!BC197)</f>
        <v>#REF!</v>
      </c>
      <c r="Z44" s="11" t="e">
        <f>IF(#REF!="NON",'CN LGG-MT-LM-STR-Clin'!BD197,'cpte_CN LGG-MT-LM-STR-Clin'!BD197)</f>
        <v>#REF!</v>
      </c>
      <c r="AA44" s="11" t="e">
        <f>IF(#REF!="NON",'CN LGG-MT-LM-STR-Clin'!BE197,'cpte_CN LGG-MT-LM-STR-Clin'!BE197)</f>
        <v>#REF!</v>
      </c>
      <c r="AB44" s="11" t="e">
        <f>IF(#REF!="NON",'CN LGG-MT-LM-STR-Clin'!BF197,'cpte_CN LGG-MT-LM-STR-Clin'!BF197)</f>
        <v>#REF!</v>
      </c>
      <c r="AC44" s="11" t="e">
        <f>IF(#REF!="NON",'CN LGG-MT-LM-STR-Clin'!BG197,'cpte_CN LGG-MT-LM-STR-Clin'!BG197)</f>
        <v>#REF!</v>
      </c>
      <c r="AD44" s="11" t="e">
        <f>IF(#REF!="NON",'CN LGG-MT-LM-STR-Clin'!BH197,'cpte_CN LGG-MT-LM-STR-Clin'!BH197)</f>
        <v>#REF!</v>
      </c>
      <c r="AE44" s="11" t="e">
        <f>IF(#REF!="NON",'CN LGG-MT-LM-STR-Clin'!BI197,'cpte_CN LGG-MT-LM-STR-Clin'!BI197)</f>
        <v>#REF!</v>
      </c>
      <c r="AF44" s="11" t="e">
        <f>IF(#REF!="NON",'CN LGG-MT-LM-STR-Clin'!BJ197,'cpte_CN LGG-MT-LM-STR-Clin'!BJ197)</f>
        <v>#REF!</v>
      </c>
      <c r="AG44" s="11" t="e">
        <f>IF(#REF!="NON",'CN LGG-MT-LM-STR-Clin'!BK197,'cpte_CN LGG-MT-LM-STR-Clin'!BK197)</f>
        <v>#REF!</v>
      </c>
      <c r="AH44" s="11" t="e">
        <f>IF(#REF!="NON",'CN LGG-MT-LM-STR-Clin'!BL197,'cpte_CN LGG-MT-LM-STR-Clin'!BL197)</f>
        <v>#REF!</v>
      </c>
      <c r="AI44" s="11" t="e">
        <f>IF(#REF!="NON",'CN LGG-MT-LM-STR-Clin'!BM197,'cpte_CN LGG-MT-LM-STR-Clin'!BM197)</f>
        <v>#REF!</v>
      </c>
      <c r="AJ44" s="11" t="e">
        <f>IF(#REF!="NON",'CN LGG-MT-LM-STR-Clin'!BN197,'cpte_CN LGG-MT-LM-STR-Clin'!BN197)</f>
        <v>#REF!</v>
      </c>
      <c r="AK44" s="11" t="e">
        <f>IF(#REF!="NON",'CN LGG-MT-LM-STR-Clin'!BO197,'cpte_CN LGG-MT-LM-STR-Clin'!BO197)</f>
        <v>#REF!</v>
      </c>
      <c r="AL44" s="11" t="e">
        <f>IF(#REF!="NON",'CN LGG-MT-LM-STR-Clin'!BP197,'cpte_CN LGG-MT-LM-STR-Clin'!BP197)</f>
        <v>#REF!</v>
      </c>
      <c r="AM44" s="11" t="e">
        <f>IF(#REF!="NON",'CN LGG-MT-LM-STR-Clin'!BQ197,'cpte_CN LGG-MT-LM-STR-Clin'!BQ197)</f>
        <v>#REF!</v>
      </c>
      <c r="AN44" s="11" t="e">
        <f>IF(#REF!="NON",'CN LGG-MT-LM-STR-Clin'!BR197,'cpte_CN LGG-MT-LM-STR-Clin'!BR197)</f>
        <v>#REF!</v>
      </c>
      <c r="AO44" s="11" t="e">
        <f>IF(#REF!="NON",'CN LGG-MT-LM-STR-Clin'!BS197,'cpte_CN LGG-MT-LM-STR-Clin'!BS197)</f>
        <v>#REF!</v>
      </c>
      <c r="AP44" s="11" t="e">
        <f>IF(#REF!="NON",'CN LGG-MT-LM-STR-Clin'!BT197,'cpte_CN LGG-MT-LM-STR-Clin'!BT197)</f>
        <v>#REF!</v>
      </c>
      <c r="AQ44" s="11" t="e">
        <f>IF(#REF!="NON",'CN LGG-MT-LM-STR-Clin'!BU197,'cpte_CN LGG-MT-LM-STR-Clin'!BU197)</f>
        <v>#REF!</v>
      </c>
      <c r="AR44" s="11" t="e">
        <f>IF(#REF!="NON",'CN LGG-MT-LM-STR-Clin'!BV197,'cpte_CN LGG-MT-LM-STR-Clin'!BV197)</f>
        <v>#REF!</v>
      </c>
      <c r="AS44" s="11" t="e">
        <f>IF(#REF!="NON",'CN LGG-MT-LM-STR-Clin'!BW197,'cpte_CN LGG-MT-LM-STR-Clin'!BW197)</f>
        <v>#REF!</v>
      </c>
      <c r="AT44" s="11" t="e">
        <f>IF(#REF!="NON",'CN LGG-MT-LM-STR-Clin'!BX197,'cpte_CN LGG-MT-LM-STR-Clin'!BX197)</f>
        <v>#REF!</v>
      </c>
      <c r="AU44" s="11" t="e">
        <f>IF(#REF!="NON",'CN LGG-MT-LM-STR-Clin'!BY197,'cpte_CN LGG-MT-LM-STR-Clin'!BY197)</f>
        <v>#REF!</v>
      </c>
      <c r="AV44" s="11" t="e">
        <f>IF(#REF!="NON",'CN LGG-MT-LM-STR-Clin'!BZ197,'cpte_CN LGG-MT-LM-STR-Clin'!BZ197)</f>
        <v>#REF!</v>
      </c>
      <c r="AW44" s="11" t="e">
        <f>IF(#REF!="NON",'CN LGG-MT-LM-STR-Clin'!CA197,'cpte_CN LGG-MT-LM-STR-Clin'!CA197)</f>
        <v>#REF!</v>
      </c>
      <c r="AX44" s="11" t="e">
        <f>IF(#REF!="NON",'CN LGG-MT-LM-STR-Clin'!CB197,'cpte_CN LGG-MT-LM-STR-Clin'!CB197)</f>
        <v>#REF!</v>
      </c>
      <c r="AY44" s="11" t="e">
        <f>IF(#REF!="NON",'CN LGG-MT-LM-STR-Clin'!CC197,'cpte_CN LGG-MT-LM-STR-Clin'!CC197)</f>
        <v>#REF!</v>
      </c>
      <c r="AZ44" s="11" t="e">
        <f>IF(#REF!="NON",'CN LGG-MT-LM-STR-Clin'!CD197,'cpte_CN LGG-MT-LM-STR-Clin'!CD197)</f>
        <v>#REF!</v>
      </c>
      <c r="BA44" s="11" t="e">
        <f>IF(#REF!="NON",'CN LGG-MT-LM-STR-Clin'!CE197,'cpte_CN LGG-MT-LM-STR-Clin'!CE197)</f>
        <v>#REF!</v>
      </c>
      <c r="BB44" s="11" t="e">
        <f>IF(#REF!="NON",'CN LGG-MT-LM-STR-Clin'!CF197,'cpte_CN LGG-MT-LM-STR-Clin'!CF197)</f>
        <v>#REF!</v>
      </c>
      <c r="BC44" s="11" t="e">
        <f>IF(#REF!="NON",'CN LGG-MT-LM-STR-Clin'!CG197,'cpte_CN LGG-MT-LM-STR-Clin'!CG197)</f>
        <v>#REF!</v>
      </c>
      <c r="BD44" s="11" t="e">
        <f>IF(#REF!="NON",'CN LGG-MT-LM-STR-Clin'!CH197,'cpte_CN LGG-MT-LM-STR-Clin'!CH197)</f>
        <v>#REF!</v>
      </c>
      <c r="BE44" s="11" t="e">
        <f>IF(#REF!="NON",'CN LGG-MT-LM-STR-Clin'!CI197,'cpte_CN LGG-MT-LM-STR-Clin'!CI197)</f>
        <v>#REF!</v>
      </c>
      <c r="BF44" s="11" t="e">
        <f>IF(#REF!="NON",'CN LGG-MT-LM-STR-Clin'!CJ197,'cpte_CN LGG-MT-LM-STR-Clin'!CJ197)</f>
        <v>#REF!</v>
      </c>
      <c r="BG44" s="11" t="e">
        <f>IF(#REF!="NON",'CN LGG-MT-LM-STR-Clin'!CK197,'cpte_CN LGG-MT-LM-STR-Clin'!CK197)</f>
        <v>#REF!</v>
      </c>
      <c r="BH44" s="11" t="e">
        <f>IF(#REF!="NON",'CN LGG-MT-LM-STR-Clin'!CL197,'cpte_CN LGG-MT-LM-STR-Clin'!CL197)</f>
        <v>#REF!</v>
      </c>
      <c r="BI44" s="11" t="e">
        <f>IF(#REF!="NON",'CN LGG-MT-LM-STR-Clin'!CM197,'cpte_CN LGG-MT-LM-STR-Clin'!CM197)</f>
        <v>#REF!</v>
      </c>
      <c r="BJ44" s="11" t="e">
        <f>IF(#REF!="NON",'CN LGG-MT-LM-STR-Clin'!CN197,'cpte_CN LGG-MT-LM-STR-Clin'!CN197)</f>
        <v>#REF!</v>
      </c>
      <c r="BK44" s="11" t="e">
        <f>IF(#REF!="NON",'CN LGG-MT-LM-STR-Clin'!CO197,'cpte_CN LGG-MT-LM-STR-Clin'!CO197)</f>
        <v>#REF!</v>
      </c>
      <c r="BL44" s="11" t="e">
        <f>IF(#REF!="NON",'CN LGG-MT-LM-STR-Clin'!CP197,'cpte_CN LGG-MT-LM-STR-Clin'!CP197)</f>
        <v>#REF!</v>
      </c>
      <c r="BM44" s="11" t="e">
        <f>IF(#REF!="NON",'CN LGG-MT-LM-STR-Clin'!CQ197,'cpte_CN LGG-MT-LM-STR-Clin'!CQ197)</f>
        <v>#REF!</v>
      </c>
      <c r="BN44" s="11" t="e">
        <f>IF(#REF!="NON",'CN LGG-MT-LM-STR-Clin'!CR197,'cpte_CN LGG-MT-LM-STR-Clin'!CR197)</f>
        <v>#REF!</v>
      </c>
      <c r="BO44" s="11" t="e">
        <f>IF(#REF!="NON",'CN LGG-MT-LM-STR-Clin'!CS197,'cpte_CN LGG-MT-LM-STR-Clin'!CS197)</f>
        <v>#REF!</v>
      </c>
      <c r="BP44" s="11" t="e">
        <f>IF(#REF!="NON",'CN LGG-MT-LM-STR-Clin'!CT197,'cpte_CN LGG-MT-LM-STR-Clin'!CT197)</f>
        <v>#REF!</v>
      </c>
      <c r="BQ44" s="11" t="e">
        <f>IF(#REF!="NON",'CN LGG-MT-LM-STR-Clin'!CU197,'cpte_CN LGG-MT-LM-STR-Clin'!CU197)</f>
        <v>#REF!</v>
      </c>
      <c r="BR44" s="11" t="e">
        <f>IF(#REF!="NON",'CN LGG-MT-LM-STR-Clin'!CV197,'cpte_CN LGG-MT-LM-STR-Clin'!CV197)</f>
        <v>#REF!</v>
      </c>
      <c r="BS44" s="11" t="e">
        <f>IF(#REF!="NON",'CN LGG-MT-LM-STR-Clin'!CW197,'cpte_CN LGG-MT-LM-STR-Clin'!CW197)</f>
        <v>#REF!</v>
      </c>
      <c r="BT44" s="11" t="e">
        <f>IF(#REF!="NON",'CN LGG-MT-LM-STR-Clin'!CX197,'cpte_CN LGG-MT-LM-STR-Clin'!CX197)</f>
        <v>#REF!</v>
      </c>
      <c r="BU44" s="11" t="e">
        <f>IF(#REF!="NON",'CN LGG-MT-LM-STR-Clin'!CY197,'cpte_CN LGG-MT-LM-STR-Clin'!CY197)</f>
        <v>#REF!</v>
      </c>
      <c r="BV44" s="11" t="e">
        <f>IF(#REF!="NON",'CN LGG-MT-LM-STR-Clin'!CZ197,'cpte_CN LGG-MT-LM-STR-Clin'!CZ197)</f>
        <v>#REF!</v>
      </c>
      <c r="BW44" s="11" t="e">
        <f>IF(#REF!="NON",'CN LGG-MT-LM-STR-Clin'!DA197,'cpte_CN LGG-MT-LM-STR-Clin'!DA197)</f>
        <v>#REF!</v>
      </c>
      <c r="BX44" s="11" t="e">
        <f>IF(#REF!="NON",'CN LGG-MT-LM-STR-Clin'!DB197,'cpte_CN LGG-MT-LM-STR-Clin'!DB197)</f>
        <v>#REF!</v>
      </c>
      <c r="BY44" s="11" t="e">
        <f>IF(#REF!="NON",'CN LGG-MT-LM-STR-Clin'!DC197,'cpte_CN LGG-MT-LM-STR-Clin'!DC197)</f>
        <v>#REF!</v>
      </c>
      <c r="BZ44" s="11" t="e">
        <f>IF(#REF!="NON",'CN LGG-MT-LM-STR-Clin'!DD197,'cpte_CN LGG-MT-LM-STR-Clin'!DD197)</f>
        <v>#REF!</v>
      </c>
      <c r="CA44" s="11" t="e">
        <f>IF(#REF!="NON",'CN LGG-MT-LM-STR-Clin'!DE197,'cpte_CN LGG-MT-LM-STR-Clin'!DE197)</f>
        <v>#REF!</v>
      </c>
      <c r="CB44" s="11" t="e">
        <f>IF(#REF!="NON",'CN LGG-MT-LM-STR-Clin'!DF197,'cpte_CN LGG-MT-LM-STR-Clin'!DF197)</f>
        <v>#REF!</v>
      </c>
      <c r="CC44" s="11" t="e">
        <f>IF(#REF!="NON",'CN LGG-MT-LM-STR-Clin'!DG197,'cpte_CN LGG-MT-LM-STR-Clin'!DG197)</f>
        <v>#REF!</v>
      </c>
      <c r="CD44" s="11" t="e">
        <f>IF(#REF!="NON",'CN LGG-MT-LM-STR-Clin'!DH197,'cpte_CN LGG-MT-LM-STR-Clin'!DH197)</f>
        <v>#REF!</v>
      </c>
      <c r="CE44" s="11" t="e">
        <f>IF(#REF!="NON",'CN LGG-MT-LM-STR-Clin'!DI197,'cpte_CN LGG-MT-LM-STR-Clin'!DI197)</f>
        <v>#REF!</v>
      </c>
      <c r="CF44" s="11" t="e">
        <f>IF(#REF!="NON",'CN LGG-MT-LM-STR-Clin'!DJ197,'cpte_CN LGG-MT-LM-STR-Clin'!DJ197)</f>
        <v>#REF!</v>
      </c>
      <c r="CG44" s="11" t="e">
        <f>IF(#REF!="NON",'CN LGG-MT-LM-STR-Clin'!DK197,'cpte_CN LGG-MT-LM-STR-Clin'!DK197)</f>
        <v>#REF!</v>
      </c>
      <c r="CH44" s="11" t="e">
        <f>IF(#REF!="NON",'CN LGG-MT-LM-STR-Clin'!DL197,'cpte_CN LGG-MT-LM-STR-Clin'!DL197)</f>
        <v>#REF!</v>
      </c>
      <c r="CI44" s="11" t="e">
        <f>IF(#REF!="NON",'CN LGG-MT-LM-STR-Clin'!DM197,'cpte_CN LGG-MT-LM-STR-Clin'!DM197)</f>
        <v>#REF!</v>
      </c>
      <c r="CJ44" s="11" t="e">
        <f>IF(#REF!="NON",'CN LGG-MT-LM-STR-Clin'!DN197,'cpte_CN LGG-MT-LM-STR-Clin'!DN197)</f>
        <v>#REF!</v>
      </c>
      <c r="CK44" s="11" t="e">
        <f>IF(#REF!="NON",'CN LGG-MT-LM-STR-Clin'!DO197,'cpte_CN LGG-MT-LM-STR-Clin'!DO197)</f>
        <v>#REF!</v>
      </c>
      <c r="CL44" s="11" t="e">
        <f>IF(#REF!="NON",'CN LGG-MT-LM-STR-Clin'!DP197,'cpte_CN LGG-MT-LM-STR-Clin'!DP197)</f>
        <v>#REF!</v>
      </c>
      <c r="CM44" s="11" t="e">
        <f>IF(#REF!="NON",'CN LGG-MT-LM-STR-Clin'!DQ197,'cpte_CN LGG-MT-LM-STR-Clin'!DQ197)</f>
        <v>#REF!</v>
      </c>
      <c r="CN44" s="11" t="e">
        <f>IF(#REF!="NON",'CN LGG-MT-LM-STR-Clin'!DR197,'cpte_CN LGG-MT-LM-STR-Clin'!DR197)</f>
        <v>#REF!</v>
      </c>
      <c r="CO44" s="11" t="e">
        <f>IF(#REF!="NON",'CN LGG-MT-LM-STR-Clin'!DS197,'cpte_CN LGG-MT-LM-STR-Clin'!DS197)</f>
        <v>#REF!</v>
      </c>
      <c r="CP44" s="11" t="e">
        <f>IF(#REF!="NON",'CN LGG-MT-LM-STR-Clin'!DT197,'cpte_CN LGG-MT-LM-STR-Clin'!DT197)</f>
        <v>#REF!</v>
      </c>
      <c r="CQ44" s="11" t="e">
        <f>IF(#REF!="NON",'CN LGG-MT-LM-STR-Clin'!DU197,'cpte_CN LGG-MT-LM-STR-Clin'!DU197)</f>
        <v>#REF!</v>
      </c>
      <c r="CR44" s="11" t="e">
        <f>IF(#REF!="NON",'CN LGG-MT-LM-STR-Clin'!DV197,'cpte_CN LGG-MT-LM-STR-Clin'!DV197)</f>
        <v>#REF!</v>
      </c>
      <c r="CS44" s="11" t="e">
        <f>IF(#REF!="NON",'CN LGG-MT-LM-STR-Clin'!DW197,'cpte_CN LGG-MT-LM-STR-Clin'!DW197)</f>
        <v>#REF!</v>
      </c>
      <c r="CT44" s="11" t="e">
        <f>IF(#REF!="NON",'CN LGG-MT-LM-STR-Clin'!DX197,'cpte_CN LGG-MT-LM-STR-Clin'!DX197)</f>
        <v>#REF!</v>
      </c>
      <c r="CU44" s="11" t="e">
        <f>IF(#REF!="NON",'CN LGG-MT-LM-STR-Clin'!DY197,'cpte_CN LGG-MT-LM-STR-Clin'!DY197)</f>
        <v>#REF!</v>
      </c>
      <c r="CV44" s="11" t="e">
        <f>IF(#REF!="NON",'CN LGG-MT-LM-STR-Clin'!DZ197,'cpte_CN LGG-MT-LM-STR-Clin'!DZ197)</f>
        <v>#REF!</v>
      </c>
      <c r="CW44" s="11" t="e">
        <f>IF(#REF!="NON",'CN LGG-MT-LM-STR-Clin'!EA197,'cpte_CN LGG-MT-LM-STR-Clin'!EA197)</f>
        <v>#REF!</v>
      </c>
      <c r="CX44" s="11" t="e">
        <f>IF(#REF!="NON",'CN LGG-MT-LM-STR-Clin'!EB197,'cpte_CN LGG-MT-LM-STR-Clin'!EB197)</f>
        <v>#REF!</v>
      </c>
      <c r="CY44" s="11" t="e">
        <f>IF(#REF!="NON",'CN LGG-MT-LM-STR-Clin'!EC197,'cpte_CN LGG-MT-LM-STR-Clin'!EC197)</f>
        <v>#REF!</v>
      </c>
      <c r="CZ44" s="11" t="e">
        <f>IF(#REF!="NON",'CN LGG-MT-LM-STR-Clin'!ED197,'cpte_CN LGG-MT-LM-STR-Clin'!ED197)</f>
        <v>#REF!</v>
      </c>
      <c r="DA44" s="11" t="e">
        <f>IF(#REF!="NON",'CN LGG-MT-LM-STR-Clin'!EE197,'cpte_CN LGG-MT-LM-STR-Clin'!EE197)</f>
        <v>#REF!</v>
      </c>
      <c r="DB44" s="11" t="e">
        <f>IF(#REF!="NON",'CN LGG-MT-LM-STR-Clin'!EF197,'cpte_CN LGG-MT-LM-STR-Clin'!EF197)</f>
        <v>#REF!</v>
      </c>
      <c r="DC44" s="11" t="e">
        <f>IF(#REF!="NON",'CN LGG-MT-LM-STR-Clin'!EG197,'cpte_CN LGG-MT-LM-STR-Clin'!EG197)</f>
        <v>#REF!</v>
      </c>
      <c r="DD44" s="11" t="e">
        <f>IF(#REF!="NON",'CN LGG-MT-LM-STR-Clin'!EH197,'cpte_CN LGG-MT-LM-STR-Clin'!EH197)</f>
        <v>#REF!</v>
      </c>
      <c r="DE44" s="11" t="e">
        <f>IF(#REF!="NON",'CN LGG-MT-LM-STR-Clin'!EI197,'cpte_CN LGG-MT-LM-STR-Clin'!EI197)</f>
        <v>#REF!</v>
      </c>
      <c r="DF44" s="11" t="e">
        <f>IF(#REF!="NON",'CN LGG-MT-LM-STR-Clin'!EJ197,'cpte_CN LGG-MT-LM-STR-Clin'!EJ197)</f>
        <v>#REF!</v>
      </c>
      <c r="DG44" s="11" t="e">
        <f>IF(#REF!="NON",'CN LGG-MT-LM-STR-Clin'!EK197,'cpte_CN LGG-MT-LM-STR-Clin'!EK197)</f>
        <v>#REF!</v>
      </c>
      <c r="DH44" s="11" t="e">
        <f>IF(#REF!="NON",'CN LGG-MT-LM-STR-Clin'!EL197,'cpte_CN LGG-MT-LM-STR-Clin'!EL197)</f>
        <v>#REF!</v>
      </c>
      <c r="DI44" s="11" t="e">
        <f>IF(#REF!="NON",'CN LGG-MT-LM-STR-Clin'!EM197,'cpte_CN LGG-MT-LM-STR-Clin'!EM197)</f>
        <v>#REF!</v>
      </c>
      <c r="DJ44" s="11" t="e">
        <f>IF(#REF!="NON",'CN LGG-MT-LM-STR-Clin'!EN197,'cpte_CN LGG-MT-LM-STR-Clin'!EN197)</f>
        <v>#REF!</v>
      </c>
      <c r="DK44" s="11" t="e">
        <f>IF(#REF!="NON",'CN LGG-MT-LM-STR-Clin'!EO197,'cpte_CN LGG-MT-LM-STR-Clin'!EO197)</f>
        <v>#REF!</v>
      </c>
      <c r="DL44" s="11" t="e">
        <f>IF(#REF!="NON",'CN LGG-MT-LM-STR-Clin'!EP197,'cpte_CN LGG-MT-LM-STR-Clin'!EP197)</f>
        <v>#REF!</v>
      </c>
      <c r="DM44" s="11" t="e">
        <f>IF(#REF!="NON",'CN LGG-MT-LM-STR-Clin'!EQ197,'cpte_CN LGG-MT-LM-STR-Clin'!EQ197)</f>
        <v>#REF!</v>
      </c>
      <c r="DN44" s="11" t="e">
        <f>IF(#REF!="NON",'CN LGG-MT-LM-STR-Clin'!ER197,'cpte_CN LGG-MT-LM-STR-Clin'!ER197)</f>
        <v>#REF!</v>
      </c>
      <c r="DO44" s="11" t="e">
        <f>IF(#REF!="NON",'CN LGG-MT-LM-STR-Clin'!ES197,'cpte_CN LGG-MT-LM-STR-Clin'!ES197)</f>
        <v>#REF!</v>
      </c>
      <c r="DP44" s="11" t="e">
        <f>IF(#REF!="NON",'CN LGG-MT-LM-STR-Clin'!ET197,'cpte_CN LGG-MT-LM-STR-Clin'!ET197)</f>
        <v>#REF!</v>
      </c>
      <c r="DQ44" s="11" t="e">
        <f>IF(#REF!="NON",'CN LGG-MT-LM-STR-Clin'!EU197,'cpte_CN LGG-MT-LM-STR-Clin'!EU197)</f>
        <v>#REF!</v>
      </c>
      <c r="DR44" s="11" t="e">
        <f>IF(#REF!="NON",'CN LGG-MT-LM-STR-Clin'!EV197,'cpte_CN LGG-MT-LM-STR-Clin'!EV197)</f>
        <v>#REF!</v>
      </c>
      <c r="DS44" s="11" t="e">
        <f>IF(#REF!="NON",'CN LGG-MT-LM-STR-Clin'!EW197,'cpte_CN LGG-MT-LM-STR-Clin'!EW197)</f>
        <v>#REF!</v>
      </c>
      <c r="DT44" s="11" t="e">
        <f>IF(#REF!="NON",'CN LGG-MT-LM-STR-Clin'!EX197,'cpte_CN LGG-MT-LM-STR-Clin'!EX197)</f>
        <v>#REF!</v>
      </c>
      <c r="DU44" s="11" t="e">
        <f>IF(#REF!="NON",'CN LGG-MT-LM-STR-Clin'!EY197,'cpte_CN LGG-MT-LM-STR-Clin'!EY197)</f>
        <v>#REF!</v>
      </c>
      <c r="DV44" s="11" t="e">
        <f>IF(#REF!="NON",'CN LGG-MT-LM-STR-Clin'!EZ197,'cpte_CN LGG-MT-LM-STR-Clin'!EZ197)</f>
        <v>#REF!</v>
      </c>
      <c r="DW44" s="11" t="e">
        <f>IF(#REF!="NON",'CN LGG-MT-LM-STR-Clin'!FA197,'cpte_CN LGG-MT-LM-STR-Clin'!FA197)</f>
        <v>#REF!</v>
      </c>
      <c r="DX44" s="11" t="e">
        <f>IF(#REF!="NON",'CN LGG-MT-LM-STR-Clin'!FB197,'cpte_CN LGG-MT-LM-STR-Clin'!FB197)</f>
        <v>#REF!</v>
      </c>
      <c r="DY44" s="11" t="e">
        <f>IF(#REF!="NON",'CN LGG-MT-LM-STR-Clin'!FC197,'cpte_CN LGG-MT-LM-STR-Clin'!FC197)</f>
        <v>#REF!</v>
      </c>
      <c r="DZ44" s="176"/>
    </row>
    <row r="45" spans="1:130" s="170" customFormat="1">
      <c r="B45" s="298"/>
      <c r="C45" s="115" t="str">
        <f t="shared" si="3"/>
        <v>n;931113montant</v>
      </c>
      <c r="D45" s="359" t="s">
        <v>1505</v>
      </c>
      <c r="E45" s="359" t="str">
        <f t="shared" si="1"/>
        <v>931113</v>
      </c>
      <c r="F45" s="192" t="s">
        <v>1482</v>
      </c>
      <c r="G45" s="1127"/>
      <c r="H45" s="187" t="s">
        <v>1447</v>
      </c>
      <c r="I45" s="199">
        <f t="shared" si="4"/>
        <v>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176"/>
    </row>
    <row r="46" spans="1:130" s="170" customFormat="1" ht="15" customHeight="1">
      <c r="B46" s="298"/>
      <c r="C46" s="115" t="str">
        <f t="shared" si="3"/>
        <v>n;931120cle</v>
      </c>
      <c r="D46" s="359" t="s">
        <v>614</v>
      </c>
      <c r="E46" s="359" t="str">
        <f t="shared" si="1"/>
        <v>931120</v>
      </c>
      <c r="F46" s="258" t="s">
        <v>1483</v>
      </c>
      <c r="G46" s="1123" t="s">
        <v>1837</v>
      </c>
      <c r="H46" s="187" t="s">
        <v>682</v>
      </c>
      <c r="I46" s="244">
        <f t="shared" si="4"/>
        <v>0</v>
      </c>
      <c r="J46" s="60">
        <f>'ETPR LGG-MT-LM-STR-Clin'!AK22+'ETPR LGG-MT-LM-STR-Clin'!AK31</f>
        <v>0</v>
      </c>
      <c r="K46" s="60">
        <f>'ETPR LGG-MT-LM-STR-Clin'!AL22+'ETPR LGG-MT-LM-STR-Clin'!AL31</f>
        <v>0</v>
      </c>
      <c r="L46" s="60">
        <f>'ETPR LGG-MT-LM-STR-Clin'!AM22+'ETPR LGG-MT-LM-STR-Clin'!AM31</f>
        <v>0</v>
      </c>
      <c r="M46" s="60">
        <f>'ETPR LGG-MT-LM-STR-Clin'!AN22+'ETPR LGG-MT-LM-STR-Clin'!AN31</f>
        <v>0</v>
      </c>
      <c r="N46" s="60">
        <f>'ETPR LGG-MT-LM-STR-Clin'!AO22+'ETPR LGG-MT-LM-STR-Clin'!AO31</f>
        <v>0</v>
      </c>
      <c r="O46" s="60">
        <f>'ETPR LGG-MT-LM-STR-Clin'!AP22+'ETPR LGG-MT-LM-STR-Clin'!AP31</f>
        <v>0</v>
      </c>
      <c r="P46" s="60">
        <f>'ETPR LGG-MT-LM-STR-Clin'!AQ22+'ETPR LGG-MT-LM-STR-Clin'!AQ31</f>
        <v>0</v>
      </c>
      <c r="Q46" s="60">
        <f>'ETPR LGG-MT-LM-STR-Clin'!AR22+'ETPR LGG-MT-LM-STR-Clin'!AR31</f>
        <v>0</v>
      </c>
      <c r="R46" s="60">
        <f>'ETPR LGG-MT-LM-STR-Clin'!AS22+'ETPR LGG-MT-LM-STR-Clin'!AS31</f>
        <v>0</v>
      </c>
      <c r="S46" s="60">
        <f>'ETPR LGG-MT-LM-STR-Clin'!AT22+'ETPR LGG-MT-LM-STR-Clin'!AT31</f>
        <v>0</v>
      </c>
      <c r="T46" s="60">
        <f>'ETPR LGG-MT-LM-STR-Clin'!AU22+'ETPR LGG-MT-LM-STR-Clin'!AU31</f>
        <v>0</v>
      </c>
      <c r="U46" s="60">
        <f>'ETPR LGG-MT-LM-STR-Clin'!AV22+'ETPR LGG-MT-LM-STR-Clin'!AV31</f>
        <v>0</v>
      </c>
      <c r="V46" s="60">
        <f>'ETPR LGG-MT-LM-STR-Clin'!AW22+'ETPR LGG-MT-LM-STR-Clin'!AW31</f>
        <v>0</v>
      </c>
      <c r="W46" s="60">
        <f>'ETPR LGG-MT-LM-STR-Clin'!AX22+'ETPR LGG-MT-LM-STR-Clin'!AX31</f>
        <v>0</v>
      </c>
      <c r="X46" s="60">
        <f>'ETPR LGG-MT-LM-STR-Clin'!AY22+'ETPR LGG-MT-LM-STR-Clin'!AY31</f>
        <v>0</v>
      </c>
      <c r="Y46" s="60">
        <f>'ETPR LGG-MT-LM-STR-Clin'!AZ22+'ETPR LGG-MT-LM-STR-Clin'!AZ31</f>
        <v>0</v>
      </c>
      <c r="Z46" s="60">
        <f>'ETPR LGG-MT-LM-STR-Clin'!BA22+'ETPR LGG-MT-LM-STR-Clin'!BA31</f>
        <v>0</v>
      </c>
      <c r="AA46" s="60">
        <f>'ETPR LGG-MT-LM-STR-Clin'!BB22+'ETPR LGG-MT-LM-STR-Clin'!BB31</f>
        <v>0</v>
      </c>
      <c r="AB46" s="60">
        <f>'ETPR LGG-MT-LM-STR-Clin'!BC22+'ETPR LGG-MT-LM-STR-Clin'!BC31</f>
        <v>0</v>
      </c>
      <c r="AC46" s="60">
        <f>'ETPR LGG-MT-LM-STR-Clin'!BD22+'ETPR LGG-MT-LM-STR-Clin'!BD31</f>
        <v>0</v>
      </c>
      <c r="AD46" s="60">
        <f>'ETPR LGG-MT-LM-STR-Clin'!BE22+'ETPR LGG-MT-LM-STR-Clin'!BE31</f>
        <v>0</v>
      </c>
      <c r="AE46" s="60">
        <f>'ETPR LGG-MT-LM-STR-Clin'!BF22+'ETPR LGG-MT-LM-STR-Clin'!BF31</f>
        <v>0</v>
      </c>
      <c r="AF46" s="60">
        <f>'ETPR LGG-MT-LM-STR-Clin'!BG22+'ETPR LGG-MT-LM-STR-Clin'!BG31</f>
        <v>0</v>
      </c>
      <c r="AG46" s="60">
        <f>'ETPR LGG-MT-LM-STR-Clin'!BH22+'ETPR LGG-MT-LM-STR-Clin'!BH31</f>
        <v>0</v>
      </c>
      <c r="AH46" s="60">
        <f>'ETPR LGG-MT-LM-STR-Clin'!BI22+'ETPR LGG-MT-LM-STR-Clin'!BI31</f>
        <v>0</v>
      </c>
      <c r="AI46" s="60">
        <f>'ETPR LGG-MT-LM-STR-Clin'!BJ22+'ETPR LGG-MT-LM-STR-Clin'!BJ31</f>
        <v>0</v>
      </c>
      <c r="AJ46" s="60">
        <f>'ETPR LGG-MT-LM-STR-Clin'!BK22+'ETPR LGG-MT-LM-STR-Clin'!BK31</f>
        <v>0</v>
      </c>
      <c r="AK46" s="60">
        <f>'ETPR LGG-MT-LM-STR-Clin'!BL22+'ETPR LGG-MT-LM-STR-Clin'!BL31</f>
        <v>0</v>
      </c>
      <c r="AL46" s="60">
        <f>'ETPR LGG-MT-LM-STR-Clin'!BM22+'ETPR LGG-MT-LM-STR-Clin'!BM31</f>
        <v>0</v>
      </c>
      <c r="AM46" s="60">
        <f>'ETPR LGG-MT-LM-STR-Clin'!BN22+'ETPR LGG-MT-LM-STR-Clin'!BN31</f>
        <v>0</v>
      </c>
      <c r="AN46" s="60">
        <f>'ETPR LGG-MT-LM-STR-Clin'!BO22+'ETPR LGG-MT-LM-STR-Clin'!BO31</f>
        <v>0</v>
      </c>
      <c r="AO46" s="60">
        <f>'ETPR LGG-MT-LM-STR-Clin'!BP22+'ETPR LGG-MT-LM-STR-Clin'!BP31</f>
        <v>0</v>
      </c>
      <c r="AP46" s="60">
        <f>'ETPR LGG-MT-LM-STR-Clin'!BQ22+'ETPR LGG-MT-LM-STR-Clin'!BQ31</f>
        <v>0</v>
      </c>
      <c r="AQ46" s="60">
        <f>'ETPR LGG-MT-LM-STR-Clin'!BR22+'ETPR LGG-MT-LM-STR-Clin'!BR31</f>
        <v>0</v>
      </c>
      <c r="AR46" s="60">
        <f>'ETPR LGG-MT-LM-STR-Clin'!BS22+'ETPR LGG-MT-LM-STR-Clin'!BS31</f>
        <v>0</v>
      </c>
      <c r="AS46" s="60">
        <f>'ETPR LGG-MT-LM-STR-Clin'!BT22+'ETPR LGG-MT-LM-STR-Clin'!BT31</f>
        <v>0</v>
      </c>
      <c r="AT46" s="60">
        <f>'ETPR LGG-MT-LM-STR-Clin'!BU22+'ETPR LGG-MT-LM-STR-Clin'!BU31</f>
        <v>0</v>
      </c>
      <c r="AU46" s="60">
        <f>'ETPR LGG-MT-LM-STR-Clin'!BV22+'ETPR LGG-MT-LM-STR-Clin'!BV31</f>
        <v>0</v>
      </c>
      <c r="AV46" s="60">
        <f>'ETPR LGG-MT-LM-STR-Clin'!BW22+'ETPR LGG-MT-LM-STR-Clin'!BW31</f>
        <v>0</v>
      </c>
      <c r="AW46" s="60">
        <f>'ETPR LGG-MT-LM-STR-Clin'!BX22+'ETPR LGG-MT-LM-STR-Clin'!BX31</f>
        <v>0</v>
      </c>
      <c r="AX46" s="60">
        <f>'ETPR LGG-MT-LM-STR-Clin'!BY22+'ETPR LGG-MT-LM-STR-Clin'!BY31</f>
        <v>0</v>
      </c>
      <c r="AY46" s="60">
        <f>'ETPR LGG-MT-LM-STR-Clin'!BZ22+'ETPR LGG-MT-LM-STR-Clin'!BZ31</f>
        <v>0</v>
      </c>
      <c r="AZ46" s="60">
        <f>'ETPR LGG-MT-LM-STR-Clin'!CA22+'ETPR LGG-MT-LM-STR-Clin'!CA31</f>
        <v>0</v>
      </c>
      <c r="BA46" s="60">
        <f>'ETPR LGG-MT-LM-STR-Clin'!CB22+'ETPR LGG-MT-LM-STR-Clin'!CB31</f>
        <v>0</v>
      </c>
      <c r="BB46" s="60">
        <f>'ETPR LGG-MT-LM-STR-Clin'!CC22+'ETPR LGG-MT-LM-STR-Clin'!CC31</f>
        <v>0</v>
      </c>
      <c r="BC46" s="60">
        <f>'ETPR LGG-MT-LM-STR-Clin'!CD22+'ETPR LGG-MT-LM-STR-Clin'!CD31</f>
        <v>0</v>
      </c>
      <c r="BD46" s="60">
        <f>'ETPR LGG-MT-LM-STR-Clin'!CE22+'ETPR LGG-MT-LM-STR-Clin'!CE31</f>
        <v>0</v>
      </c>
      <c r="BE46" s="60">
        <f>'ETPR LGG-MT-LM-STR-Clin'!CF22+'ETPR LGG-MT-LM-STR-Clin'!CF31</f>
        <v>0</v>
      </c>
      <c r="BF46" s="60">
        <f>'ETPR LGG-MT-LM-STR-Clin'!CG22+'ETPR LGG-MT-LM-STR-Clin'!CG31</f>
        <v>0</v>
      </c>
      <c r="BG46" s="60">
        <f>'ETPR LGG-MT-LM-STR-Clin'!CH22+'ETPR LGG-MT-LM-STR-Clin'!CH31</f>
        <v>0</v>
      </c>
      <c r="BH46" s="60">
        <f>'ETPR LGG-MT-LM-STR-Clin'!CI22+'ETPR LGG-MT-LM-STR-Clin'!CI31</f>
        <v>0</v>
      </c>
      <c r="BI46" s="60">
        <f>'ETPR LGG-MT-LM-STR-Clin'!CJ22+'ETPR LGG-MT-LM-STR-Clin'!CJ31</f>
        <v>0</v>
      </c>
      <c r="BJ46" s="60">
        <f>'ETPR LGG-MT-LM-STR-Clin'!CK22+'ETPR LGG-MT-LM-STR-Clin'!CK31</f>
        <v>0</v>
      </c>
      <c r="BK46" s="60">
        <f>'ETPR LGG-MT-LM-STR-Clin'!CL22+'ETPR LGG-MT-LM-STR-Clin'!CL31</f>
        <v>0</v>
      </c>
      <c r="BL46" s="60">
        <f>'ETPR LGG-MT-LM-STR-Clin'!CM22+'ETPR LGG-MT-LM-STR-Clin'!CM31</f>
        <v>0</v>
      </c>
      <c r="BM46" s="60">
        <f>'ETPR LGG-MT-LM-STR-Clin'!CN22+'ETPR LGG-MT-LM-STR-Clin'!CN31</f>
        <v>0</v>
      </c>
      <c r="BN46" s="60">
        <f>'ETPR LGG-MT-LM-STR-Clin'!CO22+'ETPR LGG-MT-LM-STR-Clin'!CO31</f>
        <v>0</v>
      </c>
      <c r="BO46" s="60">
        <f>'ETPR LGG-MT-LM-STR-Clin'!CP22+'ETPR LGG-MT-LM-STR-Clin'!CP31</f>
        <v>0</v>
      </c>
      <c r="BP46" s="60">
        <f>'ETPR LGG-MT-LM-STR-Clin'!CQ22+'ETPR LGG-MT-LM-STR-Clin'!CQ31</f>
        <v>0</v>
      </c>
      <c r="BQ46" s="60">
        <f>'ETPR LGG-MT-LM-STR-Clin'!CR22+'ETPR LGG-MT-LM-STR-Clin'!CR31</f>
        <v>0</v>
      </c>
      <c r="BR46" s="60">
        <f>'ETPR LGG-MT-LM-STR-Clin'!CS22+'ETPR LGG-MT-LM-STR-Clin'!CS31</f>
        <v>0</v>
      </c>
      <c r="BS46" s="60">
        <f>'ETPR LGG-MT-LM-STR-Clin'!CT22+'ETPR LGG-MT-LM-STR-Clin'!CT31</f>
        <v>0</v>
      </c>
      <c r="BT46" s="60">
        <f>'ETPR LGG-MT-LM-STR-Clin'!CU22+'ETPR LGG-MT-LM-STR-Clin'!CU31</f>
        <v>0</v>
      </c>
      <c r="BU46" s="60">
        <f>'ETPR LGG-MT-LM-STR-Clin'!CV22+'ETPR LGG-MT-LM-STR-Clin'!CV31</f>
        <v>0</v>
      </c>
      <c r="BV46" s="60">
        <f>'ETPR LGG-MT-LM-STR-Clin'!CW22+'ETPR LGG-MT-LM-STR-Clin'!CW31</f>
        <v>0</v>
      </c>
      <c r="BW46" s="60">
        <f>'ETPR LGG-MT-LM-STR-Clin'!CX22+'ETPR LGG-MT-LM-STR-Clin'!CX31</f>
        <v>0</v>
      </c>
      <c r="BX46" s="60">
        <f>'ETPR LGG-MT-LM-STR-Clin'!CY22+'ETPR LGG-MT-LM-STR-Clin'!CY31</f>
        <v>0</v>
      </c>
      <c r="BY46" s="60">
        <f>'ETPR LGG-MT-LM-STR-Clin'!CZ22+'ETPR LGG-MT-LM-STR-Clin'!CZ31</f>
        <v>0</v>
      </c>
      <c r="BZ46" s="60">
        <f>'ETPR LGG-MT-LM-STR-Clin'!DA22+'ETPR LGG-MT-LM-STR-Clin'!DA31</f>
        <v>0</v>
      </c>
      <c r="CA46" s="60">
        <f>'ETPR LGG-MT-LM-STR-Clin'!DB22+'ETPR LGG-MT-LM-STR-Clin'!DB31</f>
        <v>0</v>
      </c>
      <c r="CB46" s="60">
        <f>'ETPR LGG-MT-LM-STR-Clin'!DC22+'ETPR LGG-MT-LM-STR-Clin'!DC31</f>
        <v>0</v>
      </c>
      <c r="CC46" s="60">
        <f>'ETPR LGG-MT-LM-STR-Clin'!DD22+'ETPR LGG-MT-LM-STR-Clin'!DD31</f>
        <v>0</v>
      </c>
      <c r="CD46" s="60">
        <f>'ETPR LGG-MT-LM-STR-Clin'!DE22+'ETPR LGG-MT-LM-STR-Clin'!DE31</f>
        <v>0</v>
      </c>
      <c r="CE46" s="60">
        <f>'ETPR LGG-MT-LM-STR-Clin'!DF22+'ETPR LGG-MT-LM-STR-Clin'!DF31</f>
        <v>0</v>
      </c>
      <c r="CF46" s="60">
        <f>'ETPR LGG-MT-LM-STR-Clin'!DG22+'ETPR LGG-MT-LM-STR-Clin'!DG31</f>
        <v>0</v>
      </c>
      <c r="CG46" s="60">
        <f>'ETPR LGG-MT-LM-STR-Clin'!DH22+'ETPR LGG-MT-LM-STR-Clin'!DH31</f>
        <v>0</v>
      </c>
      <c r="CH46" s="60">
        <f>'ETPR LGG-MT-LM-STR-Clin'!DI22+'ETPR LGG-MT-LM-STR-Clin'!DI31</f>
        <v>0</v>
      </c>
      <c r="CI46" s="60">
        <f>'ETPR LGG-MT-LM-STR-Clin'!DJ22+'ETPR LGG-MT-LM-STR-Clin'!DJ31</f>
        <v>0</v>
      </c>
      <c r="CJ46" s="60">
        <f>'ETPR LGG-MT-LM-STR-Clin'!DK22+'ETPR LGG-MT-LM-STR-Clin'!DK31</f>
        <v>0</v>
      </c>
      <c r="CK46" s="60">
        <f>'ETPR LGG-MT-LM-STR-Clin'!DL22+'ETPR LGG-MT-LM-STR-Clin'!DL31</f>
        <v>0</v>
      </c>
      <c r="CL46" s="60">
        <f>'ETPR LGG-MT-LM-STR-Clin'!DM22+'ETPR LGG-MT-LM-STR-Clin'!DM31</f>
        <v>0</v>
      </c>
      <c r="CM46" s="60">
        <f>'ETPR LGG-MT-LM-STR-Clin'!DN22+'ETPR LGG-MT-LM-STR-Clin'!DN31</f>
        <v>0</v>
      </c>
      <c r="CN46" s="60">
        <f>'ETPR LGG-MT-LM-STR-Clin'!DO22+'ETPR LGG-MT-LM-STR-Clin'!DO31</f>
        <v>0</v>
      </c>
      <c r="CO46" s="60">
        <f>'ETPR LGG-MT-LM-STR-Clin'!DP22+'ETPR LGG-MT-LM-STR-Clin'!DP31</f>
        <v>0</v>
      </c>
      <c r="CP46" s="60">
        <f>'ETPR LGG-MT-LM-STR-Clin'!DQ22+'ETPR LGG-MT-LM-STR-Clin'!DQ31</f>
        <v>0</v>
      </c>
      <c r="CQ46" s="60">
        <f>'ETPR LGG-MT-LM-STR-Clin'!DR22+'ETPR LGG-MT-LM-STR-Clin'!DR31</f>
        <v>0</v>
      </c>
      <c r="CR46" s="60">
        <f>'ETPR LGG-MT-LM-STR-Clin'!DS22+'ETPR LGG-MT-LM-STR-Clin'!DS31</f>
        <v>0</v>
      </c>
      <c r="CS46" s="60">
        <f>'ETPR LGG-MT-LM-STR-Clin'!DT22+'ETPR LGG-MT-LM-STR-Clin'!DT31</f>
        <v>0</v>
      </c>
      <c r="CT46" s="60">
        <f>'ETPR LGG-MT-LM-STR-Clin'!DU22+'ETPR LGG-MT-LM-STR-Clin'!DU31</f>
        <v>0</v>
      </c>
      <c r="CU46" s="60">
        <f>'ETPR LGG-MT-LM-STR-Clin'!DV22+'ETPR LGG-MT-LM-STR-Clin'!DV31</f>
        <v>0</v>
      </c>
      <c r="CV46" s="60">
        <f>'ETPR LGG-MT-LM-STR-Clin'!DW22+'ETPR LGG-MT-LM-STR-Clin'!DW31</f>
        <v>0</v>
      </c>
      <c r="CW46" s="60">
        <f>'ETPR LGG-MT-LM-STR-Clin'!DX22+'ETPR LGG-MT-LM-STR-Clin'!DX31</f>
        <v>0</v>
      </c>
      <c r="CX46" s="60">
        <f>'ETPR LGG-MT-LM-STR-Clin'!DY22+'ETPR LGG-MT-LM-STR-Clin'!DY31</f>
        <v>0</v>
      </c>
      <c r="CY46" s="60">
        <f>'ETPR LGG-MT-LM-STR-Clin'!DZ22+'ETPR LGG-MT-LM-STR-Clin'!DZ31</f>
        <v>0</v>
      </c>
      <c r="CZ46" s="60">
        <f>'ETPR LGG-MT-LM-STR-Clin'!EA22+'ETPR LGG-MT-LM-STR-Clin'!EA31</f>
        <v>0</v>
      </c>
      <c r="DA46" s="60">
        <f>'ETPR LGG-MT-LM-STR-Clin'!EB22+'ETPR LGG-MT-LM-STR-Clin'!EB31</f>
        <v>0</v>
      </c>
      <c r="DB46" s="60">
        <f>'ETPR LGG-MT-LM-STR-Clin'!EC22+'ETPR LGG-MT-LM-STR-Clin'!EC31</f>
        <v>0</v>
      </c>
      <c r="DC46" s="60">
        <f>'ETPR LGG-MT-LM-STR-Clin'!ED22+'ETPR LGG-MT-LM-STR-Clin'!ED31</f>
        <v>0</v>
      </c>
      <c r="DD46" s="60">
        <f>'ETPR LGG-MT-LM-STR-Clin'!EE22+'ETPR LGG-MT-LM-STR-Clin'!EE31</f>
        <v>0</v>
      </c>
      <c r="DE46" s="60">
        <f>'ETPR LGG-MT-LM-STR-Clin'!EF22+'ETPR LGG-MT-LM-STR-Clin'!EF31</f>
        <v>0</v>
      </c>
      <c r="DF46" s="60">
        <f>'ETPR LGG-MT-LM-STR-Clin'!EG22+'ETPR LGG-MT-LM-STR-Clin'!EG31</f>
        <v>0</v>
      </c>
      <c r="DG46" s="60">
        <f>'ETPR LGG-MT-LM-STR-Clin'!EH22+'ETPR LGG-MT-LM-STR-Clin'!EH31</f>
        <v>0</v>
      </c>
      <c r="DH46" s="60">
        <f>'ETPR LGG-MT-LM-STR-Clin'!EI22+'ETPR LGG-MT-LM-STR-Clin'!EI31</f>
        <v>0</v>
      </c>
      <c r="DI46" s="60">
        <f>'ETPR LGG-MT-LM-STR-Clin'!EJ22+'ETPR LGG-MT-LM-STR-Clin'!EJ31</f>
        <v>0</v>
      </c>
      <c r="DJ46" s="60">
        <f>'ETPR LGG-MT-LM-STR-Clin'!EK22+'ETPR LGG-MT-LM-STR-Clin'!EK31</f>
        <v>0</v>
      </c>
      <c r="DK46" s="60">
        <f>'ETPR LGG-MT-LM-STR-Clin'!EL22+'ETPR LGG-MT-LM-STR-Clin'!EL31</f>
        <v>0</v>
      </c>
      <c r="DL46" s="60">
        <f>'ETPR LGG-MT-LM-STR-Clin'!EM22+'ETPR LGG-MT-LM-STR-Clin'!EM31</f>
        <v>0</v>
      </c>
      <c r="DM46" s="60">
        <f>'ETPR LGG-MT-LM-STR-Clin'!EN22+'ETPR LGG-MT-LM-STR-Clin'!EN31</f>
        <v>0</v>
      </c>
      <c r="DN46" s="60">
        <f>'ETPR LGG-MT-LM-STR-Clin'!EO22+'ETPR LGG-MT-LM-STR-Clin'!EO31</f>
        <v>0</v>
      </c>
      <c r="DO46" s="60">
        <f>'ETPR LGG-MT-LM-STR-Clin'!EP22+'ETPR LGG-MT-LM-STR-Clin'!EP31</f>
        <v>0</v>
      </c>
      <c r="DP46" s="60">
        <f>'ETPR LGG-MT-LM-STR-Clin'!EQ22+'ETPR LGG-MT-LM-STR-Clin'!EQ31</f>
        <v>0</v>
      </c>
      <c r="DQ46" s="60">
        <f>'ETPR LGG-MT-LM-STR-Clin'!ER22+'ETPR LGG-MT-LM-STR-Clin'!ER31</f>
        <v>0</v>
      </c>
      <c r="DR46" s="60">
        <f>'ETPR LGG-MT-LM-STR-Clin'!ES22+'ETPR LGG-MT-LM-STR-Clin'!ES31</f>
        <v>0</v>
      </c>
      <c r="DS46" s="60">
        <f>'ETPR LGG-MT-LM-STR-Clin'!ET22+'ETPR LGG-MT-LM-STR-Clin'!ET31</f>
        <v>0</v>
      </c>
      <c r="DT46" s="60">
        <f>'ETPR LGG-MT-LM-STR-Clin'!EU22+'ETPR LGG-MT-LM-STR-Clin'!EU31</f>
        <v>0</v>
      </c>
      <c r="DU46" s="60">
        <f>'ETPR LGG-MT-LM-STR-Clin'!EV22+'ETPR LGG-MT-LM-STR-Clin'!EV31</f>
        <v>0</v>
      </c>
      <c r="DV46" s="60">
        <f>'ETPR LGG-MT-LM-STR-Clin'!EW22+'ETPR LGG-MT-LM-STR-Clin'!EW31</f>
        <v>0</v>
      </c>
      <c r="DW46" s="60">
        <f>'ETPR LGG-MT-LM-STR-Clin'!EX22+'ETPR LGG-MT-LM-STR-Clin'!EX31</f>
        <v>0</v>
      </c>
      <c r="DX46" s="60">
        <f>'ETPR LGG-MT-LM-STR-Clin'!EY22+'ETPR LGG-MT-LM-STR-Clin'!EY31</f>
        <v>0</v>
      </c>
      <c r="DY46" s="60">
        <f>'ETPR LGG-MT-LM-STR-Clin'!EZ22+'ETPR LGG-MT-LM-STR-Clin'!EZ31</f>
        <v>0</v>
      </c>
      <c r="DZ46" s="176"/>
    </row>
    <row r="47" spans="1:130" s="170" customFormat="1" ht="25.5" customHeight="1">
      <c r="B47" s="298"/>
      <c r="C47" s="115" t="str">
        <f t="shared" si="3"/>
        <v>n;931120montant</v>
      </c>
      <c r="D47" s="359" t="s">
        <v>614</v>
      </c>
      <c r="E47" s="359" t="str">
        <f t="shared" si="1"/>
        <v>931120</v>
      </c>
      <c r="F47" s="192" t="s">
        <v>1484</v>
      </c>
      <c r="G47" s="1124"/>
      <c r="H47" s="187" t="s">
        <v>1447</v>
      </c>
      <c r="I47" s="199">
        <f t="shared" si="4"/>
        <v>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176"/>
    </row>
    <row r="48" spans="1:130" s="170" customFormat="1" ht="15" customHeight="1">
      <c r="A48" s="25"/>
      <c r="B48" s="298"/>
      <c r="C48" s="115" t="str">
        <f t="shared" si="3"/>
        <v>n;931124cle</v>
      </c>
      <c r="D48" s="359" t="s">
        <v>614</v>
      </c>
      <c r="E48" s="359" t="str">
        <f t="shared" si="1"/>
        <v>931124</v>
      </c>
      <c r="F48" s="258" t="s">
        <v>1485</v>
      </c>
      <c r="G48" s="1123" t="s">
        <v>1739</v>
      </c>
      <c r="H48" s="186" t="s">
        <v>682</v>
      </c>
      <c r="I48" s="244">
        <f t="shared" si="4"/>
        <v>0</v>
      </c>
      <c r="J48" s="60">
        <f>'ETPR LGG-MT-LM-STR-Clin'!AK22+'ETPR LGG-MT-LM-STR-Clin'!AK31</f>
        <v>0</v>
      </c>
      <c r="K48" s="60">
        <f>'ETPR LGG-MT-LM-STR-Clin'!AL22+'ETPR LGG-MT-LM-STR-Clin'!AL31</f>
        <v>0</v>
      </c>
      <c r="L48" s="60">
        <f>'ETPR LGG-MT-LM-STR-Clin'!AM22+'ETPR LGG-MT-LM-STR-Clin'!AM31</f>
        <v>0</v>
      </c>
      <c r="M48" s="60">
        <f>'ETPR LGG-MT-LM-STR-Clin'!AN22+'ETPR LGG-MT-LM-STR-Clin'!AN31</f>
        <v>0</v>
      </c>
      <c r="N48" s="60">
        <f>'ETPR LGG-MT-LM-STR-Clin'!AO22+'ETPR LGG-MT-LM-STR-Clin'!AO31</f>
        <v>0</v>
      </c>
      <c r="O48" s="60">
        <f>'ETPR LGG-MT-LM-STR-Clin'!AP22+'ETPR LGG-MT-LM-STR-Clin'!AP31</f>
        <v>0</v>
      </c>
      <c r="P48" s="60">
        <f>'ETPR LGG-MT-LM-STR-Clin'!AQ22+'ETPR LGG-MT-LM-STR-Clin'!AQ31</f>
        <v>0</v>
      </c>
      <c r="Q48" s="60">
        <f>'ETPR LGG-MT-LM-STR-Clin'!AR22+'ETPR LGG-MT-LM-STR-Clin'!AR31</f>
        <v>0</v>
      </c>
      <c r="R48" s="60">
        <f>'ETPR LGG-MT-LM-STR-Clin'!AS22+'ETPR LGG-MT-LM-STR-Clin'!AS31</f>
        <v>0</v>
      </c>
      <c r="S48" s="60">
        <f>'ETPR LGG-MT-LM-STR-Clin'!AT22+'ETPR LGG-MT-LM-STR-Clin'!AT31</f>
        <v>0</v>
      </c>
      <c r="T48" s="60">
        <f>'ETPR LGG-MT-LM-STR-Clin'!AU22+'ETPR LGG-MT-LM-STR-Clin'!AU31</f>
        <v>0</v>
      </c>
      <c r="U48" s="60">
        <f>'ETPR LGG-MT-LM-STR-Clin'!AV22+'ETPR LGG-MT-LM-STR-Clin'!AV31</f>
        <v>0</v>
      </c>
      <c r="V48" s="60">
        <f>'ETPR LGG-MT-LM-STR-Clin'!AW22+'ETPR LGG-MT-LM-STR-Clin'!AW31</f>
        <v>0</v>
      </c>
      <c r="W48" s="60">
        <f>'ETPR LGG-MT-LM-STR-Clin'!AX22+'ETPR LGG-MT-LM-STR-Clin'!AX31</f>
        <v>0</v>
      </c>
      <c r="X48" s="60">
        <f>'ETPR LGG-MT-LM-STR-Clin'!AY22+'ETPR LGG-MT-LM-STR-Clin'!AY31</f>
        <v>0</v>
      </c>
      <c r="Y48" s="60">
        <f>'ETPR LGG-MT-LM-STR-Clin'!AZ22+'ETPR LGG-MT-LM-STR-Clin'!AZ31</f>
        <v>0</v>
      </c>
      <c r="Z48" s="60">
        <f>'ETPR LGG-MT-LM-STR-Clin'!BA22+'ETPR LGG-MT-LM-STR-Clin'!BA31</f>
        <v>0</v>
      </c>
      <c r="AA48" s="60">
        <f>'ETPR LGG-MT-LM-STR-Clin'!BB22+'ETPR LGG-MT-LM-STR-Clin'!BB31</f>
        <v>0</v>
      </c>
      <c r="AB48" s="60">
        <f>'ETPR LGG-MT-LM-STR-Clin'!BC22+'ETPR LGG-MT-LM-STR-Clin'!BC31</f>
        <v>0</v>
      </c>
      <c r="AC48" s="60">
        <f>'ETPR LGG-MT-LM-STR-Clin'!BD22+'ETPR LGG-MT-LM-STR-Clin'!BD31</f>
        <v>0</v>
      </c>
      <c r="AD48" s="60">
        <f>'ETPR LGG-MT-LM-STR-Clin'!BE22+'ETPR LGG-MT-LM-STR-Clin'!BE31</f>
        <v>0</v>
      </c>
      <c r="AE48" s="60">
        <f>'ETPR LGG-MT-LM-STR-Clin'!BF22+'ETPR LGG-MT-LM-STR-Clin'!BF31</f>
        <v>0</v>
      </c>
      <c r="AF48" s="60">
        <f>'ETPR LGG-MT-LM-STR-Clin'!BG22+'ETPR LGG-MT-LM-STR-Clin'!BG31</f>
        <v>0</v>
      </c>
      <c r="AG48" s="60">
        <f>'ETPR LGG-MT-LM-STR-Clin'!BH22+'ETPR LGG-MT-LM-STR-Clin'!BH31</f>
        <v>0</v>
      </c>
      <c r="AH48" s="60">
        <f>'ETPR LGG-MT-LM-STR-Clin'!BI22+'ETPR LGG-MT-LM-STR-Clin'!BI31</f>
        <v>0</v>
      </c>
      <c r="AI48" s="60">
        <f>'ETPR LGG-MT-LM-STR-Clin'!BJ22+'ETPR LGG-MT-LM-STR-Clin'!BJ31</f>
        <v>0</v>
      </c>
      <c r="AJ48" s="60">
        <f>'ETPR LGG-MT-LM-STR-Clin'!BK22+'ETPR LGG-MT-LM-STR-Clin'!BK31</f>
        <v>0</v>
      </c>
      <c r="AK48" s="60">
        <f>'ETPR LGG-MT-LM-STR-Clin'!BL22+'ETPR LGG-MT-LM-STR-Clin'!BL31</f>
        <v>0</v>
      </c>
      <c r="AL48" s="60">
        <f>'ETPR LGG-MT-LM-STR-Clin'!BM22+'ETPR LGG-MT-LM-STR-Clin'!BM31</f>
        <v>0</v>
      </c>
      <c r="AM48" s="60">
        <f>'ETPR LGG-MT-LM-STR-Clin'!BN22+'ETPR LGG-MT-LM-STR-Clin'!BN31</f>
        <v>0</v>
      </c>
      <c r="AN48" s="60">
        <f>'ETPR LGG-MT-LM-STR-Clin'!BO22+'ETPR LGG-MT-LM-STR-Clin'!BO31</f>
        <v>0</v>
      </c>
      <c r="AO48" s="60">
        <f>'ETPR LGG-MT-LM-STR-Clin'!BP22+'ETPR LGG-MT-LM-STR-Clin'!BP31</f>
        <v>0</v>
      </c>
      <c r="AP48" s="60">
        <f>'ETPR LGG-MT-LM-STR-Clin'!BQ22+'ETPR LGG-MT-LM-STR-Clin'!BQ31</f>
        <v>0</v>
      </c>
      <c r="AQ48" s="60">
        <f>'ETPR LGG-MT-LM-STR-Clin'!BR22+'ETPR LGG-MT-LM-STR-Clin'!BR31</f>
        <v>0</v>
      </c>
      <c r="AR48" s="60">
        <f>'ETPR LGG-MT-LM-STR-Clin'!BS22+'ETPR LGG-MT-LM-STR-Clin'!BS31</f>
        <v>0</v>
      </c>
      <c r="AS48" s="60">
        <f>'ETPR LGG-MT-LM-STR-Clin'!BT22+'ETPR LGG-MT-LM-STR-Clin'!BT31</f>
        <v>0</v>
      </c>
      <c r="AT48" s="60">
        <f>'ETPR LGG-MT-LM-STR-Clin'!BU22+'ETPR LGG-MT-LM-STR-Clin'!BU31</f>
        <v>0</v>
      </c>
      <c r="AU48" s="60">
        <f>'ETPR LGG-MT-LM-STR-Clin'!BV22+'ETPR LGG-MT-LM-STR-Clin'!BV31</f>
        <v>0</v>
      </c>
      <c r="AV48" s="60">
        <f>'ETPR LGG-MT-LM-STR-Clin'!BW22+'ETPR LGG-MT-LM-STR-Clin'!BW31</f>
        <v>0</v>
      </c>
      <c r="AW48" s="60">
        <f>'ETPR LGG-MT-LM-STR-Clin'!BX22+'ETPR LGG-MT-LM-STR-Clin'!BX31</f>
        <v>0</v>
      </c>
      <c r="AX48" s="60">
        <f>'ETPR LGG-MT-LM-STR-Clin'!BY22+'ETPR LGG-MT-LM-STR-Clin'!BY31</f>
        <v>0</v>
      </c>
      <c r="AY48" s="60">
        <f>'ETPR LGG-MT-LM-STR-Clin'!BZ22+'ETPR LGG-MT-LM-STR-Clin'!BZ31</f>
        <v>0</v>
      </c>
      <c r="AZ48" s="60">
        <f>'ETPR LGG-MT-LM-STR-Clin'!CA22+'ETPR LGG-MT-LM-STR-Clin'!CA31</f>
        <v>0</v>
      </c>
      <c r="BA48" s="60">
        <f>'ETPR LGG-MT-LM-STR-Clin'!CB22+'ETPR LGG-MT-LM-STR-Clin'!CB31</f>
        <v>0</v>
      </c>
      <c r="BB48" s="60">
        <f>'ETPR LGG-MT-LM-STR-Clin'!CC22+'ETPR LGG-MT-LM-STR-Clin'!CC31</f>
        <v>0</v>
      </c>
      <c r="BC48" s="60">
        <f>'ETPR LGG-MT-LM-STR-Clin'!CD22+'ETPR LGG-MT-LM-STR-Clin'!CD31</f>
        <v>0</v>
      </c>
      <c r="BD48" s="60">
        <f>'ETPR LGG-MT-LM-STR-Clin'!CE22+'ETPR LGG-MT-LM-STR-Clin'!CE31</f>
        <v>0</v>
      </c>
      <c r="BE48" s="60">
        <f>'ETPR LGG-MT-LM-STR-Clin'!CF22+'ETPR LGG-MT-LM-STR-Clin'!CF31</f>
        <v>0</v>
      </c>
      <c r="BF48" s="60">
        <f>'ETPR LGG-MT-LM-STR-Clin'!CG22+'ETPR LGG-MT-LM-STR-Clin'!CG31</f>
        <v>0</v>
      </c>
      <c r="BG48" s="60">
        <f>'ETPR LGG-MT-LM-STR-Clin'!CH22+'ETPR LGG-MT-LM-STR-Clin'!CH31</f>
        <v>0</v>
      </c>
      <c r="BH48" s="60">
        <f>'ETPR LGG-MT-LM-STR-Clin'!CI22+'ETPR LGG-MT-LM-STR-Clin'!CI31</f>
        <v>0</v>
      </c>
      <c r="BI48" s="60">
        <f>'ETPR LGG-MT-LM-STR-Clin'!CJ22+'ETPR LGG-MT-LM-STR-Clin'!CJ31</f>
        <v>0</v>
      </c>
      <c r="BJ48" s="60">
        <f>'ETPR LGG-MT-LM-STR-Clin'!CK22+'ETPR LGG-MT-LM-STR-Clin'!CK31</f>
        <v>0</v>
      </c>
      <c r="BK48" s="60">
        <f>'ETPR LGG-MT-LM-STR-Clin'!CL22+'ETPR LGG-MT-LM-STR-Clin'!CL31</f>
        <v>0</v>
      </c>
      <c r="BL48" s="60">
        <f>'ETPR LGG-MT-LM-STR-Clin'!CM22+'ETPR LGG-MT-LM-STR-Clin'!CM31</f>
        <v>0</v>
      </c>
      <c r="BM48" s="60">
        <f>'ETPR LGG-MT-LM-STR-Clin'!CN22+'ETPR LGG-MT-LM-STR-Clin'!CN31</f>
        <v>0</v>
      </c>
      <c r="BN48" s="60">
        <f>'ETPR LGG-MT-LM-STR-Clin'!CO22+'ETPR LGG-MT-LM-STR-Clin'!CO31</f>
        <v>0</v>
      </c>
      <c r="BO48" s="60">
        <f>'ETPR LGG-MT-LM-STR-Clin'!CP22+'ETPR LGG-MT-LM-STR-Clin'!CP31</f>
        <v>0</v>
      </c>
      <c r="BP48" s="60">
        <f>'ETPR LGG-MT-LM-STR-Clin'!CQ22+'ETPR LGG-MT-LM-STR-Clin'!CQ31</f>
        <v>0</v>
      </c>
      <c r="BQ48" s="60">
        <f>'ETPR LGG-MT-LM-STR-Clin'!CR22+'ETPR LGG-MT-LM-STR-Clin'!CR31</f>
        <v>0</v>
      </c>
      <c r="BR48" s="60">
        <f>'ETPR LGG-MT-LM-STR-Clin'!CS22+'ETPR LGG-MT-LM-STR-Clin'!CS31</f>
        <v>0</v>
      </c>
      <c r="BS48" s="60">
        <f>'ETPR LGG-MT-LM-STR-Clin'!CT22+'ETPR LGG-MT-LM-STR-Clin'!CT31</f>
        <v>0</v>
      </c>
      <c r="BT48" s="60">
        <f>'ETPR LGG-MT-LM-STR-Clin'!CU22+'ETPR LGG-MT-LM-STR-Clin'!CU31</f>
        <v>0</v>
      </c>
      <c r="BU48" s="60">
        <f>'ETPR LGG-MT-LM-STR-Clin'!CV22+'ETPR LGG-MT-LM-STR-Clin'!CV31</f>
        <v>0</v>
      </c>
      <c r="BV48" s="60">
        <f>'ETPR LGG-MT-LM-STR-Clin'!CW22+'ETPR LGG-MT-LM-STR-Clin'!CW31</f>
        <v>0</v>
      </c>
      <c r="BW48" s="60">
        <f>'ETPR LGG-MT-LM-STR-Clin'!CX22+'ETPR LGG-MT-LM-STR-Clin'!CX31</f>
        <v>0</v>
      </c>
      <c r="BX48" s="60">
        <f>'ETPR LGG-MT-LM-STR-Clin'!CY22+'ETPR LGG-MT-LM-STR-Clin'!CY31</f>
        <v>0</v>
      </c>
      <c r="BY48" s="60">
        <f>'ETPR LGG-MT-LM-STR-Clin'!CZ22+'ETPR LGG-MT-LM-STR-Clin'!CZ31</f>
        <v>0</v>
      </c>
      <c r="BZ48" s="60">
        <f>'ETPR LGG-MT-LM-STR-Clin'!DA22+'ETPR LGG-MT-LM-STR-Clin'!DA31</f>
        <v>0</v>
      </c>
      <c r="CA48" s="60">
        <f>'ETPR LGG-MT-LM-STR-Clin'!DB22+'ETPR LGG-MT-LM-STR-Clin'!DB31</f>
        <v>0</v>
      </c>
      <c r="CB48" s="60">
        <f>'ETPR LGG-MT-LM-STR-Clin'!DC22+'ETPR LGG-MT-LM-STR-Clin'!DC31</f>
        <v>0</v>
      </c>
      <c r="CC48" s="60">
        <f>'ETPR LGG-MT-LM-STR-Clin'!DD22+'ETPR LGG-MT-LM-STR-Clin'!DD31</f>
        <v>0</v>
      </c>
      <c r="CD48" s="60">
        <f>'ETPR LGG-MT-LM-STR-Clin'!DE22+'ETPR LGG-MT-LM-STR-Clin'!DE31</f>
        <v>0</v>
      </c>
      <c r="CE48" s="60">
        <f>'ETPR LGG-MT-LM-STR-Clin'!DF22+'ETPR LGG-MT-LM-STR-Clin'!DF31</f>
        <v>0</v>
      </c>
      <c r="CF48" s="60">
        <f>'ETPR LGG-MT-LM-STR-Clin'!DG22+'ETPR LGG-MT-LM-STR-Clin'!DG31</f>
        <v>0</v>
      </c>
      <c r="CG48" s="60">
        <f>'ETPR LGG-MT-LM-STR-Clin'!DH22+'ETPR LGG-MT-LM-STR-Clin'!DH31</f>
        <v>0</v>
      </c>
      <c r="CH48" s="60">
        <f>'ETPR LGG-MT-LM-STR-Clin'!DI22+'ETPR LGG-MT-LM-STR-Clin'!DI31</f>
        <v>0</v>
      </c>
      <c r="CI48" s="60">
        <f>'ETPR LGG-MT-LM-STR-Clin'!DJ22+'ETPR LGG-MT-LM-STR-Clin'!DJ31</f>
        <v>0</v>
      </c>
      <c r="CJ48" s="60">
        <f>'ETPR LGG-MT-LM-STR-Clin'!DK22+'ETPR LGG-MT-LM-STR-Clin'!DK31</f>
        <v>0</v>
      </c>
      <c r="CK48" s="60">
        <f>'ETPR LGG-MT-LM-STR-Clin'!DL22+'ETPR LGG-MT-LM-STR-Clin'!DL31</f>
        <v>0</v>
      </c>
      <c r="CL48" s="60">
        <f>'ETPR LGG-MT-LM-STR-Clin'!DM22+'ETPR LGG-MT-LM-STR-Clin'!DM31</f>
        <v>0</v>
      </c>
      <c r="CM48" s="60">
        <f>'ETPR LGG-MT-LM-STR-Clin'!DN22+'ETPR LGG-MT-LM-STR-Clin'!DN31</f>
        <v>0</v>
      </c>
      <c r="CN48" s="60">
        <f>'ETPR LGG-MT-LM-STR-Clin'!DO22+'ETPR LGG-MT-LM-STR-Clin'!DO31</f>
        <v>0</v>
      </c>
      <c r="CO48" s="60">
        <f>'ETPR LGG-MT-LM-STR-Clin'!DP22+'ETPR LGG-MT-LM-STR-Clin'!DP31</f>
        <v>0</v>
      </c>
      <c r="CP48" s="60">
        <f>'ETPR LGG-MT-LM-STR-Clin'!DQ22+'ETPR LGG-MT-LM-STR-Clin'!DQ31</f>
        <v>0</v>
      </c>
      <c r="CQ48" s="60">
        <f>'ETPR LGG-MT-LM-STR-Clin'!DR22+'ETPR LGG-MT-LM-STR-Clin'!DR31</f>
        <v>0</v>
      </c>
      <c r="CR48" s="60">
        <f>'ETPR LGG-MT-LM-STR-Clin'!DS22+'ETPR LGG-MT-LM-STR-Clin'!DS31</f>
        <v>0</v>
      </c>
      <c r="CS48" s="60">
        <f>'ETPR LGG-MT-LM-STR-Clin'!DT22+'ETPR LGG-MT-LM-STR-Clin'!DT31</f>
        <v>0</v>
      </c>
      <c r="CT48" s="60">
        <f>'ETPR LGG-MT-LM-STR-Clin'!DU22+'ETPR LGG-MT-LM-STR-Clin'!DU31</f>
        <v>0</v>
      </c>
      <c r="CU48" s="60">
        <f>'ETPR LGG-MT-LM-STR-Clin'!DV22+'ETPR LGG-MT-LM-STR-Clin'!DV31</f>
        <v>0</v>
      </c>
      <c r="CV48" s="60">
        <f>'ETPR LGG-MT-LM-STR-Clin'!DW22+'ETPR LGG-MT-LM-STR-Clin'!DW31</f>
        <v>0</v>
      </c>
      <c r="CW48" s="60">
        <f>'ETPR LGG-MT-LM-STR-Clin'!DX22+'ETPR LGG-MT-LM-STR-Clin'!DX31</f>
        <v>0</v>
      </c>
      <c r="CX48" s="60">
        <f>'ETPR LGG-MT-LM-STR-Clin'!DY22+'ETPR LGG-MT-LM-STR-Clin'!DY31</f>
        <v>0</v>
      </c>
      <c r="CY48" s="60">
        <f>'ETPR LGG-MT-LM-STR-Clin'!DZ22+'ETPR LGG-MT-LM-STR-Clin'!DZ31</f>
        <v>0</v>
      </c>
      <c r="CZ48" s="60">
        <f>'ETPR LGG-MT-LM-STR-Clin'!EA22+'ETPR LGG-MT-LM-STR-Clin'!EA31</f>
        <v>0</v>
      </c>
      <c r="DA48" s="60">
        <f>'ETPR LGG-MT-LM-STR-Clin'!EB22+'ETPR LGG-MT-LM-STR-Clin'!EB31</f>
        <v>0</v>
      </c>
      <c r="DB48" s="60">
        <f>'ETPR LGG-MT-LM-STR-Clin'!EC22+'ETPR LGG-MT-LM-STR-Clin'!EC31</f>
        <v>0</v>
      </c>
      <c r="DC48" s="60">
        <f>'ETPR LGG-MT-LM-STR-Clin'!ED22+'ETPR LGG-MT-LM-STR-Clin'!ED31</f>
        <v>0</v>
      </c>
      <c r="DD48" s="60">
        <f>'ETPR LGG-MT-LM-STR-Clin'!EE22+'ETPR LGG-MT-LM-STR-Clin'!EE31</f>
        <v>0</v>
      </c>
      <c r="DE48" s="60">
        <f>'ETPR LGG-MT-LM-STR-Clin'!EF22+'ETPR LGG-MT-LM-STR-Clin'!EF31</f>
        <v>0</v>
      </c>
      <c r="DF48" s="60">
        <f>'ETPR LGG-MT-LM-STR-Clin'!EG22+'ETPR LGG-MT-LM-STR-Clin'!EG31</f>
        <v>0</v>
      </c>
      <c r="DG48" s="60">
        <f>'ETPR LGG-MT-LM-STR-Clin'!EH22+'ETPR LGG-MT-LM-STR-Clin'!EH31</f>
        <v>0</v>
      </c>
      <c r="DH48" s="60">
        <f>'ETPR LGG-MT-LM-STR-Clin'!EI22+'ETPR LGG-MT-LM-STR-Clin'!EI31</f>
        <v>0</v>
      </c>
      <c r="DI48" s="60">
        <f>'ETPR LGG-MT-LM-STR-Clin'!EJ22+'ETPR LGG-MT-LM-STR-Clin'!EJ31</f>
        <v>0</v>
      </c>
      <c r="DJ48" s="60">
        <f>'ETPR LGG-MT-LM-STR-Clin'!EK22+'ETPR LGG-MT-LM-STR-Clin'!EK31</f>
        <v>0</v>
      </c>
      <c r="DK48" s="60">
        <f>'ETPR LGG-MT-LM-STR-Clin'!EL22+'ETPR LGG-MT-LM-STR-Clin'!EL31</f>
        <v>0</v>
      </c>
      <c r="DL48" s="60">
        <f>'ETPR LGG-MT-LM-STR-Clin'!EM22+'ETPR LGG-MT-LM-STR-Clin'!EM31</f>
        <v>0</v>
      </c>
      <c r="DM48" s="60">
        <f>'ETPR LGG-MT-LM-STR-Clin'!EN22+'ETPR LGG-MT-LM-STR-Clin'!EN31</f>
        <v>0</v>
      </c>
      <c r="DN48" s="60">
        <f>'ETPR LGG-MT-LM-STR-Clin'!EO22+'ETPR LGG-MT-LM-STR-Clin'!EO31</f>
        <v>0</v>
      </c>
      <c r="DO48" s="60">
        <f>'ETPR LGG-MT-LM-STR-Clin'!EP22+'ETPR LGG-MT-LM-STR-Clin'!EP31</f>
        <v>0</v>
      </c>
      <c r="DP48" s="60">
        <f>'ETPR LGG-MT-LM-STR-Clin'!EQ22+'ETPR LGG-MT-LM-STR-Clin'!EQ31</f>
        <v>0</v>
      </c>
      <c r="DQ48" s="60">
        <f>'ETPR LGG-MT-LM-STR-Clin'!ER22+'ETPR LGG-MT-LM-STR-Clin'!ER31</f>
        <v>0</v>
      </c>
      <c r="DR48" s="60">
        <f>'ETPR LGG-MT-LM-STR-Clin'!ES22+'ETPR LGG-MT-LM-STR-Clin'!ES31</f>
        <v>0</v>
      </c>
      <c r="DS48" s="60">
        <f>'ETPR LGG-MT-LM-STR-Clin'!ET22+'ETPR LGG-MT-LM-STR-Clin'!ET31</f>
        <v>0</v>
      </c>
      <c r="DT48" s="60">
        <f>'ETPR LGG-MT-LM-STR-Clin'!EU22+'ETPR LGG-MT-LM-STR-Clin'!EU31</f>
        <v>0</v>
      </c>
      <c r="DU48" s="60">
        <f>'ETPR LGG-MT-LM-STR-Clin'!EV22+'ETPR LGG-MT-LM-STR-Clin'!EV31</f>
        <v>0</v>
      </c>
      <c r="DV48" s="60">
        <f>'ETPR LGG-MT-LM-STR-Clin'!EW22+'ETPR LGG-MT-LM-STR-Clin'!EW31</f>
        <v>0</v>
      </c>
      <c r="DW48" s="60">
        <f>'ETPR LGG-MT-LM-STR-Clin'!EX22+'ETPR LGG-MT-LM-STR-Clin'!EX31</f>
        <v>0</v>
      </c>
      <c r="DX48" s="60">
        <f>'ETPR LGG-MT-LM-STR-Clin'!EY22+'ETPR LGG-MT-LM-STR-Clin'!EY31</f>
        <v>0</v>
      </c>
      <c r="DY48" s="60">
        <f>'ETPR LGG-MT-LM-STR-Clin'!EZ22+'ETPR LGG-MT-LM-STR-Clin'!EZ31</f>
        <v>0</v>
      </c>
      <c r="DZ48" s="176"/>
    </row>
    <row r="49" spans="1:130" s="170" customFormat="1">
      <c r="A49" s="25"/>
      <c r="B49" s="298"/>
      <c r="C49" s="115" t="str">
        <f t="shared" si="3"/>
        <v>n;931124montant</v>
      </c>
      <c r="D49" s="359" t="s">
        <v>614</v>
      </c>
      <c r="E49" s="359" t="str">
        <f t="shared" si="1"/>
        <v>931124</v>
      </c>
      <c r="F49" s="192" t="s">
        <v>1486</v>
      </c>
      <c r="G49" s="1124"/>
      <c r="H49" s="187" t="s">
        <v>1447</v>
      </c>
      <c r="I49" s="199">
        <f t="shared" si="4"/>
        <v>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176"/>
    </row>
    <row r="50" spans="1:130" s="170" customFormat="1" ht="15.75" customHeight="1">
      <c r="A50" s="25"/>
      <c r="B50" s="298"/>
      <c r="C50" s="115" t="str">
        <f t="shared" si="3"/>
        <v>n;93112122cle</v>
      </c>
      <c r="D50" s="359" t="s">
        <v>614</v>
      </c>
      <c r="E50" s="359" t="str">
        <f t="shared" si="1"/>
        <v>93112122</v>
      </c>
      <c r="F50" s="258" t="s">
        <v>1487</v>
      </c>
      <c r="G50" s="1125" t="s">
        <v>1740</v>
      </c>
      <c r="H50" s="186" t="s">
        <v>682</v>
      </c>
      <c r="I50" s="244">
        <f t="shared" si="4"/>
        <v>0</v>
      </c>
      <c r="J50" s="60">
        <f>'ETPR LGG-MT-LM-STR-Clin'!AK22+'ETPR LGG-MT-LM-STR-Clin'!AK31</f>
        <v>0</v>
      </c>
      <c r="K50" s="60">
        <f>'ETPR LGG-MT-LM-STR-Clin'!AL22+'ETPR LGG-MT-LM-STR-Clin'!AL31</f>
        <v>0</v>
      </c>
      <c r="L50" s="60">
        <f>'ETPR LGG-MT-LM-STR-Clin'!AM22+'ETPR LGG-MT-LM-STR-Clin'!AM31</f>
        <v>0</v>
      </c>
      <c r="M50" s="60">
        <f>'ETPR LGG-MT-LM-STR-Clin'!AN22+'ETPR LGG-MT-LM-STR-Clin'!AN31</f>
        <v>0</v>
      </c>
      <c r="N50" s="60">
        <f>'ETPR LGG-MT-LM-STR-Clin'!AO22+'ETPR LGG-MT-LM-STR-Clin'!AO31</f>
        <v>0</v>
      </c>
      <c r="O50" s="60">
        <f>'ETPR LGG-MT-LM-STR-Clin'!AP22+'ETPR LGG-MT-LM-STR-Clin'!AP31</f>
        <v>0</v>
      </c>
      <c r="P50" s="60">
        <f>'ETPR LGG-MT-LM-STR-Clin'!AQ22+'ETPR LGG-MT-LM-STR-Clin'!AQ31</f>
        <v>0</v>
      </c>
      <c r="Q50" s="60">
        <f>'ETPR LGG-MT-LM-STR-Clin'!AR22+'ETPR LGG-MT-LM-STR-Clin'!AR31</f>
        <v>0</v>
      </c>
      <c r="R50" s="60">
        <f>'ETPR LGG-MT-LM-STR-Clin'!AS22+'ETPR LGG-MT-LM-STR-Clin'!AS31</f>
        <v>0</v>
      </c>
      <c r="S50" s="60">
        <f>'ETPR LGG-MT-LM-STR-Clin'!AT22+'ETPR LGG-MT-LM-STR-Clin'!AT31</f>
        <v>0</v>
      </c>
      <c r="T50" s="60">
        <f>'ETPR LGG-MT-LM-STR-Clin'!AU22+'ETPR LGG-MT-LM-STR-Clin'!AU31</f>
        <v>0</v>
      </c>
      <c r="U50" s="60">
        <f>'ETPR LGG-MT-LM-STR-Clin'!AV22+'ETPR LGG-MT-LM-STR-Clin'!AV31</f>
        <v>0</v>
      </c>
      <c r="V50" s="60">
        <f>'ETPR LGG-MT-LM-STR-Clin'!AW22+'ETPR LGG-MT-LM-STR-Clin'!AW31</f>
        <v>0</v>
      </c>
      <c r="W50" s="60">
        <f>'ETPR LGG-MT-LM-STR-Clin'!AX22+'ETPR LGG-MT-LM-STR-Clin'!AX31</f>
        <v>0</v>
      </c>
      <c r="X50" s="60">
        <f>'ETPR LGG-MT-LM-STR-Clin'!AY22+'ETPR LGG-MT-LM-STR-Clin'!AY31</f>
        <v>0</v>
      </c>
      <c r="Y50" s="60">
        <f>'ETPR LGG-MT-LM-STR-Clin'!AZ22+'ETPR LGG-MT-LM-STR-Clin'!AZ31</f>
        <v>0</v>
      </c>
      <c r="Z50" s="60">
        <f>'ETPR LGG-MT-LM-STR-Clin'!BA22+'ETPR LGG-MT-LM-STR-Clin'!BA31</f>
        <v>0</v>
      </c>
      <c r="AA50" s="60">
        <f>'ETPR LGG-MT-LM-STR-Clin'!BB22+'ETPR LGG-MT-LM-STR-Clin'!BB31</f>
        <v>0</v>
      </c>
      <c r="AB50" s="60">
        <f>'ETPR LGG-MT-LM-STR-Clin'!BC22+'ETPR LGG-MT-LM-STR-Clin'!BC31</f>
        <v>0</v>
      </c>
      <c r="AC50" s="60">
        <f>'ETPR LGG-MT-LM-STR-Clin'!BD22+'ETPR LGG-MT-LM-STR-Clin'!BD31</f>
        <v>0</v>
      </c>
      <c r="AD50" s="60">
        <f>'ETPR LGG-MT-LM-STR-Clin'!BE22+'ETPR LGG-MT-LM-STR-Clin'!BE31</f>
        <v>0</v>
      </c>
      <c r="AE50" s="60">
        <f>'ETPR LGG-MT-LM-STR-Clin'!BF22+'ETPR LGG-MT-LM-STR-Clin'!BF31</f>
        <v>0</v>
      </c>
      <c r="AF50" s="60">
        <f>'ETPR LGG-MT-LM-STR-Clin'!BG22+'ETPR LGG-MT-LM-STR-Clin'!BG31</f>
        <v>0</v>
      </c>
      <c r="AG50" s="60">
        <f>'ETPR LGG-MT-LM-STR-Clin'!BH22+'ETPR LGG-MT-LM-STR-Clin'!BH31</f>
        <v>0</v>
      </c>
      <c r="AH50" s="60">
        <f>'ETPR LGG-MT-LM-STR-Clin'!BI22+'ETPR LGG-MT-LM-STR-Clin'!BI31</f>
        <v>0</v>
      </c>
      <c r="AI50" s="60">
        <f>'ETPR LGG-MT-LM-STR-Clin'!BJ22+'ETPR LGG-MT-LM-STR-Clin'!BJ31</f>
        <v>0</v>
      </c>
      <c r="AJ50" s="60">
        <f>'ETPR LGG-MT-LM-STR-Clin'!BK22+'ETPR LGG-MT-LM-STR-Clin'!BK31</f>
        <v>0</v>
      </c>
      <c r="AK50" s="60">
        <f>'ETPR LGG-MT-LM-STR-Clin'!BL22+'ETPR LGG-MT-LM-STR-Clin'!BL31</f>
        <v>0</v>
      </c>
      <c r="AL50" s="60">
        <f>'ETPR LGG-MT-LM-STR-Clin'!BM22+'ETPR LGG-MT-LM-STR-Clin'!BM31</f>
        <v>0</v>
      </c>
      <c r="AM50" s="60">
        <f>'ETPR LGG-MT-LM-STR-Clin'!BN22+'ETPR LGG-MT-LM-STR-Clin'!BN31</f>
        <v>0</v>
      </c>
      <c r="AN50" s="60">
        <f>'ETPR LGG-MT-LM-STR-Clin'!BO22+'ETPR LGG-MT-LM-STR-Clin'!BO31</f>
        <v>0</v>
      </c>
      <c r="AO50" s="60">
        <f>'ETPR LGG-MT-LM-STR-Clin'!BP22+'ETPR LGG-MT-LM-STR-Clin'!BP31</f>
        <v>0</v>
      </c>
      <c r="AP50" s="60">
        <f>'ETPR LGG-MT-LM-STR-Clin'!BQ22+'ETPR LGG-MT-LM-STR-Clin'!BQ31</f>
        <v>0</v>
      </c>
      <c r="AQ50" s="60">
        <f>'ETPR LGG-MT-LM-STR-Clin'!BR22+'ETPR LGG-MT-LM-STR-Clin'!BR31</f>
        <v>0</v>
      </c>
      <c r="AR50" s="60">
        <f>'ETPR LGG-MT-LM-STR-Clin'!BS22+'ETPR LGG-MT-LM-STR-Clin'!BS31</f>
        <v>0</v>
      </c>
      <c r="AS50" s="60">
        <f>'ETPR LGG-MT-LM-STR-Clin'!BT22+'ETPR LGG-MT-LM-STR-Clin'!BT31</f>
        <v>0</v>
      </c>
      <c r="AT50" s="60">
        <f>'ETPR LGG-MT-LM-STR-Clin'!BU22+'ETPR LGG-MT-LM-STR-Clin'!BU31</f>
        <v>0</v>
      </c>
      <c r="AU50" s="60">
        <f>'ETPR LGG-MT-LM-STR-Clin'!BV22+'ETPR LGG-MT-LM-STR-Clin'!BV31</f>
        <v>0</v>
      </c>
      <c r="AV50" s="60">
        <f>'ETPR LGG-MT-LM-STR-Clin'!BW22+'ETPR LGG-MT-LM-STR-Clin'!BW31</f>
        <v>0</v>
      </c>
      <c r="AW50" s="60">
        <f>'ETPR LGG-MT-LM-STR-Clin'!BX22+'ETPR LGG-MT-LM-STR-Clin'!BX31</f>
        <v>0</v>
      </c>
      <c r="AX50" s="60">
        <f>'ETPR LGG-MT-LM-STR-Clin'!BY22+'ETPR LGG-MT-LM-STR-Clin'!BY31</f>
        <v>0</v>
      </c>
      <c r="AY50" s="60">
        <f>'ETPR LGG-MT-LM-STR-Clin'!BZ22+'ETPR LGG-MT-LM-STR-Clin'!BZ31</f>
        <v>0</v>
      </c>
      <c r="AZ50" s="60">
        <f>'ETPR LGG-MT-LM-STR-Clin'!CA22+'ETPR LGG-MT-LM-STR-Clin'!CA31</f>
        <v>0</v>
      </c>
      <c r="BA50" s="60">
        <f>'ETPR LGG-MT-LM-STR-Clin'!CB22+'ETPR LGG-MT-LM-STR-Clin'!CB31</f>
        <v>0</v>
      </c>
      <c r="BB50" s="60">
        <f>'ETPR LGG-MT-LM-STR-Clin'!CC22+'ETPR LGG-MT-LM-STR-Clin'!CC31</f>
        <v>0</v>
      </c>
      <c r="BC50" s="60">
        <f>'ETPR LGG-MT-LM-STR-Clin'!CD22+'ETPR LGG-MT-LM-STR-Clin'!CD31</f>
        <v>0</v>
      </c>
      <c r="BD50" s="60">
        <f>'ETPR LGG-MT-LM-STR-Clin'!CE22+'ETPR LGG-MT-LM-STR-Clin'!CE31</f>
        <v>0</v>
      </c>
      <c r="BE50" s="60">
        <f>'ETPR LGG-MT-LM-STR-Clin'!CF22+'ETPR LGG-MT-LM-STR-Clin'!CF31</f>
        <v>0</v>
      </c>
      <c r="BF50" s="60">
        <f>'ETPR LGG-MT-LM-STR-Clin'!CG22+'ETPR LGG-MT-LM-STR-Clin'!CG31</f>
        <v>0</v>
      </c>
      <c r="BG50" s="60">
        <f>'ETPR LGG-MT-LM-STR-Clin'!CH22+'ETPR LGG-MT-LM-STR-Clin'!CH31</f>
        <v>0</v>
      </c>
      <c r="BH50" s="60">
        <f>'ETPR LGG-MT-LM-STR-Clin'!CI22+'ETPR LGG-MT-LM-STR-Clin'!CI31</f>
        <v>0</v>
      </c>
      <c r="BI50" s="60">
        <f>'ETPR LGG-MT-LM-STR-Clin'!CJ22+'ETPR LGG-MT-LM-STR-Clin'!CJ31</f>
        <v>0</v>
      </c>
      <c r="BJ50" s="60">
        <f>'ETPR LGG-MT-LM-STR-Clin'!CK22+'ETPR LGG-MT-LM-STR-Clin'!CK31</f>
        <v>0</v>
      </c>
      <c r="BK50" s="60">
        <f>'ETPR LGG-MT-LM-STR-Clin'!CL22+'ETPR LGG-MT-LM-STR-Clin'!CL31</f>
        <v>0</v>
      </c>
      <c r="BL50" s="60">
        <f>'ETPR LGG-MT-LM-STR-Clin'!CM22+'ETPR LGG-MT-LM-STR-Clin'!CM31</f>
        <v>0</v>
      </c>
      <c r="BM50" s="60">
        <f>'ETPR LGG-MT-LM-STR-Clin'!CN22+'ETPR LGG-MT-LM-STR-Clin'!CN31</f>
        <v>0</v>
      </c>
      <c r="BN50" s="60">
        <f>'ETPR LGG-MT-LM-STR-Clin'!CO22+'ETPR LGG-MT-LM-STR-Clin'!CO31</f>
        <v>0</v>
      </c>
      <c r="BO50" s="60">
        <f>'ETPR LGG-MT-LM-STR-Clin'!CP22+'ETPR LGG-MT-LM-STR-Clin'!CP31</f>
        <v>0</v>
      </c>
      <c r="BP50" s="60">
        <f>'ETPR LGG-MT-LM-STR-Clin'!CQ22+'ETPR LGG-MT-LM-STR-Clin'!CQ31</f>
        <v>0</v>
      </c>
      <c r="BQ50" s="60">
        <f>'ETPR LGG-MT-LM-STR-Clin'!CR22+'ETPR LGG-MT-LM-STR-Clin'!CR31</f>
        <v>0</v>
      </c>
      <c r="BR50" s="60">
        <f>'ETPR LGG-MT-LM-STR-Clin'!CS22+'ETPR LGG-MT-LM-STR-Clin'!CS31</f>
        <v>0</v>
      </c>
      <c r="BS50" s="60">
        <f>'ETPR LGG-MT-LM-STR-Clin'!CT22+'ETPR LGG-MT-LM-STR-Clin'!CT31</f>
        <v>0</v>
      </c>
      <c r="BT50" s="60">
        <f>'ETPR LGG-MT-LM-STR-Clin'!CU22+'ETPR LGG-MT-LM-STR-Clin'!CU31</f>
        <v>0</v>
      </c>
      <c r="BU50" s="60">
        <f>'ETPR LGG-MT-LM-STR-Clin'!CV22+'ETPR LGG-MT-LM-STR-Clin'!CV31</f>
        <v>0</v>
      </c>
      <c r="BV50" s="60">
        <f>'ETPR LGG-MT-LM-STR-Clin'!CW22+'ETPR LGG-MT-LM-STR-Clin'!CW31</f>
        <v>0</v>
      </c>
      <c r="BW50" s="60">
        <f>'ETPR LGG-MT-LM-STR-Clin'!CX22+'ETPR LGG-MT-LM-STR-Clin'!CX31</f>
        <v>0</v>
      </c>
      <c r="BX50" s="60">
        <f>'ETPR LGG-MT-LM-STR-Clin'!CY22+'ETPR LGG-MT-LM-STR-Clin'!CY31</f>
        <v>0</v>
      </c>
      <c r="BY50" s="60">
        <f>'ETPR LGG-MT-LM-STR-Clin'!CZ22+'ETPR LGG-MT-LM-STR-Clin'!CZ31</f>
        <v>0</v>
      </c>
      <c r="BZ50" s="60">
        <f>'ETPR LGG-MT-LM-STR-Clin'!DA22+'ETPR LGG-MT-LM-STR-Clin'!DA31</f>
        <v>0</v>
      </c>
      <c r="CA50" s="60">
        <f>'ETPR LGG-MT-LM-STR-Clin'!DB22+'ETPR LGG-MT-LM-STR-Clin'!DB31</f>
        <v>0</v>
      </c>
      <c r="CB50" s="60">
        <f>'ETPR LGG-MT-LM-STR-Clin'!DC22+'ETPR LGG-MT-LM-STR-Clin'!DC31</f>
        <v>0</v>
      </c>
      <c r="CC50" s="60">
        <f>'ETPR LGG-MT-LM-STR-Clin'!DD22+'ETPR LGG-MT-LM-STR-Clin'!DD31</f>
        <v>0</v>
      </c>
      <c r="CD50" s="60">
        <f>'ETPR LGG-MT-LM-STR-Clin'!DE22+'ETPR LGG-MT-LM-STR-Clin'!DE31</f>
        <v>0</v>
      </c>
      <c r="CE50" s="60">
        <f>'ETPR LGG-MT-LM-STR-Clin'!DF22+'ETPR LGG-MT-LM-STR-Clin'!DF31</f>
        <v>0</v>
      </c>
      <c r="CF50" s="60">
        <f>'ETPR LGG-MT-LM-STR-Clin'!DG22+'ETPR LGG-MT-LM-STR-Clin'!DG31</f>
        <v>0</v>
      </c>
      <c r="CG50" s="60">
        <f>'ETPR LGG-MT-LM-STR-Clin'!DH22+'ETPR LGG-MT-LM-STR-Clin'!DH31</f>
        <v>0</v>
      </c>
      <c r="CH50" s="60">
        <f>'ETPR LGG-MT-LM-STR-Clin'!DI22+'ETPR LGG-MT-LM-STR-Clin'!DI31</f>
        <v>0</v>
      </c>
      <c r="CI50" s="60">
        <f>'ETPR LGG-MT-LM-STR-Clin'!DJ22+'ETPR LGG-MT-LM-STR-Clin'!DJ31</f>
        <v>0</v>
      </c>
      <c r="CJ50" s="60">
        <f>'ETPR LGG-MT-LM-STR-Clin'!DK22+'ETPR LGG-MT-LM-STR-Clin'!DK31</f>
        <v>0</v>
      </c>
      <c r="CK50" s="60">
        <f>'ETPR LGG-MT-LM-STR-Clin'!DL22+'ETPR LGG-MT-LM-STR-Clin'!DL31</f>
        <v>0</v>
      </c>
      <c r="CL50" s="60">
        <f>'ETPR LGG-MT-LM-STR-Clin'!DM22+'ETPR LGG-MT-LM-STR-Clin'!DM31</f>
        <v>0</v>
      </c>
      <c r="CM50" s="60">
        <f>'ETPR LGG-MT-LM-STR-Clin'!DN22+'ETPR LGG-MT-LM-STR-Clin'!DN31</f>
        <v>0</v>
      </c>
      <c r="CN50" s="60">
        <f>'ETPR LGG-MT-LM-STR-Clin'!DO22+'ETPR LGG-MT-LM-STR-Clin'!DO31</f>
        <v>0</v>
      </c>
      <c r="CO50" s="60">
        <f>'ETPR LGG-MT-LM-STR-Clin'!DP22+'ETPR LGG-MT-LM-STR-Clin'!DP31</f>
        <v>0</v>
      </c>
      <c r="CP50" s="60">
        <f>'ETPR LGG-MT-LM-STR-Clin'!DQ22+'ETPR LGG-MT-LM-STR-Clin'!DQ31</f>
        <v>0</v>
      </c>
      <c r="CQ50" s="60">
        <f>'ETPR LGG-MT-LM-STR-Clin'!DR22+'ETPR LGG-MT-LM-STR-Clin'!DR31</f>
        <v>0</v>
      </c>
      <c r="CR50" s="60">
        <f>'ETPR LGG-MT-LM-STR-Clin'!DS22+'ETPR LGG-MT-LM-STR-Clin'!DS31</f>
        <v>0</v>
      </c>
      <c r="CS50" s="60">
        <f>'ETPR LGG-MT-LM-STR-Clin'!DT22+'ETPR LGG-MT-LM-STR-Clin'!DT31</f>
        <v>0</v>
      </c>
      <c r="CT50" s="60">
        <f>'ETPR LGG-MT-LM-STR-Clin'!DU22+'ETPR LGG-MT-LM-STR-Clin'!DU31</f>
        <v>0</v>
      </c>
      <c r="CU50" s="60">
        <f>'ETPR LGG-MT-LM-STR-Clin'!DV22+'ETPR LGG-MT-LM-STR-Clin'!DV31</f>
        <v>0</v>
      </c>
      <c r="CV50" s="60">
        <f>'ETPR LGG-MT-LM-STR-Clin'!DW22+'ETPR LGG-MT-LM-STR-Clin'!DW31</f>
        <v>0</v>
      </c>
      <c r="CW50" s="60">
        <f>'ETPR LGG-MT-LM-STR-Clin'!DX22+'ETPR LGG-MT-LM-STR-Clin'!DX31</f>
        <v>0</v>
      </c>
      <c r="CX50" s="60">
        <f>'ETPR LGG-MT-LM-STR-Clin'!DY22+'ETPR LGG-MT-LM-STR-Clin'!DY31</f>
        <v>0</v>
      </c>
      <c r="CY50" s="60">
        <f>'ETPR LGG-MT-LM-STR-Clin'!DZ22+'ETPR LGG-MT-LM-STR-Clin'!DZ31</f>
        <v>0</v>
      </c>
      <c r="CZ50" s="60">
        <f>'ETPR LGG-MT-LM-STR-Clin'!EA22+'ETPR LGG-MT-LM-STR-Clin'!EA31</f>
        <v>0</v>
      </c>
      <c r="DA50" s="60">
        <f>'ETPR LGG-MT-LM-STR-Clin'!EB22+'ETPR LGG-MT-LM-STR-Clin'!EB31</f>
        <v>0</v>
      </c>
      <c r="DB50" s="60">
        <f>'ETPR LGG-MT-LM-STR-Clin'!EC22+'ETPR LGG-MT-LM-STR-Clin'!EC31</f>
        <v>0</v>
      </c>
      <c r="DC50" s="60">
        <f>'ETPR LGG-MT-LM-STR-Clin'!ED22+'ETPR LGG-MT-LM-STR-Clin'!ED31</f>
        <v>0</v>
      </c>
      <c r="DD50" s="60">
        <f>'ETPR LGG-MT-LM-STR-Clin'!EE22+'ETPR LGG-MT-LM-STR-Clin'!EE31</f>
        <v>0</v>
      </c>
      <c r="DE50" s="60">
        <f>'ETPR LGG-MT-LM-STR-Clin'!EF22+'ETPR LGG-MT-LM-STR-Clin'!EF31</f>
        <v>0</v>
      </c>
      <c r="DF50" s="60">
        <f>'ETPR LGG-MT-LM-STR-Clin'!EG22+'ETPR LGG-MT-LM-STR-Clin'!EG31</f>
        <v>0</v>
      </c>
      <c r="DG50" s="60">
        <f>'ETPR LGG-MT-LM-STR-Clin'!EH22+'ETPR LGG-MT-LM-STR-Clin'!EH31</f>
        <v>0</v>
      </c>
      <c r="DH50" s="60">
        <f>'ETPR LGG-MT-LM-STR-Clin'!EI22+'ETPR LGG-MT-LM-STR-Clin'!EI31</f>
        <v>0</v>
      </c>
      <c r="DI50" s="60">
        <f>'ETPR LGG-MT-LM-STR-Clin'!EJ22+'ETPR LGG-MT-LM-STR-Clin'!EJ31</f>
        <v>0</v>
      </c>
      <c r="DJ50" s="60">
        <f>'ETPR LGG-MT-LM-STR-Clin'!EK22+'ETPR LGG-MT-LM-STR-Clin'!EK31</f>
        <v>0</v>
      </c>
      <c r="DK50" s="60">
        <f>'ETPR LGG-MT-LM-STR-Clin'!EL22+'ETPR LGG-MT-LM-STR-Clin'!EL31</f>
        <v>0</v>
      </c>
      <c r="DL50" s="60">
        <f>'ETPR LGG-MT-LM-STR-Clin'!EM22+'ETPR LGG-MT-LM-STR-Clin'!EM31</f>
        <v>0</v>
      </c>
      <c r="DM50" s="60">
        <f>'ETPR LGG-MT-LM-STR-Clin'!EN22+'ETPR LGG-MT-LM-STR-Clin'!EN31</f>
        <v>0</v>
      </c>
      <c r="DN50" s="60">
        <f>'ETPR LGG-MT-LM-STR-Clin'!EO22+'ETPR LGG-MT-LM-STR-Clin'!EO31</f>
        <v>0</v>
      </c>
      <c r="DO50" s="60">
        <f>'ETPR LGG-MT-LM-STR-Clin'!EP22+'ETPR LGG-MT-LM-STR-Clin'!EP31</f>
        <v>0</v>
      </c>
      <c r="DP50" s="60">
        <f>'ETPR LGG-MT-LM-STR-Clin'!EQ22+'ETPR LGG-MT-LM-STR-Clin'!EQ31</f>
        <v>0</v>
      </c>
      <c r="DQ50" s="60">
        <f>'ETPR LGG-MT-LM-STR-Clin'!ER22+'ETPR LGG-MT-LM-STR-Clin'!ER31</f>
        <v>0</v>
      </c>
      <c r="DR50" s="60">
        <f>'ETPR LGG-MT-LM-STR-Clin'!ES22+'ETPR LGG-MT-LM-STR-Clin'!ES31</f>
        <v>0</v>
      </c>
      <c r="DS50" s="60">
        <f>'ETPR LGG-MT-LM-STR-Clin'!ET22+'ETPR LGG-MT-LM-STR-Clin'!ET31</f>
        <v>0</v>
      </c>
      <c r="DT50" s="60">
        <f>'ETPR LGG-MT-LM-STR-Clin'!EU22+'ETPR LGG-MT-LM-STR-Clin'!EU31</f>
        <v>0</v>
      </c>
      <c r="DU50" s="60">
        <f>'ETPR LGG-MT-LM-STR-Clin'!EV22+'ETPR LGG-MT-LM-STR-Clin'!EV31</f>
        <v>0</v>
      </c>
      <c r="DV50" s="60">
        <f>'ETPR LGG-MT-LM-STR-Clin'!EW22+'ETPR LGG-MT-LM-STR-Clin'!EW31</f>
        <v>0</v>
      </c>
      <c r="DW50" s="60">
        <f>'ETPR LGG-MT-LM-STR-Clin'!EX22+'ETPR LGG-MT-LM-STR-Clin'!EX31</f>
        <v>0</v>
      </c>
      <c r="DX50" s="60">
        <f>'ETPR LGG-MT-LM-STR-Clin'!EY22+'ETPR LGG-MT-LM-STR-Clin'!EY31</f>
        <v>0</v>
      </c>
      <c r="DY50" s="60">
        <f>'ETPR LGG-MT-LM-STR-Clin'!EZ22+'ETPR LGG-MT-LM-STR-Clin'!EZ31</f>
        <v>0</v>
      </c>
      <c r="DZ50" s="176"/>
    </row>
    <row r="51" spans="1:130" s="170" customFormat="1">
      <c r="A51" s="25"/>
      <c r="B51" s="298"/>
      <c r="C51" s="115" t="str">
        <f t="shared" si="3"/>
        <v>n;93112122montant</v>
      </c>
      <c r="D51" s="359" t="s">
        <v>614</v>
      </c>
      <c r="E51" s="359" t="str">
        <f t="shared" si="1"/>
        <v>93112122</v>
      </c>
      <c r="F51" s="192" t="s">
        <v>1488</v>
      </c>
      <c r="G51" s="1127"/>
      <c r="H51" s="187" t="s">
        <v>1447</v>
      </c>
      <c r="I51" s="199">
        <f t="shared" si="4"/>
        <v>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176"/>
    </row>
    <row r="52" spans="1:130" s="170" customFormat="1">
      <c r="A52" s="204"/>
      <c r="B52" s="298"/>
      <c r="C52" s="115" t="str">
        <f t="shared" si="3"/>
        <v>n;93112124cle</v>
      </c>
      <c r="D52" s="359" t="s">
        <v>614</v>
      </c>
      <c r="E52" s="359" t="str">
        <f t="shared" si="1"/>
        <v>93112124</v>
      </c>
      <c r="F52" s="258" t="s">
        <v>1489</v>
      </c>
      <c r="G52" s="1125" t="s">
        <v>1834</v>
      </c>
      <c r="H52" s="186" t="s">
        <v>682</v>
      </c>
      <c r="I52" s="244">
        <f t="shared" si="4"/>
        <v>0</v>
      </c>
      <c r="J52" s="60">
        <f>'ETPR LGG-MT-LM-STR-Clin'!AK22+'ETPR LGG-MT-LM-STR-Clin'!AK31</f>
        <v>0</v>
      </c>
      <c r="K52" s="60">
        <f>'ETPR LGG-MT-LM-STR-Clin'!AL22+'ETPR LGG-MT-LM-STR-Clin'!AL31</f>
        <v>0</v>
      </c>
      <c r="L52" s="60">
        <f>'ETPR LGG-MT-LM-STR-Clin'!AM22+'ETPR LGG-MT-LM-STR-Clin'!AM31</f>
        <v>0</v>
      </c>
      <c r="M52" s="60">
        <f>'ETPR LGG-MT-LM-STR-Clin'!AN22+'ETPR LGG-MT-LM-STR-Clin'!AN31</f>
        <v>0</v>
      </c>
      <c r="N52" s="60">
        <f>'ETPR LGG-MT-LM-STR-Clin'!AO22+'ETPR LGG-MT-LM-STR-Clin'!AO31</f>
        <v>0</v>
      </c>
      <c r="O52" s="60">
        <f>'ETPR LGG-MT-LM-STR-Clin'!AP22+'ETPR LGG-MT-LM-STR-Clin'!AP31</f>
        <v>0</v>
      </c>
      <c r="P52" s="60">
        <f>'ETPR LGG-MT-LM-STR-Clin'!AQ22+'ETPR LGG-MT-LM-STR-Clin'!AQ31</f>
        <v>0</v>
      </c>
      <c r="Q52" s="60">
        <f>'ETPR LGG-MT-LM-STR-Clin'!AR22+'ETPR LGG-MT-LM-STR-Clin'!AR31</f>
        <v>0</v>
      </c>
      <c r="R52" s="60">
        <f>'ETPR LGG-MT-LM-STR-Clin'!AS22+'ETPR LGG-MT-LM-STR-Clin'!AS31</f>
        <v>0</v>
      </c>
      <c r="S52" s="60">
        <f>'ETPR LGG-MT-LM-STR-Clin'!AT22+'ETPR LGG-MT-LM-STR-Clin'!AT31</f>
        <v>0</v>
      </c>
      <c r="T52" s="60">
        <f>'ETPR LGG-MT-LM-STR-Clin'!AU22+'ETPR LGG-MT-LM-STR-Clin'!AU31</f>
        <v>0</v>
      </c>
      <c r="U52" s="60">
        <f>'ETPR LGG-MT-LM-STR-Clin'!AV22+'ETPR LGG-MT-LM-STR-Clin'!AV31</f>
        <v>0</v>
      </c>
      <c r="V52" s="60">
        <f>'ETPR LGG-MT-LM-STR-Clin'!AW22+'ETPR LGG-MT-LM-STR-Clin'!AW31</f>
        <v>0</v>
      </c>
      <c r="W52" s="60">
        <f>'ETPR LGG-MT-LM-STR-Clin'!AX22+'ETPR LGG-MT-LM-STR-Clin'!AX31</f>
        <v>0</v>
      </c>
      <c r="X52" s="60">
        <f>'ETPR LGG-MT-LM-STR-Clin'!AY22+'ETPR LGG-MT-LM-STR-Clin'!AY31</f>
        <v>0</v>
      </c>
      <c r="Y52" s="60">
        <f>'ETPR LGG-MT-LM-STR-Clin'!AZ22+'ETPR LGG-MT-LM-STR-Clin'!AZ31</f>
        <v>0</v>
      </c>
      <c r="Z52" s="60">
        <f>'ETPR LGG-MT-LM-STR-Clin'!BA22+'ETPR LGG-MT-LM-STR-Clin'!BA31</f>
        <v>0</v>
      </c>
      <c r="AA52" s="60">
        <f>'ETPR LGG-MT-LM-STR-Clin'!BB22+'ETPR LGG-MT-LM-STR-Clin'!BB31</f>
        <v>0</v>
      </c>
      <c r="AB52" s="60">
        <f>'ETPR LGG-MT-LM-STR-Clin'!BC22+'ETPR LGG-MT-LM-STR-Clin'!BC31</f>
        <v>0</v>
      </c>
      <c r="AC52" s="60">
        <f>'ETPR LGG-MT-LM-STR-Clin'!BD22+'ETPR LGG-MT-LM-STR-Clin'!BD31</f>
        <v>0</v>
      </c>
      <c r="AD52" s="60">
        <f>'ETPR LGG-MT-LM-STR-Clin'!BE22+'ETPR LGG-MT-LM-STR-Clin'!BE31</f>
        <v>0</v>
      </c>
      <c r="AE52" s="60">
        <f>'ETPR LGG-MT-LM-STR-Clin'!BF22+'ETPR LGG-MT-LM-STR-Clin'!BF31</f>
        <v>0</v>
      </c>
      <c r="AF52" s="60">
        <f>'ETPR LGG-MT-LM-STR-Clin'!BG22+'ETPR LGG-MT-LM-STR-Clin'!BG31</f>
        <v>0</v>
      </c>
      <c r="AG52" s="60">
        <f>'ETPR LGG-MT-LM-STR-Clin'!BH22+'ETPR LGG-MT-LM-STR-Clin'!BH31</f>
        <v>0</v>
      </c>
      <c r="AH52" s="60">
        <f>'ETPR LGG-MT-LM-STR-Clin'!BI22+'ETPR LGG-MT-LM-STR-Clin'!BI31</f>
        <v>0</v>
      </c>
      <c r="AI52" s="60">
        <f>'ETPR LGG-MT-LM-STR-Clin'!BJ22+'ETPR LGG-MT-LM-STR-Clin'!BJ31</f>
        <v>0</v>
      </c>
      <c r="AJ52" s="60">
        <f>'ETPR LGG-MT-LM-STR-Clin'!BK22+'ETPR LGG-MT-LM-STR-Clin'!BK31</f>
        <v>0</v>
      </c>
      <c r="AK52" s="60">
        <f>'ETPR LGG-MT-LM-STR-Clin'!BL22+'ETPR LGG-MT-LM-STR-Clin'!BL31</f>
        <v>0</v>
      </c>
      <c r="AL52" s="60">
        <f>'ETPR LGG-MT-LM-STR-Clin'!BM22+'ETPR LGG-MT-LM-STR-Clin'!BM31</f>
        <v>0</v>
      </c>
      <c r="AM52" s="60">
        <f>'ETPR LGG-MT-LM-STR-Clin'!BN22+'ETPR LGG-MT-LM-STR-Clin'!BN31</f>
        <v>0</v>
      </c>
      <c r="AN52" s="60">
        <f>'ETPR LGG-MT-LM-STR-Clin'!BO22+'ETPR LGG-MT-LM-STR-Clin'!BO31</f>
        <v>0</v>
      </c>
      <c r="AO52" s="60">
        <f>'ETPR LGG-MT-LM-STR-Clin'!BP22+'ETPR LGG-MT-LM-STR-Clin'!BP31</f>
        <v>0</v>
      </c>
      <c r="AP52" s="60">
        <f>'ETPR LGG-MT-LM-STR-Clin'!BQ22+'ETPR LGG-MT-LM-STR-Clin'!BQ31</f>
        <v>0</v>
      </c>
      <c r="AQ52" s="60">
        <f>'ETPR LGG-MT-LM-STR-Clin'!BR22+'ETPR LGG-MT-LM-STR-Clin'!BR31</f>
        <v>0</v>
      </c>
      <c r="AR52" s="60">
        <f>'ETPR LGG-MT-LM-STR-Clin'!BS22+'ETPR LGG-MT-LM-STR-Clin'!BS31</f>
        <v>0</v>
      </c>
      <c r="AS52" s="60">
        <f>'ETPR LGG-MT-LM-STR-Clin'!BT22+'ETPR LGG-MT-LM-STR-Clin'!BT31</f>
        <v>0</v>
      </c>
      <c r="AT52" s="60">
        <f>'ETPR LGG-MT-LM-STR-Clin'!BU22+'ETPR LGG-MT-LM-STR-Clin'!BU31</f>
        <v>0</v>
      </c>
      <c r="AU52" s="60">
        <f>'ETPR LGG-MT-LM-STR-Clin'!BV22+'ETPR LGG-MT-LM-STR-Clin'!BV31</f>
        <v>0</v>
      </c>
      <c r="AV52" s="60">
        <f>'ETPR LGG-MT-LM-STR-Clin'!BW22+'ETPR LGG-MT-LM-STR-Clin'!BW31</f>
        <v>0</v>
      </c>
      <c r="AW52" s="60">
        <f>'ETPR LGG-MT-LM-STR-Clin'!BX22+'ETPR LGG-MT-LM-STR-Clin'!BX31</f>
        <v>0</v>
      </c>
      <c r="AX52" s="60">
        <f>'ETPR LGG-MT-LM-STR-Clin'!BY22+'ETPR LGG-MT-LM-STR-Clin'!BY31</f>
        <v>0</v>
      </c>
      <c r="AY52" s="60">
        <f>'ETPR LGG-MT-LM-STR-Clin'!BZ22+'ETPR LGG-MT-LM-STR-Clin'!BZ31</f>
        <v>0</v>
      </c>
      <c r="AZ52" s="60">
        <f>'ETPR LGG-MT-LM-STR-Clin'!CA22+'ETPR LGG-MT-LM-STR-Clin'!CA31</f>
        <v>0</v>
      </c>
      <c r="BA52" s="60">
        <f>'ETPR LGG-MT-LM-STR-Clin'!CB22+'ETPR LGG-MT-LM-STR-Clin'!CB31</f>
        <v>0</v>
      </c>
      <c r="BB52" s="60">
        <f>'ETPR LGG-MT-LM-STR-Clin'!CC22+'ETPR LGG-MT-LM-STR-Clin'!CC31</f>
        <v>0</v>
      </c>
      <c r="BC52" s="60">
        <f>'ETPR LGG-MT-LM-STR-Clin'!CD22+'ETPR LGG-MT-LM-STR-Clin'!CD31</f>
        <v>0</v>
      </c>
      <c r="BD52" s="60">
        <f>'ETPR LGG-MT-LM-STR-Clin'!CE22+'ETPR LGG-MT-LM-STR-Clin'!CE31</f>
        <v>0</v>
      </c>
      <c r="BE52" s="60">
        <f>'ETPR LGG-MT-LM-STR-Clin'!CF22+'ETPR LGG-MT-LM-STR-Clin'!CF31</f>
        <v>0</v>
      </c>
      <c r="BF52" s="60">
        <f>'ETPR LGG-MT-LM-STR-Clin'!CG22+'ETPR LGG-MT-LM-STR-Clin'!CG31</f>
        <v>0</v>
      </c>
      <c r="BG52" s="60">
        <f>'ETPR LGG-MT-LM-STR-Clin'!CH22+'ETPR LGG-MT-LM-STR-Clin'!CH31</f>
        <v>0</v>
      </c>
      <c r="BH52" s="60">
        <f>'ETPR LGG-MT-LM-STR-Clin'!CI22+'ETPR LGG-MT-LM-STR-Clin'!CI31</f>
        <v>0</v>
      </c>
      <c r="BI52" s="60">
        <f>'ETPR LGG-MT-LM-STR-Clin'!CJ22+'ETPR LGG-MT-LM-STR-Clin'!CJ31</f>
        <v>0</v>
      </c>
      <c r="BJ52" s="60">
        <f>'ETPR LGG-MT-LM-STR-Clin'!CK22+'ETPR LGG-MT-LM-STR-Clin'!CK31</f>
        <v>0</v>
      </c>
      <c r="BK52" s="60">
        <f>'ETPR LGG-MT-LM-STR-Clin'!CL22+'ETPR LGG-MT-LM-STR-Clin'!CL31</f>
        <v>0</v>
      </c>
      <c r="BL52" s="60">
        <f>'ETPR LGG-MT-LM-STR-Clin'!CM22+'ETPR LGG-MT-LM-STR-Clin'!CM31</f>
        <v>0</v>
      </c>
      <c r="BM52" s="60">
        <f>'ETPR LGG-MT-LM-STR-Clin'!CN22+'ETPR LGG-MT-LM-STR-Clin'!CN31</f>
        <v>0</v>
      </c>
      <c r="BN52" s="60">
        <f>'ETPR LGG-MT-LM-STR-Clin'!CO22+'ETPR LGG-MT-LM-STR-Clin'!CO31</f>
        <v>0</v>
      </c>
      <c r="BO52" s="60">
        <f>'ETPR LGG-MT-LM-STR-Clin'!CP22+'ETPR LGG-MT-LM-STR-Clin'!CP31</f>
        <v>0</v>
      </c>
      <c r="BP52" s="60">
        <f>'ETPR LGG-MT-LM-STR-Clin'!CQ22+'ETPR LGG-MT-LM-STR-Clin'!CQ31</f>
        <v>0</v>
      </c>
      <c r="BQ52" s="60">
        <f>'ETPR LGG-MT-LM-STR-Clin'!CR22+'ETPR LGG-MT-LM-STR-Clin'!CR31</f>
        <v>0</v>
      </c>
      <c r="BR52" s="60">
        <f>'ETPR LGG-MT-LM-STR-Clin'!CS22+'ETPR LGG-MT-LM-STR-Clin'!CS31</f>
        <v>0</v>
      </c>
      <c r="BS52" s="60">
        <f>'ETPR LGG-MT-LM-STR-Clin'!CT22+'ETPR LGG-MT-LM-STR-Clin'!CT31</f>
        <v>0</v>
      </c>
      <c r="BT52" s="60">
        <f>'ETPR LGG-MT-LM-STR-Clin'!CU22+'ETPR LGG-MT-LM-STR-Clin'!CU31</f>
        <v>0</v>
      </c>
      <c r="BU52" s="60">
        <f>'ETPR LGG-MT-LM-STR-Clin'!CV22+'ETPR LGG-MT-LM-STR-Clin'!CV31</f>
        <v>0</v>
      </c>
      <c r="BV52" s="60">
        <f>'ETPR LGG-MT-LM-STR-Clin'!CW22+'ETPR LGG-MT-LM-STR-Clin'!CW31</f>
        <v>0</v>
      </c>
      <c r="BW52" s="60">
        <f>'ETPR LGG-MT-LM-STR-Clin'!CX22+'ETPR LGG-MT-LM-STR-Clin'!CX31</f>
        <v>0</v>
      </c>
      <c r="BX52" s="60">
        <f>'ETPR LGG-MT-LM-STR-Clin'!CY22+'ETPR LGG-MT-LM-STR-Clin'!CY31</f>
        <v>0</v>
      </c>
      <c r="BY52" s="60">
        <f>'ETPR LGG-MT-LM-STR-Clin'!CZ22+'ETPR LGG-MT-LM-STR-Clin'!CZ31</f>
        <v>0</v>
      </c>
      <c r="BZ52" s="60">
        <f>'ETPR LGG-MT-LM-STR-Clin'!DA22+'ETPR LGG-MT-LM-STR-Clin'!DA31</f>
        <v>0</v>
      </c>
      <c r="CA52" s="60">
        <f>'ETPR LGG-MT-LM-STR-Clin'!DB22+'ETPR LGG-MT-LM-STR-Clin'!DB31</f>
        <v>0</v>
      </c>
      <c r="CB52" s="60">
        <f>'ETPR LGG-MT-LM-STR-Clin'!DC22+'ETPR LGG-MT-LM-STR-Clin'!DC31</f>
        <v>0</v>
      </c>
      <c r="CC52" s="60">
        <f>'ETPR LGG-MT-LM-STR-Clin'!DD22+'ETPR LGG-MT-LM-STR-Clin'!DD31</f>
        <v>0</v>
      </c>
      <c r="CD52" s="60">
        <f>'ETPR LGG-MT-LM-STR-Clin'!DE22+'ETPR LGG-MT-LM-STR-Clin'!DE31</f>
        <v>0</v>
      </c>
      <c r="CE52" s="60">
        <f>'ETPR LGG-MT-LM-STR-Clin'!DF22+'ETPR LGG-MT-LM-STR-Clin'!DF31</f>
        <v>0</v>
      </c>
      <c r="CF52" s="60">
        <f>'ETPR LGG-MT-LM-STR-Clin'!DG22+'ETPR LGG-MT-LM-STR-Clin'!DG31</f>
        <v>0</v>
      </c>
      <c r="CG52" s="60">
        <f>'ETPR LGG-MT-LM-STR-Clin'!DH22+'ETPR LGG-MT-LM-STR-Clin'!DH31</f>
        <v>0</v>
      </c>
      <c r="CH52" s="60">
        <f>'ETPR LGG-MT-LM-STR-Clin'!DI22+'ETPR LGG-MT-LM-STR-Clin'!DI31</f>
        <v>0</v>
      </c>
      <c r="CI52" s="60">
        <f>'ETPR LGG-MT-LM-STR-Clin'!DJ22+'ETPR LGG-MT-LM-STR-Clin'!DJ31</f>
        <v>0</v>
      </c>
      <c r="CJ52" s="60">
        <f>'ETPR LGG-MT-LM-STR-Clin'!DK22+'ETPR LGG-MT-LM-STR-Clin'!DK31</f>
        <v>0</v>
      </c>
      <c r="CK52" s="60">
        <f>'ETPR LGG-MT-LM-STR-Clin'!DL22+'ETPR LGG-MT-LM-STR-Clin'!DL31</f>
        <v>0</v>
      </c>
      <c r="CL52" s="60">
        <f>'ETPR LGG-MT-LM-STR-Clin'!DM22+'ETPR LGG-MT-LM-STR-Clin'!DM31</f>
        <v>0</v>
      </c>
      <c r="CM52" s="60">
        <f>'ETPR LGG-MT-LM-STR-Clin'!DN22+'ETPR LGG-MT-LM-STR-Clin'!DN31</f>
        <v>0</v>
      </c>
      <c r="CN52" s="60">
        <f>'ETPR LGG-MT-LM-STR-Clin'!DO22+'ETPR LGG-MT-LM-STR-Clin'!DO31</f>
        <v>0</v>
      </c>
      <c r="CO52" s="60">
        <f>'ETPR LGG-MT-LM-STR-Clin'!DP22+'ETPR LGG-MT-LM-STR-Clin'!DP31</f>
        <v>0</v>
      </c>
      <c r="CP52" s="60">
        <f>'ETPR LGG-MT-LM-STR-Clin'!DQ22+'ETPR LGG-MT-LM-STR-Clin'!DQ31</f>
        <v>0</v>
      </c>
      <c r="CQ52" s="60">
        <f>'ETPR LGG-MT-LM-STR-Clin'!DR22+'ETPR LGG-MT-LM-STR-Clin'!DR31</f>
        <v>0</v>
      </c>
      <c r="CR52" s="60">
        <f>'ETPR LGG-MT-LM-STR-Clin'!DS22+'ETPR LGG-MT-LM-STR-Clin'!DS31</f>
        <v>0</v>
      </c>
      <c r="CS52" s="60">
        <f>'ETPR LGG-MT-LM-STR-Clin'!DT22+'ETPR LGG-MT-LM-STR-Clin'!DT31</f>
        <v>0</v>
      </c>
      <c r="CT52" s="60">
        <f>'ETPR LGG-MT-LM-STR-Clin'!DU22+'ETPR LGG-MT-LM-STR-Clin'!DU31</f>
        <v>0</v>
      </c>
      <c r="CU52" s="60">
        <f>'ETPR LGG-MT-LM-STR-Clin'!DV22+'ETPR LGG-MT-LM-STR-Clin'!DV31</f>
        <v>0</v>
      </c>
      <c r="CV52" s="60">
        <f>'ETPR LGG-MT-LM-STR-Clin'!DW22+'ETPR LGG-MT-LM-STR-Clin'!DW31</f>
        <v>0</v>
      </c>
      <c r="CW52" s="60">
        <f>'ETPR LGG-MT-LM-STR-Clin'!DX22+'ETPR LGG-MT-LM-STR-Clin'!DX31</f>
        <v>0</v>
      </c>
      <c r="CX52" s="60">
        <f>'ETPR LGG-MT-LM-STR-Clin'!DY22+'ETPR LGG-MT-LM-STR-Clin'!DY31</f>
        <v>0</v>
      </c>
      <c r="CY52" s="60">
        <f>'ETPR LGG-MT-LM-STR-Clin'!DZ22+'ETPR LGG-MT-LM-STR-Clin'!DZ31</f>
        <v>0</v>
      </c>
      <c r="CZ52" s="60">
        <f>'ETPR LGG-MT-LM-STR-Clin'!EA22+'ETPR LGG-MT-LM-STR-Clin'!EA31</f>
        <v>0</v>
      </c>
      <c r="DA52" s="60">
        <f>'ETPR LGG-MT-LM-STR-Clin'!EB22+'ETPR LGG-MT-LM-STR-Clin'!EB31</f>
        <v>0</v>
      </c>
      <c r="DB52" s="60">
        <f>'ETPR LGG-MT-LM-STR-Clin'!EC22+'ETPR LGG-MT-LM-STR-Clin'!EC31</f>
        <v>0</v>
      </c>
      <c r="DC52" s="60">
        <f>'ETPR LGG-MT-LM-STR-Clin'!ED22+'ETPR LGG-MT-LM-STR-Clin'!ED31</f>
        <v>0</v>
      </c>
      <c r="DD52" s="60">
        <f>'ETPR LGG-MT-LM-STR-Clin'!EE22+'ETPR LGG-MT-LM-STR-Clin'!EE31</f>
        <v>0</v>
      </c>
      <c r="DE52" s="60">
        <f>'ETPR LGG-MT-LM-STR-Clin'!EF22+'ETPR LGG-MT-LM-STR-Clin'!EF31</f>
        <v>0</v>
      </c>
      <c r="DF52" s="60">
        <f>'ETPR LGG-MT-LM-STR-Clin'!EG22+'ETPR LGG-MT-LM-STR-Clin'!EG31</f>
        <v>0</v>
      </c>
      <c r="DG52" s="60">
        <f>'ETPR LGG-MT-LM-STR-Clin'!EH22+'ETPR LGG-MT-LM-STR-Clin'!EH31</f>
        <v>0</v>
      </c>
      <c r="DH52" s="60">
        <f>'ETPR LGG-MT-LM-STR-Clin'!EI22+'ETPR LGG-MT-LM-STR-Clin'!EI31</f>
        <v>0</v>
      </c>
      <c r="DI52" s="60">
        <f>'ETPR LGG-MT-LM-STR-Clin'!EJ22+'ETPR LGG-MT-LM-STR-Clin'!EJ31</f>
        <v>0</v>
      </c>
      <c r="DJ52" s="60">
        <f>'ETPR LGG-MT-LM-STR-Clin'!EK22+'ETPR LGG-MT-LM-STR-Clin'!EK31</f>
        <v>0</v>
      </c>
      <c r="DK52" s="60">
        <f>'ETPR LGG-MT-LM-STR-Clin'!EL22+'ETPR LGG-MT-LM-STR-Clin'!EL31</f>
        <v>0</v>
      </c>
      <c r="DL52" s="60">
        <f>'ETPR LGG-MT-LM-STR-Clin'!EM22+'ETPR LGG-MT-LM-STR-Clin'!EM31</f>
        <v>0</v>
      </c>
      <c r="DM52" s="60">
        <f>'ETPR LGG-MT-LM-STR-Clin'!EN22+'ETPR LGG-MT-LM-STR-Clin'!EN31</f>
        <v>0</v>
      </c>
      <c r="DN52" s="60">
        <f>'ETPR LGG-MT-LM-STR-Clin'!EO22+'ETPR LGG-MT-LM-STR-Clin'!EO31</f>
        <v>0</v>
      </c>
      <c r="DO52" s="60">
        <f>'ETPR LGG-MT-LM-STR-Clin'!EP22+'ETPR LGG-MT-LM-STR-Clin'!EP31</f>
        <v>0</v>
      </c>
      <c r="DP52" s="60">
        <f>'ETPR LGG-MT-LM-STR-Clin'!EQ22+'ETPR LGG-MT-LM-STR-Clin'!EQ31</f>
        <v>0</v>
      </c>
      <c r="DQ52" s="60">
        <f>'ETPR LGG-MT-LM-STR-Clin'!ER22+'ETPR LGG-MT-LM-STR-Clin'!ER31</f>
        <v>0</v>
      </c>
      <c r="DR52" s="60">
        <f>'ETPR LGG-MT-LM-STR-Clin'!ES22+'ETPR LGG-MT-LM-STR-Clin'!ES31</f>
        <v>0</v>
      </c>
      <c r="DS52" s="60">
        <f>'ETPR LGG-MT-LM-STR-Clin'!ET22+'ETPR LGG-MT-LM-STR-Clin'!ET31</f>
        <v>0</v>
      </c>
      <c r="DT52" s="60">
        <f>'ETPR LGG-MT-LM-STR-Clin'!EU22+'ETPR LGG-MT-LM-STR-Clin'!EU31</f>
        <v>0</v>
      </c>
      <c r="DU52" s="60">
        <f>'ETPR LGG-MT-LM-STR-Clin'!EV22+'ETPR LGG-MT-LM-STR-Clin'!EV31</f>
        <v>0</v>
      </c>
      <c r="DV52" s="60">
        <f>'ETPR LGG-MT-LM-STR-Clin'!EW22+'ETPR LGG-MT-LM-STR-Clin'!EW31</f>
        <v>0</v>
      </c>
      <c r="DW52" s="60">
        <f>'ETPR LGG-MT-LM-STR-Clin'!EX22+'ETPR LGG-MT-LM-STR-Clin'!EX31</f>
        <v>0</v>
      </c>
      <c r="DX52" s="60">
        <f>'ETPR LGG-MT-LM-STR-Clin'!EY22+'ETPR LGG-MT-LM-STR-Clin'!EY31</f>
        <v>0</v>
      </c>
      <c r="DY52" s="60">
        <f>'ETPR LGG-MT-LM-STR-Clin'!EZ22+'ETPR LGG-MT-LM-STR-Clin'!EZ31</f>
        <v>0</v>
      </c>
      <c r="DZ52" s="176"/>
    </row>
    <row r="53" spans="1:130" s="170" customFormat="1">
      <c r="A53" s="25"/>
      <c r="B53" s="115" t="s">
        <v>1056</v>
      </c>
      <c r="C53" s="115" t="str">
        <f t="shared" si="3"/>
        <v>n;93112124montant</v>
      </c>
      <c r="D53" s="403" t="s">
        <v>614</v>
      </c>
      <c r="E53" s="403" t="str">
        <f t="shared" si="1"/>
        <v>93112124</v>
      </c>
      <c r="F53" s="579" t="s">
        <v>1490</v>
      </c>
      <c r="G53" s="1126"/>
      <c r="H53" s="187" t="s">
        <v>1447</v>
      </c>
      <c r="I53" s="199">
        <f t="shared" si="4"/>
        <v>0</v>
      </c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176"/>
    </row>
    <row r="54" spans="1:130">
      <c r="B54" s="298"/>
      <c r="C54" s="298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</row>
    <row r="55" spans="1:130">
      <c r="B55" s="298"/>
      <c r="C55" s="298"/>
      <c r="I55" s="66"/>
    </row>
    <row r="56" spans="1:130">
      <c r="B56" s="298"/>
      <c r="C56" s="298"/>
      <c r="I56" s="66"/>
    </row>
    <row r="57" spans="1:130">
      <c r="B57" s="298"/>
      <c r="C57" s="298"/>
      <c r="I57" s="66"/>
    </row>
    <row r="58" spans="1:130">
      <c r="I58" s="66"/>
    </row>
    <row r="59" spans="1:130">
      <c r="I59" s="66"/>
    </row>
    <row r="60" spans="1:130">
      <c r="D60"/>
      <c r="E60"/>
      <c r="F60"/>
      <c r="G60"/>
      <c r="H60"/>
      <c r="I60" s="66"/>
    </row>
    <row r="61" spans="1:130">
      <c r="D61"/>
      <c r="E61"/>
      <c r="F61"/>
      <c r="G61"/>
      <c r="H61"/>
      <c r="I61" s="66"/>
    </row>
    <row r="62" spans="1:130">
      <c r="D62"/>
      <c r="E62"/>
      <c r="F62"/>
      <c r="G62"/>
      <c r="H62"/>
      <c r="I62" s="66"/>
    </row>
    <row r="63" spans="1:130">
      <c r="D63"/>
      <c r="E63"/>
      <c r="F63"/>
      <c r="G63"/>
      <c r="H63"/>
      <c r="I63" s="66"/>
    </row>
    <row r="64" spans="1:130">
      <c r="D64"/>
      <c r="E64"/>
      <c r="F64"/>
      <c r="G64"/>
      <c r="H64"/>
      <c r="I64" s="66"/>
    </row>
    <row r="65" spans="4:9">
      <c r="D65"/>
      <c r="E65"/>
      <c r="F65"/>
      <c r="G65"/>
      <c r="H65"/>
      <c r="I65" s="66"/>
    </row>
    <row r="66" spans="4:9">
      <c r="D66"/>
      <c r="E66"/>
      <c r="F66"/>
      <c r="G66"/>
      <c r="H66"/>
      <c r="I66" s="66"/>
    </row>
    <row r="67" spans="4:9">
      <c r="D67"/>
      <c r="E67"/>
      <c r="F67"/>
      <c r="G67"/>
      <c r="H67"/>
      <c r="I67" s="66"/>
    </row>
    <row r="68" spans="4:9">
      <c r="D68"/>
      <c r="E68"/>
      <c r="F68"/>
      <c r="G68"/>
      <c r="H68"/>
      <c r="I68" s="66"/>
    </row>
    <row r="70" spans="4:9">
      <c r="D70"/>
      <c r="E70"/>
      <c r="F70"/>
      <c r="G70"/>
      <c r="H70"/>
      <c r="I70" s="66"/>
    </row>
    <row r="71" spans="4:9">
      <c r="D71"/>
      <c r="E71"/>
      <c r="F71"/>
      <c r="G71"/>
      <c r="H71"/>
      <c r="I71" s="66"/>
    </row>
    <row r="72" spans="4:9">
      <c r="D72"/>
      <c r="E72"/>
      <c r="F72"/>
      <c r="G72"/>
      <c r="H72"/>
      <c r="I72" s="66"/>
    </row>
    <row r="73" spans="4:9">
      <c r="D73"/>
      <c r="E73"/>
      <c r="F73"/>
      <c r="G73"/>
      <c r="H73"/>
      <c r="I73" s="66"/>
    </row>
    <row r="74" spans="4:9">
      <c r="D74"/>
      <c r="E74"/>
      <c r="F74"/>
      <c r="G74"/>
      <c r="H74"/>
      <c r="I74" s="66"/>
    </row>
    <row r="75" spans="4:9">
      <c r="D75"/>
      <c r="E75"/>
      <c r="F75"/>
      <c r="G75"/>
      <c r="H75"/>
      <c r="I75" s="66"/>
    </row>
    <row r="76" spans="4:9">
      <c r="D76"/>
      <c r="E76"/>
      <c r="F76"/>
      <c r="G76"/>
      <c r="H76"/>
      <c r="I76" s="66"/>
    </row>
    <row r="77" spans="4:9">
      <c r="D77"/>
      <c r="E77"/>
      <c r="F77"/>
      <c r="G77"/>
      <c r="H77"/>
      <c r="I77" s="66"/>
    </row>
    <row r="78" spans="4:9">
      <c r="D78"/>
      <c r="E78"/>
      <c r="F78"/>
      <c r="G78"/>
      <c r="H78"/>
      <c r="I78" s="66"/>
    </row>
    <row r="79" spans="4:9">
      <c r="D79"/>
      <c r="E79"/>
      <c r="F79"/>
      <c r="G79"/>
      <c r="H79"/>
      <c r="I79" s="66"/>
    </row>
    <row r="80" spans="4:9">
      <c r="D80"/>
      <c r="E80"/>
      <c r="F80"/>
      <c r="G80"/>
      <c r="H80"/>
      <c r="I80" s="66"/>
    </row>
    <row r="81" spans="4:9">
      <c r="D81"/>
      <c r="E81"/>
      <c r="F81"/>
      <c r="G81"/>
      <c r="H81"/>
      <c r="I81" s="66"/>
    </row>
    <row r="82" spans="4:9">
      <c r="D82"/>
      <c r="E82"/>
      <c r="F82"/>
      <c r="G82"/>
      <c r="H82"/>
      <c r="I82" s="66"/>
    </row>
    <row r="83" spans="4:9">
      <c r="D83"/>
      <c r="E83"/>
      <c r="F83"/>
      <c r="G83"/>
      <c r="H83"/>
      <c r="I83" s="66"/>
    </row>
    <row r="84" spans="4:9">
      <c r="D84"/>
      <c r="E84"/>
      <c r="F84"/>
      <c r="G84"/>
      <c r="H84"/>
      <c r="I84" s="66"/>
    </row>
    <row r="85" spans="4:9">
      <c r="D85"/>
      <c r="E85"/>
      <c r="F85"/>
      <c r="G85"/>
      <c r="H85"/>
      <c r="I85" s="66"/>
    </row>
    <row r="86" spans="4:9">
      <c r="D86"/>
      <c r="E86"/>
      <c r="F86"/>
      <c r="G86"/>
      <c r="H86"/>
      <c r="I86" s="66"/>
    </row>
    <row r="87" spans="4:9">
      <c r="D87"/>
      <c r="E87"/>
      <c r="F87"/>
      <c r="G87"/>
      <c r="H87"/>
      <c r="I87" s="66"/>
    </row>
    <row r="88" spans="4:9">
      <c r="D88"/>
      <c r="E88"/>
      <c r="F88"/>
      <c r="G88"/>
      <c r="H88"/>
      <c r="I88" s="66"/>
    </row>
    <row r="89" spans="4:9">
      <c r="D89"/>
      <c r="E89"/>
      <c r="F89"/>
      <c r="G89"/>
      <c r="H89"/>
      <c r="I89" s="66"/>
    </row>
    <row r="90" spans="4:9">
      <c r="D90"/>
      <c r="E90"/>
      <c r="F90"/>
      <c r="G90"/>
      <c r="H90"/>
      <c r="I90" s="66"/>
    </row>
    <row r="91" spans="4:9">
      <c r="D91"/>
      <c r="E91"/>
      <c r="F91"/>
      <c r="G91"/>
      <c r="H91"/>
      <c r="I91" s="66"/>
    </row>
    <row r="92" spans="4:9">
      <c r="D92"/>
      <c r="E92"/>
      <c r="F92"/>
      <c r="G92"/>
      <c r="H92"/>
      <c r="I92" s="66"/>
    </row>
    <row r="93" spans="4:9">
      <c r="D93"/>
      <c r="E93"/>
      <c r="F93"/>
      <c r="G93"/>
      <c r="H93"/>
      <c r="I93" s="66"/>
    </row>
    <row r="94" spans="4:9">
      <c r="D94"/>
      <c r="E94"/>
      <c r="F94"/>
      <c r="G94"/>
      <c r="H94"/>
      <c r="I94" s="66"/>
    </row>
    <row r="95" spans="4:9">
      <c r="D95"/>
      <c r="E95"/>
      <c r="F95"/>
      <c r="G95"/>
      <c r="H95"/>
      <c r="I95" s="66"/>
    </row>
    <row r="107" spans="1:3">
      <c r="A107" s="172"/>
      <c r="B107" s="172"/>
      <c r="C107" s="172"/>
    </row>
    <row r="108" spans="1:3">
      <c r="A108" s="172"/>
      <c r="B108" s="172"/>
      <c r="C108" s="172"/>
    </row>
    <row r="109" spans="1:3">
      <c r="A109" s="172"/>
      <c r="B109" s="172"/>
      <c r="C109" s="172"/>
    </row>
    <row r="110" spans="1:3">
      <c r="A110" s="172"/>
      <c r="B110" s="172"/>
      <c r="C110" s="172"/>
    </row>
    <row r="138" spans="1:9" s="172" customFormat="1" ht="14.25">
      <c r="A138" s="25"/>
      <c r="B138" s="25"/>
      <c r="C138" s="25"/>
      <c r="H138" s="25"/>
    </row>
    <row r="139" spans="1:9" s="172" customFormat="1" ht="14.25">
      <c r="A139" s="25"/>
      <c r="B139" s="25"/>
      <c r="C139" s="25"/>
      <c r="H139" s="25"/>
    </row>
    <row r="144" spans="1:9" s="534" customFormat="1">
      <c r="A144" s="25"/>
      <c r="B144" s="25"/>
      <c r="C144" s="25"/>
      <c r="D144" s="172"/>
      <c r="E144" s="172"/>
      <c r="F144" s="172"/>
      <c r="G144" s="172"/>
      <c r="H144" s="172" t="s">
        <v>673</v>
      </c>
      <c r="I144" s="433"/>
    </row>
  </sheetData>
  <mergeCells count="24">
    <mergeCell ref="D3:H5"/>
    <mergeCell ref="F34:F35"/>
    <mergeCell ref="G38:G39"/>
    <mergeCell ref="G26:G27"/>
    <mergeCell ref="G46:G47"/>
    <mergeCell ref="G12:G13"/>
    <mergeCell ref="G14:G15"/>
    <mergeCell ref="G18:G19"/>
    <mergeCell ref="G11:H11"/>
    <mergeCell ref="G48:G49"/>
    <mergeCell ref="G52:G53"/>
    <mergeCell ref="G50:G51"/>
    <mergeCell ref="G16:G17"/>
    <mergeCell ref="G20:G21"/>
    <mergeCell ref="G22:G23"/>
    <mergeCell ref="G24:G25"/>
    <mergeCell ref="G28:G29"/>
    <mergeCell ref="G42:G43"/>
    <mergeCell ref="G44:G45"/>
    <mergeCell ref="G32:G33"/>
    <mergeCell ref="G34:G35"/>
    <mergeCell ref="G36:G37"/>
    <mergeCell ref="G40:G41"/>
    <mergeCell ref="G30:G31"/>
  </mergeCells>
  <dataValidations count="1">
    <dataValidation type="decimal" allowBlank="1" showInputMessage="1" showErrorMessage="1" sqref="DZ2:DZ11 I12:NA37 I38:I53 DZ38:NA53">
      <formula1>-1000000000000000000</formula1>
      <formula2>1E+21</formula2>
    </dataValidation>
  </dataValidations>
  <hyperlinks>
    <hyperlink ref="D2" location="Paramétrage!A1" display="Retour vers le paramétrage "/>
    <hyperlink ref="D2:DY2" location="Identification!A1" display="Retour vers l'identification"/>
  </hyperlink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H92"/>
  <sheetViews>
    <sheetView topLeftCell="D2" workbookViewId="0">
      <selection activeCell="E23" sqref="E23"/>
    </sheetView>
  </sheetViews>
  <sheetFormatPr baseColWidth="10" defaultColWidth="11.42578125" defaultRowHeight="15"/>
  <cols>
    <col min="1" max="1" width="0" style="177" hidden="1" customWidth="1"/>
    <col min="2" max="2" width="14.5703125" style="177" hidden="1" customWidth="1"/>
    <col min="3" max="3" width="20.85546875" style="177" hidden="1" customWidth="1"/>
    <col min="4" max="4" width="41.28515625" customWidth="1"/>
    <col min="5" max="7" width="35" customWidth="1"/>
    <col min="8" max="8" width="33.7109375" customWidth="1"/>
  </cols>
  <sheetData>
    <row r="1" spans="1:7" hidden="1">
      <c r="A1" s="115" t="s">
        <v>41</v>
      </c>
      <c r="B1" s="115" t="s">
        <v>41</v>
      </c>
      <c r="C1" s="115" t="s">
        <v>1879</v>
      </c>
      <c r="E1" s="30" t="s">
        <v>1408</v>
      </c>
      <c r="G1" s="30" t="s">
        <v>1409</v>
      </c>
    </row>
    <row r="2" spans="1:7">
      <c r="A2" s="115"/>
      <c r="D2" s="907" t="s">
        <v>0</v>
      </c>
      <c r="E2" s="907"/>
      <c r="F2" s="907"/>
      <c r="G2" s="907"/>
    </row>
    <row r="3" spans="1:7">
      <c r="A3" s="115"/>
      <c r="C3" s="115"/>
      <c r="D3" s="908"/>
      <c r="E3" s="908"/>
      <c r="F3" s="908"/>
      <c r="G3" s="908"/>
    </row>
    <row r="4" spans="1:7">
      <c r="A4" s="115" t="s">
        <v>41</v>
      </c>
      <c r="B4" s="294" t="s">
        <v>1407</v>
      </c>
      <c r="C4" s="115"/>
      <c r="D4" s="182"/>
      <c r="E4" s="182" t="s">
        <v>1868</v>
      </c>
      <c r="F4" s="182" t="s">
        <v>1869</v>
      </c>
      <c r="G4" s="182" t="s">
        <v>1870</v>
      </c>
    </row>
    <row r="5" spans="1:7">
      <c r="A5" s="188"/>
      <c r="B5" s="115" t="s">
        <v>1055</v>
      </c>
      <c r="C5" s="115" t="s">
        <v>996</v>
      </c>
      <c r="D5" s="861" t="s">
        <v>1</v>
      </c>
      <c r="E5" s="651"/>
    </row>
    <row r="6" spans="1:7">
      <c r="A6" s="174"/>
      <c r="B6" s="174"/>
      <c r="C6" s="115" t="s">
        <v>997</v>
      </c>
      <c r="D6" s="862" t="s">
        <v>2</v>
      </c>
      <c r="E6" s="657"/>
    </row>
    <row r="7" spans="1:7">
      <c r="A7" s="174"/>
      <c r="B7" s="174"/>
      <c r="C7" s="115" t="s">
        <v>1006</v>
      </c>
      <c r="D7" s="862" t="s">
        <v>1005</v>
      </c>
      <c r="E7" s="657"/>
    </row>
    <row r="8" spans="1:7">
      <c r="A8" s="115"/>
      <c r="B8" s="115"/>
      <c r="C8" s="115" t="s">
        <v>998</v>
      </c>
      <c r="D8" s="863" t="s">
        <v>3</v>
      </c>
      <c r="E8" s="675"/>
    </row>
    <row r="9" spans="1:7">
      <c r="A9" s="115"/>
      <c r="B9" s="115"/>
      <c r="C9" s="115" t="s">
        <v>1569</v>
      </c>
      <c r="D9" s="206"/>
      <c r="E9" s="886"/>
    </row>
    <row r="10" spans="1:7" ht="25.5">
      <c r="A10" s="115"/>
      <c r="B10" s="115"/>
      <c r="C10" s="115"/>
      <c r="D10" s="567" t="s">
        <v>4</v>
      </c>
      <c r="E10" s="439" t="s">
        <v>5</v>
      </c>
      <c r="F10" s="439" t="s">
        <v>6</v>
      </c>
      <c r="G10" s="605" t="s">
        <v>7</v>
      </c>
    </row>
    <row r="11" spans="1:7">
      <c r="A11" s="115"/>
      <c r="B11" s="115"/>
      <c r="C11" s="115" t="s">
        <v>1871</v>
      </c>
      <c r="D11" s="536" t="s">
        <v>8</v>
      </c>
      <c r="E11" s="463"/>
      <c r="F11" s="463"/>
      <c r="G11" s="773"/>
    </row>
    <row r="12" spans="1:7">
      <c r="A12" s="115"/>
      <c r="B12" s="115"/>
      <c r="C12" s="115" t="s">
        <v>1872</v>
      </c>
      <c r="D12" s="536" t="s">
        <v>9</v>
      </c>
      <c r="E12" s="463"/>
      <c r="F12" s="463"/>
      <c r="G12" s="773"/>
    </row>
    <row r="13" spans="1:7">
      <c r="A13" s="115"/>
      <c r="B13" s="115"/>
      <c r="C13" s="115" t="s">
        <v>1873</v>
      </c>
      <c r="D13" s="536" t="s">
        <v>10</v>
      </c>
      <c r="E13" s="463"/>
      <c r="F13" s="463"/>
      <c r="G13" s="773"/>
    </row>
    <row r="14" spans="1:7">
      <c r="A14" s="165"/>
      <c r="B14" s="165"/>
      <c r="C14" s="115" t="s">
        <v>1874</v>
      </c>
      <c r="D14" s="536" t="s">
        <v>11</v>
      </c>
      <c r="E14" s="463"/>
      <c r="F14" s="463"/>
      <c r="G14" s="773"/>
    </row>
    <row r="15" spans="1:7">
      <c r="A15" s="165"/>
      <c r="B15" s="165"/>
      <c r="C15" s="115" t="s">
        <v>1875</v>
      </c>
      <c r="D15" s="536" t="s">
        <v>12</v>
      </c>
      <c r="E15" s="463"/>
      <c r="F15" s="463"/>
      <c r="G15" s="773"/>
    </row>
    <row r="16" spans="1:7">
      <c r="A16" s="165"/>
      <c r="B16" s="165"/>
      <c r="C16" s="115" t="s">
        <v>1885</v>
      </c>
      <c r="D16" s="536" t="s">
        <v>13</v>
      </c>
      <c r="E16" s="516"/>
      <c r="F16" s="516"/>
      <c r="G16" s="596"/>
    </row>
    <row r="17" spans="1:8">
      <c r="A17" s="165"/>
      <c r="B17" s="165"/>
      <c r="C17" s="115"/>
    </row>
    <row r="18" spans="1:8">
      <c r="A18" s="165"/>
      <c r="B18" s="165"/>
      <c r="C18" s="115"/>
    </row>
    <row r="19" spans="1:8" ht="15" customHeight="1">
      <c r="A19" s="165"/>
      <c r="B19" s="165"/>
      <c r="C19" s="115"/>
      <c r="D19" s="909" t="s">
        <v>1876</v>
      </c>
      <c r="E19" s="910"/>
    </row>
    <row r="20" spans="1:8" ht="35.25" customHeight="1">
      <c r="A20" s="165"/>
      <c r="B20" s="165"/>
      <c r="C20" s="115" t="s">
        <v>1004</v>
      </c>
      <c r="D20" s="864" t="s">
        <v>1877</v>
      </c>
      <c r="E20" s="865" t="s">
        <v>1914</v>
      </c>
    </row>
    <row r="21" spans="1:8">
      <c r="A21" s="165"/>
      <c r="B21" s="165"/>
      <c r="C21" s="115"/>
      <c r="D21" s="206"/>
      <c r="E21" s="206"/>
    </row>
    <row r="22" spans="1:8" ht="15" customHeight="1">
      <c r="A22" s="165"/>
      <c r="B22" s="165"/>
      <c r="C22" s="115"/>
      <c r="D22" s="911" t="s">
        <v>1444</v>
      </c>
      <c r="E22" s="911"/>
    </row>
    <row r="23" spans="1:8" ht="15" customHeight="1">
      <c r="B23" s="115" t="s">
        <v>1056</v>
      </c>
      <c r="C23" s="115" t="s">
        <v>999</v>
      </c>
      <c r="D23" s="864" t="s">
        <v>783</v>
      </c>
      <c r="E23" s="865" t="s">
        <v>1914</v>
      </c>
    </row>
    <row r="24" spans="1:8" ht="15" customHeight="1">
      <c r="C24" s="115"/>
      <c r="D24" s="866"/>
      <c r="E24" s="867"/>
      <c r="F24" s="239"/>
      <c r="G24" s="239"/>
    </row>
    <row r="25" spans="1:8" ht="44.25" customHeight="1">
      <c r="C25" s="115"/>
      <c r="D25" s="907" t="s">
        <v>14</v>
      </c>
      <c r="E25" s="907"/>
      <c r="F25" s="907"/>
      <c r="G25" s="907"/>
    </row>
    <row r="26" spans="1:8">
      <c r="C26" s="115"/>
      <c r="D26" s="206"/>
      <c r="E26" s="206"/>
      <c r="F26" s="501"/>
      <c r="G26" s="501"/>
    </row>
    <row r="27" spans="1:8">
      <c r="C27" s="115"/>
      <c r="D27" s="912" t="s">
        <v>15</v>
      </c>
      <c r="E27" s="912"/>
      <c r="F27" s="912"/>
      <c r="G27" s="316" t="s">
        <v>16</v>
      </c>
      <c r="H27" s="316" t="s">
        <v>1430</v>
      </c>
    </row>
    <row r="28" spans="1:8">
      <c r="C28" s="115"/>
      <c r="D28" s="868"/>
      <c r="E28" s="868"/>
      <c r="F28" s="869"/>
      <c r="G28" s="870"/>
      <c r="H28" s="423"/>
    </row>
    <row r="29" spans="1:8">
      <c r="C29" s="115"/>
      <c r="D29" s="424" t="s">
        <v>17</v>
      </c>
      <c r="E29" s="899" t="s">
        <v>18</v>
      </c>
      <c r="F29" s="900"/>
      <c r="G29" s="248" t="s">
        <v>19</v>
      </c>
      <c r="H29" s="423"/>
    </row>
    <row r="30" spans="1:8">
      <c r="C30" s="115"/>
      <c r="D30" s="167"/>
      <c r="E30" s="167"/>
      <c r="F30" s="230"/>
      <c r="G30" s="222"/>
      <c r="H30" s="423"/>
    </row>
    <row r="31" spans="1:8" ht="15" customHeight="1">
      <c r="A31" s="185" t="s">
        <v>1507</v>
      </c>
      <c r="C31" s="115"/>
      <c r="D31" s="901" t="s">
        <v>1431</v>
      </c>
      <c r="E31" s="898" t="s">
        <v>20</v>
      </c>
      <c r="F31" s="898"/>
      <c r="G31" s="248" t="s">
        <v>21</v>
      </c>
      <c r="H31" s="423"/>
    </row>
    <row r="32" spans="1:8">
      <c r="A32" s="185" t="s">
        <v>1507</v>
      </c>
      <c r="C32" s="115"/>
      <c r="D32" s="901"/>
      <c r="E32" s="898" t="s">
        <v>22</v>
      </c>
      <c r="F32" s="898"/>
      <c r="G32" s="248" t="s">
        <v>23</v>
      </c>
      <c r="H32" s="423"/>
    </row>
    <row r="33" spans="1:8">
      <c r="A33" s="185" t="s">
        <v>1507</v>
      </c>
      <c r="D33" s="901"/>
      <c r="E33" s="898" t="s">
        <v>24</v>
      </c>
      <c r="F33" s="898"/>
      <c r="G33" s="248" t="s">
        <v>25</v>
      </c>
      <c r="H33" s="423"/>
    </row>
    <row r="34" spans="1:8">
      <c r="C34" s="115"/>
      <c r="D34" s="167"/>
      <c r="E34" s="167"/>
      <c r="F34" s="230"/>
      <c r="G34" s="222"/>
      <c r="H34" s="423"/>
    </row>
    <row r="35" spans="1:8" ht="15" customHeight="1">
      <c r="A35" s="185" t="s">
        <v>1506</v>
      </c>
      <c r="C35" s="115"/>
      <c r="D35" s="901" t="s">
        <v>1432</v>
      </c>
      <c r="E35" s="898" t="s">
        <v>20</v>
      </c>
      <c r="F35" s="898"/>
      <c r="G35" s="575" t="s">
        <v>1414</v>
      </c>
      <c r="H35" s="897" t="s">
        <v>1433</v>
      </c>
    </row>
    <row r="36" spans="1:8">
      <c r="A36" s="185" t="s">
        <v>1506</v>
      </c>
      <c r="C36" s="115"/>
      <c r="D36" s="901"/>
      <c r="E36" s="898" t="s">
        <v>22</v>
      </c>
      <c r="F36" s="898"/>
      <c r="G36" s="575" t="s">
        <v>1415</v>
      </c>
      <c r="H36" s="897"/>
    </row>
    <row r="37" spans="1:8">
      <c r="A37" s="185" t="s">
        <v>1506</v>
      </c>
      <c r="D37" s="901"/>
      <c r="E37" s="898" t="s">
        <v>24</v>
      </c>
      <c r="F37" s="898"/>
      <c r="G37" s="575" t="s">
        <v>1416</v>
      </c>
      <c r="H37" s="897"/>
    </row>
    <row r="38" spans="1:8">
      <c r="D38" s="167"/>
      <c r="E38" s="167"/>
      <c r="F38" s="230"/>
      <c r="G38" s="222"/>
      <c r="H38" s="423"/>
    </row>
    <row r="39" spans="1:8" ht="15" customHeight="1">
      <c r="D39" s="901" t="s">
        <v>26</v>
      </c>
      <c r="E39" s="898" t="s">
        <v>20</v>
      </c>
      <c r="F39" s="898"/>
      <c r="G39" s="248" t="s">
        <v>27</v>
      </c>
      <c r="H39" s="423"/>
    </row>
    <row r="40" spans="1:8">
      <c r="D40" s="901"/>
      <c r="E40" s="898" t="s">
        <v>28</v>
      </c>
      <c r="F40" s="898"/>
      <c r="G40" s="248" t="s">
        <v>29</v>
      </c>
      <c r="H40" s="423"/>
    </row>
    <row r="41" spans="1:8">
      <c r="D41" s="901"/>
      <c r="E41" s="898" t="s">
        <v>24</v>
      </c>
      <c r="F41" s="898"/>
      <c r="G41" s="248" t="s">
        <v>30</v>
      </c>
      <c r="H41" s="423"/>
    </row>
    <row r="42" spans="1:8">
      <c r="D42" s="167"/>
      <c r="E42" s="167"/>
      <c r="F42" s="230"/>
      <c r="G42" s="222"/>
      <c r="H42" s="423"/>
    </row>
    <row r="43" spans="1:8" ht="33.75" customHeight="1">
      <c r="A43" s="185"/>
      <c r="D43" s="718" t="s">
        <v>1434</v>
      </c>
      <c r="E43" s="902" t="s">
        <v>31</v>
      </c>
      <c r="F43" s="903"/>
      <c r="G43" s="248" t="s">
        <v>32</v>
      </c>
      <c r="H43" s="879" t="s">
        <v>1878</v>
      </c>
    </row>
    <row r="44" spans="1:8">
      <c r="D44" s="167"/>
      <c r="E44" s="167"/>
      <c r="F44" s="270"/>
      <c r="G44" s="367"/>
      <c r="H44" s="423"/>
    </row>
    <row r="45" spans="1:8" ht="15" customHeight="1">
      <c r="D45" s="901" t="s">
        <v>1435</v>
      </c>
      <c r="E45" s="898" t="s">
        <v>1436</v>
      </c>
      <c r="F45" s="898"/>
      <c r="G45" s="248" t="s">
        <v>33</v>
      </c>
      <c r="H45" s="423"/>
    </row>
    <row r="46" spans="1:8">
      <c r="D46" s="901"/>
      <c r="E46" s="898" t="s">
        <v>1437</v>
      </c>
      <c r="F46" s="898"/>
      <c r="G46" s="248" t="s">
        <v>34</v>
      </c>
      <c r="H46" s="423"/>
    </row>
    <row r="47" spans="1:8">
      <c r="D47" s="167"/>
      <c r="E47" s="167"/>
      <c r="F47" s="230"/>
      <c r="G47" s="222"/>
      <c r="H47" s="423"/>
    </row>
    <row r="48" spans="1:8">
      <c r="C48" s="115"/>
      <c r="D48" s="424" t="s">
        <v>1000</v>
      </c>
      <c r="E48" s="899" t="s">
        <v>1001</v>
      </c>
      <c r="F48" s="900"/>
      <c r="G48" s="248" t="s">
        <v>1000</v>
      </c>
      <c r="H48" s="423"/>
    </row>
    <row r="49" spans="4:8">
      <c r="D49" s="167"/>
      <c r="E49" s="167"/>
      <c r="F49" s="230"/>
      <c r="G49" s="222"/>
      <c r="H49" s="423"/>
    </row>
    <row r="50" spans="4:8" ht="15" customHeight="1">
      <c r="D50" s="904" t="s">
        <v>1438</v>
      </c>
      <c r="E50" s="898" t="s">
        <v>35</v>
      </c>
      <c r="F50" s="898"/>
      <c r="G50" s="248" t="s">
        <v>36</v>
      </c>
      <c r="H50" s="423"/>
    </row>
    <row r="51" spans="4:8">
      <c r="D51" s="905"/>
      <c r="E51" s="898" t="s">
        <v>1439</v>
      </c>
      <c r="F51" s="898"/>
      <c r="G51" s="248" t="s">
        <v>37</v>
      </c>
      <c r="H51" s="879" t="s">
        <v>1440</v>
      </c>
    </row>
    <row r="52" spans="4:8">
      <c r="D52" s="905"/>
      <c r="E52" s="898" t="s">
        <v>1441</v>
      </c>
      <c r="F52" s="898"/>
      <c r="G52" s="248" t="s">
        <v>38</v>
      </c>
      <c r="H52" s="879" t="s">
        <v>1440</v>
      </c>
    </row>
    <row r="53" spans="4:8">
      <c r="D53" s="906"/>
      <c r="E53" s="898" t="s">
        <v>39</v>
      </c>
      <c r="F53" s="898"/>
      <c r="G53" s="248" t="s">
        <v>40</v>
      </c>
      <c r="H53" s="747"/>
    </row>
    <row r="54" spans="4:8">
      <c r="D54" s="520"/>
      <c r="E54" s="520"/>
      <c r="F54" s="520"/>
      <c r="G54" s="520"/>
      <c r="H54" s="747"/>
    </row>
    <row r="55" spans="4:8">
      <c r="D55" s="520"/>
      <c r="E55" s="520"/>
      <c r="F55" s="520"/>
      <c r="G55" s="520"/>
    </row>
    <row r="56" spans="4:8">
      <c r="D56" s="520"/>
      <c r="E56" s="520"/>
      <c r="F56" s="520"/>
      <c r="G56" s="520"/>
    </row>
    <row r="57" spans="4:8">
      <c r="D57" s="520"/>
      <c r="E57" s="520"/>
      <c r="F57" s="520"/>
      <c r="G57" s="520"/>
    </row>
    <row r="58" spans="4:8">
      <c r="D58" s="520"/>
      <c r="E58" s="520"/>
      <c r="F58" s="520"/>
      <c r="G58" s="520"/>
    </row>
    <row r="59" spans="4:8">
      <c r="D59" s="520"/>
      <c r="E59" s="520"/>
      <c r="F59" s="520"/>
      <c r="G59" s="520"/>
    </row>
    <row r="60" spans="4:8">
      <c r="D60" s="520"/>
      <c r="E60" s="520"/>
      <c r="F60" s="459"/>
      <c r="G60" s="459"/>
    </row>
    <row r="61" spans="4:8">
      <c r="D61" s="520"/>
      <c r="E61" s="520"/>
      <c r="F61" s="459"/>
      <c r="G61" s="459"/>
    </row>
    <row r="62" spans="4:8">
      <c r="D62" s="520"/>
      <c r="E62" s="520"/>
      <c r="F62" s="459"/>
      <c r="G62" s="459"/>
    </row>
    <row r="63" spans="4:8">
      <c r="D63" s="520"/>
      <c r="E63" s="520"/>
      <c r="F63" s="459"/>
      <c r="G63" s="459"/>
    </row>
    <row r="87" spans="1:3">
      <c r="A87" s="205"/>
      <c r="B87" s="205"/>
      <c r="C87" s="205"/>
    </row>
    <row r="88" spans="1:3">
      <c r="A88" s="205"/>
      <c r="B88" s="205"/>
      <c r="C88" s="205"/>
    </row>
    <row r="89" spans="1:3">
      <c r="A89" s="205"/>
      <c r="B89" s="205"/>
      <c r="C89" s="205"/>
    </row>
    <row r="90" spans="1:3">
      <c r="A90" s="205"/>
      <c r="B90" s="205"/>
      <c r="C90" s="205"/>
    </row>
    <row r="91" spans="1:3">
      <c r="A91" s="205"/>
      <c r="B91" s="205"/>
      <c r="C91" s="205"/>
    </row>
    <row r="92" spans="1:3">
      <c r="A92" s="205"/>
      <c r="B92" s="205"/>
      <c r="C92" s="205"/>
    </row>
  </sheetData>
  <mergeCells count="29">
    <mergeCell ref="E43:F43"/>
    <mergeCell ref="D45:D46"/>
    <mergeCell ref="E45:F45"/>
    <mergeCell ref="E46:F46"/>
    <mergeCell ref="E48:F48"/>
    <mergeCell ref="D50:D53"/>
    <mergeCell ref="E50:F50"/>
    <mergeCell ref="E51:F51"/>
    <mergeCell ref="E52:F52"/>
    <mergeCell ref="E53:F53"/>
    <mergeCell ref="H35:H37"/>
    <mergeCell ref="E36:F36"/>
    <mergeCell ref="E37:F37"/>
    <mergeCell ref="D39:D41"/>
    <mergeCell ref="E39:F39"/>
    <mergeCell ref="E40:F40"/>
    <mergeCell ref="E41:F41"/>
    <mergeCell ref="D31:D33"/>
    <mergeCell ref="E31:F31"/>
    <mergeCell ref="E32:F32"/>
    <mergeCell ref="E33:F33"/>
    <mergeCell ref="D35:D37"/>
    <mergeCell ref="E35:F35"/>
    <mergeCell ref="D2:G3"/>
    <mergeCell ref="D19:E19"/>
    <mergeCell ref="D22:E22"/>
    <mergeCell ref="D25:G25"/>
    <mergeCell ref="D27:F27"/>
    <mergeCell ref="E29:F29"/>
  </mergeCells>
  <conditionalFormatting sqref="E20">
    <cfRule type="cellIs" dxfId="3" priority="2" stopIfTrue="1" operator="equal">
      <formula>""""""</formula>
    </cfRule>
  </conditionalFormatting>
  <conditionalFormatting sqref="E23">
    <cfRule type="cellIs" dxfId="1" priority="1" stopIfTrue="1" operator="equal">
      <formula>""""""</formula>
    </cfRule>
  </conditionalFormatting>
  <hyperlinks>
    <hyperlink ref="G31" location="'CNmaj Act. Subs. &amp; RBA'!A1" display="CNmaj Act. Subs. &amp; RBA"/>
    <hyperlink ref="G32" location="'CN LGG-MT-LM-STR-Clin'!A1" display="CN LGG-MT-LM-STR-Clin"/>
    <hyperlink ref="G33" location="'CN Act.Spé.'!A1" display="CN Act. Spé."/>
    <hyperlink ref="G39" location="'ETPR Act. Subs. &amp; RBA'!A1" display="ETPR Act. Subs. &amp; RBA"/>
    <hyperlink ref="G40" location="'ETPR LGG-MT-LM-STR-Clin'!A1" display="ETPR LGG-MT-LM-STR-Clin"/>
    <hyperlink ref="G41" location="'ETPR Act.Spé.'!A1" display="ETPR Act. Spé."/>
    <hyperlink ref="G45" location="'Clé Cli'!A1" display="Clé cli"/>
    <hyperlink ref="G46" location="'Clé Act. Spé.'!A1" display="Clé Act. Spé."/>
    <hyperlink ref="G50" location="'Produits par SA'!A1" display="Produits par SA"/>
    <hyperlink ref="G51" location="ID_Urgences!A1" display="ID_Urgences"/>
    <hyperlink ref="G52" location="SAU_SMUR_ATU!A1" display="SAU_SMUR_ATU"/>
    <hyperlink ref="G53" location="'LGG sur SAMT'!A1" display="LGG sur SAMT"/>
    <hyperlink ref="G43" location="'Clé MT'!A1" display="Clé MT"/>
    <hyperlink ref="G29" location="'Charges et produits du CRP'!A1" display="Charges et produits du CRP"/>
    <hyperlink ref="G48" location="'Recueil des UO'!A1" display="Recueil des UO"/>
    <hyperlink ref="G35" location="'cpte_CNmaj Act.Subs. &amp; RBA'!A1" display="Cpte_CNmaj Act. Subs. &amp; RBA"/>
    <hyperlink ref="G36" location="'cpte_CN LGG-MT-LM-STR-Clin'!A1" display="Cpte_CN LGG-MT-LM-STR-Clin"/>
    <hyperlink ref="G37" location="'cpte_CN Act.Spé.'!A1" display="Cpte_CN Act. Spé.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WVK509"/>
  <sheetViews>
    <sheetView topLeftCell="E2" zoomScale="80" zoomScaleNormal="80" workbookViewId="0">
      <selection activeCell="D2" sqref="A1:D1048576"/>
    </sheetView>
  </sheetViews>
  <sheetFormatPr baseColWidth="10" defaultColWidth="11.42578125" defaultRowHeight="14.25"/>
  <cols>
    <col min="1" max="1" width="14.42578125" style="218" hidden="1" customWidth="1"/>
    <col min="2" max="3" width="24.85546875" style="218" hidden="1" customWidth="1"/>
    <col min="4" max="4" width="10.140625" style="218" hidden="1" customWidth="1"/>
    <col min="5" max="5" width="8.28515625" style="218" customWidth="1"/>
    <col min="6" max="6" width="7.7109375" style="218" customWidth="1"/>
    <col min="7" max="7" width="38.140625" style="356" customWidth="1"/>
    <col min="8" max="8" width="8.28515625" style="218" customWidth="1"/>
    <col min="9" max="9" width="18.42578125" style="218" customWidth="1"/>
    <col min="10" max="10" width="50.7109375" style="356" customWidth="1"/>
    <col min="11" max="12" width="23.5703125" style="218" customWidth="1"/>
    <col min="13" max="13" width="24.85546875" style="218" customWidth="1"/>
    <col min="14" max="14" width="25.85546875" style="218" customWidth="1"/>
    <col min="15" max="15" width="64.7109375" style="218" customWidth="1"/>
    <col min="16" max="16" width="11.42578125" style="218"/>
    <col min="17" max="19" width="10.140625" style="218" customWidth="1"/>
    <col min="20" max="258" width="11.42578125" style="218"/>
    <col min="259" max="259" width="11.42578125" style="218" hidden="1" customWidth="1"/>
    <col min="260" max="260" width="11.42578125" style="218" customWidth="1"/>
    <col min="261" max="261" width="8.28515625" style="218" customWidth="1"/>
    <col min="262" max="262" width="7.7109375" style="218" customWidth="1"/>
    <col min="263" max="263" width="38.140625" style="218" customWidth="1"/>
    <col min="264" max="264" width="8.28515625" style="218" customWidth="1"/>
    <col min="265" max="265" width="12.85546875" style="218" customWidth="1"/>
    <col min="266" max="266" width="37.28515625" style="218" customWidth="1"/>
    <col min="267" max="267" width="23.5703125" style="218" customWidth="1"/>
    <col min="268" max="268" width="24.85546875" style="218" customWidth="1"/>
    <col min="269" max="269" width="25.85546875" style="218" customWidth="1"/>
    <col min="270" max="270" width="106.28515625" style="218" customWidth="1"/>
    <col min="271" max="271" width="64.7109375" style="218" customWidth="1"/>
    <col min="272" max="272" width="11.42578125" style="218"/>
    <col min="273" max="275" width="10.140625" style="218" customWidth="1"/>
    <col min="276" max="514" width="11.42578125" style="218"/>
    <col min="515" max="515" width="11.42578125" style="218" hidden="1" customWidth="1"/>
    <col min="516" max="516" width="11.42578125" style="218" customWidth="1"/>
    <col min="517" max="517" width="8.28515625" style="218" customWidth="1"/>
    <col min="518" max="518" width="7.7109375" style="218" customWidth="1"/>
    <col min="519" max="519" width="38.140625" style="218" customWidth="1"/>
    <col min="520" max="520" width="8.28515625" style="218" customWidth="1"/>
    <col min="521" max="521" width="12.85546875" style="218" customWidth="1"/>
    <col min="522" max="522" width="37.28515625" style="218" customWidth="1"/>
    <col min="523" max="523" width="23.5703125" style="218" customWidth="1"/>
    <col min="524" max="524" width="24.85546875" style="218" customWidth="1"/>
    <col min="525" max="525" width="25.85546875" style="218" customWidth="1"/>
    <col min="526" max="526" width="106.28515625" style="218" customWidth="1"/>
    <col min="527" max="527" width="64.7109375" style="218" customWidth="1"/>
    <col min="528" max="528" width="11.42578125" style="218"/>
    <col min="529" max="531" width="10.140625" style="218" customWidth="1"/>
    <col min="532" max="770" width="11.42578125" style="218"/>
    <col min="771" max="771" width="11.42578125" style="218" hidden="1" customWidth="1"/>
    <col min="772" max="772" width="11.42578125" style="218" customWidth="1"/>
    <col min="773" max="773" width="8.28515625" style="218" customWidth="1"/>
    <col min="774" max="774" width="7.7109375" style="218" customWidth="1"/>
    <col min="775" max="775" width="38.140625" style="218" customWidth="1"/>
    <col min="776" max="776" width="8.28515625" style="218" customWidth="1"/>
    <col min="777" max="777" width="12.85546875" style="218" customWidth="1"/>
    <col min="778" max="778" width="37.28515625" style="218" customWidth="1"/>
    <col min="779" max="779" width="23.5703125" style="218" customWidth="1"/>
    <col min="780" max="780" width="24.85546875" style="218" customWidth="1"/>
    <col min="781" max="781" width="25.85546875" style="218" customWidth="1"/>
    <col min="782" max="782" width="106.28515625" style="218" customWidth="1"/>
    <col min="783" max="783" width="64.7109375" style="218" customWidth="1"/>
    <col min="784" max="784" width="11.42578125" style="218"/>
    <col min="785" max="787" width="10.140625" style="218" customWidth="1"/>
    <col min="788" max="1026" width="11.42578125" style="218"/>
    <col min="1027" max="1027" width="11.42578125" style="218" hidden="1" customWidth="1"/>
    <col min="1028" max="1028" width="11.42578125" style="218" customWidth="1"/>
    <col min="1029" max="1029" width="8.28515625" style="218" customWidth="1"/>
    <col min="1030" max="1030" width="7.7109375" style="218" customWidth="1"/>
    <col min="1031" max="1031" width="38.140625" style="218" customWidth="1"/>
    <col min="1032" max="1032" width="8.28515625" style="218" customWidth="1"/>
    <col min="1033" max="1033" width="12.85546875" style="218" customWidth="1"/>
    <col min="1034" max="1034" width="37.28515625" style="218" customWidth="1"/>
    <col min="1035" max="1035" width="23.5703125" style="218" customWidth="1"/>
    <col min="1036" max="1036" width="24.85546875" style="218" customWidth="1"/>
    <col min="1037" max="1037" width="25.85546875" style="218" customWidth="1"/>
    <col min="1038" max="1038" width="106.28515625" style="218" customWidth="1"/>
    <col min="1039" max="1039" width="64.7109375" style="218" customWidth="1"/>
    <col min="1040" max="1040" width="11.42578125" style="218"/>
    <col min="1041" max="1043" width="10.140625" style="218" customWidth="1"/>
    <col min="1044" max="1282" width="11.42578125" style="218"/>
    <col min="1283" max="1283" width="11.42578125" style="218" hidden="1" customWidth="1"/>
    <col min="1284" max="1284" width="11.42578125" style="218" customWidth="1"/>
    <col min="1285" max="1285" width="8.28515625" style="218" customWidth="1"/>
    <col min="1286" max="1286" width="7.7109375" style="218" customWidth="1"/>
    <col min="1287" max="1287" width="38.140625" style="218" customWidth="1"/>
    <col min="1288" max="1288" width="8.28515625" style="218" customWidth="1"/>
    <col min="1289" max="1289" width="12.85546875" style="218" customWidth="1"/>
    <col min="1290" max="1290" width="37.28515625" style="218" customWidth="1"/>
    <col min="1291" max="1291" width="23.5703125" style="218" customWidth="1"/>
    <col min="1292" max="1292" width="24.85546875" style="218" customWidth="1"/>
    <col min="1293" max="1293" width="25.85546875" style="218" customWidth="1"/>
    <col min="1294" max="1294" width="106.28515625" style="218" customWidth="1"/>
    <col min="1295" max="1295" width="64.7109375" style="218" customWidth="1"/>
    <col min="1296" max="1296" width="11.42578125" style="218"/>
    <col min="1297" max="1299" width="10.140625" style="218" customWidth="1"/>
    <col min="1300" max="1538" width="11.42578125" style="218"/>
    <col min="1539" max="1539" width="11.42578125" style="218" hidden="1" customWidth="1"/>
    <col min="1540" max="1540" width="11.42578125" style="218" customWidth="1"/>
    <col min="1541" max="1541" width="8.28515625" style="218" customWidth="1"/>
    <col min="1542" max="1542" width="7.7109375" style="218" customWidth="1"/>
    <col min="1543" max="1543" width="38.140625" style="218" customWidth="1"/>
    <col min="1544" max="1544" width="8.28515625" style="218" customWidth="1"/>
    <col min="1545" max="1545" width="12.85546875" style="218" customWidth="1"/>
    <col min="1546" max="1546" width="37.28515625" style="218" customWidth="1"/>
    <col min="1547" max="1547" width="23.5703125" style="218" customWidth="1"/>
    <col min="1548" max="1548" width="24.85546875" style="218" customWidth="1"/>
    <col min="1549" max="1549" width="25.85546875" style="218" customWidth="1"/>
    <col min="1550" max="1550" width="106.28515625" style="218" customWidth="1"/>
    <col min="1551" max="1551" width="64.7109375" style="218" customWidth="1"/>
    <col min="1552" max="1552" width="11.42578125" style="218"/>
    <col min="1553" max="1555" width="10.140625" style="218" customWidth="1"/>
    <col min="1556" max="1794" width="11.42578125" style="218"/>
    <col min="1795" max="1795" width="11.42578125" style="218" hidden="1" customWidth="1"/>
    <col min="1796" max="1796" width="11.42578125" style="218" customWidth="1"/>
    <col min="1797" max="1797" width="8.28515625" style="218" customWidth="1"/>
    <col min="1798" max="1798" width="7.7109375" style="218" customWidth="1"/>
    <col min="1799" max="1799" width="38.140625" style="218" customWidth="1"/>
    <col min="1800" max="1800" width="8.28515625" style="218" customWidth="1"/>
    <col min="1801" max="1801" width="12.85546875" style="218" customWidth="1"/>
    <col min="1802" max="1802" width="37.28515625" style="218" customWidth="1"/>
    <col min="1803" max="1803" width="23.5703125" style="218" customWidth="1"/>
    <col min="1804" max="1804" width="24.85546875" style="218" customWidth="1"/>
    <col min="1805" max="1805" width="25.85546875" style="218" customWidth="1"/>
    <col min="1806" max="1806" width="106.28515625" style="218" customWidth="1"/>
    <col min="1807" max="1807" width="64.7109375" style="218" customWidth="1"/>
    <col min="1808" max="1808" width="11.42578125" style="218"/>
    <col min="1809" max="1811" width="10.140625" style="218" customWidth="1"/>
    <col min="1812" max="2050" width="11.42578125" style="218"/>
    <col min="2051" max="2051" width="11.42578125" style="218" hidden="1" customWidth="1"/>
    <col min="2052" max="2052" width="11.42578125" style="218" customWidth="1"/>
    <col min="2053" max="2053" width="8.28515625" style="218" customWidth="1"/>
    <col min="2054" max="2054" width="7.7109375" style="218" customWidth="1"/>
    <col min="2055" max="2055" width="38.140625" style="218" customWidth="1"/>
    <col min="2056" max="2056" width="8.28515625" style="218" customWidth="1"/>
    <col min="2057" max="2057" width="12.85546875" style="218" customWidth="1"/>
    <col min="2058" max="2058" width="37.28515625" style="218" customWidth="1"/>
    <col min="2059" max="2059" width="23.5703125" style="218" customWidth="1"/>
    <col min="2060" max="2060" width="24.85546875" style="218" customWidth="1"/>
    <col min="2061" max="2061" width="25.85546875" style="218" customWidth="1"/>
    <col min="2062" max="2062" width="106.28515625" style="218" customWidth="1"/>
    <col min="2063" max="2063" width="64.7109375" style="218" customWidth="1"/>
    <col min="2064" max="2064" width="11.42578125" style="218"/>
    <col min="2065" max="2067" width="10.140625" style="218" customWidth="1"/>
    <col min="2068" max="2306" width="11.42578125" style="218"/>
    <col min="2307" max="2307" width="11.42578125" style="218" hidden="1" customWidth="1"/>
    <col min="2308" max="2308" width="11.42578125" style="218" customWidth="1"/>
    <col min="2309" max="2309" width="8.28515625" style="218" customWidth="1"/>
    <col min="2310" max="2310" width="7.7109375" style="218" customWidth="1"/>
    <col min="2311" max="2311" width="38.140625" style="218" customWidth="1"/>
    <col min="2312" max="2312" width="8.28515625" style="218" customWidth="1"/>
    <col min="2313" max="2313" width="12.85546875" style="218" customWidth="1"/>
    <col min="2314" max="2314" width="37.28515625" style="218" customWidth="1"/>
    <col min="2315" max="2315" width="23.5703125" style="218" customWidth="1"/>
    <col min="2316" max="2316" width="24.85546875" style="218" customWidth="1"/>
    <col min="2317" max="2317" width="25.85546875" style="218" customWidth="1"/>
    <col min="2318" max="2318" width="106.28515625" style="218" customWidth="1"/>
    <col min="2319" max="2319" width="64.7109375" style="218" customWidth="1"/>
    <col min="2320" max="2320" width="11.42578125" style="218"/>
    <col min="2321" max="2323" width="10.140625" style="218" customWidth="1"/>
    <col min="2324" max="2562" width="11.42578125" style="218"/>
    <col min="2563" max="2563" width="11.42578125" style="218" hidden="1" customWidth="1"/>
    <col min="2564" max="2564" width="11.42578125" style="218" customWidth="1"/>
    <col min="2565" max="2565" width="8.28515625" style="218" customWidth="1"/>
    <col min="2566" max="2566" width="7.7109375" style="218" customWidth="1"/>
    <col min="2567" max="2567" width="38.140625" style="218" customWidth="1"/>
    <col min="2568" max="2568" width="8.28515625" style="218" customWidth="1"/>
    <col min="2569" max="2569" width="12.85546875" style="218" customWidth="1"/>
    <col min="2570" max="2570" width="37.28515625" style="218" customWidth="1"/>
    <col min="2571" max="2571" width="23.5703125" style="218" customWidth="1"/>
    <col min="2572" max="2572" width="24.85546875" style="218" customWidth="1"/>
    <col min="2573" max="2573" width="25.85546875" style="218" customWidth="1"/>
    <col min="2574" max="2574" width="106.28515625" style="218" customWidth="1"/>
    <col min="2575" max="2575" width="64.7109375" style="218" customWidth="1"/>
    <col min="2576" max="2576" width="11.42578125" style="218"/>
    <col min="2577" max="2579" width="10.140625" style="218" customWidth="1"/>
    <col min="2580" max="2818" width="11.42578125" style="218"/>
    <col min="2819" max="2819" width="11.42578125" style="218" hidden="1" customWidth="1"/>
    <col min="2820" max="2820" width="11.42578125" style="218" customWidth="1"/>
    <col min="2821" max="2821" width="8.28515625" style="218" customWidth="1"/>
    <col min="2822" max="2822" width="7.7109375" style="218" customWidth="1"/>
    <col min="2823" max="2823" width="38.140625" style="218" customWidth="1"/>
    <col min="2824" max="2824" width="8.28515625" style="218" customWidth="1"/>
    <col min="2825" max="2825" width="12.85546875" style="218" customWidth="1"/>
    <col min="2826" max="2826" width="37.28515625" style="218" customWidth="1"/>
    <col min="2827" max="2827" width="23.5703125" style="218" customWidth="1"/>
    <col min="2828" max="2828" width="24.85546875" style="218" customWidth="1"/>
    <col min="2829" max="2829" width="25.85546875" style="218" customWidth="1"/>
    <col min="2830" max="2830" width="106.28515625" style="218" customWidth="1"/>
    <col min="2831" max="2831" width="64.7109375" style="218" customWidth="1"/>
    <col min="2832" max="2832" width="11.42578125" style="218"/>
    <col min="2833" max="2835" width="10.140625" style="218" customWidth="1"/>
    <col min="2836" max="3074" width="11.42578125" style="218"/>
    <col min="3075" max="3075" width="11.42578125" style="218" hidden="1" customWidth="1"/>
    <col min="3076" max="3076" width="11.42578125" style="218" customWidth="1"/>
    <col min="3077" max="3077" width="8.28515625" style="218" customWidth="1"/>
    <col min="3078" max="3078" width="7.7109375" style="218" customWidth="1"/>
    <col min="3079" max="3079" width="38.140625" style="218" customWidth="1"/>
    <col min="3080" max="3080" width="8.28515625" style="218" customWidth="1"/>
    <col min="3081" max="3081" width="12.85546875" style="218" customWidth="1"/>
    <col min="3082" max="3082" width="37.28515625" style="218" customWidth="1"/>
    <col min="3083" max="3083" width="23.5703125" style="218" customWidth="1"/>
    <col min="3084" max="3084" width="24.85546875" style="218" customWidth="1"/>
    <col min="3085" max="3085" width="25.85546875" style="218" customWidth="1"/>
    <col min="3086" max="3086" width="106.28515625" style="218" customWidth="1"/>
    <col min="3087" max="3087" width="64.7109375" style="218" customWidth="1"/>
    <col min="3088" max="3088" width="11.42578125" style="218"/>
    <col min="3089" max="3091" width="10.140625" style="218" customWidth="1"/>
    <col min="3092" max="3330" width="11.42578125" style="218"/>
    <col min="3331" max="3331" width="11.42578125" style="218" hidden="1" customWidth="1"/>
    <col min="3332" max="3332" width="11.42578125" style="218" customWidth="1"/>
    <col min="3333" max="3333" width="8.28515625" style="218" customWidth="1"/>
    <col min="3334" max="3334" width="7.7109375" style="218" customWidth="1"/>
    <col min="3335" max="3335" width="38.140625" style="218" customWidth="1"/>
    <col min="3336" max="3336" width="8.28515625" style="218" customWidth="1"/>
    <col min="3337" max="3337" width="12.85546875" style="218" customWidth="1"/>
    <col min="3338" max="3338" width="37.28515625" style="218" customWidth="1"/>
    <col min="3339" max="3339" width="23.5703125" style="218" customWidth="1"/>
    <col min="3340" max="3340" width="24.85546875" style="218" customWidth="1"/>
    <col min="3341" max="3341" width="25.85546875" style="218" customWidth="1"/>
    <col min="3342" max="3342" width="106.28515625" style="218" customWidth="1"/>
    <col min="3343" max="3343" width="64.7109375" style="218" customWidth="1"/>
    <col min="3344" max="3344" width="11.42578125" style="218"/>
    <col min="3345" max="3347" width="10.140625" style="218" customWidth="1"/>
    <col min="3348" max="3586" width="11.42578125" style="218"/>
    <col min="3587" max="3587" width="11.42578125" style="218" hidden="1" customWidth="1"/>
    <col min="3588" max="3588" width="11.42578125" style="218" customWidth="1"/>
    <col min="3589" max="3589" width="8.28515625" style="218" customWidth="1"/>
    <col min="3590" max="3590" width="7.7109375" style="218" customWidth="1"/>
    <col min="3591" max="3591" width="38.140625" style="218" customWidth="1"/>
    <col min="3592" max="3592" width="8.28515625" style="218" customWidth="1"/>
    <col min="3593" max="3593" width="12.85546875" style="218" customWidth="1"/>
    <col min="3594" max="3594" width="37.28515625" style="218" customWidth="1"/>
    <col min="3595" max="3595" width="23.5703125" style="218" customWidth="1"/>
    <col min="3596" max="3596" width="24.85546875" style="218" customWidth="1"/>
    <col min="3597" max="3597" width="25.85546875" style="218" customWidth="1"/>
    <col min="3598" max="3598" width="106.28515625" style="218" customWidth="1"/>
    <col min="3599" max="3599" width="64.7109375" style="218" customWidth="1"/>
    <col min="3600" max="3600" width="11.42578125" style="218"/>
    <col min="3601" max="3603" width="10.140625" style="218" customWidth="1"/>
    <col min="3604" max="3842" width="11.42578125" style="218"/>
    <col min="3843" max="3843" width="11.42578125" style="218" hidden="1" customWidth="1"/>
    <col min="3844" max="3844" width="11.42578125" style="218" customWidth="1"/>
    <col min="3845" max="3845" width="8.28515625" style="218" customWidth="1"/>
    <col min="3846" max="3846" width="7.7109375" style="218" customWidth="1"/>
    <col min="3847" max="3847" width="38.140625" style="218" customWidth="1"/>
    <col min="3848" max="3848" width="8.28515625" style="218" customWidth="1"/>
    <col min="3849" max="3849" width="12.85546875" style="218" customWidth="1"/>
    <col min="3850" max="3850" width="37.28515625" style="218" customWidth="1"/>
    <col min="3851" max="3851" width="23.5703125" style="218" customWidth="1"/>
    <col min="3852" max="3852" width="24.85546875" style="218" customWidth="1"/>
    <col min="3853" max="3853" width="25.85546875" style="218" customWidth="1"/>
    <col min="3854" max="3854" width="106.28515625" style="218" customWidth="1"/>
    <col min="3855" max="3855" width="64.7109375" style="218" customWidth="1"/>
    <col min="3856" max="3856" width="11.42578125" style="218"/>
    <col min="3857" max="3859" width="10.140625" style="218" customWidth="1"/>
    <col min="3860" max="4098" width="11.42578125" style="218"/>
    <col min="4099" max="4099" width="11.42578125" style="218" hidden="1" customWidth="1"/>
    <col min="4100" max="4100" width="11.42578125" style="218" customWidth="1"/>
    <col min="4101" max="4101" width="8.28515625" style="218" customWidth="1"/>
    <col min="4102" max="4102" width="7.7109375" style="218" customWidth="1"/>
    <col min="4103" max="4103" width="38.140625" style="218" customWidth="1"/>
    <col min="4104" max="4104" width="8.28515625" style="218" customWidth="1"/>
    <col min="4105" max="4105" width="12.85546875" style="218" customWidth="1"/>
    <col min="4106" max="4106" width="37.28515625" style="218" customWidth="1"/>
    <col min="4107" max="4107" width="23.5703125" style="218" customWidth="1"/>
    <col min="4108" max="4108" width="24.85546875" style="218" customWidth="1"/>
    <col min="4109" max="4109" width="25.85546875" style="218" customWidth="1"/>
    <col min="4110" max="4110" width="106.28515625" style="218" customWidth="1"/>
    <col min="4111" max="4111" width="64.7109375" style="218" customWidth="1"/>
    <col min="4112" max="4112" width="11.42578125" style="218"/>
    <col min="4113" max="4115" width="10.140625" style="218" customWidth="1"/>
    <col min="4116" max="4354" width="11.42578125" style="218"/>
    <col min="4355" max="4355" width="11.42578125" style="218" hidden="1" customWidth="1"/>
    <col min="4356" max="4356" width="11.42578125" style="218" customWidth="1"/>
    <col min="4357" max="4357" width="8.28515625" style="218" customWidth="1"/>
    <col min="4358" max="4358" width="7.7109375" style="218" customWidth="1"/>
    <col min="4359" max="4359" width="38.140625" style="218" customWidth="1"/>
    <col min="4360" max="4360" width="8.28515625" style="218" customWidth="1"/>
    <col min="4361" max="4361" width="12.85546875" style="218" customWidth="1"/>
    <col min="4362" max="4362" width="37.28515625" style="218" customWidth="1"/>
    <col min="4363" max="4363" width="23.5703125" style="218" customWidth="1"/>
    <col min="4364" max="4364" width="24.85546875" style="218" customWidth="1"/>
    <col min="4365" max="4365" width="25.85546875" style="218" customWidth="1"/>
    <col min="4366" max="4366" width="106.28515625" style="218" customWidth="1"/>
    <col min="4367" max="4367" width="64.7109375" style="218" customWidth="1"/>
    <col min="4368" max="4368" width="11.42578125" style="218"/>
    <col min="4369" max="4371" width="10.140625" style="218" customWidth="1"/>
    <col min="4372" max="4610" width="11.42578125" style="218"/>
    <col min="4611" max="4611" width="11.42578125" style="218" hidden="1" customWidth="1"/>
    <col min="4612" max="4612" width="11.42578125" style="218" customWidth="1"/>
    <col min="4613" max="4613" width="8.28515625" style="218" customWidth="1"/>
    <col min="4614" max="4614" width="7.7109375" style="218" customWidth="1"/>
    <col min="4615" max="4615" width="38.140625" style="218" customWidth="1"/>
    <col min="4616" max="4616" width="8.28515625" style="218" customWidth="1"/>
    <col min="4617" max="4617" width="12.85546875" style="218" customWidth="1"/>
    <col min="4618" max="4618" width="37.28515625" style="218" customWidth="1"/>
    <col min="4619" max="4619" width="23.5703125" style="218" customWidth="1"/>
    <col min="4620" max="4620" width="24.85546875" style="218" customWidth="1"/>
    <col min="4621" max="4621" width="25.85546875" style="218" customWidth="1"/>
    <col min="4622" max="4622" width="106.28515625" style="218" customWidth="1"/>
    <col min="4623" max="4623" width="64.7109375" style="218" customWidth="1"/>
    <col min="4624" max="4624" width="11.42578125" style="218"/>
    <col min="4625" max="4627" width="10.140625" style="218" customWidth="1"/>
    <col min="4628" max="4866" width="11.42578125" style="218"/>
    <col min="4867" max="4867" width="11.42578125" style="218" hidden="1" customWidth="1"/>
    <col min="4868" max="4868" width="11.42578125" style="218" customWidth="1"/>
    <col min="4869" max="4869" width="8.28515625" style="218" customWidth="1"/>
    <col min="4870" max="4870" width="7.7109375" style="218" customWidth="1"/>
    <col min="4871" max="4871" width="38.140625" style="218" customWidth="1"/>
    <col min="4872" max="4872" width="8.28515625" style="218" customWidth="1"/>
    <col min="4873" max="4873" width="12.85546875" style="218" customWidth="1"/>
    <col min="4874" max="4874" width="37.28515625" style="218" customWidth="1"/>
    <col min="4875" max="4875" width="23.5703125" style="218" customWidth="1"/>
    <col min="4876" max="4876" width="24.85546875" style="218" customWidth="1"/>
    <col min="4877" max="4877" width="25.85546875" style="218" customWidth="1"/>
    <col min="4878" max="4878" width="106.28515625" style="218" customWidth="1"/>
    <col min="4879" max="4879" width="64.7109375" style="218" customWidth="1"/>
    <col min="4880" max="4880" width="11.42578125" style="218"/>
    <col min="4881" max="4883" width="10.140625" style="218" customWidth="1"/>
    <col min="4884" max="5122" width="11.42578125" style="218"/>
    <col min="5123" max="5123" width="11.42578125" style="218" hidden="1" customWidth="1"/>
    <col min="5124" max="5124" width="11.42578125" style="218" customWidth="1"/>
    <col min="5125" max="5125" width="8.28515625" style="218" customWidth="1"/>
    <col min="5126" max="5126" width="7.7109375" style="218" customWidth="1"/>
    <col min="5127" max="5127" width="38.140625" style="218" customWidth="1"/>
    <col min="5128" max="5128" width="8.28515625" style="218" customWidth="1"/>
    <col min="5129" max="5129" width="12.85546875" style="218" customWidth="1"/>
    <col min="5130" max="5130" width="37.28515625" style="218" customWidth="1"/>
    <col min="5131" max="5131" width="23.5703125" style="218" customWidth="1"/>
    <col min="5132" max="5132" width="24.85546875" style="218" customWidth="1"/>
    <col min="5133" max="5133" width="25.85546875" style="218" customWidth="1"/>
    <col min="5134" max="5134" width="106.28515625" style="218" customWidth="1"/>
    <col min="5135" max="5135" width="64.7109375" style="218" customWidth="1"/>
    <col min="5136" max="5136" width="11.42578125" style="218"/>
    <col min="5137" max="5139" width="10.140625" style="218" customWidth="1"/>
    <col min="5140" max="5378" width="11.42578125" style="218"/>
    <col min="5379" max="5379" width="11.42578125" style="218" hidden="1" customWidth="1"/>
    <col min="5380" max="5380" width="11.42578125" style="218" customWidth="1"/>
    <col min="5381" max="5381" width="8.28515625" style="218" customWidth="1"/>
    <col min="5382" max="5382" width="7.7109375" style="218" customWidth="1"/>
    <col min="5383" max="5383" width="38.140625" style="218" customWidth="1"/>
    <col min="5384" max="5384" width="8.28515625" style="218" customWidth="1"/>
    <col min="5385" max="5385" width="12.85546875" style="218" customWidth="1"/>
    <col min="5386" max="5386" width="37.28515625" style="218" customWidth="1"/>
    <col min="5387" max="5387" width="23.5703125" style="218" customWidth="1"/>
    <col min="5388" max="5388" width="24.85546875" style="218" customWidth="1"/>
    <col min="5389" max="5389" width="25.85546875" style="218" customWidth="1"/>
    <col min="5390" max="5390" width="106.28515625" style="218" customWidth="1"/>
    <col min="5391" max="5391" width="64.7109375" style="218" customWidth="1"/>
    <col min="5392" max="5392" width="11.42578125" style="218"/>
    <col min="5393" max="5395" width="10.140625" style="218" customWidth="1"/>
    <col min="5396" max="5634" width="11.42578125" style="218"/>
    <col min="5635" max="5635" width="11.42578125" style="218" hidden="1" customWidth="1"/>
    <col min="5636" max="5636" width="11.42578125" style="218" customWidth="1"/>
    <col min="5637" max="5637" width="8.28515625" style="218" customWidth="1"/>
    <col min="5638" max="5638" width="7.7109375" style="218" customWidth="1"/>
    <col min="5639" max="5639" width="38.140625" style="218" customWidth="1"/>
    <col min="5640" max="5640" width="8.28515625" style="218" customWidth="1"/>
    <col min="5641" max="5641" width="12.85546875" style="218" customWidth="1"/>
    <col min="5642" max="5642" width="37.28515625" style="218" customWidth="1"/>
    <col min="5643" max="5643" width="23.5703125" style="218" customWidth="1"/>
    <col min="5644" max="5644" width="24.85546875" style="218" customWidth="1"/>
    <col min="5645" max="5645" width="25.85546875" style="218" customWidth="1"/>
    <col min="5646" max="5646" width="106.28515625" style="218" customWidth="1"/>
    <col min="5647" max="5647" width="64.7109375" style="218" customWidth="1"/>
    <col min="5648" max="5648" width="11.42578125" style="218"/>
    <col min="5649" max="5651" width="10.140625" style="218" customWidth="1"/>
    <col min="5652" max="5890" width="11.42578125" style="218"/>
    <col min="5891" max="5891" width="11.42578125" style="218" hidden="1" customWidth="1"/>
    <col min="5892" max="5892" width="11.42578125" style="218" customWidth="1"/>
    <col min="5893" max="5893" width="8.28515625" style="218" customWidth="1"/>
    <col min="5894" max="5894" width="7.7109375" style="218" customWidth="1"/>
    <col min="5895" max="5895" width="38.140625" style="218" customWidth="1"/>
    <col min="5896" max="5896" width="8.28515625" style="218" customWidth="1"/>
    <col min="5897" max="5897" width="12.85546875" style="218" customWidth="1"/>
    <col min="5898" max="5898" width="37.28515625" style="218" customWidth="1"/>
    <col min="5899" max="5899" width="23.5703125" style="218" customWidth="1"/>
    <col min="5900" max="5900" width="24.85546875" style="218" customWidth="1"/>
    <col min="5901" max="5901" width="25.85546875" style="218" customWidth="1"/>
    <col min="5902" max="5902" width="106.28515625" style="218" customWidth="1"/>
    <col min="5903" max="5903" width="64.7109375" style="218" customWidth="1"/>
    <col min="5904" max="5904" width="11.42578125" style="218"/>
    <col min="5905" max="5907" width="10.140625" style="218" customWidth="1"/>
    <col min="5908" max="6146" width="11.42578125" style="218"/>
    <col min="6147" max="6147" width="11.42578125" style="218" hidden="1" customWidth="1"/>
    <col min="6148" max="6148" width="11.42578125" style="218" customWidth="1"/>
    <col min="6149" max="6149" width="8.28515625" style="218" customWidth="1"/>
    <col min="6150" max="6150" width="7.7109375" style="218" customWidth="1"/>
    <col min="6151" max="6151" width="38.140625" style="218" customWidth="1"/>
    <col min="6152" max="6152" width="8.28515625" style="218" customWidth="1"/>
    <col min="6153" max="6153" width="12.85546875" style="218" customWidth="1"/>
    <col min="6154" max="6154" width="37.28515625" style="218" customWidth="1"/>
    <col min="6155" max="6155" width="23.5703125" style="218" customWidth="1"/>
    <col min="6156" max="6156" width="24.85546875" style="218" customWidth="1"/>
    <col min="6157" max="6157" width="25.85546875" style="218" customWidth="1"/>
    <col min="6158" max="6158" width="106.28515625" style="218" customWidth="1"/>
    <col min="6159" max="6159" width="64.7109375" style="218" customWidth="1"/>
    <col min="6160" max="6160" width="11.42578125" style="218"/>
    <col min="6161" max="6163" width="10.140625" style="218" customWidth="1"/>
    <col min="6164" max="6402" width="11.42578125" style="218"/>
    <col min="6403" max="6403" width="11.42578125" style="218" hidden="1" customWidth="1"/>
    <col min="6404" max="6404" width="11.42578125" style="218" customWidth="1"/>
    <col min="6405" max="6405" width="8.28515625" style="218" customWidth="1"/>
    <col min="6406" max="6406" width="7.7109375" style="218" customWidth="1"/>
    <col min="6407" max="6407" width="38.140625" style="218" customWidth="1"/>
    <col min="6408" max="6408" width="8.28515625" style="218" customWidth="1"/>
    <col min="6409" max="6409" width="12.85546875" style="218" customWidth="1"/>
    <col min="6410" max="6410" width="37.28515625" style="218" customWidth="1"/>
    <col min="6411" max="6411" width="23.5703125" style="218" customWidth="1"/>
    <col min="6412" max="6412" width="24.85546875" style="218" customWidth="1"/>
    <col min="6413" max="6413" width="25.85546875" style="218" customWidth="1"/>
    <col min="6414" max="6414" width="106.28515625" style="218" customWidth="1"/>
    <col min="6415" max="6415" width="64.7109375" style="218" customWidth="1"/>
    <col min="6416" max="6416" width="11.42578125" style="218"/>
    <col min="6417" max="6419" width="10.140625" style="218" customWidth="1"/>
    <col min="6420" max="6658" width="11.42578125" style="218"/>
    <col min="6659" max="6659" width="11.42578125" style="218" hidden="1" customWidth="1"/>
    <col min="6660" max="6660" width="11.42578125" style="218" customWidth="1"/>
    <col min="6661" max="6661" width="8.28515625" style="218" customWidth="1"/>
    <col min="6662" max="6662" width="7.7109375" style="218" customWidth="1"/>
    <col min="6663" max="6663" width="38.140625" style="218" customWidth="1"/>
    <col min="6664" max="6664" width="8.28515625" style="218" customWidth="1"/>
    <col min="6665" max="6665" width="12.85546875" style="218" customWidth="1"/>
    <col min="6666" max="6666" width="37.28515625" style="218" customWidth="1"/>
    <col min="6667" max="6667" width="23.5703125" style="218" customWidth="1"/>
    <col min="6668" max="6668" width="24.85546875" style="218" customWidth="1"/>
    <col min="6669" max="6669" width="25.85546875" style="218" customWidth="1"/>
    <col min="6670" max="6670" width="106.28515625" style="218" customWidth="1"/>
    <col min="6671" max="6671" width="64.7109375" style="218" customWidth="1"/>
    <col min="6672" max="6672" width="11.42578125" style="218"/>
    <col min="6673" max="6675" width="10.140625" style="218" customWidth="1"/>
    <col min="6676" max="6914" width="11.42578125" style="218"/>
    <col min="6915" max="6915" width="11.42578125" style="218" hidden="1" customWidth="1"/>
    <col min="6916" max="6916" width="11.42578125" style="218" customWidth="1"/>
    <col min="6917" max="6917" width="8.28515625" style="218" customWidth="1"/>
    <col min="6918" max="6918" width="7.7109375" style="218" customWidth="1"/>
    <col min="6919" max="6919" width="38.140625" style="218" customWidth="1"/>
    <col min="6920" max="6920" width="8.28515625" style="218" customWidth="1"/>
    <col min="6921" max="6921" width="12.85546875" style="218" customWidth="1"/>
    <col min="6922" max="6922" width="37.28515625" style="218" customWidth="1"/>
    <col min="6923" max="6923" width="23.5703125" style="218" customWidth="1"/>
    <col min="6924" max="6924" width="24.85546875" style="218" customWidth="1"/>
    <col min="6925" max="6925" width="25.85546875" style="218" customWidth="1"/>
    <col min="6926" max="6926" width="106.28515625" style="218" customWidth="1"/>
    <col min="6927" max="6927" width="64.7109375" style="218" customWidth="1"/>
    <col min="6928" max="6928" width="11.42578125" style="218"/>
    <col min="6929" max="6931" width="10.140625" style="218" customWidth="1"/>
    <col min="6932" max="7170" width="11.42578125" style="218"/>
    <col min="7171" max="7171" width="11.42578125" style="218" hidden="1" customWidth="1"/>
    <col min="7172" max="7172" width="11.42578125" style="218" customWidth="1"/>
    <col min="7173" max="7173" width="8.28515625" style="218" customWidth="1"/>
    <col min="7174" max="7174" width="7.7109375" style="218" customWidth="1"/>
    <col min="7175" max="7175" width="38.140625" style="218" customWidth="1"/>
    <col min="7176" max="7176" width="8.28515625" style="218" customWidth="1"/>
    <col min="7177" max="7177" width="12.85546875" style="218" customWidth="1"/>
    <col min="7178" max="7178" width="37.28515625" style="218" customWidth="1"/>
    <col min="7179" max="7179" width="23.5703125" style="218" customWidth="1"/>
    <col min="7180" max="7180" width="24.85546875" style="218" customWidth="1"/>
    <col min="7181" max="7181" width="25.85546875" style="218" customWidth="1"/>
    <col min="7182" max="7182" width="106.28515625" style="218" customWidth="1"/>
    <col min="7183" max="7183" width="64.7109375" style="218" customWidth="1"/>
    <col min="7184" max="7184" width="11.42578125" style="218"/>
    <col min="7185" max="7187" width="10.140625" style="218" customWidth="1"/>
    <col min="7188" max="7426" width="11.42578125" style="218"/>
    <col min="7427" max="7427" width="11.42578125" style="218" hidden="1" customWidth="1"/>
    <col min="7428" max="7428" width="11.42578125" style="218" customWidth="1"/>
    <col min="7429" max="7429" width="8.28515625" style="218" customWidth="1"/>
    <col min="7430" max="7430" width="7.7109375" style="218" customWidth="1"/>
    <col min="7431" max="7431" width="38.140625" style="218" customWidth="1"/>
    <col min="7432" max="7432" width="8.28515625" style="218" customWidth="1"/>
    <col min="7433" max="7433" width="12.85546875" style="218" customWidth="1"/>
    <col min="7434" max="7434" width="37.28515625" style="218" customWidth="1"/>
    <col min="7435" max="7435" width="23.5703125" style="218" customWidth="1"/>
    <col min="7436" max="7436" width="24.85546875" style="218" customWidth="1"/>
    <col min="7437" max="7437" width="25.85546875" style="218" customWidth="1"/>
    <col min="7438" max="7438" width="106.28515625" style="218" customWidth="1"/>
    <col min="7439" max="7439" width="64.7109375" style="218" customWidth="1"/>
    <col min="7440" max="7440" width="11.42578125" style="218"/>
    <col min="7441" max="7443" width="10.140625" style="218" customWidth="1"/>
    <col min="7444" max="7682" width="11.42578125" style="218"/>
    <col min="7683" max="7683" width="11.42578125" style="218" hidden="1" customWidth="1"/>
    <col min="7684" max="7684" width="11.42578125" style="218" customWidth="1"/>
    <col min="7685" max="7685" width="8.28515625" style="218" customWidth="1"/>
    <col min="7686" max="7686" width="7.7109375" style="218" customWidth="1"/>
    <col min="7687" max="7687" width="38.140625" style="218" customWidth="1"/>
    <col min="7688" max="7688" width="8.28515625" style="218" customWidth="1"/>
    <col min="7689" max="7689" width="12.85546875" style="218" customWidth="1"/>
    <col min="7690" max="7690" width="37.28515625" style="218" customWidth="1"/>
    <col min="7691" max="7691" width="23.5703125" style="218" customWidth="1"/>
    <col min="7692" max="7692" width="24.85546875" style="218" customWidth="1"/>
    <col min="7693" max="7693" width="25.85546875" style="218" customWidth="1"/>
    <col min="7694" max="7694" width="106.28515625" style="218" customWidth="1"/>
    <col min="7695" max="7695" width="64.7109375" style="218" customWidth="1"/>
    <col min="7696" max="7696" width="11.42578125" style="218"/>
    <col min="7697" max="7699" width="10.140625" style="218" customWidth="1"/>
    <col min="7700" max="7938" width="11.42578125" style="218"/>
    <col min="7939" max="7939" width="11.42578125" style="218" hidden="1" customWidth="1"/>
    <col min="7940" max="7940" width="11.42578125" style="218" customWidth="1"/>
    <col min="7941" max="7941" width="8.28515625" style="218" customWidth="1"/>
    <col min="7942" max="7942" width="7.7109375" style="218" customWidth="1"/>
    <col min="7943" max="7943" width="38.140625" style="218" customWidth="1"/>
    <col min="7944" max="7944" width="8.28515625" style="218" customWidth="1"/>
    <col min="7945" max="7945" width="12.85546875" style="218" customWidth="1"/>
    <col min="7946" max="7946" width="37.28515625" style="218" customWidth="1"/>
    <col min="7947" max="7947" width="23.5703125" style="218" customWidth="1"/>
    <col min="7948" max="7948" width="24.85546875" style="218" customWidth="1"/>
    <col min="7949" max="7949" width="25.85546875" style="218" customWidth="1"/>
    <col min="7950" max="7950" width="106.28515625" style="218" customWidth="1"/>
    <col min="7951" max="7951" width="64.7109375" style="218" customWidth="1"/>
    <col min="7952" max="7952" width="11.42578125" style="218"/>
    <col min="7953" max="7955" width="10.140625" style="218" customWidth="1"/>
    <col min="7956" max="8194" width="11.42578125" style="218"/>
    <col min="8195" max="8195" width="11.42578125" style="218" hidden="1" customWidth="1"/>
    <col min="8196" max="8196" width="11.42578125" style="218" customWidth="1"/>
    <col min="8197" max="8197" width="8.28515625" style="218" customWidth="1"/>
    <col min="8198" max="8198" width="7.7109375" style="218" customWidth="1"/>
    <col min="8199" max="8199" width="38.140625" style="218" customWidth="1"/>
    <col min="8200" max="8200" width="8.28515625" style="218" customWidth="1"/>
    <col min="8201" max="8201" width="12.85546875" style="218" customWidth="1"/>
    <col min="8202" max="8202" width="37.28515625" style="218" customWidth="1"/>
    <col min="8203" max="8203" width="23.5703125" style="218" customWidth="1"/>
    <col min="8204" max="8204" width="24.85546875" style="218" customWidth="1"/>
    <col min="8205" max="8205" width="25.85546875" style="218" customWidth="1"/>
    <col min="8206" max="8206" width="106.28515625" style="218" customWidth="1"/>
    <col min="8207" max="8207" width="64.7109375" style="218" customWidth="1"/>
    <col min="8208" max="8208" width="11.42578125" style="218"/>
    <col min="8209" max="8211" width="10.140625" style="218" customWidth="1"/>
    <col min="8212" max="8450" width="11.42578125" style="218"/>
    <col min="8451" max="8451" width="11.42578125" style="218" hidden="1" customWidth="1"/>
    <col min="8452" max="8452" width="11.42578125" style="218" customWidth="1"/>
    <col min="8453" max="8453" width="8.28515625" style="218" customWidth="1"/>
    <col min="8454" max="8454" width="7.7109375" style="218" customWidth="1"/>
    <col min="8455" max="8455" width="38.140625" style="218" customWidth="1"/>
    <col min="8456" max="8456" width="8.28515625" style="218" customWidth="1"/>
    <col min="8457" max="8457" width="12.85546875" style="218" customWidth="1"/>
    <col min="8458" max="8458" width="37.28515625" style="218" customWidth="1"/>
    <col min="8459" max="8459" width="23.5703125" style="218" customWidth="1"/>
    <col min="8460" max="8460" width="24.85546875" style="218" customWidth="1"/>
    <col min="8461" max="8461" width="25.85546875" style="218" customWidth="1"/>
    <col min="8462" max="8462" width="106.28515625" style="218" customWidth="1"/>
    <col min="8463" max="8463" width="64.7109375" style="218" customWidth="1"/>
    <col min="8464" max="8464" width="11.42578125" style="218"/>
    <col min="8465" max="8467" width="10.140625" style="218" customWidth="1"/>
    <col min="8468" max="8706" width="11.42578125" style="218"/>
    <col min="8707" max="8707" width="11.42578125" style="218" hidden="1" customWidth="1"/>
    <col min="8708" max="8708" width="11.42578125" style="218" customWidth="1"/>
    <col min="8709" max="8709" width="8.28515625" style="218" customWidth="1"/>
    <col min="8710" max="8710" width="7.7109375" style="218" customWidth="1"/>
    <col min="8711" max="8711" width="38.140625" style="218" customWidth="1"/>
    <col min="8712" max="8712" width="8.28515625" style="218" customWidth="1"/>
    <col min="8713" max="8713" width="12.85546875" style="218" customWidth="1"/>
    <col min="8714" max="8714" width="37.28515625" style="218" customWidth="1"/>
    <col min="8715" max="8715" width="23.5703125" style="218" customWidth="1"/>
    <col min="8716" max="8716" width="24.85546875" style="218" customWidth="1"/>
    <col min="8717" max="8717" width="25.85546875" style="218" customWidth="1"/>
    <col min="8718" max="8718" width="106.28515625" style="218" customWidth="1"/>
    <col min="8719" max="8719" width="64.7109375" style="218" customWidth="1"/>
    <col min="8720" max="8720" width="11.42578125" style="218"/>
    <col min="8721" max="8723" width="10.140625" style="218" customWidth="1"/>
    <col min="8724" max="8962" width="11.42578125" style="218"/>
    <col min="8963" max="8963" width="11.42578125" style="218" hidden="1" customWidth="1"/>
    <col min="8964" max="8964" width="11.42578125" style="218" customWidth="1"/>
    <col min="8965" max="8965" width="8.28515625" style="218" customWidth="1"/>
    <col min="8966" max="8966" width="7.7109375" style="218" customWidth="1"/>
    <col min="8967" max="8967" width="38.140625" style="218" customWidth="1"/>
    <col min="8968" max="8968" width="8.28515625" style="218" customWidth="1"/>
    <col min="8969" max="8969" width="12.85546875" style="218" customWidth="1"/>
    <col min="8970" max="8970" width="37.28515625" style="218" customWidth="1"/>
    <col min="8971" max="8971" width="23.5703125" style="218" customWidth="1"/>
    <col min="8972" max="8972" width="24.85546875" style="218" customWidth="1"/>
    <col min="8973" max="8973" width="25.85546875" style="218" customWidth="1"/>
    <col min="8974" max="8974" width="106.28515625" style="218" customWidth="1"/>
    <col min="8975" max="8975" width="64.7109375" style="218" customWidth="1"/>
    <col min="8976" max="8976" width="11.42578125" style="218"/>
    <col min="8977" max="8979" width="10.140625" style="218" customWidth="1"/>
    <col min="8980" max="9218" width="11.42578125" style="218"/>
    <col min="9219" max="9219" width="11.42578125" style="218" hidden="1" customWidth="1"/>
    <col min="9220" max="9220" width="11.42578125" style="218" customWidth="1"/>
    <col min="9221" max="9221" width="8.28515625" style="218" customWidth="1"/>
    <col min="9222" max="9222" width="7.7109375" style="218" customWidth="1"/>
    <col min="9223" max="9223" width="38.140625" style="218" customWidth="1"/>
    <col min="9224" max="9224" width="8.28515625" style="218" customWidth="1"/>
    <col min="9225" max="9225" width="12.85546875" style="218" customWidth="1"/>
    <col min="9226" max="9226" width="37.28515625" style="218" customWidth="1"/>
    <col min="9227" max="9227" width="23.5703125" style="218" customWidth="1"/>
    <col min="9228" max="9228" width="24.85546875" style="218" customWidth="1"/>
    <col min="9229" max="9229" width="25.85546875" style="218" customWidth="1"/>
    <col min="9230" max="9230" width="106.28515625" style="218" customWidth="1"/>
    <col min="9231" max="9231" width="64.7109375" style="218" customWidth="1"/>
    <col min="9232" max="9232" width="11.42578125" style="218"/>
    <col min="9233" max="9235" width="10.140625" style="218" customWidth="1"/>
    <col min="9236" max="9474" width="11.42578125" style="218"/>
    <col min="9475" max="9475" width="11.42578125" style="218" hidden="1" customWidth="1"/>
    <col min="9476" max="9476" width="11.42578125" style="218" customWidth="1"/>
    <col min="9477" max="9477" width="8.28515625" style="218" customWidth="1"/>
    <col min="9478" max="9478" width="7.7109375" style="218" customWidth="1"/>
    <col min="9479" max="9479" width="38.140625" style="218" customWidth="1"/>
    <col min="9480" max="9480" width="8.28515625" style="218" customWidth="1"/>
    <col min="9481" max="9481" width="12.85546875" style="218" customWidth="1"/>
    <col min="9482" max="9482" width="37.28515625" style="218" customWidth="1"/>
    <col min="9483" max="9483" width="23.5703125" style="218" customWidth="1"/>
    <col min="9484" max="9484" width="24.85546875" style="218" customWidth="1"/>
    <col min="9485" max="9485" width="25.85546875" style="218" customWidth="1"/>
    <col min="9486" max="9486" width="106.28515625" style="218" customWidth="1"/>
    <col min="9487" max="9487" width="64.7109375" style="218" customWidth="1"/>
    <col min="9488" max="9488" width="11.42578125" style="218"/>
    <col min="9489" max="9491" width="10.140625" style="218" customWidth="1"/>
    <col min="9492" max="9730" width="11.42578125" style="218"/>
    <col min="9731" max="9731" width="11.42578125" style="218" hidden="1" customWidth="1"/>
    <col min="9732" max="9732" width="11.42578125" style="218" customWidth="1"/>
    <col min="9733" max="9733" width="8.28515625" style="218" customWidth="1"/>
    <col min="9734" max="9734" width="7.7109375" style="218" customWidth="1"/>
    <col min="9735" max="9735" width="38.140625" style="218" customWidth="1"/>
    <col min="9736" max="9736" width="8.28515625" style="218" customWidth="1"/>
    <col min="9737" max="9737" width="12.85546875" style="218" customWidth="1"/>
    <col min="9738" max="9738" width="37.28515625" style="218" customWidth="1"/>
    <col min="9739" max="9739" width="23.5703125" style="218" customWidth="1"/>
    <col min="9740" max="9740" width="24.85546875" style="218" customWidth="1"/>
    <col min="9741" max="9741" width="25.85546875" style="218" customWidth="1"/>
    <col min="9742" max="9742" width="106.28515625" style="218" customWidth="1"/>
    <col min="9743" max="9743" width="64.7109375" style="218" customWidth="1"/>
    <col min="9744" max="9744" width="11.42578125" style="218"/>
    <col min="9745" max="9747" width="10.140625" style="218" customWidth="1"/>
    <col min="9748" max="9986" width="11.42578125" style="218"/>
    <col min="9987" max="9987" width="11.42578125" style="218" hidden="1" customWidth="1"/>
    <col min="9988" max="9988" width="11.42578125" style="218" customWidth="1"/>
    <col min="9989" max="9989" width="8.28515625" style="218" customWidth="1"/>
    <col min="9990" max="9990" width="7.7109375" style="218" customWidth="1"/>
    <col min="9991" max="9991" width="38.140625" style="218" customWidth="1"/>
    <col min="9992" max="9992" width="8.28515625" style="218" customWidth="1"/>
    <col min="9993" max="9993" width="12.85546875" style="218" customWidth="1"/>
    <col min="9994" max="9994" width="37.28515625" style="218" customWidth="1"/>
    <col min="9995" max="9995" width="23.5703125" style="218" customWidth="1"/>
    <col min="9996" max="9996" width="24.85546875" style="218" customWidth="1"/>
    <col min="9997" max="9997" width="25.85546875" style="218" customWidth="1"/>
    <col min="9998" max="9998" width="106.28515625" style="218" customWidth="1"/>
    <col min="9999" max="9999" width="64.7109375" style="218" customWidth="1"/>
    <col min="10000" max="10000" width="11.42578125" style="218"/>
    <col min="10001" max="10003" width="10.140625" style="218" customWidth="1"/>
    <col min="10004" max="10242" width="11.42578125" style="218"/>
    <col min="10243" max="10243" width="11.42578125" style="218" hidden="1" customWidth="1"/>
    <col min="10244" max="10244" width="11.42578125" style="218" customWidth="1"/>
    <col min="10245" max="10245" width="8.28515625" style="218" customWidth="1"/>
    <col min="10246" max="10246" width="7.7109375" style="218" customWidth="1"/>
    <col min="10247" max="10247" width="38.140625" style="218" customWidth="1"/>
    <col min="10248" max="10248" width="8.28515625" style="218" customWidth="1"/>
    <col min="10249" max="10249" width="12.85546875" style="218" customWidth="1"/>
    <col min="10250" max="10250" width="37.28515625" style="218" customWidth="1"/>
    <col min="10251" max="10251" width="23.5703125" style="218" customWidth="1"/>
    <col min="10252" max="10252" width="24.85546875" style="218" customWidth="1"/>
    <col min="10253" max="10253" width="25.85546875" style="218" customWidth="1"/>
    <col min="10254" max="10254" width="106.28515625" style="218" customWidth="1"/>
    <col min="10255" max="10255" width="64.7109375" style="218" customWidth="1"/>
    <col min="10256" max="10256" width="11.42578125" style="218"/>
    <col min="10257" max="10259" width="10.140625" style="218" customWidth="1"/>
    <col min="10260" max="10498" width="11.42578125" style="218"/>
    <col min="10499" max="10499" width="11.42578125" style="218" hidden="1" customWidth="1"/>
    <col min="10500" max="10500" width="11.42578125" style="218" customWidth="1"/>
    <col min="10501" max="10501" width="8.28515625" style="218" customWidth="1"/>
    <col min="10502" max="10502" width="7.7109375" style="218" customWidth="1"/>
    <col min="10503" max="10503" width="38.140625" style="218" customWidth="1"/>
    <col min="10504" max="10504" width="8.28515625" style="218" customWidth="1"/>
    <col min="10505" max="10505" width="12.85546875" style="218" customWidth="1"/>
    <col min="10506" max="10506" width="37.28515625" style="218" customWidth="1"/>
    <col min="10507" max="10507" width="23.5703125" style="218" customWidth="1"/>
    <col min="10508" max="10508" width="24.85546875" style="218" customWidth="1"/>
    <col min="10509" max="10509" width="25.85546875" style="218" customWidth="1"/>
    <col min="10510" max="10510" width="106.28515625" style="218" customWidth="1"/>
    <col min="10511" max="10511" width="64.7109375" style="218" customWidth="1"/>
    <col min="10512" max="10512" width="11.42578125" style="218"/>
    <col min="10513" max="10515" width="10.140625" style="218" customWidth="1"/>
    <col min="10516" max="10754" width="11.42578125" style="218"/>
    <col min="10755" max="10755" width="11.42578125" style="218" hidden="1" customWidth="1"/>
    <col min="10756" max="10756" width="11.42578125" style="218" customWidth="1"/>
    <col min="10757" max="10757" width="8.28515625" style="218" customWidth="1"/>
    <col min="10758" max="10758" width="7.7109375" style="218" customWidth="1"/>
    <col min="10759" max="10759" width="38.140625" style="218" customWidth="1"/>
    <col min="10760" max="10760" width="8.28515625" style="218" customWidth="1"/>
    <col min="10761" max="10761" width="12.85546875" style="218" customWidth="1"/>
    <col min="10762" max="10762" width="37.28515625" style="218" customWidth="1"/>
    <col min="10763" max="10763" width="23.5703125" style="218" customWidth="1"/>
    <col min="10764" max="10764" width="24.85546875" style="218" customWidth="1"/>
    <col min="10765" max="10765" width="25.85546875" style="218" customWidth="1"/>
    <col min="10766" max="10766" width="106.28515625" style="218" customWidth="1"/>
    <col min="10767" max="10767" width="64.7109375" style="218" customWidth="1"/>
    <col min="10768" max="10768" width="11.42578125" style="218"/>
    <col min="10769" max="10771" width="10.140625" style="218" customWidth="1"/>
    <col min="10772" max="11010" width="11.42578125" style="218"/>
    <col min="11011" max="11011" width="11.42578125" style="218" hidden="1" customWidth="1"/>
    <col min="11012" max="11012" width="11.42578125" style="218" customWidth="1"/>
    <col min="11013" max="11013" width="8.28515625" style="218" customWidth="1"/>
    <col min="11014" max="11014" width="7.7109375" style="218" customWidth="1"/>
    <col min="11015" max="11015" width="38.140625" style="218" customWidth="1"/>
    <col min="11016" max="11016" width="8.28515625" style="218" customWidth="1"/>
    <col min="11017" max="11017" width="12.85546875" style="218" customWidth="1"/>
    <col min="11018" max="11018" width="37.28515625" style="218" customWidth="1"/>
    <col min="11019" max="11019" width="23.5703125" style="218" customWidth="1"/>
    <col min="11020" max="11020" width="24.85546875" style="218" customWidth="1"/>
    <col min="11021" max="11021" width="25.85546875" style="218" customWidth="1"/>
    <col min="11022" max="11022" width="106.28515625" style="218" customWidth="1"/>
    <col min="11023" max="11023" width="64.7109375" style="218" customWidth="1"/>
    <col min="11024" max="11024" width="11.42578125" style="218"/>
    <col min="11025" max="11027" width="10.140625" style="218" customWidth="1"/>
    <col min="11028" max="11266" width="11.42578125" style="218"/>
    <col min="11267" max="11267" width="11.42578125" style="218" hidden="1" customWidth="1"/>
    <col min="11268" max="11268" width="11.42578125" style="218" customWidth="1"/>
    <col min="11269" max="11269" width="8.28515625" style="218" customWidth="1"/>
    <col min="11270" max="11270" width="7.7109375" style="218" customWidth="1"/>
    <col min="11271" max="11271" width="38.140625" style="218" customWidth="1"/>
    <col min="11272" max="11272" width="8.28515625" style="218" customWidth="1"/>
    <col min="11273" max="11273" width="12.85546875" style="218" customWidth="1"/>
    <col min="11274" max="11274" width="37.28515625" style="218" customWidth="1"/>
    <col min="11275" max="11275" width="23.5703125" style="218" customWidth="1"/>
    <col min="11276" max="11276" width="24.85546875" style="218" customWidth="1"/>
    <col min="11277" max="11277" width="25.85546875" style="218" customWidth="1"/>
    <col min="11278" max="11278" width="106.28515625" style="218" customWidth="1"/>
    <col min="11279" max="11279" width="64.7109375" style="218" customWidth="1"/>
    <col min="11280" max="11280" width="11.42578125" style="218"/>
    <col min="11281" max="11283" width="10.140625" style="218" customWidth="1"/>
    <col min="11284" max="11522" width="11.42578125" style="218"/>
    <col min="11523" max="11523" width="11.42578125" style="218" hidden="1" customWidth="1"/>
    <col min="11524" max="11524" width="11.42578125" style="218" customWidth="1"/>
    <col min="11525" max="11525" width="8.28515625" style="218" customWidth="1"/>
    <col min="11526" max="11526" width="7.7109375" style="218" customWidth="1"/>
    <col min="11527" max="11527" width="38.140625" style="218" customWidth="1"/>
    <col min="11528" max="11528" width="8.28515625" style="218" customWidth="1"/>
    <col min="11529" max="11529" width="12.85546875" style="218" customWidth="1"/>
    <col min="11530" max="11530" width="37.28515625" style="218" customWidth="1"/>
    <col min="11531" max="11531" width="23.5703125" style="218" customWidth="1"/>
    <col min="11532" max="11532" width="24.85546875" style="218" customWidth="1"/>
    <col min="11533" max="11533" width="25.85546875" style="218" customWidth="1"/>
    <col min="11534" max="11534" width="106.28515625" style="218" customWidth="1"/>
    <col min="11535" max="11535" width="64.7109375" style="218" customWidth="1"/>
    <col min="11536" max="11536" width="11.42578125" style="218"/>
    <col min="11537" max="11539" width="10.140625" style="218" customWidth="1"/>
    <col min="11540" max="11778" width="11.42578125" style="218"/>
    <col min="11779" max="11779" width="11.42578125" style="218" hidden="1" customWidth="1"/>
    <col min="11780" max="11780" width="11.42578125" style="218" customWidth="1"/>
    <col min="11781" max="11781" width="8.28515625" style="218" customWidth="1"/>
    <col min="11782" max="11782" width="7.7109375" style="218" customWidth="1"/>
    <col min="11783" max="11783" width="38.140625" style="218" customWidth="1"/>
    <col min="11784" max="11784" width="8.28515625" style="218" customWidth="1"/>
    <col min="11785" max="11785" width="12.85546875" style="218" customWidth="1"/>
    <col min="11786" max="11786" width="37.28515625" style="218" customWidth="1"/>
    <col min="11787" max="11787" width="23.5703125" style="218" customWidth="1"/>
    <col min="11788" max="11788" width="24.85546875" style="218" customWidth="1"/>
    <col min="11789" max="11789" width="25.85546875" style="218" customWidth="1"/>
    <col min="11790" max="11790" width="106.28515625" style="218" customWidth="1"/>
    <col min="11791" max="11791" width="64.7109375" style="218" customWidth="1"/>
    <col min="11792" max="11792" width="11.42578125" style="218"/>
    <col min="11793" max="11795" width="10.140625" style="218" customWidth="1"/>
    <col min="11796" max="12034" width="11.42578125" style="218"/>
    <col min="12035" max="12035" width="11.42578125" style="218" hidden="1" customWidth="1"/>
    <col min="12036" max="12036" width="11.42578125" style="218" customWidth="1"/>
    <col min="12037" max="12037" width="8.28515625" style="218" customWidth="1"/>
    <col min="12038" max="12038" width="7.7109375" style="218" customWidth="1"/>
    <col min="12039" max="12039" width="38.140625" style="218" customWidth="1"/>
    <col min="12040" max="12040" width="8.28515625" style="218" customWidth="1"/>
    <col min="12041" max="12041" width="12.85546875" style="218" customWidth="1"/>
    <col min="12042" max="12042" width="37.28515625" style="218" customWidth="1"/>
    <col min="12043" max="12043" width="23.5703125" style="218" customWidth="1"/>
    <col min="12044" max="12044" width="24.85546875" style="218" customWidth="1"/>
    <col min="12045" max="12045" width="25.85546875" style="218" customWidth="1"/>
    <col min="12046" max="12046" width="106.28515625" style="218" customWidth="1"/>
    <col min="12047" max="12047" width="64.7109375" style="218" customWidth="1"/>
    <col min="12048" max="12048" width="11.42578125" style="218"/>
    <col min="12049" max="12051" width="10.140625" style="218" customWidth="1"/>
    <col min="12052" max="12290" width="11.42578125" style="218"/>
    <col min="12291" max="12291" width="11.42578125" style="218" hidden="1" customWidth="1"/>
    <col min="12292" max="12292" width="11.42578125" style="218" customWidth="1"/>
    <col min="12293" max="12293" width="8.28515625" style="218" customWidth="1"/>
    <col min="12294" max="12294" width="7.7109375" style="218" customWidth="1"/>
    <col min="12295" max="12295" width="38.140625" style="218" customWidth="1"/>
    <col min="12296" max="12296" width="8.28515625" style="218" customWidth="1"/>
    <col min="12297" max="12297" width="12.85546875" style="218" customWidth="1"/>
    <col min="12298" max="12298" width="37.28515625" style="218" customWidth="1"/>
    <col min="12299" max="12299" width="23.5703125" style="218" customWidth="1"/>
    <col min="12300" max="12300" width="24.85546875" style="218" customWidth="1"/>
    <col min="12301" max="12301" width="25.85546875" style="218" customWidth="1"/>
    <col min="12302" max="12302" width="106.28515625" style="218" customWidth="1"/>
    <col min="12303" max="12303" width="64.7109375" style="218" customWidth="1"/>
    <col min="12304" max="12304" width="11.42578125" style="218"/>
    <col min="12305" max="12307" width="10.140625" style="218" customWidth="1"/>
    <col min="12308" max="12546" width="11.42578125" style="218"/>
    <col min="12547" max="12547" width="11.42578125" style="218" hidden="1" customWidth="1"/>
    <col min="12548" max="12548" width="11.42578125" style="218" customWidth="1"/>
    <col min="12549" max="12549" width="8.28515625" style="218" customWidth="1"/>
    <col min="12550" max="12550" width="7.7109375" style="218" customWidth="1"/>
    <col min="12551" max="12551" width="38.140625" style="218" customWidth="1"/>
    <col min="12552" max="12552" width="8.28515625" style="218" customWidth="1"/>
    <col min="12553" max="12553" width="12.85546875" style="218" customWidth="1"/>
    <col min="12554" max="12554" width="37.28515625" style="218" customWidth="1"/>
    <col min="12555" max="12555" width="23.5703125" style="218" customWidth="1"/>
    <col min="12556" max="12556" width="24.85546875" style="218" customWidth="1"/>
    <col min="12557" max="12557" width="25.85546875" style="218" customWidth="1"/>
    <col min="12558" max="12558" width="106.28515625" style="218" customWidth="1"/>
    <col min="12559" max="12559" width="64.7109375" style="218" customWidth="1"/>
    <col min="12560" max="12560" width="11.42578125" style="218"/>
    <col min="12561" max="12563" width="10.140625" style="218" customWidth="1"/>
    <col min="12564" max="12802" width="11.42578125" style="218"/>
    <col min="12803" max="12803" width="11.42578125" style="218" hidden="1" customWidth="1"/>
    <col min="12804" max="12804" width="11.42578125" style="218" customWidth="1"/>
    <col min="12805" max="12805" width="8.28515625" style="218" customWidth="1"/>
    <col min="12806" max="12806" width="7.7109375" style="218" customWidth="1"/>
    <col min="12807" max="12807" width="38.140625" style="218" customWidth="1"/>
    <col min="12808" max="12808" width="8.28515625" style="218" customWidth="1"/>
    <col min="12809" max="12809" width="12.85546875" style="218" customWidth="1"/>
    <col min="12810" max="12810" width="37.28515625" style="218" customWidth="1"/>
    <col min="12811" max="12811" width="23.5703125" style="218" customWidth="1"/>
    <col min="12812" max="12812" width="24.85546875" style="218" customWidth="1"/>
    <col min="12813" max="12813" width="25.85546875" style="218" customWidth="1"/>
    <col min="12814" max="12814" width="106.28515625" style="218" customWidth="1"/>
    <col min="12815" max="12815" width="64.7109375" style="218" customWidth="1"/>
    <col min="12816" max="12816" width="11.42578125" style="218"/>
    <col min="12817" max="12819" width="10.140625" style="218" customWidth="1"/>
    <col min="12820" max="13058" width="11.42578125" style="218"/>
    <col min="13059" max="13059" width="11.42578125" style="218" hidden="1" customWidth="1"/>
    <col min="13060" max="13060" width="11.42578125" style="218" customWidth="1"/>
    <col min="13061" max="13061" width="8.28515625" style="218" customWidth="1"/>
    <col min="13062" max="13062" width="7.7109375" style="218" customWidth="1"/>
    <col min="13063" max="13063" width="38.140625" style="218" customWidth="1"/>
    <col min="13064" max="13064" width="8.28515625" style="218" customWidth="1"/>
    <col min="13065" max="13065" width="12.85546875" style="218" customWidth="1"/>
    <col min="13066" max="13066" width="37.28515625" style="218" customWidth="1"/>
    <col min="13067" max="13067" width="23.5703125" style="218" customWidth="1"/>
    <col min="13068" max="13068" width="24.85546875" style="218" customWidth="1"/>
    <col min="13069" max="13069" width="25.85546875" style="218" customWidth="1"/>
    <col min="13070" max="13070" width="106.28515625" style="218" customWidth="1"/>
    <col min="13071" max="13071" width="64.7109375" style="218" customWidth="1"/>
    <col min="13072" max="13072" width="11.42578125" style="218"/>
    <col min="13073" max="13075" width="10.140625" style="218" customWidth="1"/>
    <col min="13076" max="13314" width="11.42578125" style="218"/>
    <col min="13315" max="13315" width="11.42578125" style="218" hidden="1" customWidth="1"/>
    <col min="13316" max="13316" width="11.42578125" style="218" customWidth="1"/>
    <col min="13317" max="13317" width="8.28515625" style="218" customWidth="1"/>
    <col min="13318" max="13318" width="7.7109375" style="218" customWidth="1"/>
    <col min="13319" max="13319" width="38.140625" style="218" customWidth="1"/>
    <col min="13320" max="13320" width="8.28515625" style="218" customWidth="1"/>
    <col min="13321" max="13321" width="12.85546875" style="218" customWidth="1"/>
    <col min="13322" max="13322" width="37.28515625" style="218" customWidth="1"/>
    <col min="13323" max="13323" width="23.5703125" style="218" customWidth="1"/>
    <col min="13324" max="13324" width="24.85546875" style="218" customWidth="1"/>
    <col min="13325" max="13325" width="25.85546875" style="218" customWidth="1"/>
    <col min="13326" max="13326" width="106.28515625" style="218" customWidth="1"/>
    <col min="13327" max="13327" width="64.7109375" style="218" customWidth="1"/>
    <col min="13328" max="13328" width="11.42578125" style="218"/>
    <col min="13329" max="13331" width="10.140625" style="218" customWidth="1"/>
    <col min="13332" max="13570" width="11.42578125" style="218"/>
    <col min="13571" max="13571" width="11.42578125" style="218" hidden="1" customWidth="1"/>
    <col min="13572" max="13572" width="11.42578125" style="218" customWidth="1"/>
    <col min="13573" max="13573" width="8.28515625" style="218" customWidth="1"/>
    <col min="13574" max="13574" width="7.7109375" style="218" customWidth="1"/>
    <col min="13575" max="13575" width="38.140625" style="218" customWidth="1"/>
    <col min="13576" max="13576" width="8.28515625" style="218" customWidth="1"/>
    <col min="13577" max="13577" width="12.85546875" style="218" customWidth="1"/>
    <col min="13578" max="13578" width="37.28515625" style="218" customWidth="1"/>
    <col min="13579" max="13579" width="23.5703125" style="218" customWidth="1"/>
    <col min="13580" max="13580" width="24.85546875" style="218" customWidth="1"/>
    <col min="13581" max="13581" width="25.85546875" style="218" customWidth="1"/>
    <col min="13582" max="13582" width="106.28515625" style="218" customWidth="1"/>
    <col min="13583" max="13583" width="64.7109375" style="218" customWidth="1"/>
    <col min="13584" max="13584" width="11.42578125" style="218"/>
    <col min="13585" max="13587" width="10.140625" style="218" customWidth="1"/>
    <col min="13588" max="13826" width="11.42578125" style="218"/>
    <col min="13827" max="13827" width="11.42578125" style="218" hidden="1" customWidth="1"/>
    <col min="13828" max="13828" width="11.42578125" style="218" customWidth="1"/>
    <col min="13829" max="13829" width="8.28515625" style="218" customWidth="1"/>
    <col min="13830" max="13830" width="7.7109375" style="218" customWidth="1"/>
    <col min="13831" max="13831" width="38.140625" style="218" customWidth="1"/>
    <col min="13832" max="13832" width="8.28515625" style="218" customWidth="1"/>
    <col min="13833" max="13833" width="12.85546875" style="218" customWidth="1"/>
    <col min="13834" max="13834" width="37.28515625" style="218" customWidth="1"/>
    <col min="13835" max="13835" width="23.5703125" style="218" customWidth="1"/>
    <col min="13836" max="13836" width="24.85546875" style="218" customWidth="1"/>
    <col min="13837" max="13837" width="25.85546875" style="218" customWidth="1"/>
    <col min="13838" max="13838" width="106.28515625" style="218" customWidth="1"/>
    <col min="13839" max="13839" width="64.7109375" style="218" customWidth="1"/>
    <col min="13840" max="13840" width="11.42578125" style="218"/>
    <col min="13841" max="13843" width="10.140625" style="218" customWidth="1"/>
    <col min="13844" max="14082" width="11.42578125" style="218"/>
    <col min="14083" max="14083" width="11.42578125" style="218" hidden="1" customWidth="1"/>
    <col min="14084" max="14084" width="11.42578125" style="218" customWidth="1"/>
    <col min="14085" max="14085" width="8.28515625" style="218" customWidth="1"/>
    <col min="14086" max="14086" width="7.7109375" style="218" customWidth="1"/>
    <col min="14087" max="14087" width="38.140625" style="218" customWidth="1"/>
    <col min="14088" max="14088" width="8.28515625" style="218" customWidth="1"/>
    <col min="14089" max="14089" width="12.85546875" style="218" customWidth="1"/>
    <col min="14090" max="14090" width="37.28515625" style="218" customWidth="1"/>
    <col min="14091" max="14091" width="23.5703125" style="218" customWidth="1"/>
    <col min="14092" max="14092" width="24.85546875" style="218" customWidth="1"/>
    <col min="14093" max="14093" width="25.85546875" style="218" customWidth="1"/>
    <col min="14094" max="14094" width="106.28515625" style="218" customWidth="1"/>
    <col min="14095" max="14095" width="64.7109375" style="218" customWidth="1"/>
    <col min="14096" max="14096" width="11.42578125" style="218"/>
    <col min="14097" max="14099" width="10.140625" style="218" customWidth="1"/>
    <col min="14100" max="14338" width="11.42578125" style="218"/>
    <col min="14339" max="14339" width="11.42578125" style="218" hidden="1" customWidth="1"/>
    <col min="14340" max="14340" width="11.42578125" style="218" customWidth="1"/>
    <col min="14341" max="14341" width="8.28515625" style="218" customWidth="1"/>
    <col min="14342" max="14342" width="7.7109375" style="218" customWidth="1"/>
    <col min="14343" max="14343" width="38.140625" style="218" customWidth="1"/>
    <col min="14344" max="14344" width="8.28515625" style="218" customWidth="1"/>
    <col min="14345" max="14345" width="12.85546875" style="218" customWidth="1"/>
    <col min="14346" max="14346" width="37.28515625" style="218" customWidth="1"/>
    <col min="14347" max="14347" width="23.5703125" style="218" customWidth="1"/>
    <col min="14348" max="14348" width="24.85546875" style="218" customWidth="1"/>
    <col min="14349" max="14349" width="25.85546875" style="218" customWidth="1"/>
    <col min="14350" max="14350" width="106.28515625" style="218" customWidth="1"/>
    <col min="14351" max="14351" width="64.7109375" style="218" customWidth="1"/>
    <col min="14352" max="14352" width="11.42578125" style="218"/>
    <col min="14353" max="14355" width="10.140625" style="218" customWidth="1"/>
    <col min="14356" max="14594" width="11.42578125" style="218"/>
    <col min="14595" max="14595" width="11.42578125" style="218" hidden="1" customWidth="1"/>
    <col min="14596" max="14596" width="11.42578125" style="218" customWidth="1"/>
    <col min="14597" max="14597" width="8.28515625" style="218" customWidth="1"/>
    <col min="14598" max="14598" width="7.7109375" style="218" customWidth="1"/>
    <col min="14599" max="14599" width="38.140625" style="218" customWidth="1"/>
    <col min="14600" max="14600" width="8.28515625" style="218" customWidth="1"/>
    <col min="14601" max="14601" width="12.85546875" style="218" customWidth="1"/>
    <col min="14602" max="14602" width="37.28515625" style="218" customWidth="1"/>
    <col min="14603" max="14603" width="23.5703125" style="218" customWidth="1"/>
    <col min="14604" max="14604" width="24.85546875" style="218" customWidth="1"/>
    <col min="14605" max="14605" width="25.85546875" style="218" customWidth="1"/>
    <col min="14606" max="14606" width="106.28515625" style="218" customWidth="1"/>
    <col min="14607" max="14607" width="64.7109375" style="218" customWidth="1"/>
    <col min="14608" max="14608" width="11.42578125" style="218"/>
    <col min="14609" max="14611" width="10.140625" style="218" customWidth="1"/>
    <col min="14612" max="14850" width="11.42578125" style="218"/>
    <col min="14851" max="14851" width="11.42578125" style="218" hidden="1" customWidth="1"/>
    <col min="14852" max="14852" width="11.42578125" style="218" customWidth="1"/>
    <col min="14853" max="14853" width="8.28515625" style="218" customWidth="1"/>
    <col min="14854" max="14854" width="7.7109375" style="218" customWidth="1"/>
    <col min="14855" max="14855" width="38.140625" style="218" customWidth="1"/>
    <col min="14856" max="14856" width="8.28515625" style="218" customWidth="1"/>
    <col min="14857" max="14857" width="12.85546875" style="218" customWidth="1"/>
    <col min="14858" max="14858" width="37.28515625" style="218" customWidth="1"/>
    <col min="14859" max="14859" width="23.5703125" style="218" customWidth="1"/>
    <col min="14860" max="14860" width="24.85546875" style="218" customWidth="1"/>
    <col min="14861" max="14861" width="25.85546875" style="218" customWidth="1"/>
    <col min="14862" max="14862" width="106.28515625" style="218" customWidth="1"/>
    <col min="14863" max="14863" width="64.7109375" style="218" customWidth="1"/>
    <col min="14864" max="14864" width="11.42578125" style="218"/>
    <col min="14865" max="14867" width="10.140625" style="218" customWidth="1"/>
    <col min="14868" max="15106" width="11.42578125" style="218"/>
    <col min="15107" max="15107" width="11.42578125" style="218" hidden="1" customWidth="1"/>
    <col min="15108" max="15108" width="11.42578125" style="218" customWidth="1"/>
    <col min="15109" max="15109" width="8.28515625" style="218" customWidth="1"/>
    <col min="15110" max="15110" width="7.7109375" style="218" customWidth="1"/>
    <col min="15111" max="15111" width="38.140625" style="218" customWidth="1"/>
    <col min="15112" max="15112" width="8.28515625" style="218" customWidth="1"/>
    <col min="15113" max="15113" width="12.85546875" style="218" customWidth="1"/>
    <col min="15114" max="15114" width="37.28515625" style="218" customWidth="1"/>
    <col min="15115" max="15115" width="23.5703125" style="218" customWidth="1"/>
    <col min="15116" max="15116" width="24.85546875" style="218" customWidth="1"/>
    <col min="15117" max="15117" width="25.85546875" style="218" customWidth="1"/>
    <col min="15118" max="15118" width="106.28515625" style="218" customWidth="1"/>
    <col min="15119" max="15119" width="64.7109375" style="218" customWidth="1"/>
    <col min="15120" max="15120" width="11.42578125" style="218"/>
    <col min="15121" max="15123" width="10.140625" style="218" customWidth="1"/>
    <col min="15124" max="15362" width="11.42578125" style="218"/>
    <col min="15363" max="15363" width="11.42578125" style="218" hidden="1" customWidth="1"/>
    <col min="15364" max="15364" width="11.42578125" style="218" customWidth="1"/>
    <col min="15365" max="15365" width="8.28515625" style="218" customWidth="1"/>
    <col min="15366" max="15366" width="7.7109375" style="218" customWidth="1"/>
    <col min="15367" max="15367" width="38.140625" style="218" customWidth="1"/>
    <col min="15368" max="15368" width="8.28515625" style="218" customWidth="1"/>
    <col min="15369" max="15369" width="12.85546875" style="218" customWidth="1"/>
    <col min="15370" max="15370" width="37.28515625" style="218" customWidth="1"/>
    <col min="15371" max="15371" width="23.5703125" style="218" customWidth="1"/>
    <col min="15372" max="15372" width="24.85546875" style="218" customWidth="1"/>
    <col min="15373" max="15373" width="25.85546875" style="218" customWidth="1"/>
    <col min="15374" max="15374" width="106.28515625" style="218" customWidth="1"/>
    <col min="15375" max="15375" width="64.7109375" style="218" customWidth="1"/>
    <col min="15376" max="15376" width="11.42578125" style="218"/>
    <col min="15377" max="15379" width="10.140625" style="218" customWidth="1"/>
    <col min="15380" max="15618" width="11.42578125" style="218"/>
    <col min="15619" max="15619" width="11.42578125" style="218" hidden="1" customWidth="1"/>
    <col min="15620" max="15620" width="11.42578125" style="218" customWidth="1"/>
    <col min="15621" max="15621" width="8.28515625" style="218" customWidth="1"/>
    <col min="15622" max="15622" width="7.7109375" style="218" customWidth="1"/>
    <col min="15623" max="15623" width="38.140625" style="218" customWidth="1"/>
    <col min="15624" max="15624" width="8.28515625" style="218" customWidth="1"/>
    <col min="15625" max="15625" width="12.85546875" style="218" customWidth="1"/>
    <col min="15626" max="15626" width="37.28515625" style="218" customWidth="1"/>
    <col min="15627" max="15627" width="23.5703125" style="218" customWidth="1"/>
    <col min="15628" max="15628" width="24.85546875" style="218" customWidth="1"/>
    <col min="15629" max="15629" width="25.85546875" style="218" customWidth="1"/>
    <col min="15630" max="15630" width="106.28515625" style="218" customWidth="1"/>
    <col min="15631" max="15631" width="64.7109375" style="218" customWidth="1"/>
    <col min="15632" max="15632" width="11.42578125" style="218"/>
    <col min="15633" max="15635" width="10.140625" style="218" customWidth="1"/>
    <col min="15636" max="15874" width="11.42578125" style="218"/>
    <col min="15875" max="15875" width="11.42578125" style="218" hidden="1" customWidth="1"/>
    <col min="15876" max="15876" width="11.42578125" style="218" customWidth="1"/>
    <col min="15877" max="15877" width="8.28515625" style="218" customWidth="1"/>
    <col min="15878" max="15878" width="7.7109375" style="218" customWidth="1"/>
    <col min="15879" max="15879" width="38.140625" style="218" customWidth="1"/>
    <col min="15880" max="15880" width="8.28515625" style="218" customWidth="1"/>
    <col min="15881" max="15881" width="12.85546875" style="218" customWidth="1"/>
    <col min="15882" max="15882" width="37.28515625" style="218" customWidth="1"/>
    <col min="15883" max="15883" width="23.5703125" style="218" customWidth="1"/>
    <col min="15884" max="15884" width="24.85546875" style="218" customWidth="1"/>
    <col min="15885" max="15885" width="25.85546875" style="218" customWidth="1"/>
    <col min="15886" max="15886" width="106.28515625" style="218" customWidth="1"/>
    <col min="15887" max="15887" width="64.7109375" style="218" customWidth="1"/>
    <col min="15888" max="15888" width="11.42578125" style="218"/>
    <col min="15889" max="15891" width="10.140625" style="218" customWidth="1"/>
    <col min="15892" max="16130" width="11.42578125" style="218"/>
    <col min="16131" max="16131" width="11.42578125" style="218" hidden="1" customWidth="1"/>
    <col min="16132" max="16132" width="11.42578125" style="218" customWidth="1"/>
    <col min="16133" max="16133" width="8.28515625" style="218" customWidth="1"/>
    <col min="16134" max="16134" width="7.7109375" style="218" customWidth="1"/>
    <col min="16135" max="16135" width="38.140625" style="218" customWidth="1"/>
    <col min="16136" max="16136" width="8.28515625" style="218" customWidth="1"/>
    <col min="16137" max="16137" width="12.85546875" style="218" customWidth="1"/>
    <col min="16138" max="16138" width="37.28515625" style="218" customWidth="1"/>
    <col min="16139" max="16139" width="23.5703125" style="218" customWidth="1"/>
    <col min="16140" max="16140" width="24.85546875" style="218" customWidth="1"/>
    <col min="16141" max="16141" width="25.85546875" style="218" customWidth="1"/>
    <col min="16142" max="16142" width="106.28515625" style="218" customWidth="1"/>
    <col min="16143" max="16143" width="64.7109375" style="218" customWidth="1"/>
    <col min="16144" max="16144" width="11.42578125" style="218"/>
    <col min="16145" max="16147" width="10.140625" style="218" customWidth="1"/>
    <col min="16148" max="16384" width="11.42578125" style="218"/>
  </cols>
  <sheetData>
    <row r="1" spans="1:15" hidden="1">
      <c r="A1" s="115" t="s">
        <v>41</v>
      </c>
      <c r="B1" s="115" t="s">
        <v>41</v>
      </c>
      <c r="C1" s="115" t="s">
        <v>1057</v>
      </c>
      <c r="D1" s="115" t="s">
        <v>41</v>
      </c>
      <c r="I1" s="115" t="s">
        <v>1054</v>
      </c>
      <c r="K1" s="30" t="s">
        <v>1408</v>
      </c>
      <c r="L1" s="30"/>
      <c r="N1" s="30"/>
      <c r="O1" s="30" t="s">
        <v>1409</v>
      </c>
    </row>
    <row r="2" spans="1:15" s="272" customFormat="1" ht="20.25" customHeight="1">
      <c r="A2" s="278"/>
      <c r="B2" s="278"/>
      <c r="C2" s="278"/>
      <c r="D2" s="175"/>
      <c r="E2" s="913" t="s">
        <v>1418</v>
      </c>
      <c r="F2" s="913"/>
      <c r="G2" s="913"/>
      <c r="H2" s="913"/>
      <c r="I2" s="913"/>
      <c r="J2" s="913"/>
      <c r="K2" s="913"/>
      <c r="L2" s="913"/>
      <c r="M2" s="913"/>
      <c r="N2" s="913"/>
    </row>
    <row r="3" spans="1:15" s="512" customFormat="1" ht="61.5" customHeight="1">
      <c r="B3" s="175"/>
      <c r="C3" s="175"/>
      <c r="D3" s="175"/>
      <c r="E3" s="914" t="s">
        <v>1549</v>
      </c>
      <c r="F3" s="915"/>
      <c r="G3" s="915"/>
      <c r="H3" s="915"/>
      <c r="I3" s="915"/>
      <c r="J3" s="915"/>
      <c r="K3" s="915"/>
      <c r="L3" s="915"/>
      <c r="M3" s="915"/>
      <c r="N3" s="916"/>
    </row>
    <row r="4" spans="1:15" ht="8.25" customHeight="1">
      <c r="E4" s="209"/>
      <c r="F4" s="209"/>
      <c r="G4" s="785"/>
      <c r="H4" s="209"/>
      <c r="I4" s="209"/>
      <c r="J4" s="540"/>
      <c r="K4" s="209"/>
      <c r="L4" s="209"/>
      <c r="M4" s="209"/>
      <c r="N4" s="209"/>
    </row>
    <row r="5" spans="1:15" s="782" customFormat="1" ht="12">
      <c r="E5" s="785"/>
      <c r="F5" s="785"/>
      <c r="G5" s="785"/>
      <c r="H5" s="785"/>
      <c r="I5" s="787" t="s">
        <v>1819</v>
      </c>
      <c r="J5" s="788" t="s">
        <v>1820</v>
      </c>
      <c r="K5" s="783">
        <f>SUM(K13:K77)+K95+SUM(K97:K114)+SUM(K130:K142)+SUM(K144:K249)+SUM(K408:K475)</f>
        <v>0</v>
      </c>
      <c r="L5" s="784"/>
      <c r="M5" s="783">
        <f>SUM(M13:M77)+M95+SUM(M97:M114)+SUM(M130:M142)+SUM(M144:M249)+SUM(M408:M475)</f>
        <v>0</v>
      </c>
      <c r="N5" s="783">
        <f>SUM(N13:N77)+N95+SUM(N97:N114)+SUM(N130:N142)+SUM(N144:N249)+SUM(N408:N475)</f>
        <v>0</v>
      </c>
    </row>
    <row r="6" spans="1:15" s="782" customFormat="1" ht="12">
      <c r="E6" s="785"/>
      <c r="F6" s="785"/>
      <c r="G6" s="785"/>
      <c r="H6" s="785"/>
      <c r="I6" s="787" t="s">
        <v>1852</v>
      </c>
      <c r="J6" s="788" t="s">
        <v>1820</v>
      </c>
      <c r="K6" s="783">
        <f>SUM(K250:K404)+SUM(K476:K509)</f>
        <v>0</v>
      </c>
      <c r="L6" s="784"/>
      <c r="M6" s="783">
        <f>SUM(M250:M404)+SUM(M476:M509)</f>
        <v>0</v>
      </c>
      <c r="N6" s="783">
        <f>SUM(N250:N404)+SUM(N476:N509)</f>
        <v>0</v>
      </c>
    </row>
    <row r="7" spans="1:15" s="782" customFormat="1" ht="12">
      <c r="E7" s="785"/>
      <c r="F7" s="785"/>
      <c r="G7" s="785"/>
      <c r="H7" s="785"/>
      <c r="I7" s="785"/>
      <c r="J7" s="786" t="s">
        <v>42</v>
      </c>
      <c r="K7" s="783">
        <f>K5-K6</f>
        <v>0</v>
      </c>
      <c r="L7" s="784"/>
      <c r="M7" s="783">
        <f t="shared" ref="M7:N7" si="0">M5-M6</f>
        <v>0</v>
      </c>
      <c r="N7" s="783">
        <f t="shared" si="0"/>
        <v>0</v>
      </c>
    </row>
    <row r="8" spans="1:15" s="782" customFormat="1" ht="12">
      <c r="E8" s="785"/>
      <c r="F8" s="785"/>
      <c r="G8" s="785"/>
      <c r="H8" s="785"/>
      <c r="I8" s="787" t="s">
        <v>1821</v>
      </c>
      <c r="J8" s="789" t="s">
        <v>1822</v>
      </c>
      <c r="K8" s="783">
        <f>SUM(K13:K249)</f>
        <v>0</v>
      </c>
      <c r="L8" s="784"/>
      <c r="M8" s="783">
        <f>SUM(M13:M249)</f>
        <v>0</v>
      </c>
      <c r="N8" s="783">
        <f>SUM(N13:N249)</f>
        <v>0</v>
      </c>
    </row>
    <row r="9" spans="1:15" s="782" customFormat="1" ht="12">
      <c r="E9" s="785"/>
      <c r="F9" s="785"/>
      <c r="G9" s="785"/>
      <c r="H9" s="785"/>
      <c r="I9" s="787" t="s">
        <v>1851</v>
      </c>
      <c r="J9" s="789" t="s">
        <v>1822</v>
      </c>
      <c r="K9" s="783">
        <f>SUM(K250:K404)</f>
        <v>0</v>
      </c>
      <c r="L9" s="784"/>
      <c r="M9" s="783">
        <f>SUM(M250:M404)</f>
        <v>0</v>
      </c>
      <c r="N9" s="783">
        <f>SUM(N250:N404)</f>
        <v>0</v>
      </c>
    </row>
    <row r="10" spans="1:15" s="782" customFormat="1" ht="12">
      <c r="E10" s="785"/>
      <c r="F10" s="785"/>
      <c r="G10" s="785"/>
      <c r="H10" s="785"/>
      <c r="I10" s="785"/>
      <c r="J10" s="786" t="s">
        <v>42</v>
      </c>
      <c r="K10" s="783">
        <f>K8-K9</f>
        <v>0</v>
      </c>
      <c r="L10" s="784"/>
      <c r="M10" s="783">
        <f t="shared" ref="M10:N10" si="1">M8-M9</f>
        <v>0</v>
      </c>
      <c r="N10" s="783">
        <f t="shared" si="1"/>
        <v>0</v>
      </c>
    </row>
    <row r="11" spans="1:15" ht="26.25" customHeight="1">
      <c r="A11" s="175"/>
      <c r="B11" s="115" t="s">
        <v>1407</v>
      </c>
      <c r="C11" s="115"/>
      <c r="E11" s="337"/>
      <c r="F11" s="337"/>
      <c r="G11" s="759"/>
      <c r="H11" s="337"/>
      <c r="I11" s="191" t="s">
        <v>1072</v>
      </c>
      <c r="J11" s="469" t="s">
        <v>1073</v>
      </c>
      <c r="K11" s="517" t="s">
        <v>1085</v>
      </c>
      <c r="L11" s="517" t="s">
        <v>1664</v>
      </c>
      <c r="M11" s="592" t="s">
        <v>1084</v>
      </c>
      <c r="N11" s="797" t="s">
        <v>1823</v>
      </c>
    </row>
    <row r="12" spans="1:15" s="571" customFormat="1" ht="60.75" customHeight="1">
      <c r="D12" s="669"/>
      <c r="E12" s="277" t="s">
        <v>44</v>
      </c>
      <c r="F12" s="277" t="s">
        <v>45</v>
      </c>
      <c r="G12" s="277" t="s">
        <v>46</v>
      </c>
      <c r="H12" s="746" t="s">
        <v>47</v>
      </c>
      <c r="I12" s="277" t="s">
        <v>48</v>
      </c>
      <c r="J12" s="723" t="s">
        <v>49</v>
      </c>
      <c r="K12" s="472" t="s">
        <v>52</v>
      </c>
      <c r="L12" s="472" t="s">
        <v>1663</v>
      </c>
      <c r="M12" s="580" t="s">
        <v>51</v>
      </c>
      <c r="N12" s="277" t="s">
        <v>50</v>
      </c>
      <c r="O12" s="277" t="s">
        <v>1665</v>
      </c>
    </row>
    <row r="13" spans="1:15" ht="15">
      <c r="A13" s="376"/>
      <c r="B13" s="284" t="s">
        <v>1055</v>
      </c>
      <c r="C13" s="115" t="str">
        <f t="shared" ref="C13:C77" si="2">CONCATENATE("n;",I13)</f>
        <v>n;62111</v>
      </c>
      <c r="D13" s="507"/>
      <c r="E13" s="546" t="s">
        <v>53</v>
      </c>
      <c r="F13" s="326" t="str">
        <f t="shared" ref="F13:F49" si="3">LEFT(I13,3)</f>
        <v>621</v>
      </c>
      <c r="G13" s="487" t="s">
        <v>54</v>
      </c>
      <c r="H13" s="464"/>
      <c r="I13" s="326">
        <v>62111</v>
      </c>
      <c r="J13" s="545" t="s">
        <v>1645</v>
      </c>
      <c r="K13" s="482"/>
      <c r="L13" s="482"/>
      <c r="M13" s="599"/>
      <c r="N13" s="345">
        <f t="shared" ref="N13:N77" si="4">K13+L13-M13</f>
        <v>0</v>
      </c>
      <c r="O13" s="89"/>
    </row>
    <row r="14" spans="1:15" ht="15">
      <c r="A14" s="376"/>
      <c r="B14" s="284"/>
      <c r="C14" s="115" t="str">
        <f t="shared" si="2"/>
        <v>n;62113</v>
      </c>
      <c r="D14" s="507"/>
      <c r="E14" s="683" t="s">
        <v>55</v>
      </c>
      <c r="F14" s="264" t="str">
        <f t="shared" si="3"/>
        <v>621</v>
      </c>
      <c r="G14" s="301" t="s">
        <v>54</v>
      </c>
      <c r="H14" s="189"/>
      <c r="I14" s="264">
        <v>62113</v>
      </c>
      <c r="J14" s="161" t="s">
        <v>56</v>
      </c>
      <c r="K14" s="89"/>
      <c r="L14" s="89"/>
      <c r="M14" s="27"/>
      <c r="N14" s="345">
        <f t="shared" si="4"/>
        <v>0</v>
      </c>
      <c r="O14" s="89"/>
    </row>
    <row r="15" spans="1:15" ht="15">
      <c r="A15" s="376"/>
      <c r="B15" s="284"/>
      <c r="C15" s="115" t="str">
        <f t="shared" si="2"/>
        <v>n;62114</v>
      </c>
      <c r="D15" s="507"/>
      <c r="E15" s="683" t="s">
        <v>53</v>
      </c>
      <c r="F15" s="264" t="str">
        <f t="shared" si="3"/>
        <v>621</v>
      </c>
      <c r="G15" s="301" t="s">
        <v>54</v>
      </c>
      <c r="H15" s="189"/>
      <c r="I15" s="264">
        <v>62114</v>
      </c>
      <c r="J15" s="161" t="s">
        <v>57</v>
      </c>
      <c r="K15" s="89"/>
      <c r="L15" s="89"/>
      <c r="M15" s="27"/>
      <c r="N15" s="345">
        <f t="shared" si="4"/>
        <v>0</v>
      </c>
      <c r="O15" s="89"/>
    </row>
    <row r="16" spans="1:15" ht="15">
      <c r="A16" s="376"/>
      <c r="B16" s="284"/>
      <c r="C16" s="115" t="str">
        <f t="shared" si="2"/>
        <v>n;6214PNM</v>
      </c>
      <c r="D16" s="507"/>
      <c r="E16" s="683" t="s">
        <v>53</v>
      </c>
      <c r="F16" s="264" t="str">
        <f t="shared" si="3"/>
        <v>621</v>
      </c>
      <c r="G16" s="301" t="s">
        <v>54</v>
      </c>
      <c r="H16" s="195" t="s">
        <v>58</v>
      </c>
      <c r="I16" s="264" t="s">
        <v>59</v>
      </c>
      <c r="J16" s="161" t="s">
        <v>60</v>
      </c>
      <c r="K16" s="89"/>
      <c r="L16" s="89"/>
      <c r="M16" s="27"/>
      <c r="N16" s="345">
        <f t="shared" si="4"/>
        <v>0</v>
      </c>
      <c r="O16" s="89"/>
    </row>
    <row r="17" spans="1:15" ht="15">
      <c r="A17" s="376"/>
      <c r="B17" s="284"/>
      <c r="C17" s="115" t="str">
        <f t="shared" si="2"/>
        <v>n;6214PM</v>
      </c>
      <c r="D17" s="507"/>
      <c r="E17" s="683" t="s">
        <v>55</v>
      </c>
      <c r="F17" s="264" t="str">
        <f t="shared" si="3"/>
        <v>621</v>
      </c>
      <c r="G17" s="301" t="s">
        <v>54</v>
      </c>
      <c r="H17" s="195" t="s">
        <v>58</v>
      </c>
      <c r="I17" s="264" t="s">
        <v>61</v>
      </c>
      <c r="J17" s="161" t="s">
        <v>62</v>
      </c>
      <c r="K17" s="89"/>
      <c r="L17" s="89"/>
      <c r="M17" s="27"/>
      <c r="N17" s="345">
        <f t="shared" si="4"/>
        <v>0</v>
      </c>
      <c r="O17" s="89"/>
    </row>
    <row r="18" spans="1:15" ht="15">
      <c r="A18" s="376"/>
      <c r="B18" s="284"/>
      <c r="C18" s="115" t="str">
        <f t="shared" si="2"/>
        <v>n;6215PNM</v>
      </c>
      <c r="D18" s="507"/>
      <c r="E18" s="683" t="s">
        <v>53</v>
      </c>
      <c r="F18" s="264" t="str">
        <f t="shared" si="3"/>
        <v>621</v>
      </c>
      <c r="G18" s="301" t="s">
        <v>54</v>
      </c>
      <c r="H18" s="189"/>
      <c r="I18" s="264" t="s">
        <v>63</v>
      </c>
      <c r="J18" s="161" t="s">
        <v>64</v>
      </c>
      <c r="K18" s="89"/>
      <c r="L18" s="89"/>
      <c r="M18" s="27"/>
      <c r="N18" s="345">
        <f t="shared" si="4"/>
        <v>0</v>
      </c>
      <c r="O18" s="89"/>
    </row>
    <row r="19" spans="1:15" ht="15">
      <c r="A19" s="376"/>
      <c r="B19" s="284"/>
      <c r="C19" s="115" t="str">
        <f t="shared" si="2"/>
        <v>n;6215PM</v>
      </c>
      <c r="D19" s="507"/>
      <c r="E19" s="683" t="s">
        <v>55</v>
      </c>
      <c r="F19" s="264" t="str">
        <f t="shared" si="3"/>
        <v>621</v>
      </c>
      <c r="G19" s="301" t="s">
        <v>54</v>
      </c>
      <c r="H19" s="189"/>
      <c r="I19" s="264" t="s">
        <v>65</v>
      </c>
      <c r="J19" s="161" t="s">
        <v>66</v>
      </c>
      <c r="K19" s="89"/>
      <c r="L19" s="89"/>
      <c r="M19" s="27"/>
      <c r="N19" s="345">
        <f t="shared" si="4"/>
        <v>0</v>
      </c>
      <c r="O19" s="89"/>
    </row>
    <row r="20" spans="1:15" ht="15">
      <c r="A20" s="376"/>
      <c r="B20" s="284"/>
      <c r="C20" s="115" t="str">
        <f t="shared" si="2"/>
        <v>n;6216PNM</v>
      </c>
      <c r="D20" s="507"/>
      <c r="E20" s="683" t="s">
        <v>53</v>
      </c>
      <c r="F20" s="264" t="str">
        <f t="shared" si="3"/>
        <v>621</v>
      </c>
      <c r="G20" s="301" t="s">
        <v>54</v>
      </c>
      <c r="H20" s="189"/>
      <c r="I20" s="264" t="s">
        <v>67</v>
      </c>
      <c r="J20" s="161" t="s">
        <v>68</v>
      </c>
      <c r="K20" s="89"/>
      <c r="L20" s="89"/>
      <c r="M20" s="27"/>
      <c r="N20" s="345">
        <f t="shared" si="4"/>
        <v>0</v>
      </c>
      <c r="O20" s="89"/>
    </row>
    <row r="21" spans="1:15" ht="15">
      <c r="A21" s="376"/>
      <c r="B21" s="284"/>
      <c r="C21" s="115" t="str">
        <f t="shared" si="2"/>
        <v>n;6216PM</v>
      </c>
      <c r="D21" s="507"/>
      <c r="E21" s="683" t="s">
        <v>55</v>
      </c>
      <c r="F21" s="264" t="str">
        <f t="shared" si="3"/>
        <v>621</v>
      </c>
      <c r="G21" s="301" t="s">
        <v>54</v>
      </c>
      <c r="H21" s="189"/>
      <c r="I21" s="264" t="s">
        <v>69</v>
      </c>
      <c r="J21" s="161" t="s">
        <v>70</v>
      </c>
      <c r="K21" s="89"/>
      <c r="L21" s="89"/>
      <c r="M21" s="27"/>
      <c r="N21" s="345">
        <f t="shared" si="4"/>
        <v>0</v>
      </c>
      <c r="O21" s="89"/>
    </row>
    <row r="22" spans="1:15" ht="15">
      <c r="A22" s="376"/>
      <c r="B22" s="284"/>
      <c r="C22" s="115" t="str">
        <f t="shared" si="2"/>
        <v>n;6218PNM</v>
      </c>
      <c r="D22" s="507"/>
      <c r="E22" s="683" t="s">
        <v>53</v>
      </c>
      <c r="F22" s="264" t="str">
        <f t="shared" si="3"/>
        <v>621</v>
      </c>
      <c r="G22" s="301" t="s">
        <v>54</v>
      </c>
      <c r="H22" s="189"/>
      <c r="I22" s="264" t="s">
        <v>71</v>
      </c>
      <c r="J22" s="161" t="s">
        <v>72</v>
      </c>
      <c r="K22" s="89"/>
      <c r="L22" s="89"/>
      <c r="M22" s="27"/>
      <c r="N22" s="345">
        <f t="shared" si="4"/>
        <v>0</v>
      </c>
      <c r="O22" s="89"/>
    </row>
    <row r="23" spans="1:15" ht="15">
      <c r="A23" s="376"/>
      <c r="B23" s="284"/>
      <c r="C23" s="115" t="str">
        <f t="shared" si="2"/>
        <v>n;6218PM</v>
      </c>
      <c r="D23" s="507"/>
      <c r="E23" s="683" t="s">
        <v>55</v>
      </c>
      <c r="F23" s="264" t="str">
        <f t="shared" si="3"/>
        <v>621</v>
      </c>
      <c r="G23" s="301" t="s">
        <v>54</v>
      </c>
      <c r="H23" s="189"/>
      <c r="I23" s="264" t="s">
        <v>73</v>
      </c>
      <c r="J23" s="161" t="s">
        <v>74</v>
      </c>
      <c r="K23" s="89"/>
      <c r="L23" s="89"/>
      <c r="M23" s="27"/>
      <c r="N23" s="345">
        <f t="shared" si="4"/>
        <v>0</v>
      </c>
      <c r="O23" s="89"/>
    </row>
    <row r="24" spans="1:15" ht="33.75">
      <c r="A24" s="376"/>
      <c r="B24" s="284"/>
      <c r="C24" s="115" t="str">
        <f t="shared" si="2"/>
        <v>n;63111</v>
      </c>
      <c r="D24" s="507"/>
      <c r="E24" s="683" t="s">
        <v>53</v>
      </c>
      <c r="F24" s="264" t="str">
        <f t="shared" si="3"/>
        <v>631</v>
      </c>
      <c r="G24" s="301" t="s">
        <v>75</v>
      </c>
      <c r="H24" s="189"/>
      <c r="I24" s="264">
        <v>63111</v>
      </c>
      <c r="J24" s="161" t="s">
        <v>76</v>
      </c>
      <c r="K24" s="89"/>
      <c r="L24" s="89"/>
      <c r="M24" s="27"/>
      <c r="N24" s="345">
        <f t="shared" si="4"/>
        <v>0</v>
      </c>
      <c r="O24" s="89"/>
    </row>
    <row r="25" spans="1:15" ht="33.75">
      <c r="A25" s="376"/>
      <c r="B25" s="284"/>
      <c r="C25" s="115" t="str">
        <f t="shared" si="2"/>
        <v>n;63112</v>
      </c>
      <c r="D25" s="507"/>
      <c r="E25" s="683" t="s">
        <v>55</v>
      </c>
      <c r="F25" s="264" t="str">
        <f t="shared" si="3"/>
        <v>631</v>
      </c>
      <c r="G25" s="301" t="s">
        <v>75</v>
      </c>
      <c r="H25" s="189"/>
      <c r="I25" s="264">
        <v>63112</v>
      </c>
      <c r="J25" s="161" t="s">
        <v>77</v>
      </c>
      <c r="K25" s="89"/>
      <c r="L25" s="89"/>
      <c r="M25" s="27"/>
      <c r="N25" s="345">
        <f t="shared" si="4"/>
        <v>0</v>
      </c>
      <c r="O25" s="89"/>
    </row>
    <row r="26" spans="1:15" ht="33.75">
      <c r="A26" s="376"/>
      <c r="B26" s="284"/>
      <c r="C26" s="115" t="str">
        <f t="shared" si="2"/>
        <v>n;6312PNM</v>
      </c>
      <c r="D26" s="507"/>
      <c r="E26" s="683" t="s">
        <v>53</v>
      </c>
      <c r="F26" s="264" t="str">
        <f t="shared" si="3"/>
        <v>631</v>
      </c>
      <c r="G26" s="301" t="s">
        <v>75</v>
      </c>
      <c r="H26" s="189"/>
      <c r="I26" s="264" t="s">
        <v>78</v>
      </c>
      <c r="J26" s="161" t="s">
        <v>79</v>
      </c>
      <c r="K26" s="89"/>
      <c r="L26" s="89"/>
      <c r="M26" s="27"/>
      <c r="N26" s="345">
        <f t="shared" si="4"/>
        <v>0</v>
      </c>
      <c r="O26" s="89"/>
    </row>
    <row r="27" spans="1:15" ht="33.75">
      <c r="A27" s="376"/>
      <c r="B27" s="284"/>
      <c r="C27" s="115" t="str">
        <f t="shared" si="2"/>
        <v>n;6312PM</v>
      </c>
      <c r="D27" s="507"/>
      <c r="E27" s="683" t="s">
        <v>55</v>
      </c>
      <c r="F27" s="264" t="str">
        <f t="shared" si="3"/>
        <v>631</v>
      </c>
      <c r="G27" s="301" t="s">
        <v>75</v>
      </c>
      <c r="H27" s="189"/>
      <c r="I27" s="264" t="s">
        <v>80</v>
      </c>
      <c r="J27" s="161" t="s">
        <v>81</v>
      </c>
      <c r="K27" s="89"/>
      <c r="L27" s="89"/>
      <c r="M27" s="27"/>
      <c r="N27" s="345">
        <f t="shared" si="4"/>
        <v>0</v>
      </c>
      <c r="O27" s="89"/>
    </row>
    <row r="28" spans="1:15" ht="33.75">
      <c r="A28" s="376"/>
      <c r="B28" s="284"/>
      <c r="C28" s="115" t="str">
        <f t="shared" si="2"/>
        <v>n;6313PNM</v>
      </c>
      <c r="D28" s="507"/>
      <c r="E28" s="683" t="s">
        <v>53</v>
      </c>
      <c r="F28" s="264" t="str">
        <f t="shared" si="3"/>
        <v>631</v>
      </c>
      <c r="G28" s="301" t="s">
        <v>75</v>
      </c>
      <c r="H28" s="195" t="s">
        <v>58</v>
      </c>
      <c r="I28" s="264" t="s">
        <v>82</v>
      </c>
      <c r="J28" s="161" t="s">
        <v>83</v>
      </c>
      <c r="K28" s="89"/>
      <c r="L28" s="89"/>
      <c r="M28" s="27"/>
      <c r="N28" s="345">
        <f t="shared" si="4"/>
        <v>0</v>
      </c>
      <c r="O28" s="89"/>
    </row>
    <row r="29" spans="1:15" ht="33.75">
      <c r="A29" s="376"/>
      <c r="B29" s="284"/>
      <c r="C29" s="115" t="str">
        <f t="shared" si="2"/>
        <v>n;6313PM</v>
      </c>
      <c r="D29" s="507"/>
      <c r="E29" s="683" t="s">
        <v>55</v>
      </c>
      <c r="F29" s="264" t="str">
        <f t="shared" si="3"/>
        <v>631</v>
      </c>
      <c r="G29" s="301" t="s">
        <v>75</v>
      </c>
      <c r="H29" s="189" t="s">
        <v>58</v>
      </c>
      <c r="I29" s="264" t="s">
        <v>84</v>
      </c>
      <c r="J29" s="161" t="s">
        <v>85</v>
      </c>
      <c r="K29" s="89"/>
      <c r="L29" s="89"/>
      <c r="M29" s="27"/>
      <c r="N29" s="345">
        <f t="shared" si="4"/>
        <v>0</v>
      </c>
      <c r="O29" s="89"/>
    </row>
    <row r="30" spans="1:15" ht="33.75">
      <c r="A30" s="376"/>
      <c r="B30" s="284"/>
      <c r="C30" s="115" t="str">
        <f t="shared" si="2"/>
        <v>n;6314PNM</v>
      </c>
      <c r="D30" s="507"/>
      <c r="E30" s="683" t="s">
        <v>53</v>
      </c>
      <c r="F30" s="264" t="str">
        <f t="shared" si="3"/>
        <v>631</v>
      </c>
      <c r="G30" s="301" t="s">
        <v>75</v>
      </c>
      <c r="H30" s="195" t="s">
        <v>58</v>
      </c>
      <c r="I30" s="264" t="s">
        <v>86</v>
      </c>
      <c r="J30" s="161" t="s">
        <v>87</v>
      </c>
      <c r="K30" s="89"/>
      <c r="L30" s="89"/>
      <c r="M30" s="27"/>
      <c r="N30" s="345">
        <f t="shared" si="4"/>
        <v>0</v>
      </c>
      <c r="O30" s="89"/>
    </row>
    <row r="31" spans="1:15" ht="33.75">
      <c r="A31" s="376"/>
      <c r="B31" s="284"/>
      <c r="C31" s="115" t="str">
        <f t="shared" si="2"/>
        <v>n;6314PM</v>
      </c>
      <c r="D31" s="507"/>
      <c r="E31" s="683" t="s">
        <v>55</v>
      </c>
      <c r="F31" s="264" t="str">
        <f t="shared" si="3"/>
        <v>631</v>
      </c>
      <c r="G31" s="301" t="s">
        <v>75</v>
      </c>
      <c r="H31" s="189" t="s">
        <v>58</v>
      </c>
      <c r="I31" s="264" t="s">
        <v>88</v>
      </c>
      <c r="J31" s="161" t="s">
        <v>89</v>
      </c>
      <c r="K31" s="89"/>
      <c r="L31" s="89"/>
      <c r="M31" s="27"/>
      <c r="N31" s="345">
        <f t="shared" si="4"/>
        <v>0</v>
      </c>
      <c r="O31" s="89"/>
    </row>
    <row r="32" spans="1:15" ht="33.75">
      <c r="A32" s="376"/>
      <c r="B32" s="284"/>
      <c r="C32" s="115" t="str">
        <f t="shared" si="2"/>
        <v>n;6318PNM</v>
      </c>
      <c r="D32" s="507"/>
      <c r="E32" s="683" t="s">
        <v>53</v>
      </c>
      <c r="F32" s="264" t="str">
        <f t="shared" si="3"/>
        <v>631</v>
      </c>
      <c r="G32" s="301" t="s">
        <v>75</v>
      </c>
      <c r="H32" s="189"/>
      <c r="I32" s="264" t="s">
        <v>90</v>
      </c>
      <c r="J32" s="161" t="s">
        <v>91</v>
      </c>
      <c r="K32" s="89"/>
      <c r="L32" s="89"/>
      <c r="M32" s="27"/>
      <c r="N32" s="345">
        <f t="shared" si="4"/>
        <v>0</v>
      </c>
      <c r="O32" s="89"/>
    </row>
    <row r="33" spans="1:15" ht="33.75">
      <c r="A33" s="376"/>
      <c r="B33" s="284"/>
      <c r="C33" s="115" t="str">
        <f t="shared" si="2"/>
        <v>n;6318PM</v>
      </c>
      <c r="D33" s="507"/>
      <c r="E33" s="683" t="s">
        <v>55</v>
      </c>
      <c r="F33" s="264" t="str">
        <f t="shared" si="3"/>
        <v>631</v>
      </c>
      <c r="G33" s="301" t="s">
        <v>75</v>
      </c>
      <c r="H33" s="189"/>
      <c r="I33" s="264" t="s">
        <v>92</v>
      </c>
      <c r="J33" s="161" t="s">
        <v>93</v>
      </c>
      <c r="K33" s="89"/>
      <c r="L33" s="89"/>
      <c r="M33" s="27"/>
      <c r="N33" s="345">
        <f t="shared" si="4"/>
        <v>0</v>
      </c>
      <c r="O33" s="89"/>
    </row>
    <row r="34" spans="1:15" ht="22.5">
      <c r="A34" s="376"/>
      <c r="B34" s="284"/>
      <c r="C34" s="115" t="str">
        <f t="shared" si="2"/>
        <v>n;63311</v>
      </c>
      <c r="D34" s="507"/>
      <c r="E34" s="683" t="s">
        <v>53</v>
      </c>
      <c r="F34" s="264" t="str">
        <f t="shared" si="3"/>
        <v>633</v>
      </c>
      <c r="G34" s="301" t="s">
        <v>94</v>
      </c>
      <c r="H34" s="189"/>
      <c r="I34" s="264">
        <v>63311</v>
      </c>
      <c r="J34" s="161" t="s">
        <v>95</v>
      </c>
      <c r="K34" s="89"/>
      <c r="L34" s="89"/>
      <c r="M34" s="27"/>
      <c r="N34" s="345">
        <f t="shared" si="4"/>
        <v>0</v>
      </c>
      <c r="O34" s="89"/>
    </row>
    <row r="35" spans="1:15" ht="22.5">
      <c r="A35" s="376"/>
      <c r="B35" s="284"/>
      <c r="C35" s="115" t="str">
        <f t="shared" si="2"/>
        <v>n;63312</v>
      </c>
      <c r="D35" s="507"/>
      <c r="E35" s="683" t="s">
        <v>55</v>
      </c>
      <c r="F35" s="264" t="str">
        <f t="shared" si="3"/>
        <v>633</v>
      </c>
      <c r="G35" s="301" t="s">
        <v>94</v>
      </c>
      <c r="H35" s="189"/>
      <c r="I35" s="264">
        <v>63312</v>
      </c>
      <c r="J35" s="161" t="s">
        <v>96</v>
      </c>
      <c r="K35" s="89"/>
      <c r="L35" s="89"/>
      <c r="M35" s="27"/>
      <c r="N35" s="345">
        <f t="shared" si="4"/>
        <v>0</v>
      </c>
      <c r="O35" s="89"/>
    </row>
    <row r="36" spans="1:15" ht="22.5">
      <c r="A36" s="376"/>
      <c r="B36" s="284"/>
      <c r="C36" s="115" t="str">
        <f t="shared" si="2"/>
        <v>n;6332PNM</v>
      </c>
      <c r="D36" s="507"/>
      <c r="E36" s="683" t="s">
        <v>53</v>
      </c>
      <c r="F36" s="264" t="str">
        <f t="shared" si="3"/>
        <v>633</v>
      </c>
      <c r="G36" s="301" t="s">
        <v>94</v>
      </c>
      <c r="H36" s="189"/>
      <c r="I36" s="264" t="s">
        <v>97</v>
      </c>
      <c r="J36" s="161" t="s">
        <v>98</v>
      </c>
      <c r="K36" s="89"/>
      <c r="L36" s="89"/>
      <c r="M36" s="27"/>
      <c r="N36" s="345">
        <f t="shared" si="4"/>
        <v>0</v>
      </c>
      <c r="O36" s="89"/>
    </row>
    <row r="37" spans="1:15" ht="22.5">
      <c r="A37" s="376"/>
      <c r="B37" s="284"/>
      <c r="C37" s="115" t="str">
        <f t="shared" si="2"/>
        <v>n;6332PM</v>
      </c>
      <c r="D37" s="507"/>
      <c r="E37" s="683" t="s">
        <v>55</v>
      </c>
      <c r="F37" s="264" t="str">
        <f t="shared" si="3"/>
        <v>633</v>
      </c>
      <c r="G37" s="301" t="s">
        <v>94</v>
      </c>
      <c r="H37" s="189"/>
      <c r="I37" s="264" t="s">
        <v>99</v>
      </c>
      <c r="J37" s="161" t="s">
        <v>100</v>
      </c>
      <c r="K37" s="89"/>
      <c r="L37" s="89"/>
      <c r="M37" s="27"/>
      <c r="N37" s="345">
        <f t="shared" si="4"/>
        <v>0</v>
      </c>
      <c r="O37" s="89"/>
    </row>
    <row r="38" spans="1:15" ht="24.75" customHeight="1">
      <c r="A38" s="376"/>
      <c r="B38" s="284"/>
      <c r="C38" s="115" t="str">
        <f t="shared" si="2"/>
        <v>n;63331</v>
      </c>
      <c r="D38" s="507"/>
      <c r="E38" s="683" t="s">
        <v>53</v>
      </c>
      <c r="F38" s="264" t="str">
        <f t="shared" si="3"/>
        <v>633</v>
      </c>
      <c r="G38" s="301" t="s">
        <v>94</v>
      </c>
      <c r="H38" s="189"/>
      <c r="I38" s="264">
        <v>63331</v>
      </c>
      <c r="J38" s="161" t="s">
        <v>101</v>
      </c>
      <c r="K38" s="89"/>
      <c r="L38" s="89"/>
      <c r="M38" s="27"/>
      <c r="N38" s="345">
        <f t="shared" si="4"/>
        <v>0</v>
      </c>
      <c r="O38" s="89"/>
    </row>
    <row r="39" spans="1:15" ht="24.75" customHeight="1">
      <c r="A39" s="376"/>
      <c r="B39" s="284"/>
      <c r="C39" s="115" t="str">
        <f t="shared" si="2"/>
        <v>n;63332</v>
      </c>
      <c r="D39" s="507"/>
      <c r="E39" s="683" t="s">
        <v>55</v>
      </c>
      <c r="F39" s="264" t="str">
        <f t="shared" si="3"/>
        <v>633</v>
      </c>
      <c r="G39" s="301" t="s">
        <v>94</v>
      </c>
      <c r="H39" s="189"/>
      <c r="I39" s="264">
        <v>63332</v>
      </c>
      <c r="J39" s="161" t="s">
        <v>102</v>
      </c>
      <c r="K39" s="89"/>
      <c r="L39" s="89"/>
      <c r="M39" s="27"/>
      <c r="N39" s="345">
        <f t="shared" si="4"/>
        <v>0</v>
      </c>
      <c r="O39" s="89"/>
    </row>
    <row r="40" spans="1:15" ht="27.75" customHeight="1">
      <c r="A40" s="376"/>
      <c r="B40" s="284"/>
      <c r="C40" s="115" t="str">
        <f t="shared" si="2"/>
        <v>n;6334PNM</v>
      </c>
      <c r="D40" s="507"/>
      <c r="E40" s="683" t="s">
        <v>53</v>
      </c>
      <c r="F40" s="264" t="str">
        <f t="shared" si="3"/>
        <v>633</v>
      </c>
      <c r="G40" s="301" t="s">
        <v>94</v>
      </c>
      <c r="H40" s="189"/>
      <c r="I40" s="264" t="s">
        <v>103</v>
      </c>
      <c r="J40" s="161" t="s">
        <v>104</v>
      </c>
      <c r="K40" s="89"/>
      <c r="L40" s="89"/>
      <c r="M40" s="27"/>
      <c r="N40" s="345">
        <f t="shared" si="4"/>
        <v>0</v>
      </c>
      <c r="O40" s="89"/>
    </row>
    <row r="41" spans="1:15" ht="27.75" customHeight="1">
      <c r="A41" s="376"/>
      <c r="B41" s="284"/>
      <c r="C41" s="115" t="str">
        <f t="shared" si="2"/>
        <v>n;6334PM</v>
      </c>
      <c r="D41" s="507"/>
      <c r="E41" s="683" t="s">
        <v>55</v>
      </c>
      <c r="F41" s="264" t="str">
        <f t="shared" si="3"/>
        <v>633</v>
      </c>
      <c r="G41" s="301" t="s">
        <v>94</v>
      </c>
      <c r="H41" s="189"/>
      <c r="I41" s="264" t="s">
        <v>105</v>
      </c>
      <c r="J41" s="161" t="s">
        <v>106</v>
      </c>
      <c r="K41" s="89"/>
      <c r="L41" s="89"/>
      <c r="M41" s="27"/>
      <c r="N41" s="345">
        <f t="shared" si="4"/>
        <v>0</v>
      </c>
      <c r="O41" s="89"/>
    </row>
    <row r="42" spans="1:15" ht="22.5">
      <c r="A42" s="376"/>
      <c r="B42" s="284"/>
      <c r="C42" s="115" t="str">
        <f t="shared" si="2"/>
        <v>n;6335PNM</v>
      </c>
      <c r="D42" s="507"/>
      <c r="E42" s="683" t="s">
        <v>53</v>
      </c>
      <c r="F42" s="264" t="str">
        <f t="shared" si="3"/>
        <v>633</v>
      </c>
      <c r="G42" s="301" t="s">
        <v>94</v>
      </c>
      <c r="H42" s="189"/>
      <c r="I42" s="264" t="s">
        <v>107</v>
      </c>
      <c r="J42" s="161" t="s">
        <v>108</v>
      </c>
      <c r="K42" s="89"/>
      <c r="L42" s="89"/>
      <c r="M42" s="27"/>
      <c r="N42" s="345">
        <f t="shared" si="4"/>
        <v>0</v>
      </c>
      <c r="O42" s="89"/>
    </row>
    <row r="43" spans="1:15" ht="22.5">
      <c r="A43" s="376"/>
      <c r="B43" s="284"/>
      <c r="C43" s="115" t="str">
        <f t="shared" si="2"/>
        <v>n;6335PM</v>
      </c>
      <c r="D43" s="507"/>
      <c r="E43" s="683" t="s">
        <v>55</v>
      </c>
      <c r="F43" s="264" t="str">
        <f t="shared" si="3"/>
        <v>633</v>
      </c>
      <c r="G43" s="301" t="s">
        <v>94</v>
      </c>
      <c r="H43" s="189"/>
      <c r="I43" s="264" t="s">
        <v>109</v>
      </c>
      <c r="J43" s="161" t="s">
        <v>110</v>
      </c>
      <c r="K43" s="89"/>
      <c r="L43" s="89"/>
      <c r="M43" s="27"/>
      <c r="N43" s="345">
        <f t="shared" si="4"/>
        <v>0</v>
      </c>
      <c r="O43" s="89"/>
    </row>
    <row r="44" spans="1:15" ht="22.5">
      <c r="A44" s="376"/>
      <c r="B44" s="284"/>
      <c r="C44" s="115" t="str">
        <f t="shared" si="2"/>
        <v>n;6336PNM</v>
      </c>
      <c r="D44" s="507"/>
      <c r="E44" s="683" t="s">
        <v>53</v>
      </c>
      <c r="F44" s="264" t="str">
        <f t="shared" si="3"/>
        <v>633</v>
      </c>
      <c r="G44" s="301" t="s">
        <v>94</v>
      </c>
      <c r="H44" s="189"/>
      <c r="I44" s="264" t="s">
        <v>111</v>
      </c>
      <c r="J44" s="161" t="s">
        <v>112</v>
      </c>
      <c r="K44" s="89"/>
      <c r="L44" s="89"/>
      <c r="M44" s="27"/>
      <c r="N44" s="345">
        <f t="shared" si="4"/>
        <v>0</v>
      </c>
      <c r="O44" s="89"/>
    </row>
    <row r="45" spans="1:15" ht="22.5">
      <c r="A45" s="376"/>
      <c r="B45" s="284"/>
      <c r="C45" s="115" t="str">
        <f t="shared" si="2"/>
        <v>n;6336PM</v>
      </c>
      <c r="D45" s="507"/>
      <c r="E45" s="683" t="s">
        <v>55</v>
      </c>
      <c r="F45" s="264" t="str">
        <f t="shared" si="3"/>
        <v>633</v>
      </c>
      <c r="G45" s="301" t="s">
        <v>94</v>
      </c>
      <c r="H45" s="189"/>
      <c r="I45" s="264" t="s">
        <v>113</v>
      </c>
      <c r="J45" s="161" t="s">
        <v>114</v>
      </c>
      <c r="K45" s="89"/>
      <c r="L45" s="89"/>
      <c r="M45" s="27"/>
      <c r="N45" s="345">
        <f t="shared" si="4"/>
        <v>0</v>
      </c>
      <c r="O45" s="89"/>
    </row>
    <row r="46" spans="1:15" ht="22.5">
      <c r="A46" s="376"/>
      <c r="B46" s="284"/>
      <c r="C46" s="115" t="str">
        <f t="shared" si="2"/>
        <v>n;6337PNM</v>
      </c>
      <c r="D46" s="507"/>
      <c r="E46" s="683" t="s">
        <v>53</v>
      </c>
      <c r="F46" s="264" t="str">
        <f t="shared" si="3"/>
        <v>633</v>
      </c>
      <c r="G46" s="301" t="s">
        <v>94</v>
      </c>
      <c r="H46" s="189"/>
      <c r="I46" s="264" t="s">
        <v>115</v>
      </c>
      <c r="J46" s="161" t="s">
        <v>116</v>
      </c>
      <c r="K46" s="89"/>
      <c r="L46" s="89"/>
      <c r="M46" s="27"/>
      <c r="N46" s="345">
        <f t="shared" si="4"/>
        <v>0</v>
      </c>
      <c r="O46" s="89"/>
    </row>
    <row r="47" spans="1:15" ht="22.5">
      <c r="A47" s="376"/>
      <c r="B47" s="284"/>
      <c r="C47" s="115" t="str">
        <f t="shared" si="2"/>
        <v>n;6337PM</v>
      </c>
      <c r="D47" s="507"/>
      <c r="E47" s="683" t="s">
        <v>55</v>
      </c>
      <c r="F47" s="264" t="str">
        <f t="shared" si="3"/>
        <v>633</v>
      </c>
      <c r="G47" s="301" t="s">
        <v>94</v>
      </c>
      <c r="H47" s="189"/>
      <c r="I47" s="264" t="s">
        <v>117</v>
      </c>
      <c r="J47" s="161" t="s">
        <v>118</v>
      </c>
      <c r="K47" s="89"/>
      <c r="L47" s="89"/>
      <c r="M47" s="27"/>
      <c r="N47" s="345">
        <f t="shared" si="4"/>
        <v>0</v>
      </c>
      <c r="O47" s="89"/>
    </row>
    <row r="48" spans="1:15" ht="22.5">
      <c r="A48" s="376"/>
      <c r="B48" s="284"/>
      <c r="C48" s="115" t="str">
        <f t="shared" si="2"/>
        <v>n;63381</v>
      </c>
      <c r="D48" s="507"/>
      <c r="E48" s="683" t="s">
        <v>53</v>
      </c>
      <c r="F48" s="264" t="str">
        <f t="shared" si="3"/>
        <v>633</v>
      </c>
      <c r="G48" s="301" t="s">
        <v>94</v>
      </c>
      <c r="H48" s="189"/>
      <c r="I48" s="264">
        <v>63381</v>
      </c>
      <c r="J48" s="161" t="s">
        <v>119</v>
      </c>
      <c r="K48" s="89"/>
      <c r="L48" s="89"/>
      <c r="M48" s="27"/>
      <c r="N48" s="345">
        <f t="shared" si="4"/>
        <v>0</v>
      </c>
      <c r="O48" s="89"/>
    </row>
    <row r="49" spans="1:15" ht="22.5">
      <c r="A49" s="376"/>
      <c r="B49" s="284"/>
      <c r="C49" s="115" t="str">
        <f t="shared" si="2"/>
        <v>n;63382</v>
      </c>
      <c r="D49" s="507"/>
      <c r="E49" s="683" t="s">
        <v>55</v>
      </c>
      <c r="F49" s="264" t="str">
        <f t="shared" si="3"/>
        <v>633</v>
      </c>
      <c r="G49" s="301" t="s">
        <v>94</v>
      </c>
      <c r="H49" s="189"/>
      <c r="I49" s="264">
        <v>63382</v>
      </c>
      <c r="J49" s="161" t="s">
        <v>120</v>
      </c>
      <c r="K49" s="89"/>
      <c r="L49" s="89"/>
      <c r="M49" s="27"/>
      <c r="N49" s="345">
        <f t="shared" si="4"/>
        <v>0</v>
      </c>
      <c r="O49" s="89"/>
    </row>
    <row r="50" spans="1:15" ht="15">
      <c r="A50" s="376"/>
      <c r="B50" s="284"/>
      <c r="C50" s="115" t="str">
        <f t="shared" si="2"/>
        <v>n;6411</v>
      </c>
      <c r="D50" s="507"/>
      <c r="E50" s="683" t="s">
        <v>53</v>
      </c>
      <c r="F50" s="372">
        <v>6411</v>
      </c>
      <c r="G50" s="301" t="s">
        <v>121</v>
      </c>
      <c r="H50" s="189"/>
      <c r="I50" s="264">
        <v>6411</v>
      </c>
      <c r="J50" s="161" t="s">
        <v>121</v>
      </c>
      <c r="K50" s="89"/>
      <c r="L50" s="89"/>
      <c r="M50" s="27"/>
      <c r="N50" s="345">
        <f t="shared" si="4"/>
        <v>0</v>
      </c>
      <c r="O50" s="89"/>
    </row>
    <row r="51" spans="1:15" ht="15">
      <c r="A51" s="376"/>
      <c r="B51" s="284"/>
      <c r="C51" s="115" t="str">
        <f t="shared" si="2"/>
        <v>n;6413</v>
      </c>
      <c r="D51" s="507"/>
      <c r="E51" s="683" t="s">
        <v>53</v>
      </c>
      <c r="F51" s="372">
        <v>6413</v>
      </c>
      <c r="G51" s="301" t="s">
        <v>122</v>
      </c>
      <c r="H51" s="189"/>
      <c r="I51" s="264">
        <v>6413</v>
      </c>
      <c r="J51" s="161" t="s">
        <v>122</v>
      </c>
      <c r="K51" s="89"/>
      <c r="L51" s="89"/>
      <c r="M51" s="27"/>
      <c r="N51" s="345">
        <f t="shared" si="4"/>
        <v>0</v>
      </c>
      <c r="O51" s="89"/>
    </row>
    <row r="52" spans="1:15" ht="15">
      <c r="A52" s="376"/>
      <c r="B52" s="284"/>
      <c r="C52" s="115" t="str">
        <f t="shared" si="2"/>
        <v>n;6415</v>
      </c>
      <c r="D52" s="507"/>
      <c r="E52" s="683" t="s">
        <v>53</v>
      </c>
      <c r="F52" s="372">
        <v>6415</v>
      </c>
      <c r="G52" s="301" t="s">
        <v>123</v>
      </c>
      <c r="H52" s="189"/>
      <c r="I52" s="264">
        <v>6415</v>
      </c>
      <c r="J52" s="161" t="s">
        <v>123</v>
      </c>
      <c r="K52" s="89"/>
      <c r="L52" s="89"/>
      <c r="M52" s="27"/>
      <c r="N52" s="345">
        <f t="shared" si="4"/>
        <v>0</v>
      </c>
      <c r="O52" s="89"/>
    </row>
    <row r="53" spans="1:15" ht="22.5">
      <c r="A53" s="376"/>
      <c r="B53" s="284"/>
      <c r="C53" s="115" t="str">
        <f t="shared" si="2"/>
        <v>n;6416</v>
      </c>
      <c r="D53" s="507"/>
      <c r="E53" s="683" t="s">
        <v>53</v>
      </c>
      <c r="F53" s="264" t="str">
        <f t="shared" ref="F53:F54" si="5">LEFT(I53,3)</f>
        <v>641</v>
      </c>
      <c r="G53" s="301" t="s">
        <v>124</v>
      </c>
      <c r="H53" s="189"/>
      <c r="I53" s="264">
        <v>6416</v>
      </c>
      <c r="J53" s="161" t="s">
        <v>125</v>
      </c>
      <c r="K53" s="89"/>
      <c r="L53" s="89"/>
      <c r="M53" s="27"/>
      <c r="N53" s="345">
        <f t="shared" si="4"/>
        <v>0</v>
      </c>
      <c r="O53" s="89"/>
    </row>
    <row r="54" spans="1:15" ht="22.5">
      <c r="A54" s="376"/>
      <c r="B54" s="284"/>
      <c r="C54" s="115" t="str">
        <f t="shared" si="2"/>
        <v>n;6417</v>
      </c>
      <c r="D54" s="507"/>
      <c r="E54" s="683" t="s">
        <v>53</v>
      </c>
      <c r="F54" s="264" t="str">
        <f t="shared" si="5"/>
        <v>641</v>
      </c>
      <c r="G54" s="301" t="s">
        <v>124</v>
      </c>
      <c r="H54" s="189"/>
      <c r="I54" s="264">
        <v>6417</v>
      </c>
      <c r="J54" s="161" t="s">
        <v>126</v>
      </c>
      <c r="K54" s="89"/>
      <c r="L54" s="89"/>
      <c r="M54" s="27"/>
      <c r="N54" s="345">
        <f t="shared" si="4"/>
        <v>0</v>
      </c>
      <c r="O54" s="89"/>
    </row>
    <row r="55" spans="1:15" ht="27" customHeight="1">
      <c r="A55" s="376"/>
      <c r="B55" s="284"/>
      <c r="C55" s="115" t="str">
        <f t="shared" si="2"/>
        <v>n;6421</v>
      </c>
      <c r="D55" s="507"/>
      <c r="E55" s="683" t="s">
        <v>55</v>
      </c>
      <c r="F55" s="372">
        <v>6421</v>
      </c>
      <c r="G55" s="301" t="s">
        <v>127</v>
      </c>
      <c r="H55" s="189"/>
      <c r="I55" s="264">
        <v>6421</v>
      </c>
      <c r="J55" s="161" t="s">
        <v>1646</v>
      </c>
      <c r="K55" s="89"/>
      <c r="L55" s="89"/>
      <c r="M55" s="27"/>
      <c r="N55" s="345">
        <f t="shared" si="4"/>
        <v>0</v>
      </c>
      <c r="O55" s="89"/>
    </row>
    <row r="56" spans="1:15" ht="15">
      <c r="A56" s="376"/>
      <c r="B56" s="284"/>
      <c r="C56" s="115" t="str">
        <f t="shared" si="2"/>
        <v>n;6422</v>
      </c>
      <c r="D56" s="507"/>
      <c r="E56" s="683" t="s">
        <v>55</v>
      </c>
      <c r="F56" s="372">
        <v>6422</v>
      </c>
      <c r="G56" s="301" t="s">
        <v>128</v>
      </c>
      <c r="H56" s="189"/>
      <c r="I56" s="264">
        <v>6422</v>
      </c>
      <c r="J56" s="161" t="s">
        <v>1647</v>
      </c>
      <c r="K56" s="89"/>
      <c r="L56" s="89"/>
      <c r="M56" s="27"/>
      <c r="N56" s="345">
        <f t="shared" si="4"/>
        <v>0</v>
      </c>
      <c r="O56" s="89"/>
    </row>
    <row r="57" spans="1:15" ht="15">
      <c r="A57" s="376"/>
      <c r="B57" s="284"/>
      <c r="C57" s="115" t="str">
        <f t="shared" si="2"/>
        <v>n;6423</v>
      </c>
      <c r="D57" s="507"/>
      <c r="E57" s="683" t="s">
        <v>55</v>
      </c>
      <c r="F57" s="372">
        <v>6423</v>
      </c>
      <c r="G57" s="301" t="s">
        <v>129</v>
      </c>
      <c r="H57" s="189"/>
      <c r="I57" s="264">
        <v>6423</v>
      </c>
      <c r="J57" s="161" t="s">
        <v>1648</v>
      </c>
      <c r="K57" s="89"/>
      <c r="L57" s="89"/>
      <c r="M57" s="27"/>
      <c r="N57" s="345">
        <f t="shared" si="4"/>
        <v>0</v>
      </c>
      <c r="O57" s="89"/>
    </row>
    <row r="58" spans="1:15" ht="22.5">
      <c r="A58" s="376"/>
      <c r="B58" s="284"/>
      <c r="C58" s="115" t="str">
        <f t="shared" si="2"/>
        <v>n;6424</v>
      </c>
      <c r="D58" s="507"/>
      <c r="E58" s="683" t="s">
        <v>55</v>
      </c>
      <c r="F58" s="264" t="str">
        <f>LEFT(I58,3)</f>
        <v>642</v>
      </c>
      <c r="G58" s="301" t="s">
        <v>130</v>
      </c>
      <c r="H58" s="189"/>
      <c r="I58" s="264">
        <v>6424</v>
      </c>
      <c r="J58" s="161" t="s">
        <v>131</v>
      </c>
      <c r="K58" s="89"/>
      <c r="L58" s="89"/>
      <c r="M58" s="27"/>
      <c r="N58" s="345">
        <f t="shared" si="4"/>
        <v>0</v>
      </c>
      <c r="O58" s="89"/>
    </row>
    <row r="59" spans="1:15" ht="15">
      <c r="A59" s="376"/>
      <c r="B59" s="284"/>
      <c r="C59" s="115" t="str">
        <f t="shared" si="2"/>
        <v>n;64251</v>
      </c>
      <c r="D59" s="507"/>
      <c r="E59" s="683" t="s">
        <v>55</v>
      </c>
      <c r="F59" s="264">
        <v>6425</v>
      </c>
      <c r="G59" s="301" t="s">
        <v>132</v>
      </c>
      <c r="H59" s="189"/>
      <c r="I59" s="264">
        <v>64251</v>
      </c>
      <c r="J59" s="161" t="s">
        <v>133</v>
      </c>
      <c r="K59" s="89"/>
      <c r="L59" s="89"/>
      <c r="M59" s="27"/>
      <c r="N59" s="345">
        <f t="shared" si="4"/>
        <v>0</v>
      </c>
      <c r="O59" s="89"/>
    </row>
    <row r="60" spans="1:15" ht="15">
      <c r="A60" s="376"/>
      <c r="B60" s="284"/>
      <c r="C60" s="115" t="str">
        <f t="shared" si="2"/>
        <v>n;64252</v>
      </c>
      <c r="D60" s="507"/>
      <c r="E60" s="683" t="s">
        <v>55</v>
      </c>
      <c r="F60" s="264">
        <v>6425</v>
      </c>
      <c r="G60" s="301" t="s">
        <v>132</v>
      </c>
      <c r="H60" s="189"/>
      <c r="I60" s="264">
        <v>64252</v>
      </c>
      <c r="J60" s="161" t="s">
        <v>134</v>
      </c>
      <c r="K60" s="89"/>
      <c r="L60" s="89"/>
      <c r="M60" s="27"/>
      <c r="N60" s="345">
        <f t="shared" si="4"/>
        <v>0</v>
      </c>
      <c r="O60" s="89"/>
    </row>
    <row r="61" spans="1:15" ht="15">
      <c r="A61" s="376"/>
      <c r="B61" s="284"/>
      <c r="C61" s="115" t="str">
        <f t="shared" si="2"/>
        <v>n;64253</v>
      </c>
      <c r="D61" s="507"/>
      <c r="E61" s="683" t="s">
        <v>55</v>
      </c>
      <c r="F61" s="264">
        <v>6425</v>
      </c>
      <c r="G61" s="301" t="s">
        <v>132</v>
      </c>
      <c r="H61" s="189"/>
      <c r="I61" s="264">
        <v>64253</v>
      </c>
      <c r="J61" s="161" t="s">
        <v>135</v>
      </c>
      <c r="K61" s="89"/>
      <c r="L61" s="89"/>
      <c r="M61" s="27"/>
      <c r="N61" s="345">
        <f t="shared" si="4"/>
        <v>0</v>
      </c>
      <c r="O61" s="89"/>
    </row>
    <row r="62" spans="1:15" ht="22.5">
      <c r="A62" s="376"/>
      <c r="B62" s="284"/>
      <c r="C62" s="115" t="str">
        <f t="shared" si="2"/>
        <v>n;6426</v>
      </c>
      <c r="D62" s="507"/>
      <c r="E62" s="683" t="s">
        <v>55</v>
      </c>
      <c r="F62" s="264" t="str">
        <f t="shared" ref="F62:F64" si="6">LEFT(I62,3)</f>
        <v>642</v>
      </c>
      <c r="G62" s="301" t="s">
        <v>130</v>
      </c>
      <c r="H62" s="189"/>
      <c r="I62" s="652">
        <v>6426</v>
      </c>
      <c r="J62" s="712" t="s">
        <v>136</v>
      </c>
      <c r="K62" s="89"/>
      <c r="L62" s="89"/>
      <c r="M62" s="27"/>
      <c r="N62" s="345">
        <f t="shared" si="4"/>
        <v>0</v>
      </c>
      <c r="O62" s="89"/>
    </row>
    <row r="63" spans="1:15" ht="22.5">
      <c r="A63" s="376"/>
      <c r="B63" s="284"/>
      <c r="C63" s="115" t="str">
        <f t="shared" si="2"/>
        <v>n;6427</v>
      </c>
      <c r="D63" s="507"/>
      <c r="E63" s="683" t="s">
        <v>55</v>
      </c>
      <c r="F63" s="264" t="str">
        <f t="shared" si="6"/>
        <v>642</v>
      </c>
      <c r="G63" s="301" t="s">
        <v>130</v>
      </c>
      <c r="H63" s="665" t="s">
        <v>58</v>
      </c>
      <c r="I63" s="652">
        <v>6427</v>
      </c>
      <c r="J63" s="712" t="s">
        <v>137</v>
      </c>
      <c r="K63" s="89"/>
      <c r="L63" s="89"/>
      <c r="M63" s="27"/>
      <c r="N63" s="345">
        <f t="shared" si="4"/>
        <v>0</v>
      </c>
      <c r="O63" s="89"/>
    </row>
    <row r="64" spans="1:15" ht="22.5">
      <c r="A64" s="376"/>
      <c r="B64" s="284"/>
      <c r="C64" s="115" t="str">
        <f t="shared" si="2"/>
        <v>n;6428</v>
      </c>
      <c r="D64" s="507"/>
      <c r="E64" s="683" t="s">
        <v>55</v>
      </c>
      <c r="F64" s="264" t="str">
        <f t="shared" si="6"/>
        <v>642</v>
      </c>
      <c r="G64" s="301" t="s">
        <v>130</v>
      </c>
      <c r="H64" s="189"/>
      <c r="I64" s="652">
        <v>6428</v>
      </c>
      <c r="J64" s="712" t="s">
        <v>138</v>
      </c>
      <c r="K64" s="89"/>
      <c r="L64" s="89"/>
      <c r="M64" s="27"/>
      <c r="N64" s="345">
        <f t="shared" si="4"/>
        <v>0</v>
      </c>
      <c r="O64" s="89"/>
    </row>
    <row r="65" spans="1:15" ht="22.5">
      <c r="A65" s="376"/>
      <c r="B65" s="284"/>
      <c r="C65" s="115" t="str">
        <f t="shared" si="2"/>
        <v>n;6451</v>
      </c>
      <c r="D65" s="507"/>
      <c r="E65" s="683" t="s">
        <v>53</v>
      </c>
      <c r="F65" s="372">
        <v>6451</v>
      </c>
      <c r="G65" s="301" t="s">
        <v>139</v>
      </c>
      <c r="H65" s="189"/>
      <c r="I65" s="264">
        <v>6451</v>
      </c>
      <c r="J65" s="161" t="s">
        <v>1077</v>
      </c>
      <c r="K65" s="89"/>
      <c r="L65" s="89"/>
      <c r="M65" s="27"/>
      <c r="N65" s="345">
        <f t="shared" si="4"/>
        <v>0</v>
      </c>
      <c r="O65" s="89"/>
    </row>
    <row r="66" spans="1:15" ht="22.5">
      <c r="A66" s="376"/>
      <c r="B66" s="284"/>
      <c r="C66" s="115" t="str">
        <f t="shared" si="2"/>
        <v>n;6452</v>
      </c>
      <c r="D66" s="507"/>
      <c r="E66" s="683" t="s">
        <v>55</v>
      </c>
      <c r="F66" s="372">
        <v>6452</v>
      </c>
      <c r="G66" s="301" t="s">
        <v>140</v>
      </c>
      <c r="H66" s="189"/>
      <c r="I66" s="264">
        <v>6452</v>
      </c>
      <c r="J66" s="161" t="s">
        <v>1078</v>
      </c>
      <c r="K66" s="89"/>
      <c r="L66" s="89"/>
      <c r="M66" s="27"/>
      <c r="N66" s="345">
        <f t="shared" si="4"/>
        <v>0</v>
      </c>
      <c r="O66" s="89"/>
    </row>
    <row r="67" spans="1:15" ht="22.5">
      <c r="A67" s="376"/>
      <c r="B67" s="284"/>
      <c r="C67" s="115" t="str">
        <f t="shared" si="2"/>
        <v>n;6471</v>
      </c>
      <c r="D67" s="507"/>
      <c r="E67" s="683" t="s">
        <v>53</v>
      </c>
      <c r="F67" s="264" t="str">
        <f t="shared" ref="F67:F70" si="7">LEFT(I67,4)</f>
        <v>6471</v>
      </c>
      <c r="G67" s="301" t="s">
        <v>141</v>
      </c>
      <c r="H67" s="189"/>
      <c r="I67" s="264">
        <v>6471</v>
      </c>
      <c r="J67" s="161" t="s">
        <v>1080</v>
      </c>
      <c r="K67" s="89"/>
      <c r="L67" s="89"/>
      <c r="M67" s="27"/>
      <c r="N67" s="345">
        <f t="shared" si="4"/>
        <v>0</v>
      </c>
      <c r="O67" s="89"/>
    </row>
    <row r="68" spans="1:15" ht="22.5">
      <c r="A68" s="376"/>
      <c r="B68" s="284"/>
      <c r="C68" s="115" t="str">
        <f t="shared" si="2"/>
        <v>n;64715</v>
      </c>
      <c r="D68" s="507"/>
      <c r="E68" s="683" t="s">
        <v>53</v>
      </c>
      <c r="F68" s="264" t="str">
        <f t="shared" si="7"/>
        <v>6471</v>
      </c>
      <c r="G68" s="301" t="s">
        <v>141</v>
      </c>
      <c r="H68" s="189"/>
      <c r="I68" s="264">
        <v>64715</v>
      </c>
      <c r="J68" s="161" t="s">
        <v>142</v>
      </c>
      <c r="K68" s="89"/>
      <c r="L68" s="89"/>
      <c r="M68" s="27"/>
      <c r="N68" s="345">
        <f t="shared" si="4"/>
        <v>0</v>
      </c>
      <c r="O68" s="89"/>
    </row>
    <row r="69" spans="1:15" ht="22.5">
      <c r="A69" s="376"/>
      <c r="B69" s="284"/>
      <c r="C69" s="115" t="str">
        <f t="shared" si="2"/>
        <v>n;64721+64722+64723+64728</v>
      </c>
      <c r="D69" s="507"/>
      <c r="E69" s="683" t="s">
        <v>55</v>
      </c>
      <c r="F69" s="264" t="str">
        <f t="shared" si="7"/>
        <v>6472</v>
      </c>
      <c r="G69" s="301" t="s">
        <v>143</v>
      </c>
      <c r="H69" s="189"/>
      <c r="I69" s="264" t="s">
        <v>564</v>
      </c>
      <c r="J69" s="161" t="s">
        <v>144</v>
      </c>
      <c r="K69" s="89"/>
      <c r="L69" s="89"/>
      <c r="M69" s="27"/>
      <c r="N69" s="345">
        <f t="shared" si="4"/>
        <v>0</v>
      </c>
      <c r="O69" s="89"/>
    </row>
    <row r="70" spans="1:15" ht="22.5">
      <c r="A70" s="376"/>
      <c r="B70" s="284"/>
      <c r="C70" s="115" t="str">
        <f t="shared" si="2"/>
        <v>n;64725</v>
      </c>
      <c r="D70" s="507"/>
      <c r="E70" s="683" t="s">
        <v>55</v>
      </c>
      <c r="F70" s="264" t="str">
        <f t="shared" si="7"/>
        <v>6472</v>
      </c>
      <c r="G70" s="301" t="s">
        <v>143</v>
      </c>
      <c r="H70" s="189"/>
      <c r="I70" s="264">
        <v>64725</v>
      </c>
      <c r="J70" s="161" t="s">
        <v>145</v>
      </c>
      <c r="K70" s="89"/>
      <c r="L70" s="89"/>
      <c r="M70" s="27"/>
      <c r="N70" s="345">
        <f t="shared" si="4"/>
        <v>0</v>
      </c>
      <c r="O70" s="89"/>
    </row>
    <row r="71" spans="1:15" ht="15">
      <c r="A71" s="376"/>
      <c r="B71" s="284"/>
      <c r="C71" s="115" t="str">
        <f t="shared" si="2"/>
        <v>n;648PNM</v>
      </c>
      <c r="D71" s="507"/>
      <c r="E71" s="683" t="s">
        <v>53</v>
      </c>
      <c r="F71" s="264" t="str">
        <f t="shared" ref="F71:F77" si="8">LEFT(I71,3)</f>
        <v>648</v>
      </c>
      <c r="G71" s="301" t="s">
        <v>146</v>
      </c>
      <c r="H71" s="189"/>
      <c r="I71" s="264" t="s">
        <v>1002</v>
      </c>
      <c r="J71" s="161" t="s">
        <v>1081</v>
      </c>
      <c r="K71" s="89"/>
      <c r="L71" s="89"/>
      <c r="M71" s="27"/>
      <c r="N71" s="345">
        <f t="shared" si="4"/>
        <v>0</v>
      </c>
      <c r="O71" s="89"/>
    </row>
    <row r="72" spans="1:15" ht="15">
      <c r="A72" s="376"/>
      <c r="B72" s="284"/>
      <c r="C72" s="115" t="str">
        <f t="shared" si="2"/>
        <v>n;648PM</v>
      </c>
      <c r="D72" s="507"/>
      <c r="E72" s="683" t="s">
        <v>55</v>
      </c>
      <c r="F72" s="264" t="str">
        <f t="shared" si="8"/>
        <v>648</v>
      </c>
      <c r="G72" s="301" t="s">
        <v>146</v>
      </c>
      <c r="H72" s="189"/>
      <c r="I72" s="264" t="s">
        <v>1003</v>
      </c>
      <c r="J72" s="161" t="s">
        <v>1082</v>
      </c>
      <c r="K72" s="89"/>
      <c r="L72" s="89"/>
      <c r="M72" s="27"/>
      <c r="N72" s="345">
        <f t="shared" si="4"/>
        <v>0</v>
      </c>
      <c r="O72" s="89"/>
    </row>
    <row r="73" spans="1:15" ht="22.5">
      <c r="A73" s="376"/>
      <c r="B73" s="284"/>
      <c r="C73" s="115" t="str">
        <f t="shared" si="2"/>
        <v>n;6481</v>
      </c>
      <c r="D73" s="507"/>
      <c r="E73" s="683" t="s">
        <v>53</v>
      </c>
      <c r="F73" s="264" t="str">
        <f t="shared" si="8"/>
        <v>648</v>
      </c>
      <c r="G73" s="301" t="s">
        <v>146</v>
      </c>
      <c r="H73" s="189"/>
      <c r="I73" s="264">
        <v>6481</v>
      </c>
      <c r="J73" s="161" t="s">
        <v>147</v>
      </c>
      <c r="K73" s="89"/>
      <c r="L73" s="89"/>
      <c r="M73" s="27"/>
      <c r="N73" s="345">
        <f t="shared" si="4"/>
        <v>0</v>
      </c>
      <c r="O73" s="89"/>
    </row>
    <row r="74" spans="1:15" ht="15">
      <c r="A74" s="376"/>
      <c r="B74" s="284"/>
      <c r="C74" s="115" t="str">
        <f t="shared" si="2"/>
        <v>n;6482PM</v>
      </c>
      <c r="D74" s="507"/>
      <c r="E74" s="683" t="s">
        <v>55</v>
      </c>
      <c r="F74" s="264" t="str">
        <f t="shared" si="8"/>
        <v>648</v>
      </c>
      <c r="G74" s="301" t="s">
        <v>146</v>
      </c>
      <c r="H74" s="189" t="s">
        <v>58</v>
      </c>
      <c r="I74" s="264" t="s">
        <v>148</v>
      </c>
      <c r="J74" s="341" t="s">
        <v>149</v>
      </c>
      <c r="K74" s="89"/>
      <c r="L74" s="89"/>
      <c r="M74" s="27"/>
      <c r="N74" s="345">
        <f t="shared" si="4"/>
        <v>0</v>
      </c>
      <c r="O74" s="89"/>
    </row>
    <row r="75" spans="1:15" ht="22.5">
      <c r="A75" s="376"/>
      <c r="B75" s="284"/>
      <c r="C75" s="115" t="str">
        <f t="shared" si="2"/>
        <v>n;6482PNM</v>
      </c>
      <c r="D75" s="507"/>
      <c r="E75" s="683" t="s">
        <v>53</v>
      </c>
      <c r="F75" s="264" t="str">
        <f t="shared" si="8"/>
        <v>648</v>
      </c>
      <c r="G75" s="301" t="s">
        <v>146</v>
      </c>
      <c r="H75" s="189"/>
      <c r="I75" s="264" t="s">
        <v>150</v>
      </c>
      <c r="J75" s="161" t="s">
        <v>151</v>
      </c>
      <c r="K75" s="89"/>
      <c r="L75" s="89"/>
      <c r="M75" s="27"/>
      <c r="N75" s="345">
        <f t="shared" si="4"/>
        <v>0</v>
      </c>
      <c r="O75" s="89"/>
    </row>
    <row r="76" spans="1:15" ht="33.75">
      <c r="A76" s="376"/>
      <c r="B76" s="284"/>
      <c r="C76" s="115" t="str">
        <f t="shared" si="2"/>
        <v>n;6484PM</v>
      </c>
      <c r="D76" s="507"/>
      <c r="E76" s="683" t="s">
        <v>55</v>
      </c>
      <c r="F76" s="264" t="str">
        <f t="shared" si="8"/>
        <v>648</v>
      </c>
      <c r="G76" s="301" t="s">
        <v>146</v>
      </c>
      <c r="H76" s="189"/>
      <c r="I76" s="264" t="s">
        <v>152</v>
      </c>
      <c r="J76" s="161" t="s">
        <v>153</v>
      </c>
      <c r="K76" s="89"/>
      <c r="L76" s="89"/>
      <c r="M76" s="27"/>
      <c r="N76" s="345">
        <f t="shared" si="4"/>
        <v>0</v>
      </c>
      <c r="O76" s="89"/>
    </row>
    <row r="77" spans="1:15" ht="33.75">
      <c r="A77" s="376"/>
      <c r="B77" s="284"/>
      <c r="C77" s="115" t="str">
        <f t="shared" si="2"/>
        <v>n;6484PNM</v>
      </c>
      <c r="D77" s="507"/>
      <c r="E77" s="683" t="s">
        <v>53</v>
      </c>
      <c r="F77" s="264" t="str">
        <f t="shared" si="8"/>
        <v>648</v>
      </c>
      <c r="G77" s="301" t="s">
        <v>146</v>
      </c>
      <c r="H77" s="189"/>
      <c r="I77" s="264" t="s">
        <v>154</v>
      </c>
      <c r="J77" s="161" t="s">
        <v>155</v>
      </c>
      <c r="K77" s="89"/>
      <c r="L77" s="89"/>
      <c r="M77" s="27"/>
      <c r="N77" s="345">
        <f t="shared" si="4"/>
        <v>0</v>
      </c>
      <c r="O77" s="89"/>
    </row>
    <row r="78" spans="1:15" ht="22.5">
      <c r="A78" s="376"/>
      <c r="B78" s="284"/>
      <c r="C78" s="115" t="str">
        <f>CONCATENATE("n;",LEFT(I78,4))</f>
        <v>n;6011</v>
      </c>
      <c r="D78" s="507"/>
      <c r="E78" s="498" t="s">
        <v>156</v>
      </c>
      <c r="F78" s="264"/>
      <c r="G78" s="301"/>
      <c r="H78" s="195"/>
      <c r="I78" s="264" t="s">
        <v>1769</v>
      </c>
      <c r="J78" s="340" t="s">
        <v>1748</v>
      </c>
      <c r="K78" s="328">
        <f t="shared" ref="K78:L78" si="9">K408+K442-K476</f>
        <v>0</v>
      </c>
      <c r="L78" s="328">
        <f t="shared" si="9"/>
        <v>0</v>
      </c>
      <c r="M78" s="27"/>
      <c r="N78" s="328">
        <f t="shared" ref="N78:N94" si="10">N408+N442-N476</f>
        <v>0</v>
      </c>
      <c r="O78" s="89"/>
    </row>
    <row r="79" spans="1:15" ht="33.75">
      <c r="A79" s="376"/>
      <c r="B79" s="284"/>
      <c r="C79" s="115" t="str">
        <f t="shared" ref="C79" si="11">CONCATENATE("n;",LEFT(I79,5))</f>
        <v>n;60211</v>
      </c>
      <c r="D79" s="507"/>
      <c r="E79" s="498" t="s">
        <v>156</v>
      </c>
      <c r="F79" s="264"/>
      <c r="G79" s="301"/>
      <c r="H79" s="189"/>
      <c r="I79" s="264" t="s">
        <v>1770</v>
      </c>
      <c r="J79" s="200" t="s">
        <v>1637</v>
      </c>
      <c r="K79" s="328">
        <f t="shared" ref="K79:L79" si="12">K409+K443-K477</f>
        <v>0</v>
      </c>
      <c r="L79" s="328">
        <f t="shared" si="12"/>
        <v>0</v>
      </c>
      <c r="M79" s="27"/>
      <c r="N79" s="328">
        <f t="shared" si="10"/>
        <v>0</v>
      </c>
      <c r="O79" s="89"/>
    </row>
    <row r="80" spans="1:15" ht="33.75">
      <c r="A80" s="376"/>
      <c r="B80" s="284"/>
      <c r="C80" s="115" t="str">
        <f>CONCATENATE("n;",LEFT(I80,5))</f>
        <v>n;60212</v>
      </c>
      <c r="D80" s="507"/>
      <c r="E80" s="498" t="s">
        <v>156</v>
      </c>
      <c r="F80" s="264"/>
      <c r="G80" s="301"/>
      <c r="H80" s="189"/>
      <c r="I80" s="264" t="s">
        <v>1771</v>
      </c>
      <c r="J80" s="200" t="s">
        <v>1638</v>
      </c>
      <c r="K80" s="328">
        <f t="shared" ref="K80:L80" si="13">K410+K444-K478</f>
        <v>0</v>
      </c>
      <c r="L80" s="328">
        <f t="shared" si="13"/>
        <v>0</v>
      </c>
      <c r="M80" s="27"/>
      <c r="N80" s="328">
        <f t="shared" si="10"/>
        <v>0</v>
      </c>
      <c r="O80" s="89"/>
    </row>
    <row r="81" spans="1:15" ht="22.5">
      <c r="A81" s="376"/>
      <c r="B81" s="284"/>
      <c r="C81" s="115" t="str">
        <f t="shared" ref="C81:C94" si="14">CONCATENATE("n;",LEFT(I81,5))</f>
        <v>n;60213</v>
      </c>
      <c r="D81" s="507"/>
      <c r="E81" s="498" t="s">
        <v>156</v>
      </c>
      <c r="F81" s="264"/>
      <c r="G81" s="301"/>
      <c r="H81" s="189"/>
      <c r="I81" s="264" t="s">
        <v>1772</v>
      </c>
      <c r="J81" s="200" t="s">
        <v>1639</v>
      </c>
      <c r="K81" s="328">
        <f t="shared" ref="K81:L81" si="15">K411+K445-K479</f>
        <v>0</v>
      </c>
      <c r="L81" s="328">
        <f t="shared" si="15"/>
        <v>0</v>
      </c>
      <c r="M81" s="27"/>
      <c r="N81" s="328">
        <f t="shared" si="10"/>
        <v>0</v>
      </c>
      <c r="O81" s="89"/>
    </row>
    <row r="82" spans="1:15" ht="15">
      <c r="A82" s="376"/>
      <c r="B82" s="284"/>
      <c r="C82" s="115" t="str">
        <f t="shared" si="14"/>
        <v>n;60215</v>
      </c>
      <c r="D82" s="507"/>
      <c r="E82" s="498" t="s">
        <v>156</v>
      </c>
      <c r="F82" s="264"/>
      <c r="G82" s="301"/>
      <c r="H82" s="189"/>
      <c r="I82" s="264" t="s">
        <v>1773</v>
      </c>
      <c r="J82" s="200" t="s">
        <v>1640</v>
      </c>
      <c r="K82" s="328">
        <f t="shared" ref="K82:L82" si="16">K412+K446-K480</f>
        <v>0</v>
      </c>
      <c r="L82" s="328">
        <f t="shared" si="16"/>
        <v>0</v>
      </c>
      <c r="M82" s="27"/>
      <c r="N82" s="328">
        <f t="shared" si="10"/>
        <v>0</v>
      </c>
      <c r="O82" s="89"/>
    </row>
    <row r="83" spans="1:15" ht="22.5">
      <c r="A83" s="376"/>
      <c r="B83" s="284"/>
      <c r="C83" s="115" t="str">
        <f t="shared" si="14"/>
        <v>n;60216</v>
      </c>
      <c r="D83" s="507"/>
      <c r="E83" s="498" t="s">
        <v>156</v>
      </c>
      <c r="F83" s="264"/>
      <c r="G83" s="301"/>
      <c r="H83" s="189"/>
      <c r="I83" s="264" t="s">
        <v>1774</v>
      </c>
      <c r="J83" s="200" t="s">
        <v>1641</v>
      </c>
      <c r="K83" s="328">
        <f t="shared" ref="K83:L83" si="17">K413+K447-K481</f>
        <v>0</v>
      </c>
      <c r="L83" s="328">
        <f t="shared" si="17"/>
        <v>0</v>
      </c>
      <c r="M83" s="27"/>
      <c r="N83" s="328">
        <f t="shared" si="10"/>
        <v>0</v>
      </c>
      <c r="O83" s="89"/>
    </row>
    <row r="84" spans="1:15" ht="15">
      <c r="A84" s="376"/>
      <c r="B84" s="284"/>
      <c r="C84" s="115" t="str">
        <f t="shared" si="14"/>
        <v>n;60217</v>
      </c>
      <c r="D84" s="507"/>
      <c r="E84" s="498" t="s">
        <v>156</v>
      </c>
      <c r="F84" s="264"/>
      <c r="G84" s="301"/>
      <c r="H84" s="189"/>
      <c r="I84" s="264" t="s">
        <v>1775</v>
      </c>
      <c r="J84" s="200" t="s">
        <v>1642</v>
      </c>
      <c r="K84" s="328">
        <f t="shared" ref="K84:L84" si="18">K414+K448-K482</f>
        <v>0</v>
      </c>
      <c r="L84" s="328">
        <f t="shared" si="18"/>
        <v>0</v>
      </c>
      <c r="M84" s="27"/>
      <c r="N84" s="328">
        <f t="shared" si="10"/>
        <v>0</v>
      </c>
      <c r="O84" s="89"/>
    </row>
    <row r="85" spans="1:15" ht="22.5">
      <c r="A85" s="376"/>
      <c r="B85" s="284"/>
      <c r="C85" s="115" t="str">
        <f t="shared" si="14"/>
        <v>n;60218</v>
      </c>
      <c r="D85" s="507"/>
      <c r="E85" s="498" t="s">
        <v>156</v>
      </c>
      <c r="F85" s="264"/>
      <c r="G85" s="301"/>
      <c r="H85" s="189"/>
      <c r="I85" s="264" t="s">
        <v>1776</v>
      </c>
      <c r="J85" s="200" t="s">
        <v>1643</v>
      </c>
      <c r="K85" s="328">
        <f t="shared" ref="K85:L85" si="19">K415+K449-K483</f>
        <v>0</v>
      </c>
      <c r="L85" s="328">
        <f t="shared" si="19"/>
        <v>0</v>
      </c>
      <c r="M85" s="27"/>
      <c r="N85" s="328">
        <f t="shared" si="10"/>
        <v>0</v>
      </c>
      <c r="O85" s="89"/>
    </row>
    <row r="86" spans="1:15" ht="22.5">
      <c r="A86" s="376"/>
      <c r="B86" s="284"/>
      <c r="C86" s="115" t="str">
        <f t="shared" si="14"/>
        <v>n;60221</v>
      </c>
      <c r="D86" s="507"/>
      <c r="E86" s="498" t="s">
        <v>156</v>
      </c>
      <c r="F86" s="264"/>
      <c r="G86" s="301"/>
      <c r="H86" s="189"/>
      <c r="I86" s="264" t="s">
        <v>1777</v>
      </c>
      <c r="J86" s="200" t="s">
        <v>1752</v>
      </c>
      <c r="K86" s="328">
        <f t="shared" ref="K86:L86" si="20">K416+K450-K484</f>
        <v>0</v>
      </c>
      <c r="L86" s="328">
        <f t="shared" si="20"/>
        <v>0</v>
      </c>
      <c r="M86" s="27"/>
      <c r="N86" s="328">
        <f t="shared" si="10"/>
        <v>0</v>
      </c>
      <c r="O86" s="89"/>
    </row>
    <row r="87" spans="1:15" ht="22.5">
      <c r="A87" s="376"/>
      <c r="B87" s="284"/>
      <c r="C87" s="115" t="str">
        <f t="shared" si="14"/>
        <v>n;60222</v>
      </c>
      <c r="D87" s="507"/>
      <c r="E87" s="498" t="s">
        <v>156</v>
      </c>
      <c r="F87" s="264"/>
      <c r="G87" s="301"/>
      <c r="H87" s="189"/>
      <c r="I87" s="264" t="s">
        <v>1778</v>
      </c>
      <c r="J87" s="200" t="s">
        <v>1753</v>
      </c>
      <c r="K87" s="328">
        <f t="shared" ref="K87:L87" si="21">K417+K451-K485</f>
        <v>0</v>
      </c>
      <c r="L87" s="328">
        <f t="shared" si="21"/>
        <v>0</v>
      </c>
      <c r="M87" s="27"/>
      <c r="N87" s="328">
        <f t="shared" si="10"/>
        <v>0</v>
      </c>
      <c r="O87" s="89"/>
    </row>
    <row r="88" spans="1:15" ht="22.5">
      <c r="A88" s="376"/>
      <c r="B88" s="284"/>
      <c r="C88" s="115" t="str">
        <f t="shared" si="14"/>
        <v>n;60223</v>
      </c>
      <c r="D88" s="507"/>
      <c r="E88" s="498" t="s">
        <v>156</v>
      </c>
      <c r="F88" s="264"/>
      <c r="G88" s="301"/>
      <c r="H88" s="189"/>
      <c r="I88" s="264" t="s">
        <v>1779</v>
      </c>
      <c r="J88" s="200" t="s">
        <v>1754</v>
      </c>
      <c r="K88" s="328">
        <f t="shared" ref="K88:L88" si="22">K418+K452-K486</f>
        <v>0</v>
      </c>
      <c r="L88" s="328">
        <f t="shared" si="22"/>
        <v>0</v>
      </c>
      <c r="M88" s="27"/>
      <c r="N88" s="328">
        <f t="shared" si="10"/>
        <v>0</v>
      </c>
      <c r="O88" s="89"/>
    </row>
    <row r="89" spans="1:15" ht="22.5">
      <c r="A89" s="376"/>
      <c r="B89" s="284"/>
      <c r="C89" s="115" t="str">
        <f t="shared" si="14"/>
        <v>n;60224</v>
      </c>
      <c r="D89" s="507"/>
      <c r="E89" s="498" t="s">
        <v>156</v>
      </c>
      <c r="F89" s="264"/>
      <c r="G89" s="301"/>
      <c r="H89" s="189"/>
      <c r="I89" s="264" t="s">
        <v>1780</v>
      </c>
      <c r="J89" s="200" t="s">
        <v>1755</v>
      </c>
      <c r="K89" s="328">
        <f t="shared" ref="K89:L89" si="23">K419+K453-K487</f>
        <v>0</v>
      </c>
      <c r="L89" s="328">
        <f t="shared" si="23"/>
        <v>0</v>
      </c>
      <c r="M89" s="27"/>
      <c r="N89" s="328">
        <f t="shared" si="10"/>
        <v>0</v>
      </c>
      <c r="O89" s="89"/>
    </row>
    <row r="90" spans="1:15" ht="22.5">
      <c r="A90" s="376"/>
      <c r="B90" s="284"/>
      <c r="C90" s="115" t="str">
        <f t="shared" si="14"/>
        <v>n;60225</v>
      </c>
      <c r="D90" s="507"/>
      <c r="E90" s="498" t="s">
        <v>156</v>
      </c>
      <c r="F90" s="264"/>
      <c r="G90" s="301"/>
      <c r="H90" s="189"/>
      <c r="I90" s="264" t="s">
        <v>1781</v>
      </c>
      <c r="J90" s="200" t="s">
        <v>1756</v>
      </c>
      <c r="K90" s="328">
        <f t="shared" ref="K90:L90" si="24">K420+K454-K488</f>
        <v>0</v>
      </c>
      <c r="L90" s="328">
        <f t="shared" si="24"/>
        <v>0</v>
      </c>
      <c r="M90" s="27"/>
      <c r="N90" s="328">
        <f t="shared" si="10"/>
        <v>0</v>
      </c>
      <c r="O90" s="89"/>
    </row>
    <row r="91" spans="1:15" ht="22.5">
      <c r="A91" s="376"/>
      <c r="B91" s="284"/>
      <c r="C91" s="115" t="str">
        <f>CONCATENATE("n;",LEFT(I91,6))</f>
        <v>n;602261</v>
      </c>
      <c r="D91" s="507"/>
      <c r="E91" s="498" t="s">
        <v>156</v>
      </c>
      <c r="F91" s="264"/>
      <c r="G91" s="301"/>
      <c r="H91" s="189"/>
      <c r="I91" s="264" t="s">
        <v>1782</v>
      </c>
      <c r="J91" s="200" t="s">
        <v>1757</v>
      </c>
      <c r="K91" s="328">
        <f t="shared" ref="K91:L91" si="25">K421+K455-K489</f>
        <v>0</v>
      </c>
      <c r="L91" s="328">
        <f t="shared" si="25"/>
        <v>0</v>
      </c>
      <c r="M91" s="27"/>
      <c r="N91" s="328">
        <f t="shared" si="10"/>
        <v>0</v>
      </c>
      <c r="O91" s="89"/>
    </row>
    <row r="92" spans="1:15" ht="15">
      <c r="A92" s="376"/>
      <c r="B92" s="284"/>
      <c r="C92" s="115" t="str">
        <f>CONCATENATE("n;",LEFT(I92,6))</f>
        <v>n;602268</v>
      </c>
      <c r="D92" s="507"/>
      <c r="E92" s="498" t="s">
        <v>156</v>
      </c>
      <c r="F92" s="264"/>
      <c r="G92" s="301"/>
      <c r="H92" s="189"/>
      <c r="I92" s="264" t="s">
        <v>1783</v>
      </c>
      <c r="J92" s="200" t="s">
        <v>1758</v>
      </c>
      <c r="K92" s="328">
        <f t="shared" ref="K92:L92" si="26">K422+K456-K490</f>
        <v>0</v>
      </c>
      <c r="L92" s="328">
        <f t="shared" si="26"/>
        <v>0</v>
      </c>
      <c r="M92" s="27"/>
      <c r="N92" s="328">
        <f t="shared" si="10"/>
        <v>0</v>
      </c>
      <c r="O92" s="89"/>
    </row>
    <row r="93" spans="1:15" ht="22.5">
      <c r="A93" s="376"/>
      <c r="B93" s="284"/>
      <c r="C93" s="115" t="str">
        <f t="shared" si="14"/>
        <v>n;60227</v>
      </c>
      <c r="D93" s="507"/>
      <c r="E93" s="498" t="s">
        <v>156</v>
      </c>
      <c r="F93" s="264"/>
      <c r="G93" s="301"/>
      <c r="H93" s="189"/>
      <c r="I93" s="264" t="s">
        <v>1784</v>
      </c>
      <c r="J93" s="200" t="s">
        <v>1759</v>
      </c>
      <c r="K93" s="328">
        <f t="shared" ref="K93:L93" si="27">K423+K457-K491</f>
        <v>0</v>
      </c>
      <c r="L93" s="328">
        <f t="shared" si="27"/>
        <v>0</v>
      </c>
      <c r="M93" s="27"/>
      <c r="N93" s="328">
        <f t="shared" si="10"/>
        <v>0</v>
      </c>
      <c r="O93" s="89"/>
    </row>
    <row r="94" spans="1:15" ht="22.5">
      <c r="A94" s="376"/>
      <c r="B94" s="284"/>
      <c r="C94" s="115" t="str">
        <f t="shared" si="14"/>
        <v>n;60228</v>
      </c>
      <c r="D94" s="507"/>
      <c r="E94" s="498" t="s">
        <v>156</v>
      </c>
      <c r="F94" s="264"/>
      <c r="G94" s="301"/>
      <c r="H94" s="189"/>
      <c r="I94" s="264" t="s">
        <v>1785</v>
      </c>
      <c r="J94" s="200" t="s">
        <v>1760</v>
      </c>
      <c r="K94" s="328">
        <f t="shared" ref="K94:L94" si="28">K424+K458-K492</f>
        <v>0</v>
      </c>
      <c r="L94" s="328">
        <f t="shared" si="28"/>
        <v>0</v>
      </c>
      <c r="M94" s="27"/>
      <c r="N94" s="328">
        <f t="shared" si="10"/>
        <v>0</v>
      </c>
      <c r="O94" s="89"/>
    </row>
    <row r="95" spans="1:15" ht="15">
      <c r="A95" s="376"/>
      <c r="B95" s="284"/>
      <c r="C95" s="115" t="str">
        <f>CONCATENATE("n;",I95)</f>
        <v>n;6066</v>
      </c>
      <c r="D95" s="507"/>
      <c r="E95" s="498" t="s">
        <v>156</v>
      </c>
      <c r="F95" s="264" t="str">
        <f>LEFT(I95,4)</f>
        <v>6066</v>
      </c>
      <c r="G95" s="301" t="s">
        <v>171</v>
      </c>
      <c r="H95" s="189"/>
      <c r="I95" s="264">
        <v>6066</v>
      </c>
      <c r="J95" s="200" t="s">
        <v>171</v>
      </c>
      <c r="K95" s="89"/>
      <c r="L95" s="89"/>
      <c r="M95" s="27"/>
      <c r="N95" s="345">
        <f t="shared" ref="N95" si="29">K95+L95-M95</f>
        <v>0</v>
      </c>
      <c r="O95" s="89"/>
    </row>
    <row r="96" spans="1:15" ht="22.5">
      <c r="A96" s="376"/>
      <c r="B96" s="284"/>
      <c r="C96" s="115" t="str">
        <f>CONCATENATE("n;",LEFT(I96,4))</f>
        <v>n;6071</v>
      </c>
      <c r="D96" s="507"/>
      <c r="E96" s="498" t="s">
        <v>156</v>
      </c>
      <c r="F96" s="264"/>
      <c r="G96" s="415"/>
      <c r="H96" s="189"/>
      <c r="I96" s="264" t="s">
        <v>1786</v>
      </c>
      <c r="J96" s="200" t="s">
        <v>1817</v>
      </c>
      <c r="K96" s="328">
        <f>K425+K459-K493</f>
        <v>0</v>
      </c>
      <c r="L96" s="328">
        <f>L425+L459-L493</f>
        <v>0</v>
      </c>
      <c r="M96" s="27"/>
      <c r="N96" s="328">
        <f>N425+N459-N493</f>
        <v>0</v>
      </c>
      <c r="O96" s="89"/>
    </row>
    <row r="97" spans="1:15" ht="15">
      <c r="A97" s="376"/>
      <c r="B97" s="284"/>
      <c r="C97" s="115" t="str">
        <f t="shared" ref="C97:C114" si="30">CONCATENATE("n;",I97)</f>
        <v>n;61111</v>
      </c>
      <c r="D97" s="507"/>
      <c r="E97" s="498" t="s">
        <v>156</v>
      </c>
      <c r="F97" s="264" t="str">
        <f t="shared" ref="F97:F104" si="31">LEFT(I97,3)</f>
        <v>611</v>
      </c>
      <c r="G97" s="301" t="s">
        <v>173</v>
      </c>
      <c r="H97" s="195"/>
      <c r="I97" s="264">
        <v>61111</v>
      </c>
      <c r="J97" s="161" t="s">
        <v>1678</v>
      </c>
      <c r="K97" s="89"/>
      <c r="L97" s="89"/>
      <c r="M97" s="27"/>
      <c r="N97" s="345">
        <f t="shared" ref="N97:N114" si="32">K97+L97-M97</f>
        <v>0</v>
      </c>
      <c r="O97" s="89"/>
    </row>
    <row r="98" spans="1:15" ht="15">
      <c r="A98" s="376"/>
      <c r="B98" s="284"/>
      <c r="C98" s="115" t="str">
        <f t="shared" si="30"/>
        <v>n;61112</v>
      </c>
      <c r="D98" s="507"/>
      <c r="E98" s="498" t="s">
        <v>156</v>
      </c>
      <c r="F98" s="264" t="str">
        <f t="shared" si="31"/>
        <v>611</v>
      </c>
      <c r="G98" s="301" t="s">
        <v>173</v>
      </c>
      <c r="H98" s="189"/>
      <c r="I98" s="264">
        <v>61112</v>
      </c>
      <c r="J98" s="161" t="s">
        <v>1679</v>
      </c>
      <c r="K98" s="89"/>
      <c r="L98" s="89"/>
      <c r="M98" s="27"/>
      <c r="N98" s="345">
        <f t="shared" si="32"/>
        <v>0</v>
      </c>
      <c r="O98" s="89"/>
    </row>
    <row r="99" spans="1:15" ht="15">
      <c r="A99" s="376"/>
      <c r="B99" s="284"/>
      <c r="C99" s="115" t="str">
        <f t="shared" si="30"/>
        <v>n;61113</v>
      </c>
      <c r="D99" s="507"/>
      <c r="E99" s="498" t="s">
        <v>156</v>
      </c>
      <c r="F99" s="264" t="str">
        <f t="shared" si="31"/>
        <v>611</v>
      </c>
      <c r="G99" s="301" t="s">
        <v>173</v>
      </c>
      <c r="H99" s="189"/>
      <c r="I99" s="264">
        <v>61113</v>
      </c>
      <c r="J99" s="161" t="s">
        <v>1680</v>
      </c>
      <c r="K99" s="89"/>
      <c r="L99" s="89"/>
      <c r="M99" s="27"/>
      <c r="N99" s="345">
        <f t="shared" si="32"/>
        <v>0</v>
      </c>
      <c r="O99" s="89"/>
    </row>
    <row r="100" spans="1:15" ht="15">
      <c r="A100" s="376"/>
      <c r="B100" s="284"/>
      <c r="C100" s="115" t="str">
        <f t="shared" si="30"/>
        <v>n;61114</v>
      </c>
      <c r="D100" s="507"/>
      <c r="E100" s="498" t="s">
        <v>156</v>
      </c>
      <c r="F100" s="264" t="str">
        <f t="shared" si="31"/>
        <v>611</v>
      </c>
      <c r="G100" s="301" t="s">
        <v>173</v>
      </c>
      <c r="H100" s="189"/>
      <c r="I100" s="264">
        <v>61114</v>
      </c>
      <c r="J100" s="161" t="s">
        <v>1681</v>
      </c>
      <c r="K100" s="89"/>
      <c r="L100" s="89"/>
      <c r="M100" s="27"/>
      <c r="N100" s="345">
        <f t="shared" si="32"/>
        <v>0</v>
      </c>
      <c r="O100" s="89"/>
    </row>
    <row r="101" spans="1:15" ht="15">
      <c r="A101" s="376"/>
      <c r="B101" s="284"/>
      <c r="C101" s="115" t="str">
        <f t="shared" si="30"/>
        <v>n;61115</v>
      </c>
      <c r="D101" s="507"/>
      <c r="E101" s="498" t="s">
        <v>156</v>
      </c>
      <c r="F101" s="264" t="str">
        <f t="shared" si="31"/>
        <v>611</v>
      </c>
      <c r="G101" s="301" t="s">
        <v>173</v>
      </c>
      <c r="H101" s="189"/>
      <c r="I101" s="264">
        <v>61115</v>
      </c>
      <c r="J101" s="161" t="s">
        <v>1682</v>
      </c>
      <c r="K101" s="89"/>
      <c r="L101" s="89"/>
      <c r="M101" s="27"/>
      <c r="N101" s="345">
        <f t="shared" si="32"/>
        <v>0</v>
      </c>
      <c r="O101" s="89"/>
    </row>
    <row r="102" spans="1:15" ht="15">
      <c r="A102" s="376"/>
      <c r="B102" s="284"/>
      <c r="C102" s="115" t="str">
        <f t="shared" si="30"/>
        <v>n;61117</v>
      </c>
      <c r="D102" s="507"/>
      <c r="E102" s="498" t="s">
        <v>156</v>
      </c>
      <c r="F102" s="264" t="str">
        <f t="shared" si="31"/>
        <v>611</v>
      </c>
      <c r="G102" s="301" t="s">
        <v>173</v>
      </c>
      <c r="H102" s="189"/>
      <c r="I102" s="264">
        <v>61117</v>
      </c>
      <c r="J102" s="161" t="s">
        <v>1683</v>
      </c>
      <c r="K102" s="89"/>
      <c r="L102" s="89"/>
      <c r="M102" s="27"/>
      <c r="N102" s="345">
        <f t="shared" si="32"/>
        <v>0</v>
      </c>
      <c r="O102" s="89"/>
    </row>
    <row r="103" spans="1:15" ht="15">
      <c r="A103" s="376"/>
      <c r="B103" s="284"/>
      <c r="C103" s="115" t="str">
        <f t="shared" si="30"/>
        <v>n;61118</v>
      </c>
      <c r="D103" s="507"/>
      <c r="E103" s="498" t="s">
        <v>156</v>
      </c>
      <c r="F103" s="264" t="str">
        <f t="shared" si="31"/>
        <v>611</v>
      </c>
      <c r="G103" s="301" t="s">
        <v>173</v>
      </c>
      <c r="H103" s="195"/>
      <c r="I103" s="264">
        <v>61118</v>
      </c>
      <c r="J103" s="161" t="s">
        <v>1684</v>
      </c>
      <c r="K103" s="89"/>
      <c r="L103" s="89"/>
      <c r="M103" s="27"/>
      <c r="N103" s="345">
        <f t="shared" si="32"/>
        <v>0</v>
      </c>
      <c r="O103" s="89"/>
    </row>
    <row r="104" spans="1:15" ht="15">
      <c r="A104" s="376"/>
      <c r="B104" s="284"/>
      <c r="C104" s="115" t="str">
        <f t="shared" si="30"/>
        <v>n;6112</v>
      </c>
      <c r="D104" s="507"/>
      <c r="E104" s="498" t="s">
        <v>156</v>
      </c>
      <c r="F104" s="264" t="str">
        <f t="shared" si="31"/>
        <v>611</v>
      </c>
      <c r="G104" s="301" t="s">
        <v>173</v>
      </c>
      <c r="H104" s="195"/>
      <c r="I104" s="264">
        <v>6112</v>
      </c>
      <c r="J104" s="161" t="s">
        <v>181</v>
      </c>
      <c r="K104" s="89"/>
      <c r="L104" s="89"/>
      <c r="M104" s="27"/>
      <c r="N104" s="345">
        <f t="shared" si="32"/>
        <v>0</v>
      </c>
      <c r="O104" s="89"/>
    </row>
    <row r="105" spans="1:15" ht="15">
      <c r="A105" s="376"/>
      <c r="B105" s="284"/>
      <c r="C105" s="115" t="str">
        <f t="shared" si="30"/>
        <v>n;613151</v>
      </c>
      <c r="D105" s="507"/>
      <c r="E105" s="498" t="s">
        <v>156</v>
      </c>
      <c r="F105" s="264" t="str">
        <f t="shared" ref="F105:F114" si="33">LEFT(I105,4)</f>
        <v>6131</v>
      </c>
      <c r="G105" s="301" t="s">
        <v>182</v>
      </c>
      <c r="H105" s="448"/>
      <c r="I105" s="264">
        <v>613151</v>
      </c>
      <c r="J105" s="161" t="s">
        <v>183</v>
      </c>
      <c r="K105" s="89"/>
      <c r="L105" s="89"/>
      <c r="M105" s="27"/>
      <c r="N105" s="345">
        <f t="shared" si="32"/>
        <v>0</v>
      </c>
      <c r="O105" s="89"/>
    </row>
    <row r="106" spans="1:15" ht="15">
      <c r="A106" s="376"/>
      <c r="B106" s="284"/>
      <c r="C106" s="115" t="str">
        <f t="shared" si="30"/>
        <v>n;613152</v>
      </c>
      <c r="D106" s="507"/>
      <c r="E106" s="498" t="s">
        <v>156</v>
      </c>
      <c r="F106" s="264" t="str">
        <f t="shared" si="33"/>
        <v>6131</v>
      </c>
      <c r="G106" s="301" t="s">
        <v>182</v>
      </c>
      <c r="H106" s="448"/>
      <c r="I106" s="264">
        <v>613152</v>
      </c>
      <c r="J106" s="161" t="s">
        <v>184</v>
      </c>
      <c r="K106" s="89"/>
      <c r="L106" s="89"/>
      <c r="M106" s="27"/>
      <c r="N106" s="345">
        <f t="shared" si="32"/>
        <v>0</v>
      </c>
      <c r="O106" s="89"/>
    </row>
    <row r="107" spans="1:15" ht="15">
      <c r="A107" s="376"/>
      <c r="B107" s="284"/>
      <c r="C107" s="115" t="str">
        <f t="shared" si="30"/>
        <v>n;613153</v>
      </c>
      <c r="D107" s="507"/>
      <c r="E107" s="498" t="s">
        <v>156</v>
      </c>
      <c r="F107" s="264" t="str">
        <f t="shared" si="33"/>
        <v>6131</v>
      </c>
      <c r="G107" s="301" t="s">
        <v>182</v>
      </c>
      <c r="H107" s="448"/>
      <c r="I107" s="264">
        <v>613153</v>
      </c>
      <c r="J107" s="161" t="s">
        <v>185</v>
      </c>
      <c r="K107" s="89"/>
      <c r="L107" s="89"/>
      <c r="M107" s="27"/>
      <c r="N107" s="345">
        <f t="shared" si="32"/>
        <v>0</v>
      </c>
      <c r="O107" s="89"/>
    </row>
    <row r="108" spans="1:15" ht="15">
      <c r="A108" s="376"/>
      <c r="B108" s="284"/>
      <c r="C108" s="115" t="str">
        <f t="shared" si="30"/>
        <v>n;613158</v>
      </c>
      <c r="D108" s="507"/>
      <c r="E108" s="498" t="s">
        <v>156</v>
      </c>
      <c r="F108" s="264" t="str">
        <f t="shared" si="33"/>
        <v>6131</v>
      </c>
      <c r="G108" s="301" t="s">
        <v>182</v>
      </c>
      <c r="H108" s="448"/>
      <c r="I108" s="264">
        <v>613158</v>
      </c>
      <c r="J108" s="161" t="s">
        <v>186</v>
      </c>
      <c r="K108" s="89"/>
      <c r="L108" s="89"/>
      <c r="M108" s="27"/>
      <c r="N108" s="345">
        <f t="shared" si="32"/>
        <v>0</v>
      </c>
      <c r="O108" s="89"/>
    </row>
    <row r="109" spans="1:15" ht="22.5">
      <c r="A109" s="376"/>
      <c r="B109" s="284"/>
      <c r="C109" s="115" t="str">
        <f t="shared" si="30"/>
        <v>n;615151</v>
      </c>
      <c r="D109" s="507"/>
      <c r="E109" s="498" t="s">
        <v>156</v>
      </c>
      <c r="F109" s="264" t="str">
        <f t="shared" si="33"/>
        <v>6151</v>
      </c>
      <c r="G109" s="301" t="s">
        <v>187</v>
      </c>
      <c r="H109" s="195"/>
      <c r="I109" s="264">
        <v>615151</v>
      </c>
      <c r="J109" s="161" t="s">
        <v>188</v>
      </c>
      <c r="K109" s="89"/>
      <c r="L109" s="89"/>
      <c r="M109" s="27"/>
      <c r="N109" s="345">
        <f t="shared" si="32"/>
        <v>0</v>
      </c>
      <c r="O109" s="89"/>
    </row>
    <row r="110" spans="1:15" ht="22.5">
      <c r="A110" s="376"/>
      <c r="B110" s="284"/>
      <c r="C110" s="115" t="str">
        <f t="shared" si="30"/>
        <v>n;615152</v>
      </c>
      <c r="D110" s="507"/>
      <c r="E110" s="498" t="s">
        <v>156</v>
      </c>
      <c r="F110" s="264" t="str">
        <f t="shared" si="33"/>
        <v>6151</v>
      </c>
      <c r="G110" s="301" t="s">
        <v>187</v>
      </c>
      <c r="H110" s="195"/>
      <c r="I110" s="264">
        <v>615152</v>
      </c>
      <c r="J110" s="161" t="s">
        <v>189</v>
      </c>
      <c r="K110" s="89"/>
      <c r="L110" s="89"/>
      <c r="M110" s="27"/>
      <c r="N110" s="345">
        <f t="shared" si="32"/>
        <v>0</v>
      </c>
      <c r="O110" s="89"/>
    </row>
    <row r="111" spans="1:15" ht="22.5">
      <c r="A111" s="376"/>
      <c r="B111" s="284"/>
      <c r="C111" s="115" t="str">
        <f t="shared" si="30"/>
        <v>n;615154</v>
      </c>
      <c r="D111" s="507"/>
      <c r="E111" s="498" t="s">
        <v>156</v>
      </c>
      <c r="F111" s="264" t="str">
        <f t="shared" si="33"/>
        <v>6151</v>
      </c>
      <c r="G111" s="301" t="s">
        <v>187</v>
      </c>
      <c r="H111" s="189"/>
      <c r="I111" s="264">
        <v>615154</v>
      </c>
      <c r="J111" s="161" t="s">
        <v>190</v>
      </c>
      <c r="K111" s="89"/>
      <c r="L111" s="89"/>
      <c r="M111" s="27"/>
      <c r="N111" s="345">
        <f t="shared" si="32"/>
        <v>0</v>
      </c>
      <c r="O111" s="89"/>
    </row>
    <row r="112" spans="1:15" ht="22.5">
      <c r="A112" s="376"/>
      <c r="B112" s="284"/>
      <c r="C112" s="115" t="str">
        <f t="shared" si="30"/>
        <v>n;615161</v>
      </c>
      <c r="D112" s="507"/>
      <c r="E112" s="498" t="s">
        <v>156</v>
      </c>
      <c r="F112" s="264" t="str">
        <f t="shared" si="33"/>
        <v>6151</v>
      </c>
      <c r="G112" s="301" t="s">
        <v>187</v>
      </c>
      <c r="H112" s="195"/>
      <c r="I112" s="264">
        <v>615161</v>
      </c>
      <c r="J112" s="161" t="s">
        <v>191</v>
      </c>
      <c r="K112" s="89"/>
      <c r="L112" s="89"/>
      <c r="M112" s="27"/>
      <c r="N112" s="345">
        <f t="shared" si="32"/>
        <v>0</v>
      </c>
      <c r="O112" s="89"/>
    </row>
    <row r="113" spans="1:15" ht="22.5">
      <c r="A113" s="376"/>
      <c r="B113" s="284"/>
      <c r="C113" s="115" t="str">
        <f t="shared" si="30"/>
        <v>n;615162</v>
      </c>
      <c r="D113" s="507"/>
      <c r="E113" s="498" t="s">
        <v>156</v>
      </c>
      <c r="F113" s="264" t="str">
        <f t="shared" si="33"/>
        <v>6151</v>
      </c>
      <c r="G113" s="301" t="s">
        <v>187</v>
      </c>
      <c r="H113" s="195"/>
      <c r="I113" s="264">
        <v>615162</v>
      </c>
      <c r="J113" s="161" t="s">
        <v>192</v>
      </c>
      <c r="K113" s="89"/>
      <c r="L113" s="89"/>
      <c r="M113" s="27"/>
      <c r="N113" s="345">
        <f t="shared" si="32"/>
        <v>0</v>
      </c>
      <c r="O113" s="89"/>
    </row>
    <row r="114" spans="1:15" ht="22.5">
      <c r="A114" s="376"/>
      <c r="B114" s="284"/>
      <c r="C114" s="115" t="str">
        <f t="shared" si="30"/>
        <v>n;615168</v>
      </c>
      <c r="D114" s="507"/>
      <c r="E114" s="498" t="s">
        <v>156</v>
      </c>
      <c r="F114" s="264" t="str">
        <f t="shared" si="33"/>
        <v>6151</v>
      </c>
      <c r="G114" s="301" t="s">
        <v>187</v>
      </c>
      <c r="H114" s="195"/>
      <c r="I114" s="264">
        <v>615168</v>
      </c>
      <c r="J114" s="161" t="s">
        <v>193</v>
      </c>
      <c r="K114" s="89"/>
      <c r="L114" s="89"/>
      <c r="M114" s="27"/>
      <c r="N114" s="345">
        <f t="shared" si="32"/>
        <v>0</v>
      </c>
      <c r="O114" s="89"/>
    </row>
    <row r="115" spans="1:15" ht="22.5">
      <c r="A115" s="376"/>
      <c r="C115" s="115" t="str">
        <f>CONCATENATE("n;",LEFT(I115,4))</f>
        <v>n;6012</v>
      </c>
      <c r="D115" s="507"/>
      <c r="E115" s="498" t="s">
        <v>194</v>
      </c>
      <c r="F115" s="264"/>
      <c r="G115" s="301"/>
      <c r="H115" s="195"/>
      <c r="I115" s="264" t="s">
        <v>1787</v>
      </c>
      <c r="J115" s="161" t="s">
        <v>1636</v>
      </c>
      <c r="K115" s="328">
        <f t="shared" ref="K115:L129" si="34">K426+K460-K494</f>
        <v>0</v>
      </c>
      <c r="L115" s="328">
        <f t="shared" ref="L115:N129" si="35">L426+L460-L494</f>
        <v>0</v>
      </c>
      <c r="M115" s="27"/>
      <c r="N115" s="328">
        <f t="shared" si="35"/>
        <v>0</v>
      </c>
      <c r="O115" s="89"/>
    </row>
    <row r="116" spans="1:15" ht="15">
      <c r="A116" s="376"/>
      <c r="B116" s="284"/>
      <c r="C116" s="115" t="str">
        <f>CONCATENATE("n;",LEFT(I116,4))</f>
        <v>n;6023</v>
      </c>
      <c r="D116" s="507"/>
      <c r="E116" s="498" t="s">
        <v>194</v>
      </c>
      <c r="F116" s="264"/>
      <c r="G116" s="301"/>
      <c r="H116" s="189"/>
      <c r="I116" s="264" t="s">
        <v>1788</v>
      </c>
      <c r="J116" s="200" t="s">
        <v>1803</v>
      </c>
      <c r="K116" s="328">
        <f t="shared" si="34"/>
        <v>0</v>
      </c>
      <c r="L116" s="328">
        <f t="shared" si="34"/>
        <v>0</v>
      </c>
      <c r="M116" s="27"/>
      <c r="N116" s="328">
        <f t="shared" si="35"/>
        <v>0</v>
      </c>
      <c r="O116" s="89"/>
    </row>
    <row r="117" spans="1:15" ht="22.5">
      <c r="A117" s="376"/>
      <c r="B117" s="284"/>
      <c r="C117" s="115" t="str">
        <f t="shared" ref="C117:C120" si="36">CONCATENATE("n;",LEFT(I117,5))</f>
        <v>n;60261</v>
      </c>
      <c r="D117" s="507"/>
      <c r="E117" s="498" t="s">
        <v>194</v>
      </c>
      <c r="F117" s="264"/>
      <c r="G117" s="301"/>
      <c r="H117" s="189"/>
      <c r="I117" s="264" t="s">
        <v>1789</v>
      </c>
      <c r="J117" s="200" t="s">
        <v>1804</v>
      </c>
      <c r="K117" s="328">
        <f t="shared" si="34"/>
        <v>0</v>
      </c>
      <c r="L117" s="328">
        <f t="shared" si="34"/>
        <v>0</v>
      </c>
      <c r="M117" s="27"/>
      <c r="N117" s="328">
        <f t="shared" si="35"/>
        <v>0</v>
      </c>
      <c r="O117" s="89"/>
    </row>
    <row r="118" spans="1:15" ht="15">
      <c r="A118" s="376"/>
      <c r="B118" s="284"/>
      <c r="C118" s="115" t="str">
        <f t="shared" si="36"/>
        <v>n;60262</v>
      </c>
      <c r="D118" s="507"/>
      <c r="E118" s="498" t="s">
        <v>194</v>
      </c>
      <c r="F118" s="264"/>
      <c r="G118" s="301"/>
      <c r="H118" s="189"/>
      <c r="I118" s="264" t="s">
        <v>1790</v>
      </c>
      <c r="J118" s="200" t="s">
        <v>1805</v>
      </c>
      <c r="K118" s="328">
        <f t="shared" si="34"/>
        <v>0</v>
      </c>
      <c r="L118" s="328">
        <f t="shared" si="34"/>
        <v>0</v>
      </c>
      <c r="M118" s="27"/>
      <c r="N118" s="328">
        <f t="shared" si="35"/>
        <v>0</v>
      </c>
      <c r="O118" s="89"/>
    </row>
    <row r="119" spans="1:15" ht="15">
      <c r="A119" s="376"/>
      <c r="B119" s="284"/>
      <c r="C119" s="115" t="str">
        <f t="shared" si="36"/>
        <v>n;60263</v>
      </c>
      <c r="D119" s="507"/>
      <c r="E119" s="498" t="s">
        <v>194</v>
      </c>
      <c r="F119" s="264"/>
      <c r="G119" s="301"/>
      <c r="H119" s="189"/>
      <c r="I119" s="264" t="s">
        <v>1791</v>
      </c>
      <c r="J119" s="200" t="s">
        <v>1806</v>
      </c>
      <c r="K119" s="328">
        <f t="shared" si="34"/>
        <v>0</v>
      </c>
      <c r="L119" s="328">
        <f t="shared" si="34"/>
        <v>0</v>
      </c>
      <c r="M119" s="27"/>
      <c r="N119" s="328">
        <f t="shared" si="35"/>
        <v>0</v>
      </c>
      <c r="O119" s="89"/>
    </row>
    <row r="120" spans="1:15" ht="22.5">
      <c r="A120" s="376"/>
      <c r="B120" s="284"/>
      <c r="C120" s="115" t="str">
        <f t="shared" si="36"/>
        <v>n;60264</v>
      </c>
      <c r="D120" s="507"/>
      <c r="E120" s="498" t="s">
        <v>194</v>
      </c>
      <c r="F120" s="264"/>
      <c r="G120" s="301"/>
      <c r="H120" s="189"/>
      <c r="I120" s="264" t="s">
        <v>1792</v>
      </c>
      <c r="J120" s="200" t="s">
        <v>1807</v>
      </c>
      <c r="K120" s="328">
        <f t="shared" si="34"/>
        <v>0</v>
      </c>
      <c r="L120" s="328">
        <f t="shared" si="34"/>
        <v>0</v>
      </c>
      <c r="M120" s="27"/>
      <c r="N120" s="328">
        <f t="shared" si="35"/>
        <v>0</v>
      </c>
      <c r="O120" s="89"/>
    </row>
    <row r="121" spans="1:15" ht="22.5">
      <c r="A121" s="376"/>
      <c r="B121" s="284"/>
      <c r="C121" s="115" t="str">
        <f>CONCATENATE("n;",LEFT(I121,6))</f>
        <v>n;602651</v>
      </c>
      <c r="D121" s="507"/>
      <c r="E121" s="498" t="s">
        <v>194</v>
      </c>
      <c r="F121" s="264"/>
      <c r="G121" s="301"/>
      <c r="H121" s="189"/>
      <c r="I121" s="264" t="s">
        <v>1793</v>
      </c>
      <c r="J121" s="200" t="s">
        <v>1808</v>
      </c>
      <c r="K121" s="328">
        <f t="shared" si="34"/>
        <v>0</v>
      </c>
      <c r="L121" s="328">
        <f t="shared" si="34"/>
        <v>0</v>
      </c>
      <c r="M121" s="27"/>
      <c r="N121" s="328">
        <f t="shared" si="35"/>
        <v>0</v>
      </c>
      <c r="O121" s="89"/>
    </row>
    <row r="122" spans="1:15" ht="22.5">
      <c r="A122" s="376"/>
      <c r="B122" s="284"/>
      <c r="C122" s="115" t="str">
        <f t="shared" ref="C122:C127" si="37">CONCATENATE("n;",LEFT(I122,6))</f>
        <v>n;602652</v>
      </c>
      <c r="D122" s="507"/>
      <c r="E122" s="498" t="s">
        <v>194</v>
      </c>
      <c r="F122" s="264"/>
      <c r="G122" s="301"/>
      <c r="H122" s="189"/>
      <c r="I122" s="264" t="s">
        <v>1794</v>
      </c>
      <c r="J122" s="200" t="s">
        <v>1809</v>
      </c>
      <c r="K122" s="328">
        <f t="shared" si="34"/>
        <v>0</v>
      </c>
      <c r="L122" s="328">
        <f t="shared" si="34"/>
        <v>0</v>
      </c>
      <c r="M122" s="27"/>
      <c r="N122" s="328">
        <f t="shared" si="35"/>
        <v>0</v>
      </c>
      <c r="O122" s="89"/>
    </row>
    <row r="123" spans="1:15" ht="22.5">
      <c r="A123" s="376"/>
      <c r="B123" s="284"/>
      <c r="C123" s="115" t="str">
        <f t="shared" si="37"/>
        <v>n;602661</v>
      </c>
      <c r="D123" s="507"/>
      <c r="E123" s="498" t="s">
        <v>194</v>
      </c>
      <c r="F123" s="264"/>
      <c r="G123" s="301"/>
      <c r="H123" s="189"/>
      <c r="I123" s="264" t="s">
        <v>1795</v>
      </c>
      <c r="J123" s="200" t="s">
        <v>1810</v>
      </c>
      <c r="K123" s="328">
        <f t="shared" si="34"/>
        <v>0</v>
      </c>
      <c r="L123" s="328">
        <f t="shared" si="34"/>
        <v>0</v>
      </c>
      <c r="M123" s="27"/>
      <c r="N123" s="328">
        <f t="shared" si="35"/>
        <v>0</v>
      </c>
      <c r="O123" s="89"/>
    </row>
    <row r="124" spans="1:15" ht="22.5">
      <c r="A124" s="376"/>
      <c r="B124" s="284"/>
      <c r="C124" s="115" t="str">
        <f t="shared" si="37"/>
        <v>n;602662</v>
      </c>
      <c r="D124" s="507"/>
      <c r="E124" s="498" t="s">
        <v>194</v>
      </c>
      <c r="F124" s="264"/>
      <c r="G124" s="301"/>
      <c r="H124" s="189"/>
      <c r="I124" s="264" t="s">
        <v>1796</v>
      </c>
      <c r="J124" s="200" t="s">
        <v>1811</v>
      </c>
      <c r="K124" s="328">
        <f t="shared" si="34"/>
        <v>0</v>
      </c>
      <c r="L124" s="328">
        <f t="shared" si="34"/>
        <v>0</v>
      </c>
      <c r="M124" s="27"/>
      <c r="N124" s="328">
        <f t="shared" si="35"/>
        <v>0</v>
      </c>
      <c r="O124" s="89"/>
    </row>
    <row r="125" spans="1:15" ht="15">
      <c r="A125" s="376"/>
      <c r="B125" s="284"/>
      <c r="C125" s="115" t="str">
        <f t="shared" si="37"/>
        <v>n;602663</v>
      </c>
      <c r="D125" s="507"/>
      <c r="E125" s="498" t="s">
        <v>194</v>
      </c>
      <c r="F125" s="264"/>
      <c r="G125" s="301"/>
      <c r="H125" s="189"/>
      <c r="I125" s="264" t="s">
        <v>1797</v>
      </c>
      <c r="J125" s="200" t="s">
        <v>1812</v>
      </c>
      <c r="K125" s="328">
        <f t="shared" si="34"/>
        <v>0</v>
      </c>
      <c r="L125" s="328">
        <f t="shared" si="34"/>
        <v>0</v>
      </c>
      <c r="M125" s="27"/>
      <c r="N125" s="328">
        <f t="shared" si="35"/>
        <v>0</v>
      </c>
      <c r="O125" s="89"/>
    </row>
    <row r="126" spans="1:15" ht="22.5">
      <c r="A126" s="376"/>
      <c r="B126" s="284"/>
      <c r="C126" s="115" t="str">
        <f t="shared" si="37"/>
        <v>n;602664</v>
      </c>
      <c r="D126" s="507"/>
      <c r="E126" s="498" t="s">
        <v>194</v>
      </c>
      <c r="F126" s="264"/>
      <c r="G126" s="301"/>
      <c r="H126" s="189"/>
      <c r="I126" s="264" t="s">
        <v>1798</v>
      </c>
      <c r="J126" s="200" t="s">
        <v>1813</v>
      </c>
      <c r="K126" s="328">
        <f t="shared" si="34"/>
        <v>0</v>
      </c>
      <c r="L126" s="328">
        <f t="shared" si="34"/>
        <v>0</v>
      </c>
      <c r="M126" s="27"/>
      <c r="N126" s="328">
        <f t="shared" si="35"/>
        <v>0</v>
      </c>
      <c r="O126" s="89"/>
    </row>
    <row r="127" spans="1:15" ht="22.5">
      <c r="A127" s="376"/>
      <c r="B127" s="284"/>
      <c r="C127" s="115" t="str">
        <f t="shared" si="37"/>
        <v>n;602668</v>
      </c>
      <c r="D127" s="507"/>
      <c r="E127" s="498" t="s">
        <v>194</v>
      </c>
      <c r="F127" s="264"/>
      <c r="G127" s="301"/>
      <c r="H127" s="189"/>
      <c r="I127" s="264" t="s">
        <v>1799</v>
      </c>
      <c r="J127" s="200" t="s">
        <v>1814</v>
      </c>
      <c r="K127" s="328">
        <f t="shared" si="34"/>
        <v>0</v>
      </c>
      <c r="L127" s="328">
        <f t="shared" si="34"/>
        <v>0</v>
      </c>
      <c r="M127" s="27"/>
      <c r="N127" s="328">
        <f t="shared" si="35"/>
        <v>0</v>
      </c>
      <c r="O127" s="89"/>
    </row>
    <row r="128" spans="1:15" ht="22.5">
      <c r="A128" s="376"/>
      <c r="B128" s="284"/>
      <c r="C128" s="115" t="str">
        <f>CONCATENATE("n;",LEFT(I128,5))</f>
        <v>n;60268</v>
      </c>
      <c r="D128" s="507"/>
      <c r="E128" s="498" t="s">
        <v>194</v>
      </c>
      <c r="F128" s="264"/>
      <c r="G128" s="301"/>
      <c r="H128" s="189"/>
      <c r="I128" s="264" t="s">
        <v>1800</v>
      </c>
      <c r="J128" s="200" t="s">
        <v>1815</v>
      </c>
      <c r="K128" s="328">
        <f t="shared" si="34"/>
        <v>0</v>
      </c>
      <c r="L128" s="328">
        <f t="shared" si="34"/>
        <v>0</v>
      </c>
      <c r="M128" s="27"/>
      <c r="N128" s="328">
        <f t="shared" si="35"/>
        <v>0</v>
      </c>
      <c r="O128" s="89"/>
    </row>
    <row r="129" spans="1:15" ht="22.5">
      <c r="A129" s="376"/>
      <c r="B129" s="284"/>
      <c r="C129" s="115" t="str">
        <f>CONCATENATE("n;",LEFT(I129,4))</f>
        <v>n;6028</v>
      </c>
      <c r="D129" s="507"/>
      <c r="E129" s="498" t="s">
        <v>194</v>
      </c>
      <c r="F129" s="264"/>
      <c r="G129" s="301"/>
      <c r="H129" s="189"/>
      <c r="I129" s="264" t="s">
        <v>1801</v>
      </c>
      <c r="J129" s="200" t="s">
        <v>1816</v>
      </c>
      <c r="K129" s="328">
        <f t="shared" si="34"/>
        <v>0</v>
      </c>
      <c r="L129" s="328">
        <f t="shared" si="34"/>
        <v>0</v>
      </c>
      <c r="M129" s="27"/>
      <c r="N129" s="328">
        <f t="shared" si="35"/>
        <v>0</v>
      </c>
      <c r="O129" s="89"/>
    </row>
    <row r="130" spans="1:15" ht="22.5">
      <c r="A130" s="376"/>
      <c r="B130" s="284"/>
      <c r="C130" s="115" t="str">
        <f t="shared" ref="C130:C142" si="38">CONCATENATE("n;",I130)</f>
        <v>n;6061</v>
      </c>
      <c r="D130" s="507"/>
      <c r="E130" s="498" t="s">
        <v>194</v>
      </c>
      <c r="F130" s="264" t="str">
        <f t="shared" ref="F130:F142" si="39">LEFT(I130,3)</f>
        <v>606</v>
      </c>
      <c r="G130" s="301" t="s">
        <v>217</v>
      </c>
      <c r="H130" s="189"/>
      <c r="I130" s="264">
        <v>6061</v>
      </c>
      <c r="J130" s="161" t="s">
        <v>218</v>
      </c>
      <c r="K130" s="89"/>
      <c r="L130" s="89"/>
      <c r="M130" s="27"/>
      <c r="N130" s="345">
        <f t="shared" ref="N130:N142" si="40">K130+L130-M130</f>
        <v>0</v>
      </c>
      <c r="O130" s="89"/>
    </row>
    <row r="131" spans="1:15" ht="22.5">
      <c r="A131" s="376"/>
      <c r="B131" s="284"/>
      <c r="C131" s="115" t="str">
        <f t="shared" si="38"/>
        <v>n;60621</v>
      </c>
      <c r="D131" s="507"/>
      <c r="E131" s="498" t="s">
        <v>194</v>
      </c>
      <c r="F131" s="264" t="str">
        <f t="shared" si="39"/>
        <v>606</v>
      </c>
      <c r="G131" s="301" t="s">
        <v>217</v>
      </c>
      <c r="H131" s="189"/>
      <c r="I131" s="264">
        <v>60621</v>
      </c>
      <c r="J131" s="161" t="s">
        <v>199</v>
      </c>
      <c r="K131" s="89"/>
      <c r="L131" s="89"/>
      <c r="M131" s="27"/>
      <c r="N131" s="345">
        <f t="shared" si="40"/>
        <v>0</v>
      </c>
      <c r="O131" s="89"/>
    </row>
    <row r="132" spans="1:15" ht="22.5">
      <c r="A132" s="376"/>
      <c r="B132" s="284"/>
      <c r="C132" s="115" t="str">
        <f t="shared" si="38"/>
        <v>n;60622</v>
      </c>
      <c r="D132" s="507"/>
      <c r="E132" s="498" t="s">
        <v>194</v>
      </c>
      <c r="F132" s="264" t="str">
        <f t="shared" si="39"/>
        <v>606</v>
      </c>
      <c r="G132" s="301" t="s">
        <v>217</v>
      </c>
      <c r="H132" s="189"/>
      <c r="I132" s="264">
        <v>60622</v>
      </c>
      <c r="J132" s="161" t="s">
        <v>200</v>
      </c>
      <c r="K132" s="89"/>
      <c r="L132" s="89"/>
      <c r="M132" s="27"/>
      <c r="N132" s="345">
        <f t="shared" si="40"/>
        <v>0</v>
      </c>
      <c r="O132" s="89"/>
    </row>
    <row r="133" spans="1:15" ht="22.5">
      <c r="A133" s="376"/>
      <c r="B133" s="284"/>
      <c r="C133" s="115" t="str">
        <f t="shared" si="38"/>
        <v>n;60623</v>
      </c>
      <c r="D133" s="507"/>
      <c r="E133" s="498" t="s">
        <v>194</v>
      </c>
      <c r="F133" s="264" t="str">
        <f t="shared" si="39"/>
        <v>606</v>
      </c>
      <c r="G133" s="301" t="s">
        <v>217</v>
      </c>
      <c r="H133" s="189"/>
      <c r="I133" s="264">
        <v>60623</v>
      </c>
      <c r="J133" s="161" t="s">
        <v>201</v>
      </c>
      <c r="K133" s="89"/>
      <c r="L133" s="89"/>
      <c r="M133" s="27"/>
      <c r="N133" s="345">
        <f t="shared" si="40"/>
        <v>0</v>
      </c>
      <c r="O133" s="89"/>
    </row>
    <row r="134" spans="1:15" ht="22.5">
      <c r="A134" s="376"/>
      <c r="B134" s="284"/>
      <c r="C134" s="115" t="str">
        <f t="shared" si="38"/>
        <v>n;60624</v>
      </c>
      <c r="D134" s="507"/>
      <c r="E134" s="498" t="s">
        <v>194</v>
      </c>
      <c r="F134" s="264" t="str">
        <f t="shared" si="39"/>
        <v>606</v>
      </c>
      <c r="G134" s="301" t="s">
        <v>217</v>
      </c>
      <c r="H134" s="189"/>
      <c r="I134" s="264">
        <v>60624</v>
      </c>
      <c r="J134" s="161" t="s">
        <v>202</v>
      </c>
      <c r="K134" s="89"/>
      <c r="L134" s="89"/>
      <c r="M134" s="27"/>
      <c r="N134" s="345">
        <f t="shared" si="40"/>
        <v>0</v>
      </c>
      <c r="O134" s="89"/>
    </row>
    <row r="135" spans="1:15" ht="22.5">
      <c r="A135" s="376"/>
      <c r="B135" s="284"/>
      <c r="C135" s="115" t="str">
        <f t="shared" si="38"/>
        <v>n;606251</v>
      </c>
      <c r="D135" s="507"/>
      <c r="E135" s="498" t="s">
        <v>194</v>
      </c>
      <c r="F135" s="264" t="str">
        <f t="shared" si="39"/>
        <v>606</v>
      </c>
      <c r="G135" s="301" t="s">
        <v>217</v>
      </c>
      <c r="H135" s="189"/>
      <c r="I135" s="264">
        <v>606251</v>
      </c>
      <c r="J135" s="161" t="s">
        <v>219</v>
      </c>
      <c r="K135" s="89"/>
      <c r="L135" s="89"/>
      <c r="M135" s="27"/>
      <c r="N135" s="345">
        <f t="shared" si="40"/>
        <v>0</v>
      </c>
      <c r="O135" s="89"/>
    </row>
    <row r="136" spans="1:15" ht="22.5">
      <c r="A136" s="376"/>
      <c r="B136" s="284"/>
      <c r="C136" s="115" t="str">
        <f t="shared" si="38"/>
        <v>n;606252</v>
      </c>
      <c r="D136" s="507"/>
      <c r="E136" s="498" t="s">
        <v>194</v>
      </c>
      <c r="F136" s="264" t="str">
        <f t="shared" si="39"/>
        <v>606</v>
      </c>
      <c r="G136" s="301" t="s">
        <v>217</v>
      </c>
      <c r="H136" s="189"/>
      <c r="I136" s="264">
        <v>606252</v>
      </c>
      <c r="J136" s="161" t="s">
        <v>204</v>
      </c>
      <c r="K136" s="89"/>
      <c r="L136" s="89"/>
      <c r="M136" s="27"/>
      <c r="N136" s="345">
        <f t="shared" si="40"/>
        <v>0</v>
      </c>
      <c r="O136" s="89"/>
    </row>
    <row r="137" spans="1:15" ht="22.5">
      <c r="A137" s="376"/>
      <c r="B137" s="284"/>
      <c r="C137" s="115" t="str">
        <f t="shared" si="38"/>
        <v>n;606261</v>
      </c>
      <c r="D137" s="507"/>
      <c r="E137" s="498" t="s">
        <v>194</v>
      </c>
      <c r="F137" s="264" t="str">
        <f t="shared" si="39"/>
        <v>606</v>
      </c>
      <c r="G137" s="301" t="s">
        <v>217</v>
      </c>
      <c r="H137" s="189"/>
      <c r="I137" s="264">
        <v>606261</v>
      </c>
      <c r="J137" s="161" t="s">
        <v>205</v>
      </c>
      <c r="K137" s="89"/>
      <c r="L137" s="89"/>
      <c r="M137" s="27"/>
      <c r="N137" s="345">
        <f t="shared" si="40"/>
        <v>0</v>
      </c>
      <c r="O137" s="89"/>
    </row>
    <row r="138" spans="1:15" ht="22.5">
      <c r="A138" s="376"/>
      <c r="B138" s="284"/>
      <c r="C138" s="115" t="str">
        <f t="shared" si="38"/>
        <v>n;606262</v>
      </c>
      <c r="D138" s="507"/>
      <c r="E138" s="498" t="s">
        <v>194</v>
      </c>
      <c r="F138" s="264" t="str">
        <f t="shared" si="39"/>
        <v>606</v>
      </c>
      <c r="G138" s="301" t="s">
        <v>217</v>
      </c>
      <c r="H138" s="189"/>
      <c r="I138" s="264">
        <v>606262</v>
      </c>
      <c r="J138" s="161" t="s">
        <v>206</v>
      </c>
      <c r="K138" s="89"/>
      <c r="L138" s="89"/>
      <c r="M138" s="27"/>
      <c r="N138" s="345">
        <f t="shared" si="40"/>
        <v>0</v>
      </c>
      <c r="O138" s="89"/>
    </row>
    <row r="139" spans="1:15" ht="22.5">
      <c r="A139" s="376"/>
      <c r="B139" s="284"/>
      <c r="C139" s="115" t="str">
        <f t="shared" si="38"/>
        <v>n;606263</v>
      </c>
      <c r="D139" s="507"/>
      <c r="E139" s="498" t="s">
        <v>194</v>
      </c>
      <c r="F139" s="264" t="str">
        <f t="shared" si="39"/>
        <v>606</v>
      </c>
      <c r="G139" s="301" t="s">
        <v>217</v>
      </c>
      <c r="H139" s="189"/>
      <c r="I139" s="264">
        <v>606263</v>
      </c>
      <c r="J139" s="161" t="s">
        <v>207</v>
      </c>
      <c r="K139" s="89"/>
      <c r="L139" s="89"/>
      <c r="M139" s="27"/>
      <c r="N139" s="345">
        <f t="shared" si="40"/>
        <v>0</v>
      </c>
      <c r="O139" s="89"/>
    </row>
    <row r="140" spans="1:15" ht="22.5">
      <c r="A140" s="376"/>
      <c r="B140" s="284"/>
      <c r="C140" s="115" t="str">
        <f t="shared" si="38"/>
        <v>n;606268</v>
      </c>
      <c r="D140" s="507"/>
      <c r="E140" s="498" t="s">
        <v>194</v>
      </c>
      <c r="F140" s="264" t="str">
        <f t="shared" si="39"/>
        <v>606</v>
      </c>
      <c r="G140" s="301" t="s">
        <v>217</v>
      </c>
      <c r="H140" s="189"/>
      <c r="I140" s="264">
        <v>606268</v>
      </c>
      <c r="J140" s="161" t="s">
        <v>220</v>
      </c>
      <c r="K140" s="89"/>
      <c r="L140" s="89"/>
      <c r="M140" s="27"/>
      <c r="N140" s="345">
        <f t="shared" si="40"/>
        <v>0</v>
      </c>
      <c r="O140" s="89"/>
    </row>
    <row r="141" spans="1:15" ht="22.5">
      <c r="A141" s="376"/>
      <c r="B141" s="284"/>
      <c r="C141" s="115" t="str">
        <f t="shared" si="38"/>
        <v>n;6063</v>
      </c>
      <c r="D141" s="507"/>
      <c r="E141" s="498" t="s">
        <v>194</v>
      </c>
      <c r="F141" s="264" t="str">
        <f t="shared" si="39"/>
        <v>606</v>
      </c>
      <c r="G141" s="301" t="s">
        <v>217</v>
      </c>
      <c r="H141" s="189"/>
      <c r="I141" s="264">
        <v>6063</v>
      </c>
      <c r="J141" s="161" t="s">
        <v>221</v>
      </c>
      <c r="K141" s="89"/>
      <c r="L141" s="89"/>
      <c r="M141" s="27"/>
      <c r="N141" s="345">
        <f t="shared" si="40"/>
        <v>0</v>
      </c>
      <c r="O141" s="89"/>
    </row>
    <row r="142" spans="1:15" ht="22.5">
      <c r="A142" s="376"/>
      <c r="B142" s="284"/>
      <c r="C142" s="115" t="str">
        <f t="shared" si="38"/>
        <v>n;6068</v>
      </c>
      <c r="D142" s="507"/>
      <c r="E142" s="498" t="s">
        <v>194</v>
      </c>
      <c r="F142" s="264" t="str">
        <f t="shared" si="39"/>
        <v>606</v>
      </c>
      <c r="G142" s="301" t="s">
        <v>217</v>
      </c>
      <c r="H142" s="189"/>
      <c r="I142" s="264">
        <v>6068</v>
      </c>
      <c r="J142" s="161" t="s">
        <v>222</v>
      </c>
      <c r="K142" s="89"/>
      <c r="L142" s="89"/>
      <c r="M142" s="27"/>
      <c r="N142" s="345">
        <f t="shared" si="40"/>
        <v>0</v>
      </c>
      <c r="O142" s="89"/>
    </row>
    <row r="143" spans="1:15" ht="22.5">
      <c r="A143" s="376"/>
      <c r="B143" s="284"/>
      <c r="C143" s="115" t="str">
        <f>CONCATENATE("n;",LEFT(I143,4))</f>
        <v>n;6072</v>
      </c>
      <c r="D143" s="507"/>
      <c r="E143" s="498" t="s">
        <v>194</v>
      </c>
      <c r="F143" s="264"/>
      <c r="G143" s="301"/>
      <c r="H143" s="189"/>
      <c r="I143" s="264" t="s">
        <v>1802</v>
      </c>
      <c r="J143" s="200" t="s">
        <v>1818</v>
      </c>
      <c r="K143" s="328">
        <f t="shared" ref="K143:L143" si="41">K441+K475-K509</f>
        <v>0</v>
      </c>
      <c r="L143" s="328">
        <f t="shared" si="41"/>
        <v>0</v>
      </c>
      <c r="M143" s="27"/>
      <c r="N143" s="328">
        <f>N441+N475-N509</f>
        <v>0</v>
      </c>
      <c r="O143" s="89"/>
    </row>
    <row r="144" spans="1:15" ht="15">
      <c r="A144" s="376"/>
      <c r="B144" s="284"/>
      <c r="C144" s="115" t="str">
        <f t="shared" ref="C144:C398" si="42">CONCATENATE("n;",I144)</f>
        <v>n;61221</v>
      </c>
      <c r="D144" s="507"/>
      <c r="E144" s="498" t="s">
        <v>194</v>
      </c>
      <c r="F144" s="264" t="str">
        <f t="shared" ref="F144:F210" si="43">LEFT(I144,2)</f>
        <v>61</v>
      </c>
      <c r="G144" s="301" t="s">
        <v>224</v>
      </c>
      <c r="H144" s="189"/>
      <c r="I144" s="264">
        <v>61221</v>
      </c>
      <c r="J144" s="161" t="s">
        <v>225</v>
      </c>
      <c r="K144" s="89"/>
      <c r="L144" s="89"/>
      <c r="M144" s="27"/>
      <c r="N144" s="345">
        <f t="shared" ref="N144:N398" si="44">K144+L144-M144</f>
        <v>0</v>
      </c>
      <c r="O144" s="89"/>
    </row>
    <row r="145" spans="1:15" ht="15">
      <c r="A145" s="376"/>
      <c r="B145" s="284"/>
      <c r="C145" s="115" t="str">
        <f t="shared" si="42"/>
        <v>n;61222</v>
      </c>
      <c r="D145" s="507"/>
      <c r="E145" s="498" t="s">
        <v>194</v>
      </c>
      <c r="F145" s="264" t="str">
        <f t="shared" si="43"/>
        <v>61</v>
      </c>
      <c r="G145" s="301" t="s">
        <v>224</v>
      </c>
      <c r="H145" s="189"/>
      <c r="I145" s="264">
        <v>61222</v>
      </c>
      <c r="J145" s="161" t="s">
        <v>226</v>
      </c>
      <c r="K145" s="89"/>
      <c r="L145" s="89"/>
      <c r="M145" s="27"/>
      <c r="N145" s="345">
        <f t="shared" si="44"/>
        <v>0</v>
      </c>
      <c r="O145" s="89"/>
    </row>
    <row r="146" spans="1:15" ht="15">
      <c r="A146" s="376"/>
      <c r="B146" s="284"/>
      <c r="C146" s="115" t="str">
        <f t="shared" si="42"/>
        <v>n;61223</v>
      </c>
      <c r="D146" s="507"/>
      <c r="E146" s="498" t="s">
        <v>194</v>
      </c>
      <c r="F146" s="264" t="str">
        <f t="shared" si="43"/>
        <v>61</v>
      </c>
      <c r="G146" s="301" t="s">
        <v>224</v>
      </c>
      <c r="H146" s="189"/>
      <c r="I146" s="264">
        <v>61223</v>
      </c>
      <c r="J146" s="161" t="s">
        <v>227</v>
      </c>
      <c r="K146" s="89"/>
      <c r="L146" s="89"/>
      <c r="M146" s="27"/>
      <c r="N146" s="345">
        <f t="shared" si="44"/>
        <v>0</v>
      </c>
      <c r="O146" s="89"/>
    </row>
    <row r="147" spans="1:15" ht="15">
      <c r="A147" s="376"/>
      <c r="B147" s="284"/>
      <c r="C147" s="115" t="str">
        <f t="shared" si="42"/>
        <v>n;61228</v>
      </c>
      <c r="D147" s="507"/>
      <c r="E147" s="498" t="s">
        <v>194</v>
      </c>
      <c r="F147" s="264" t="str">
        <f t="shared" si="43"/>
        <v>61</v>
      </c>
      <c r="G147" s="301" t="s">
        <v>224</v>
      </c>
      <c r="H147" s="189"/>
      <c r="I147" s="264">
        <v>61228</v>
      </c>
      <c r="J147" s="161" t="s">
        <v>228</v>
      </c>
      <c r="K147" s="89"/>
      <c r="L147" s="89"/>
      <c r="M147" s="27"/>
      <c r="N147" s="345">
        <f t="shared" si="44"/>
        <v>0</v>
      </c>
      <c r="O147" s="89"/>
    </row>
    <row r="148" spans="1:15" ht="15">
      <c r="A148" s="376"/>
      <c r="B148" s="284"/>
      <c r="C148" s="115" t="str">
        <f t="shared" si="42"/>
        <v>n;612311</v>
      </c>
      <c r="D148" s="507"/>
      <c r="E148" s="498" t="s">
        <v>194</v>
      </c>
      <c r="F148" s="264" t="str">
        <f t="shared" si="43"/>
        <v>61</v>
      </c>
      <c r="G148" s="301" t="s">
        <v>224</v>
      </c>
      <c r="H148" s="189"/>
      <c r="I148" s="264">
        <v>612311</v>
      </c>
      <c r="J148" s="161" t="s">
        <v>554</v>
      </c>
      <c r="K148" s="89"/>
      <c r="L148" s="89"/>
      <c r="M148" s="27"/>
      <c r="N148" s="345">
        <f t="shared" si="44"/>
        <v>0</v>
      </c>
      <c r="O148" s="89"/>
    </row>
    <row r="149" spans="1:15" ht="15">
      <c r="A149" s="376"/>
      <c r="B149" s="284"/>
      <c r="C149" s="115" t="str">
        <f t="shared" si="42"/>
        <v>n;612312</v>
      </c>
      <c r="D149" s="507"/>
      <c r="E149" s="498" t="s">
        <v>194</v>
      </c>
      <c r="F149" s="264" t="str">
        <f t="shared" si="43"/>
        <v>61</v>
      </c>
      <c r="G149" s="301" t="s">
        <v>224</v>
      </c>
      <c r="H149" s="189"/>
      <c r="I149" s="264">
        <v>612312</v>
      </c>
      <c r="J149" s="161" t="s">
        <v>555</v>
      </c>
      <c r="K149" s="89"/>
      <c r="L149" s="89"/>
      <c r="M149" s="27"/>
      <c r="N149" s="345">
        <f t="shared" si="44"/>
        <v>0</v>
      </c>
      <c r="O149" s="89"/>
    </row>
    <row r="150" spans="1:15" ht="15">
      <c r="A150" s="376"/>
      <c r="B150" s="284"/>
      <c r="C150" s="115" t="str">
        <f t="shared" si="42"/>
        <v>n;61232</v>
      </c>
      <c r="D150" s="507"/>
      <c r="E150" s="498" t="s">
        <v>194</v>
      </c>
      <c r="F150" s="264" t="str">
        <f t="shared" si="43"/>
        <v>61</v>
      </c>
      <c r="G150" s="301" t="s">
        <v>224</v>
      </c>
      <c r="H150" s="189"/>
      <c r="I150" s="264">
        <v>61232</v>
      </c>
      <c r="J150" s="161" t="s">
        <v>229</v>
      </c>
      <c r="K150" s="89"/>
      <c r="L150" s="89"/>
      <c r="M150" s="27"/>
      <c r="N150" s="345">
        <f t="shared" si="44"/>
        <v>0</v>
      </c>
      <c r="O150" s="89"/>
    </row>
    <row r="151" spans="1:15" ht="15">
      <c r="A151" s="376"/>
      <c r="B151" s="284"/>
      <c r="C151" s="115" t="str">
        <f t="shared" si="42"/>
        <v>n;6125</v>
      </c>
      <c r="D151" s="507"/>
      <c r="E151" s="498" t="s">
        <v>194</v>
      </c>
      <c r="F151" s="264" t="str">
        <f t="shared" si="43"/>
        <v>61</v>
      </c>
      <c r="G151" s="301" t="s">
        <v>224</v>
      </c>
      <c r="H151" s="189"/>
      <c r="I151" s="264">
        <v>6125</v>
      </c>
      <c r="J151" s="161" t="s">
        <v>230</v>
      </c>
      <c r="K151" s="89"/>
      <c r="L151" s="89"/>
      <c r="M151" s="27"/>
      <c r="N151" s="345">
        <f t="shared" si="44"/>
        <v>0</v>
      </c>
      <c r="O151" s="89"/>
    </row>
    <row r="152" spans="1:15" ht="15">
      <c r="A152" s="376"/>
      <c r="B152" s="284"/>
      <c r="C152" s="115" t="str">
        <f t="shared" si="42"/>
        <v>n;61322</v>
      </c>
      <c r="D152" s="507"/>
      <c r="E152" s="498" t="s">
        <v>194</v>
      </c>
      <c r="F152" s="264" t="str">
        <f t="shared" si="43"/>
        <v>61</v>
      </c>
      <c r="G152" s="301" t="s">
        <v>224</v>
      </c>
      <c r="H152" s="189"/>
      <c r="I152" s="264">
        <v>61322</v>
      </c>
      <c r="J152" s="161" t="s">
        <v>231</v>
      </c>
      <c r="K152" s="89"/>
      <c r="L152" s="89"/>
      <c r="M152" s="27"/>
      <c r="N152" s="345">
        <f t="shared" si="44"/>
        <v>0</v>
      </c>
      <c r="O152" s="89"/>
    </row>
    <row r="153" spans="1:15" ht="15">
      <c r="A153" s="376"/>
      <c r="B153" s="284"/>
      <c r="C153" s="115" t="str">
        <f t="shared" si="42"/>
        <v>n;613251</v>
      </c>
      <c r="D153" s="507"/>
      <c r="E153" s="498" t="s">
        <v>194</v>
      </c>
      <c r="F153" s="264" t="str">
        <f t="shared" si="43"/>
        <v>61</v>
      </c>
      <c r="G153" s="301" t="s">
        <v>224</v>
      </c>
      <c r="H153" s="448"/>
      <c r="I153" s="264">
        <v>613251</v>
      </c>
      <c r="J153" s="161" t="s">
        <v>232</v>
      </c>
      <c r="K153" s="89"/>
      <c r="L153" s="89"/>
      <c r="M153" s="27"/>
      <c r="N153" s="345">
        <f t="shared" si="44"/>
        <v>0</v>
      </c>
      <c r="O153" s="89"/>
    </row>
    <row r="154" spans="1:15" ht="15">
      <c r="A154" s="376"/>
      <c r="B154" s="284"/>
      <c r="C154" s="115" t="str">
        <f t="shared" si="42"/>
        <v>n;613252</v>
      </c>
      <c r="D154" s="507"/>
      <c r="E154" s="498" t="s">
        <v>194</v>
      </c>
      <c r="F154" s="264" t="str">
        <f t="shared" si="43"/>
        <v>61</v>
      </c>
      <c r="G154" s="301" t="s">
        <v>224</v>
      </c>
      <c r="H154" s="448"/>
      <c r="I154" s="264">
        <v>613252</v>
      </c>
      <c r="J154" s="161" t="s">
        <v>233</v>
      </c>
      <c r="K154" s="89"/>
      <c r="L154" s="89"/>
      <c r="M154" s="27"/>
      <c r="N154" s="345">
        <f t="shared" si="44"/>
        <v>0</v>
      </c>
      <c r="O154" s="89"/>
    </row>
    <row r="155" spans="1:15" ht="15">
      <c r="A155" s="376"/>
      <c r="B155" s="284"/>
      <c r="C155" s="115" t="str">
        <f t="shared" si="42"/>
        <v>n;613253</v>
      </c>
      <c r="D155" s="507"/>
      <c r="E155" s="498" t="s">
        <v>194</v>
      </c>
      <c r="F155" s="264" t="str">
        <f t="shared" si="43"/>
        <v>61</v>
      </c>
      <c r="G155" s="301" t="s">
        <v>224</v>
      </c>
      <c r="H155" s="448"/>
      <c r="I155" s="264">
        <v>613253</v>
      </c>
      <c r="J155" s="161" t="s">
        <v>234</v>
      </c>
      <c r="K155" s="89"/>
      <c r="L155" s="89"/>
      <c r="M155" s="27"/>
      <c r="N155" s="345">
        <f t="shared" si="44"/>
        <v>0</v>
      </c>
      <c r="O155" s="89"/>
    </row>
    <row r="156" spans="1:15" ht="15">
      <c r="A156" s="376"/>
      <c r="B156" s="284"/>
      <c r="C156" s="115" t="str">
        <f t="shared" si="42"/>
        <v>n;613258</v>
      </c>
      <c r="D156" s="507"/>
      <c r="E156" s="498" t="s">
        <v>194</v>
      </c>
      <c r="F156" s="264" t="str">
        <f t="shared" si="43"/>
        <v>61</v>
      </c>
      <c r="G156" s="301" t="s">
        <v>224</v>
      </c>
      <c r="H156" s="448"/>
      <c r="I156" s="264">
        <v>613258</v>
      </c>
      <c r="J156" s="161" t="s">
        <v>235</v>
      </c>
      <c r="K156" s="89"/>
      <c r="L156" s="89"/>
      <c r="M156" s="27"/>
      <c r="N156" s="345">
        <f t="shared" si="44"/>
        <v>0</v>
      </c>
      <c r="O156" s="89"/>
    </row>
    <row r="157" spans="1:15" ht="15">
      <c r="A157" s="376"/>
      <c r="B157" s="284"/>
      <c r="C157" s="115" t="str">
        <f t="shared" si="42"/>
        <v>n;614</v>
      </c>
      <c r="D157" s="507"/>
      <c r="E157" s="498" t="s">
        <v>194</v>
      </c>
      <c r="F157" s="264" t="str">
        <f t="shared" si="43"/>
        <v>61</v>
      </c>
      <c r="G157" s="301" t="s">
        <v>224</v>
      </c>
      <c r="H157" s="195"/>
      <c r="I157" s="264">
        <v>614</v>
      </c>
      <c r="J157" s="161" t="s">
        <v>236</v>
      </c>
      <c r="K157" s="89"/>
      <c r="L157" s="89"/>
      <c r="M157" s="27"/>
      <c r="N157" s="345">
        <f t="shared" si="44"/>
        <v>0</v>
      </c>
      <c r="O157" s="89"/>
    </row>
    <row r="158" spans="1:15" ht="15">
      <c r="A158" s="376"/>
      <c r="B158" s="284"/>
      <c r="C158" s="115" t="str">
        <f t="shared" si="42"/>
        <v>n;61522</v>
      </c>
      <c r="D158" s="507"/>
      <c r="E158" s="498" t="s">
        <v>194</v>
      </c>
      <c r="F158" s="264" t="str">
        <f t="shared" si="43"/>
        <v>61</v>
      </c>
      <c r="G158" s="301" t="s">
        <v>224</v>
      </c>
      <c r="H158" s="195"/>
      <c r="I158" s="264">
        <v>61522</v>
      </c>
      <c r="J158" s="161" t="s">
        <v>237</v>
      </c>
      <c r="K158" s="89"/>
      <c r="L158" s="89"/>
      <c r="M158" s="27"/>
      <c r="N158" s="345">
        <f t="shared" si="44"/>
        <v>0</v>
      </c>
      <c r="O158" s="89"/>
    </row>
    <row r="159" spans="1:15" ht="15">
      <c r="A159" s="376"/>
      <c r="B159" s="284"/>
      <c r="C159" s="115" t="str">
        <f t="shared" si="42"/>
        <v>n;615251</v>
      </c>
      <c r="D159" s="507"/>
      <c r="E159" s="498" t="s">
        <v>194</v>
      </c>
      <c r="F159" s="264" t="str">
        <f t="shared" si="43"/>
        <v>61</v>
      </c>
      <c r="G159" s="301" t="s">
        <v>224</v>
      </c>
      <c r="H159" s="189"/>
      <c r="I159" s="264">
        <v>615251</v>
      </c>
      <c r="J159" s="161" t="s">
        <v>238</v>
      </c>
      <c r="K159" s="89"/>
      <c r="L159" s="89"/>
      <c r="M159" s="27"/>
      <c r="N159" s="345">
        <f t="shared" si="44"/>
        <v>0</v>
      </c>
      <c r="O159" s="89"/>
    </row>
    <row r="160" spans="1:15" ht="15">
      <c r="A160" s="376"/>
      <c r="B160" s="284"/>
      <c r="C160" s="115" t="str">
        <f t="shared" si="42"/>
        <v>n;615252</v>
      </c>
      <c r="D160" s="507"/>
      <c r="E160" s="498" t="s">
        <v>194</v>
      </c>
      <c r="F160" s="264" t="str">
        <f t="shared" si="43"/>
        <v>61</v>
      </c>
      <c r="G160" s="301" t="s">
        <v>224</v>
      </c>
      <c r="H160" s="189"/>
      <c r="I160" s="264">
        <v>615252</v>
      </c>
      <c r="J160" s="161" t="s">
        <v>239</v>
      </c>
      <c r="K160" s="89"/>
      <c r="L160" s="89"/>
      <c r="M160" s="27"/>
      <c r="N160" s="345">
        <f t="shared" si="44"/>
        <v>0</v>
      </c>
      <c r="O160" s="89"/>
    </row>
    <row r="161" spans="1:15" ht="22.5">
      <c r="A161" s="376"/>
      <c r="B161" s="284"/>
      <c r="C161" s="115" t="str">
        <f t="shared" si="42"/>
        <v>n;615253</v>
      </c>
      <c r="D161" s="507"/>
      <c r="E161" s="498" t="s">
        <v>194</v>
      </c>
      <c r="F161" s="264" t="str">
        <f t="shared" si="43"/>
        <v>61</v>
      </c>
      <c r="G161" s="301" t="s">
        <v>224</v>
      </c>
      <c r="H161" s="189"/>
      <c r="I161" s="264">
        <v>615253</v>
      </c>
      <c r="J161" s="161" t="s">
        <v>240</v>
      </c>
      <c r="K161" s="89"/>
      <c r="L161" s="89"/>
      <c r="M161" s="27"/>
      <c r="N161" s="345">
        <f t="shared" si="44"/>
        <v>0</v>
      </c>
      <c r="O161" s="89"/>
    </row>
    <row r="162" spans="1:15" ht="15">
      <c r="A162" s="376"/>
      <c r="B162" s="284"/>
      <c r="C162" s="115" t="str">
        <f t="shared" si="42"/>
        <v>n;615254</v>
      </c>
      <c r="D162" s="507"/>
      <c r="E162" s="498" t="s">
        <v>194</v>
      </c>
      <c r="F162" s="264" t="str">
        <f t="shared" si="43"/>
        <v>61</v>
      </c>
      <c r="G162" s="301" t="s">
        <v>224</v>
      </c>
      <c r="H162" s="189"/>
      <c r="I162" s="264">
        <v>615254</v>
      </c>
      <c r="J162" s="161" t="s">
        <v>241</v>
      </c>
      <c r="K162" s="89"/>
      <c r="L162" s="89"/>
      <c r="M162" s="27"/>
      <c r="N162" s="345">
        <f t="shared" si="44"/>
        <v>0</v>
      </c>
      <c r="O162" s="89"/>
    </row>
    <row r="163" spans="1:15" ht="22.5">
      <c r="A163" s="376"/>
      <c r="B163" s="284"/>
      <c r="C163" s="115" t="str">
        <f t="shared" si="42"/>
        <v>n;615258</v>
      </c>
      <c r="D163" s="507"/>
      <c r="E163" s="498" t="s">
        <v>194</v>
      </c>
      <c r="F163" s="264" t="str">
        <f t="shared" si="43"/>
        <v>61</v>
      </c>
      <c r="G163" s="301" t="s">
        <v>224</v>
      </c>
      <c r="H163" s="189"/>
      <c r="I163" s="264">
        <v>615258</v>
      </c>
      <c r="J163" s="161" t="s">
        <v>242</v>
      </c>
      <c r="K163" s="89"/>
      <c r="L163" s="89"/>
      <c r="M163" s="27"/>
      <c r="N163" s="345">
        <f t="shared" si="44"/>
        <v>0</v>
      </c>
      <c r="O163" s="89"/>
    </row>
    <row r="164" spans="1:15" ht="15">
      <c r="A164" s="376"/>
      <c r="B164" s="284"/>
      <c r="C164" s="115" t="str">
        <f t="shared" si="42"/>
        <v>n;615261</v>
      </c>
      <c r="D164" s="507"/>
      <c r="E164" s="498" t="s">
        <v>194</v>
      </c>
      <c r="F164" s="264" t="str">
        <f t="shared" si="43"/>
        <v>61</v>
      </c>
      <c r="G164" s="301" t="s">
        <v>224</v>
      </c>
      <c r="H164" s="189"/>
      <c r="I164" s="264">
        <v>615261</v>
      </c>
      <c r="J164" s="161" t="s">
        <v>243</v>
      </c>
      <c r="K164" s="89"/>
      <c r="L164" s="89"/>
      <c r="M164" s="27"/>
      <c r="N164" s="345">
        <f t="shared" si="44"/>
        <v>0</v>
      </c>
      <c r="O164" s="89"/>
    </row>
    <row r="165" spans="1:15" ht="15">
      <c r="A165" s="376"/>
      <c r="B165" s="284"/>
      <c r="C165" s="115" t="str">
        <f t="shared" si="42"/>
        <v>n;615268</v>
      </c>
      <c r="D165" s="507"/>
      <c r="E165" s="498" t="s">
        <v>194</v>
      </c>
      <c r="F165" s="264" t="str">
        <f t="shared" si="43"/>
        <v>61</v>
      </c>
      <c r="G165" s="301" t="s">
        <v>224</v>
      </c>
      <c r="H165" s="189"/>
      <c r="I165" s="264">
        <v>615268</v>
      </c>
      <c r="J165" s="161" t="s">
        <v>244</v>
      </c>
      <c r="K165" s="89"/>
      <c r="L165" s="89"/>
      <c r="M165" s="27"/>
      <c r="N165" s="345">
        <f t="shared" si="44"/>
        <v>0</v>
      </c>
      <c r="O165" s="89"/>
    </row>
    <row r="166" spans="1:15" ht="15">
      <c r="A166" s="376"/>
      <c r="B166" s="284"/>
      <c r="C166" s="115" t="str">
        <f t="shared" si="42"/>
        <v>n;6161</v>
      </c>
      <c r="D166" s="507"/>
      <c r="E166" s="498" t="s">
        <v>194</v>
      </c>
      <c r="F166" s="264" t="str">
        <f t="shared" si="43"/>
        <v>61</v>
      </c>
      <c r="G166" s="301" t="s">
        <v>224</v>
      </c>
      <c r="H166" s="189"/>
      <c r="I166" s="264">
        <v>6161</v>
      </c>
      <c r="J166" s="161" t="s">
        <v>245</v>
      </c>
      <c r="K166" s="89"/>
      <c r="L166" s="89"/>
      <c r="M166" s="27"/>
      <c r="N166" s="345">
        <f t="shared" si="44"/>
        <v>0</v>
      </c>
      <c r="O166" s="89"/>
    </row>
    <row r="167" spans="1:15" ht="15">
      <c r="A167" s="376"/>
      <c r="B167" s="284"/>
      <c r="C167" s="115" t="str">
        <f t="shared" si="42"/>
        <v>n;6162</v>
      </c>
      <c r="D167" s="507"/>
      <c r="E167" s="498" t="s">
        <v>194</v>
      </c>
      <c r="F167" s="264" t="str">
        <f t="shared" si="43"/>
        <v>61</v>
      </c>
      <c r="G167" s="301" t="s">
        <v>224</v>
      </c>
      <c r="H167" s="189"/>
      <c r="I167" s="264">
        <v>6162</v>
      </c>
      <c r="J167" s="161" t="s">
        <v>246</v>
      </c>
      <c r="K167" s="89"/>
      <c r="L167" s="89"/>
      <c r="M167" s="27"/>
      <c r="N167" s="345">
        <f t="shared" si="44"/>
        <v>0</v>
      </c>
      <c r="O167" s="89"/>
    </row>
    <row r="168" spans="1:15" ht="15">
      <c r="A168" s="376"/>
      <c r="B168" s="284"/>
      <c r="C168" s="115" t="str">
        <f t="shared" si="42"/>
        <v>n;6163</v>
      </c>
      <c r="D168" s="507"/>
      <c r="E168" s="498" t="s">
        <v>194</v>
      </c>
      <c r="F168" s="264" t="str">
        <f t="shared" si="43"/>
        <v>61</v>
      </c>
      <c r="G168" s="301" t="s">
        <v>224</v>
      </c>
      <c r="H168" s="189"/>
      <c r="I168" s="264">
        <v>6163</v>
      </c>
      <c r="J168" s="161" t="s">
        <v>247</v>
      </c>
      <c r="K168" s="89"/>
      <c r="L168" s="89"/>
      <c r="M168" s="27"/>
      <c r="N168" s="345">
        <f t="shared" si="44"/>
        <v>0</v>
      </c>
      <c r="O168" s="89"/>
    </row>
    <row r="169" spans="1:15" ht="15">
      <c r="A169" s="376"/>
      <c r="B169" s="284"/>
      <c r="C169" s="115" t="str">
        <f t="shared" si="42"/>
        <v>n;6165</v>
      </c>
      <c r="D169" s="507"/>
      <c r="E169" s="498" t="s">
        <v>194</v>
      </c>
      <c r="F169" s="264" t="str">
        <f t="shared" si="43"/>
        <v>61</v>
      </c>
      <c r="G169" s="301" t="s">
        <v>224</v>
      </c>
      <c r="H169" s="189"/>
      <c r="I169" s="264">
        <v>6165</v>
      </c>
      <c r="J169" s="161" t="s">
        <v>248</v>
      </c>
      <c r="K169" s="89"/>
      <c r="L169" s="89"/>
      <c r="M169" s="27"/>
      <c r="N169" s="345">
        <f t="shared" si="44"/>
        <v>0</v>
      </c>
      <c r="O169" s="89"/>
    </row>
    <row r="170" spans="1:15" ht="15">
      <c r="A170" s="376"/>
      <c r="B170" s="284"/>
      <c r="C170" s="115" t="str">
        <f t="shared" si="42"/>
        <v>n;6166</v>
      </c>
      <c r="D170" s="507"/>
      <c r="E170" s="498" t="s">
        <v>194</v>
      </c>
      <c r="F170" s="264" t="str">
        <f t="shared" si="43"/>
        <v>61</v>
      </c>
      <c r="G170" s="301" t="s">
        <v>224</v>
      </c>
      <c r="H170" s="189"/>
      <c r="I170" s="264">
        <v>6166</v>
      </c>
      <c r="J170" s="161" t="s">
        <v>249</v>
      </c>
      <c r="K170" s="89"/>
      <c r="L170" s="89"/>
      <c r="M170" s="27"/>
      <c r="N170" s="345">
        <f t="shared" si="44"/>
        <v>0</v>
      </c>
      <c r="O170" s="89"/>
    </row>
    <row r="171" spans="1:15" ht="15">
      <c r="A171" s="376"/>
      <c r="B171" s="284"/>
      <c r="C171" s="115" t="str">
        <f t="shared" si="42"/>
        <v>n;6167</v>
      </c>
      <c r="D171" s="507"/>
      <c r="E171" s="498" t="s">
        <v>194</v>
      </c>
      <c r="F171" s="264" t="str">
        <f t="shared" si="43"/>
        <v>61</v>
      </c>
      <c r="G171" s="301" t="s">
        <v>224</v>
      </c>
      <c r="H171" s="189"/>
      <c r="I171" s="264">
        <v>6167</v>
      </c>
      <c r="J171" s="161" t="s">
        <v>1644</v>
      </c>
      <c r="K171" s="89"/>
      <c r="L171" s="89"/>
      <c r="M171" s="27"/>
      <c r="N171" s="345">
        <f t="shared" si="44"/>
        <v>0</v>
      </c>
      <c r="O171" s="89"/>
    </row>
    <row r="172" spans="1:15" ht="15">
      <c r="A172" s="376"/>
      <c r="B172" s="284"/>
      <c r="C172" s="115" t="str">
        <f t="shared" si="42"/>
        <v>n;61681</v>
      </c>
      <c r="D172" s="507"/>
      <c r="E172" s="498" t="s">
        <v>194</v>
      </c>
      <c r="F172" s="264" t="str">
        <f t="shared" si="43"/>
        <v>61</v>
      </c>
      <c r="G172" s="301" t="s">
        <v>224</v>
      </c>
      <c r="H172" s="189"/>
      <c r="I172" s="264">
        <v>61681</v>
      </c>
      <c r="J172" s="161" t="s">
        <v>251</v>
      </c>
      <c r="K172" s="89"/>
      <c r="L172" s="89"/>
      <c r="M172" s="27"/>
      <c r="N172" s="345">
        <f t="shared" si="44"/>
        <v>0</v>
      </c>
      <c r="O172" s="89"/>
    </row>
    <row r="173" spans="1:15" ht="15">
      <c r="A173" s="376"/>
      <c r="B173" s="284"/>
      <c r="C173" s="115" t="str">
        <f t="shared" si="42"/>
        <v>n;61688</v>
      </c>
      <c r="D173" s="507"/>
      <c r="E173" s="498" t="s">
        <v>194</v>
      </c>
      <c r="F173" s="264" t="str">
        <f t="shared" si="43"/>
        <v>61</v>
      </c>
      <c r="G173" s="301" t="s">
        <v>224</v>
      </c>
      <c r="H173" s="189"/>
      <c r="I173" s="264">
        <v>61688</v>
      </c>
      <c r="J173" s="161" t="s">
        <v>252</v>
      </c>
      <c r="K173" s="89"/>
      <c r="L173" s="89"/>
      <c r="M173" s="27"/>
      <c r="N173" s="345">
        <f t="shared" si="44"/>
        <v>0</v>
      </c>
      <c r="O173" s="89"/>
    </row>
    <row r="174" spans="1:15" ht="15">
      <c r="A174" s="376"/>
      <c r="B174" s="284"/>
      <c r="C174" s="115" t="str">
        <f t="shared" si="42"/>
        <v>n;617</v>
      </c>
      <c r="D174" s="507"/>
      <c r="E174" s="498" t="s">
        <v>194</v>
      </c>
      <c r="F174" s="264" t="str">
        <f t="shared" si="43"/>
        <v>61</v>
      </c>
      <c r="G174" s="301" t="s">
        <v>224</v>
      </c>
      <c r="H174" s="189"/>
      <c r="I174" s="264">
        <v>617</v>
      </c>
      <c r="J174" s="161" t="s">
        <v>253</v>
      </c>
      <c r="K174" s="89"/>
      <c r="L174" s="89"/>
      <c r="M174" s="27"/>
      <c r="N174" s="345">
        <f t="shared" si="44"/>
        <v>0</v>
      </c>
      <c r="O174" s="89"/>
    </row>
    <row r="175" spans="1:15" ht="15">
      <c r="A175" s="376"/>
      <c r="B175" s="284"/>
      <c r="C175" s="115" t="str">
        <f t="shared" si="42"/>
        <v>n;618</v>
      </c>
      <c r="D175" s="507"/>
      <c r="E175" s="498" t="s">
        <v>194</v>
      </c>
      <c r="F175" s="264" t="str">
        <f t="shared" si="43"/>
        <v>61</v>
      </c>
      <c r="G175" s="301" t="s">
        <v>224</v>
      </c>
      <c r="H175" s="189"/>
      <c r="I175" s="264">
        <v>618</v>
      </c>
      <c r="J175" s="161" t="s">
        <v>254</v>
      </c>
      <c r="K175" s="89"/>
      <c r="L175" s="89"/>
      <c r="M175" s="27"/>
      <c r="N175" s="345">
        <f t="shared" si="44"/>
        <v>0</v>
      </c>
      <c r="O175" s="89"/>
    </row>
    <row r="176" spans="1:15" ht="15">
      <c r="A176" s="376"/>
      <c r="B176" s="284"/>
      <c r="C176" s="115" t="str">
        <f t="shared" si="42"/>
        <v>n;6225+6226+6227+6228</v>
      </c>
      <c r="D176" s="507"/>
      <c r="E176" s="498" t="s">
        <v>194</v>
      </c>
      <c r="F176" s="264" t="str">
        <f t="shared" si="43"/>
        <v>62</v>
      </c>
      <c r="G176" s="301" t="s">
        <v>255</v>
      </c>
      <c r="H176" s="189"/>
      <c r="I176" s="264" t="s">
        <v>556</v>
      </c>
      <c r="J176" s="161" t="s">
        <v>256</v>
      </c>
      <c r="K176" s="89"/>
      <c r="L176" s="89"/>
      <c r="M176" s="27"/>
      <c r="N176" s="345">
        <f t="shared" si="44"/>
        <v>0</v>
      </c>
      <c r="O176" s="89"/>
    </row>
    <row r="177" spans="1:15" ht="15">
      <c r="A177" s="376"/>
      <c r="B177" s="284"/>
      <c r="C177" s="115" t="str">
        <f t="shared" si="42"/>
        <v>n;6223</v>
      </c>
      <c r="D177" s="507"/>
      <c r="E177" s="498" t="s">
        <v>194</v>
      </c>
      <c r="F177" s="264" t="str">
        <f t="shared" si="43"/>
        <v>62</v>
      </c>
      <c r="G177" s="301" t="s">
        <v>255</v>
      </c>
      <c r="H177" s="195"/>
      <c r="I177" s="264">
        <v>6223</v>
      </c>
      <c r="J177" s="161" t="s">
        <v>257</v>
      </c>
      <c r="K177" s="89"/>
      <c r="L177" s="89"/>
      <c r="M177" s="27"/>
      <c r="N177" s="345">
        <f t="shared" si="44"/>
        <v>0</v>
      </c>
      <c r="O177" s="89"/>
    </row>
    <row r="178" spans="1:15" ht="15">
      <c r="A178" s="376"/>
      <c r="B178" s="284"/>
      <c r="C178" s="115" t="str">
        <f t="shared" si="42"/>
        <v>n;623</v>
      </c>
      <c r="D178" s="507"/>
      <c r="E178" s="498" t="s">
        <v>194</v>
      </c>
      <c r="F178" s="264" t="str">
        <f t="shared" si="43"/>
        <v>62</v>
      </c>
      <c r="G178" s="301" t="s">
        <v>255</v>
      </c>
      <c r="H178" s="189"/>
      <c r="I178" s="264">
        <v>623</v>
      </c>
      <c r="J178" s="161" t="s">
        <v>258</v>
      </c>
      <c r="K178" s="89"/>
      <c r="L178" s="89"/>
      <c r="M178" s="27"/>
      <c r="N178" s="345">
        <f t="shared" si="44"/>
        <v>0</v>
      </c>
      <c r="O178" s="89"/>
    </row>
    <row r="179" spans="1:15" ht="15">
      <c r="A179" s="376"/>
      <c r="B179" s="284"/>
      <c r="C179" s="115" t="str">
        <f t="shared" si="42"/>
        <v>n;6241+6242+6247+6248</v>
      </c>
      <c r="D179" s="507"/>
      <c r="E179" s="498" t="s">
        <v>194</v>
      </c>
      <c r="F179" s="264" t="str">
        <f t="shared" si="43"/>
        <v>62</v>
      </c>
      <c r="G179" s="301" t="s">
        <v>255</v>
      </c>
      <c r="H179" s="189"/>
      <c r="I179" s="264" t="s">
        <v>557</v>
      </c>
      <c r="J179" s="161" t="s">
        <v>558</v>
      </c>
      <c r="K179" s="89"/>
      <c r="L179" s="89"/>
      <c r="M179" s="27"/>
      <c r="N179" s="345">
        <f t="shared" si="44"/>
        <v>0</v>
      </c>
      <c r="O179" s="89"/>
    </row>
    <row r="180" spans="1:15" ht="15">
      <c r="A180" s="376"/>
      <c r="B180" s="284"/>
      <c r="C180" s="115" t="str">
        <f t="shared" si="42"/>
        <v>n;6243+6245</v>
      </c>
      <c r="D180" s="507"/>
      <c r="E180" s="498" t="s">
        <v>194</v>
      </c>
      <c r="F180" s="264" t="str">
        <f t="shared" si="43"/>
        <v>62</v>
      </c>
      <c r="G180" s="301" t="s">
        <v>255</v>
      </c>
      <c r="H180" s="189"/>
      <c r="I180" s="264" t="s">
        <v>560</v>
      </c>
      <c r="J180" s="161" t="s">
        <v>559</v>
      </c>
      <c r="K180" s="89"/>
      <c r="L180" s="89"/>
      <c r="M180" s="27"/>
      <c r="N180" s="345">
        <f t="shared" si="44"/>
        <v>0</v>
      </c>
      <c r="O180" s="89"/>
    </row>
    <row r="181" spans="1:15" ht="15">
      <c r="A181" s="376"/>
      <c r="B181" s="284"/>
      <c r="C181" s="115" t="str">
        <f t="shared" si="42"/>
        <v>n;6255+6256+6257</v>
      </c>
      <c r="D181" s="507"/>
      <c r="E181" s="498" t="s">
        <v>194</v>
      </c>
      <c r="F181" s="264" t="str">
        <f t="shared" si="43"/>
        <v>62</v>
      </c>
      <c r="G181" s="301" t="s">
        <v>255</v>
      </c>
      <c r="H181" s="189"/>
      <c r="I181" s="264" t="s">
        <v>562</v>
      </c>
      <c r="J181" s="161" t="s">
        <v>563</v>
      </c>
      <c r="K181" s="89"/>
      <c r="L181" s="89"/>
      <c r="M181" s="27"/>
      <c r="N181" s="345">
        <f t="shared" si="44"/>
        <v>0</v>
      </c>
      <c r="O181" s="89"/>
    </row>
    <row r="182" spans="1:15" ht="15">
      <c r="A182" s="376"/>
      <c r="B182" s="284"/>
      <c r="C182" s="115" t="str">
        <f t="shared" si="42"/>
        <v>n;6251</v>
      </c>
      <c r="D182" s="507"/>
      <c r="E182" s="498" t="s">
        <v>194</v>
      </c>
      <c r="F182" s="264" t="str">
        <f t="shared" si="43"/>
        <v>62</v>
      </c>
      <c r="G182" s="301" t="s">
        <v>255</v>
      </c>
      <c r="H182" s="189"/>
      <c r="I182" s="264">
        <v>6251</v>
      </c>
      <c r="J182" s="161" t="s">
        <v>561</v>
      </c>
      <c r="K182" s="89"/>
      <c r="L182" s="89"/>
      <c r="M182" s="27"/>
      <c r="N182" s="345">
        <f t="shared" si="44"/>
        <v>0</v>
      </c>
      <c r="O182" s="89"/>
    </row>
    <row r="183" spans="1:15" ht="15">
      <c r="A183" s="376"/>
      <c r="B183" s="284"/>
      <c r="C183" s="115" t="str">
        <f t="shared" si="42"/>
        <v>n;6261</v>
      </c>
      <c r="D183" s="507"/>
      <c r="E183" s="498" t="s">
        <v>194</v>
      </c>
      <c r="F183" s="264" t="str">
        <f t="shared" si="43"/>
        <v>62</v>
      </c>
      <c r="G183" s="301" t="s">
        <v>255</v>
      </c>
      <c r="H183" s="189"/>
      <c r="I183" s="264">
        <v>6261</v>
      </c>
      <c r="J183" s="161" t="s">
        <v>259</v>
      </c>
      <c r="K183" s="89"/>
      <c r="L183" s="89"/>
      <c r="M183" s="27"/>
      <c r="N183" s="345">
        <f t="shared" si="44"/>
        <v>0</v>
      </c>
      <c r="O183" s="89"/>
    </row>
    <row r="184" spans="1:15" ht="15">
      <c r="A184" s="376"/>
      <c r="B184" s="284"/>
      <c r="C184" s="115" t="str">
        <f t="shared" si="42"/>
        <v>n;6263</v>
      </c>
      <c r="D184" s="507"/>
      <c r="E184" s="498" t="s">
        <v>194</v>
      </c>
      <c r="F184" s="264" t="str">
        <f t="shared" si="43"/>
        <v>62</v>
      </c>
      <c r="G184" s="301" t="s">
        <v>255</v>
      </c>
      <c r="H184" s="189"/>
      <c r="I184" s="264">
        <v>6263</v>
      </c>
      <c r="J184" s="161" t="s">
        <v>260</v>
      </c>
      <c r="K184" s="89"/>
      <c r="L184" s="89"/>
      <c r="M184" s="27"/>
      <c r="N184" s="345">
        <f t="shared" si="44"/>
        <v>0</v>
      </c>
      <c r="O184" s="89"/>
    </row>
    <row r="185" spans="1:15" ht="15">
      <c r="A185" s="376"/>
      <c r="B185" s="284"/>
      <c r="C185" s="115" t="str">
        <f t="shared" si="42"/>
        <v>n;6265</v>
      </c>
      <c r="D185" s="507"/>
      <c r="E185" s="498" t="s">
        <v>194</v>
      </c>
      <c r="F185" s="264" t="str">
        <f t="shared" si="43"/>
        <v>62</v>
      </c>
      <c r="G185" s="301" t="s">
        <v>255</v>
      </c>
      <c r="H185" s="189"/>
      <c r="I185" s="264">
        <v>6265</v>
      </c>
      <c r="J185" s="161" t="s">
        <v>261</v>
      </c>
      <c r="K185" s="89"/>
      <c r="L185" s="89"/>
      <c r="M185" s="27"/>
      <c r="N185" s="345">
        <f t="shared" si="44"/>
        <v>0</v>
      </c>
      <c r="O185" s="89"/>
    </row>
    <row r="186" spans="1:15" ht="15">
      <c r="A186" s="376"/>
      <c r="B186" s="284"/>
      <c r="C186" s="115" t="str">
        <f t="shared" si="42"/>
        <v>n;627</v>
      </c>
      <c r="D186" s="507"/>
      <c r="E186" s="498" t="s">
        <v>194</v>
      </c>
      <c r="F186" s="264" t="str">
        <f t="shared" si="43"/>
        <v>62</v>
      </c>
      <c r="G186" s="301" t="s">
        <v>255</v>
      </c>
      <c r="H186" s="189"/>
      <c r="I186" s="264">
        <v>627</v>
      </c>
      <c r="J186" s="161" t="s">
        <v>262</v>
      </c>
      <c r="K186" s="89"/>
      <c r="L186" s="89"/>
      <c r="M186" s="27"/>
      <c r="N186" s="345">
        <f t="shared" si="44"/>
        <v>0</v>
      </c>
      <c r="O186" s="89"/>
    </row>
    <row r="187" spans="1:15" ht="15">
      <c r="A187" s="376"/>
      <c r="B187" s="284"/>
      <c r="C187" s="115" t="str">
        <f t="shared" si="42"/>
        <v>n;6281</v>
      </c>
      <c r="D187" s="507"/>
      <c r="E187" s="498" t="s">
        <v>194</v>
      </c>
      <c r="F187" s="264" t="str">
        <f t="shared" si="43"/>
        <v>62</v>
      </c>
      <c r="G187" s="301" t="s">
        <v>255</v>
      </c>
      <c r="H187" s="189"/>
      <c r="I187" s="264">
        <v>6281</v>
      </c>
      <c r="J187" s="161" t="s">
        <v>263</v>
      </c>
      <c r="K187" s="89"/>
      <c r="L187" s="89"/>
      <c r="M187" s="27"/>
      <c r="N187" s="345">
        <f t="shared" si="44"/>
        <v>0</v>
      </c>
      <c r="O187" s="89"/>
    </row>
    <row r="188" spans="1:15" ht="15">
      <c r="A188" s="376"/>
      <c r="B188" s="284"/>
      <c r="C188" s="115" t="str">
        <f t="shared" si="42"/>
        <v>n;6282</v>
      </c>
      <c r="D188" s="507"/>
      <c r="E188" s="498" t="s">
        <v>194</v>
      </c>
      <c r="F188" s="264" t="str">
        <f t="shared" si="43"/>
        <v>62</v>
      </c>
      <c r="G188" s="301" t="s">
        <v>255</v>
      </c>
      <c r="H188" s="189"/>
      <c r="I188" s="264">
        <v>6282</v>
      </c>
      <c r="J188" s="161" t="s">
        <v>264</v>
      </c>
      <c r="K188" s="89"/>
      <c r="L188" s="89"/>
      <c r="M188" s="27"/>
      <c r="N188" s="345">
        <f t="shared" si="44"/>
        <v>0</v>
      </c>
      <c r="O188" s="89"/>
    </row>
    <row r="189" spans="1:15" ht="15">
      <c r="A189" s="376"/>
      <c r="B189" s="284"/>
      <c r="C189" s="115" t="str">
        <f t="shared" si="42"/>
        <v>n;6283</v>
      </c>
      <c r="D189" s="507"/>
      <c r="E189" s="498" t="s">
        <v>194</v>
      </c>
      <c r="F189" s="264" t="str">
        <f t="shared" si="43"/>
        <v>62</v>
      </c>
      <c r="G189" s="301" t="s">
        <v>255</v>
      </c>
      <c r="H189" s="189"/>
      <c r="I189" s="264">
        <v>6283</v>
      </c>
      <c r="J189" s="161" t="s">
        <v>265</v>
      </c>
      <c r="K189" s="89"/>
      <c r="L189" s="89"/>
      <c r="M189" s="27"/>
      <c r="N189" s="345">
        <f t="shared" si="44"/>
        <v>0</v>
      </c>
      <c r="O189" s="89"/>
    </row>
    <row r="190" spans="1:15" ht="15">
      <c r="A190" s="376"/>
      <c r="B190" s="284"/>
      <c r="C190" s="115" t="str">
        <f t="shared" si="42"/>
        <v>n;6284</v>
      </c>
      <c r="D190" s="507"/>
      <c r="E190" s="498" t="s">
        <v>194</v>
      </c>
      <c r="F190" s="264" t="str">
        <f t="shared" si="43"/>
        <v>62</v>
      </c>
      <c r="G190" s="301" t="s">
        <v>255</v>
      </c>
      <c r="H190" s="189"/>
      <c r="I190" s="264">
        <v>6284</v>
      </c>
      <c r="J190" s="161" t="s">
        <v>43</v>
      </c>
      <c r="K190" s="89"/>
      <c r="L190" s="89"/>
      <c r="M190" s="27"/>
      <c r="N190" s="345">
        <f t="shared" si="44"/>
        <v>0</v>
      </c>
      <c r="O190" s="89"/>
    </row>
    <row r="191" spans="1:15" ht="15">
      <c r="A191" s="376"/>
      <c r="B191" s="284"/>
      <c r="C191" s="115" t="str">
        <f t="shared" si="42"/>
        <v>n;6285</v>
      </c>
      <c r="D191" s="507"/>
      <c r="E191" s="498" t="s">
        <v>194</v>
      </c>
      <c r="F191" s="264" t="str">
        <f t="shared" si="43"/>
        <v>62</v>
      </c>
      <c r="G191" s="301" t="s">
        <v>255</v>
      </c>
      <c r="H191" s="189"/>
      <c r="I191" s="264">
        <v>6285</v>
      </c>
      <c r="J191" s="161" t="s">
        <v>266</v>
      </c>
      <c r="K191" s="89"/>
      <c r="L191" s="89"/>
      <c r="M191" s="27"/>
      <c r="N191" s="345">
        <f t="shared" si="44"/>
        <v>0</v>
      </c>
      <c r="O191" s="89"/>
    </row>
    <row r="192" spans="1:15" ht="15">
      <c r="A192" s="376"/>
      <c r="B192" s="284"/>
      <c r="C192" s="115" t="str">
        <f t="shared" si="42"/>
        <v>n;6288</v>
      </c>
      <c r="D192" s="507"/>
      <c r="E192" s="498" t="s">
        <v>194</v>
      </c>
      <c r="F192" s="264" t="str">
        <f t="shared" si="43"/>
        <v>62</v>
      </c>
      <c r="G192" s="301" t="s">
        <v>255</v>
      </c>
      <c r="H192" s="189"/>
      <c r="I192" s="264">
        <v>6288</v>
      </c>
      <c r="J192" s="161" t="s">
        <v>267</v>
      </c>
      <c r="K192" s="89"/>
      <c r="L192" s="89"/>
      <c r="M192" s="27"/>
      <c r="N192" s="345">
        <f t="shared" si="44"/>
        <v>0</v>
      </c>
      <c r="O192" s="89"/>
    </row>
    <row r="193" spans="1:15" ht="22.5">
      <c r="A193" s="376"/>
      <c r="B193" s="284"/>
      <c r="C193" s="115" t="str">
        <f t="shared" si="42"/>
        <v>n;63511</v>
      </c>
      <c r="D193" s="507"/>
      <c r="E193" s="498" t="s">
        <v>194</v>
      </c>
      <c r="F193" s="264" t="str">
        <f t="shared" si="43"/>
        <v>63</v>
      </c>
      <c r="G193" s="301" t="s">
        <v>268</v>
      </c>
      <c r="H193" s="189"/>
      <c r="I193" s="264">
        <v>63511</v>
      </c>
      <c r="J193" s="161" t="s">
        <v>269</v>
      </c>
      <c r="K193" s="89"/>
      <c r="L193" s="89"/>
      <c r="M193" s="27"/>
      <c r="N193" s="345">
        <f t="shared" si="44"/>
        <v>0</v>
      </c>
      <c r="O193" s="89"/>
    </row>
    <row r="194" spans="1:15" ht="22.5">
      <c r="A194" s="376"/>
      <c r="B194" s="284"/>
      <c r="C194" s="115" t="str">
        <f t="shared" si="42"/>
        <v>n;63512</v>
      </c>
      <c r="D194" s="507"/>
      <c r="E194" s="498" t="s">
        <v>194</v>
      </c>
      <c r="F194" s="264" t="str">
        <f t="shared" si="43"/>
        <v>63</v>
      </c>
      <c r="G194" s="301" t="s">
        <v>268</v>
      </c>
      <c r="H194" s="195"/>
      <c r="I194" s="264">
        <v>63512</v>
      </c>
      <c r="J194" s="161" t="s">
        <v>270</v>
      </c>
      <c r="K194" s="89"/>
      <c r="L194" s="89"/>
      <c r="M194" s="27"/>
      <c r="N194" s="345">
        <f t="shared" si="44"/>
        <v>0</v>
      </c>
      <c r="O194" s="89"/>
    </row>
    <row r="195" spans="1:15" ht="22.5">
      <c r="A195" s="376"/>
      <c r="B195" s="284"/>
      <c r="C195" s="115" t="str">
        <f t="shared" si="42"/>
        <v>n;63513</v>
      </c>
      <c r="D195" s="507"/>
      <c r="E195" s="498" t="s">
        <v>194</v>
      </c>
      <c r="F195" s="264" t="str">
        <f t="shared" si="43"/>
        <v>63</v>
      </c>
      <c r="G195" s="301" t="s">
        <v>268</v>
      </c>
      <c r="H195" s="195"/>
      <c r="I195" s="264">
        <v>63513</v>
      </c>
      <c r="J195" s="161" t="s">
        <v>271</v>
      </c>
      <c r="K195" s="89"/>
      <c r="L195" s="89"/>
      <c r="M195" s="27"/>
      <c r="N195" s="345">
        <f t="shared" si="44"/>
        <v>0</v>
      </c>
      <c r="O195" s="89"/>
    </row>
    <row r="196" spans="1:15" ht="22.5">
      <c r="A196" s="376"/>
      <c r="B196" s="284"/>
      <c r="C196" s="115" t="str">
        <f t="shared" si="42"/>
        <v>n;63514</v>
      </c>
      <c r="D196" s="507"/>
      <c r="E196" s="498" t="s">
        <v>194</v>
      </c>
      <c r="F196" s="264" t="str">
        <f t="shared" si="43"/>
        <v>63</v>
      </c>
      <c r="G196" s="301" t="s">
        <v>268</v>
      </c>
      <c r="H196" s="189"/>
      <c r="I196" s="264">
        <v>63514</v>
      </c>
      <c r="J196" s="161" t="s">
        <v>272</v>
      </c>
      <c r="K196" s="89"/>
      <c r="L196" s="89"/>
      <c r="M196" s="27"/>
      <c r="N196" s="345">
        <f t="shared" si="44"/>
        <v>0</v>
      </c>
      <c r="O196" s="89"/>
    </row>
    <row r="197" spans="1:15" ht="22.5">
      <c r="A197" s="376"/>
      <c r="B197" s="284"/>
      <c r="C197" s="115" t="str">
        <f t="shared" si="42"/>
        <v>n;6352</v>
      </c>
      <c r="D197" s="507"/>
      <c r="E197" s="498" t="s">
        <v>194</v>
      </c>
      <c r="F197" s="264" t="str">
        <f t="shared" si="43"/>
        <v>63</v>
      </c>
      <c r="G197" s="301" t="s">
        <v>268</v>
      </c>
      <c r="H197" s="195"/>
      <c r="I197" s="264">
        <v>6352</v>
      </c>
      <c r="J197" s="161" t="s">
        <v>273</v>
      </c>
      <c r="K197" s="89"/>
      <c r="L197" s="89"/>
      <c r="M197" s="211">
        <f>K197+L197</f>
        <v>0</v>
      </c>
      <c r="N197" s="345">
        <f t="shared" si="44"/>
        <v>0</v>
      </c>
      <c r="O197" s="89"/>
    </row>
    <row r="198" spans="1:15" ht="22.5">
      <c r="A198" s="376"/>
      <c r="B198" s="284"/>
      <c r="C198" s="115" t="str">
        <f t="shared" si="42"/>
        <v>n;6353</v>
      </c>
      <c r="D198" s="507"/>
      <c r="E198" s="498" t="s">
        <v>194</v>
      </c>
      <c r="F198" s="264" t="str">
        <f t="shared" si="43"/>
        <v>63</v>
      </c>
      <c r="G198" s="301" t="s">
        <v>268</v>
      </c>
      <c r="H198" s="189"/>
      <c r="I198" s="264">
        <v>6353</v>
      </c>
      <c r="J198" s="161" t="s">
        <v>274</v>
      </c>
      <c r="K198" s="89"/>
      <c r="L198" s="89"/>
      <c r="M198" s="27"/>
      <c r="N198" s="345">
        <f t="shared" si="44"/>
        <v>0</v>
      </c>
      <c r="O198" s="89"/>
    </row>
    <row r="199" spans="1:15" ht="22.5">
      <c r="A199" s="376"/>
      <c r="B199" s="284"/>
      <c r="C199" s="115" t="str">
        <f t="shared" si="42"/>
        <v>n;6354</v>
      </c>
      <c r="D199" s="507"/>
      <c r="E199" s="498" t="s">
        <v>194</v>
      </c>
      <c r="F199" s="264" t="str">
        <f t="shared" si="43"/>
        <v>63</v>
      </c>
      <c r="G199" s="301" t="s">
        <v>268</v>
      </c>
      <c r="H199" s="189"/>
      <c r="I199" s="264">
        <v>6354</v>
      </c>
      <c r="J199" s="161" t="s">
        <v>275</v>
      </c>
      <c r="K199" s="89"/>
      <c r="L199" s="89"/>
      <c r="M199" s="27"/>
      <c r="N199" s="345">
        <f t="shared" si="44"/>
        <v>0</v>
      </c>
      <c r="O199" s="89"/>
    </row>
    <row r="200" spans="1:15" ht="22.5">
      <c r="A200" s="376"/>
      <c r="B200" s="284"/>
      <c r="C200" s="115" t="str">
        <f t="shared" si="42"/>
        <v>n;6358</v>
      </c>
      <c r="D200" s="507"/>
      <c r="E200" s="498" t="s">
        <v>194</v>
      </c>
      <c r="F200" s="264" t="str">
        <f t="shared" si="43"/>
        <v>63</v>
      </c>
      <c r="G200" s="301" t="s">
        <v>268</v>
      </c>
      <c r="H200" s="189"/>
      <c r="I200" s="264">
        <v>6358</v>
      </c>
      <c r="J200" s="161" t="s">
        <v>276</v>
      </c>
      <c r="K200" s="89"/>
      <c r="L200" s="89"/>
      <c r="M200" s="27"/>
      <c r="N200" s="345">
        <f t="shared" si="44"/>
        <v>0</v>
      </c>
      <c r="O200" s="89"/>
    </row>
    <row r="201" spans="1:15" ht="22.5">
      <c r="A201" s="376"/>
      <c r="B201" s="284"/>
      <c r="C201" s="115" t="str">
        <f t="shared" si="42"/>
        <v>n;637</v>
      </c>
      <c r="D201" s="507"/>
      <c r="E201" s="498" t="s">
        <v>194</v>
      </c>
      <c r="F201" s="264" t="str">
        <f t="shared" si="43"/>
        <v>63</v>
      </c>
      <c r="G201" s="301" t="s">
        <v>268</v>
      </c>
      <c r="H201" s="189"/>
      <c r="I201" s="264">
        <v>637</v>
      </c>
      <c r="J201" s="161" t="s">
        <v>277</v>
      </c>
      <c r="K201" s="89"/>
      <c r="L201" s="89"/>
      <c r="M201" s="27"/>
      <c r="N201" s="345">
        <f t="shared" si="44"/>
        <v>0</v>
      </c>
      <c r="O201" s="89"/>
    </row>
    <row r="202" spans="1:15" ht="22.5">
      <c r="A202" s="376"/>
      <c r="B202" s="284"/>
      <c r="C202" s="115" t="str">
        <f t="shared" si="42"/>
        <v>n;651</v>
      </c>
      <c r="D202" s="507"/>
      <c r="E202" s="498" t="s">
        <v>194</v>
      </c>
      <c r="F202" s="264" t="str">
        <f t="shared" si="43"/>
        <v>65</v>
      </c>
      <c r="G202" s="301" t="s">
        <v>278</v>
      </c>
      <c r="H202" s="195"/>
      <c r="I202" s="264">
        <v>651</v>
      </c>
      <c r="J202" s="161" t="s">
        <v>279</v>
      </c>
      <c r="K202" s="89"/>
      <c r="L202" s="89"/>
      <c r="M202" s="27"/>
      <c r="N202" s="345">
        <f t="shared" si="44"/>
        <v>0</v>
      </c>
      <c r="O202" s="89"/>
    </row>
    <row r="203" spans="1:15" ht="15">
      <c r="A203" s="376"/>
      <c r="B203" s="284"/>
      <c r="C203" s="115" t="str">
        <f t="shared" si="42"/>
        <v>n;6521</v>
      </c>
      <c r="D203" s="507"/>
      <c r="E203" s="498" t="s">
        <v>194</v>
      </c>
      <c r="F203" s="264" t="str">
        <f t="shared" si="43"/>
        <v>65</v>
      </c>
      <c r="G203" s="301" t="s">
        <v>278</v>
      </c>
      <c r="H203" s="189"/>
      <c r="I203" s="264">
        <v>6521</v>
      </c>
      <c r="J203" s="161" t="s">
        <v>565</v>
      </c>
      <c r="K203" s="89"/>
      <c r="L203" s="89"/>
      <c r="M203" s="27"/>
      <c r="N203" s="345">
        <f t="shared" si="44"/>
        <v>0</v>
      </c>
      <c r="O203" s="89"/>
    </row>
    <row r="204" spans="1:15" ht="15">
      <c r="A204" s="376"/>
      <c r="B204" s="284"/>
      <c r="C204" s="115" t="str">
        <f t="shared" si="42"/>
        <v>n;6522</v>
      </c>
      <c r="D204" s="507"/>
      <c r="E204" s="498" t="s">
        <v>194</v>
      </c>
      <c r="F204" s="264" t="str">
        <f t="shared" si="43"/>
        <v>65</v>
      </c>
      <c r="G204" s="301" t="s">
        <v>278</v>
      </c>
      <c r="H204" s="189"/>
      <c r="I204" s="264">
        <v>6522</v>
      </c>
      <c r="J204" s="161" t="s">
        <v>566</v>
      </c>
      <c r="K204" s="89"/>
      <c r="L204" s="89"/>
      <c r="M204" s="27"/>
      <c r="N204" s="345">
        <f t="shared" si="44"/>
        <v>0</v>
      </c>
      <c r="O204" s="89"/>
    </row>
    <row r="205" spans="1:15" ht="15">
      <c r="A205" s="376"/>
      <c r="B205" s="284"/>
      <c r="C205" s="115" t="str">
        <f t="shared" si="42"/>
        <v>n;654</v>
      </c>
      <c r="D205" s="507"/>
      <c r="E205" s="498" t="s">
        <v>194</v>
      </c>
      <c r="F205" s="264" t="str">
        <f t="shared" si="43"/>
        <v>65</v>
      </c>
      <c r="G205" s="301" t="s">
        <v>278</v>
      </c>
      <c r="H205" s="189"/>
      <c r="I205" s="264">
        <v>654</v>
      </c>
      <c r="J205" s="161" t="s">
        <v>280</v>
      </c>
      <c r="K205" s="89"/>
      <c r="L205" s="89"/>
      <c r="M205" s="27"/>
      <c r="N205" s="345">
        <f t="shared" si="44"/>
        <v>0</v>
      </c>
      <c r="O205" s="89"/>
    </row>
    <row r="206" spans="1:15" ht="15">
      <c r="A206" s="376"/>
      <c r="B206" s="284"/>
      <c r="C206" s="115" t="str">
        <f t="shared" si="42"/>
        <v>n;655</v>
      </c>
      <c r="D206" s="507"/>
      <c r="E206" s="498" t="s">
        <v>194</v>
      </c>
      <c r="F206" s="264" t="str">
        <f t="shared" si="43"/>
        <v>65</v>
      </c>
      <c r="G206" s="301" t="s">
        <v>278</v>
      </c>
      <c r="H206" s="189" t="s">
        <v>58</v>
      </c>
      <c r="I206" s="264">
        <v>655</v>
      </c>
      <c r="J206" s="161" t="s">
        <v>281</v>
      </c>
      <c r="K206" s="89"/>
      <c r="L206" s="89"/>
      <c r="M206" s="27"/>
      <c r="N206" s="345">
        <f t="shared" si="44"/>
        <v>0</v>
      </c>
      <c r="O206" s="89"/>
    </row>
    <row r="207" spans="1:15" ht="15">
      <c r="A207" s="376"/>
      <c r="B207" s="284"/>
      <c r="C207" s="115" t="str">
        <f t="shared" si="42"/>
        <v>n;657</v>
      </c>
      <c r="D207" s="507"/>
      <c r="E207" s="498" t="s">
        <v>194</v>
      </c>
      <c r="F207" s="264" t="str">
        <f t="shared" si="43"/>
        <v>65</v>
      </c>
      <c r="G207" s="301" t="s">
        <v>278</v>
      </c>
      <c r="H207" s="189"/>
      <c r="I207" s="264">
        <v>657</v>
      </c>
      <c r="J207" s="161" t="s">
        <v>282</v>
      </c>
      <c r="K207" s="89"/>
      <c r="L207" s="89"/>
      <c r="M207" s="89"/>
      <c r="N207" s="345">
        <f t="shared" si="44"/>
        <v>0</v>
      </c>
      <c r="O207" s="89"/>
    </row>
    <row r="208" spans="1:15" ht="15">
      <c r="A208" s="376"/>
      <c r="B208" s="284"/>
      <c r="C208" s="115" t="str">
        <f t="shared" si="42"/>
        <v>n;6582+6586+6587+6588</v>
      </c>
      <c r="D208" s="507"/>
      <c r="E208" s="498" t="s">
        <v>194</v>
      </c>
      <c r="F208" s="264" t="str">
        <f t="shared" si="43"/>
        <v>65</v>
      </c>
      <c r="G208" s="301" t="s">
        <v>278</v>
      </c>
      <c r="H208" s="189"/>
      <c r="I208" s="264" t="s">
        <v>1649</v>
      </c>
      <c r="J208" s="161" t="s">
        <v>1083</v>
      </c>
      <c r="K208" s="89"/>
      <c r="L208" s="89"/>
      <c r="M208" s="27"/>
      <c r="N208" s="345">
        <f t="shared" si="44"/>
        <v>0</v>
      </c>
      <c r="O208" s="89"/>
    </row>
    <row r="209" spans="1:15" ht="15">
      <c r="A209" s="376"/>
      <c r="B209" s="284"/>
      <c r="C209" s="115" t="str">
        <f t="shared" si="42"/>
        <v>n;6581</v>
      </c>
      <c r="D209" s="507"/>
      <c r="E209" s="498" t="s">
        <v>194</v>
      </c>
      <c r="F209" s="264" t="str">
        <f t="shared" si="43"/>
        <v>65</v>
      </c>
      <c r="G209" s="301" t="s">
        <v>278</v>
      </c>
      <c r="H209" s="189"/>
      <c r="I209" s="264">
        <v>6581</v>
      </c>
      <c r="J209" s="161" t="s">
        <v>284</v>
      </c>
      <c r="K209" s="89"/>
      <c r="L209" s="89"/>
      <c r="M209" s="27"/>
      <c r="N209" s="345">
        <f t="shared" si="44"/>
        <v>0</v>
      </c>
      <c r="O209" s="89"/>
    </row>
    <row r="210" spans="1:15" ht="15">
      <c r="A210" s="376"/>
      <c r="B210" s="284"/>
      <c r="C210" s="115" t="str">
        <f t="shared" si="42"/>
        <v>n;6585</v>
      </c>
      <c r="D210" s="507"/>
      <c r="E210" s="498" t="s">
        <v>194</v>
      </c>
      <c r="F210" s="264" t="str">
        <f t="shared" si="43"/>
        <v>65</v>
      </c>
      <c r="G210" s="301" t="s">
        <v>278</v>
      </c>
      <c r="H210" s="195"/>
      <c r="I210" s="264">
        <v>6585</v>
      </c>
      <c r="J210" s="161" t="s">
        <v>285</v>
      </c>
      <c r="K210" s="89"/>
      <c r="L210" s="89"/>
      <c r="M210" s="211">
        <f>K210+L210</f>
        <v>0</v>
      </c>
      <c r="N210" s="345">
        <f t="shared" si="44"/>
        <v>0</v>
      </c>
      <c r="O210" s="89"/>
    </row>
    <row r="211" spans="1:15" ht="22.5">
      <c r="A211" s="376"/>
      <c r="C211" s="115" t="str">
        <f t="shared" si="42"/>
        <v>n;709</v>
      </c>
      <c r="D211" s="507"/>
      <c r="E211" s="498" t="s">
        <v>194</v>
      </c>
      <c r="F211" s="264" t="str">
        <f>LEFT(I211,3)</f>
        <v>709</v>
      </c>
      <c r="G211" s="415" t="s">
        <v>286</v>
      </c>
      <c r="H211" s="189"/>
      <c r="I211" s="264">
        <v>709</v>
      </c>
      <c r="J211" s="161" t="s">
        <v>287</v>
      </c>
      <c r="K211" s="89"/>
      <c r="L211" s="89"/>
      <c r="M211" s="27"/>
      <c r="N211" s="345">
        <f t="shared" si="44"/>
        <v>0</v>
      </c>
      <c r="O211" s="89"/>
    </row>
    <row r="212" spans="1:15" ht="15">
      <c r="A212" s="376"/>
      <c r="B212" s="284"/>
      <c r="C212" s="115" t="str">
        <f t="shared" si="42"/>
        <v>n;6611</v>
      </c>
      <c r="D212" s="507"/>
      <c r="E212" s="498" t="s">
        <v>288</v>
      </c>
      <c r="F212" s="264" t="str">
        <f t="shared" ref="F212:F248" si="45">LEFT(I212,2)</f>
        <v>66</v>
      </c>
      <c r="G212" s="301" t="s">
        <v>289</v>
      </c>
      <c r="H212" s="189"/>
      <c r="I212" s="264">
        <v>6611</v>
      </c>
      <c r="J212" s="161" t="s">
        <v>290</v>
      </c>
      <c r="K212" s="89"/>
      <c r="L212" s="89"/>
      <c r="M212" s="27"/>
      <c r="N212" s="345">
        <f t="shared" si="44"/>
        <v>0</v>
      </c>
      <c r="O212" s="89"/>
    </row>
    <row r="213" spans="1:15" ht="15">
      <c r="A213" s="376"/>
      <c r="B213" s="284"/>
      <c r="C213" s="115" t="str">
        <f t="shared" si="42"/>
        <v>n;6615</v>
      </c>
      <c r="D213" s="507"/>
      <c r="E213" s="498" t="s">
        <v>288</v>
      </c>
      <c r="F213" s="264" t="str">
        <f t="shared" si="45"/>
        <v>66</v>
      </c>
      <c r="G213" s="301" t="s">
        <v>289</v>
      </c>
      <c r="H213" s="189"/>
      <c r="I213" s="264">
        <v>6615</v>
      </c>
      <c r="J213" s="161" t="s">
        <v>291</v>
      </c>
      <c r="K213" s="89"/>
      <c r="L213" s="89"/>
      <c r="M213" s="27"/>
      <c r="N213" s="345">
        <f t="shared" si="44"/>
        <v>0</v>
      </c>
      <c r="O213" s="89"/>
    </row>
    <row r="214" spans="1:15" ht="15">
      <c r="A214" s="376"/>
      <c r="B214" s="284"/>
      <c r="C214" s="115" t="str">
        <f t="shared" si="42"/>
        <v>n;6616</v>
      </c>
      <c r="D214" s="507"/>
      <c r="E214" s="498" t="s">
        <v>288</v>
      </c>
      <c r="F214" s="264" t="str">
        <f t="shared" si="45"/>
        <v>66</v>
      </c>
      <c r="G214" s="301" t="s">
        <v>289</v>
      </c>
      <c r="H214" s="189"/>
      <c r="I214" s="264">
        <v>6616</v>
      </c>
      <c r="J214" s="161" t="s">
        <v>292</v>
      </c>
      <c r="K214" s="89"/>
      <c r="L214" s="89"/>
      <c r="M214" s="211">
        <f t="shared" ref="M214:M217" si="46">K214+L214</f>
        <v>0</v>
      </c>
      <c r="N214" s="345">
        <f t="shared" si="44"/>
        <v>0</v>
      </c>
      <c r="O214" s="89"/>
    </row>
    <row r="215" spans="1:15" ht="15">
      <c r="A215" s="376"/>
      <c r="B215" s="284"/>
      <c r="C215" s="115" t="str">
        <f t="shared" si="42"/>
        <v>n;6618</v>
      </c>
      <c r="D215" s="507"/>
      <c r="E215" s="498" t="s">
        <v>288</v>
      </c>
      <c r="F215" s="264" t="str">
        <f t="shared" si="45"/>
        <v>66</v>
      </c>
      <c r="G215" s="301" t="s">
        <v>289</v>
      </c>
      <c r="H215" s="189"/>
      <c r="I215" s="264">
        <v>6618</v>
      </c>
      <c r="J215" s="161" t="s">
        <v>293</v>
      </c>
      <c r="K215" s="89"/>
      <c r="L215" s="89"/>
      <c r="M215" s="211">
        <f t="shared" si="46"/>
        <v>0</v>
      </c>
      <c r="N215" s="345">
        <f t="shared" si="44"/>
        <v>0</v>
      </c>
      <c r="O215" s="89"/>
    </row>
    <row r="216" spans="1:15" ht="15">
      <c r="A216" s="376"/>
      <c r="B216" s="284"/>
      <c r="C216" s="115" t="str">
        <f t="shared" si="42"/>
        <v>n;665+666+667+668</v>
      </c>
      <c r="D216" s="507"/>
      <c r="E216" s="498" t="s">
        <v>288</v>
      </c>
      <c r="F216" s="264" t="str">
        <f t="shared" si="45"/>
        <v>66</v>
      </c>
      <c r="G216" s="301" t="s">
        <v>289</v>
      </c>
      <c r="H216" s="189"/>
      <c r="I216" s="264" t="s">
        <v>567</v>
      </c>
      <c r="J216" s="161" t="s">
        <v>294</v>
      </c>
      <c r="K216" s="89"/>
      <c r="L216" s="89"/>
      <c r="M216" s="211">
        <f t="shared" si="46"/>
        <v>0</v>
      </c>
      <c r="N216" s="345">
        <f t="shared" si="44"/>
        <v>0</v>
      </c>
      <c r="O216" s="89"/>
    </row>
    <row r="217" spans="1:15" ht="21" customHeight="1">
      <c r="A217" s="376"/>
      <c r="B217" s="284"/>
      <c r="C217" s="115" t="str">
        <f t="shared" si="42"/>
        <v>n;671</v>
      </c>
      <c r="D217" s="507"/>
      <c r="E217" s="498" t="s">
        <v>288</v>
      </c>
      <c r="F217" s="264" t="str">
        <f t="shared" si="45"/>
        <v>67</v>
      </c>
      <c r="G217" s="301" t="s">
        <v>295</v>
      </c>
      <c r="H217" s="189"/>
      <c r="I217" s="264">
        <v>671</v>
      </c>
      <c r="J217" s="161" t="s">
        <v>296</v>
      </c>
      <c r="K217" s="89"/>
      <c r="L217" s="89"/>
      <c r="M217" s="211">
        <f t="shared" si="46"/>
        <v>0</v>
      </c>
      <c r="N217" s="345">
        <f t="shared" si="44"/>
        <v>0</v>
      </c>
      <c r="O217" s="89"/>
    </row>
    <row r="218" spans="1:15" ht="27" customHeight="1">
      <c r="A218" s="376"/>
      <c r="B218" s="284"/>
      <c r="C218" s="115" t="str">
        <f t="shared" si="42"/>
        <v>n;6721PNM</v>
      </c>
      <c r="D218" s="507"/>
      <c r="E218" s="498" t="s">
        <v>297</v>
      </c>
      <c r="F218" s="264" t="str">
        <f t="shared" si="45"/>
        <v>67</v>
      </c>
      <c r="G218" s="301" t="s">
        <v>295</v>
      </c>
      <c r="H218" s="189"/>
      <c r="I218" s="264" t="s">
        <v>298</v>
      </c>
      <c r="J218" s="161" t="s">
        <v>299</v>
      </c>
      <c r="K218" s="89"/>
      <c r="L218" s="89"/>
      <c r="M218" s="89"/>
      <c r="N218" s="345">
        <f t="shared" si="44"/>
        <v>0</v>
      </c>
      <c r="O218" s="89"/>
    </row>
    <row r="219" spans="1:15" ht="15">
      <c r="A219" s="376"/>
      <c r="B219" s="284"/>
      <c r="C219" s="115" t="str">
        <f t="shared" si="42"/>
        <v>n;6721PM</v>
      </c>
      <c r="D219" s="507"/>
      <c r="E219" s="498" t="s">
        <v>300</v>
      </c>
      <c r="F219" s="264" t="str">
        <f t="shared" si="45"/>
        <v>67</v>
      </c>
      <c r="G219" s="301" t="s">
        <v>295</v>
      </c>
      <c r="H219" s="189"/>
      <c r="I219" s="264" t="s">
        <v>301</v>
      </c>
      <c r="J219" s="161" t="s">
        <v>302</v>
      </c>
      <c r="K219" s="89"/>
      <c r="L219" s="89"/>
      <c r="M219" s="89"/>
      <c r="N219" s="345">
        <f t="shared" si="44"/>
        <v>0</v>
      </c>
      <c r="O219" s="89"/>
    </row>
    <row r="220" spans="1:15" ht="31.5" customHeight="1">
      <c r="A220" s="376"/>
      <c r="B220" s="284"/>
      <c r="C220" s="115" t="str">
        <f t="shared" si="42"/>
        <v>n;6722</v>
      </c>
      <c r="D220" s="507"/>
      <c r="E220" s="498" t="s">
        <v>288</v>
      </c>
      <c r="F220" s="264" t="str">
        <f t="shared" si="45"/>
        <v>67</v>
      </c>
      <c r="G220" s="301" t="s">
        <v>295</v>
      </c>
      <c r="H220" s="699"/>
      <c r="I220" s="264">
        <v>6722</v>
      </c>
      <c r="J220" s="161" t="s">
        <v>303</v>
      </c>
      <c r="K220" s="89"/>
      <c r="L220" s="89"/>
      <c r="M220" s="89"/>
      <c r="N220" s="345">
        <f t="shared" si="44"/>
        <v>0</v>
      </c>
      <c r="O220" s="89"/>
    </row>
    <row r="221" spans="1:15" ht="31.5" customHeight="1">
      <c r="A221" s="376"/>
      <c r="B221" s="284"/>
      <c r="C221" s="115" t="str">
        <f t="shared" si="42"/>
        <v>n;6723</v>
      </c>
      <c r="D221" s="507"/>
      <c r="E221" s="498" t="s">
        <v>288</v>
      </c>
      <c r="F221" s="264" t="str">
        <f t="shared" si="45"/>
        <v>67</v>
      </c>
      <c r="G221" s="301" t="s">
        <v>295</v>
      </c>
      <c r="H221" s="699"/>
      <c r="I221" s="264">
        <v>6723</v>
      </c>
      <c r="J221" s="161" t="s">
        <v>304</v>
      </c>
      <c r="K221" s="89"/>
      <c r="L221" s="89"/>
      <c r="M221" s="89"/>
      <c r="N221" s="345">
        <f t="shared" si="44"/>
        <v>0</v>
      </c>
      <c r="O221" s="89"/>
    </row>
    <row r="222" spans="1:15" ht="15">
      <c r="A222" s="376"/>
      <c r="B222" s="284"/>
      <c r="C222" s="115" t="str">
        <f t="shared" si="42"/>
        <v>n;6728</v>
      </c>
      <c r="D222" s="507"/>
      <c r="E222" s="498" t="s">
        <v>288</v>
      </c>
      <c r="F222" s="264" t="str">
        <f t="shared" si="45"/>
        <v>67</v>
      </c>
      <c r="G222" s="301" t="s">
        <v>295</v>
      </c>
      <c r="H222" s="189"/>
      <c r="I222" s="264">
        <v>6728</v>
      </c>
      <c r="J222" s="161" t="s">
        <v>305</v>
      </c>
      <c r="K222" s="89"/>
      <c r="L222" s="89"/>
      <c r="M222" s="89"/>
      <c r="N222" s="345">
        <f t="shared" si="44"/>
        <v>0</v>
      </c>
      <c r="O222" s="89"/>
    </row>
    <row r="223" spans="1:15" ht="15">
      <c r="A223" s="376"/>
      <c r="B223" s="284"/>
      <c r="C223" s="115" t="str">
        <f t="shared" si="42"/>
        <v>n;673</v>
      </c>
      <c r="D223" s="507"/>
      <c r="E223" s="498" t="s">
        <v>288</v>
      </c>
      <c r="F223" s="264" t="str">
        <f t="shared" si="45"/>
        <v>67</v>
      </c>
      <c r="G223" s="301" t="s">
        <v>295</v>
      </c>
      <c r="H223" s="195"/>
      <c r="I223" s="264">
        <v>673</v>
      </c>
      <c r="J223" s="161" t="s">
        <v>306</v>
      </c>
      <c r="K223" s="89"/>
      <c r="L223" s="89"/>
      <c r="M223" s="211">
        <f t="shared" ref="M223:M226" si="47">K223+L223</f>
        <v>0</v>
      </c>
      <c r="N223" s="345">
        <f t="shared" si="44"/>
        <v>0</v>
      </c>
      <c r="O223" s="89"/>
    </row>
    <row r="224" spans="1:15" ht="15">
      <c r="A224" s="376"/>
      <c r="B224" s="284"/>
      <c r="C224" s="115" t="str">
        <f t="shared" si="42"/>
        <v>n;675</v>
      </c>
      <c r="D224" s="507"/>
      <c r="E224" s="498" t="s">
        <v>288</v>
      </c>
      <c r="F224" s="264" t="str">
        <f t="shared" si="45"/>
        <v>67</v>
      </c>
      <c r="G224" s="301" t="s">
        <v>295</v>
      </c>
      <c r="H224" s="195"/>
      <c r="I224" s="264">
        <v>675</v>
      </c>
      <c r="J224" s="161" t="s">
        <v>307</v>
      </c>
      <c r="K224" s="89"/>
      <c r="L224" s="89"/>
      <c r="M224" s="211">
        <f t="shared" si="47"/>
        <v>0</v>
      </c>
      <c r="N224" s="345">
        <f t="shared" si="44"/>
        <v>0</v>
      </c>
      <c r="O224" s="89"/>
    </row>
    <row r="225" spans="1:15" ht="15">
      <c r="A225" s="376"/>
      <c r="B225" s="284"/>
      <c r="C225" s="115" t="str">
        <f t="shared" si="42"/>
        <v>n;678</v>
      </c>
      <c r="D225" s="507"/>
      <c r="E225" s="498" t="s">
        <v>288</v>
      </c>
      <c r="F225" s="264" t="str">
        <f t="shared" si="45"/>
        <v>67</v>
      </c>
      <c r="G225" s="301" t="s">
        <v>295</v>
      </c>
      <c r="H225" s="195"/>
      <c r="I225" s="264">
        <v>678</v>
      </c>
      <c r="J225" s="161" t="s">
        <v>308</v>
      </c>
      <c r="K225" s="89"/>
      <c r="L225" s="89"/>
      <c r="M225" s="211">
        <f t="shared" si="47"/>
        <v>0</v>
      </c>
      <c r="N225" s="345">
        <f t="shared" si="44"/>
        <v>0</v>
      </c>
      <c r="O225" s="89"/>
    </row>
    <row r="226" spans="1:15" ht="22.5">
      <c r="A226" s="376"/>
      <c r="B226" s="284"/>
      <c r="C226" s="115" t="str">
        <f t="shared" si="42"/>
        <v>n;681111</v>
      </c>
      <c r="D226" s="507"/>
      <c r="E226" s="498" t="s">
        <v>288</v>
      </c>
      <c r="F226" s="264" t="str">
        <f t="shared" si="45"/>
        <v>68</v>
      </c>
      <c r="G226" s="301" t="s">
        <v>309</v>
      </c>
      <c r="H226" s="195"/>
      <c r="I226" s="264">
        <v>681111</v>
      </c>
      <c r="J226" s="161" t="s">
        <v>310</v>
      </c>
      <c r="K226" s="89"/>
      <c r="L226" s="89"/>
      <c r="M226" s="211">
        <f t="shared" si="47"/>
        <v>0</v>
      </c>
      <c r="N226" s="345">
        <f t="shared" si="44"/>
        <v>0</v>
      </c>
      <c r="O226" s="89"/>
    </row>
    <row r="227" spans="1:15" ht="22.5">
      <c r="A227" s="376"/>
      <c r="B227" s="284"/>
      <c r="C227" s="115" t="str">
        <f t="shared" si="42"/>
        <v>n;681113</v>
      </c>
      <c r="D227" s="507"/>
      <c r="E227" s="498" t="s">
        <v>288</v>
      </c>
      <c r="F227" s="264" t="str">
        <f t="shared" si="45"/>
        <v>68</v>
      </c>
      <c r="G227" s="301" t="s">
        <v>309</v>
      </c>
      <c r="H227" s="189"/>
      <c r="I227" s="264">
        <v>681113</v>
      </c>
      <c r="J227" s="161" t="s">
        <v>311</v>
      </c>
      <c r="K227" s="89"/>
      <c r="L227" s="89"/>
      <c r="M227" s="27"/>
      <c r="N227" s="345">
        <f t="shared" si="44"/>
        <v>0</v>
      </c>
      <c r="O227" s="89"/>
    </row>
    <row r="228" spans="1:15" ht="22.5">
      <c r="A228" s="376"/>
      <c r="B228" s="284"/>
      <c r="C228" s="115" t="str">
        <f t="shared" si="42"/>
        <v>n;681115</v>
      </c>
      <c r="D228" s="507"/>
      <c r="E228" s="498" t="s">
        <v>288</v>
      </c>
      <c r="F228" s="264" t="str">
        <f t="shared" si="45"/>
        <v>68</v>
      </c>
      <c r="G228" s="301" t="s">
        <v>309</v>
      </c>
      <c r="H228" s="189"/>
      <c r="I228" s="264">
        <v>681115</v>
      </c>
      <c r="J228" s="161" t="s">
        <v>312</v>
      </c>
      <c r="K228" s="89"/>
      <c r="L228" s="89"/>
      <c r="M228" s="27"/>
      <c r="N228" s="345">
        <f t="shared" si="44"/>
        <v>0</v>
      </c>
      <c r="O228" s="89"/>
    </row>
    <row r="229" spans="1:15" ht="22.5">
      <c r="A229" s="376"/>
      <c r="B229" s="284"/>
      <c r="C229" s="115" t="str">
        <f t="shared" si="42"/>
        <v>n;681118</v>
      </c>
      <c r="D229" s="507"/>
      <c r="E229" s="498" t="s">
        <v>288</v>
      </c>
      <c r="F229" s="264" t="str">
        <f t="shared" si="45"/>
        <v>68</v>
      </c>
      <c r="G229" s="301" t="s">
        <v>309</v>
      </c>
      <c r="H229" s="189"/>
      <c r="I229" s="264">
        <v>681118</v>
      </c>
      <c r="J229" s="161" t="s">
        <v>313</v>
      </c>
      <c r="K229" s="89"/>
      <c r="L229" s="89"/>
      <c r="M229" s="27"/>
      <c r="N229" s="345">
        <f t="shared" si="44"/>
        <v>0</v>
      </c>
      <c r="O229" s="89"/>
    </row>
    <row r="230" spans="1:15" ht="22.5">
      <c r="A230" s="376"/>
      <c r="B230" s="284"/>
      <c r="C230" s="115" t="str">
        <f t="shared" si="42"/>
        <v>n;681121</v>
      </c>
      <c r="D230" s="507"/>
      <c r="E230" s="498" t="s">
        <v>288</v>
      </c>
      <c r="F230" s="264" t="str">
        <f t="shared" si="45"/>
        <v>68</v>
      </c>
      <c r="G230" s="301" t="s">
        <v>309</v>
      </c>
      <c r="H230" s="195"/>
      <c r="I230" s="264">
        <v>681121</v>
      </c>
      <c r="J230" s="161" t="s">
        <v>314</v>
      </c>
      <c r="K230" s="89"/>
      <c r="L230" s="89"/>
      <c r="M230" s="211">
        <f>K230+L230</f>
        <v>0</v>
      </c>
      <c r="N230" s="345">
        <f t="shared" si="44"/>
        <v>0</v>
      </c>
      <c r="O230" s="89"/>
    </row>
    <row r="231" spans="1:15" ht="22.5">
      <c r="A231" s="376"/>
      <c r="B231" s="284"/>
      <c r="C231" s="115" t="str">
        <f t="shared" si="42"/>
        <v>n;681122</v>
      </c>
      <c r="D231" s="507"/>
      <c r="E231" s="498" t="s">
        <v>288</v>
      </c>
      <c r="F231" s="264" t="str">
        <f t="shared" si="45"/>
        <v>68</v>
      </c>
      <c r="G231" s="301" t="s">
        <v>309</v>
      </c>
      <c r="H231" s="189"/>
      <c r="I231" s="264">
        <v>681122</v>
      </c>
      <c r="J231" s="161" t="s">
        <v>315</v>
      </c>
      <c r="K231" s="89"/>
      <c r="L231" s="89"/>
      <c r="M231" s="27"/>
      <c r="N231" s="345">
        <f t="shared" si="44"/>
        <v>0</v>
      </c>
      <c r="O231" s="89"/>
    </row>
    <row r="232" spans="1:15" ht="22.5">
      <c r="A232" s="376"/>
      <c r="B232" s="284"/>
      <c r="C232" s="115" t="str">
        <f t="shared" si="42"/>
        <v>n;681123</v>
      </c>
      <c r="D232" s="507"/>
      <c r="E232" s="498" t="s">
        <v>288</v>
      </c>
      <c r="F232" s="264" t="str">
        <f t="shared" si="45"/>
        <v>68</v>
      </c>
      <c r="G232" s="301" t="s">
        <v>309</v>
      </c>
      <c r="H232" s="189"/>
      <c r="I232" s="264">
        <v>681123</v>
      </c>
      <c r="J232" s="161" t="s">
        <v>316</v>
      </c>
      <c r="K232" s="89"/>
      <c r="L232" s="89"/>
      <c r="M232" s="27"/>
      <c r="N232" s="345">
        <f t="shared" si="44"/>
        <v>0</v>
      </c>
      <c r="O232" s="89"/>
    </row>
    <row r="233" spans="1:15" ht="22.5">
      <c r="A233" s="376"/>
      <c r="B233" s="284"/>
      <c r="C233" s="115" t="str">
        <f t="shared" si="42"/>
        <v>n;681124</v>
      </c>
      <c r="D233" s="507"/>
      <c r="E233" s="498" t="s">
        <v>288</v>
      </c>
      <c r="F233" s="264" t="str">
        <f t="shared" si="45"/>
        <v>68</v>
      </c>
      <c r="G233" s="301" t="s">
        <v>309</v>
      </c>
      <c r="H233" s="189"/>
      <c r="I233" s="264">
        <v>681124</v>
      </c>
      <c r="J233" s="161" t="s">
        <v>317</v>
      </c>
      <c r="K233" s="89"/>
      <c r="L233" s="89"/>
      <c r="M233" s="27"/>
      <c r="N233" s="345">
        <f t="shared" si="44"/>
        <v>0</v>
      </c>
      <c r="O233" s="89"/>
    </row>
    <row r="234" spans="1:15" ht="22.5">
      <c r="A234" s="376"/>
      <c r="B234" s="284"/>
      <c r="C234" s="115" t="str">
        <f t="shared" si="42"/>
        <v>n;6811251</v>
      </c>
      <c r="D234" s="507"/>
      <c r="E234" s="498" t="s">
        <v>288</v>
      </c>
      <c r="F234" s="264" t="str">
        <f t="shared" si="45"/>
        <v>68</v>
      </c>
      <c r="G234" s="301" t="s">
        <v>309</v>
      </c>
      <c r="H234" s="195"/>
      <c r="I234" s="264">
        <v>6811251</v>
      </c>
      <c r="J234" s="161" t="s">
        <v>318</v>
      </c>
      <c r="K234" s="89"/>
      <c r="L234" s="89"/>
      <c r="M234" s="27"/>
      <c r="N234" s="345">
        <f t="shared" si="44"/>
        <v>0</v>
      </c>
      <c r="O234" s="89"/>
    </row>
    <row r="235" spans="1:15" ht="22.5">
      <c r="A235" s="376"/>
      <c r="B235" s="284"/>
      <c r="C235" s="115" t="str">
        <f t="shared" si="42"/>
        <v>n;6811252</v>
      </c>
      <c r="D235" s="507"/>
      <c r="E235" s="498" t="s">
        <v>288</v>
      </c>
      <c r="F235" s="264" t="str">
        <f t="shared" si="45"/>
        <v>68</v>
      </c>
      <c r="G235" s="301" t="s">
        <v>309</v>
      </c>
      <c r="H235" s="189"/>
      <c r="I235" s="264">
        <v>6811252</v>
      </c>
      <c r="J235" s="161" t="s">
        <v>319</v>
      </c>
      <c r="K235" s="89"/>
      <c r="L235" s="89"/>
      <c r="M235" s="27"/>
      <c r="N235" s="345">
        <f t="shared" si="44"/>
        <v>0</v>
      </c>
      <c r="O235" s="89"/>
    </row>
    <row r="236" spans="1:15" ht="22.5">
      <c r="A236" s="376"/>
      <c r="B236" s="284"/>
      <c r="C236" s="115" t="str">
        <f t="shared" si="42"/>
        <v>n;6811281</v>
      </c>
      <c r="D236" s="507"/>
      <c r="E236" s="498" t="s">
        <v>288</v>
      </c>
      <c r="F236" s="264" t="str">
        <f t="shared" si="45"/>
        <v>68</v>
      </c>
      <c r="G236" s="301" t="s">
        <v>309</v>
      </c>
      <c r="H236" s="189"/>
      <c r="I236" s="264">
        <v>6811281</v>
      </c>
      <c r="J236" s="161" t="s">
        <v>320</v>
      </c>
      <c r="K236" s="89"/>
      <c r="L236" s="89"/>
      <c r="M236" s="27"/>
      <c r="N236" s="345">
        <f t="shared" si="44"/>
        <v>0</v>
      </c>
      <c r="O236" s="89"/>
    </row>
    <row r="237" spans="1:15" ht="22.5">
      <c r="A237" s="376"/>
      <c r="B237" s="284"/>
      <c r="C237" s="115" t="str">
        <f t="shared" si="42"/>
        <v>n;6811282</v>
      </c>
      <c r="D237" s="507"/>
      <c r="E237" s="498" t="s">
        <v>288</v>
      </c>
      <c r="F237" s="264" t="str">
        <f t="shared" si="45"/>
        <v>68</v>
      </c>
      <c r="G237" s="301" t="s">
        <v>309</v>
      </c>
      <c r="H237" s="189"/>
      <c r="I237" s="264">
        <v>6811282</v>
      </c>
      <c r="J237" s="161" t="s">
        <v>321</v>
      </c>
      <c r="K237" s="89"/>
      <c r="L237" s="89"/>
      <c r="M237" s="27"/>
      <c r="N237" s="345">
        <f t="shared" si="44"/>
        <v>0</v>
      </c>
      <c r="O237" s="89"/>
    </row>
    <row r="238" spans="1:15" ht="22.5">
      <c r="A238" s="376"/>
      <c r="B238" s="284"/>
      <c r="C238" s="115" t="str">
        <f t="shared" si="42"/>
        <v>n;68112831</v>
      </c>
      <c r="D238" s="507"/>
      <c r="E238" s="498" t="s">
        <v>288</v>
      </c>
      <c r="F238" s="264" t="str">
        <f t="shared" si="45"/>
        <v>68</v>
      </c>
      <c r="G238" s="301" t="s">
        <v>309</v>
      </c>
      <c r="H238" s="189"/>
      <c r="I238" s="264">
        <v>68112831</v>
      </c>
      <c r="J238" s="161" t="s">
        <v>322</v>
      </c>
      <c r="K238" s="89"/>
      <c r="L238" s="89"/>
      <c r="M238" s="27"/>
      <c r="N238" s="345">
        <f t="shared" si="44"/>
        <v>0</v>
      </c>
      <c r="O238" s="89"/>
    </row>
    <row r="239" spans="1:15" ht="22.5">
      <c r="A239" s="376"/>
      <c r="B239" s="284"/>
      <c r="C239" s="115" t="str">
        <f t="shared" si="42"/>
        <v>n;68112832</v>
      </c>
      <c r="D239" s="507"/>
      <c r="E239" s="498" t="s">
        <v>288</v>
      </c>
      <c r="F239" s="264" t="str">
        <f t="shared" si="45"/>
        <v>68</v>
      </c>
      <c r="G239" s="301" t="s">
        <v>309</v>
      </c>
      <c r="H239" s="189"/>
      <c r="I239" s="264">
        <v>68112832</v>
      </c>
      <c r="J239" s="161" t="s">
        <v>323</v>
      </c>
      <c r="K239" s="89"/>
      <c r="L239" s="89"/>
      <c r="M239" s="27"/>
      <c r="N239" s="345">
        <f t="shared" si="44"/>
        <v>0</v>
      </c>
      <c r="O239" s="89"/>
    </row>
    <row r="240" spans="1:15" ht="22.5">
      <c r="A240" s="376"/>
      <c r="B240" s="284"/>
      <c r="C240" s="115" t="str">
        <f t="shared" si="42"/>
        <v>n;6811284</v>
      </c>
      <c r="D240" s="507"/>
      <c r="E240" s="498" t="s">
        <v>288</v>
      </c>
      <c r="F240" s="264" t="str">
        <f t="shared" si="45"/>
        <v>68</v>
      </c>
      <c r="G240" s="301" t="s">
        <v>309</v>
      </c>
      <c r="H240" s="189"/>
      <c r="I240" s="264">
        <v>6811284</v>
      </c>
      <c r="J240" s="161" t="s">
        <v>324</v>
      </c>
      <c r="K240" s="89"/>
      <c r="L240" s="89"/>
      <c r="M240" s="27"/>
      <c r="N240" s="345">
        <f t="shared" si="44"/>
        <v>0</v>
      </c>
      <c r="O240" s="89"/>
    </row>
    <row r="241" spans="1:15" ht="22.5">
      <c r="A241" s="376"/>
      <c r="B241" s="284"/>
      <c r="C241" s="115" t="str">
        <f t="shared" si="42"/>
        <v>n;6811285+6811286+6811288</v>
      </c>
      <c r="D241" s="507"/>
      <c r="E241" s="498" t="s">
        <v>288</v>
      </c>
      <c r="F241" s="264" t="str">
        <f t="shared" si="45"/>
        <v>68</v>
      </c>
      <c r="G241" s="301" t="s">
        <v>309</v>
      </c>
      <c r="H241" s="189"/>
      <c r="I241" s="264" t="s">
        <v>568</v>
      </c>
      <c r="J241" s="161" t="s">
        <v>569</v>
      </c>
      <c r="K241" s="89"/>
      <c r="L241" s="89"/>
      <c r="M241" s="89"/>
      <c r="N241" s="345">
        <f t="shared" si="44"/>
        <v>0</v>
      </c>
      <c r="O241" s="89"/>
    </row>
    <row r="242" spans="1:15" ht="22.5">
      <c r="A242" s="376"/>
      <c r="B242" s="284"/>
      <c r="C242" s="115" t="str">
        <f t="shared" si="42"/>
        <v>n;6812</v>
      </c>
      <c r="D242" s="507"/>
      <c r="E242" s="498" t="s">
        <v>288</v>
      </c>
      <c r="F242" s="264" t="str">
        <f t="shared" si="45"/>
        <v>68</v>
      </c>
      <c r="G242" s="301" t="s">
        <v>309</v>
      </c>
      <c r="H242" s="189"/>
      <c r="I242" s="264">
        <v>6812</v>
      </c>
      <c r="J242" s="161" t="s">
        <v>325</v>
      </c>
      <c r="K242" s="89"/>
      <c r="L242" s="89"/>
      <c r="M242" s="27"/>
      <c r="N242" s="345">
        <f t="shared" si="44"/>
        <v>0</v>
      </c>
      <c r="O242" s="89"/>
    </row>
    <row r="243" spans="1:15" ht="22.5">
      <c r="A243" s="376"/>
      <c r="B243" s="284"/>
      <c r="C243" s="115" t="str">
        <f t="shared" si="42"/>
        <v>n;6815</v>
      </c>
      <c r="D243" s="507"/>
      <c r="E243" s="498" t="s">
        <v>288</v>
      </c>
      <c r="F243" s="264" t="str">
        <f t="shared" si="45"/>
        <v>68</v>
      </c>
      <c r="G243" s="301" t="s">
        <v>309</v>
      </c>
      <c r="H243" s="195"/>
      <c r="I243" s="264">
        <v>6815</v>
      </c>
      <c r="J243" s="161" t="s">
        <v>326</v>
      </c>
      <c r="K243" s="89"/>
      <c r="L243" s="89"/>
      <c r="M243" s="211">
        <f t="shared" ref="M243:M306" si="48">K243+L243</f>
        <v>0</v>
      </c>
      <c r="N243" s="345">
        <f t="shared" si="44"/>
        <v>0</v>
      </c>
      <c r="O243" s="89"/>
    </row>
    <row r="244" spans="1:15" ht="22.5">
      <c r="A244" s="376"/>
      <c r="B244" s="284"/>
      <c r="C244" s="115" t="str">
        <f t="shared" si="42"/>
        <v>n;6816</v>
      </c>
      <c r="D244" s="507"/>
      <c r="E244" s="498" t="s">
        <v>288</v>
      </c>
      <c r="F244" s="264" t="str">
        <f t="shared" si="45"/>
        <v>68</v>
      </c>
      <c r="G244" s="301" t="s">
        <v>309</v>
      </c>
      <c r="H244" s="195"/>
      <c r="I244" s="264">
        <v>6816</v>
      </c>
      <c r="J244" s="161" t="s">
        <v>327</v>
      </c>
      <c r="K244" s="89"/>
      <c r="L244" s="89"/>
      <c r="M244" s="211">
        <f t="shared" si="48"/>
        <v>0</v>
      </c>
      <c r="N244" s="345">
        <f t="shared" si="44"/>
        <v>0</v>
      </c>
      <c r="O244" s="89"/>
    </row>
    <row r="245" spans="1:15" ht="22.5">
      <c r="A245" s="376"/>
      <c r="B245" s="284"/>
      <c r="C245" s="115" t="str">
        <f t="shared" si="42"/>
        <v>n;6817</v>
      </c>
      <c r="D245" s="507"/>
      <c r="E245" s="498" t="s">
        <v>288</v>
      </c>
      <c r="F245" s="264" t="str">
        <f t="shared" si="45"/>
        <v>68</v>
      </c>
      <c r="G245" s="301" t="s">
        <v>309</v>
      </c>
      <c r="H245" s="195"/>
      <c r="I245" s="264">
        <v>6817</v>
      </c>
      <c r="J245" s="161" t="s">
        <v>328</v>
      </c>
      <c r="K245" s="89"/>
      <c r="L245" s="89"/>
      <c r="M245" s="211">
        <f t="shared" si="48"/>
        <v>0</v>
      </c>
      <c r="N245" s="345">
        <f t="shared" si="44"/>
        <v>0</v>
      </c>
      <c r="O245" s="89"/>
    </row>
    <row r="246" spans="1:15" ht="22.5">
      <c r="A246" s="376"/>
      <c r="B246" s="284"/>
      <c r="C246" s="115" t="str">
        <f t="shared" si="42"/>
        <v>n;686</v>
      </c>
      <c r="D246" s="507"/>
      <c r="E246" s="498" t="s">
        <v>288</v>
      </c>
      <c r="F246" s="264" t="str">
        <f t="shared" si="45"/>
        <v>68</v>
      </c>
      <c r="G246" s="301" t="s">
        <v>309</v>
      </c>
      <c r="H246" s="195"/>
      <c r="I246" s="264">
        <v>686</v>
      </c>
      <c r="J246" s="161" t="s">
        <v>329</v>
      </c>
      <c r="K246" s="89"/>
      <c r="L246" s="89"/>
      <c r="M246" s="211">
        <f t="shared" si="48"/>
        <v>0</v>
      </c>
      <c r="N246" s="345">
        <f t="shared" si="44"/>
        <v>0</v>
      </c>
      <c r="O246" s="89"/>
    </row>
    <row r="247" spans="1:15" ht="22.5">
      <c r="A247" s="376"/>
      <c r="B247" s="284"/>
      <c r="C247" s="115" t="str">
        <f t="shared" si="42"/>
        <v>n;687</v>
      </c>
      <c r="D247" s="507"/>
      <c r="E247" s="498" t="s">
        <v>288</v>
      </c>
      <c r="F247" s="264" t="str">
        <f t="shared" si="45"/>
        <v>68</v>
      </c>
      <c r="G247" s="301" t="s">
        <v>309</v>
      </c>
      <c r="H247" s="195"/>
      <c r="I247" s="264">
        <v>687</v>
      </c>
      <c r="J247" s="161" t="s">
        <v>330</v>
      </c>
      <c r="K247" s="89"/>
      <c r="L247" s="89"/>
      <c r="M247" s="211">
        <f t="shared" si="48"/>
        <v>0</v>
      </c>
      <c r="N247" s="345">
        <f t="shared" si="44"/>
        <v>0</v>
      </c>
      <c r="O247" s="89"/>
    </row>
    <row r="248" spans="1:15" ht="22.5">
      <c r="A248" s="376"/>
      <c r="B248" s="284"/>
      <c r="C248" s="115" t="str">
        <f t="shared" si="42"/>
        <v>n;689</v>
      </c>
      <c r="D248" s="507"/>
      <c r="E248" s="498" t="s">
        <v>288</v>
      </c>
      <c r="F248" s="264" t="str">
        <f t="shared" si="45"/>
        <v>68</v>
      </c>
      <c r="G248" s="301" t="s">
        <v>309</v>
      </c>
      <c r="H248" s="195"/>
      <c r="I248" s="264">
        <v>689</v>
      </c>
      <c r="J248" s="161" t="s">
        <v>331</v>
      </c>
      <c r="K248" s="89"/>
      <c r="L248" s="89"/>
      <c r="M248" s="211">
        <f t="shared" si="48"/>
        <v>0</v>
      </c>
      <c r="N248" s="345">
        <f t="shared" si="44"/>
        <v>0</v>
      </c>
      <c r="O248" s="89"/>
    </row>
    <row r="249" spans="1:15" ht="15">
      <c r="A249" s="376"/>
      <c r="B249" s="284"/>
      <c r="C249" s="115" t="str">
        <f t="shared" si="42"/>
        <v>n;695</v>
      </c>
      <c r="D249" s="507"/>
      <c r="E249" s="498" t="s">
        <v>288</v>
      </c>
      <c r="F249" s="264" t="str">
        <f>LEFT(I249,3)</f>
        <v>695</v>
      </c>
      <c r="G249" s="301" t="s">
        <v>332</v>
      </c>
      <c r="H249" s="195" t="s">
        <v>58</v>
      </c>
      <c r="I249" s="264">
        <v>695</v>
      </c>
      <c r="J249" s="161" t="s">
        <v>332</v>
      </c>
      <c r="K249" s="89"/>
      <c r="L249" s="89"/>
      <c r="M249" s="211">
        <f t="shared" si="48"/>
        <v>0</v>
      </c>
      <c r="N249" s="345">
        <f t="shared" si="44"/>
        <v>0</v>
      </c>
      <c r="O249" s="89"/>
    </row>
    <row r="250" spans="1:15" ht="15">
      <c r="A250" s="376"/>
      <c r="B250" s="284"/>
      <c r="C250" s="115" t="str">
        <f t="shared" si="42"/>
        <v>n;731111</v>
      </c>
      <c r="D250" s="507"/>
      <c r="E250" s="374" t="s">
        <v>333</v>
      </c>
      <c r="F250" s="285" t="s">
        <v>334</v>
      </c>
      <c r="G250" s="414" t="s">
        <v>335</v>
      </c>
      <c r="H250" s="410"/>
      <c r="I250" s="285">
        <v>731111</v>
      </c>
      <c r="J250" s="161" t="s">
        <v>336</v>
      </c>
      <c r="K250" s="89"/>
      <c r="L250" s="89"/>
      <c r="M250" s="211">
        <f t="shared" si="48"/>
        <v>0</v>
      </c>
      <c r="N250" s="345">
        <f t="shared" si="44"/>
        <v>0</v>
      </c>
      <c r="O250" s="89"/>
    </row>
    <row r="251" spans="1:15" ht="15">
      <c r="A251" s="376"/>
      <c r="B251" s="284"/>
      <c r="C251" s="115" t="str">
        <f t="shared" si="42"/>
        <v>n;731112</v>
      </c>
      <c r="D251" s="507"/>
      <c r="E251" s="374" t="s">
        <v>333</v>
      </c>
      <c r="F251" s="285" t="s">
        <v>334</v>
      </c>
      <c r="G251" s="414" t="s">
        <v>335</v>
      </c>
      <c r="H251" s="410"/>
      <c r="I251" s="285">
        <v>731112</v>
      </c>
      <c r="J251" s="161" t="s">
        <v>337</v>
      </c>
      <c r="K251" s="89"/>
      <c r="L251" s="89"/>
      <c r="M251" s="211">
        <f t="shared" si="48"/>
        <v>0</v>
      </c>
      <c r="N251" s="345">
        <f t="shared" si="44"/>
        <v>0</v>
      </c>
      <c r="O251" s="89"/>
    </row>
    <row r="252" spans="1:15" ht="15">
      <c r="A252" s="376"/>
      <c r="B252" s="284"/>
      <c r="C252" s="115" t="str">
        <f t="shared" si="42"/>
        <v>n;731113</v>
      </c>
      <c r="D252" s="507"/>
      <c r="E252" s="374" t="s">
        <v>333</v>
      </c>
      <c r="F252" s="285" t="s">
        <v>334</v>
      </c>
      <c r="G252" s="414" t="s">
        <v>335</v>
      </c>
      <c r="H252" s="410"/>
      <c r="I252" s="285">
        <v>731113</v>
      </c>
      <c r="J252" s="161" t="s">
        <v>338</v>
      </c>
      <c r="K252" s="89"/>
      <c r="L252" s="89"/>
      <c r="M252" s="211">
        <f t="shared" si="48"/>
        <v>0</v>
      </c>
      <c r="N252" s="345">
        <f t="shared" si="44"/>
        <v>0</v>
      </c>
      <c r="O252" s="89"/>
    </row>
    <row r="253" spans="1:15" ht="15">
      <c r="A253" s="376"/>
      <c r="B253" s="284"/>
      <c r="C253" s="115" t="str">
        <f t="shared" si="42"/>
        <v>n;731114</v>
      </c>
      <c r="D253" s="507"/>
      <c r="E253" s="374" t="s">
        <v>333</v>
      </c>
      <c r="F253" s="285" t="s">
        <v>334</v>
      </c>
      <c r="G253" s="414" t="s">
        <v>335</v>
      </c>
      <c r="H253" s="410"/>
      <c r="I253" s="285">
        <v>731114</v>
      </c>
      <c r="J253" s="161" t="s">
        <v>339</v>
      </c>
      <c r="K253" s="89"/>
      <c r="L253" s="89"/>
      <c r="M253" s="211">
        <f t="shared" si="48"/>
        <v>0</v>
      </c>
      <c r="N253" s="345">
        <f t="shared" si="44"/>
        <v>0</v>
      </c>
      <c r="O253" s="89"/>
    </row>
    <row r="254" spans="1:15" ht="15">
      <c r="A254" s="376"/>
      <c r="B254" s="284"/>
      <c r="C254" s="115" t="str">
        <f t="shared" si="42"/>
        <v>n;731115</v>
      </c>
      <c r="D254" s="507"/>
      <c r="E254" s="374" t="s">
        <v>333</v>
      </c>
      <c r="F254" s="285" t="s">
        <v>334</v>
      </c>
      <c r="G254" s="414" t="s">
        <v>335</v>
      </c>
      <c r="H254" s="410"/>
      <c r="I254" s="285">
        <v>731115</v>
      </c>
      <c r="J254" s="161" t="s">
        <v>340</v>
      </c>
      <c r="K254" s="89"/>
      <c r="L254" s="89"/>
      <c r="M254" s="211">
        <f t="shared" si="48"/>
        <v>0</v>
      </c>
      <c r="N254" s="345">
        <f t="shared" si="44"/>
        <v>0</v>
      </c>
      <c r="O254" s="89"/>
    </row>
    <row r="255" spans="1:15" ht="22.5">
      <c r="A255" s="376"/>
      <c r="B255" s="284"/>
      <c r="C255" s="115" t="str">
        <f t="shared" si="42"/>
        <v>n;73112</v>
      </c>
      <c r="D255" s="507"/>
      <c r="E255" s="374" t="s">
        <v>333</v>
      </c>
      <c r="F255" s="285" t="s">
        <v>341</v>
      </c>
      <c r="G255" s="414" t="s">
        <v>342</v>
      </c>
      <c r="H255" s="410"/>
      <c r="I255" s="285">
        <v>73112</v>
      </c>
      <c r="J255" s="161" t="s">
        <v>343</v>
      </c>
      <c r="K255" s="89"/>
      <c r="L255" s="89"/>
      <c r="M255" s="211">
        <f t="shared" si="48"/>
        <v>0</v>
      </c>
      <c r="N255" s="345">
        <f t="shared" si="44"/>
        <v>0</v>
      </c>
      <c r="O255" s="89"/>
    </row>
    <row r="256" spans="1:15" ht="22.5">
      <c r="A256" s="376"/>
      <c r="B256" s="284"/>
      <c r="C256" s="115" t="str">
        <f t="shared" si="42"/>
        <v>n;73113</v>
      </c>
      <c r="D256" s="507"/>
      <c r="E256" s="374" t="s">
        <v>333</v>
      </c>
      <c r="F256" s="285" t="s">
        <v>344</v>
      </c>
      <c r="G256" s="414" t="s">
        <v>345</v>
      </c>
      <c r="H256" s="410"/>
      <c r="I256" s="285">
        <v>73113</v>
      </c>
      <c r="J256" s="161" t="s">
        <v>346</v>
      </c>
      <c r="K256" s="89"/>
      <c r="L256" s="89"/>
      <c r="M256" s="211">
        <f t="shared" si="48"/>
        <v>0</v>
      </c>
      <c r="N256" s="345">
        <f t="shared" si="44"/>
        <v>0</v>
      </c>
      <c r="O256" s="89"/>
    </row>
    <row r="257" spans="1:15" ht="15">
      <c r="A257" s="376"/>
      <c r="B257" s="284"/>
      <c r="C257" s="115" t="str">
        <f t="shared" si="42"/>
        <v>n;731141</v>
      </c>
      <c r="D257" s="507"/>
      <c r="E257" s="374" t="s">
        <v>333</v>
      </c>
      <c r="F257" s="285" t="s">
        <v>347</v>
      </c>
      <c r="G257" s="414" t="s">
        <v>348</v>
      </c>
      <c r="H257" s="410"/>
      <c r="I257" s="285">
        <v>731141</v>
      </c>
      <c r="J257" s="161" t="s">
        <v>349</v>
      </c>
      <c r="K257" s="89"/>
      <c r="L257" s="89"/>
      <c r="M257" s="211">
        <f t="shared" si="48"/>
        <v>0</v>
      </c>
      <c r="N257" s="345">
        <f t="shared" si="44"/>
        <v>0</v>
      </c>
      <c r="O257" s="89"/>
    </row>
    <row r="258" spans="1:15" ht="15">
      <c r="A258" s="376"/>
      <c r="B258" s="284"/>
      <c r="C258" s="115" t="str">
        <f t="shared" si="42"/>
        <v>n;731142</v>
      </c>
      <c r="D258" s="507"/>
      <c r="E258" s="374" t="s">
        <v>333</v>
      </c>
      <c r="F258" s="285" t="s">
        <v>347</v>
      </c>
      <c r="G258" s="414" t="s">
        <v>348</v>
      </c>
      <c r="H258" s="410"/>
      <c r="I258" s="285">
        <v>731142</v>
      </c>
      <c r="J258" s="161" t="s">
        <v>350</v>
      </c>
      <c r="K258" s="89"/>
      <c r="L258" s="89"/>
      <c r="M258" s="211">
        <f t="shared" si="48"/>
        <v>0</v>
      </c>
      <c r="N258" s="345">
        <f t="shared" si="44"/>
        <v>0</v>
      </c>
      <c r="O258" s="89"/>
    </row>
    <row r="259" spans="1:15" ht="15">
      <c r="A259" s="376"/>
      <c r="B259" s="284"/>
      <c r="C259" s="115" t="str">
        <f t="shared" si="42"/>
        <v>n;731143</v>
      </c>
      <c r="D259" s="507"/>
      <c r="E259" s="374" t="s">
        <v>333</v>
      </c>
      <c r="F259" s="285" t="s">
        <v>347</v>
      </c>
      <c r="G259" s="414" t="s">
        <v>348</v>
      </c>
      <c r="H259" s="410"/>
      <c r="I259" s="285">
        <v>731143</v>
      </c>
      <c r="J259" s="161" t="s">
        <v>351</v>
      </c>
      <c r="K259" s="89"/>
      <c r="L259" s="89"/>
      <c r="M259" s="211">
        <f t="shared" si="48"/>
        <v>0</v>
      </c>
      <c r="N259" s="345">
        <f t="shared" si="44"/>
        <v>0</v>
      </c>
      <c r="O259" s="89"/>
    </row>
    <row r="260" spans="1:15" ht="15">
      <c r="A260" s="376"/>
      <c r="B260" s="284"/>
      <c r="C260" s="115" t="str">
        <f t="shared" si="42"/>
        <v>n;73117</v>
      </c>
      <c r="D260" s="507"/>
      <c r="E260" s="374" t="s">
        <v>333</v>
      </c>
      <c r="F260" s="285" t="s">
        <v>352</v>
      </c>
      <c r="G260" s="414" t="s">
        <v>353</v>
      </c>
      <c r="H260" s="410"/>
      <c r="I260" s="285">
        <v>73117</v>
      </c>
      <c r="J260" s="161" t="s">
        <v>354</v>
      </c>
      <c r="K260" s="89"/>
      <c r="L260" s="89"/>
      <c r="M260" s="211">
        <f t="shared" si="48"/>
        <v>0</v>
      </c>
      <c r="N260" s="345">
        <f t="shared" si="44"/>
        <v>0</v>
      </c>
      <c r="O260" s="89"/>
    </row>
    <row r="261" spans="1:15" ht="15">
      <c r="A261" s="376"/>
      <c r="B261" s="284"/>
      <c r="C261" s="115" t="str">
        <f t="shared" si="42"/>
        <v>n;731181</v>
      </c>
      <c r="D261" s="507"/>
      <c r="E261" s="374" t="s">
        <v>333</v>
      </c>
      <c r="F261" s="285" t="s">
        <v>355</v>
      </c>
      <c r="G261" s="414" t="s">
        <v>356</v>
      </c>
      <c r="H261" s="410"/>
      <c r="I261" s="285">
        <v>731181</v>
      </c>
      <c r="J261" s="161" t="s">
        <v>357</v>
      </c>
      <c r="K261" s="89"/>
      <c r="L261" s="89"/>
      <c r="M261" s="211">
        <f t="shared" si="48"/>
        <v>0</v>
      </c>
      <c r="N261" s="345">
        <f t="shared" si="44"/>
        <v>0</v>
      </c>
      <c r="O261" s="89"/>
    </row>
    <row r="262" spans="1:15" ht="15">
      <c r="A262" s="376"/>
      <c r="B262" s="284"/>
      <c r="C262" s="115" t="str">
        <f t="shared" si="42"/>
        <v>n;731182</v>
      </c>
      <c r="D262" s="507"/>
      <c r="E262" s="374" t="s">
        <v>333</v>
      </c>
      <c r="F262" s="285" t="s">
        <v>355</v>
      </c>
      <c r="G262" s="414" t="s">
        <v>356</v>
      </c>
      <c r="H262" s="410"/>
      <c r="I262" s="285">
        <v>731182</v>
      </c>
      <c r="J262" s="161" t="s">
        <v>358</v>
      </c>
      <c r="K262" s="89"/>
      <c r="L262" s="89"/>
      <c r="M262" s="211">
        <f t="shared" si="48"/>
        <v>0</v>
      </c>
      <c r="N262" s="345">
        <f t="shared" si="44"/>
        <v>0</v>
      </c>
      <c r="O262" s="89"/>
    </row>
    <row r="263" spans="1:15" ht="22.5">
      <c r="A263" s="376"/>
      <c r="B263" s="284"/>
      <c r="C263" s="115" t="str">
        <f t="shared" si="42"/>
        <v>n;73121</v>
      </c>
      <c r="D263" s="507"/>
      <c r="E263" s="374" t="s">
        <v>333</v>
      </c>
      <c r="F263" s="285" t="s">
        <v>359</v>
      </c>
      <c r="G263" s="414" t="s">
        <v>360</v>
      </c>
      <c r="H263" s="410"/>
      <c r="I263" s="285">
        <v>73121</v>
      </c>
      <c r="J263" s="161" t="s">
        <v>361</v>
      </c>
      <c r="K263" s="89"/>
      <c r="L263" s="89"/>
      <c r="M263" s="211">
        <f t="shared" si="48"/>
        <v>0</v>
      </c>
      <c r="N263" s="345">
        <f t="shared" si="44"/>
        <v>0</v>
      </c>
      <c r="O263" s="89"/>
    </row>
    <row r="264" spans="1:15" ht="22.5">
      <c r="A264" s="376"/>
      <c r="B264" s="284"/>
      <c r="C264" s="115" t="str">
        <f t="shared" si="42"/>
        <v>n;73122</v>
      </c>
      <c r="D264" s="507"/>
      <c r="E264" s="374" t="s">
        <v>333</v>
      </c>
      <c r="F264" s="285" t="s">
        <v>359</v>
      </c>
      <c r="G264" s="414" t="s">
        <v>360</v>
      </c>
      <c r="H264" s="410"/>
      <c r="I264" s="285">
        <v>73122</v>
      </c>
      <c r="J264" s="161" t="s">
        <v>362</v>
      </c>
      <c r="K264" s="89"/>
      <c r="L264" s="89"/>
      <c r="M264" s="211">
        <f t="shared" si="48"/>
        <v>0</v>
      </c>
      <c r="N264" s="345">
        <f t="shared" si="44"/>
        <v>0</v>
      </c>
      <c r="O264" s="89"/>
    </row>
    <row r="265" spans="1:15" ht="22.5">
      <c r="A265" s="376"/>
      <c r="B265" s="284"/>
      <c r="C265" s="115" t="str">
        <f t="shared" si="42"/>
        <v>n;73123</v>
      </c>
      <c r="D265" s="507"/>
      <c r="E265" s="374" t="s">
        <v>333</v>
      </c>
      <c r="F265" s="285" t="s">
        <v>359</v>
      </c>
      <c r="G265" s="414" t="s">
        <v>360</v>
      </c>
      <c r="H265" s="410"/>
      <c r="I265" s="285">
        <v>73123</v>
      </c>
      <c r="J265" s="161" t="s">
        <v>363</v>
      </c>
      <c r="K265" s="89"/>
      <c r="L265" s="89"/>
      <c r="M265" s="211">
        <f t="shared" si="48"/>
        <v>0</v>
      </c>
      <c r="N265" s="345">
        <f t="shared" si="44"/>
        <v>0</v>
      </c>
      <c r="O265" s="89"/>
    </row>
    <row r="266" spans="1:15" ht="22.5">
      <c r="A266" s="376"/>
      <c r="B266" s="284"/>
      <c r="C266" s="115" t="str">
        <f t="shared" si="42"/>
        <v>n;73124</v>
      </c>
      <c r="D266" s="507"/>
      <c r="E266" s="374" t="s">
        <v>333</v>
      </c>
      <c r="F266" s="285" t="s">
        <v>359</v>
      </c>
      <c r="G266" s="414" t="s">
        <v>360</v>
      </c>
      <c r="H266" s="410"/>
      <c r="I266" s="285">
        <v>73124</v>
      </c>
      <c r="J266" s="161" t="s">
        <v>364</v>
      </c>
      <c r="K266" s="89"/>
      <c r="L266" s="89"/>
      <c r="M266" s="211">
        <f t="shared" si="48"/>
        <v>0</v>
      </c>
      <c r="N266" s="345">
        <f t="shared" si="44"/>
        <v>0</v>
      </c>
      <c r="O266" s="89"/>
    </row>
    <row r="267" spans="1:15" ht="33.75">
      <c r="A267" s="376"/>
      <c r="B267" s="284"/>
      <c r="C267" s="115" t="str">
        <f t="shared" si="42"/>
        <v>n;73125</v>
      </c>
      <c r="D267" s="507"/>
      <c r="E267" s="374" t="s">
        <v>333</v>
      </c>
      <c r="F267" s="285" t="s">
        <v>359</v>
      </c>
      <c r="G267" s="414" t="s">
        <v>360</v>
      </c>
      <c r="H267" s="410"/>
      <c r="I267" s="285">
        <v>73125</v>
      </c>
      <c r="J267" s="161" t="s">
        <v>365</v>
      </c>
      <c r="K267" s="89"/>
      <c r="L267" s="89"/>
      <c r="M267" s="211">
        <f t="shared" si="48"/>
        <v>0</v>
      </c>
      <c r="N267" s="345">
        <f t="shared" si="44"/>
        <v>0</v>
      </c>
      <c r="O267" s="89"/>
    </row>
    <row r="268" spans="1:15" ht="22.5">
      <c r="A268" s="376"/>
      <c r="B268" s="284"/>
      <c r="C268" s="115" t="str">
        <f t="shared" si="42"/>
        <v>n;73126</v>
      </c>
      <c r="D268" s="507"/>
      <c r="E268" s="374" t="s">
        <v>333</v>
      </c>
      <c r="F268" s="285" t="s">
        <v>359</v>
      </c>
      <c r="G268" s="414" t="s">
        <v>360</v>
      </c>
      <c r="H268" s="410"/>
      <c r="I268" s="285">
        <v>73126</v>
      </c>
      <c r="J268" s="161" t="s">
        <v>366</v>
      </c>
      <c r="K268" s="89"/>
      <c r="L268" s="89"/>
      <c r="M268" s="211">
        <f t="shared" si="48"/>
        <v>0</v>
      </c>
      <c r="N268" s="345">
        <f t="shared" si="44"/>
        <v>0</v>
      </c>
      <c r="O268" s="89"/>
    </row>
    <row r="269" spans="1:15" ht="22.5">
      <c r="A269" s="376"/>
      <c r="B269" s="284"/>
      <c r="C269" s="115" t="str">
        <f t="shared" si="42"/>
        <v>n;73128</v>
      </c>
      <c r="D269" s="507"/>
      <c r="E269" s="374" t="s">
        <v>333</v>
      </c>
      <c r="F269" s="285" t="s">
        <v>359</v>
      </c>
      <c r="G269" s="414" t="s">
        <v>360</v>
      </c>
      <c r="H269" s="410"/>
      <c r="I269" s="285">
        <v>73128</v>
      </c>
      <c r="J269" s="161" t="s">
        <v>252</v>
      </c>
      <c r="K269" s="89"/>
      <c r="L269" s="89"/>
      <c r="M269" s="211">
        <f t="shared" si="48"/>
        <v>0</v>
      </c>
      <c r="N269" s="345">
        <f t="shared" si="44"/>
        <v>0</v>
      </c>
      <c r="O269" s="89"/>
    </row>
    <row r="270" spans="1:15" ht="22.5">
      <c r="A270" s="376"/>
      <c r="B270" s="284"/>
      <c r="C270" s="115" t="str">
        <f t="shared" si="42"/>
        <v>n;7722</v>
      </c>
      <c r="D270" s="507"/>
      <c r="E270" s="374" t="s">
        <v>333</v>
      </c>
      <c r="F270" s="285" t="s">
        <v>367</v>
      </c>
      <c r="G270" s="414" t="s">
        <v>368</v>
      </c>
      <c r="H270" s="410"/>
      <c r="I270" s="285">
        <v>7722</v>
      </c>
      <c r="J270" s="161" t="s">
        <v>368</v>
      </c>
      <c r="K270" s="89"/>
      <c r="L270" s="89"/>
      <c r="M270" s="211">
        <f t="shared" si="48"/>
        <v>0</v>
      </c>
      <c r="N270" s="345">
        <f t="shared" si="44"/>
        <v>0</v>
      </c>
      <c r="O270" s="89"/>
    </row>
    <row r="271" spans="1:15" ht="22.5">
      <c r="A271" s="376"/>
      <c r="B271" s="284"/>
      <c r="C271" s="115" t="str">
        <f t="shared" si="42"/>
        <v>n;73211</v>
      </c>
      <c r="D271" s="507"/>
      <c r="E271" s="374" t="s">
        <v>369</v>
      </c>
      <c r="F271" s="285" t="s">
        <v>370</v>
      </c>
      <c r="G271" s="414" t="s">
        <v>371</v>
      </c>
      <c r="H271" s="410"/>
      <c r="I271" s="285">
        <v>73211</v>
      </c>
      <c r="J271" s="161" t="s">
        <v>372</v>
      </c>
      <c r="K271" s="89"/>
      <c r="L271" s="89"/>
      <c r="M271" s="211">
        <f t="shared" si="48"/>
        <v>0</v>
      </c>
      <c r="N271" s="345">
        <f t="shared" si="44"/>
        <v>0</v>
      </c>
      <c r="O271" s="89"/>
    </row>
    <row r="272" spans="1:15" ht="22.5">
      <c r="A272" s="376"/>
      <c r="B272" s="284"/>
      <c r="C272" s="115" t="str">
        <f t="shared" si="42"/>
        <v>n;73212</v>
      </c>
      <c r="D272" s="507"/>
      <c r="E272" s="374" t="s">
        <v>369</v>
      </c>
      <c r="F272" s="285" t="s">
        <v>370</v>
      </c>
      <c r="G272" s="414" t="s">
        <v>371</v>
      </c>
      <c r="H272" s="410"/>
      <c r="I272" s="285">
        <v>73212</v>
      </c>
      <c r="J272" s="161" t="s">
        <v>373</v>
      </c>
      <c r="K272" s="89"/>
      <c r="L272" s="89"/>
      <c r="M272" s="211">
        <f t="shared" si="48"/>
        <v>0</v>
      </c>
      <c r="N272" s="345">
        <f t="shared" si="44"/>
        <v>0</v>
      </c>
      <c r="O272" s="89"/>
    </row>
    <row r="273" spans="1:15" ht="22.5">
      <c r="A273" s="376"/>
      <c r="B273" s="284"/>
      <c r="C273" s="115" t="str">
        <f t="shared" si="42"/>
        <v>n;732131</v>
      </c>
      <c r="D273" s="507"/>
      <c r="E273" s="374" t="s">
        <v>369</v>
      </c>
      <c r="F273" s="285" t="s">
        <v>370</v>
      </c>
      <c r="G273" s="414" t="s">
        <v>371</v>
      </c>
      <c r="H273" s="410"/>
      <c r="I273" s="285">
        <v>732131</v>
      </c>
      <c r="J273" s="161" t="s">
        <v>374</v>
      </c>
      <c r="K273" s="89"/>
      <c r="L273" s="89"/>
      <c r="M273" s="211">
        <f t="shared" si="48"/>
        <v>0</v>
      </c>
      <c r="N273" s="345">
        <f t="shared" si="44"/>
        <v>0</v>
      </c>
      <c r="O273" s="89"/>
    </row>
    <row r="274" spans="1:15" ht="22.5">
      <c r="A274" s="376"/>
      <c r="B274" s="284"/>
      <c r="C274" s="115" t="str">
        <f t="shared" si="42"/>
        <v>n;732132</v>
      </c>
      <c r="D274" s="507"/>
      <c r="E274" s="374" t="s">
        <v>369</v>
      </c>
      <c r="F274" s="285" t="s">
        <v>370</v>
      </c>
      <c r="G274" s="414" t="s">
        <v>371</v>
      </c>
      <c r="H274" s="410"/>
      <c r="I274" s="285">
        <v>732132</v>
      </c>
      <c r="J274" s="161" t="s">
        <v>375</v>
      </c>
      <c r="K274" s="89"/>
      <c r="L274" s="89"/>
      <c r="M274" s="211">
        <f t="shared" si="48"/>
        <v>0</v>
      </c>
      <c r="N274" s="345">
        <f t="shared" si="44"/>
        <v>0</v>
      </c>
      <c r="O274" s="89"/>
    </row>
    <row r="275" spans="1:15" ht="22.5">
      <c r="A275" s="376"/>
      <c r="B275" s="284"/>
      <c r="C275" s="115" t="str">
        <f t="shared" si="42"/>
        <v>n;73214</v>
      </c>
      <c r="D275" s="507"/>
      <c r="E275" s="374" t="s">
        <v>369</v>
      </c>
      <c r="F275" s="285" t="s">
        <v>370</v>
      </c>
      <c r="G275" s="414" t="s">
        <v>371</v>
      </c>
      <c r="H275" s="410"/>
      <c r="I275" s="285">
        <v>73214</v>
      </c>
      <c r="J275" s="161" t="s">
        <v>376</v>
      </c>
      <c r="K275" s="89"/>
      <c r="L275" s="89"/>
      <c r="M275" s="211">
        <f t="shared" si="48"/>
        <v>0</v>
      </c>
      <c r="N275" s="345">
        <f t="shared" si="44"/>
        <v>0</v>
      </c>
      <c r="O275" s="89"/>
    </row>
    <row r="276" spans="1:15" ht="22.5">
      <c r="A276" s="376"/>
      <c r="B276" s="284"/>
      <c r="C276" s="115" t="str">
        <f t="shared" si="42"/>
        <v>n;73215</v>
      </c>
      <c r="D276" s="507"/>
      <c r="E276" s="374" t="s">
        <v>369</v>
      </c>
      <c r="F276" s="285" t="s">
        <v>370</v>
      </c>
      <c r="G276" s="414" t="s">
        <v>371</v>
      </c>
      <c r="H276" s="410"/>
      <c r="I276" s="285">
        <v>73215</v>
      </c>
      <c r="J276" s="161" t="s">
        <v>377</v>
      </c>
      <c r="K276" s="89"/>
      <c r="L276" s="89"/>
      <c r="M276" s="211">
        <f t="shared" si="48"/>
        <v>0</v>
      </c>
      <c r="N276" s="345">
        <f t="shared" si="44"/>
        <v>0</v>
      </c>
      <c r="O276" s="89"/>
    </row>
    <row r="277" spans="1:15" ht="22.5">
      <c r="A277" s="376"/>
      <c r="B277" s="284"/>
      <c r="C277" s="115" t="str">
        <f t="shared" si="42"/>
        <v>n;73218</v>
      </c>
      <c r="D277" s="507"/>
      <c r="E277" s="374" t="s">
        <v>369</v>
      </c>
      <c r="F277" s="285" t="s">
        <v>370</v>
      </c>
      <c r="G277" s="414" t="s">
        <v>371</v>
      </c>
      <c r="H277" s="410"/>
      <c r="I277" s="285">
        <v>73218</v>
      </c>
      <c r="J277" s="161" t="s">
        <v>378</v>
      </c>
      <c r="K277" s="89"/>
      <c r="L277" s="89"/>
      <c r="M277" s="211">
        <f t="shared" si="48"/>
        <v>0</v>
      </c>
      <c r="N277" s="345">
        <f t="shared" si="44"/>
        <v>0</v>
      </c>
      <c r="O277" s="89"/>
    </row>
    <row r="278" spans="1:15" ht="33.75">
      <c r="A278" s="376"/>
      <c r="B278" s="284"/>
      <c r="C278" s="115" t="str">
        <f t="shared" si="42"/>
        <v>n;732211</v>
      </c>
      <c r="D278" s="507"/>
      <c r="E278" s="374" t="s">
        <v>369</v>
      </c>
      <c r="F278" s="285" t="s">
        <v>379</v>
      </c>
      <c r="G278" s="414" t="s">
        <v>380</v>
      </c>
      <c r="H278" s="410"/>
      <c r="I278" s="285">
        <v>732211</v>
      </c>
      <c r="J278" s="161" t="s">
        <v>381</v>
      </c>
      <c r="K278" s="89"/>
      <c r="L278" s="89"/>
      <c r="M278" s="211">
        <f t="shared" si="48"/>
        <v>0</v>
      </c>
      <c r="N278" s="345">
        <f t="shared" si="44"/>
        <v>0</v>
      </c>
      <c r="O278" s="89"/>
    </row>
    <row r="279" spans="1:15" ht="33.75">
      <c r="A279" s="376"/>
      <c r="B279" s="284"/>
      <c r="C279" s="115" t="str">
        <f t="shared" si="42"/>
        <v>n;732212</v>
      </c>
      <c r="D279" s="507"/>
      <c r="E279" s="374" t="s">
        <v>369</v>
      </c>
      <c r="F279" s="285" t="s">
        <v>379</v>
      </c>
      <c r="G279" s="414" t="s">
        <v>380</v>
      </c>
      <c r="H279" s="410"/>
      <c r="I279" s="285">
        <v>732212</v>
      </c>
      <c r="J279" s="161" t="s">
        <v>382</v>
      </c>
      <c r="K279" s="89"/>
      <c r="L279" s="89"/>
      <c r="M279" s="211">
        <f t="shared" si="48"/>
        <v>0</v>
      </c>
      <c r="N279" s="345">
        <f t="shared" si="44"/>
        <v>0</v>
      </c>
      <c r="O279" s="89"/>
    </row>
    <row r="280" spans="1:15" ht="33.75">
      <c r="A280" s="376"/>
      <c r="B280" s="284"/>
      <c r="C280" s="115" t="str">
        <f t="shared" si="42"/>
        <v>n;73222</v>
      </c>
      <c r="D280" s="507"/>
      <c r="E280" s="374" t="s">
        <v>369</v>
      </c>
      <c r="F280" s="285" t="s">
        <v>379</v>
      </c>
      <c r="G280" s="414" t="s">
        <v>380</v>
      </c>
      <c r="H280" s="410"/>
      <c r="I280" s="285">
        <v>73222</v>
      </c>
      <c r="J280" s="161" t="s">
        <v>383</v>
      </c>
      <c r="K280" s="89"/>
      <c r="L280" s="89"/>
      <c r="M280" s="211">
        <f t="shared" si="48"/>
        <v>0</v>
      </c>
      <c r="N280" s="345">
        <f t="shared" si="44"/>
        <v>0</v>
      </c>
      <c r="O280" s="89"/>
    </row>
    <row r="281" spans="1:15" ht="33.75">
      <c r="A281" s="376"/>
      <c r="B281" s="284"/>
      <c r="C281" s="115" t="str">
        <f t="shared" si="42"/>
        <v>n;73225</v>
      </c>
      <c r="D281" s="507"/>
      <c r="E281" s="374" t="s">
        <v>369</v>
      </c>
      <c r="F281" s="285" t="s">
        <v>379</v>
      </c>
      <c r="G281" s="414" t="s">
        <v>380</v>
      </c>
      <c r="H281" s="410"/>
      <c r="I281" s="285">
        <v>73225</v>
      </c>
      <c r="J281" s="161" t="s">
        <v>384</v>
      </c>
      <c r="K281" s="89"/>
      <c r="L281" s="89"/>
      <c r="M281" s="211">
        <f t="shared" si="48"/>
        <v>0</v>
      </c>
      <c r="N281" s="345">
        <f t="shared" si="44"/>
        <v>0</v>
      </c>
      <c r="O281" s="89"/>
    </row>
    <row r="282" spans="1:15" ht="22.5">
      <c r="A282" s="376"/>
      <c r="B282" s="284"/>
      <c r="C282" s="115" t="str">
        <f t="shared" si="42"/>
        <v>n;73231</v>
      </c>
      <c r="D282" s="507"/>
      <c r="E282" s="374" t="s">
        <v>369</v>
      </c>
      <c r="F282" s="285" t="s">
        <v>385</v>
      </c>
      <c r="G282" s="414" t="s">
        <v>386</v>
      </c>
      <c r="H282" s="410"/>
      <c r="I282" s="285">
        <v>73231</v>
      </c>
      <c r="J282" s="161" t="s">
        <v>387</v>
      </c>
      <c r="K282" s="89"/>
      <c r="L282" s="89"/>
      <c r="M282" s="211">
        <f t="shared" si="48"/>
        <v>0</v>
      </c>
      <c r="N282" s="345">
        <f t="shared" si="44"/>
        <v>0</v>
      </c>
      <c r="O282" s="89"/>
    </row>
    <row r="283" spans="1:15" ht="22.5">
      <c r="A283" s="376"/>
      <c r="B283" s="284"/>
      <c r="C283" s="115" t="str">
        <f t="shared" si="42"/>
        <v>n;73232</v>
      </c>
      <c r="D283" s="507"/>
      <c r="E283" s="374" t="s">
        <v>369</v>
      </c>
      <c r="F283" s="285" t="s">
        <v>385</v>
      </c>
      <c r="G283" s="414" t="s">
        <v>386</v>
      </c>
      <c r="H283" s="410"/>
      <c r="I283" s="285">
        <v>73232</v>
      </c>
      <c r="J283" s="161" t="s">
        <v>388</v>
      </c>
      <c r="K283" s="89"/>
      <c r="L283" s="89"/>
      <c r="M283" s="211">
        <f t="shared" si="48"/>
        <v>0</v>
      </c>
      <c r="N283" s="345">
        <f t="shared" si="44"/>
        <v>0</v>
      </c>
      <c r="O283" s="89"/>
    </row>
    <row r="284" spans="1:15" ht="33.75">
      <c r="A284" s="376"/>
      <c r="B284" s="284"/>
      <c r="C284" s="115" t="str">
        <f t="shared" si="42"/>
        <v>n;732411</v>
      </c>
      <c r="D284" s="507"/>
      <c r="E284" s="374" t="s">
        <v>369</v>
      </c>
      <c r="F284" s="285" t="s">
        <v>389</v>
      </c>
      <c r="G284" s="414" t="s">
        <v>390</v>
      </c>
      <c r="H284" s="410"/>
      <c r="I284" s="285">
        <v>732411</v>
      </c>
      <c r="J284" s="161" t="s">
        <v>391</v>
      </c>
      <c r="K284" s="89"/>
      <c r="L284" s="89"/>
      <c r="M284" s="211">
        <f t="shared" si="48"/>
        <v>0</v>
      </c>
      <c r="N284" s="345">
        <f t="shared" si="44"/>
        <v>0</v>
      </c>
      <c r="O284" s="89"/>
    </row>
    <row r="285" spans="1:15" ht="33.75">
      <c r="A285" s="376"/>
      <c r="B285" s="284"/>
      <c r="C285" s="115" t="str">
        <f t="shared" si="42"/>
        <v>n;732412</v>
      </c>
      <c r="D285" s="507"/>
      <c r="E285" s="374" t="s">
        <v>369</v>
      </c>
      <c r="F285" s="285" t="s">
        <v>389</v>
      </c>
      <c r="G285" s="414" t="s">
        <v>390</v>
      </c>
      <c r="H285" s="410"/>
      <c r="I285" s="285">
        <v>732412</v>
      </c>
      <c r="J285" s="161" t="s">
        <v>392</v>
      </c>
      <c r="K285" s="89"/>
      <c r="L285" s="89"/>
      <c r="M285" s="211">
        <f t="shared" si="48"/>
        <v>0</v>
      </c>
      <c r="N285" s="345">
        <f t="shared" si="44"/>
        <v>0</v>
      </c>
      <c r="O285" s="89"/>
    </row>
    <row r="286" spans="1:15" ht="33.75">
      <c r="A286" s="376"/>
      <c r="B286" s="284"/>
      <c r="C286" s="115" t="str">
        <f t="shared" si="42"/>
        <v>n;732415</v>
      </c>
      <c r="D286" s="507"/>
      <c r="E286" s="374" t="s">
        <v>369</v>
      </c>
      <c r="F286" s="285" t="s">
        <v>389</v>
      </c>
      <c r="G286" s="414" t="s">
        <v>390</v>
      </c>
      <c r="H286" s="410"/>
      <c r="I286" s="285">
        <v>732415</v>
      </c>
      <c r="J286" s="161" t="s">
        <v>393</v>
      </c>
      <c r="K286" s="89"/>
      <c r="L286" s="89"/>
      <c r="M286" s="211">
        <f t="shared" si="48"/>
        <v>0</v>
      </c>
      <c r="N286" s="345">
        <f t="shared" si="44"/>
        <v>0</v>
      </c>
      <c r="O286" s="89"/>
    </row>
    <row r="287" spans="1:15" ht="33.75">
      <c r="A287" s="376"/>
      <c r="B287" s="284"/>
      <c r="C287" s="115" t="str">
        <f t="shared" si="42"/>
        <v>n;732421</v>
      </c>
      <c r="D287" s="507"/>
      <c r="E287" s="374" t="s">
        <v>369</v>
      </c>
      <c r="F287" s="285" t="s">
        <v>389</v>
      </c>
      <c r="G287" s="414" t="s">
        <v>390</v>
      </c>
      <c r="H287" s="410"/>
      <c r="I287" s="285">
        <v>732421</v>
      </c>
      <c r="J287" s="161" t="s">
        <v>362</v>
      </c>
      <c r="K287" s="89"/>
      <c r="L287" s="89"/>
      <c r="M287" s="211">
        <f t="shared" si="48"/>
        <v>0</v>
      </c>
      <c r="N287" s="345">
        <f t="shared" si="44"/>
        <v>0</v>
      </c>
      <c r="O287" s="89"/>
    </row>
    <row r="288" spans="1:15" ht="33.75">
      <c r="A288" s="376"/>
      <c r="B288" s="284"/>
      <c r="C288" s="115" t="str">
        <f t="shared" si="42"/>
        <v>n;732422</v>
      </c>
      <c r="D288" s="507"/>
      <c r="E288" s="374" t="s">
        <v>369</v>
      </c>
      <c r="F288" s="285" t="s">
        <v>389</v>
      </c>
      <c r="G288" s="414" t="s">
        <v>390</v>
      </c>
      <c r="H288" s="410"/>
      <c r="I288" s="285">
        <v>732422</v>
      </c>
      <c r="J288" s="161" t="s">
        <v>394</v>
      </c>
      <c r="K288" s="89"/>
      <c r="L288" s="89"/>
      <c r="M288" s="211">
        <f t="shared" si="48"/>
        <v>0</v>
      </c>
      <c r="N288" s="345">
        <f t="shared" si="44"/>
        <v>0</v>
      </c>
      <c r="O288" s="89"/>
    </row>
    <row r="289" spans="1:15" ht="33.75">
      <c r="A289" s="376"/>
      <c r="B289" s="284"/>
      <c r="C289" s="115" t="str">
        <f t="shared" si="42"/>
        <v>n;732423</v>
      </c>
      <c r="D289" s="507"/>
      <c r="E289" s="374" t="s">
        <v>369</v>
      </c>
      <c r="F289" s="285" t="s">
        <v>389</v>
      </c>
      <c r="G289" s="414" t="s">
        <v>390</v>
      </c>
      <c r="H289" s="410"/>
      <c r="I289" s="285">
        <v>732423</v>
      </c>
      <c r="J289" s="161" t="s">
        <v>364</v>
      </c>
      <c r="K289" s="89"/>
      <c r="L289" s="89"/>
      <c r="M289" s="211">
        <f t="shared" si="48"/>
        <v>0</v>
      </c>
      <c r="N289" s="345">
        <f t="shared" si="44"/>
        <v>0</v>
      </c>
      <c r="O289" s="89"/>
    </row>
    <row r="290" spans="1:15" ht="33.75">
      <c r="A290" s="376"/>
      <c r="B290" s="284"/>
      <c r="C290" s="115" t="str">
        <f t="shared" si="42"/>
        <v>n;73243</v>
      </c>
      <c r="D290" s="507"/>
      <c r="E290" s="374" t="s">
        <v>369</v>
      </c>
      <c r="F290" s="285" t="s">
        <v>389</v>
      </c>
      <c r="G290" s="414" t="s">
        <v>390</v>
      </c>
      <c r="H290" s="410"/>
      <c r="I290" s="285">
        <v>73243</v>
      </c>
      <c r="J290" s="161" t="s">
        <v>366</v>
      </c>
      <c r="K290" s="89"/>
      <c r="L290" s="89"/>
      <c r="M290" s="211">
        <f t="shared" si="48"/>
        <v>0</v>
      </c>
      <c r="N290" s="345">
        <f t="shared" si="44"/>
        <v>0</v>
      </c>
      <c r="O290" s="89"/>
    </row>
    <row r="291" spans="1:15" ht="33.75">
      <c r="A291" s="376"/>
      <c r="B291" s="284"/>
      <c r="C291" s="115" t="str">
        <f t="shared" si="42"/>
        <v>n;73244</v>
      </c>
      <c r="D291" s="507"/>
      <c r="E291" s="374" t="s">
        <v>369</v>
      </c>
      <c r="F291" s="285" t="s">
        <v>389</v>
      </c>
      <c r="G291" s="414" t="s">
        <v>390</v>
      </c>
      <c r="H291" s="410"/>
      <c r="I291" s="285">
        <v>73244</v>
      </c>
      <c r="J291" s="161" t="s">
        <v>395</v>
      </c>
      <c r="K291" s="89"/>
      <c r="L291" s="89"/>
      <c r="M291" s="211">
        <f t="shared" si="48"/>
        <v>0</v>
      </c>
      <c r="N291" s="345">
        <f t="shared" si="44"/>
        <v>0</v>
      </c>
      <c r="O291" s="89"/>
    </row>
    <row r="292" spans="1:15" ht="33.75">
      <c r="A292" s="376"/>
      <c r="B292" s="284"/>
      <c r="C292" s="115" t="str">
        <f t="shared" si="42"/>
        <v>n;73245</v>
      </c>
      <c r="D292" s="507"/>
      <c r="E292" s="374" t="s">
        <v>369</v>
      </c>
      <c r="F292" s="285" t="s">
        <v>389</v>
      </c>
      <c r="G292" s="414" t="s">
        <v>390</v>
      </c>
      <c r="H292" s="410"/>
      <c r="I292" s="285">
        <v>73245</v>
      </c>
      <c r="J292" s="161" t="s">
        <v>396</v>
      </c>
      <c r="K292" s="89"/>
      <c r="L292" s="89"/>
      <c r="M292" s="211">
        <f t="shared" si="48"/>
        <v>0</v>
      </c>
      <c r="N292" s="345">
        <f t="shared" si="44"/>
        <v>0</v>
      </c>
      <c r="O292" s="89"/>
    </row>
    <row r="293" spans="1:15" ht="33.75">
      <c r="A293" s="376"/>
      <c r="B293" s="284"/>
      <c r="C293" s="115" t="str">
        <f t="shared" si="42"/>
        <v>n;73246</v>
      </c>
      <c r="D293" s="507"/>
      <c r="E293" s="374" t="s">
        <v>369</v>
      </c>
      <c r="F293" s="285" t="s">
        <v>389</v>
      </c>
      <c r="G293" s="414" t="s">
        <v>390</v>
      </c>
      <c r="H293" s="410"/>
      <c r="I293" s="285">
        <v>73246</v>
      </c>
      <c r="J293" s="161" t="s">
        <v>397</v>
      </c>
      <c r="K293" s="89"/>
      <c r="L293" s="89"/>
      <c r="M293" s="211">
        <f t="shared" si="48"/>
        <v>0</v>
      </c>
      <c r="N293" s="345">
        <f t="shared" si="44"/>
        <v>0</v>
      </c>
      <c r="O293" s="89"/>
    </row>
    <row r="294" spans="1:15" ht="33.75">
      <c r="A294" s="376"/>
      <c r="B294" s="284"/>
      <c r="C294" s="115" t="str">
        <f t="shared" si="42"/>
        <v>n;73247</v>
      </c>
      <c r="D294" s="507"/>
      <c r="E294" s="374" t="s">
        <v>369</v>
      </c>
      <c r="F294" s="285" t="s">
        <v>389</v>
      </c>
      <c r="G294" s="414" t="s">
        <v>390</v>
      </c>
      <c r="H294" s="410"/>
      <c r="I294" s="285">
        <v>73247</v>
      </c>
      <c r="J294" s="161" t="s">
        <v>398</v>
      </c>
      <c r="K294" s="89"/>
      <c r="L294" s="89"/>
      <c r="M294" s="211">
        <f t="shared" si="48"/>
        <v>0</v>
      </c>
      <c r="N294" s="345">
        <f t="shared" si="44"/>
        <v>0</v>
      </c>
      <c r="O294" s="89"/>
    </row>
    <row r="295" spans="1:15" ht="33.75">
      <c r="A295" s="376"/>
      <c r="B295" s="284"/>
      <c r="C295" s="115" t="str">
        <f t="shared" si="42"/>
        <v>n;73248</v>
      </c>
      <c r="D295" s="507"/>
      <c r="E295" s="374" t="s">
        <v>369</v>
      </c>
      <c r="F295" s="285" t="s">
        <v>389</v>
      </c>
      <c r="G295" s="414" t="s">
        <v>390</v>
      </c>
      <c r="H295" s="410"/>
      <c r="I295" s="285">
        <v>73248</v>
      </c>
      <c r="J295" s="161" t="s">
        <v>252</v>
      </c>
      <c r="K295" s="89"/>
      <c r="L295" s="89"/>
      <c r="M295" s="211">
        <f t="shared" si="48"/>
        <v>0</v>
      </c>
      <c r="N295" s="345">
        <f t="shared" si="44"/>
        <v>0</v>
      </c>
      <c r="O295" s="89"/>
    </row>
    <row r="296" spans="1:15" ht="15">
      <c r="A296" s="376"/>
      <c r="B296" s="284"/>
      <c r="C296" s="115" t="str">
        <f t="shared" si="42"/>
        <v>n;73271</v>
      </c>
      <c r="D296" s="507"/>
      <c r="E296" s="374" t="s">
        <v>369</v>
      </c>
      <c r="F296" s="285" t="s">
        <v>399</v>
      </c>
      <c r="G296" s="414" t="s">
        <v>400</v>
      </c>
      <c r="H296" s="410"/>
      <c r="I296" s="285">
        <v>73271</v>
      </c>
      <c r="J296" s="161" t="s">
        <v>401</v>
      </c>
      <c r="K296" s="89"/>
      <c r="L296" s="89"/>
      <c r="M296" s="211">
        <f t="shared" si="48"/>
        <v>0</v>
      </c>
      <c r="N296" s="345">
        <f t="shared" si="44"/>
        <v>0</v>
      </c>
      <c r="O296" s="89"/>
    </row>
    <row r="297" spans="1:15" ht="15">
      <c r="A297" s="376"/>
      <c r="B297" s="284"/>
      <c r="C297" s="115" t="str">
        <f t="shared" si="42"/>
        <v>n;73272</v>
      </c>
      <c r="D297" s="507"/>
      <c r="E297" s="374" t="s">
        <v>369</v>
      </c>
      <c r="F297" s="285" t="s">
        <v>402</v>
      </c>
      <c r="G297" s="414" t="s">
        <v>403</v>
      </c>
      <c r="H297" s="410"/>
      <c r="I297" s="285">
        <v>73272</v>
      </c>
      <c r="J297" s="161" t="s">
        <v>404</v>
      </c>
      <c r="K297" s="89"/>
      <c r="L297" s="89"/>
      <c r="M297" s="211">
        <f t="shared" si="48"/>
        <v>0</v>
      </c>
      <c r="N297" s="345">
        <f t="shared" si="44"/>
        <v>0</v>
      </c>
      <c r="O297" s="89"/>
    </row>
    <row r="298" spans="1:15" ht="15">
      <c r="A298" s="376"/>
      <c r="B298" s="284"/>
      <c r="C298" s="115" t="str">
        <f t="shared" si="42"/>
        <v>n;73273</v>
      </c>
      <c r="D298" s="507"/>
      <c r="E298" s="374" t="s">
        <v>369</v>
      </c>
      <c r="F298" s="285" t="s">
        <v>405</v>
      </c>
      <c r="G298" s="414" t="s">
        <v>406</v>
      </c>
      <c r="H298" s="410"/>
      <c r="I298" s="285">
        <v>73273</v>
      </c>
      <c r="J298" s="161" t="s">
        <v>407</v>
      </c>
      <c r="K298" s="89"/>
      <c r="L298" s="89"/>
      <c r="M298" s="211">
        <f t="shared" si="48"/>
        <v>0</v>
      </c>
      <c r="N298" s="345">
        <f t="shared" si="44"/>
        <v>0</v>
      </c>
      <c r="O298" s="89"/>
    </row>
    <row r="299" spans="1:15" ht="27.75" customHeight="1">
      <c r="A299" s="376"/>
      <c r="B299" s="284"/>
      <c r="C299" s="115" t="str">
        <f t="shared" si="42"/>
        <v>n;7331</v>
      </c>
      <c r="D299" s="507"/>
      <c r="E299" s="374" t="s">
        <v>369</v>
      </c>
      <c r="F299" s="285" t="s">
        <v>408</v>
      </c>
      <c r="G299" s="414" t="s">
        <v>409</v>
      </c>
      <c r="H299" s="410"/>
      <c r="I299" s="285">
        <v>7331</v>
      </c>
      <c r="J299" s="161" t="s">
        <v>410</v>
      </c>
      <c r="K299" s="89"/>
      <c r="L299" s="89"/>
      <c r="M299" s="211">
        <f t="shared" si="48"/>
        <v>0</v>
      </c>
      <c r="N299" s="345">
        <f t="shared" si="44"/>
        <v>0</v>
      </c>
      <c r="O299" s="89"/>
    </row>
    <row r="300" spans="1:15" ht="27.75" customHeight="1">
      <c r="A300" s="376"/>
      <c r="B300" s="284"/>
      <c r="C300" s="115" t="str">
        <f t="shared" si="42"/>
        <v>n;7332</v>
      </c>
      <c r="D300" s="507"/>
      <c r="E300" s="374" t="s">
        <v>369</v>
      </c>
      <c r="F300" s="285" t="s">
        <v>408</v>
      </c>
      <c r="G300" s="414" t="s">
        <v>409</v>
      </c>
      <c r="H300" s="410"/>
      <c r="I300" s="285">
        <v>7332</v>
      </c>
      <c r="J300" s="161" t="s">
        <v>411</v>
      </c>
      <c r="K300" s="89"/>
      <c r="L300" s="89"/>
      <c r="M300" s="211">
        <f t="shared" si="48"/>
        <v>0</v>
      </c>
      <c r="N300" s="345">
        <f t="shared" si="44"/>
        <v>0</v>
      </c>
      <c r="O300" s="89"/>
    </row>
    <row r="301" spans="1:15" ht="22.5">
      <c r="A301" s="376"/>
      <c r="B301" s="284"/>
      <c r="C301" s="115" t="str">
        <f t="shared" si="42"/>
        <v>n;7333</v>
      </c>
      <c r="D301" s="507"/>
      <c r="E301" s="374" t="s">
        <v>369</v>
      </c>
      <c r="F301" s="285" t="s">
        <v>408</v>
      </c>
      <c r="G301" s="414" t="s">
        <v>409</v>
      </c>
      <c r="H301" s="410"/>
      <c r="I301" s="285">
        <v>7333</v>
      </c>
      <c r="J301" s="161" t="s">
        <v>412</v>
      </c>
      <c r="K301" s="89"/>
      <c r="L301" s="89"/>
      <c r="M301" s="211">
        <f t="shared" si="48"/>
        <v>0</v>
      </c>
      <c r="N301" s="345">
        <f t="shared" si="44"/>
        <v>0</v>
      </c>
      <c r="O301" s="89"/>
    </row>
    <row r="302" spans="1:15" ht="22.5">
      <c r="A302" s="376"/>
      <c r="B302" s="284"/>
      <c r="C302" s="115" t="str">
        <f t="shared" si="42"/>
        <v>n;7338</v>
      </c>
      <c r="D302" s="507"/>
      <c r="E302" s="374" t="s">
        <v>369</v>
      </c>
      <c r="F302" s="285" t="s">
        <v>408</v>
      </c>
      <c r="G302" s="414" t="s">
        <v>409</v>
      </c>
      <c r="H302" s="410"/>
      <c r="I302" s="285">
        <v>7338</v>
      </c>
      <c r="J302" s="161" t="s">
        <v>252</v>
      </c>
      <c r="K302" s="89"/>
      <c r="L302" s="89"/>
      <c r="M302" s="211">
        <f t="shared" si="48"/>
        <v>0</v>
      </c>
      <c r="N302" s="345">
        <f t="shared" si="44"/>
        <v>0</v>
      </c>
      <c r="O302" s="89"/>
    </row>
    <row r="303" spans="1:15" ht="22.5">
      <c r="A303" s="376"/>
      <c r="B303" s="284"/>
      <c r="C303" s="115" t="str">
        <f t="shared" si="42"/>
        <v>n;7341</v>
      </c>
      <c r="D303" s="507"/>
      <c r="E303" s="374" t="s">
        <v>369</v>
      </c>
      <c r="F303" s="285" t="s">
        <v>413</v>
      </c>
      <c r="G303" s="414" t="s">
        <v>414</v>
      </c>
      <c r="H303" s="410"/>
      <c r="I303" s="285">
        <v>7341</v>
      </c>
      <c r="J303" s="161" t="s">
        <v>415</v>
      </c>
      <c r="K303" s="89"/>
      <c r="L303" s="89"/>
      <c r="M303" s="211">
        <f t="shared" si="48"/>
        <v>0</v>
      </c>
      <c r="N303" s="345">
        <f t="shared" si="44"/>
        <v>0</v>
      </c>
      <c r="O303" s="89"/>
    </row>
    <row r="304" spans="1:15" ht="22.5">
      <c r="A304" s="376"/>
      <c r="B304" s="284"/>
      <c r="C304" s="115" t="str">
        <f t="shared" si="42"/>
        <v>n;7342</v>
      </c>
      <c r="D304" s="507"/>
      <c r="E304" s="374" t="s">
        <v>369</v>
      </c>
      <c r="F304" s="285" t="s">
        <v>413</v>
      </c>
      <c r="G304" s="414" t="s">
        <v>414</v>
      </c>
      <c r="H304" s="410"/>
      <c r="I304" s="285">
        <v>7342</v>
      </c>
      <c r="J304" s="161" t="s">
        <v>416</v>
      </c>
      <c r="K304" s="89"/>
      <c r="L304" s="89"/>
      <c r="M304" s="211">
        <f t="shared" si="48"/>
        <v>0</v>
      </c>
      <c r="N304" s="345">
        <f t="shared" si="44"/>
        <v>0</v>
      </c>
      <c r="O304" s="89"/>
    </row>
    <row r="305" spans="1:15" ht="22.5">
      <c r="A305" s="376"/>
      <c r="B305" s="284"/>
      <c r="C305" s="115" t="str">
        <f t="shared" si="42"/>
        <v>n;7343</v>
      </c>
      <c r="D305" s="507"/>
      <c r="E305" s="374" t="s">
        <v>369</v>
      </c>
      <c r="F305" s="285" t="s">
        <v>413</v>
      </c>
      <c r="G305" s="414" t="s">
        <v>414</v>
      </c>
      <c r="H305" s="410"/>
      <c r="I305" s="285">
        <v>7343</v>
      </c>
      <c r="J305" s="161" t="s">
        <v>417</v>
      </c>
      <c r="K305" s="89"/>
      <c r="L305" s="89"/>
      <c r="M305" s="211">
        <f t="shared" si="48"/>
        <v>0</v>
      </c>
      <c r="N305" s="345">
        <f t="shared" si="44"/>
        <v>0</v>
      </c>
      <c r="O305" s="89"/>
    </row>
    <row r="306" spans="1:15" ht="22.5">
      <c r="A306" s="376"/>
      <c r="B306" s="284"/>
      <c r="C306" s="115" t="str">
        <f t="shared" si="42"/>
        <v>n;7344</v>
      </c>
      <c r="D306" s="507"/>
      <c r="E306" s="374" t="s">
        <v>369</v>
      </c>
      <c r="F306" s="285" t="s">
        <v>413</v>
      </c>
      <c r="G306" s="414" t="s">
        <v>414</v>
      </c>
      <c r="H306" s="410"/>
      <c r="I306" s="285">
        <v>7344</v>
      </c>
      <c r="J306" s="161" t="s">
        <v>418</v>
      </c>
      <c r="K306" s="89"/>
      <c r="L306" s="89"/>
      <c r="M306" s="211">
        <f t="shared" si="48"/>
        <v>0</v>
      </c>
      <c r="N306" s="345">
        <f t="shared" si="44"/>
        <v>0</v>
      </c>
      <c r="O306" s="89"/>
    </row>
    <row r="307" spans="1:15" ht="22.5">
      <c r="A307" s="376"/>
      <c r="B307" s="284"/>
      <c r="C307" s="115" t="str">
        <f t="shared" si="42"/>
        <v>n;7345</v>
      </c>
      <c r="D307" s="507"/>
      <c r="E307" s="374" t="s">
        <v>369</v>
      </c>
      <c r="F307" s="285" t="s">
        <v>413</v>
      </c>
      <c r="G307" s="414" t="s">
        <v>414</v>
      </c>
      <c r="H307" s="410"/>
      <c r="I307" s="285">
        <v>7345</v>
      </c>
      <c r="J307" s="161" t="s">
        <v>419</v>
      </c>
      <c r="K307" s="89"/>
      <c r="L307" s="89"/>
      <c r="M307" s="211">
        <f t="shared" ref="M307:M313" si="49">K307+L307</f>
        <v>0</v>
      </c>
      <c r="N307" s="345">
        <f t="shared" si="44"/>
        <v>0</v>
      </c>
      <c r="O307" s="89"/>
    </row>
    <row r="308" spans="1:15" ht="22.5">
      <c r="A308" s="376"/>
      <c r="B308" s="284"/>
      <c r="C308" s="115" t="str">
        <f t="shared" si="42"/>
        <v>n;7346</v>
      </c>
      <c r="D308" s="507"/>
      <c r="E308" s="374" t="s">
        <v>369</v>
      </c>
      <c r="F308" s="285" t="s">
        <v>413</v>
      </c>
      <c r="G308" s="414" t="s">
        <v>414</v>
      </c>
      <c r="H308" s="410"/>
      <c r="I308" s="285">
        <v>7346</v>
      </c>
      <c r="J308" s="161" t="s">
        <v>420</v>
      </c>
      <c r="K308" s="89"/>
      <c r="L308" s="89"/>
      <c r="M308" s="211">
        <f t="shared" si="49"/>
        <v>0</v>
      </c>
      <c r="N308" s="345">
        <f t="shared" si="44"/>
        <v>0</v>
      </c>
      <c r="O308" s="89"/>
    </row>
    <row r="309" spans="1:15" ht="22.5">
      <c r="A309" s="376"/>
      <c r="B309" s="284"/>
      <c r="C309" s="115" t="str">
        <f t="shared" si="42"/>
        <v>n;7347</v>
      </c>
      <c r="D309" s="507"/>
      <c r="E309" s="374" t="s">
        <v>369</v>
      </c>
      <c r="F309" s="285" t="s">
        <v>413</v>
      </c>
      <c r="G309" s="414" t="s">
        <v>414</v>
      </c>
      <c r="H309" s="410"/>
      <c r="I309" s="285">
        <v>7347</v>
      </c>
      <c r="J309" s="161" t="s">
        <v>421</v>
      </c>
      <c r="K309" s="89"/>
      <c r="L309" s="89"/>
      <c r="M309" s="211">
        <f t="shared" si="49"/>
        <v>0</v>
      </c>
      <c r="N309" s="345">
        <f t="shared" si="44"/>
        <v>0</v>
      </c>
      <c r="O309" s="89"/>
    </row>
    <row r="310" spans="1:15" ht="22.5">
      <c r="A310" s="376"/>
      <c r="B310" s="284"/>
      <c r="C310" s="115" t="str">
        <f t="shared" si="42"/>
        <v>n;73481</v>
      </c>
      <c r="D310" s="507"/>
      <c r="E310" s="374" t="s">
        <v>369</v>
      </c>
      <c r="F310" s="285" t="s">
        <v>413</v>
      </c>
      <c r="G310" s="414" t="s">
        <v>414</v>
      </c>
      <c r="H310" s="410"/>
      <c r="I310" s="285">
        <v>73481</v>
      </c>
      <c r="J310" s="161" t="s">
        <v>422</v>
      </c>
      <c r="K310" s="89"/>
      <c r="L310" s="89"/>
      <c r="M310" s="211">
        <f t="shared" si="49"/>
        <v>0</v>
      </c>
      <c r="N310" s="345">
        <f t="shared" si="44"/>
        <v>0</v>
      </c>
      <c r="O310" s="89"/>
    </row>
    <row r="311" spans="1:15" ht="22.5">
      <c r="A311" s="376"/>
      <c r="B311" s="284"/>
      <c r="C311" s="115" t="str">
        <f t="shared" si="42"/>
        <v>n;73488</v>
      </c>
      <c r="D311" s="507"/>
      <c r="E311" s="374" t="s">
        <v>369</v>
      </c>
      <c r="F311" s="285" t="s">
        <v>413</v>
      </c>
      <c r="G311" s="414" t="s">
        <v>414</v>
      </c>
      <c r="H311" s="410"/>
      <c r="I311" s="285">
        <v>73488</v>
      </c>
      <c r="J311" s="161" t="s">
        <v>252</v>
      </c>
      <c r="K311" s="89"/>
      <c r="L311" s="89"/>
      <c r="M311" s="211">
        <f t="shared" si="49"/>
        <v>0</v>
      </c>
      <c r="N311" s="345">
        <f t="shared" si="44"/>
        <v>0</v>
      </c>
      <c r="O311" s="89"/>
    </row>
    <row r="312" spans="1:15" ht="22.5">
      <c r="A312" s="376"/>
      <c r="B312" s="284"/>
      <c r="C312" s="115" t="str">
        <f t="shared" si="42"/>
        <v>n;7351</v>
      </c>
      <c r="D312" s="507"/>
      <c r="E312" s="374" t="s">
        <v>369</v>
      </c>
      <c r="F312" s="285" t="s">
        <v>423</v>
      </c>
      <c r="G312" s="414" t="s">
        <v>424</v>
      </c>
      <c r="H312" s="410"/>
      <c r="I312" s="285">
        <v>7351</v>
      </c>
      <c r="J312" s="161" t="s">
        <v>425</v>
      </c>
      <c r="K312" s="89"/>
      <c r="L312" s="89"/>
      <c r="M312" s="211">
        <f t="shared" si="49"/>
        <v>0</v>
      </c>
      <c r="N312" s="345">
        <f t="shared" si="44"/>
        <v>0</v>
      </c>
      <c r="O312" s="89"/>
    </row>
    <row r="313" spans="1:15" ht="22.5">
      <c r="A313" s="376"/>
      <c r="B313" s="284"/>
      <c r="C313" s="115" t="str">
        <f t="shared" si="42"/>
        <v>n;7358</v>
      </c>
      <c r="D313" s="507"/>
      <c r="E313" s="374" t="s">
        <v>369</v>
      </c>
      <c r="F313" s="285" t="s">
        <v>423</v>
      </c>
      <c r="G313" s="414" t="s">
        <v>424</v>
      </c>
      <c r="H313" s="410"/>
      <c r="I313" s="285">
        <v>7358</v>
      </c>
      <c r="J313" s="161" t="s">
        <v>426</v>
      </c>
      <c r="K313" s="89"/>
      <c r="L313" s="89"/>
      <c r="M313" s="211">
        <f t="shared" si="49"/>
        <v>0</v>
      </c>
      <c r="N313" s="345">
        <f t="shared" si="44"/>
        <v>0</v>
      </c>
      <c r="O313" s="89"/>
    </row>
    <row r="314" spans="1:15" ht="33.75">
      <c r="A314" s="376"/>
      <c r="B314" s="284"/>
      <c r="C314" s="115" t="str">
        <f t="shared" si="42"/>
        <v>n;701</v>
      </c>
      <c r="D314" s="507"/>
      <c r="E314" s="374" t="s">
        <v>427</v>
      </c>
      <c r="F314" s="285" t="s">
        <v>428</v>
      </c>
      <c r="G314" s="414" t="s">
        <v>429</v>
      </c>
      <c r="H314" s="410"/>
      <c r="I314" s="285">
        <v>701</v>
      </c>
      <c r="J314" s="161" t="s">
        <v>430</v>
      </c>
      <c r="K314" s="89"/>
      <c r="L314" s="89"/>
      <c r="M314" s="27"/>
      <c r="N314" s="345">
        <f t="shared" si="44"/>
        <v>0</v>
      </c>
      <c r="O314" s="89"/>
    </row>
    <row r="315" spans="1:15" ht="33.75">
      <c r="A315" s="376"/>
      <c r="B315" s="284"/>
      <c r="C315" s="115" t="str">
        <f t="shared" si="42"/>
        <v>n;702</v>
      </c>
      <c r="D315" s="507"/>
      <c r="E315" s="374" t="s">
        <v>427</v>
      </c>
      <c r="F315" s="285" t="s">
        <v>428</v>
      </c>
      <c r="G315" s="414" t="s">
        <v>429</v>
      </c>
      <c r="H315" s="410"/>
      <c r="I315" s="285">
        <v>702</v>
      </c>
      <c r="J315" s="161" t="s">
        <v>431</v>
      </c>
      <c r="K315" s="89"/>
      <c r="L315" s="89"/>
      <c r="M315" s="27"/>
      <c r="N315" s="345">
        <f t="shared" si="44"/>
        <v>0</v>
      </c>
      <c r="O315" s="89"/>
    </row>
    <row r="316" spans="1:15" ht="33.75">
      <c r="A316" s="376"/>
      <c r="B316" s="284"/>
      <c r="C316" s="115" t="str">
        <f t="shared" si="42"/>
        <v>n;703</v>
      </c>
      <c r="D316" s="507"/>
      <c r="E316" s="374" t="s">
        <v>427</v>
      </c>
      <c r="F316" s="285" t="s">
        <v>428</v>
      </c>
      <c r="G316" s="414" t="s">
        <v>429</v>
      </c>
      <c r="H316" s="410"/>
      <c r="I316" s="285">
        <v>703</v>
      </c>
      <c r="J316" s="161" t="s">
        <v>432</v>
      </c>
      <c r="K316" s="89"/>
      <c r="L316" s="89"/>
      <c r="M316" s="27"/>
      <c r="N316" s="345">
        <f t="shared" si="44"/>
        <v>0</v>
      </c>
      <c r="O316" s="89"/>
    </row>
    <row r="317" spans="1:15" ht="33.75">
      <c r="A317" s="376"/>
      <c r="B317" s="284"/>
      <c r="C317" s="115" t="str">
        <f t="shared" si="42"/>
        <v>n;704</v>
      </c>
      <c r="D317" s="507"/>
      <c r="E317" s="374" t="s">
        <v>427</v>
      </c>
      <c r="F317" s="285" t="s">
        <v>428</v>
      </c>
      <c r="G317" s="414" t="s">
        <v>429</v>
      </c>
      <c r="H317" s="410"/>
      <c r="I317" s="285">
        <v>704</v>
      </c>
      <c r="J317" s="161" t="s">
        <v>433</v>
      </c>
      <c r="K317" s="89"/>
      <c r="L317" s="89"/>
      <c r="M317" s="27"/>
      <c r="N317" s="345">
        <f t="shared" si="44"/>
        <v>0</v>
      </c>
      <c r="O317" s="89"/>
    </row>
    <row r="318" spans="1:15" ht="33.75">
      <c r="A318" s="376"/>
      <c r="B318" s="284"/>
      <c r="C318" s="115" t="str">
        <f t="shared" si="42"/>
        <v>n;705</v>
      </c>
      <c r="D318" s="507"/>
      <c r="E318" s="374" t="s">
        <v>427</v>
      </c>
      <c r="F318" s="285" t="s">
        <v>428</v>
      </c>
      <c r="G318" s="414" t="s">
        <v>429</v>
      </c>
      <c r="H318" s="410"/>
      <c r="I318" s="285">
        <v>705</v>
      </c>
      <c r="J318" s="161" t="s">
        <v>434</v>
      </c>
      <c r="K318" s="89"/>
      <c r="L318" s="89"/>
      <c r="M318" s="27"/>
      <c r="N318" s="345">
        <f t="shared" si="44"/>
        <v>0</v>
      </c>
      <c r="O318" s="89"/>
    </row>
    <row r="319" spans="1:15" ht="33.75">
      <c r="A319" s="376"/>
      <c r="B319" s="284"/>
      <c r="C319" s="115" t="str">
        <f t="shared" si="42"/>
        <v>n;706</v>
      </c>
      <c r="D319" s="507"/>
      <c r="E319" s="374" t="s">
        <v>427</v>
      </c>
      <c r="F319" s="285" t="s">
        <v>428</v>
      </c>
      <c r="G319" s="414" t="s">
        <v>429</v>
      </c>
      <c r="H319" s="410"/>
      <c r="I319" s="285">
        <v>706</v>
      </c>
      <c r="J319" s="161" t="s">
        <v>435</v>
      </c>
      <c r="K319" s="89"/>
      <c r="L319" s="89"/>
      <c r="M319" s="89"/>
      <c r="N319" s="345">
        <f t="shared" si="44"/>
        <v>0</v>
      </c>
      <c r="O319" s="89"/>
    </row>
    <row r="320" spans="1:15" ht="15">
      <c r="A320" s="376"/>
      <c r="B320" s="284"/>
      <c r="C320" s="115" t="str">
        <f t="shared" si="42"/>
        <v>n;7071</v>
      </c>
      <c r="D320" s="507"/>
      <c r="E320" s="374" t="s">
        <v>427</v>
      </c>
      <c r="F320" s="285" t="s">
        <v>436</v>
      </c>
      <c r="G320" s="414" t="s">
        <v>437</v>
      </c>
      <c r="H320" s="410"/>
      <c r="I320" s="285">
        <v>7071</v>
      </c>
      <c r="J320" s="161" t="s">
        <v>437</v>
      </c>
      <c r="K320" s="89"/>
      <c r="L320" s="89"/>
      <c r="M320" s="27"/>
      <c r="N320" s="345">
        <f t="shared" si="44"/>
        <v>0</v>
      </c>
      <c r="O320" s="89"/>
    </row>
    <row r="321" spans="1:15" ht="33.75">
      <c r="A321" s="376"/>
      <c r="B321" s="284"/>
      <c r="C321" s="115" t="str">
        <f t="shared" si="42"/>
        <v>n;7078</v>
      </c>
      <c r="D321" s="507"/>
      <c r="E321" s="374" t="s">
        <v>427</v>
      </c>
      <c r="F321" s="285" t="s">
        <v>428</v>
      </c>
      <c r="G321" s="414" t="s">
        <v>429</v>
      </c>
      <c r="H321" s="410"/>
      <c r="I321" s="285">
        <v>7078</v>
      </c>
      <c r="J321" s="161" t="s">
        <v>438</v>
      </c>
      <c r="K321" s="89"/>
      <c r="L321" s="89"/>
      <c r="M321" s="27"/>
      <c r="N321" s="345">
        <f t="shared" si="44"/>
        <v>0</v>
      </c>
      <c r="O321" s="89"/>
    </row>
    <row r="322" spans="1:15" ht="33.75">
      <c r="A322" s="376"/>
      <c r="B322" s="284"/>
      <c r="C322" s="115" t="str">
        <f t="shared" si="42"/>
        <v>n;70811</v>
      </c>
      <c r="D322" s="507"/>
      <c r="E322" s="374" t="s">
        <v>427</v>
      </c>
      <c r="F322" s="285" t="s">
        <v>428</v>
      </c>
      <c r="G322" s="414" t="s">
        <v>429</v>
      </c>
      <c r="H322" s="410"/>
      <c r="I322" s="285">
        <v>70811</v>
      </c>
      <c r="J322" s="161" t="s">
        <v>439</v>
      </c>
      <c r="K322" s="89"/>
      <c r="L322" s="89"/>
      <c r="M322" s="27"/>
      <c r="N322" s="345">
        <f t="shared" si="44"/>
        <v>0</v>
      </c>
      <c r="O322" s="89"/>
    </row>
    <row r="323" spans="1:15" ht="33.75">
      <c r="A323" s="376"/>
      <c r="B323" s="284"/>
      <c r="C323" s="115" t="str">
        <f t="shared" si="42"/>
        <v>n;70812</v>
      </c>
      <c r="D323" s="507"/>
      <c r="E323" s="374" t="s">
        <v>427</v>
      </c>
      <c r="F323" s="285" t="s">
        <v>428</v>
      </c>
      <c r="G323" s="414" t="s">
        <v>429</v>
      </c>
      <c r="H323" s="410"/>
      <c r="I323" s="285">
        <v>70812</v>
      </c>
      <c r="J323" s="161" t="s">
        <v>440</v>
      </c>
      <c r="K323" s="89"/>
      <c r="L323" s="89"/>
      <c r="M323" s="27"/>
      <c r="N323" s="345">
        <f t="shared" si="44"/>
        <v>0</v>
      </c>
      <c r="O323" s="89"/>
    </row>
    <row r="324" spans="1:15" ht="33.75">
      <c r="A324" s="376"/>
      <c r="B324" s="284"/>
      <c r="C324" s="115" t="str">
        <f t="shared" si="42"/>
        <v>n;70813</v>
      </c>
      <c r="D324" s="507"/>
      <c r="E324" s="374" t="s">
        <v>427</v>
      </c>
      <c r="F324" s="285" t="s">
        <v>428</v>
      </c>
      <c r="G324" s="414" t="s">
        <v>429</v>
      </c>
      <c r="H324" s="410"/>
      <c r="I324" s="285">
        <v>70813</v>
      </c>
      <c r="J324" s="161" t="s">
        <v>441</v>
      </c>
      <c r="K324" s="89"/>
      <c r="L324" s="89"/>
      <c r="M324" s="27"/>
      <c r="N324" s="345">
        <f t="shared" si="44"/>
        <v>0</v>
      </c>
      <c r="O324" s="89"/>
    </row>
    <row r="325" spans="1:15" ht="33.75">
      <c r="A325" s="376"/>
      <c r="B325" s="284"/>
      <c r="C325" s="115" t="str">
        <f t="shared" si="42"/>
        <v>n;70818</v>
      </c>
      <c r="D325" s="507"/>
      <c r="E325" s="374" t="s">
        <v>427</v>
      </c>
      <c r="F325" s="285" t="s">
        <v>428</v>
      </c>
      <c r="G325" s="414" t="s">
        <v>429</v>
      </c>
      <c r="H325" s="410"/>
      <c r="I325" s="285">
        <v>70818</v>
      </c>
      <c r="J325" s="161" t="s">
        <v>442</v>
      </c>
      <c r="K325" s="89"/>
      <c r="L325" s="89"/>
      <c r="M325" s="27"/>
      <c r="N325" s="345">
        <f t="shared" si="44"/>
        <v>0</v>
      </c>
      <c r="O325" s="89"/>
    </row>
    <row r="326" spans="1:15" ht="33.75">
      <c r="A326" s="376"/>
      <c r="B326" s="284"/>
      <c r="C326" s="115" t="str">
        <f t="shared" si="42"/>
        <v>n;70821</v>
      </c>
      <c r="D326" s="507"/>
      <c r="E326" s="374" t="s">
        <v>427</v>
      </c>
      <c r="F326" s="285" t="s">
        <v>428</v>
      </c>
      <c r="G326" s="414" t="s">
        <v>429</v>
      </c>
      <c r="H326" s="410"/>
      <c r="I326" s="285">
        <v>70821</v>
      </c>
      <c r="J326" s="161" t="s">
        <v>443</v>
      </c>
      <c r="K326" s="89"/>
      <c r="L326" s="89"/>
      <c r="M326" s="27"/>
      <c r="N326" s="345">
        <f t="shared" si="44"/>
        <v>0</v>
      </c>
      <c r="O326" s="89"/>
    </row>
    <row r="327" spans="1:15" ht="33.75">
      <c r="A327" s="376"/>
      <c r="B327" s="284"/>
      <c r="C327" s="115" t="str">
        <f t="shared" si="42"/>
        <v>n;70822</v>
      </c>
      <c r="D327" s="507"/>
      <c r="E327" s="374" t="s">
        <v>427</v>
      </c>
      <c r="F327" s="285" t="s">
        <v>428</v>
      </c>
      <c r="G327" s="414" t="s">
        <v>429</v>
      </c>
      <c r="H327" s="410"/>
      <c r="I327" s="285">
        <v>70822</v>
      </c>
      <c r="J327" s="161" t="s">
        <v>444</v>
      </c>
      <c r="K327" s="89"/>
      <c r="L327" s="89"/>
      <c r="M327" s="27"/>
      <c r="N327" s="345">
        <f t="shared" si="44"/>
        <v>0</v>
      </c>
      <c r="O327" s="89"/>
    </row>
    <row r="328" spans="1:15" ht="33.75">
      <c r="A328" s="376"/>
      <c r="B328" s="284"/>
      <c r="C328" s="115" t="str">
        <f t="shared" si="42"/>
        <v>n;70823</v>
      </c>
      <c r="D328" s="507"/>
      <c r="E328" s="374" t="s">
        <v>427</v>
      </c>
      <c r="F328" s="285" t="s">
        <v>428</v>
      </c>
      <c r="G328" s="414" t="s">
        <v>429</v>
      </c>
      <c r="H328" s="410"/>
      <c r="I328" s="285">
        <v>70823</v>
      </c>
      <c r="J328" s="161" t="s">
        <v>445</v>
      </c>
      <c r="K328" s="89"/>
      <c r="L328" s="89"/>
      <c r="M328" s="27"/>
      <c r="N328" s="345">
        <f t="shared" si="44"/>
        <v>0</v>
      </c>
      <c r="O328" s="89"/>
    </row>
    <row r="329" spans="1:15" ht="33.75">
      <c r="A329" s="376"/>
      <c r="B329" s="284"/>
      <c r="C329" s="115" t="str">
        <f t="shared" si="42"/>
        <v>n;70824</v>
      </c>
      <c r="D329" s="507"/>
      <c r="E329" s="374" t="s">
        <v>427</v>
      </c>
      <c r="F329" s="285" t="s">
        <v>428</v>
      </c>
      <c r="G329" s="414" t="s">
        <v>429</v>
      </c>
      <c r="H329" s="410"/>
      <c r="I329" s="285">
        <v>70824</v>
      </c>
      <c r="J329" s="161" t="s">
        <v>446</v>
      </c>
      <c r="K329" s="89"/>
      <c r="L329" s="89"/>
      <c r="M329" s="211">
        <f>K329+L329</f>
        <v>0</v>
      </c>
      <c r="N329" s="345">
        <f t="shared" si="44"/>
        <v>0</v>
      </c>
      <c r="O329" s="89"/>
    </row>
    <row r="330" spans="1:15" ht="33.75">
      <c r="A330" s="376"/>
      <c r="B330" s="284"/>
      <c r="C330" s="115" t="str">
        <f t="shared" si="42"/>
        <v>n;70828</v>
      </c>
      <c r="D330" s="507"/>
      <c r="E330" s="374" t="s">
        <v>427</v>
      </c>
      <c r="F330" s="285" t="s">
        <v>428</v>
      </c>
      <c r="G330" s="414" t="s">
        <v>429</v>
      </c>
      <c r="H330" s="410"/>
      <c r="I330" s="285">
        <v>70828</v>
      </c>
      <c r="J330" s="161" t="s">
        <v>447</v>
      </c>
      <c r="K330" s="89"/>
      <c r="L330" s="89"/>
      <c r="M330" s="27"/>
      <c r="N330" s="345">
        <f t="shared" si="44"/>
        <v>0</v>
      </c>
      <c r="O330" s="89"/>
    </row>
    <row r="331" spans="1:15" ht="33.75">
      <c r="A331" s="376"/>
      <c r="B331" s="284"/>
      <c r="C331" s="115" t="str">
        <f t="shared" si="42"/>
        <v>n;7083</v>
      </c>
      <c r="D331" s="507"/>
      <c r="E331" s="374" t="s">
        <v>427</v>
      </c>
      <c r="F331" s="285" t="s">
        <v>428</v>
      </c>
      <c r="G331" s="414" t="s">
        <v>429</v>
      </c>
      <c r="H331" s="410"/>
      <c r="I331" s="285">
        <v>7083</v>
      </c>
      <c r="J331" s="161" t="s">
        <v>448</v>
      </c>
      <c r="K331" s="89"/>
      <c r="L331" s="89"/>
      <c r="M331" s="27"/>
      <c r="N331" s="345">
        <f t="shared" si="44"/>
        <v>0</v>
      </c>
      <c r="O331" s="89"/>
    </row>
    <row r="332" spans="1:15" ht="33.75">
      <c r="A332" s="376"/>
      <c r="B332" s="284"/>
      <c r="C332" s="115" t="str">
        <f t="shared" si="42"/>
        <v>n;7084</v>
      </c>
      <c r="D332" s="507"/>
      <c r="E332" s="374" t="s">
        <v>427</v>
      </c>
      <c r="F332" s="285" t="s">
        <v>428</v>
      </c>
      <c r="G332" s="414" t="s">
        <v>429</v>
      </c>
      <c r="H332" s="410"/>
      <c r="I332" s="285">
        <v>7084</v>
      </c>
      <c r="J332" s="161" t="s">
        <v>449</v>
      </c>
      <c r="K332" s="89"/>
      <c r="L332" s="89"/>
      <c r="M332" s="27"/>
      <c r="N332" s="345">
        <f t="shared" si="44"/>
        <v>0</v>
      </c>
      <c r="O332" s="89"/>
    </row>
    <row r="333" spans="1:15" ht="15">
      <c r="A333" s="376"/>
      <c r="B333" s="284"/>
      <c r="C333" s="115" t="str">
        <f t="shared" si="42"/>
        <v>n;7087</v>
      </c>
      <c r="D333" s="507"/>
      <c r="E333" s="374" t="s">
        <v>427</v>
      </c>
      <c r="F333" s="285" t="s">
        <v>450</v>
      </c>
      <c r="G333" s="414" t="s">
        <v>451</v>
      </c>
      <c r="H333" s="410"/>
      <c r="I333" s="285">
        <v>7087</v>
      </c>
      <c r="J333" s="161" t="s">
        <v>451</v>
      </c>
      <c r="K333" s="89"/>
      <c r="L333" s="89"/>
      <c r="M333" s="27"/>
      <c r="N333" s="345">
        <f t="shared" si="44"/>
        <v>0</v>
      </c>
      <c r="O333" s="89"/>
    </row>
    <row r="334" spans="1:15" ht="33.75">
      <c r="A334" s="376"/>
      <c r="B334" s="284"/>
      <c r="C334" s="115" t="str">
        <f t="shared" si="42"/>
        <v>n;7088</v>
      </c>
      <c r="D334" s="507"/>
      <c r="E334" s="374" t="s">
        <v>427</v>
      </c>
      <c r="F334" s="285" t="s">
        <v>428</v>
      </c>
      <c r="G334" s="414" t="s">
        <v>429</v>
      </c>
      <c r="H334" s="410"/>
      <c r="I334" s="285">
        <v>7088</v>
      </c>
      <c r="J334" s="161" t="s">
        <v>452</v>
      </c>
      <c r="K334" s="89"/>
      <c r="L334" s="89"/>
      <c r="M334" s="27"/>
      <c r="N334" s="345">
        <f t="shared" si="44"/>
        <v>0</v>
      </c>
      <c r="O334" s="89"/>
    </row>
    <row r="335" spans="1:15" ht="15">
      <c r="A335" s="376"/>
      <c r="B335" s="284"/>
      <c r="C335" s="115" t="str">
        <f t="shared" si="42"/>
        <v>n;71</v>
      </c>
      <c r="D335" s="507"/>
      <c r="E335" s="374" t="s">
        <v>427</v>
      </c>
      <c r="F335" s="285" t="s">
        <v>453</v>
      </c>
      <c r="G335" s="414" t="s">
        <v>454</v>
      </c>
      <c r="H335" s="410"/>
      <c r="I335" s="285">
        <v>71</v>
      </c>
      <c r="J335" s="161" t="s">
        <v>455</v>
      </c>
      <c r="K335" s="89"/>
      <c r="L335" s="89"/>
      <c r="M335" s="27"/>
      <c r="N335" s="345">
        <f t="shared" si="44"/>
        <v>0</v>
      </c>
      <c r="O335" s="89"/>
    </row>
    <row r="336" spans="1:15" ht="15">
      <c r="A336" s="376"/>
      <c r="B336" s="284"/>
      <c r="C336" s="115" t="str">
        <f t="shared" si="42"/>
        <v>n;72</v>
      </c>
      <c r="D336" s="507"/>
      <c r="E336" s="374" t="s">
        <v>427</v>
      </c>
      <c r="F336" s="285" t="s">
        <v>456</v>
      </c>
      <c r="G336" s="414" t="s">
        <v>457</v>
      </c>
      <c r="H336" s="410"/>
      <c r="I336" s="285">
        <v>72</v>
      </c>
      <c r="J336" s="161" t="s">
        <v>457</v>
      </c>
      <c r="K336" s="89"/>
      <c r="L336" s="89"/>
      <c r="M336" s="27"/>
      <c r="N336" s="345">
        <f t="shared" si="44"/>
        <v>0</v>
      </c>
      <c r="O336" s="89"/>
    </row>
    <row r="337" spans="1:15" ht="15">
      <c r="A337" s="376"/>
      <c r="B337" s="284"/>
      <c r="C337" s="115" t="str">
        <f t="shared" si="42"/>
        <v>n;7471</v>
      </c>
      <c r="D337" s="507"/>
      <c r="E337" s="374" t="s">
        <v>333</v>
      </c>
      <c r="F337" s="285" t="s">
        <v>458</v>
      </c>
      <c r="G337" s="414" t="s">
        <v>459</v>
      </c>
      <c r="H337" s="410"/>
      <c r="I337" s="285">
        <v>7471</v>
      </c>
      <c r="J337" s="161" t="s">
        <v>460</v>
      </c>
      <c r="K337" s="89"/>
      <c r="L337" s="89"/>
      <c r="M337" s="89"/>
      <c r="N337" s="345">
        <f t="shared" si="44"/>
        <v>0</v>
      </c>
      <c r="O337" s="89"/>
    </row>
    <row r="338" spans="1:15" ht="15">
      <c r="A338" s="376"/>
      <c r="B338" s="284"/>
      <c r="C338" s="115" t="str">
        <f t="shared" si="42"/>
        <v>n;7472</v>
      </c>
      <c r="D338" s="507"/>
      <c r="E338" s="374" t="s">
        <v>427</v>
      </c>
      <c r="F338" s="285" t="s">
        <v>458</v>
      </c>
      <c r="G338" s="414" t="s">
        <v>459</v>
      </c>
      <c r="H338" s="410"/>
      <c r="I338" s="285">
        <v>7472</v>
      </c>
      <c r="J338" s="161" t="s">
        <v>461</v>
      </c>
      <c r="K338" s="89"/>
      <c r="L338" s="89"/>
      <c r="M338" s="27"/>
      <c r="N338" s="345">
        <f t="shared" si="44"/>
        <v>0</v>
      </c>
      <c r="O338" s="89"/>
    </row>
    <row r="339" spans="1:15" ht="15">
      <c r="A339" s="376"/>
      <c r="B339" s="284"/>
      <c r="C339" s="115" t="str">
        <f t="shared" si="42"/>
        <v>n;74731</v>
      </c>
      <c r="D339" s="507"/>
      <c r="E339" s="374" t="s">
        <v>427</v>
      </c>
      <c r="F339" s="285" t="s">
        <v>458</v>
      </c>
      <c r="G339" s="414" t="s">
        <v>459</v>
      </c>
      <c r="H339" s="410"/>
      <c r="I339" s="285">
        <v>74731</v>
      </c>
      <c r="J339" s="161" t="s">
        <v>462</v>
      </c>
      <c r="K339" s="89"/>
      <c r="L339" s="89"/>
      <c r="M339" s="27"/>
      <c r="N339" s="345">
        <f t="shared" si="44"/>
        <v>0</v>
      </c>
      <c r="O339" s="89"/>
    </row>
    <row r="340" spans="1:15" ht="15">
      <c r="A340" s="376"/>
      <c r="B340" s="284"/>
      <c r="C340" s="115" t="str">
        <f t="shared" si="42"/>
        <v>n;74732</v>
      </c>
      <c r="D340" s="507"/>
      <c r="E340" s="374" t="s">
        <v>427</v>
      </c>
      <c r="F340" s="285" t="s">
        <v>458</v>
      </c>
      <c r="G340" s="414" t="s">
        <v>459</v>
      </c>
      <c r="H340" s="410"/>
      <c r="I340" s="285">
        <v>74732</v>
      </c>
      <c r="J340" s="161" t="s">
        <v>463</v>
      </c>
      <c r="K340" s="89"/>
      <c r="L340" s="89"/>
      <c r="M340" s="27"/>
      <c r="N340" s="345">
        <f t="shared" si="44"/>
        <v>0</v>
      </c>
      <c r="O340" s="89"/>
    </row>
    <row r="341" spans="1:15" ht="15">
      <c r="A341" s="376"/>
      <c r="B341" s="284"/>
      <c r="C341" s="115" t="str">
        <f t="shared" si="42"/>
        <v>n;7474</v>
      </c>
      <c r="D341" s="507"/>
      <c r="E341" s="374" t="s">
        <v>427</v>
      </c>
      <c r="F341" s="285" t="s">
        <v>458</v>
      </c>
      <c r="G341" s="414" t="s">
        <v>459</v>
      </c>
      <c r="H341" s="410"/>
      <c r="I341" s="285">
        <v>7474</v>
      </c>
      <c r="J341" s="161" t="s">
        <v>464</v>
      </c>
      <c r="K341" s="89"/>
      <c r="L341" s="89"/>
      <c r="M341" s="27"/>
      <c r="N341" s="345">
        <f t="shared" si="44"/>
        <v>0</v>
      </c>
      <c r="O341" s="89"/>
    </row>
    <row r="342" spans="1:15" ht="22.5">
      <c r="A342" s="376"/>
      <c r="B342" s="284"/>
      <c r="C342" s="115" t="str">
        <f t="shared" si="42"/>
        <v>n;7475</v>
      </c>
      <c r="D342" s="507"/>
      <c r="E342" s="374" t="s">
        <v>427</v>
      </c>
      <c r="F342" s="285" t="s">
        <v>458</v>
      </c>
      <c r="G342" s="414" t="s">
        <v>459</v>
      </c>
      <c r="H342" s="410"/>
      <c r="I342" s="285">
        <v>7475</v>
      </c>
      <c r="J342" s="161" t="s">
        <v>465</v>
      </c>
      <c r="K342" s="89"/>
      <c r="L342" s="89"/>
      <c r="M342" s="27"/>
      <c r="N342" s="345">
        <f t="shared" si="44"/>
        <v>0</v>
      </c>
      <c r="O342" s="89"/>
    </row>
    <row r="343" spans="1:15" ht="22.5">
      <c r="A343" s="376"/>
      <c r="B343" s="284"/>
      <c r="C343" s="115" t="str">
        <f t="shared" si="42"/>
        <v>n;7476</v>
      </c>
      <c r="D343" s="507"/>
      <c r="E343" s="374" t="s">
        <v>427</v>
      </c>
      <c r="F343" s="285" t="s">
        <v>458</v>
      </c>
      <c r="G343" s="414" t="s">
        <v>459</v>
      </c>
      <c r="H343" s="410"/>
      <c r="I343" s="285">
        <v>7476</v>
      </c>
      <c r="J343" s="161" t="s">
        <v>466</v>
      </c>
      <c r="K343" s="89"/>
      <c r="L343" s="89"/>
      <c r="M343" s="27"/>
      <c r="N343" s="345">
        <f t="shared" si="44"/>
        <v>0</v>
      </c>
      <c r="O343" s="89"/>
    </row>
    <row r="344" spans="1:15" ht="15">
      <c r="A344" s="376"/>
      <c r="B344" s="284"/>
      <c r="C344" s="115" t="str">
        <f t="shared" si="42"/>
        <v>n;7477</v>
      </c>
      <c r="D344" s="507"/>
      <c r="E344" s="374" t="s">
        <v>427</v>
      </c>
      <c r="F344" s="285" t="s">
        <v>458</v>
      </c>
      <c r="G344" s="414" t="s">
        <v>459</v>
      </c>
      <c r="H344" s="410"/>
      <c r="I344" s="285">
        <v>7477</v>
      </c>
      <c r="J344" s="161" t="s">
        <v>467</v>
      </c>
      <c r="K344" s="89"/>
      <c r="L344" s="89"/>
      <c r="M344" s="27"/>
      <c r="N344" s="345">
        <f t="shared" si="44"/>
        <v>0</v>
      </c>
      <c r="O344" s="89"/>
    </row>
    <row r="345" spans="1:15" ht="22.5">
      <c r="A345" s="376"/>
      <c r="B345" s="284"/>
      <c r="C345" s="115" t="str">
        <f t="shared" si="42"/>
        <v>n;7483</v>
      </c>
      <c r="D345" s="507"/>
      <c r="E345" s="374" t="s">
        <v>427</v>
      </c>
      <c r="F345" s="285" t="s">
        <v>458</v>
      </c>
      <c r="G345" s="414" t="s">
        <v>459</v>
      </c>
      <c r="H345" s="410"/>
      <c r="I345" s="285">
        <v>7483</v>
      </c>
      <c r="J345" s="161" t="s">
        <v>468</v>
      </c>
      <c r="K345" s="89"/>
      <c r="L345" s="89"/>
      <c r="M345" s="211">
        <f>K345+L345</f>
        <v>0</v>
      </c>
      <c r="N345" s="345">
        <f t="shared" si="44"/>
        <v>0</v>
      </c>
      <c r="O345" s="89"/>
    </row>
    <row r="346" spans="1:15" ht="15">
      <c r="A346" s="376"/>
      <c r="B346" s="284"/>
      <c r="C346" s="115" t="str">
        <f t="shared" si="42"/>
        <v>n;7484</v>
      </c>
      <c r="D346" s="507"/>
      <c r="E346" s="374" t="s">
        <v>427</v>
      </c>
      <c r="F346" s="285" t="s">
        <v>458</v>
      </c>
      <c r="G346" s="414" t="s">
        <v>459</v>
      </c>
      <c r="H346" s="410"/>
      <c r="I346" s="285">
        <v>7484</v>
      </c>
      <c r="J346" s="161" t="s">
        <v>469</v>
      </c>
      <c r="K346" s="89"/>
      <c r="L346" s="89"/>
      <c r="M346" s="27"/>
      <c r="N346" s="345">
        <f t="shared" si="44"/>
        <v>0</v>
      </c>
      <c r="O346" s="89"/>
    </row>
    <row r="347" spans="1:15" ht="15">
      <c r="A347" s="376"/>
      <c r="B347" s="284"/>
      <c r="C347" s="115" t="str">
        <f t="shared" si="42"/>
        <v>n;7488</v>
      </c>
      <c r="D347" s="507"/>
      <c r="E347" s="374" t="s">
        <v>427</v>
      </c>
      <c r="F347" s="285" t="s">
        <v>458</v>
      </c>
      <c r="G347" s="414" t="s">
        <v>459</v>
      </c>
      <c r="H347" s="410"/>
      <c r="I347" s="285">
        <v>7488</v>
      </c>
      <c r="J347" s="161" t="s">
        <v>470</v>
      </c>
      <c r="K347" s="89"/>
      <c r="L347" s="89"/>
      <c r="M347" s="89"/>
      <c r="N347" s="345">
        <f t="shared" si="44"/>
        <v>0</v>
      </c>
      <c r="O347" s="89"/>
    </row>
    <row r="348" spans="1:15" ht="33.75">
      <c r="A348" s="376"/>
      <c r="B348" s="284"/>
      <c r="C348" s="115" t="str">
        <f t="shared" si="42"/>
        <v>n;751</v>
      </c>
      <c r="D348" s="507"/>
      <c r="E348" s="374" t="s">
        <v>427</v>
      </c>
      <c r="F348" s="285" t="s">
        <v>471</v>
      </c>
      <c r="G348" s="414" t="s">
        <v>472</v>
      </c>
      <c r="H348" s="410"/>
      <c r="I348" s="285">
        <v>751</v>
      </c>
      <c r="J348" s="161" t="s">
        <v>473</v>
      </c>
      <c r="K348" s="89"/>
      <c r="L348" s="89"/>
      <c r="M348" s="211">
        <f t="shared" ref="M348:M350" si="50">K348+L348</f>
        <v>0</v>
      </c>
      <c r="N348" s="345">
        <f t="shared" si="44"/>
        <v>0</v>
      </c>
      <c r="O348" s="89"/>
    </row>
    <row r="349" spans="1:15" ht="15">
      <c r="A349" s="376"/>
      <c r="B349" s="284"/>
      <c r="C349" s="115" t="str">
        <f t="shared" si="42"/>
        <v>n;752</v>
      </c>
      <c r="D349" s="507"/>
      <c r="E349" s="374" t="s">
        <v>427</v>
      </c>
      <c r="F349" s="285" t="s">
        <v>471</v>
      </c>
      <c r="G349" s="414" t="s">
        <v>472</v>
      </c>
      <c r="H349" s="410"/>
      <c r="I349" s="285">
        <v>752</v>
      </c>
      <c r="J349" s="161" t="s">
        <v>474</v>
      </c>
      <c r="K349" s="89"/>
      <c r="L349" s="89"/>
      <c r="M349" s="211">
        <f t="shared" si="50"/>
        <v>0</v>
      </c>
      <c r="N349" s="345">
        <f t="shared" si="44"/>
        <v>0</v>
      </c>
      <c r="O349" s="89"/>
    </row>
    <row r="350" spans="1:15" ht="15">
      <c r="A350" s="376"/>
      <c r="B350" s="284"/>
      <c r="C350" s="115" t="str">
        <f t="shared" si="42"/>
        <v>n;753</v>
      </c>
      <c r="D350" s="507"/>
      <c r="E350" s="374" t="s">
        <v>427</v>
      </c>
      <c r="F350" s="285" t="s">
        <v>471</v>
      </c>
      <c r="G350" s="414" t="s">
        <v>472</v>
      </c>
      <c r="H350" s="410"/>
      <c r="I350" s="285">
        <v>753</v>
      </c>
      <c r="J350" s="161" t="s">
        <v>475</v>
      </c>
      <c r="K350" s="89"/>
      <c r="L350" s="89"/>
      <c r="M350" s="211">
        <f t="shared" si="50"/>
        <v>0</v>
      </c>
      <c r="N350" s="345">
        <f t="shared" si="44"/>
        <v>0</v>
      </c>
      <c r="O350" s="89"/>
    </row>
    <row r="351" spans="1:15" ht="15">
      <c r="A351" s="376"/>
      <c r="B351" s="284"/>
      <c r="C351" s="115" t="str">
        <f t="shared" si="42"/>
        <v>n;7541</v>
      </c>
      <c r="D351" s="507"/>
      <c r="E351" s="374" t="s">
        <v>427</v>
      </c>
      <c r="F351" s="285" t="s">
        <v>471</v>
      </c>
      <c r="G351" s="414" t="s">
        <v>472</v>
      </c>
      <c r="H351" s="410"/>
      <c r="I351" s="285">
        <v>7541</v>
      </c>
      <c r="J351" s="161" t="s">
        <v>476</v>
      </c>
      <c r="K351" s="89"/>
      <c r="L351" s="89"/>
      <c r="M351" s="27"/>
      <c r="N351" s="345">
        <f t="shared" si="44"/>
        <v>0</v>
      </c>
      <c r="O351" s="89"/>
    </row>
    <row r="352" spans="1:15" ht="15">
      <c r="A352" s="376"/>
      <c r="B352" s="284"/>
      <c r="C352" s="115" t="str">
        <f t="shared" si="42"/>
        <v>n;7542</v>
      </c>
      <c r="D352" s="507"/>
      <c r="E352" s="374" t="s">
        <v>427</v>
      </c>
      <c r="F352" s="285" t="s">
        <v>471</v>
      </c>
      <c r="G352" s="414" t="s">
        <v>472</v>
      </c>
      <c r="H352" s="410"/>
      <c r="I352" s="285">
        <v>7542</v>
      </c>
      <c r="J352" s="161" t="s">
        <v>477</v>
      </c>
      <c r="K352" s="89"/>
      <c r="L352" s="89"/>
      <c r="M352" s="27"/>
      <c r="N352" s="345">
        <f t="shared" si="44"/>
        <v>0</v>
      </c>
      <c r="O352" s="89"/>
    </row>
    <row r="353" spans="1:15" ht="15">
      <c r="A353" s="376"/>
      <c r="B353" s="284"/>
      <c r="C353" s="115" t="str">
        <f t="shared" si="42"/>
        <v>n;7543</v>
      </c>
      <c r="D353" s="507"/>
      <c r="E353" s="374" t="s">
        <v>427</v>
      </c>
      <c r="F353" s="285" t="s">
        <v>471</v>
      </c>
      <c r="G353" s="414" t="s">
        <v>472</v>
      </c>
      <c r="H353" s="410"/>
      <c r="I353" s="285">
        <v>7543</v>
      </c>
      <c r="J353" s="161" t="s">
        <v>478</v>
      </c>
      <c r="K353" s="89"/>
      <c r="L353" s="89"/>
      <c r="M353" s="27"/>
      <c r="N353" s="345">
        <f t="shared" si="44"/>
        <v>0</v>
      </c>
      <c r="O353" s="89"/>
    </row>
    <row r="354" spans="1:15" ht="15">
      <c r="A354" s="376"/>
      <c r="B354" s="284"/>
      <c r="C354" s="115" t="str">
        <f t="shared" si="42"/>
        <v>n;7544</v>
      </c>
      <c r="D354" s="507"/>
      <c r="E354" s="374" t="s">
        <v>427</v>
      </c>
      <c r="F354" s="285" t="s">
        <v>471</v>
      </c>
      <c r="G354" s="414" t="s">
        <v>472</v>
      </c>
      <c r="H354" s="410"/>
      <c r="I354" s="285">
        <v>7544</v>
      </c>
      <c r="J354" s="161" t="s">
        <v>479</v>
      </c>
      <c r="K354" s="89"/>
      <c r="L354" s="89"/>
      <c r="M354" s="27"/>
      <c r="N354" s="345">
        <f t="shared" si="44"/>
        <v>0</v>
      </c>
      <c r="O354" s="89"/>
    </row>
    <row r="355" spans="1:15" ht="15">
      <c r="A355" s="376"/>
      <c r="B355" s="284"/>
      <c r="C355" s="115" t="str">
        <f t="shared" si="42"/>
        <v>n;7548</v>
      </c>
      <c r="D355" s="507"/>
      <c r="E355" s="374" t="s">
        <v>427</v>
      </c>
      <c r="F355" s="285" t="s">
        <v>471</v>
      </c>
      <c r="G355" s="414" t="s">
        <v>472</v>
      </c>
      <c r="H355" s="410"/>
      <c r="I355" s="285">
        <v>7548</v>
      </c>
      <c r="J355" s="161" t="s">
        <v>480</v>
      </c>
      <c r="K355" s="89"/>
      <c r="L355" s="89"/>
      <c r="M355" s="27"/>
      <c r="N355" s="345">
        <f t="shared" si="44"/>
        <v>0</v>
      </c>
      <c r="O355" s="89"/>
    </row>
    <row r="356" spans="1:15" ht="15">
      <c r="A356" s="376"/>
      <c r="B356" s="284"/>
      <c r="C356" s="115" t="str">
        <f t="shared" si="42"/>
        <v>n;755</v>
      </c>
      <c r="D356" s="507"/>
      <c r="E356" s="374" t="s">
        <v>427</v>
      </c>
      <c r="F356" s="285" t="s">
        <v>471</v>
      </c>
      <c r="G356" s="414" t="s">
        <v>472</v>
      </c>
      <c r="H356" s="410" t="s">
        <v>58</v>
      </c>
      <c r="I356" s="285">
        <v>755</v>
      </c>
      <c r="J356" s="161" t="s">
        <v>481</v>
      </c>
      <c r="K356" s="89"/>
      <c r="L356" s="89"/>
      <c r="M356" s="27"/>
      <c r="N356" s="345">
        <f t="shared" si="44"/>
        <v>0</v>
      </c>
      <c r="O356" s="89"/>
    </row>
    <row r="357" spans="1:15" ht="15">
      <c r="A357" s="376"/>
      <c r="B357" s="284"/>
      <c r="C357" s="115" t="str">
        <f t="shared" si="42"/>
        <v>n;756</v>
      </c>
      <c r="D357" s="507"/>
      <c r="E357" s="374" t="s">
        <v>427</v>
      </c>
      <c r="F357" s="285" t="s">
        <v>471</v>
      </c>
      <c r="G357" s="414" t="s">
        <v>472</v>
      </c>
      <c r="H357" s="410" t="s">
        <v>58</v>
      </c>
      <c r="I357" s="285">
        <v>756</v>
      </c>
      <c r="J357" s="161" t="s">
        <v>482</v>
      </c>
      <c r="K357" s="89"/>
      <c r="L357" s="89"/>
      <c r="M357" s="27"/>
      <c r="N357" s="345">
        <f t="shared" si="44"/>
        <v>0</v>
      </c>
      <c r="O357" s="89"/>
    </row>
    <row r="358" spans="1:15" ht="15">
      <c r="A358" s="376"/>
      <c r="B358" s="284"/>
      <c r="C358" s="115" t="str">
        <f t="shared" si="42"/>
        <v>n;758</v>
      </c>
      <c r="D358" s="507"/>
      <c r="E358" s="374" t="s">
        <v>427</v>
      </c>
      <c r="F358" s="285" t="s">
        <v>471</v>
      </c>
      <c r="G358" s="414" t="s">
        <v>472</v>
      </c>
      <c r="H358" s="410"/>
      <c r="I358" s="285">
        <v>758</v>
      </c>
      <c r="J358" s="161" t="s">
        <v>483</v>
      </c>
      <c r="K358" s="89"/>
      <c r="L358" s="89"/>
      <c r="M358" s="27"/>
      <c r="N358" s="345">
        <f t="shared" si="44"/>
        <v>0</v>
      </c>
      <c r="O358" s="89"/>
    </row>
    <row r="359" spans="1:15" ht="15">
      <c r="A359" s="376"/>
      <c r="B359" s="284"/>
      <c r="C359" s="115" t="str">
        <f t="shared" si="42"/>
        <v>n;761</v>
      </c>
      <c r="D359" s="507"/>
      <c r="E359" s="374" t="s">
        <v>427</v>
      </c>
      <c r="F359" s="285" t="s">
        <v>484</v>
      </c>
      <c r="G359" s="414" t="s">
        <v>485</v>
      </c>
      <c r="H359" s="410"/>
      <c r="I359" s="285">
        <v>761</v>
      </c>
      <c r="J359" s="161" t="s">
        <v>486</v>
      </c>
      <c r="K359" s="89"/>
      <c r="L359" s="89"/>
      <c r="M359" s="211">
        <f t="shared" ref="M359:M367" si="51">K359+L359</f>
        <v>0</v>
      </c>
      <c r="N359" s="345">
        <f t="shared" si="44"/>
        <v>0</v>
      </c>
      <c r="O359" s="89"/>
    </row>
    <row r="360" spans="1:15" ht="15">
      <c r="A360" s="376"/>
      <c r="B360" s="284"/>
      <c r="C360" s="115" t="str">
        <f t="shared" si="42"/>
        <v>n;762</v>
      </c>
      <c r="D360" s="507"/>
      <c r="E360" s="374" t="s">
        <v>427</v>
      </c>
      <c r="F360" s="285" t="s">
        <v>484</v>
      </c>
      <c r="G360" s="414" t="s">
        <v>485</v>
      </c>
      <c r="H360" s="410"/>
      <c r="I360" s="285">
        <v>762</v>
      </c>
      <c r="J360" s="161" t="s">
        <v>487</v>
      </c>
      <c r="K360" s="89"/>
      <c r="L360" s="89"/>
      <c r="M360" s="211">
        <f t="shared" si="51"/>
        <v>0</v>
      </c>
      <c r="N360" s="345">
        <f t="shared" si="44"/>
        <v>0</v>
      </c>
      <c r="O360" s="89"/>
    </row>
    <row r="361" spans="1:15" ht="15">
      <c r="A361" s="376"/>
      <c r="B361" s="284"/>
      <c r="C361" s="115" t="str">
        <f t="shared" si="42"/>
        <v>n;763</v>
      </c>
      <c r="D361" s="507"/>
      <c r="E361" s="374" t="s">
        <v>427</v>
      </c>
      <c r="F361" s="285" t="s">
        <v>484</v>
      </c>
      <c r="G361" s="414" t="s">
        <v>485</v>
      </c>
      <c r="H361" s="410" t="s">
        <v>58</v>
      </c>
      <c r="I361" s="285">
        <v>763</v>
      </c>
      <c r="J361" s="161" t="s">
        <v>488</v>
      </c>
      <c r="K361" s="89"/>
      <c r="L361" s="89"/>
      <c r="M361" s="211">
        <f t="shared" si="51"/>
        <v>0</v>
      </c>
      <c r="N361" s="345">
        <f t="shared" si="44"/>
        <v>0</v>
      </c>
      <c r="O361" s="89"/>
    </row>
    <row r="362" spans="1:15" ht="15">
      <c r="A362" s="376"/>
      <c r="B362" s="284"/>
      <c r="C362" s="115" t="str">
        <f t="shared" si="42"/>
        <v>n;764</v>
      </c>
      <c r="D362" s="507"/>
      <c r="E362" s="374" t="s">
        <v>427</v>
      </c>
      <c r="F362" s="285" t="s">
        <v>484</v>
      </c>
      <c r="G362" s="414" t="s">
        <v>485</v>
      </c>
      <c r="H362" s="410"/>
      <c r="I362" s="285">
        <v>764</v>
      </c>
      <c r="J362" s="161" t="s">
        <v>489</v>
      </c>
      <c r="K362" s="89"/>
      <c r="L362" s="89"/>
      <c r="M362" s="211">
        <f t="shared" si="51"/>
        <v>0</v>
      </c>
      <c r="N362" s="345">
        <f t="shared" si="44"/>
        <v>0</v>
      </c>
      <c r="O362" s="89"/>
    </row>
    <row r="363" spans="1:15" ht="15">
      <c r="A363" s="376"/>
      <c r="B363" s="284"/>
      <c r="C363" s="115" t="str">
        <f t="shared" si="42"/>
        <v>n;765</v>
      </c>
      <c r="D363" s="507"/>
      <c r="E363" s="374" t="s">
        <v>427</v>
      </c>
      <c r="F363" s="285" t="s">
        <v>484</v>
      </c>
      <c r="G363" s="414" t="s">
        <v>485</v>
      </c>
      <c r="H363" s="410"/>
      <c r="I363" s="285">
        <v>765</v>
      </c>
      <c r="J363" s="161" t="s">
        <v>490</v>
      </c>
      <c r="K363" s="89"/>
      <c r="L363" s="89"/>
      <c r="M363" s="211">
        <f t="shared" si="51"/>
        <v>0</v>
      </c>
      <c r="N363" s="345">
        <f t="shared" si="44"/>
        <v>0</v>
      </c>
      <c r="O363" s="89"/>
    </row>
    <row r="364" spans="1:15" ht="15">
      <c r="A364" s="376"/>
      <c r="B364" s="284"/>
      <c r="C364" s="115" t="str">
        <f t="shared" si="42"/>
        <v>n;766</v>
      </c>
      <c r="D364" s="507"/>
      <c r="E364" s="374" t="s">
        <v>427</v>
      </c>
      <c r="F364" s="285" t="s">
        <v>484</v>
      </c>
      <c r="G364" s="414" t="s">
        <v>485</v>
      </c>
      <c r="H364" s="410"/>
      <c r="I364" s="285">
        <v>766</v>
      </c>
      <c r="J364" s="161" t="s">
        <v>491</v>
      </c>
      <c r="K364" s="89"/>
      <c r="L364" s="89"/>
      <c r="M364" s="211">
        <f t="shared" si="51"/>
        <v>0</v>
      </c>
      <c r="N364" s="345">
        <f t="shared" si="44"/>
        <v>0</v>
      </c>
      <c r="O364" s="89"/>
    </row>
    <row r="365" spans="1:15" ht="15">
      <c r="A365" s="376"/>
      <c r="B365" s="284"/>
      <c r="C365" s="115" t="str">
        <f t="shared" si="42"/>
        <v>n;767</v>
      </c>
      <c r="D365" s="507"/>
      <c r="E365" s="374" t="s">
        <v>427</v>
      </c>
      <c r="F365" s="285" t="s">
        <v>484</v>
      </c>
      <c r="G365" s="414" t="s">
        <v>485</v>
      </c>
      <c r="H365" s="410"/>
      <c r="I365" s="285">
        <v>767</v>
      </c>
      <c r="J365" s="161" t="s">
        <v>492</v>
      </c>
      <c r="K365" s="89"/>
      <c r="L365" s="89"/>
      <c r="M365" s="211">
        <f t="shared" si="51"/>
        <v>0</v>
      </c>
      <c r="N365" s="345">
        <f t="shared" si="44"/>
        <v>0</v>
      </c>
      <c r="O365" s="89"/>
    </row>
    <row r="366" spans="1:15" ht="15">
      <c r="A366" s="376"/>
      <c r="B366" s="284"/>
      <c r="C366" s="115" t="str">
        <f t="shared" si="42"/>
        <v>n;768</v>
      </c>
      <c r="D366" s="507"/>
      <c r="E366" s="374" t="s">
        <v>427</v>
      </c>
      <c r="F366" s="285" t="s">
        <v>484</v>
      </c>
      <c r="G366" s="414" t="s">
        <v>485</v>
      </c>
      <c r="H366" s="410"/>
      <c r="I366" s="285">
        <v>768</v>
      </c>
      <c r="J366" s="161" t="s">
        <v>493</v>
      </c>
      <c r="K366" s="89"/>
      <c r="L366" s="89"/>
      <c r="M366" s="211">
        <f t="shared" si="51"/>
        <v>0</v>
      </c>
      <c r="N366" s="345">
        <f t="shared" si="44"/>
        <v>0</v>
      </c>
      <c r="O366" s="89"/>
    </row>
    <row r="367" spans="1:15" ht="15">
      <c r="A367" s="376"/>
      <c r="B367" s="284"/>
      <c r="C367" s="115" t="str">
        <f t="shared" si="42"/>
        <v>n;771</v>
      </c>
      <c r="D367" s="507"/>
      <c r="E367" s="374" t="s">
        <v>427</v>
      </c>
      <c r="F367" s="285" t="s">
        <v>494</v>
      </c>
      <c r="G367" s="414" t="s">
        <v>495</v>
      </c>
      <c r="H367" s="410"/>
      <c r="I367" s="285">
        <v>771</v>
      </c>
      <c r="J367" s="161" t="s">
        <v>496</v>
      </c>
      <c r="K367" s="89"/>
      <c r="L367" s="89"/>
      <c r="M367" s="211">
        <f t="shared" si="51"/>
        <v>0</v>
      </c>
      <c r="N367" s="345">
        <f t="shared" si="44"/>
        <v>0</v>
      </c>
      <c r="O367" s="89"/>
    </row>
    <row r="368" spans="1:15" ht="15">
      <c r="A368" s="376"/>
      <c r="B368" s="284"/>
      <c r="C368" s="115" t="str">
        <f t="shared" si="42"/>
        <v>n;7721+7728</v>
      </c>
      <c r="D368" s="507"/>
      <c r="E368" s="374" t="s">
        <v>427</v>
      </c>
      <c r="F368" s="285" t="s">
        <v>494</v>
      </c>
      <c r="G368" s="414" t="s">
        <v>495</v>
      </c>
      <c r="H368" s="410"/>
      <c r="I368" s="285" t="s">
        <v>571</v>
      </c>
      <c r="J368" s="161" t="s">
        <v>572</v>
      </c>
      <c r="K368" s="89"/>
      <c r="L368" s="89"/>
      <c r="M368" s="89"/>
      <c r="N368" s="345">
        <f t="shared" si="44"/>
        <v>0</v>
      </c>
      <c r="O368" s="89"/>
    </row>
    <row r="369" spans="1:15" ht="15">
      <c r="A369" s="376"/>
      <c r="B369" s="284"/>
      <c r="C369" s="115" t="str">
        <f t="shared" si="42"/>
        <v>n;773</v>
      </c>
      <c r="D369" s="507"/>
      <c r="E369" s="374" t="s">
        <v>427</v>
      </c>
      <c r="F369" s="285" t="s">
        <v>494</v>
      </c>
      <c r="G369" s="414" t="s">
        <v>495</v>
      </c>
      <c r="H369" s="410"/>
      <c r="I369" s="285">
        <v>773</v>
      </c>
      <c r="J369" s="161" t="s">
        <v>497</v>
      </c>
      <c r="K369" s="89"/>
      <c r="L369" s="89"/>
      <c r="M369" s="211">
        <f t="shared" ref="M369:M370" si="52">K369+L369</f>
        <v>0</v>
      </c>
      <c r="N369" s="345">
        <f t="shared" si="44"/>
        <v>0</v>
      </c>
      <c r="O369" s="89"/>
    </row>
    <row r="370" spans="1:15" ht="15">
      <c r="A370" s="376"/>
      <c r="B370" s="284"/>
      <c r="C370" s="115" t="str">
        <f t="shared" si="42"/>
        <v>n;775</v>
      </c>
      <c r="D370" s="507"/>
      <c r="E370" s="374" t="s">
        <v>427</v>
      </c>
      <c r="F370" s="285" t="s">
        <v>494</v>
      </c>
      <c r="G370" s="414" t="s">
        <v>495</v>
      </c>
      <c r="H370" s="410"/>
      <c r="I370" s="285">
        <v>775</v>
      </c>
      <c r="J370" s="161" t="s">
        <v>498</v>
      </c>
      <c r="K370" s="89"/>
      <c r="L370" s="89"/>
      <c r="M370" s="211">
        <f t="shared" si="52"/>
        <v>0</v>
      </c>
      <c r="N370" s="345">
        <f t="shared" si="44"/>
        <v>0</v>
      </c>
      <c r="O370" s="89"/>
    </row>
    <row r="371" spans="1:15" ht="22.5">
      <c r="A371" s="376"/>
      <c r="B371" s="284"/>
      <c r="C371" s="115" t="str">
        <f t="shared" si="42"/>
        <v>n;777</v>
      </c>
      <c r="D371" s="507"/>
      <c r="E371" s="374" t="s">
        <v>427</v>
      </c>
      <c r="F371" s="285" t="s">
        <v>494</v>
      </c>
      <c r="G371" s="414" t="s">
        <v>495</v>
      </c>
      <c r="H371" s="410"/>
      <c r="I371" s="285">
        <v>777</v>
      </c>
      <c r="J371" s="161" t="s">
        <v>499</v>
      </c>
      <c r="K371" s="89"/>
      <c r="L371" s="89"/>
      <c r="M371" s="89"/>
      <c r="N371" s="345">
        <f t="shared" si="44"/>
        <v>0</v>
      </c>
      <c r="O371" s="89"/>
    </row>
    <row r="372" spans="1:15" ht="15">
      <c r="A372" s="376"/>
      <c r="B372" s="284"/>
      <c r="C372" s="115" t="str">
        <f t="shared" si="42"/>
        <v>n;778</v>
      </c>
      <c r="D372" s="507"/>
      <c r="E372" s="374" t="s">
        <v>427</v>
      </c>
      <c r="F372" s="285" t="s">
        <v>494</v>
      </c>
      <c r="G372" s="414" t="s">
        <v>495</v>
      </c>
      <c r="H372" s="410"/>
      <c r="I372" s="285">
        <v>778</v>
      </c>
      <c r="J372" s="161" t="s">
        <v>500</v>
      </c>
      <c r="K372" s="89"/>
      <c r="L372" s="89"/>
      <c r="M372" s="211">
        <f t="shared" ref="M372:M385" si="53">K372+L372</f>
        <v>0</v>
      </c>
      <c r="N372" s="345">
        <f t="shared" si="44"/>
        <v>0</v>
      </c>
      <c r="O372" s="89"/>
    </row>
    <row r="373" spans="1:15" ht="22.5">
      <c r="A373" s="376"/>
      <c r="B373" s="284"/>
      <c r="C373" s="115" t="str">
        <f t="shared" si="42"/>
        <v>n;7811</v>
      </c>
      <c r="D373" s="507"/>
      <c r="E373" s="374" t="s">
        <v>427</v>
      </c>
      <c r="F373" s="285" t="s">
        <v>501</v>
      </c>
      <c r="G373" s="414" t="s">
        <v>502</v>
      </c>
      <c r="H373" s="410"/>
      <c r="I373" s="285">
        <v>7811</v>
      </c>
      <c r="J373" s="161" t="s">
        <v>503</v>
      </c>
      <c r="K373" s="89"/>
      <c r="L373" s="89"/>
      <c r="M373" s="211">
        <f t="shared" si="53"/>
        <v>0</v>
      </c>
      <c r="N373" s="345">
        <f t="shared" si="44"/>
        <v>0</v>
      </c>
      <c r="O373" s="89"/>
    </row>
    <row r="374" spans="1:15" ht="22.5">
      <c r="A374" s="376"/>
      <c r="B374" s="284"/>
      <c r="C374" s="115" t="str">
        <f t="shared" si="42"/>
        <v>n;78151</v>
      </c>
      <c r="D374" s="507"/>
      <c r="E374" s="374" t="s">
        <v>427</v>
      </c>
      <c r="F374" s="285" t="s">
        <v>501</v>
      </c>
      <c r="G374" s="414" t="s">
        <v>502</v>
      </c>
      <c r="H374" s="410"/>
      <c r="I374" s="285">
        <v>78151</v>
      </c>
      <c r="J374" s="161" t="s">
        <v>504</v>
      </c>
      <c r="K374" s="89"/>
      <c r="L374" s="89"/>
      <c r="M374" s="211">
        <f t="shared" si="53"/>
        <v>0</v>
      </c>
      <c r="N374" s="345">
        <f t="shared" si="44"/>
        <v>0</v>
      </c>
      <c r="O374" s="89"/>
    </row>
    <row r="375" spans="1:15" ht="22.5">
      <c r="A375" s="376"/>
      <c r="B375" s="284"/>
      <c r="C375" s="115" t="str">
        <f t="shared" si="42"/>
        <v>n;78153</v>
      </c>
      <c r="D375" s="507"/>
      <c r="E375" s="374" t="s">
        <v>427</v>
      </c>
      <c r="F375" s="285" t="s">
        <v>501</v>
      </c>
      <c r="G375" s="414" t="s">
        <v>502</v>
      </c>
      <c r="H375" s="410" t="s">
        <v>58</v>
      </c>
      <c r="I375" s="285">
        <v>78153</v>
      </c>
      <c r="J375" s="161" t="s">
        <v>505</v>
      </c>
      <c r="K375" s="89"/>
      <c r="L375" s="89"/>
      <c r="M375" s="211">
        <f t="shared" si="53"/>
        <v>0</v>
      </c>
      <c r="N375" s="345">
        <f t="shared" si="44"/>
        <v>0</v>
      </c>
      <c r="O375" s="89"/>
    </row>
    <row r="376" spans="1:15" ht="22.5">
      <c r="A376" s="376"/>
      <c r="B376" s="284"/>
      <c r="C376" s="115" t="str">
        <f t="shared" si="42"/>
        <v>n;78157</v>
      </c>
      <c r="D376" s="507"/>
      <c r="E376" s="374" t="s">
        <v>427</v>
      </c>
      <c r="F376" s="285" t="s">
        <v>501</v>
      </c>
      <c r="G376" s="414" t="s">
        <v>502</v>
      </c>
      <c r="H376" s="410"/>
      <c r="I376" s="285">
        <v>78157</v>
      </c>
      <c r="J376" s="161" t="s">
        <v>506</v>
      </c>
      <c r="K376" s="89"/>
      <c r="L376" s="89"/>
      <c r="M376" s="211">
        <f t="shared" si="53"/>
        <v>0</v>
      </c>
      <c r="N376" s="345">
        <f t="shared" si="44"/>
        <v>0</v>
      </c>
      <c r="O376" s="89"/>
    </row>
    <row r="377" spans="1:15" ht="22.5">
      <c r="A377" s="376"/>
      <c r="B377" s="284"/>
      <c r="C377" s="115" t="str">
        <f t="shared" si="42"/>
        <v>n;78158</v>
      </c>
      <c r="D377" s="507"/>
      <c r="E377" s="374" t="s">
        <v>427</v>
      </c>
      <c r="F377" s="285" t="s">
        <v>501</v>
      </c>
      <c r="G377" s="414" t="s">
        <v>502</v>
      </c>
      <c r="H377" s="410"/>
      <c r="I377" s="285">
        <v>78158</v>
      </c>
      <c r="J377" s="161" t="s">
        <v>507</v>
      </c>
      <c r="K377" s="89"/>
      <c r="L377" s="89"/>
      <c r="M377" s="211">
        <f t="shared" si="53"/>
        <v>0</v>
      </c>
      <c r="N377" s="345">
        <f t="shared" si="44"/>
        <v>0</v>
      </c>
      <c r="O377" s="89"/>
    </row>
    <row r="378" spans="1:15" ht="22.5">
      <c r="A378" s="376"/>
      <c r="B378" s="284"/>
      <c r="C378" s="115" t="str">
        <f t="shared" si="42"/>
        <v>n;7816</v>
      </c>
      <c r="D378" s="507"/>
      <c r="E378" s="374" t="s">
        <v>427</v>
      </c>
      <c r="F378" s="285" t="s">
        <v>501</v>
      </c>
      <c r="G378" s="414" t="s">
        <v>502</v>
      </c>
      <c r="H378" s="410"/>
      <c r="I378" s="285">
        <v>7816</v>
      </c>
      <c r="J378" s="161" t="s">
        <v>508</v>
      </c>
      <c r="K378" s="89"/>
      <c r="L378" s="89"/>
      <c r="M378" s="211">
        <f t="shared" si="53"/>
        <v>0</v>
      </c>
      <c r="N378" s="345">
        <f t="shared" si="44"/>
        <v>0</v>
      </c>
      <c r="O378" s="89"/>
    </row>
    <row r="379" spans="1:15" ht="22.5">
      <c r="A379" s="376"/>
      <c r="B379" s="284"/>
      <c r="C379" s="115" t="str">
        <f t="shared" si="42"/>
        <v>n;7817</v>
      </c>
      <c r="D379" s="507"/>
      <c r="E379" s="374" t="s">
        <v>427</v>
      </c>
      <c r="F379" s="285" t="s">
        <v>501</v>
      </c>
      <c r="G379" s="414" t="s">
        <v>502</v>
      </c>
      <c r="H379" s="410"/>
      <c r="I379" s="285">
        <v>7817</v>
      </c>
      <c r="J379" s="161" t="s">
        <v>509</v>
      </c>
      <c r="K379" s="89"/>
      <c r="L379" s="89"/>
      <c r="M379" s="211">
        <f t="shared" si="53"/>
        <v>0</v>
      </c>
      <c r="N379" s="345">
        <f t="shared" si="44"/>
        <v>0</v>
      </c>
      <c r="O379" s="89"/>
    </row>
    <row r="380" spans="1:15" ht="22.5">
      <c r="A380" s="376"/>
      <c r="B380" s="284"/>
      <c r="C380" s="115" t="str">
        <f t="shared" si="42"/>
        <v>n;7865</v>
      </c>
      <c r="D380" s="507"/>
      <c r="E380" s="374" t="s">
        <v>427</v>
      </c>
      <c r="F380" s="285" t="s">
        <v>501</v>
      </c>
      <c r="G380" s="414" t="s">
        <v>502</v>
      </c>
      <c r="H380" s="410"/>
      <c r="I380" s="285">
        <v>7865</v>
      </c>
      <c r="J380" s="161" t="s">
        <v>510</v>
      </c>
      <c r="K380" s="89"/>
      <c r="L380" s="89"/>
      <c r="M380" s="211">
        <f t="shared" si="53"/>
        <v>0</v>
      </c>
      <c r="N380" s="345">
        <f t="shared" si="44"/>
        <v>0</v>
      </c>
      <c r="O380" s="89"/>
    </row>
    <row r="381" spans="1:15" ht="22.5">
      <c r="A381" s="376"/>
      <c r="B381" s="284"/>
      <c r="C381" s="115" t="str">
        <f t="shared" si="42"/>
        <v>n;7866</v>
      </c>
      <c r="D381" s="507"/>
      <c r="E381" s="374" t="s">
        <v>427</v>
      </c>
      <c r="F381" s="285" t="s">
        <v>501</v>
      </c>
      <c r="G381" s="414" t="s">
        <v>502</v>
      </c>
      <c r="H381" s="410"/>
      <c r="I381" s="285">
        <v>7866</v>
      </c>
      <c r="J381" s="161" t="s">
        <v>511</v>
      </c>
      <c r="K381" s="89"/>
      <c r="L381" s="89"/>
      <c r="M381" s="211">
        <f t="shared" si="53"/>
        <v>0</v>
      </c>
      <c r="N381" s="345">
        <f t="shared" si="44"/>
        <v>0</v>
      </c>
      <c r="O381" s="89"/>
    </row>
    <row r="382" spans="1:15" ht="22.5">
      <c r="A382" s="376"/>
      <c r="B382" s="284"/>
      <c r="C382" s="115" t="str">
        <f t="shared" si="42"/>
        <v>n;7874</v>
      </c>
      <c r="D382" s="507"/>
      <c r="E382" s="374" t="s">
        <v>427</v>
      </c>
      <c r="F382" s="285" t="s">
        <v>501</v>
      </c>
      <c r="G382" s="414" t="s">
        <v>502</v>
      </c>
      <c r="H382" s="410"/>
      <c r="I382" s="285">
        <v>7874</v>
      </c>
      <c r="J382" s="161" t="s">
        <v>512</v>
      </c>
      <c r="K382" s="89"/>
      <c r="L382" s="89"/>
      <c r="M382" s="211">
        <f t="shared" si="53"/>
        <v>0</v>
      </c>
      <c r="N382" s="345">
        <f t="shared" si="44"/>
        <v>0</v>
      </c>
      <c r="O382" s="89"/>
    </row>
    <row r="383" spans="1:15" ht="22.5">
      <c r="A383" s="376"/>
      <c r="B383" s="284"/>
      <c r="C383" s="115" t="str">
        <f t="shared" si="42"/>
        <v>n;7875</v>
      </c>
      <c r="D383" s="507"/>
      <c r="E383" s="374" t="s">
        <v>427</v>
      </c>
      <c r="F383" s="285" t="s">
        <v>501</v>
      </c>
      <c r="G383" s="414" t="s">
        <v>502</v>
      </c>
      <c r="H383" s="410" t="s">
        <v>58</v>
      </c>
      <c r="I383" s="285">
        <v>7875</v>
      </c>
      <c r="J383" s="161" t="s">
        <v>513</v>
      </c>
      <c r="K383" s="89"/>
      <c r="L383" s="89"/>
      <c r="M383" s="211">
        <f t="shared" si="53"/>
        <v>0</v>
      </c>
      <c r="N383" s="345">
        <f t="shared" si="44"/>
        <v>0</v>
      </c>
      <c r="O383" s="89"/>
    </row>
    <row r="384" spans="1:15" ht="22.5">
      <c r="A384" s="376"/>
      <c r="B384" s="284"/>
      <c r="C384" s="115" t="str">
        <f t="shared" si="42"/>
        <v>n;7876</v>
      </c>
      <c r="D384" s="507"/>
      <c r="E384" s="374" t="s">
        <v>427</v>
      </c>
      <c r="F384" s="285" t="s">
        <v>501</v>
      </c>
      <c r="G384" s="414" t="s">
        <v>502</v>
      </c>
      <c r="H384" s="410"/>
      <c r="I384" s="285">
        <v>7876</v>
      </c>
      <c r="J384" s="161" t="s">
        <v>514</v>
      </c>
      <c r="K384" s="89"/>
      <c r="L384" s="89"/>
      <c r="M384" s="211">
        <f t="shared" si="53"/>
        <v>0</v>
      </c>
      <c r="N384" s="345">
        <f t="shared" si="44"/>
        <v>0</v>
      </c>
      <c r="O384" s="89"/>
    </row>
    <row r="385" spans="1:15" ht="22.5">
      <c r="A385" s="376"/>
      <c r="B385" s="284"/>
      <c r="C385" s="115" t="str">
        <f t="shared" si="42"/>
        <v>n;789</v>
      </c>
      <c r="D385" s="507"/>
      <c r="E385" s="374" t="s">
        <v>427</v>
      </c>
      <c r="F385" s="285" t="s">
        <v>501</v>
      </c>
      <c r="G385" s="414" t="s">
        <v>502</v>
      </c>
      <c r="H385" s="410" t="s">
        <v>58</v>
      </c>
      <c r="I385" s="285">
        <v>789</v>
      </c>
      <c r="J385" s="161" t="s">
        <v>570</v>
      </c>
      <c r="K385" s="89"/>
      <c r="L385" s="89"/>
      <c r="M385" s="211">
        <f t="shared" si="53"/>
        <v>0</v>
      </c>
      <c r="N385" s="345">
        <f t="shared" si="44"/>
        <v>0</v>
      </c>
      <c r="O385" s="89"/>
    </row>
    <row r="386" spans="1:15" ht="15">
      <c r="A386" s="376"/>
      <c r="B386" s="284"/>
      <c r="C386" s="115" t="str">
        <f t="shared" si="42"/>
        <v>n;791</v>
      </c>
      <c r="D386" s="507"/>
      <c r="E386" s="374" t="s">
        <v>427</v>
      </c>
      <c r="F386" s="285" t="s">
        <v>515</v>
      </c>
      <c r="G386" s="414" t="s">
        <v>516</v>
      </c>
      <c r="H386" s="410"/>
      <c r="I386" s="285">
        <v>791</v>
      </c>
      <c r="J386" s="161" t="s">
        <v>517</v>
      </c>
      <c r="K386" s="89"/>
      <c r="L386" s="89"/>
      <c r="M386" s="89"/>
      <c r="N386" s="345">
        <f t="shared" si="44"/>
        <v>0</v>
      </c>
      <c r="O386" s="89"/>
    </row>
    <row r="387" spans="1:15" ht="15">
      <c r="A387" s="376"/>
      <c r="B387" s="284"/>
      <c r="C387" s="115" t="str">
        <f t="shared" si="42"/>
        <v>n;796</v>
      </c>
      <c r="D387" s="507"/>
      <c r="E387" s="374" t="s">
        <v>427</v>
      </c>
      <c r="F387" s="285" t="s">
        <v>515</v>
      </c>
      <c r="G387" s="414" t="s">
        <v>516</v>
      </c>
      <c r="H387" s="410"/>
      <c r="I387" s="285">
        <v>796</v>
      </c>
      <c r="J387" s="161" t="s">
        <v>518</v>
      </c>
      <c r="K387" s="89"/>
      <c r="L387" s="89"/>
      <c r="M387" s="211">
        <f t="shared" ref="M387:M388" si="54">K387+L387</f>
        <v>0</v>
      </c>
      <c r="N387" s="345">
        <f t="shared" si="44"/>
        <v>0</v>
      </c>
      <c r="O387" s="89"/>
    </row>
    <row r="388" spans="1:15" ht="15">
      <c r="A388" s="376"/>
      <c r="B388" s="284"/>
      <c r="C388" s="115" t="str">
        <f t="shared" si="42"/>
        <v>n;797</v>
      </c>
      <c r="D388" s="507"/>
      <c r="E388" s="374" t="s">
        <v>427</v>
      </c>
      <c r="F388" s="285" t="s">
        <v>515</v>
      </c>
      <c r="G388" s="414" t="s">
        <v>516</v>
      </c>
      <c r="H388" s="410"/>
      <c r="I388" s="285">
        <v>797</v>
      </c>
      <c r="J388" s="161" t="s">
        <v>519</v>
      </c>
      <c r="K388" s="89"/>
      <c r="L388" s="89"/>
      <c r="M388" s="211">
        <f t="shared" si="54"/>
        <v>0</v>
      </c>
      <c r="N388" s="345">
        <f t="shared" si="44"/>
        <v>0</v>
      </c>
      <c r="O388" s="89"/>
    </row>
    <row r="389" spans="1:15" ht="15">
      <c r="A389" s="376"/>
      <c r="B389" s="284"/>
      <c r="C389" s="115" t="str">
        <f t="shared" si="42"/>
        <v>n;609</v>
      </c>
      <c r="D389" s="507"/>
      <c r="E389" s="374" t="s">
        <v>427</v>
      </c>
      <c r="F389" s="285" t="s">
        <v>524</v>
      </c>
      <c r="G389" s="414" t="s">
        <v>525</v>
      </c>
      <c r="H389" s="410"/>
      <c r="I389" s="285">
        <v>609</v>
      </c>
      <c r="J389" s="161" t="s">
        <v>526</v>
      </c>
      <c r="K389" s="89"/>
      <c r="L389" s="89"/>
      <c r="M389" s="27"/>
      <c r="N389" s="345">
        <f t="shared" si="44"/>
        <v>0</v>
      </c>
      <c r="O389" s="89"/>
    </row>
    <row r="390" spans="1:15" ht="15">
      <c r="A390" s="376"/>
      <c r="B390" s="284"/>
      <c r="C390" s="115" t="str">
        <f t="shared" si="42"/>
        <v>n;619</v>
      </c>
      <c r="D390" s="507"/>
      <c r="E390" s="374" t="s">
        <v>427</v>
      </c>
      <c r="F390" s="285" t="s">
        <v>527</v>
      </c>
      <c r="G390" s="414" t="s">
        <v>525</v>
      </c>
      <c r="H390" s="410"/>
      <c r="I390" s="285">
        <v>619</v>
      </c>
      <c r="J390" s="161" t="s">
        <v>528</v>
      </c>
      <c r="K390" s="89"/>
      <c r="L390" s="89"/>
      <c r="M390" s="27"/>
      <c r="N390" s="345">
        <f t="shared" si="44"/>
        <v>0</v>
      </c>
      <c r="O390" s="89"/>
    </row>
    <row r="391" spans="1:15" ht="15">
      <c r="A391" s="376"/>
      <c r="B391" s="284"/>
      <c r="C391" s="115" t="str">
        <f t="shared" si="42"/>
        <v>n;629</v>
      </c>
      <c r="D391" s="507"/>
      <c r="E391" s="374" t="s">
        <v>427</v>
      </c>
      <c r="F391" s="285" t="s">
        <v>529</v>
      </c>
      <c r="G391" s="414" t="s">
        <v>525</v>
      </c>
      <c r="H391" s="410"/>
      <c r="I391" s="285">
        <v>629</v>
      </c>
      <c r="J391" s="161" t="s">
        <v>530</v>
      </c>
      <c r="K391" s="89"/>
      <c r="L391" s="89"/>
      <c r="M391" s="27"/>
      <c r="N391" s="345">
        <f t="shared" si="44"/>
        <v>0</v>
      </c>
      <c r="O391" s="89"/>
    </row>
    <row r="392" spans="1:15" ht="33.75">
      <c r="A392" s="376"/>
      <c r="B392" s="284"/>
      <c r="C392" s="115" t="str">
        <f t="shared" si="42"/>
        <v>n;6319PM</v>
      </c>
      <c r="D392" s="507"/>
      <c r="E392" s="374" t="s">
        <v>537</v>
      </c>
      <c r="F392" s="285" t="s">
        <v>531</v>
      </c>
      <c r="G392" s="414" t="s">
        <v>532</v>
      </c>
      <c r="H392" s="410"/>
      <c r="I392" s="285" t="s">
        <v>1650</v>
      </c>
      <c r="J392" s="161" t="s">
        <v>1654</v>
      </c>
      <c r="K392" s="89"/>
      <c r="L392" s="89"/>
      <c r="M392" s="27"/>
      <c r="N392" s="345">
        <f t="shared" si="44"/>
        <v>0</v>
      </c>
      <c r="O392" s="89"/>
    </row>
    <row r="393" spans="1:15" ht="33.75">
      <c r="A393" s="376"/>
      <c r="B393" s="284"/>
      <c r="C393" s="115" t="str">
        <f t="shared" si="42"/>
        <v>n;6319PNM</v>
      </c>
      <c r="D393" s="507"/>
      <c r="E393" s="374" t="s">
        <v>534</v>
      </c>
      <c r="F393" s="285" t="s">
        <v>531</v>
      </c>
      <c r="G393" s="414" t="s">
        <v>532</v>
      </c>
      <c r="H393" s="410"/>
      <c r="I393" s="285" t="s">
        <v>1651</v>
      </c>
      <c r="J393" s="161" t="s">
        <v>1655</v>
      </c>
      <c r="K393" s="89"/>
      <c r="L393" s="89"/>
      <c r="M393" s="27"/>
      <c r="N393" s="345">
        <f t="shared" si="44"/>
        <v>0</v>
      </c>
      <c r="O393" s="89"/>
    </row>
    <row r="394" spans="1:15" ht="33.75">
      <c r="A394" s="376"/>
      <c r="B394" s="284"/>
      <c r="C394" s="115" t="str">
        <f t="shared" si="42"/>
        <v>n;6339PM</v>
      </c>
      <c r="D394" s="507"/>
      <c r="E394" s="374" t="s">
        <v>537</v>
      </c>
      <c r="F394" s="285" t="s">
        <v>533</v>
      </c>
      <c r="G394" s="414" t="s">
        <v>532</v>
      </c>
      <c r="H394" s="410"/>
      <c r="I394" s="285" t="s">
        <v>1652</v>
      </c>
      <c r="J394" s="161" t="s">
        <v>1656</v>
      </c>
      <c r="K394" s="89"/>
      <c r="L394" s="89"/>
      <c r="M394" s="27"/>
      <c r="N394" s="345">
        <f t="shared" si="44"/>
        <v>0</v>
      </c>
      <c r="O394" s="89"/>
    </row>
    <row r="395" spans="1:15" ht="33.75">
      <c r="A395" s="376"/>
      <c r="B395" s="284"/>
      <c r="C395" s="115" t="str">
        <f t="shared" si="42"/>
        <v>n;6339PNM</v>
      </c>
      <c r="D395" s="507"/>
      <c r="E395" s="374" t="s">
        <v>534</v>
      </c>
      <c r="F395" s="285" t="s">
        <v>533</v>
      </c>
      <c r="G395" s="414" t="s">
        <v>532</v>
      </c>
      <c r="H395" s="410"/>
      <c r="I395" s="285" t="s">
        <v>1653</v>
      </c>
      <c r="J395" s="161" t="s">
        <v>1657</v>
      </c>
      <c r="K395" s="89"/>
      <c r="L395" s="89"/>
      <c r="M395" s="27"/>
      <c r="N395" s="345">
        <f t="shared" si="44"/>
        <v>0</v>
      </c>
      <c r="O395" s="89"/>
    </row>
    <row r="396" spans="1:15" ht="33.75">
      <c r="A396" s="376"/>
      <c r="B396" s="284"/>
      <c r="C396" s="115" t="str">
        <f t="shared" si="42"/>
        <v>n;6419</v>
      </c>
      <c r="D396" s="507"/>
      <c r="E396" s="374" t="s">
        <v>534</v>
      </c>
      <c r="F396" s="285" t="s">
        <v>535</v>
      </c>
      <c r="G396" s="414" t="s">
        <v>532</v>
      </c>
      <c r="H396" s="410"/>
      <c r="I396" s="285">
        <v>6419</v>
      </c>
      <c r="J396" s="161" t="s">
        <v>536</v>
      </c>
      <c r="K396" s="89"/>
      <c r="L396" s="89"/>
      <c r="M396" s="27"/>
      <c r="N396" s="345">
        <f t="shared" si="44"/>
        <v>0</v>
      </c>
      <c r="O396" s="89"/>
    </row>
    <row r="397" spans="1:15" ht="33.75">
      <c r="A397" s="376"/>
      <c r="B397" s="284"/>
      <c r="C397" s="115" t="str">
        <f t="shared" si="42"/>
        <v>n;6429</v>
      </c>
      <c r="D397" s="507"/>
      <c r="E397" s="374" t="s">
        <v>537</v>
      </c>
      <c r="F397" s="285" t="s">
        <v>538</v>
      </c>
      <c r="G397" s="414" t="s">
        <v>532</v>
      </c>
      <c r="H397" s="410"/>
      <c r="I397" s="285">
        <v>6429</v>
      </c>
      <c r="J397" s="161" t="s">
        <v>539</v>
      </c>
      <c r="K397" s="89"/>
      <c r="L397" s="89"/>
      <c r="M397" s="27"/>
      <c r="N397" s="345">
        <f t="shared" si="44"/>
        <v>0</v>
      </c>
      <c r="O397" s="89"/>
    </row>
    <row r="398" spans="1:15" ht="33.75">
      <c r="A398" s="376"/>
      <c r="B398" s="284"/>
      <c r="C398" s="115" t="str">
        <f t="shared" si="42"/>
        <v>n;64519</v>
      </c>
      <c r="D398" s="507"/>
      <c r="E398" s="374" t="s">
        <v>534</v>
      </c>
      <c r="F398" s="285" t="s">
        <v>540</v>
      </c>
      <c r="G398" s="414" t="s">
        <v>532</v>
      </c>
      <c r="H398" s="410"/>
      <c r="I398" s="285">
        <v>64519</v>
      </c>
      <c r="J398" s="161" t="s">
        <v>541</v>
      </c>
      <c r="K398" s="89"/>
      <c r="L398" s="89"/>
      <c r="M398" s="27"/>
      <c r="N398" s="345">
        <f t="shared" si="44"/>
        <v>0</v>
      </c>
      <c r="O398" s="89"/>
    </row>
    <row r="399" spans="1:15" ht="33.75">
      <c r="A399" s="376"/>
      <c r="B399" s="284"/>
      <c r="C399" s="115" t="str">
        <f t="shared" ref="C399:C404" si="55">CONCATENATE("n;",I399)</f>
        <v>n;64529</v>
      </c>
      <c r="D399" s="507"/>
      <c r="E399" s="374" t="s">
        <v>537</v>
      </c>
      <c r="F399" s="285" t="s">
        <v>542</v>
      </c>
      <c r="G399" s="414" t="s">
        <v>532</v>
      </c>
      <c r="H399" s="410"/>
      <c r="I399" s="285">
        <v>64529</v>
      </c>
      <c r="J399" s="161" t="s">
        <v>543</v>
      </c>
      <c r="K399" s="89"/>
      <c r="L399" s="89"/>
      <c r="M399" s="27"/>
      <c r="N399" s="345">
        <f t="shared" ref="N399:N404" si="56">K399+L399-M399</f>
        <v>0</v>
      </c>
      <c r="O399" s="89"/>
    </row>
    <row r="400" spans="1:15" ht="33.75">
      <c r="A400" s="376"/>
      <c r="B400" s="284"/>
      <c r="C400" s="115" t="str">
        <f t="shared" si="55"/>
        <v>n;64719</v>
      </c>
      <c r="D400" s="507"/>
      <c r="E400" s="374" t="s">
        <v>534</v>
      </c>
      <c r="F400" s="285" t="s">
        <v>544</v>
      </c>
      <c r="G400" s="414" t="s">
        <v>532</v>
      </c>
      <c r="H400" s="410"/>
      <c r="I400" s="285">
        <v>64719</v>
      </c>
      <c r="J400" s="161" t="s">
        <v>545</v>
      </c>
      <c r="K400" s="89"/>
      <c r="L400" s="89"/>
      <c r="M400" s="27"/>
      <c r="N400" s="345">
        <f t="shared" si="56"/>
        <v>0</v>
      </c>
      <c r="O400" s="89"/>
    </row>
    <row r="401" spans="1:15" ht="33.75">
      <c r="A401" s="376"/>
      <c r="B401" s="284"/>
      <c r="C401" s="115" t="str">
        <f t="shared" si="55"/>
        <v>n;64729</v>
      </c>
      <c r="D401" s="507"/>
      <c r="E401" s="374" t="s">
        <v>537</v>
      </c>
      <c r="F401" s="285" t="s">
        <v>546</v>
      </c>
      <c r="G401" s="414" t="s">
        <v>532</v>
      </c>
      <c r="H401" s="410"/>
      <c r="I401" s="285">
        <v>64729</v>
      </c>
      <c r="J401" s="161" t="s">
        <v>547</v>
      </c>
      <c r="K401" s="89"/>
      <c r="L401" s="89"/>
      <c r="M401" s="27"/>
      <c r="N401" s="345">
        <f t="shared" si="56"/>
        <v>0</v>
      </c>
      <c r="O401" s="89"/>
    </row>
    <row r="402" spans="1:15" ht="33.75">
      <c r="A402" s="376"/>
      <c r="B402" s="284"/>
      <c r="C402" s="115" t="str">
        <f t="shared" si="55"/>
        <v>n;6489</v>
      </c>
      <c r="D402" s="507"/>
      <c r="E402" s="374" t="s">
        <v>534</v>
      </c>
      <c r="F402" s="285" t="s">
        <v>548</v>
      </c>
      <c r="G402" s="414" t="s">
        <v>532</v>
      </c>
      <c r="H402" s="410"/>
      <c r="I402" s="285">
        <v>6489</v>
      </c>
      <c r="J402" s="161" t="s">
        <v>549</v>
      </c>
      <c r="K402" s="89"/>
      <c r="L402" s="89"/>
      <c r="M402" s="27"/>
      <c r="N402" s="345">
        <f t="shared" si="56"/>
        <v>0</v>
      </c>
      <c r="O402" s="89"/>
    </row>
    <row r="403" spans="1:15" ht="22.5">
      <c r="A403" s="376"/>
      <c r="B403" s="284"/>
      <c r="C403" s="115" t="str">
        <f t="shared" si="55"/>
        <v>n;6491</v>
      </c>
      <c r="D403" s="507"/>
      <c r="E403" s="374" t="s">
        <v>537</v>
      </c>
      <c r="F403" s="285" t="s">
        <v>550</v>
      </c>
      <c r="G403" s="414" t="s">
        <v>551</v>
      </c>
      <c r="H403" s="410"/>
      <c r="I403" s="285">
        <v>6491</v>
      </c>
      <c r="J403" s="161" t="s">
        <v>552</v>
      </c>
      <c r="K403" s="89"/>
      <c r="L403" s="89"/>
      <c r="M403" s="27"/>
      <c r="N403" s="345">
        <f t="shared" si="56"/>
        <v>0</v>
      </c>
      <c r="O403" s="89"/>
    </row>
    <row r="404" spans="1:15" ht="22.5">
      <c r="A404" s="376"/>
      <c r="B404" s="284"/>
      <c r="C404" s="115" t="str">
        <f t="shared" si="55"/>
        <v>n;6492</v>
      </c>
      <c r="D404" s="507"/>
      <c r="E404" s="494" t="s">
        <v>534</v>
      </c>
      <c r="F404" s="416">
        <v>649</v>
      </c>
      <c r="G404" s="447" t="s">
        <v>551</v>
      </c>
      <c r="H404" s="538"/>
      <c r="I404" s="285">
        <v>6492</v>
      </c>
      <c r="J404" s="504" t="s">
        <v>553</v>
      </c>
      <c r="K404" s="89"/>
      <c r="L404" s="89"/>
      <c r="M404" s="27"/>
      <c r="N404" s="345">
        <f t="shared" si="56"/>
        <v>0</v>
      </c>
      <c r="O404" s="89"/>
    </row>
    <row r="405" spans="1:15">
      <c r="H405" s="625"/>
    </row>
    <row r="406" spans="1:15" ht="15">
      <c r="D406" s="388" t="s">
        <v>1572</v>
      </c>
      <c r="E406" s="388"/>
      <c r="F406" s="388"/>
      <c r="G406" s="563"/>
      <c r="H406" s="625"/>
    </row>
    <row r="407" spans="1:15">
      <c r="H407" s="625"/>
    </row>
    <row r="408" spans="1:15" ht="22.5">
      <c r="A408" s="376"/>
      <c r="B408" s="284"/>
      <c r="C408" s="115" t="str">
        <f>CONCATENATE("n;",I408,"achat")</f>
        <v>n;6011achat</v>
      </c>
      <c r="D408" s="507">
        <v>409</v>
      </c>
      <c r="E408" s="770" t="s">
        <v>156</v>
      </c>
      <c r="F408" s="326" t="s">
        <v>1573</v>
      </c>
      <c r="G408" s="487" t="s">
        <v>157</v>
      </c>
      <c r="H408" s="464"/>
      <c r="I408" s="326">
        <v>6011</v>
      </c>
      <c r="J408" s="161" t="s">
        <v>1574</v>
      </c>
      <c r="K408" s="89"/>
      <c r="L408" s="89"/>
      <c r="M408" s="27"/>
      <c r="N408" s="452">
        <f t="shared" ref="N408:N509" si="57">K408+L408-M408</f>
        <v>0</v>
      </c>
      <c r="O408" s="89"/>
    </row>
    <row r="409" spans="1:15" ht="22.5">
      <c r="A409" s="376"/>
      <c r="B409" s="284"/>
      <c r="C409" s="115" t="str">
        <f t="shared" ref="C409:C441" si="58">CONCATENATE("n;",I409,"achat")</f>
        <v>n;60211achat</v>
      </c>
      <c r="D409" s="507">
        <f t="shared" ref="D409:D424" si="59">D408+1</f>
        <v>410</v>
      </c>
      <c r="E409" s="498" t="s">
        <v>156</v>
      </c>
      <c r="F409" s="264" t="s">
        <v>1576</v>
      </c>
      <c r="G409" s="301" t="s">
        <v>158</v>
      </c>
      <c r="H409" s="189"/>
      <c r="I409" s="264">
        <v>60211</v>
      </c>
      <c r="J409" s="161" t="s">
        <v>159</v>
      </c>
      <c r="K409" s="89"/>
      <c r="L409" s="89"/>
      <c r="M409" s="27"/>
      <c r="N409" s="452">
        <f t="shared" si="57"/>
        <v>0</v>
      </c>
      <c r="O409" s="89"/>
    </row>
    <row r="410" spans="1:15" ht="22.5">
      <c r="A410" s="376"/>
      <c r="C410" s="115" t="str">
        <f t="shared" si="58"/>
        <v>n;60212achat</v>
      </c>
      <c r="D410" s="507">
        <f t="shared" si="59"/>
        <v>411</v>
      </c>
      <c r="E410" s="498" t="s">
        <v>156</v>
      </c>
      <c r="F410" s="264" t="s">
        <v>1576</v>
      </c>
      <c r="G410" s="301" t="s">
        <v>158</v>
      </c>
      <c r="H410" s="189"/>
      <c r="I410" s="264">
        <v>60212</v>
      </c>
      <c r="J410" s="161" t="s">
        <v>160</v>
      </c>
      <c r="K410" s="89"/>
      <c r="L410" s="89"/>
      <c r="M410" s="27"/>
      <c r="N410" s="452">
        <f t="shared" si="57"/>
        <v>0</v>
      </c>
      <c r="O410" s="89"/>
    </row>
    <row r="411" spans="1:15" ht="22.5">
      <c r="C411" s="115" t="str">
        <f t="shared" si="58"/>
        <v>n;60213achat</v>
      </c>
      <c r="D411" s="507">
        <f t="shared" si="59"/>
        <v>412</v>
      </c>
      <c r="E411" s="498" t="s">
        <v>156</v>
      </c>
      <c r="F411" s="264" t="s">
        <v>1576</v>
      </c>
      <c r="G411" s="301" t="s">
        <v>158</v>
      </c>
      <c r="H411" s="189"/>
      <c r="I411" s="264">
        <v>60213</v>
      </c>
      <c r="J411" s="161" t="s">
        <v>161</v>
      </c>
      <c r="K411" s="89"/>
      <c r="L411" s="89"/>
      <c r="M411" s="27"/>
      <c r="N411" s="452">
        <f t="shared" si="57"/>
        <v>0</v>
      </c>
      <c r="O411" s="89"/>
    </row>
    <row r="412" spans="1:15" ht="22.5">
      <c r="C412" s="115" t="str">
        <f t="shared" si="58"/>
        <v>n;60215achat</v>
      </c>
      <c r="D412" s="507">
        <f t="shared" si="59"/>
        <v>413</v>
      </c>
      <c r="E412" s="498" t="s">
        <v>156</v>
      </c>
      <c r="F412" s="264" t="s">
        <v>1576</v>
      </c>
      <c r="G412" s="301" t="s">
        <v>158</v>
      </c>
      <c r="H412" s="189"/>
      <c r="I412" s="264">
        <v>60215</v>
      </c>
      <c r="J412" s="161" t="s">
        <v>162</v>
      </c>
      <c r="K412" s="89"/>
      <c r="L412" s="89"/>
      <c r="M412" s="27"/>
      <c r="N412" s="452">
        <f t="shared" si="57"/>
        <v>0</v>
      </c>
      <c r="O412" s="89"/>
    </row>
    <row r="413" spans="1:15" ht="22.5">
      <c r="C413" s="115" t="str">
        <f t="shared" si="58"/>
        <v>n;60216achat</v>
      </c>
      <c r="D413" s="507">
        <f t="shared" si="59"/>
        <v>414</v>
      </c>
      <c r="E413" s="498" t="s">
        <v>156</v>
      </c>
      <c r="F413" s="264" t="s">
        <v>1576</v>
      </c>
      <c r="G413" s="301" t="s">
        <v>158</v>
      </c>
      <c r="H413" s="189"/>
      <c r="I413" s="264">
        <v>60216</v>
      </c>
      <c r="J413" s="161" t="s">
        <v>163</v>
      </c>
      <c r="K413" s="89"/>
      <c r="L413" s="89"/>
      <c r="M413" s="27"/>
      <c r="N413" s="452">
        <f t="shared" si="57"/>
        <v>0</v>
      </c>
      <c r="O413" s="89"/>
    </row>
    <row r="414" spans="1:15" ht="22.5">
      <c r="C414" s="115" t="str">
        <f t="shared" si="58"/>
        <v>n;60217achat</v>
      </c>
      <c r="D414" s="507">
        <f t="shared" si="59"/>
        <v>415</v>
      </c>
      <c r="E414" s="498" t="s">
        <v>156</v>
      </c>
      <c r="F414" s="264" t="s">
        <v>1576</v>
      </c>
      <c r="G414" s="301" t="s">
        <v>158</v>
      </c>
      <c r="H414" s="189"/>
      <c r="I414" s="264">
        <v>60217</v>
      </c>
      <c r="J414" s="161" t="s">
        <v>164</v>
      </c>
      <c r="K414" s="89"/>
      <c r="L414" s="89"/>
      <c r="M414" s="27"/>
      <c r="N414" s="452">
        <f t="shared" si="57"/>
        <v>0</v>
      </c>
      <c r="O414" s="89"/>
    </row>
    <row r="415" spans="1:15" ht="22.5">
      <c r="C415" s="115" t="str">
        <f t="shared" si="58"/>
        <v>n;60218achat</v>
      </c>
      <c r="D415" s="507">
        <f t="shared" si="59"/>
        <v>416</v>
      </c>
      <c r="E415" s="498" t="s">
        <v>156</v>
      </c>
      <c r="F415" s="264" t="s">
        <v>1576</v>
      </c>
      <c r="G415" s="301" t="s">
        <v>158</v>
      </c>
      <c r="H415" s="189"/>
      <c r="I415" s="264">
        <v>60218</v>
      </c>
      <c r="J415" s="161" t="s">
        <v>165</v>
      </c>
      <c r="K415" s="89"/>
      <c r="L415" s="89"/>
      <c r="M415" s="27"/>
      <c r="N415" s="452">
        <f t="shared" si="57"/>
        <v>0</v>
      </c>
      <c r="O415" s="89"/>
    </row>
    <row r="416" spans="1:15" ht="22.5">
      <c r="C416" s="115" t="str">
        <f t="shared" si="58"/>
        <v>n;60221achat</v>
      </c>
      <c r="D416" s="507">
        <f t="shared" si="59"/>
        <v>417</v>
      </c>
      <c r="E416" s="498" t="s">
        <v>156</v>
      </c>
      <c r="F416" s="264" t="s">
        <v>1577</v>
      </c>
      <c r="G416" s="301" t="s">
        <v>166</v>
      </c>
      <c r="H416" s="189"/>
      <c r="I416" s="264">
        <v>60221</v>
      </c>
      <c r="J416" s="161" t="s">
        <v>1761</v>
      </c>
      <c r="K416" s="89"/>
      <c r="L416" s="89"/>
      <c r="M416" s="27"/>
      <c r="N416" s="452">
        <f t="shared" si="57"/>
        <v>0</v>
      </c>
      <c r="O416" s="89"/>
    </row>
    <row r="417" spans="1:15" ht="22.5">
      <c r="C417" s="115" t="str">
        <f t="shared" si="58"/>
        <v>n;60222achat</v>
      </c>
      <c r="D417" s="507">
        <f t="shared" si="59"/>
        <v>418</v>
      </c>
      <c r="E417" s="498" t="s">
        <v>156</v>
      </c>
      <c r="F417" s="264" t="s">
        <v>1577</v>
      </c>
      <c r="G417" s="301" t="s">
        <v>166</v>
      </c>
      <c r="H417" s="189"/>
      <c r="I417" s="264">
        <v>60222</v>
      </c>
      <c r="J417" s="161" t="s">
        <v>1762</v>
      </c>
      <c r="K417" s="89"/>
      <c r="L417" s="89"/>
      <c r="M417" s="27"/>
      <c r="N417" s="452">
        <f t="shared" si="57"/>
        <v>0</v>
      </c>
      <c r="O417" s="89"/>
    </row>
    <row r="418" spans="1:15" ht="22.5">
      <c r="C418" s="115" t="str">
        <f t="shared" si="58"/>
        <v>n;60223achat</v>
      </c>
      <c r="D418" s="507">
        <f t="shared" si="59"/>
        <v>419</v>
      </c>
      <c r="E418" s="498" t="s">
        <v>156</v>
      </c>
      <c r="F418" s="264" t="s">
        <v>1577</v>
      </c>
      <c r="G418" s="301" t="s">
        <v>166</v>
      </c>
      <c r="H418" s="189"/>
      <c r="I418" s="264">
        <v>60223</v>
      </c>
      <c r="J418" s="161" t="s">
        <v>1763</v>
      </c>
      <c r="K418" s="89"/>
      <c r="L418" s="89"/>
      <c r="M418" s="27"/>
      <c r="N418" s="452">
        <f t="shared" si="57"/>
        <v>0</v>
      </c>
      <c r="O418" s="89"/>
    </row>
    <row r="419" spans="1:15" ht="22.5">
      <c r="C419" s="115" t="str">
        <f t="shared" si="58"/>
        <v>n;60224achat</v>
      </c>
      <c r="D419" s="507">
        <f t="shared" si="59"/>
        <v>420</v>
      </c>
      <c r="E419" s="498" t="s">
        <v>156</v>
      </c>
      <c r="F419" s="264" t="s">
        <v>1577</v>
      </c>
      <c r="G419" s="301" t="s">
        <v>166</v>
      </c>
      <c r="H419" s="189"/>
      <c r="I419" s="264">
        <v>60224</v>
      </c>
      <c r="J419" s="161" t="s">
        <v>1764</v>
      </c>
      <c r="K419" s="89"/>
      <c r="L419" s="89"/>
      <c r="M419" s="27"/>
      <c r="N419" s="452">
        <f t="shared" si="57"/>
        <v>0</v>
      </c>
      <c r="O419" s="89"/>
    </row>
    <row r="420" spans="1:15" ht="22.5">
      <c r="C420" s="115" t="str">
        <f t="shared" si="58"/>
        <v>n;60225achat</v>
      </c>
      <c r="D420" s="507">
        <f t="shared" si="59"/>
        <v>421</v>
      </c>
      <c r="E420" s="498" t="s">
        <v>156</v>
      </c>
      <c r="F420" s="264" t="s">
        <v>1577</v>
      </c>
      <c r="G420" s="301" t="s">
        <v>166</v>
      </c>
      <c r="H420" s="189"/>
      <c r="I420" s="264">
        <v>60225</v>
      </c>
      <c r="J420" s="161" t="s">
        <v>1765</v>
      </c>
      <c r="K420" s="89"/>
      <c r="L420" s="89"/>
      <c r="M420" s="27"/>
      <c r="N420" s="452">
        <f t="shared" si="57"/>
        <v>0</v>
      </c>
      <c r="O420" s="89"/>
    </row>
    <row r="421" spans="1:15" ht="22.5">
      <c r="C421" s="115" t="str">
        <f t="shared" si="58"/>
        <v>n;602261achat</v>
      </c>
      <c r="D421" s="507">
        <f t="shared" si="59"/>
        <v>422</v>
      </c>
      <c r="E421" s="498" t="s">
        <v>156</v>
      </c>
      <c r="F421" s="264" t="s">
        <v>1577</v>
      </c>
      <c r="G421" s="301" t="s">
        <v>166</v>
      </c>
      <c r="H421" s="189"/>
      <c r="I421" s="264">
        <v>602261</v>
      </c>
      <c r="J421" s="161" t="s">
        <v>1766</v>
      </c>
      <c r="K421" s="89"/>
      <c r="L421" s="89"/>
      <c r="M421" s="27"/>
      <c r="N421" s="452">
        <f t="shared" si="57"/>
        <v>0</v>
      </c>
      <c r="O421" s="89"/>
    </row>
    <row r="422" spans="1:15" ht="22.5">
      <c r="C422" s="115" t="str">
        <f t="shared" si="58"/>
        <v>n;602268achat</v>
      </c>
      <c r="D422" s="507">
        <f t="shared" si="59"/>
        <v>423</v>
      </c>
      <c r="E422" s="498" t="s">
        <v>156</v>
      </c>
      <c r="F422" s="264" t="s">
        <v>1577</v>
      </c>
      <c r="G422" s="301" t="s">
        <v>166</v>
      </c>
      <c r="H422" s="189"/>
      <c r="I422" s="264">
        <v>602268</v>
      </c>
      <c r="J422" s="161" t="s">
        <v>1578</v>
      </c>
      <c r="K422" s="89"/>
      <c r="L422" s="89"/>
      <c r="M422" s="27"/>
      <c r="N422" s="452">
        <f t="shared" si="57"/>
        <v>0</v>
      </c>
      <c r="O422" s="89"/>
    </row>
    <row r="423" spans="1:15" ht="22.5">
      <c r="C423" s="115" t="str">
        <f t="shared" si="58"/>
        <v>n;60227achat</v>
      </c>
      <c r="D423" s="507">
        <f t="shared" si="59"/>
        <v>424</v>
      </c>
      <c r="E423" s="498" t="s">
        <v>156</v>
      </c>
      <c r="F423" s="264" t="s">
        <v>1577</v>
      </c>
      <c r="G423" s="301" t="s">
        <v>166</v>
      </c>
      <c r="H423" s="189"/>
      <c r="I423" s="264">
        <v>60227</v>
      </c>
      <c r="J423" s="161" t="s">
        <v>1767</v>
      </c>
      <c r="K423" s="89"/>
      <c r="L423" s="89"/>
      <c r="M423" s="27"/>
      <c r="N423" s="452">
        <f t="shared" si="57"/>
        <v>0</v>
      </c>
      <c r="O423" s="89"/>
    </row>
    <row r="424" spans="1:15" ht="22.5">
      <c r="C424" s="115" t="str">
        <f t="shared" si="58"/>
        <v>n;60228achat</v>
      </c>
      <c r="D424" s="507">
        <f t="shared" si="59"/>
        <v>425</v>
      </c>
      <c r="E424" s="498" t="s">
        <v>156</v>
      </c>
      <c r="F424" s="264" t="s">
        <v>1577</v>
      </c>
      <c r="G424" s="301" t="s">
        <v>166</v>
      </c>
      <c r="H424" s="189"/>
      <c r="I424" s="264">
        <v>60228</v>
      </c>
      <c r="J424" s="161" t="s">
        <v>1768</v>
      </c>
      <c r="K424" s="89"/>
      <c r="L424" s="89"/>
      <c r="M424" s="27"/>
      <c r="N424" s="452">
        <f t="shared" si="57"/>
        <v>0</v>
      </c>
      <c r="O424" s="89"/>
    </row>
    <row r="425" spans="1:15" ht="22.5">
      <c r="C425" s="115" t="str">
        <f t="shared" si="58"/>
        <v>n;6071achat</v>
      </c>
      <c r="D425" s="507">
        <f>D474+1</f>
        <v>474</v>
      </c>
      <c r="E425" s="498" t="s">
        <v>156</v>
      </c>
      <c r="F425" s="264" t="s">
        <v>1607</v>
      </c>
      <c r="G425" s="415" t="s">
        <v>172</v>
      </c>
      <c r="H425" s="189"/>
      <c r="I425" s="264">
        <v>6071</v>
      </c>
      <c r="J425" s="161" t="s">
        <v>172</v>
      </c>
      <c r="K425" s="89"/>
      <c r="L425" s="89"/>
      <c r="M425" s="27"/>
      <c r="N425" s="452">
        <f t="shared" si="57"/>
        <v>0</v>
      </c>
      <c r="O425" s="89"/>
    </row>
    <row r="426" spans="1:15" ht="22.5">
      <c r="A426" s="376"/>
      <c r="B426" s="284"/>
      <c r="C426" s="115" t="str">
        <f t="shared" si="58"/>
        <v>n;6012achat</v>
      </c>
      <c r="D426" s="507">
        <f>D424+1</f>
        <v>426</v>
      </c>
      <c r="E426" s="498" t="s">
        <v>194</v>
      </c>
      <c r="F426" s="264" t="s">
        <v>1575</v>
      </c>
      <c r="G426" s="301" t="s">
        <v>195</v>
      </c>
      <c r="H426" s="189"/>
      <c r="I426" s="264">
        <v>6012</v>
      </c>
      <c r="J426" s="161" t="s">
        <v>196</v>
      </c>
      <c r="K426" s="89"/>
      <c r="L426" s="89"/>
      <c r="M426" s="27"/>
      <c r="N426" s="452">
        <f t="shared" si="57"/>
        <v>0</v>
      </c>
      <c r="O426" s="89"/>
    </row>
    <row r="427" spans="1:15" ht="22.5">
      <c r="C427" s="115" t="str">
        <f t="shared" si="58"/>
        <v>n;6023achat</v>
      </c>
      <c r="D427" s="507">
        <f t="shared" ref="D427:D440" si="60">D426+1</f>
        <v>427</v>
      </c>
      <c r="E427" s="498" t="s">
        <v>194</v>
      </c>
      <c r="F427" s="264" t="s">
        <v>1579</v>
      </c>
      <c r="G427" s="301" t="s">
        <v>197</v>
      </c>
      <c r="H427" s="189"/>
      <c r="I427" s="264">
        <v>6023</v>
      </c>
      <c r="J427" s="161" t="s">
        <v>198</v>
      </c>
      <c r="K427" s="89"/>
      <c r="L427" s="89"/>
      <c r="M427" s="27"/>
      <c r="N427" s="452">
        <f t="shared" si="57"/>
        <v>0</v>
      </c>
      <c r="O427" s="89"/>
    </row>
    <row r="428" spans="1:15" ht="22.5">
      <c r="C428" s="115" t="str">
        <f t="shared" si="58"/>
        <v>n;60261achat</v>
      </c>
      <c r="D428" s="507">
        <f t="shared" si="60"/>
        <v>428</v>
      </c>
      <c r="E428" s="498" t="s">
        <v>194</v>
      </c>
      <c r="F428" s="264" t="s">
        <v>1579</v>
      </c>
      <c r="G428" s="301" t="s">
        <v>197</v>
      </c>
      <c r="H428" s="189"/>
      <c r="I428" s="264">
        <v>60261</v>
      </c>
      <c r="J428" s="161" t="s">
        <v>199</v>
      </c>
      <c r="K428" s="89"/>
      <c r="L428" s="89"/>
      <c r="M428" s="27"/>
      <c r="N428" s="452">
        <f t="shared" si="57"/>
        <v>0</v>
      </c>
      <c r="O428" s="89"/>
    </row>
    <row r="429" spans="1:15" ht="22.5">
      <c r="C429" s="115" t="str">
        <f t="shared" si="58"/>
        <v>n;60262achat</v>
      </c>
      <c r="D429" s="507">
        <f t="shared" si="60"/>
        <v>429</v>
      </c>
      <c r="E429" s="498" t="s">
        <v>194</v>
      </c>
      <c r="F429" s="264" t="s">
        <v>1579</v>
      </c>
      <c r="G429" s="301" t="s">
        <v>197</v>
      </c>
      <c r="H429" s="189"/>
      <c r="I429" s="264">
        <v>60262</v>
      </c>
      <c r="J429" s="161" t="s">
        <v>200</v>
      </c>
      <c r="K429" s="89"/>
      <c r="L429" s="89"/>
      <c r="M429" s="27"/>
      <c r="N429" s="452">
        <f t="shared" si="57"/>
        <v>0</v>
      </c>
      <c r="O429" s="89"/>
    </row>
    <row r="430" spans="1:15" ht="22.5">
      <c r="C430" s="115" t="str">
        <f t="shared" si="58"/>
        <v>n;60263achat</v>
      </c>
      <c r="D430" s="507">
        <f t="shared" si="60"/>
        <v>430</v>
      </c>
      <c r="E430" s="498" t="s">
        <v>194</v>
      </c>
      <c r="F430" s="264" t="s">
        <v>1579</v>
      </c>
      <c r="G430" s="301" t="s">
        <v>197</v>
      </c>
      <c r="H430" s="189"/>
      <c r="I430" s="264">
        <v>60263</v>
      </c>
      <c r="J430" s="161" t="s">
        <v>201</v>
      </c>
      <c r="K430" s="89"/>
      <c r="L430" s="89"/>
      <c r="M430" s="27"/>
      <c r="N430" s="452">
        <f t="shared" si="57"/>
        <v>0</v>
      </c>
      <c r="O430" s="89"/>
    </row>
    <row r="431" spans="1:15" ht="22.5">
      <c r="C431" s="115" t="str">
        <f t="shared" si="58"/>
        <v>n;60264achat</v>
      </c>
      <c r="D431" s="507">
        <f t="shared" si="60"/>
        <v>431</v>
      </c>
      <c r="E431" s="498" t="s">
        <v>194</v>
      </c>
      <c r="F431" s="264" t="s">
        <v>1579</v>
      </c>
      <c r="G431" s="301" t="s">
        <v>197</v>
      </c>
      <c r="H431" s="189"/>
      <c r="I431" s="264">
        <v>60264</v>
      </c>
      <c r="J431" s="161" t="s">
        <v>202</v>
      </c>
      <c r="K431" s="89"/>
      <c r="L431" s="89"/>
      <c r="M431" s="27"/>
      <c r="N431" s="452">
        <f t="shared" si="57"/>
        <v>0</v>
      </c>
      <c r="O431" s="89"/>
    </row>
    <row r="432" spans="1:15" ht="22.5">
      <c r="C432" s="115" t="str">
        <f t="shared" si="58"/>
        <v>n;602651achat</v>
      </c>
      <c r="D432" s="507">
        <f t="shared" si="60"/>
        <v>432</v>
      </c>
      <c r="E432" s="498" t="s">
        <v>194</v>
      </c>
      <c r="F432" s="264" t="s">
        <v>1579</v>
      </c>
      <c r="G432" s="301" t="s">
        <v>197</v>
      </c>
      <c r="H432" s="189"/>
      <c r="I432" s="264">
        <v>602651</v>
      </c>
      <c r="J432" s="161" t="s">
        <v>203</v>
      </c>
      <c r="K432" s="89"/>
      <c r="L432" s="89"/>
      <c r="M432" s="27"/>
      <c r="N432" s="452">
        <f t="shared" si="57"/>
        <v>0</v>
      </c>
      <c r="O432" s="89"/>
    </row>
    <row r="433" spans="3:15" ht="22.5">
      <c r="C433" s="115" t="str">
        <f t="shared" si="58"/>
        <v>n;602652achat</v>
      </c>
      <c r="D433" s="507">
        <f t="shared" si="60"/>
        <v>433</v>
      </c>
      <c r="E433" s="498" t="s">
        <v>194</v>
      </c>
      <c r="F433" s="264" t="s">
        <v>1579</v>
      </c>
      <c r="G433" s="301" t="s">
        <v>197</v>
      </c>
      <c r="H433" s="189"/>
      <c r="I433" s="264">
        <v>602652</v>
      </c>
      <c r="J433" s="161" t="s">
        <v>204</v>
      </c>
      <c r="K433" s="89"/>
      <c r="L433" s="89"/>
      <c r="M433" s="27"/>
      <c r="N433" s="452">
        <f t="shared" si="57"/>
        <v>0</v>
      </c>
      <c r="O433" s="89"/>
    </row>
    <row r="434" spans="3:15" ht="22.5">
      <c r="C434" s="115" t="str">
        <f t="shared" si="58"/>
        <v>n;602661achat</v>
      </c>
      <c r="D434" s="507">
        <f t="shared" si="60"/>
        <v>434</v>
      </c>
      <c r="E434" s="498" t="s">
        <v>194</v>
      </c>
      <c r="F434" s="264" t="s">
        <v>1579</v>
      </c>
      <c r="G434" s="301" t="s">
        <v>197</v>
      </c>
      <c r="H434" s="189"/>
      <c r="I434" s="264">
        <v>602661</v>
      </c>
      <c r="J434" s="161" t="s">
        <v>205</v>
      </c>
      <c r="K434" s="89"/>
      <c r="L434" s="89"/>
      <c r="M434" s="27"/>
      <c r="N434" s="452">
        <f t="shared" si="57"/>
        <v>0</v>
      </c>
      <c r="O434" s="89"/>
    </row>
    <row r="435" spans="3:15" ht="22.5">
      <c r="C435" s="115" t="str">
        <f t="shared" si="58"/>
        <v>n;602662achat</v>
      </c>
      <c r="D435" s="507">
        <f t="shared" si="60"/>
        <v>435</v>
      </c>
      <c r="E435" s="498" t="s">
        <v>194</v>
      </c>
      <c r="F435" s="264" t="s">
        <v>1579</v>
      </c>
      <c r="G435" s="301" t="s">
        <v>197</v>
      </c>
      <c r="H435" s="189"/>
      <c r="I435" s="264">
        <v>602662</v>
      </c>
      <c r="J435" s="161" t="s">
        <v>206</v>
      </c>
      <c r="K435" s="89"/>
      <c r="L435" s="89"/>
      <c r="M435" s="27"/>
      <c r="N435" s="452">
        <f t="shared" si="57"/>
        <v>0</v>
      </c>
      <c r="O435" s="89"/>
    </row>
    <row r="436" spans="3:15" ht="22.5">
      <c r="C436" s="115" t="str">
        <f t="shared" si="58"/>
        <v>n;602663achat</v>
      </c>
      <c r="D436" s="507">
        <f t="shared" si="60"/>
        <v>436</v>
      </c>
      <c r="E436" s="498" t="s">
        <v>194</v>
      </c>
      <c r="F436" s="264" t="s">
        <v>1579</v>
      </c>
      <c r="G436" s="301" t="s">
        <v>197</v>
      </c>
      <c r="H436" s="189"/>
      <c r="I436" s="264">
        <v>602663</v>
      </c>
      <c r="J436" s="161" t="s">
        <v>207</v>
      </c>
      <c r="K436" s="89"/>
      <c r="L436" s="89"/>
      <c r="M436" s="27"/>
      <c r="N436" s="452">
        <f t="shared" si="57"/>
        <v>0</v>
      </c>
      <c r="O436" s="89"/>
    </row>
    <row r="437" spans="3:15" ht="22.5">
      <c r="C437" s="115" t="str">
        <f t="shared" si="58"/>
        <v>n;602664achat</v>
      </c>
      <c r="D437" s="507">
        <f t="shared" si="60"/>
        <v>437</v>
      </c>
      <c r="E437" s="498" t="s">
        <v>194</v>
      </c>
      <c r="F437" s="264" t="s">
        <v>1579</v>
      </c>
      <c r="G437" s="301" t="s">
        <v>197</v>
      </c>
      <c r="H437" s="189"/>
      <c r="I437" s="264">
        <v>602664</v>
      </c>
      <c r="J437" s="161" t="s">
        <v>208</v>
      </c>
      <c r="K437" s="89"/>
      <c r="L437" s="89"/>
      <c r="M437" s="27"/>
      <c r="N437" s="452">
        <f t="shared" si="57"/>
        <v>0</v>
      </c>
      <c r="O437" s="89"/>
    </row>
    <row r="438" spans="3:15" ht="22.5">
      <c r="C438" s="115" t="str">
        <f t="shared" si="58"/>
        <v>n;602668achat</v>
      </c>
      <c r="D438" s="507">
        <f t="shared" si="60"/>
        <v>438</v>
      </c>
      <c r="E438" s="498" t="s">
        <v>194</v>
      </c>
      <c r="F438" s="264" t="s">
        <v>1579</v>
      </c>
      <c r="G438" s="301" t="s">
        <v>197</v>
      </c>
      <c r="H438" s="189"/>
      <c r="I438" s="264">
        <v>602668</v>
      </c>
      <c r="J438" s="161" t="s">
        <v>209</v>
      </c>
      <c r="K438" s="89"/>
      <c r="L438" s="89"/>
      <c r="M438" s="27"/>
      <c r="N438" s="452">
        <f t="shared" si="57"/>
        <v>0</v>
      </c>
      <c r="O438" s="89"/>
    </row>
    <row r="439" spans="3:15" ht="22.5">
      <c r="C439" s="115" t="str">
        <f t="shared" si="58"/>
        <v>n;60268achat</v>
      </c>
      <c r="D439" s="507">
        <f t="shared" si="60"/>
        <v>439</v>
      </c>
      <c r="E439" s="498" t="s">
        <v>194</v>
      </c>
      <c r="F439" s="264" t="s">
        <v>1579</v>
      </c>
      <c r="G439" s="301" t="s">
        <v>197</v>
      </c>
      <c r="H439" s="189"/>
      <c r="I439" s="264">
        <v>60268</v>
      </c>
      <c r="J439" s="161" t="s">
        <v>210</v>
      </c>
      <c r="K439" s="89"/>
      <c r="L439" s="89"/>
      <c r="M439" s="27"/>
      <c r="N439" s="452">
        <f t="shared" si="57"/>
        <v>0</v>
      </c>
      <c r="O439" s="89"/>
    </row>
    <row r="440" spans="3:15" ht="22.5">
      <c r="C440" s="115" t="str">
        <f t="shared" si="58"/>
        <v>n;6028achat</v>
      </c>
      <c r="D440" s="507">
        <f t="shared" si="60"/>
        <v>440</v>
      </c>
      <c r="E440" s="498" t="s">
        <v>194</v>
      </c>
      <c r="F440" s="264" t="s">
        <v>1579</v>
      </c>
      <c r="G440" s="301" t="s">
        <v>197</v>
      </c>
      <c r="H440" s="189"/>
      <c r="I440" s="264">
        <v>6028</v>
      </c>
      <c r="J440" s="161" t="s">
        <v>211</v>
      </c>
      <c r="K440" s="89"/>
      <c r="L440" s="89"/>
      <c r="M440" s="27"/>
      <c r="N440" s="452">
        <f t="shared" si="57"/>
        <v>0</v>
      </c>
      <c r="O440" s="89"/>
    </row>
    <row r="441" spans="3:15" ht="22.5">
      <c r="C441" s="115" t="str">
        <f t="shared" si="58"/>
        <v>n;6072achat</v>
      </c>
      <c r="D441" s="507">
        <f>D425+1</f>
        <v>475</v>
      </c>
      <c r="E441" s="498" t="s">
        <v>194</v>
      </c>
      <c r="F441" s="264" t="s">
        <v>1608</v>
      </c>
      <c r="G441" s="301" t="s">
        <v>223</v>
      </c>
      <c r="H441" s="189"/>
      <c r="I441" s="264">
        <v>6072</v>
      </c>
      <c r="J441" s="161" t="s">
        <v>223</v>
      </c>
      <c r="K441" s="89"/>
      <c r="L441" s="89"/>
      <c r="M441" s="27"/>
      <c r="N441" s="452">
        <f t="shared" si="57"/>
        <v>0</v>
      </c>
      <c r="O441" s="89"/>
    </row>
    <row r="442" spans="3:15" ht="22.5">
      <c r="C442" s="115" t="str">
        <f>CONCATENATE("n;",I442,"varstock")</f>
        <v>n;60311Cvarstock</v>
      </c>
      <c r="D442" s="507">
        <f>D440+1</f>
        <v>441</v>
      </c>
      <c r="E442" s="498" t="s">
        <v>156</v>
      </c>
      <c r="F442" s="650" t="s">
        <v>167</v>
      </c>
      <c r="G442" s="301" t="s">
        <v>168</v>
      </c>
      <c r="H442" s="189"/>
      <c r="I442" s="264" t="s">
        <v>1491</v>
      </c>
      <c r="J442" s="161" t="s">
        <v>169</v>
      </c>
      <c r="K442" s="89"/>
      <c r="L442" s="89"/>
      <c r="M442" s="27"/>
      <c r="N442" s="452">
        <f t="shared" si="57"/>
        <v>0</v>
      </c>
      <c r="O442" s="89"/>
    </row>
    <row r="443" spans="3:15" ht="22.5">
      <c r="C443" s="115" t="str">
        <f t="shared" ref="C443:C506" si="61">CONCATENATE("n;",I443,"varstock")</f>
        <v>n;603211Cvarstock</v>
      </c>
      <c r="D443" s="507">
        <f t="shared" ref="D443:D509" si="62">D442+1</f>
        <v>442</v>
      </c>
      <c r="E443" s="498" t="s">
        <v>156</v>
      </c>
      <c r="F443" s="650" t="s">
        <v>167</v>
      </c>
      <c r="G443" s="301" t="s">
        <v>168</v>
      </c>
      <c r="H443" s="189"/>
      <c r="I443" s="264" t="s">
        <v>1580</v>
      </c>
      <c r="J443" s="161" t="s">
        <v>159</v>
      </c>
      <c r="K443" s="89"/>
      <c r="L443" s="89"/>
      <c r="M443" s="27"/>
      <c r="N443" s="452">
        <f t="shared" si="57"/>
        <v>0</v>
      </c>
      <c r="O443" s="89"/>
    </row>
    <row r="444" spans="3:15" ht="22.5">
      <c r="C444" s="115" t="str">
        <f t="shared" si="61"/>
        <v>n;603212Cvarstock</v>
      </c>
      <c r="D444" s="507">
        <f t="shared" si="62"/>
        <v>443</v>
      </c>
      <c r="E444" s="498" t="s">
        <v>156</v>
      </c>
      <c r="F444" s="650" t="s">
        <v>167</v>
      </c>
      <c r="G444" s="301" t="s">
        <v>168</v>
      </c>
      <c r="H444" s="189"/>
      <c r="I444" s="264" t="s">
        <v>1581</v>
      </c>
      <c r="J444" s="161" t="s">
        <v>160</v>
      </c>
      <c r="K444" s="89"/>
      <c r="L444" s="89"/>
      <c r="M444" s="27"/>
      <c r="N444" s="452">
        <f t="shared" si="57"/>
        <v>0</v>
      </c>
      <c r="O444" s="89"/>
    </row>
    <row r="445" spans="3:15" ht="22.5">
      <c r="C445" s="115" t="str">
        <f t="shared" si="61"/>
        <v>n;603213Cvarstock</v>
      </c>
      <c r="D445" s="507">
        <f t="shared" si="62"/>
        <v>444</v>
      </c>
      <c r="E445" s="498" t="s">
        <v>156</v>
      </c>
      <c r="F445" s="650" t="s">
        <v>167</v>
      </c>
      <c r="G445" s="301" t="s">
        <v>168</v>
      </c>
      <c r="H445" s="189"/>
      <c r="I445" s="264" t="s">
        <v>1582</v>
      </c>
      <c r="J445" s="161" t="s">
        <v>161</v>
      </c>
      <c r="K445" s="89"/>
      <c r="L445" s="89"/>
      <c r="M445" s="27"/>
      <c r="N445" s="452">
        <f t="shared" si="57"/>
        <v>0</v>
      </c>
      <c r="O445" s="89"/>
    </row>
    <row r="446" spans="3:15" ht="22.5">
      <c r="C446" s="115" t="str">
        <f t="shared" si="61"/>
        <v>n;603215Cvarstock</v>
      </c>
      <c r="D446" s="507">
        <f t="shared" si="62"/>
        <v>445</v>
      </c>
      <c r="E446" s="498" t="s">
        <v>156</v>
      </c>
      <c r="F446" s="650" t="s">
        <v>167</v>
      </c>
      <c r="G446" s="301" t="s">
        <v>168</v>
      </c>
      <c r="H446" s="189"/>
      <c r="I446" s="264" t="s">
        <v>1583</v>
      </c>
      <c r="J446" s="161" t="s">
        <v>162</v>
      </c>
      <c r="K446" s="89"/>
      <c r="L446" s="89"/>
      <c r="M446" s="27"/>
      <c r="N446" s="452">
        <f t="shared" si="57"/>
        <v>0</v>
      </c>
      <c r="O446" s="89"/>
    </row>
    <row r="447" spans="3:15" ht="22.5">
      <c r="C447" s="115" t="str">
        <f t="shared" si="61"/>
        <v>n;603216Cvarstock</v>
      </c>
      <c r="D447" s="507">
        <f t="shared" si="62"/>
        <v>446</v>
      </c>
      <c r="E447" s="498" t="s">
        <v>156</v>
      </c>
      <c r="F447" s="650" t="s">
        <v>167</v>
      </c>
      <c r="G447" s="301" t="s">
        <v>168</v>
      </c>
      <c r="H447" s="189"/>
      <c r="I447" s="264" t="s">
        <v>1584</v>
      </c>
      <c r="J447" s="161" t="s">
        <v>163</v>
      </c>
      <c r="K447" s="89"/>
      <c r="L447" s="89"/>
      <c r="M447" s="27"/>
      <c r="N447" s="452">
        <f t="shared" si="57"/>
        <v>0</v>
      </c>
      <c r="O447" s="89"/>
    </row>
    <row r="448" spans="3:15" ht="22.5">
      <c r="C448" s="115" t="str">
        <f t="shared" si="61"/>
        <v>n;603217Cvarstock</v>
      </c>
      <c r="D448" s="507">
        <f t="shared" si="62"/>
        <v>447</v>
      </c>
      <c r="E448" s="498" t="s">
        <v>156</v>
      </c>
      <c r="F448" s="650" t="s">
        <v>167</v>
      </c>
      <c r="G448" s="301" t="s">
        <v>168</v>
      </c>
      <c r="H448" s="189"/>
      <c r="I448" s="264" t="s">
        <v>1585</v>
      </c>
      <c r="J448" s="161" t="s">
        <v>164</v>
      </c>
      <c r="K448" s="89"/>
      <c r="L448" s="89"/>
      <c r="M448" s="27"/>
      <c r="N448" s="452">
        <f t="shared" si="57"/>
        <v>0</v>
      </c>
      <c r="O448" s="89"/>
    </row>
    <row r="449" spans="3:15" ht="22.5">
      <c r="C449" s="115" t="str">
        <f t="shared" si="61"/>
        <v>n;603218Cvarstock</v>
      </c>
      <c r="D449" s="507">
        <f t="shared" si="62"/>
        <v>448</v>
      </c>
      <c r="E449" s="498" t="s">
        <v>156</v>
      </c>
      <c r="F449" s="650" t="s">
        <v>167</v>
      </c>
      <c r="G449" s="301" t="s">
        <v>168</v>
      </c>
      <c r="H449" s="189"/>
      <c r="I449" s="264" t="s">
        <v>1586</v>
      </c>
      <c r="J449" s="161" t="s">
        <v>165</v>
      </c>
      <c r="K449" s="89"/>
      <c r="L449" s="89"/>
      <c r="M449" s="27"/>
      <c r="N449" s="452">
        <f t="shared" si="57"/>
        <v>0</v>
      </c>
      <c r="O449" s="89"/>
    </row>
    <row r="450" spans="3:15" ht="22.5">
      <c r="C450" s="115" t="str">
        <f t="shared" si="61"/>
        <v>n;603221Cvarstock</v>
      </c>
      <c r="D450" s="507">
        <f t="shared" si="62"/>
        <v>449</v>
      </c>
      <c r="E450" s="498" t="s">
        <v>156</v>
      </c>
      <c r="F450" s="650" t="s">
        <v>167</v>
      </c>
      <c r="G450" s="301" t="s">
        <v>168</v>
      </c>
      <c r="H450" s="189"/>
      <c r="I450" s="264" t="s">
        <v>1587</v>
      </c>
      <c r="J450" s="161" t="s">
        <v>1761</v>
      </c>
      <c r="K450" s="89"/>
      <c r="L450" s="89"/>
      <c r="M450" s="27"/>
      <c r="N450" s="452">
        <f t="shared" si="57"/>
        <v>0</v>
      </c>
      <c r="O450" s="89"/>
    </row>
    <row r="451" spans="3:15" ht="22.5">
      <c r="C451" s="115" t="str">
        <f t="shared" si="61"/>
        <v>n;603222Cvarstock</v>
      </c>
      <c r="D451" s="507">
        <f t="shared" si="62"/>
        <v>450</v>
      </c>
      <c r="E451" s="498" t="s">
        <v>156</v>
      </c>
      <c r="F451" s="650" t="s">
        <v>167</v>
      </c>
      <c r="G451" s="301" t="s">
        <v>168</v>
      </c>
      <c r="H451" s="189"/>
      <c r="I451" s="264" t="s">
        <v>1588</v>
      </c>
      <c r="J451" s="161" t="s">
        <v>1762</v>
      </c>
      <c r="K451" s="89"/>
      <c r="L451" s="89"/>
      <c r="M451" s="27"/>
      <c r="N451" s="452">
        <f t="shared" si="57"/>
        <v>0</v>
      </c>
      <c r="O451" s="89"/>
    </row>
    <row r="452" spans="3:15" ht="22.5">
      <c r="C452" s="115" t="str">
        <f t="shared" si="61"/>
        <v>n;603223Cvarstock</v>
      </c>
      <c r="D452" s="507">
        <f t="shared" si="62"/>
        <v>451</v>
      </c>
      <c r="E452" s="498" t="s">
        <v>156</v>
      </c>
      <c r="F452" s="650" t="s">
        <v>167</v>
      </c>
      <c r="G452" s="301" t="s">
        <v>168</v>
      </c>
      <c r="H452" s="189"/>
      <c r="I452" s="264" t="s">
        <v>1589</v>
      </c>
      <c r="J452" s="161" t="s">
        <v>1763</v>
      </c>
      <c r="K452" s="89"/>
      <c r="L452" s="89"/>
      <c r="M452" s="27"/>
      <c r="N452" s="452">
        <f t="shared" si="57"/>
        <v>0</v>
      </c>
      <c r="O452" s="89"/>
    </row>
    <row r="453" spans="3:15" ht="22.5">
      <c r="C453" s="115" t="str">
        <f t="shared" si="61"/>
        <v>n;603224Cvarstock</v>
      </c>
      <c r="D453" s="507">
        <f t="shared" si="62"/>
        <v>452</v>
      </c>
      <c r="E453" s="498" t="s">
        <v>156</v>
      </c>
      <c r="F453" s="650" t="s">
        <v>167</v>
      </c>
      <c r="G453" s="301" t="s">
        <v>168</v>
      </c>
      <c r="H453" s="189"/>
      <c r="I453" s="264" t="s">
        <v>1590</v>
      </c>
      <c r="J453" s="161" t="s">
        <v>1764</v>
      </c>
      <c r="K453" s="89"/>
      <c r="L453" s="89"/>
      <c r="M453" s="27"/>
      <c r="N453" s="452">
        <f t="shared" si="57"/>
        <v>0</v>
      </c>
      <c r="O453" s="89"/>
    </row>
    <row r="454" spans="3:15" ht="22.5">
      <c r="C454" s="115" t="str">
        <f t="shared" si="61"/>
        <v>n;603225Cvarstock</v>
      </c>
      <c r="D454" s="507">
        <f t="shared" si="62"/>
        <v>453</v>
      </c>
      <c r="E454" s="498" t="s">
        <v>156</v>
      </c>
      <c r="F454" s="650" t="s">
        <v>167</v>
      </c>
      <c r="G454" s="301" t="s">
        <v>168</v>
      </c>
      <c r="H454" s="189"/>
      <c r="I454" s="264" t="s">
        <v>1591</v>
      </c>
      <c r="J454" s="161" t="s">
        <v>1765</v>
      </c>
      <c r="K454" s="89"/>
      <c r="L454" s="89"/>
      <c r="M454" s="27"/>
      <c r="N454" s="452">
        <f t="shared" si="57"/>
        <v>0</v>
      </c>
      <c r="O454" s="89"/>
    </row>
    <row r="455" spans="3:15" ht="22.5">
      <c r="C455" s="115" t="str">
        <f t="shared" si="61"/>
        <v>n;6032261Cvarstock</v>
      </c>
      <c r="D455" s="507">
        <f t="shared" si="62"/>
        <v>454</v>
      </c>
      <c r="E455" s="498" t="s">
        <v>156</v>
      </c>
      <c r="F455" s="650" t="s">
        <v>167</v>
      </c>
      <c r="G455" s="301" t="s">
        <v>168</v>
      </c>
      <c r="H455" s="189"/>
      <c r="I455" s="264" t="s">
        <v>1592</v>
      </c>
      <c r="J455" s="161" t="s">
        <v>1766</v>
      </c>
      <c r="K455" s="89"/>
      <c r="L455" s="89"/>
      <c r="M455" s="27"/>
      <c r="N455" s="452">
        <f t="shared" si="57"/>
        <v>0</v>
      </c>
      <c r="O455" s="89"/>
    </row>
    <row r="456" spans="3:15" ht="22.5">
      <c r="C456" s="115" t="str">
        <f t="shared" si="61"/>
        <v>n;6032268Cvarstock</v>
      </c>
      <c r="D456" s="507">
        <f t="shared" si="62"/>
        <v>455</v>
      </c>
      <c r="E456" s="498" t="s">
        <v>156</v>
      </c>
      <c r="F456" s="650" t="s">
        <v>167</v>
      </c>
      <c r="G456" s="301" t="s">
        <v>168</v>
      </c>
      <c r="H456" s="189"/>
      <c r="I456" s="264" t="s">
        <v>1593</v>
      </c>
      <c r="J456" s="161" t="s">
        <v>1578</v>
      </c>
      <c r="K456" s="89"/>
      <c r="L456" s="89"/>
      <c r="M456" s="27"/>
      <c r="N456" s="452">
        <f t="shared" si="57"/>
        <v>0</v>
      </c>
      <c r="O456" s="89"/>
    </row>
    <row r="457" spans="3:15" ht="22.5">
      <c r="C457" s="115" t="str">
        <f t="shared" si="61"/>
        <v>n;603227Cvarstock</v>
      </c>
      <c r="D457" s="507">
        <f t="shared" si="62"/>
        <v>456</v>
      </c>
      <c r="E457" s="498" t="s">
        <v>156</v>
      </c>
      <c r="F457" s="650" t="s">
        <v>167</v>
      </c>
      <c r="G457" s="301" t="s">
        <v>168</v>
      </c>
      <c r="H457" s="189"/>
      <c r="I457" s="264" t="s">
        <v>1594</v>
      </c>
      <c r="J457" s="161" t="s">
        <v>1767</v>
      </c>
      <c r="K457" s="89"/>
      <c r="L457" s="89"/>
      <c r="M457" s="27"/>
      <c r="N457" s="452">
        <f t="shared" si="57"/>
        <v>0</v>
      </c>
      <c r="O457" s="89"/>
    </row>
    <row r="458" spans="3:15" ht="22.5">
      <c r="C458" s="115" t="str">
        <f t="shared" si="61"/>
        <v>n;603228Cvarstock</v>
      </c>
      <c r="D458" s="507">
        <f t="shared" si="62"/>
        <v>457</v>
      </c>
      <c r="E458" s="498" t="s">
        <v>156</v>
      </c>
      <c r="F458" s="650" t="s">
        <v>167</v>
      </c>
      <c r="G458" s="301" t="s">
        <v>168</v>
      </c>
      <c r="H458" s="189"/>
      <c r="I458" s="264" t="s">
        <v>1595</v>
      </c>
      <c r="J458" s="161" t="s">
        <v>1768</v>
      </c>
      <c r="K458" s="89"/>
      <c r="L458" s="89"/>
      <c r="M458" s="27"/>
      <c r="N458" s="452">
        <f t="shared" si="57"/>
        <v>0</v>
      </c>
      <c r="O458" s="89"/>
    </row>
    <row r="459" spans="3:15" ht="22.5">
      <c r="C459" s="115" t="str">
        <f t="shared" si="61"/>
        <v>n;60371Cvarstock</v>
      </c>
      <c r="D459" s="507">
        <f t="shared" si="62"/>
        <v>458</v>
      </c>
      <c r="E459" s="498" t="s">
        <v>156</v>
      </c>
      <c r="F459" s="650" t="s">
        <v>167</v>
      </c>
      <c r="G459" s="301" t="s">
        <v>168</v>
      </c>
      <c r="H459" s="189"/>
      <c r="I459" s="264" t="s">
        <v>1492</v>
      </c>
      <c r="J459" s="161" t="s">
        <v>170</v>
      </c>
      <c r="K459" s="89"/>
      <c r="L459" s="89"/>
      <c r="M459" s="27"/>
      <c r="N459" s="452">
        <f t="shared" si="57"/>
        <v>0</v>
      </c>
      <c r="O459" s="89"/>
    </row>
    <row r="460" spans="3:15" ht="22.5">
      <c r="C460" s="115" t="str">
        <f t="shared" si="61"/>
        <v>n;60312Cvarstock</v>
      </c>
      <c r="D460" s="507">
        <f t="shared" si="62"/>
        <v>459</v>
      </c>
      <c r="E460" s="498" t="s">
        <v>194</v>
      </c>
      <c r="F460" s="650" t="s">
        <v>522</v>
      </c>
      <c r="G460" s="301" t="s">
        <v>212</v>
      </c>
      <c r="H460" s="189"/>
      <c r="I460" s="264" t="s">
        <v>1493</v>
      </c>
      <c r="J460" s="161" t="s">
        <v>213</v>
      </c>
      <c r="K460" s="89"/>
      <c r="L460" s="89"/>
      <c r="M460" s="27"/>
      <c r="N460" s="452">
        <f t="shared" si="57"/>
        <v>0</v>
      </c>
      <c r="O460" s="89"/>
    </row>
    <row r="461" spans="3:15" ht="22.5">
      <c r="C461" s="115" t="str">
        <f t="shared" si="61"/>
        <v>n;60323Cvarstock</v>
      </c>
      <c r="D461" s="507">
        <f t="shared" si="62"/>
        <v>460</v>
      </c>
      <c r="E461" s="498" t="s">
        <v>194</v>
      </c>
      <c r="F461" s="650" t="s">
        <v>522</v>
      </c>
      <c r="G461" s="301" t="s">
        <v>212</v>
      </c>
      <c r="H461" s="189"/>
      <c r="I461" s="264" t="s">
        <v>1494</v>
      </c>
      <c r="J461" s="161" t="s">
        <v>214</v>
      </c>
      <c r="K461" s="89"/>
      <c r="L461" s="89"/>
      <c r="M461" s="27"/>
      <c r="N461" s="452">
        <f t="shared" si="57"/>
        <v>0</v>
      </c>
      <c r="O461" s="89"/>
    </row>
    <row r="462" spans="3:15" ht="22.5">
      <c r="C462" s="115" t="str">
        <f t="shared" si="61"/>
        <v>n;603261Cvarstock</v>
      </c>
      <c r="D462" s="507">
        <f t="shared" si="62"/>
        <v>461</v>
      </c>
      <c r="E462" s="498" t="s">
        <v>194</v>
      </c>
      <c r="F462" s="650" t="s">
        <v>522</v>
      </c>
      <c r="G462" s="301" t="s">
        <v>212</v>
      </c>
      <c r="H462" s="189"/>
      <c r="I462" s="264" t="s">
        <v>1736</v>
      </c>
      <c r="J462" s="161" t="s">
        <v>199</v>
      </c>
      <c r="K462" s="89"/>
      <c r="L462" s="89"/>
      <c r="M462" s="27"/>
      <c r="N462" s="452">
        <f t="shared" si="57"/>
        <v>0</v>
      </c>
      <c r="O462" s="89"/>
    </row>
    <row r="463" spans="3:15" ht="22.5">
      <c r="C463" s="115" t="str">
        <f t="shared" si="61"/>
        <v>n;603262Cvarstock</v>
      </c>
      <c r="D463" s="507">
        <f t="shared" si="62"/>
        <v>462</v>
      </c>
      <c r="E463" s="498" t="s">
        <v>194</v>
      </c>
      <c r="F463" s="650" t="s">
        <v>522</v>
      </c>
      <c r="G463" s="301" t="s">
        <v>212</v>
      </c>
      <c r="H463" s="189"/>
      <c r="I463" s="264" t="s">
        <v>1596</v>
      </c>
      <c r="J463" s="161" t="s">
        <v>200</v>
      </c>
      <c r="K463" s="89"/>
      <c r="L463" s="89"/>
      <c r="M463" s="27"/>
      <c r="N463" s="452">
        <f t="shared" si="57"/>
        <v>0</v>
      </c>
      <c r="O463" s="89"/>
    </row>
    <row r="464" spans="3:15" ht="22.5">
      <c r="C464" s="115" t="str">
        <f t="shared" si="61"/>
        <v>n;603263Cvarstock</v>
      </c>
      <c r="D464" s="507">
        <f t="shared" si="62"/>
        <v>463</v>
      </c>
      <c r="E464" s="498" t="s">
        <v>194</v>
      </c>
      <c r="F464" s="650" t="s">
        <v>522</v>
      </c>
      <c r="G464" s="301" t="s">
        <v>212</v>
      </c>
      <c r="H464" s="189"/>
      <c r="I464" s="264" t="s">
        <v>1597</v>
      </c>
      <c r="J464" s="161" t="s">
        <v>201</v>
      </c>
      <c r="K464" s="89"/>
      <c r="L464" s="89"/>
      <c r="M464" s="27"/>
      <c r="N464" s="452">
        <f t="shared" si="57"/>
        <v>0</v>
      </c>
      <c r="O464" s="89"/>
    </row>
    <row r="465" spans="3:15" ht="22.5">
      <c r="C465" s="115" t="str">
        <f t="shared" si="61"/>
        <v>n;603264Cvarstock</v>
      </c>
      <c r="D465" s="507">
        <f t="shared" si="62"/>
        <v>464</v>
      </c>
      <c r="E465" s="498" t="s">
        <v>194</v>
      </c>
      <c r="F465" s="650" t="s">
        <v>522</v>
      </c>
      <c r="G465" s="301" t="s">
        <v>212</v>
      </c>
      <c r="H465" s="189"/>
      <c r="I465" s="264" t="s">
        <v>1598</v>
      </c>
      <c r="J465" s="161" t="s">
        <v>202</v>
      </c>
      <c r="K465" s="89"/>
      <c r="L465" s="89"/>
      <c r="M465" s="27"/>
      <c r="N465" s="452">
        <f t="shared" si="57"/>
        <v>0</v>
      </c>
      <c r="O465" s="89"/>
    </row>
    <row r="466" spans="3:15" ht="22.5">
      <c r="C466" s="115" t="str">
        <f t="shared" si="61"/>
        <v>n;6032651Cvarstock</v>
      </c>
      <c r="D466" s="507">
        <f t="shared" si="62"/>
        <v>465</v>
      </c>
      <c r="E466" s="498" t="s">
        <v>194</v>
      </c>
      <c r="F466" s="650" t="s">
        <v>522</v>
      </c>
      <c r="G466" s="301" t="s">
        <v>212</v>
      </c>
      <c r="H466" s="189"/>
      <c r="I466" s="264" t="s">
        <v>1599</v>
      </c>
      <c r="J466" s="161" t="s">
        <v>203</v>
      </c>
      <c r="K466" s="89"/>
      <c r="L466" s="89"/>
      <c r="M466" s="27"/>
      <c r="N466" s="452">
        <f t="shared" si="57"/>
        <v>0</v>
      </c>
      <c r="O466" s="89"/>
    </row>
    <row r="467" spans="3:15" ht="22.5">
      <c r="C467" s="115" t="str">
        <f t="shared" si="61"/>
        <v>n;6032652Cvarstock</v>
      </c>
      <c r="D467" s="507">
        <f t="shared" si="62"/>
        <v>466</v>
      </c>
      <c r="E467" s="498" t="s">
        <v>194</v>
      </c>
      <c r="F467" s="650" t="s">
        <v>522</v>
      </c>
      <c r="G467" s="301" t="s">
        <v>212</v>
      </c>
      <c r="H467" s="189"/>
      <c r="I467" s="264" t="s">
        <v>1600</v>
      </c>
      <c r="J467" s="161" t="s">
        <v>204</v>
      </c>
      <c r="K467" s="89"/>
      <c r="L467" s="89"/>
      <c r="M467" s="27"/>
      <c r="N467" s="452">
        <f t="shared" si="57"/>
        <v>0</v>
      </c>
      <c r="O467" s="89"/>
    </row>
    <row r="468" spans="3:15" ht="22.5">
      <c r="C468" s="115" t="str">
        <f t="shared" si="61"/>
        <v>n;6032661Cvarstock</v>
      </c>
      <c r="D468" s="507">
        <f t="shared" si="62"/>
        <v>467</v>
      </c>
      <c r="E468" s="498" t="s">
        <v>194</v>
      </c>
      <c r="F468" s="650" t="s">
        <v>522</v>
      </c>
      <c r="G468" s="301" t="s">
        <v>212</v>
      </c>
      <c r="H468" s="189"/>
      <c r="I468" s="264" t="s">
        <v>1601</v>
      </c>
      <c r="J468" s="161" t="s">
        <v>205</v>
      </c>
      <c r="K468" s="89"/>
      <c r="L468" s="89"/>
      <c r="M468" s="27"/>
      <c r="N468" s="452">
        <f t="shared" si="57"/>
        <v>0</v>
      </c>
      <c r="O468" s="89"/>
    </row>
    <row r="469" spans="3:15" ht="22.5">
      <c r="C469" s="115" t="str">
        <f t="shared" si="61"/>
        <v>n;6032662Cvarstock</v>
      </c>
      <c r="D469" s="507">
        <f t="shared" si="62"/>
        <v>468</v>
      </c>
      <c r="E469" s="498" t="s">
        <v>194</v>
      </c>
      <c r="F469" s="650" t="s">
        <v>522</v>
      </c>
      <c r="G469" s="301" t="s">
        <v>212</v>
      </c>
      <c r="H469" s="189"/>
      <c r="I469" s="264" t="s">
        <v>1602</v>
      </c>
      <c r="J469" s="161" t="s">
        <v>206</v>
      </c>
      <c r="K469" s="89"/>
      <c r="L469" s="89"/>
      <c r="M469" s="27"/>
      <c r="N469" s="452">
        <f t="shared" si="57"/>
        <v>0</v>
      </c>
      <c r="O469" s="89"/>
    </row>
    <row r="470" spans="3:15" ht="22.5">
      <c r="C470" s="115" t="str">
        <f t="shared" si="61"/>
        <v>n;6032663Cvarstock</v>
      </c>
      <c r="D470" s="507">
        <f t="shared" si="62"/>
        <v>469</v>
      </c>
      <c r="E470" s="498" t="s">
        <v>194</v>
      </c>
      <c r="F470" s="650" t="s">
        <v>522</v>
      </c>
      <c r="G470" s="301" t="s">
        <v>212</v>
      </c>
      <c r="H470" s="189"/>
      <c r="I470" s="264" t="s">
        <v>1603</v>
      </c>
      <c r="J470" s="161" t="s">
        <v>207</v>
      </c>
      <c r="K470" s="89"/>
      <c r="L470" s="89"/>
      <c r="M470" s="27"/>
      <c r="N470" s="452">
        <f t="shared" si="57"/>
        <v>0</v>
      </c>
      <c r="O470" s="89"/>
    </row>
    <row r="471" spans="3:15" ht="22.5">
      <c r="C471" s="115" t="str">
        <f t="shared" si="61"/>
        <v>n;6032664Cvarstock</v>
      </c>
      <c r="D471" s="507">
        <f t="shared" si="62"/>
        <v>470</v>
      </c>
      <c r="E471" s="498" t="s">
        <v>194</v>
      </c>
      <c r="F471" s="650" t="s">
        <v>522</v>
      </c>
      <c r="G471" s="301" t="s">
        <v>212</v>
      </c>
      <c r="H471" s="189"/>
      <c r="I471" s="264" t="s">
        <v>1604</v>
      </c>
      <c r="J471" s="161" t="s">
        <v>208</v>
      </c>
      <c r="K471" s="89"/>
      <c r="L471" s="89"/>
      <c r="M471" s="27"/>
      <c r="N471" s="452">
        <f t="shared" si="57"/>
        <v>0</v>
      </c>
      <c r="O471" s="89"/>
    </row>
    <row r="472" spans="3:15" ht="22.5">
      <c r="C472" s="115" t="str">
        <f t="shared" si="61"/>
        <v>n;6032668Cvarstock</v>
      </c>
      <c r="D472" s="507">
        <f t="shared" si="62"/>
        <v>471</v>
      </c>
      <c r="E472" s="498" t="s">
        <v>194</v>
      </c>
      <c r="F472" s="650" t="s">
        <v>522</v>
      </c>
      <c r="G472" s="301" t="s">
        <v>212</v>
      </c>
      <c r="H472" s="189"/>
      <c r="I472" s="264" t="s">
        <v>1605</v>
      </c>
      <c r="J472" s="161" t="s">
        <v>209</v>
      </c>
      <c r="K472" s="89"/>
      <c r="L472" s="89"/>
      <c r="M472" s="27"/>
      <c r="N472" s="452">
        <f t="shared" si="57"/>
        <v>0</v>
      </c>
      <c r="O472" s="89"/>
    </row>
    <row r="473" spans="3:15" ht="22.5">
      <c r="C473" s="115" t="str">
        <f t="shared" si="61"/>
        <v>n;603268Cvarstock</v>
      </c>
      <c r="D473" s="507">
        <f t="shared" si="62"/>
        <v>472</v>
      </c>
      <c r="E473" s="498" t="s">
        <v>194</v>
      </c>
      <c r="F473" s="650" t="s">
        <v>522</v>
      </c>
      <c r="G473" s="301" t="s">
        <v>212</v>
      </c>
      <c r="H473" s="189"/>
      <c r="I473" s="264" t="s">
        <v>1606</v>
      </c>
      <c r="J473" s="161" t="s">
        <v>210</v>
      </c>
      <c r="K473" s="89"/>
      <c r="L473" s="89"/>
      <c r="M473" s="27"/>
      <c r="N473" s="452">
        <f t="shared" si="57"/>
        <v>0</v>
      </c>
      <c r="O473" s="89"/>
    </row>
    <row r="474" spans="3:15" ht="22.5">
      <c r="C474" s="115" t="str">
        <f t="shared" si="61"/>
        <v>n;60328Cvarstock</v>
      </c>
      <c r="D474" s="507">
        <f t="shared" si="62"/>
        <v>473</v>
      </c>
      <c r="E474" s="498" t="s">
        <v>194</v>
      </c>
      <c r="F474" s="650" t="s">
        <v>522</v>
      </c>
      <c r="G474" s="301" t="s">
        <v>215</v>
      </c>
      <c r="H474" s="189"/>
      <c r="I474" s="264" t="s">
        <v>1495</v>
      </c>
      <c r="J474" s="161" t="s">
        <v>211</v>
      </c>
      <c r="K474" s="89"/>
      <c r="L474" s="89"/>
      <c r="M474" s="27"/>
      <c r="N474" s="452">
        <f t="shared" si="57"/>
        <v>0</v>
      </c>
      <c r="O474" s="89"/>
    </row>
    <row r="475" spans="3:15" ht="22.5">
      <c r="C475" s="115" t="str">
        <f t="shared" si="61"/>
        <v>n;60372Cvarstock</v>
      </c>
      <c r="D475" s="507">
        <f t="shared" si="62"/>
        <v>474</v>
      </c>
      <c r="E475" s="498" t="s">
        <v>194</v>
      </c>
      <c r="F475" s="650" t="s">
        <v>522</v>
      </c>
      <c r="G475" s="301" t="s">
        <v>212</v>
      </c>
      <c r="H475" s="189"/>
      <c r="I475" s="264" t="s">
        <v>1496</v>
      </c>
      <c r="J475" s="161" t="s">
        <v>216</v>
      </c>
      <c r="K475" s="89"/>
      <c r="L475" s="89"/>
      <c r="M475" s="27"/>
      <c r="N475" s="452">
        <f t="shared" si="57"/>
        <v>0</v>
      </c>
      <c r="O475" s="89"/>
    </row>
    <row r="476" spans="3:15" ht="22.5">
      <c r="C476" s="115" t="str">
        <f t="shared" si="61"/>
        <v>n;60311Pvarstock</v>
      </c>
      <c r="D476" s="507">
        <f t="shared" si="62"/>
        <v>475</v>
      </c>
      <c r="E476" s="374" t="s">
        <v>427</v>
      </c>
      <c r="F476" s="533" t="s">
        <v>167</v>
      </c>
      <c r="G476" s="414" t="s">
        <v>520</v>
      </c>
      <c r="H476" s="410"/>
      <c r="I476" s="285" t="s">
        <v>1497</v>
      </c>
      <c r="J476" s="161" t="s">
        <v>521</v>
      </c>
      <c r="K476" s="89"/>
      <c r="L476" s="89"/>
      <c r="M476" s="27"/>
      <c r="N476" s="452">
        <f t="shared" si="57"/>
        <v>0</v>
      </c>
      <c r="O476" s="89"/>
    </row>
    <row r="477" spans="3:15" ht="22.5">
      <c r="C477" s="115" t="str">
        <f t="shared" si="61"/>
        <v>n;603211Pvarstock</v>
      </c>
      <c r="D477" s="507">
        <f t="shared" si="62"/>
        <v>476</v>
      </c>
      <c r="E477" s="374" t="s">
        <v>427</v>
      </c>
      <c r="F477" s="533" t="s">
        <v>167</v>
      </c>
      <c r="G477" s="414" t="s">
        <v>520</v>
      </c>
      <c r="H477" s="410"/>
      <c r="I477" s="285" t="s">
        <v>1609</v>
      </c>
      <c r="J477" s="161" t="s">
        <v>159</v>
      </c>
      <c r="K477" s="89"/>
      <c r="L477" s="89"/>
      <c r="M477" s="27"/>
      <c r="N477" s="452">
        <f t="shared" si="57"/>
        <v>0</v>
      </c>
      <c r="O477" s="89"/>
    </row>
    <row r="478" spans="3:15" ht="22.5">
      <c r="C478" s="115" t="str">
        <f t="shared" si="61"/>
        <v>n;603212Pvarstock</v>
      </c>
      <c r="D478" s="507">
        <f t="shared" si="62"/>
        <v>477</v>
      </c>
      <c r="E478" s="374" t="s">
        <v>427</v>
      </c>
      <c r="F478" s="533" t="s">
        <v>167</v>
      </c>
      <c r="G478" s="414" t="s">
        <v>520</v>
      </c>
      <c r="H478" s="410"/>
      <c r="I478" s="285" t="s">
        <v>1610</v>
      </c>
      <c r="J478" s="161" t="s">
        <v>160</v>
      </c>
      <c r="K478" s="89"/>
      <c r="L478" s="89"/>
      <c r="M478" s="27"/>
      <c r="N478" s="452">
        <f t="shared" si="57"/>
        <v>0</v>
      </c>
      <c r="O478" s="89"/>
    </row>
    <row r="479" spans="3:15" ht="22.5">
      <c r="C479" s="115" t="str">
        <f t="shared" si="61"/>
        <v>n;603213Pvarstock</v>
      </c>
      <c r="D479" s="507">
        <f t="shared" si="62"/>
        <v>478</v>
      </c>
      <c r="E479" s="374" t="s">
        <v>427</v>
      </c>
      <c r="F479" s="533" t="s">
        <v>167</v>
      </c>
      <c r="G479" s="414" t="s">
        <v>520</v>
      </c>
      <c r="H479" s="410"/>
      <c r="I479" s="285" t="s">
        <v>1611</v>
      </c>
      <c r="J479" s="161" t="s">
        <v>161</v>
      </c>
      <c r="K479" s="89"/>
      <c r="L479" s="89"/>
      <c r="M479" s="27"/>
      <c r="N479" s="452">
        <f t="shared" si="57"/>
        <v>0</v>
      </c>
      <c r="O479" s="89"/>
    </row>
    <row r="480" spans="3:15" ht="22.5">
      <c r="C480" s="115" t="str">
        <f t="shared" si="61"/>
        <v>n;603215Pvarstock</v>
      </c>
      <c r="D480" s="507">
        <f t="shared" si="62"/>
        <v>479</v>
      </c>
      <c r="E480" s="374" t="s">
        <v>427</v>
      </c>
      <c r="F480" s="533" t="s">
        <v>167</v>
      </c>
      <c r="G480" s="414" t="s">
        <v>520</v>
      </c>
      <c r="H480" s="410"/>
      <c r="I480" s="285" t="s">
        <v>1612</v>
      </c>
      <c r="J480" s="161" t="s">
        <v>162</v>
      </c>
      <c r="K480" s="89"/>
      <c r="L480" s="89"/>
      <c r="M480" s="27"/>
      <c r="N480" s="452">
        <f t="shared" si="57"/>
        <v>0</v>
      </c>
      <c r="O480" s="89"/>
    </row>
    <row r="481" spans="3:15" ht="22.5">
      <c r="C481" s="115" t="str">
        <f t="shared" si="61"/>
        <v>n;603216Pvarstock</v>
      </c>
      <c r="D481" s="507">
        <f t="shared" si="62"/>
        <v>480</v>
      </c>
      <c r="E481" s="374" t="s">
        <v>427</v>
      </c>
      <c r="F481" s="533" t="s">
        <v>167</v>
      </c>
      <c r="G481" s="414" t="s">
        <v>520</v>
      </c>
      <c r="H481" s="410"/>
      <c r="I481" s="285" t="s">
        <v>1613</v>
      </c>
      <c r="J481" s="161" t="s">
        <v>163</v>
      </c>
      <c r="K481" s="89"/>
      <c r="L481" s="89"/>
      <c r="M481" s="27"/>
      <c r="N481" s="452">
        <f t="shared" si="57"/>
        <v>0</v>
      </c>
      <c r="O481" s="89"/>
    </row>
    <row r="482" spans="3:15" ht="22.5">
      <c r="C482" s="115" t="str">
        <f t="shared" si="61"/>
        <v>n;603217Pvarstock</v>
      </c>
      <c r="D482" s="507">
        <f t="shared" si="62"/>
        <v>481</v>
      </c>
      <c r="E482" s="374" t="s">
        <v>427</v>
      </c>
      <c r="F482" s="533" t="s">
        <v>167</v>
      </c>
      <c r="G482" s="414" t="s">
        <v>520</v>
      </c>
      <c r="H482" s="410"/>
      <c r="I482" s="285" t="s">
        <v>1614</v>
      </c>
      <c r="J482" s="161" t="s">
        <v>164</v>
      </c>
      <c r="K482" s="89"/>
      <c r="L482" s="89"/>
      <c r="M482" s="27"/>
      <c r="N482" s="452">
        <f t="shared" si="57"/>
        <v>0</v>
      </c>
      <c r="O482" s="89"/>
    </row>
    <row r="483" spans="3:15" ht="22.5">
      <c r="C483" s="115" t="str">
        <f t="shared" si="61"/>
        <v>n;603218Pvarstock</v>
      </c>
      <c r="D483" s="507">
        <f t="shared" si="62"/>
        <v>482</v>
      </c>
      <c r="E483" s="374" t="s">
        <v>427</v>
      </c>
      <c r="F483" s="533" t="s">
        <v>167</v>
      </c>
      <c r="G483" s="414" t="s">
        <v>520</v>
      </c>
      <c r="H483" s="410"/>
      <c r="I483" s="285" t="s">
        <v>1615</v>
      </c>
      <c r="J483" s="161" t="s">
        <v>165</v>
      </c>
      <c r="K483" s="89"/>
      <c r="L483" s="89"/>
      <c r="M483" s="27"/>
      <c r="N483" s="452">
        <f t="shared" si="57"/>
        <v>0</v>
      </c>
      <c r="O483" s="89"/>
    </row>
    <row r="484" spans="3:15" ht="22.5">
      <c r="C484" s="115" t="str">
        <f t="shared" si="61"/>
        <v>n;603221Pvarstock</v>
      </c>
      <c r="D484" s="507">
        <f t="shared" si="62"/>
        <v>483</v>
      </c>
      <c r="E484" s="374" t="s">
        <v>427</v>
      </c>
      <c r="F484" s="533" t="s">
        <v>167</v>
      </c>
      <c r="G484" s="414" t="s">
        <v>520</v>
      </c>
      <c r="H484" s="410"/>
      <c r="I484" s="285" t="s">
        <v>1616</v>
      </c>
      <c r="J484" s="161" t="s">
        <v>1761</v>
      </c>
      <c r="K484" s="89"/>
      <c r="L484" s="89"/>
      <c r="M484" s="27"/>
      <c r="N484" s="452">
        <f t="shared" si="57"/>
        <v>0</v>
      </c>
      <c r="O484" s="89"/>
    </row>
    <row r="485" spans="3:15" ht="22.5">
      <c r="C485" s="115" t="str">
        <f t="shared" si="61"/>
        <v>n;603222Pvarstock</v>
      </c>
      <c r="D485" s="507">
        <f t="shared" si="62"/>
        <v>484</v>
      </c>
      <c r="E485" s="374" t="s">
        <v>427</v>
      </c>
      <c r="F485" s="533" t="s">
        <v>167</v>
      </c>
      <c r="G485" s="414" t="s">
        <v>520</v>
      </c>
      <c r="H485" s="410"/>
      <c r="I485" s="285" t="s">
        <v>1617</v>
      </c>
      <c r="J485" s="161" t="s">
        <v>1762</v>
      </c>
      <c r="K485" s="89"/>
      <c r="L485" s="89"/>
      <c r="M485" s="27"/>
      <c r="N485" s="452">
        <f t="shared" si="57"/>
        <v>0</v>
      </c>
      <c r="O485" s="89"/>
    </row>
    <row r="486" spans="3:15" ht="22.5">
      <c r="C486" s="115" t="str">
        <f t="shared" si="61"/>
        <v>n;603223Pvarstock</v>
      </c>
      <c r="D486" s="507">
        <f t="shared" si="62"/>
        <v>485</v>
      </c>
      <c r="E486" s="374" t="s">
        <v>427</v>
      </c>
      <c r="F486" s="533" t="s">
        <v>167</v>
      </c>
      <c r="G486" s="414" t="s">
        <v>520</v>
      </c>
      <c r="H486" s="410"/>
      <c r="I486" s="285" t="s">
        <v>1618</v>
      </c>
      <c r="J486" s="161" t="s">
        <v>1763</v>
      </c>
      <c r="K486" s="89"/>
      <c r="L486" s="89"/>
      <c r="M486" s="27"/>
      <c r="N486" s="452">
        <f t="shared" si="57"/>
        <v>0</v>
      </c>
      <c r="O486" s="89"/>
    </row>
    <row r="487" spans="3:15" ht="22.5">
      <c r="C487" s="115" t="str">
        <f t="shared" si="61"/>
        <v>n;603224Pvarstock</v>
      </c>
      <c r="D487" s="507">
        <f t="shared" si="62"/>
        <v>486</v>
      </c>
      <c r="E487" s="374" t="s">
        <v>427</v>
      </c>
      <c r="F487" s="533" t="s">
        <v>167</v>
      </c>
      <c r="G487" s="414" t="s">
        <v>520</v>
      </c>
      <c r="H487" s="410"/>
      <c r="I487" s="285" t="s">
        <v>1619</v>
      </c>
      <c r="J487" s="161" t="s">
        <v>1764</v>
      </c>
      <c r="K487" s="89"/>
      <c r="L487" s="89"/>
      <c r="M487" s="27"/>
      <c r="N487" s="452">
        <f t="shared" si="57"/>
        <v>0</v>
      </c>
      <c r="O487" s="89"/>
    </row>
    <row r="488" spans="3:15" ht="22.5">
      <c r="C488" s="115" t="str">
        <f t="shared" si="61"/>
        <v>n;603225Pvarstock</v>
      </c>
      <c r="D488" s="507">
        <f t="shared" si="62"/>
        <v>487</v>
      </c>
      <c r="E488" s="374" t="s">
        <v>427</v>
      </c>
      <c r="F488" s="533" t="s">
        <v>167</v>
      </c>
      <c r="G488" s="414" t="s">
        <v>520</v>
      </c>
      <c r="H488" s="410"/>
      <c r="I488" s="285" t="s">
        <v>1620</v>
      </c>
      <c r="J488" s="161" t="s">
        <v>1765</v>
      </c>
      <c r="K488" s="89"/>
      <c r="L488" s="89"/>
      <c r="M488" s="27"/>
      <c r="N488" s="452">
        <f t="shared" si="57"/>
        <v>0</v>
      </c>
      <c r="O488" s="89"/>
    </row>
    <row r="489" spans="3:15" ht="22.5">
      <c r="C489" s="115" t="str">
        <f t="shared" si="61"/>
        <v>n;6032261Pvarstock</v>
      </c>
      <c r="D489" s="507">
        <f t="shared" si="62"/>
        <v>488</v>
      </c>
      <c r="E489" s="374" t="s">
        <v>427</v>
      </c>
      <c r="F489" s="533" t="s">
        <v>167</v>
      </c>
      <c r="G489" s="414" t="s">
        <v>520</v>
      </c>
      <c r="H489" s="410"/>
      <c r="I489" s="285" t="s">
        <v>1621</v>
      </c>
      <c r="J489" s="161" t="s">
        <v>1766</v>
      </c>
      <c r="K489" s="89"/>
      <c r="L489" s="89"/>
      <c r="M489" s="27"/>
      <c r="N489" s="452">
        <f t="shared" si="57"/>
        <v>0</v>
      </c>
      <c r="O489" s="89"/>
    </row>
    <row r="490" spans="3:15" ht="22.5">
      <c r="C490" s="115" t="str">
        <f t="shared" si="61"/>
        <v>n;6032268Pvarstock</v>
      </c>
      <c r="D490" s="507">
        <f t="shared" si="62"/>
        <v>489</v>
      </c>
      <c r="E490" s="374" t="s">
        <v>427</v>
      </c>
      <c r="F490" s="533" t="s">
        <v>167</v>
      </c>
      <c r="G490" s="414" t="s">
        <v>520</v>
      </c>
      <c r="H490" s="410"/>
      <c r="I490" s="285" t="s">
        <v>1622</v>
      </c>
      <c r="J490" s="161" t="s">
        <v>1578</v>
      </c>
      <c r="K490" s="89"/>
      <c r="L490" s="89"/>
      <c r="M490" s="27"/>
      <c r="N490" s="452">
        <f t="shared" si="57"/>
        <v>0</v>
      </c>
      <c r="O490" s="89"/>
    </row>
    <row r="491" spans="3:15" ht="22.5">
      <c r="C491" s="115" t="str">
        <f t="shared" si="61"/>
        <v>n;603227Pvarstock</v>
      </c>
      <c r="D491" s="507">
        <f t="shared" si="62"/>
        <v>490</v>
      </c>
      <c r="E491" s="374" t="s">
        <v>427</v>
      </c>
      <c r="F491" s="533" t="s">
        <v>167</v>
      </c>
      <c r="G491" s="414" t="s">
        <v>520</v>
      </c>
      <c r="H491" s="410"/>
      <c r="I491" s="285" t="s">
        <v>1623</v>
      </c>
      <c r="J491" s="161" t="s">
        <v>1767</v>
      </c>
      <c r="K491" s="89"/>
      <c r="L491" s="89"/>
      <c r="M491" s="27"/>
      <c r="N491" s="452">
        <f t="shared" si="57"/>
        <v>0</v>
      </c>
      <c r="O491" s="89"/>
    </row>
    <row r="492" spans="3:15" ht="22.5">
      <c r="C492" s="115" t="str">
        <f t="shared" si="61"/>
        <v>n;603228Pvarstock</v>
      </c>
      <c r="D492" s="507">
        <f t="shared" si="62"/>
        <v>491</v>
      </c>
      <c r="E492" s="374" t="s">
        <v>427</v>
      </c>
      <c r="F492" s="533" t="s">
        <v>167</v>
      </c>
      <c r="G492" s="414" t="s">
        <v>520</v>
      </c>
      <c r="H492" s="410"/>
      <c r="I492" s="285" t="s">
        <v>1624</v>
      </c>
      <c r="J492" s="161" t="s">
        <v>1768</v>
      </c>
      <c r="K492" s="89"/>
      <c r="L492" s="89"/>
      <c r="M492" s="27"/>
      <c r="N492" s="452">
        <f t="shared" si="57"/>
        <v>0</v>
      </c>
      <c r="O492" s="89"/>
    </row>
    <row r="493" spans="3:15" ht="22.5">
      <c r="C493" s="115" t="str">
        <f t="shared" si="61"/>
        <v>n;60371Pvarstock</v>
      </c>
      <c r="D493" s="507">
        <f t="shared" si="62"/>
        <v>492</v>
      </c>
      <c r="E493" s="374" t="s">
        <v>427</v>
      </c>
      <c r="F493" s="533" t="s">
        <v>167</v>
      </c>
      <c r="G493" s="414" t="s">
        <v>520</v>
      </c>
      <c r="H493" s="410"/>
      <c r="I493" s="285" t="s">
        <v>1501</v>
      </c>
      <c r="J493" s="161" t="s">
        <v>170</v>
      </c>
      <c r="K493" s="89"/>
      <c r="L493" s="89"/>
      <c r="M493" s="27"/>
      <c r="N493" s="452">
        <f t="shared" si="57"/>
        <v>0</v>
      </c>
      <c r="O493" s="89"/>
    </row>
    <row r="494" spans="3:15" ht="22.5">
      <c r="C494" s="115" t="str">
        <f t="shared" si="61"/>
        <v>n;60312Pvarstock</v>
      </c>
      <c r="D494" s="507">
        <f t="shared" si="62"/>
        <v>493</v>
      </c>
      <c r="E494" s="374" t="s">
        <v>427</v>
      </c>
      <c r="F494" s="533" t="s">
        <v>522</v>
      </c>
      <c r="G494" s="414" t="s">
        <v>523</v>
      </c>
      <c r="H494" s="410"/>
      <c r="I494" s="285" t="s">
        <v>1498</v>
      </c>
      <c r="J494" s="161" t="s">
        <v>213</v>
      </c>
      <c r="K494" s="89"/>
      <c r="L494" s="89"/>
      <c r="M494" s="27"/>
      <c r="N494" s="452">
        <f t="shared" si="57"/>
        <v>0</v>
      </c>
      <c r="O494" s="89"/>
    </row>
    <row r="495" spans="3:15" ht="22.5">
      <c r="C495" s="115" t="str">
        <f t="shared" si="61"/>
        <v>n;60323Pvarstock</v>
      </c>
      <c r="D495" s="507">
        <f t="shared" si="62"/>
        <v>494</v>
      </c>
      <c r="E495" s="374" t="s">
        <v>427</v>
      </c>
      <c r="F495" s="533" t="s">
        <v>522</v>
      </c>
      <c r="G495" s="414" t="s">
        <v>523</v>
      </c>
      <c r="H495" s="410"/>
      <c r="I495" s="285" t="s">
        <v>1499</v>
      </c>
      <c r="J495" s="161" t="s">
        <v>214</v>
      </c>
      <c r="K495" s="89"/>
      <c r="L495" s="89"/>
      <c r="M495" s="27"/>
      <c r="N495" s="452">
        <f t="shared" si="57"/>
        <v>0</v>
      </c>
      <c r="O495" s="89"/>
    </row>
    <row r="496" spans="3:15" ht="22.5">
      <c r="C496" s="115" t="str">
        <f t="shared" si="61"/>
        <v>n;603261Pvarstock</v>
      </c>
      <c r="D496" s="507">
        <f t="shared" si="62"/>
        <v>495</v>
      </c>
      <c r="E496" s="374" t="s">
        <v>427</v>
      </c>
      <c r="F496" s="533" t="s">
        <v>522</v>
      </c>
      <c r="G496" s="414" t="s">
        <v>523</v>
      </c>
      <c r="H496" s="410"/>
      <c r="I496" s="285" t="s">
        <v>1737</v>
      </c>
      <c r="J496" s="161" t="s">
        <v>199</v>
      </c>
      <c r="K496" s="89"/>
      <c r="L496" s="89"/>
      <c r="M496" s="27"/>
      <c r="N496" s="452">
        <f t="shared" si="57"/>
        <v>0</v>
      </c>
      <c r="O496" s="89"/>
    </row>
    <row r="497" spans="2:15" ht="22.5">
      <c r="C497" s="115" t="str">
        <f t="shared" si="61"/>
        <v>n;603262Pvarstock</v>
      </c>
      <c r="D497" s="507">
        <f t="shared" si="62"/>
        <v>496</v>
      </c>
      <c r="E497" s="374" t="s">
        <v>427</v>
      </c>
      <c r="F497" s="533" t="s">
        <v>522</v>
      </c>
      <c r="G497" s="414" t="s">
        <v>523</v>
      </c>
      <c r="H497" s="410"/>
      <c r="I497" s="285" t="s">
        <v>1625</v>
      </c>
      <c r="J497" s="161" t="s">
        <v>200</v>
      </c>
      <c r="K497" s="89"/>
      <c r="L497" s="89"/>
      <c r="M497" s="27"/>
      <c r="N497" s="452">
        <f t="shared" si="57"/>
        <v>0</v>
      </c>
      <c r="O497" s="89"/>
    </row>
    <row r="498" spans="2:15" ht="22.5">
      <c r="C498" s="115" t="str">
        <f t="shared" si="61"/>
        <v>n;603263Pvarstock</v>
      </c>
      <c r="D498" s="507">
        <f t="shared" si="62"/>
        <v>497</v>
      </c>
      <c r="E498" s="374" t="s">
        <v>427</v>
      </c>
      <c r="F498" s="533" t="s">
        <v>522</v>
      </c>
      <c r="G498" s="414" t="s">
        <v>523</v>
      </c>
      <c r="H498" s="410"/>
      <c r="I498" s="285" t="s">
        <v>1626</v>
      </c>
      <c r="J498" s="161" t="s">
        <v>201</v>
      </c>
      <c r="K498" s="89"/>
      <c r="L498" s="89"/>
      <c r="M498" s="27"/>
      <c r="N498" s="452">
        <f t="shared" si="57"/>
        <v>0</v>
      </c>
      <c r="O498" s="89"/>
    </row>
    <row r="499" spans="2:15" ht="22.5">
      <c r="C499" s="115" t="str">
        <f t="shared" si="61"/>
        <v>n;603264Pvarstock</v>
      </c>
      <c r="D499" s="507">
        <f t="shared" si="62"/>
        <v>498</v>
      </c>
      <c r="E499" s="374" t="s">
        <v>427</v>
      </c>
      <c r="F499" s="533" t="s">
        <v>522</v>
      </c>
      <c r="G499" s="414" t="s">
        <v>523</v>
      </c>
      <c r="H499" s="410"/>
      <c r="I499" s="285" t="s">
        <v>1627</v>
      </c>
      <c r="J499" s="161" t="s">
        <v>202</v>
      </c>
      <c r="K499" s="89"/>
      <c r="L499" s="89"/>
      <c r="M499" s="27"/>
      <c r="N499" s="452">
        <f t="shared" si="57"/>
        <v>0</v>
      </c>
      <c r="O499" s="89"/>
    </row>
    <row r="500" spans="2:15" ht="22.5">
      <c r="C500" s="115" t="str">
        <f t="shared" si="61"/>
        <v>n;6032651Pvarstock</v>
      </c>
      <c r="D500" s="507">
        <f t="shared" si="62"/>
        <v>499</v>
      </c>
      <c r="E500" s="374" t="s">
        <v>427</v>
      </c>
      <c r="F500" s="533" t="s">
        <v>522</v>
      </c>
      <c r="G500" s="414" t="s">
        <v>523</v>
      </c>
      <c r="H500" s="410"/>
      <c r="I500" s="285" t="s">
        <v>1628</v>
      </c>
      <c r="J500" s="161" t="s">
        <v>203</v>
      </c>
      <c r="K500" s="89"/>
      <c r="L500" s="89"/>
      <c r="M500" s="27"/>
      <c r="N500" s="452">
        <f t="shared" si="57"/>
        <v>0</v>
      </c>
      <c r="O500" s="89"/>
    </row>
    <row r="501" spans="2:15" ht="22.5">
      <c r="C501" s="115" t="str">
        <f t="shared" si="61"/>
        <v>n;6032652Pvarstock</v>
      </c>
      <c r="D501" s="507">
        <f t="shared" si="62"/>
        <v>500</v>
      </c>
      <c r="E501" s="374" t="s">
        <v>427</v>
      </c>
      <c r="F501" s="533" t="s">
        <v>522</v>
      </c>
      <c r="G501" s="414" t="s">
        <v>523</v>
      </c>
      <c r="H501" s="410"/>
      <c r="I501" s="285" t="s">
        <v>1629</v>
      </c>
      <c r="J501" s="161" t="s">
        <v>204</v>
      </c>
      <c r="K501" s="89"/>
      <c r="L501" s="89"/>
      <c r="M501" s="27"/>
      <c r="N501" s="452">
        <f t="shared" si="57"/>
        <v>0</v>
      </c>
      <c r="O501" s="89"/>
    </row>
    <row r="502" spans="2:15" ht="22.5">
      <c r="C502" s="115" t="str">
        <f t="shared" si="61"/>
        <v>n;6032661Pvarstock</v>
      </c>
      <c r="D502" s="507">
        <f t="shared" si="62"/>
        <v>501</v>
      </c>
      <c r="E502" s="374" t="s">
        <v>427</v>
      </c>
      <c r="F502" s="533" t="s">
        <v>522</v>
      </c>
      <c r="G502" s="414" t="s">
        <v>523</v>
      </c>
      <c r="H502" s="410"/>
      <c r="I502" s="285" t="s">
        <v>1630</v>
      </c>
      <c r="J502" s="161" t="s">
        <v>205</v>
      </c>
      <c r="K502" s="89"/>
      <c r="L502" s="89"/>
      <c r="M502" s="27"/>
      <c r="N502" s="452">
        <f t="shared" si="57"/>
        <v>0</v>
      </c>
      <c r="O502" s="89"/>
    </row>
    <row r="503" spans="2:15" ht="22.5">
      <c r="C503" s="115" t="str">
        <f t="shared" si="61"/>
        <v>n;6032662Pvarstock</v>
      </c>
      <c r="D503" s="507">
        <f t="shared" si="62"/>
        <v>502</v>
      </c>
      <c r="E503" s="374" t="s">
        <v>427</v>
      </c>
      <c r="F503" s="533" t="s">
        <v>522</v>
      </c>
      <c r="G503" s="414" t="s">
        <v>523</v>
      </c>
      <c r="H503" s="410"/>
      <c r="I503" s="285" t="s">
        <v>1631</v>
      </c>
      <c r="J503" s="161" t="s">
        <v>206</v>
      </c>
      <c r="K503" s="89"/>
      <c r="L503" s="89"/>
      <c r="M503" s="27"/>
      <c r="N503" s="452">
        <f t="shared" si="57"/>
        <v>0</v>
      </c>
      <c r="O503" s="89"/>
    </row>
    <row r="504" spans="2:15" ht="22.5">
      <c r="C504" s="115" t="str">
        <f t="shared" si="61"/>
        <v>n;6032663Pvarstock</v>
      </c>
      <c r="D504" s="507">
        <f t="shared" si="62"/>
        <v>503</v>
      </c>
      <c r="E504" s="374" t="s">
        <v>427</v>
      </c>
      <c r="F504" s="533" t="s">
        <v>522</v>
      </c>
      <c r="G504" s="414" t="s">
        <v>523</v>
      </c>
      <c r="H504" s="410"/>
      <c r="I504" s="285" t="s">
        <v>1632</v>
      </c>
      <c r="J504" s="161" t="s">
        <v>207</v>
      </c>
      <c r="K504" s="89"/>
      <c r="L504" s="89"/>
      <c r="M504" s="27"/>
      <c r="N504" s="452">
        <f t="shared" si="57"/>
        <v>0</v>
      </c>
      <c r="O504" s="89"/>
    </row>
    <row r="505" spans="2:15" ht="22.5">
      <c r="C505" s="115" t="str">
        <f t="shared" si="61"/>
        <v>n;6032664Pvarstock</v>
      </c>
      <c r="D505" s="507">
        <f t="shared" si="62"/>
        <v>504</v>
      </c>
      <c r="E505" s="374" t="s">
        <v>427</v>
      </c>
      <c r="F505" s="533" t="s">
        <v>522</v>
      </c>
      <c r="G505" s="414" t="s">
        <v>523</v>
      </c>
      <c r="H505" s="410"/>
      <c r="I505" s="285" t="s">
        <v>1633</v>
      </c>
      <c r="J505" s="161" t="s">
        <v>208</v>
      </c>
      <c r="K505" s="89"/>
      <c r="L505" s="89"/>
      <c r="M505" s="27"/>
      <c r="N505" s="452">
        <f t="shared" si="57"/>
        <v>0</v>
      </c>
      <c r="O505" s="89"/>
    </row>
    <row r="506" spans="2:15" ht="22.5">
      <c r="C506" s="115" t="str">
        <f t="shared" si="61"/>
        <v>n;6032668Pvarstock</v>
      </c>
      <c r="D506" s="507">
        <f t="shared" si="62"/>
        <v>505</v>
      </c>
      <c r="E506" s="374" t="s">
        <v>427</v>
      </c>
      <c r="F506" s="533" t="s">
        <v>522</v>
      </c>
      <c r="G506" s="414" t="s">
        <v>523</v>
      </c>
      <c r="H506" s="410"/>
      <c r="I506" s="285" t="s">
        <v>1634</v>
      </c>
      <c r="J506" s="161" t="s">
        <v>209</v>
      </c>
      <c r="K506" s="89"/>
      <c r="L506" s="89"/>
      <c r="M506" s="27"/>
      <c r="N506" s="452">
        <f t="shared" si="57"/>
        <v>0</v>
      </c>
      <c r="O506" s="89"/>
    </row>
    <row r="507" spans="2:15" ht="22.5">
      <c r="C507" s="115" t="str">
        <f t="shared" ref="C507:C509" si="63">CONCATENATE("n;",I507,"varstock")</f>
        <v>n;603268Pvarstock</v>
      </c>
      <c r="D507" s="507">
        <f t="shared" si="62"/>
        <v>506</v>
      </c>
      <c r="E507" s="374" t="s">
        <v>427</v>
      </c>
      <c r="F507" s="533" t="s">
        <v>522</v>
      </c>
      <c r="G507" s="414" t="s">
        <v>523</v>
      </c>
      <c r="H507" s="410"/>
      <c r="I507" s="285" t="s">
        <v>1635</v>
      </c>
      <c r="J507" s="161" t="s">
        <v>210</v>
      </c>
      <c r="K507" s="89"/>
      <c r="L507" s="89"/>
      <c r="M507" s="27"/>
      <c r="N507" s="452">
        <f t="shared" si="57"/>
        <v>0</v>
      </c>
      <c r="O507" s="89"/>
    </row>
    <row r="508" spans="2:15" ht="22.5">
      <c r="C508" s="115" t="str">
        <f t="shared" si="63"/>
        <v>n;60328Pvarstock</v>
      </c>
      <c r="D508" s="507">
        <f t="shared" si="62"/>
        <v>507</v>
      </c>
      <c r="E508" s="374" t="s">
        <v>427</v>
      </c>
      <c r="F508" s="533" t="s">
        <v>522</v>
      </c>
      <c r="G508" s="414" t="s">
        <v>523</v>
      </c>
      <c r="H508" s="410"/>
      <c r="I508" s="285" t="s">
        <v>1500</v>
      </c>
      <c r="J508" s="161" t="s">
        <v>211</v>
      </c>
      <c r="K508" s="89"/>
      <c r="L508" s="89"/>
      <c r="M508" s="27"/>
      <c r="N508" s="452">
        <f t="shared" si="57"/>
        <v>0</v>
      </c>
      <c r="O508" s="89"/>
    </row>
    <row r="509" spans="2:15" ht="22.5">
      <c r="B509" s="284" t="s">
        <v>1056</v>
      </c>
      <c r="C509" s="115" t="str">
        <f t="shared" si="63"/>
        <v>n;60372Pvarstock</v>
      </c>
      <c r="D509" s="507">
        <f t="shared" si="62"/>
        <v>508</v>
      </c>
      <c r="E509" s="374" t="s">
        <v>427</v>
      </c>
      <c r="F509" s="533" t="s">
        <v>522</v>
      </c>
      <c r="G509" s="414" t="s">
        <v>523</v>
      </c>
      <c r="H509" s="410"/>
      <c r="I509" s="285" t="s">
        <v>1502</v>
      </c>
      <c r="J509" s="161" t="s">
        <v>216</v>
      </c>
      <c r="K509" s="89"/>
      <c r="L509" s="89"/>
      <c r="M509" s="27"/>
      <c r="N509" s="452">
        <f t="shared" si="57"/>
        <v>0</v>
      </c>
      <c r="O509" s="89"/>
    </row>
  </sheetData>
  <mergeCells count="2">
    <mergeCell ref="E2:N2"/>
    <mergeCell ref="E3:N3"/>
  </mergeCells>
  <conditionalFormatting sqref="N13:N77 N97:N114 N116:N404 N408:N459 N461:N509">
    <cfRule type="cellIs" dxfId="53" priority="9" stopIfTrue="1" operator="lessThan">
      <formula>0</formula>
    </cfRule>
  </conditionalFormatting>
  <conditionalFormatting sqref="N96">
    <cfRule type="cellIs" dxfId="52" priority="12" stopIfTrue="1" operator="lessThan">
      <formula>0</formula>
    </cfRule>
  </conditionalFormatting>
  <conditionalFormatting sqref="N460">
    <cfRule type="cellIs" dxfId="51" priority="14" stopIfTrue="1" operator="lessThan">
      <formula>0</formula>
    </cfRule>
  </conditionalFormatting>
  <conditionalFormatting sqref="N95">
    <cfRule type="cellIs" dxfId="50" priority="8" stopIfTrue="1" operator="lessThan">
      <formula>0</formula>
    </cfRule>
  </conditionalFormatting>
  <conditionalFormatting sqref="K115:K129">
    <cfRule type="cellIs" dxfId="49" priority="7" stopIfTrue="1" operator="lessThan">
      <formula>0</formula>
    </cfRule>
  </conditionalFormatting>
  <conditionalFormatting sqref="K78:L94">
    <cfRule type="cellIs" dxfId="48" priority="4" stopIfTrue="1" operator="lessThan">
      <formula>0</formula>
    </cfRule>
  </conditionalFormatting>
  <conditionalFormatting sqref="K96:L96">
    <cfRule type="cellIs" dxfId="47" priority="3" stopIfTrue="1" operator="lessThan">
      <formula>0</formula>
    </cfRule>
  </conditionalFormatting>
  <conditionalFormatting sqref="N78:N94">
    <cfRule type="cellIs" dxfId="46" priority="1" operator="lessThan">
      <formula>0</formula>
    </cfRule>
  </conditionalFormatting>
  <hyperlinks>
    <hyperlink ref="E2" location="Paramétrage!A1" display="Retour vers le paramétrage "/>
    <hyperlink ref="E2:N2" location="Identification!A1" display="Retour vers l'identification"/>
  </hyperlinks>
  <pageMargins left="0.23622047244094491" right="0.23622047244094491" top="0.74803149606299213" bottom="0.74803149606299213" header="0.31496062992125984" footer="0.31496062992125984"/>
  <pageSetup paperSize="9" scale="43" fitToHeight="0" orientation="portrait" r:id="rId1"/>
  <ignoredErrors>
    <ignoredError sqref="C95:C96 N78:N96 C143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R485"/>
  <sheetViews>
    <sheetView topLeftCell="E2" workbookViewId="0">
      <selection activeCell="D2" sqref="A1:D1048576"/>
    </sheetView>
  </sheetViews>
  <sheetFormatPr baseColWidth="10" defaultColWidth="11.42578125" defaultRowHeight="14.25"/>
  <cols>
    <col min="1" max="1" width="0" style="177" hidden="1" customWidth="1"/>
    <col min="2" max="2" width="20.85546875" style="177" hidden="1" customWidth="1"/>
    <col min="3" max="3" width="17.85546875" style="177" hidden="1" customWidth="1"/>
    <col min="4" max="4" width="12.140625" style="177" hidden="1" customWidth="1"/>
    <col min="5" max="5" width="12.140625" style="539" customWidth="1"/>
    <col min="6" max="6" width="42.28515625" style="25" customWidth="1"/>
    <col min="7" max="7" width="63.28515625" style="25" customWidth="1"/>
    <col min="8" max="8" width="18" style="25" customWidth="1"/>
    <col min="9" max="9" width="8.5703125" style="25" customWidth="1"/>
    <col min="10" max="10" width="10" style="25" customWidth="1"/>
    <col min="11" max="11" width="9" style="25" customWidth="1"/>
    <col min="12" max="16" width="20.85546875" style="25" customWidth="1"/>
    <col min="17" max="17" width="93.85546875" style="25" customWidth="1"/>
    <col min="18" max="18" width="13.28515625" style="25" bestFit="1" customWidth="1"/>
    <col min="19" max="16384" width="11.42578125" style="25"/>
  </cols>
  <sheetData>
    <row r="1" spans="1:17" hidden="1">
      <c r="A1" s="115" t="s">
        <v>41</v>
      </c>
      <c r="B1" s="115" t="s">
        <v>41</v>
      </c>
      <c r="C1" s="115" t="s">
        <v>1057</v>
      </c>
      <c r="D1" s="115" t="s">
        <v>1508</v>
      </c>
      <c r="E1" s="115" t="s">
        <v>1054</v>
      </c>
      <c r="I1" s="30" t="s">
        <v>41</v>
      </c>
      <c r="J1" s="30" t="s">
        <v>41</v>
      </c>
      <c r="K1" s="30" t="s">
        <v>41</v>
      </c>
      <c r="L1" s="30" t="s">
        <v>1408</v>
      </c>
      <c r="P1" s="30" t="s">
        <v>1409</v>
      </c>
    </row>
    <row r="2" spans="1:17" s="220" customFormat="1" ht="15">
      <c r="A2" s="115"/>
      <c r="B2" s="115"/>
      <c r="C2" s="115"/>
      <c r="D2" s="115"/>
      <c r="E2" s="278"/>
      <c r="F2" s="938" t="s">
        <v>1418</v>
      </c>
      <c r="G2" s="938"/>
      <c r="H2" s="913"/>
      <c r="I2" s="913"/>
      <c r="J2" s="913"/>
      <c r="K2" s="913"/>
      <c r="L2" s="913"/>
      <c r="M2" s="913"/>
      <c r="N2" s="913"/>
      <c r="O2" s="913"/>
      <c r="P2" s="913"/>
      <c r="Q2" s="913"/>
    </row>
    <row r="3" spans="1:17" s="198" customFormat="1" ht="14.25" customHeight="1">
      <c r="A3" s="115"/>
      <c r="B3" s="115" t="s">
        <v>1839</v>
      </c>
      <c r="C3" s="115" t="s">
        <v>1708</v>
      </c>
      <c r="D3" s="115"/>
      <c r="E3" s="944" t="s">
        <v>1550</v>
      </c>
      <c r="F3" s="945"/>
      <c r="G3" s="946"/>
      <c r="H3" s="279" t="s">
        <v>1101</v>
      </c>
      <c r="I3" s="826"/>
      <c r="J3" s="826"/>
      <c r="K3" s="826"/>
      <c r="L3" s="282" t="s">
        <v>613</v>
      </c>
      <c r="M3" s="282" t="s">
        <v>613</v>
      </c>
      <c r="N3" s="282" t="s">
        <v>613</v>
      </c>
      <c r="O3" s="282" t="s">
        <v>613</v>
      </c>
      <c r="P3" s="282" t="s">
        <v>607</v>
      </c>
      <c r="Q3" s="193"/>
    </row>
    <row r="4" spans="1:17" s="245" customFormat="1" ht="63.75" customHeight="1">
      <c r="A4" s="259"/>
      <c r="B4" s="115"/>
      <c r="C4" s="115" t="s">
        <v>1520</v>
      </c>
      <c r="D4" s="259"/>
      <c r="E4" s="947"/>
      <c r="F4" s="948"/>
      <c r="G4" s="949"/>
      <c r="H4" s="279" t="s">
        <v>573</v>
      </c>
      <c r="I4" s="826"/>
      <c r="J4" s="826"/>
      <c r="K4" s="826"/>
      <c r="L4" s="477" t="s">
        <v>574</v>
      </c>
      <c r="M4" s="78" t="s">
        <v>576</v>
      </c>
      <c r="N4" s="78" t="s">
        <v>577</v>
      </c>
      <c r="O4" s="78" t="s">
        <v>575</v>
      </c>
      <c r="P4" s="78" t="s">
        <v>578</v>
      </c>
      <c r="Q4" s="273"/>
    </row>
    <row r="5" spans="1:17" s="198" customFormat="1" ht="25.5">
      <c r="A5" s="174"/>
      <c r="B5" s="115" t="s">
        <v>1407</v>
      </c>
      <c r="C5" s="174"/>
      <c r="D5" s="174"/>
      <c r="E5" s="950"/>
      <c r="F5" s="951"/>
      <c r="G5" s="952"/>
      <c r="H5" s="432" t="s">
        <v>1073</v>
      </c>
      <c r="I5" s="830"/>
      <c r="J5" s="830"/>
      <c r="K5" s="830"/>
      <c r="L5" s="212" t="s">
        <v>1515</v>
      </c>
      <c r="M5" s="212" t="s">
        <v>1516</v>
      </c>
      <c r="N5" s="212" t="s">
        <v>1517</v>
      </c>
      <c r="O5" s="212" t="s">
        <v>1518</v>
      </c>
      <c r="P5" s="506" t="s">
        <v>607</v>
      </c>
      <c r="Q5" s="193"/>
    </row>
    <row r="6" spans="1:17" s="198" customFormat="1" ht="25.5">
      <c r="A6" s="115" t="s">
        <v>41</v>
      </c>
      <c r="B6" s="115"/>
      <c r="C6" s="115"/>
      <c r="D6" s="174"/>
      <c r="E6" s="820"/>
      <c r="F6" s="821"/>
      <c r="G6" s="822"/>
      <c r="H6" s="432"/>
      <c r="I6" s="830"/>
      <c r="J6" s="830"/>
      <c r="K6" s="830"/>
      <c r="L6" s="848"/>
      <c r="M6" s="848"/>
      <c r="N6" s="848"/>
      <c r="O6" s="848"/>
      <c r="P6" s="506"/>
      <c r="Q6" s="193"/>
    </row>
    <row r="7" spans="1:17" s="198" customFormat="1" ht="25.5">
      <c r="A7" s="115" t="s">
        <v>41</v>
      </c>
      <c r="B7" s="115"/>
      <c r="C7" s="115"/>
      <c r="D7" s="174"/>
      <c r="E7" s="820"/>
      <c r="F7" s="821"/>
      <c r="G7" s="822"/>
      <c r="H7" s="432"/>
      <c r="I7" s="830"/>
      <c r="J7" s="830"/>
      <c r="K7" s="830"/>
      <c r="L7" s="848"/>
      <c r="M7" s="848"/>
      <c r="N7" s="848"/>
      <c r="O7" s="848"/>
      <c r="P7" s="506"/>
      <c r="Q7" s="193"/>
    </row>
    <row r="8" spans="1:17" s="198" customFormat="1" ht="25.5">
      <c r="A8" s="115" t="s">
        <v>41</v>
      </c>
      <c r="B8" s="115"/>
      <c r="C8" s="115"/>
      <c r="D8" s="174"/>
      <c r="E8" s="820"/>
      <c r="F8" s="821"/>
      <c r="G8" s="822"/>
      <c r="H8" s="432"/>
      <c r="I8" s="830"/>
      <c r="J8" s="830"/>
      <c r="K8" s="830"/>
      <c r="L8" s="848"/>
      <c r="M8" s="848"/>
      <c r="N8" s="848"/>
      <c r="O8" s="848"/>
      <c r="P8" s="506"/>
      <c r="Q8" s="193"/>
    </row>
    <row r="9" spans="1:17" s="198" customFormat="1" ht="25.5">
      <c r="A9" s="115" t="s">
        <v>41</v>
      </c>
      <c r="B9" s="115"/>
      <c r="C9" s="115"/>
      <c r="D9" s="174"/>
      <c r="E9" s="820"/>
      <c r="F9" s="821"/>
      <c r="G9" s="822"/>
      <c r="H9" s="432"/>
      <c r="I9" s="830"/>
      <c r="J9" s="830"/>
      <c r="K9" s="830"/>
      <c r="L9" s="848"/>
      <c r="M9" s="848"/>
      <c r="N9" s="848"/>
      <c r="O9" s="848"/>
      <c r="P9" s="506"/>
      <c r="Q9" s="193"/>
    </row>
    <row r="10" spans="1:17" s="198" customFormat="1" ht="25.5">
      <c r="A10" s="115" t="s">
        <v>41</v>
      </c>
      <c r="B10" s="115"/>
      <c r="C10" s="115"/>
      <c r="D10" s="174"/>
      <c r="E10" s="820"/>
      <c r="F10" s="821"/>
      <c r="G10" s="822"/>
      <c r="H10" s="432"/>
      <c r="I10" s="830"/>
      <c r="J10" s="830"/>
      <c r="K10" s="830"/>
      <c r="L10" s="848"/>
      <c r="M10" s="848"/>
      <c r="N10" s="848"/>
      <c r="O10" s="848"/>
      <c r="P10" s="506"/>
      <c r="Q10" s="193"/>
    </row>
    <row r="11" spans="1:17" s="198" customFormat="1" ht="25.5">
      <c r="A11" s="174"/>
      <c r="B11" s="174"/>
      <c r="C11" s="174"/>
      <c r="D11" s="174"/>
      <c r="E11" s="432" t="s">
        <v>1072</v>
      </c>
      <c r="F11" s="943" t="s">
        <v>1100</v>
      </c>
      <c r="G11" s="943"/>
      <c r="H11" s="279" t="s">
        <v>579</v>
      </c>
      <c r="I11" s="826"/>
      <c r="J11" s="826"/>
      <c r="K11" s="826"/>
      <c r="L11" s="225"/>
      <c r="M11" s="225"/>
      <c r="N11" s="225"/>
      <c r="O11" s="225"/>
      <c r="P11" s="225"/>
      <c r="Q11" s="193"/>
    </row>
    <row r="12" spans="1:17" s="276" customFormat="1" ht="15">
      <c r="A12" s="115"/>
      <c r="C12" s="115" t="s">
        <v>1827</v>
      </c>
      <c r="D12" s="115"/>
      <c r="E12" s="344"/>
      <c r="F12" s="921" t="s">
        <v>580</v>
      </c>
      <c r="G12" s="922"/>
      <c r="H12" s="201">
        <f t="shared" ref="H12:H22" si="0">SUM(L12:P12)</f>
        <v>0</v>
      </c>
      <c r="I12" s="849"/>
      <c r="J12" s="849"/>
      <c r="K12" s="849"/>
      <c r="L12" s="49">
        <f t="shared" ref="L12:P12" si="1">L13+L17</f>
        <v>0</v>
      </c>
      <c r="M12" s="49">
        <f t="shared" si="1"/>
        <v>0</v>
      </c>
      <c r="N12" s="49">
        <f t="shared" si="1"/>
        <v>0</v>
      </c>
      <c r="O12" s="49">
        <f t="shared" si="1"/>
        <v>0</v>
      </c>
      <c r="P12" s="49">
        <f t="shared" si="1"/>
        <v>0</v>
      </c>
      <c r="Q12" s="194"/>
    </row>
    <row r="13" spans="1:17" s="210" customFormat="1" ht="12.75">
      <c r="A13" s="115"/>
      <c r="B13" s="115"/>
      <c r="C13" s="115" t="str">
        <f t="shared" ref="C13:C22" si="2">CONCATENATE("n;",E13)</f>
        <v>n;CT1PM</v>
      </c>
      <c r="D13" s="115"/>
      <c r="E13" s="766" t="s">
        <v>1129</v>
      </c>
      <c r="F13" s="939" t="s">
        <v>581</v>
      </c>
      <c r="G13" s="940"/>
      <c r="H13" s="201">
        <f t="shared" si="0"/>
        <v>0</v>
      </c>
      <c r="I13" s="845"/>
      <c r="J13" s="845"/>
      <c r="K13" s="845"/>
      <c r="L13" s="164"/>
      <c r="M13" s="164"/>
      <c r="N13" s="164"/>
      <c r="O13" s="164"/>
      <c r="P13" s="164"/>
      <c r="Q13" s="221"/>
    </row>
    <row r="14" spans="1:17" s="165" customFormat="1" ht="12.75">
      <c r="A14" s="115"/>
      <c r="B14" s="115"/>
      <c r="C14" s="115" t="str">
        <f t="shared" si="2"/>
        <v>n;CT1PM621</v>
      </c>
      <c r="D14" s="115"/>
      <c r="E14" s="587" t="s">
        <v>1130</v>
      </c>
      <c r="F14" s="397"/>
      <c r="G14" s="648" t="s">
        <v>582</v>
      </c>
      <c r="H14" s="201">
        <f t="shared" si="0"/>
        <v>0</v>
      </c>
      <c r="I14" s="845"/>
      <c r="J14" s="845"/>
      <c r="K14" s="845"/>
      <c r="L14" s="164"/>
      <c r="M14" s="164"/>
      <c r="N14" s="164"/>
      <c r="O14" s="164"/>
      <c r="P14" s="164"/>
      <c r="Q14" s="216"/>
    </row>
    <row r="15" spans="1:17" s="165" customFormat="1" ht="12.75">
      <c r="A15" s="115"/>
      <c r="B15" s="115"/>
      <c r="C15" s="115" t="str">
        <f t="shared" si="2"/>
        <v>n;CT1PM6424</v>
      </c>
      <c r="D15" s="115"/>
      <c r="E15" s="587" t="s">
        <v>1131</v>
      </c>
      <c r="F15" s="411"/>
      <c r="G15" s="684" t="s">
        <v>583</v>
      </c>
      <c r="H15" s="201">
        <f t="shared" si="0"/>
        <v>0</v>
      </c>
      <c r="I15" s="845"/>
      <c r="J15" s="845"/>
      <c r="K15" s="845"/>
      <c r="L15" s="164"/>
      <c r="M15" s="164"/>
      <c r="N15" s="164"/>
      <c r="O15" s="164"/>
      <c r="P15" s="164"/>
      <c r="Q15" s="216"/>
    </row>
    <row r="16" spans="1:17" s="165" customFormat="1" ht="12.75">
      <c r="A16" s="115"/>
      <c r="B16" s="115"/>
      <c r="C16" s="115" t="str">
        <f t="shared" si="2"/>
        <v>n;CT1PM6484</v>
      </c>
      <c r="D16" s="115"/>
      <c r="E16" s="587" t="s">
        <v>1132</v>
      </c>
      <c r="F16" s="411"/>
      <c r="G16" s="684" t="s">
        <v>584</v>
      </c>
      <c r="H16" s="201">
        <f t="shared" si="0"/>
        <v>0</v>
      </c>
      <c r="I16" s="845"/>
      <c r="J16" s="845"/>
      <c r="K16" s="845"/>
      <c r="L16" s="164"/>
      <c r="M16" s="164"/>
      <c r="N16" s="164"/>
      <c r="O16" s="164"/>
      <c r="P16" s="164"/>
      <c r="Q16" s="216"/>
    </row>
    <row r="17" spans="1:18" s="210" customFormat="1" ht="12.75">
      <c r="A17" s="115"/>
      <c r="B17" s="115"/>
      <c r="C17" s="115" t="str">
        <f t="shared" si="2"/>
        <v>n;CT1PNM</v>
      </c>
      <c r="D17" s="115"/>
      <c r="E17" s="587" t="s">
        <v>1133</v>
      </c>
      <c r="F17" s="941" t="s">
        <v>585</v>
      </c>
      <c r="G17" s="942"/>
      <c r="H17" s="201">
        <f t="shared" si="0"/>
        <v>0</v>
      </c>
      <c r="I17" s="845"/>
      <c r="J17" s="845"/>
      <c r="K17" s="845"/>
      <c r="L17" s="164"/>
      <c r="M17" s="164"/>
      <c r="N17" s="164"/>
      <c r="O17" s="164"/>
      <c r="P17" s="164"/>
      <c r="Q17" s="221"/>
    </row>
    <row r="18" spans="1:18" s="165" customFormat="1" ht="12.75">
      <c r="A18" s="115"/>
      <c r="B18" s="115"/>
      <c r="C18" s="115" t="str">
        <f t="shared" si="2"/>
        <v>n;CT1PNM621</v>
      </c>
      <c r="D18" s="115"/>
      <c r="E18" s="587" t="s">
        <v>1134</v>
      </c>
      <c r="F18" s="397"/>
      <c r="G18" s="397" t="s">
        <v>586</v>
      </c>
      <c r="H18" s="201">
        <f t="shared" si="0"/>
        <v>0</v>
      </c>
      <c r="I18" s="845"/>
      <c r="J18" s="845"/>
      <c r="K18" s="845"/>
      <c r="L18" s="164"/>
      <c r="M18" s="164"/>
      <c r="N18" s="164"/>
      <c r="O18" s="164"/>
      <c r="P18" s="164"/>
      <c r="Q18" s="216"/>
    </row>
    <row r="19" spans="1:18" s="165" customFormat="1" ht="12.75">
      <c r="A19" s="115"/>
      <c r="B19" s="115"/>
      <c r="C19" s="115" t="str">
        <f t="shared" si="2"/>
        <v>n;CT1PNM6416</v>
      </c>
      <c r="D19" s="115"/>
      <c r="E19" s="587" t="s">
        <v>1135</v>
      </c>
      <c r="F19" s="411"/>
      <c r="G19" s="411" t="s">
        <v>587</v>
      </c>
      <c r="H19" s="201">
        <f t="shared" si="0"/>
        <v>0</v>
      </c>
      <c r="I19" s="845"/>
      <c r="J19" s="845"/>
      <c r="K19" s="845"/>
      <c r="L19" s="164"/>
      <c r="M19" s="164"/>
      <c r="N19" s="164"/>
      <c r="O19" s="164"/>
      <c r="P19" s="164"/>
      <c r="Q19" s="216"/>
    </row>
    <row r="20" spans="1:18" s="165" customFormat="1" ht="12.75">
      <c r="A20" s="115"/>
      <c r="B20" s="115"/>
      <c r="C20" s="115" t="str">
        <f t="shared" si="2"/>
        <v>n;CT1PNM6417</v>
      </c>
      <c r="D20" s="115"/>
      <c r="E20" s="587" t="s">
        <v>1136</v>
      </c>
      <c r="F20" s="411"/>
      <c r="G20" s="411" t="s">
        <v>588</v>
      </c>
      <c r="H20" s="201">
        <f t="shared" si="0"/>
        <v>0</v>
      </c>
      <c r="I20" s="845"/>
      <c r="J20" s="845"/>
      <c r="K20" s="845"/>
      <c r="L20" s="164"/>
      <c r="M20" s="164"/>
      <c r="N20" s="164"/>
      <c r="O20" s="164"/>
      <c r="P20" s="164"/>
      <c r="Q20" s="216"/>
    </row>
    <row r="21" spans="1:18" s="165" customFormat="1" ht="12.75">
      <c r="A21" s="115"/>
      <c r="B21" s="115"/>
      <c r="C21" s="115" t="str">
        <f t="shared" si="2"/>
        <v>n;CT1PNM6484</v>
      </c>
      <c r="D21" s="115"/>
      <c r="E21" s="642" t="s">
        <v>1513</v>
      </c>
      <c r="F21" s="529"/>
      <c r="G21" s="529" t="s">
        <v>589</v>
      </c>
      <c r="H21" s="201">
        <f t="shared" si="0"/>
        <v>0</v>
      </c>
      <c r="I21" s="845"/>
      <c r="J21" s="845"/>
      <c r="K21" s="845"/>
      <c r="L21" s="164"/>
      <c r="M21" s="164"/>
      <c r="N21" s="164"/>
      <c r="O21" s="164"/>
      <c r="P21" s="164"/>
      <c r="Q21" s="216"/>
    </row>
    <row r="22" spans="1:18" s="204" customFormat="1" ht="15">
      <c r="A22" s="115"/>
      <c r="B22" s="115"/>
      <c r="C22" s="115" t="str">
        <f t="shared" si="2"/>
        <v>n;CT2</v>
      </c>
      <c r="D22" s="115"/>
      <c r="E22" s="761" t="s">
        <v>1137</v>
      </c>
      <c r="F22" s="921" t="s">
        <v>590</v>
      </c>
      <c r="G22" s="922"/>
      <c r="H22" s="201">
        <f t="shared" si="0"/>
        <v>0</v>
      </c>
      <c r="I22" s="845"/>
      <c r="J22" s="845"/>
      <c r="K22" s="845"/>
      <c r="L22" s="164"/>
      <c r="M22" s="164"/>
      <c r="N22" s="164"/>
      <c r="O22" s="164"/>
      <c r="P22" s="164"/>
      <c r="Q22" s="232"/>
      <c r="R22" s="227"/>
    </row>
    <row r="23" spans="1:18" s="204" customFormat="1" ht="22.5">
      <c r="A23" s="115"/>
      <c r="B23" s="115"/>
      <c r="C23" s="115"/>
      <c r="D23" s="115"/>
      <c r="E23" s="344"/>
      <c r="F23" s="203">
        <v>6011</v>
      </c>
      <c r="G23" s="340" t="s">
        <v>1748</v>
      </c>
      <c r="H23" s="179"/>
      <c r="I23" s="179"/>
      <c r="J23" s="179"/>
      <c r="K23" s="179"/>
      <c r="L23" s="179"/>
      <c r="M23" s="179"/>
      <c r="N23" s="179"/>
      <c r="O23" s="179"/>
      <c r="P23" s="179"/>
      <c r="Q23" s="232"/>
      <c r="R23" s="227"/>
    </row>
    <row r="24" spans="1:18" s="204" customFormat="1" ht="22.5">
      <c r="A24" s="115"/>
      <c r="B24" s="115"/>
      <c r="C24" s="115"/>
      <c r="D24" s="115"/>
      <c r="E24" s="268"/>
      <c r="F24" s="203">
        <v>60211</v>
      </c>
      <c r="G24" s="200" t="s">
        <v>1637</v>
      </c>
      <c r="H24" s="179"/>
      <c r="I24" s="179"/>
      <c r="J24" s="179"/>
      <c r="K24" s="179"/>
      <c r="L24" s="179"/>
      <c r="M24" s="179"/>
      <c r="N24" s="179"/>
      <c r="O24" s="179"/>
      <c r="P24" s="179"/>
      <c r="Q24" s="232"/>
      <c r="R24" s="227"/>
    </row>
    <row r="25" spans="1:18" s="204" customFormat="1" ht="22.5">
      <c r="A25" s="115"/>
      <c r="B25" s="115"/>
      <c r="C25" s="115"/>
      <c r="D25" s="115"/>
      <c r="E25" s="268"/>
      <c r="F25" s="203">
        <v>60212</v>
      </c>
      <c r="G25" s="200" t="s">
        <v>1638</v>
      </c>
      <c r="H25" s="179"/>
      <c r="I25" s="179"/>
      <c r="J25" s="179"/>
      <c r="K25" s="179"/>
      <c r="L25" s="179"/>
      <c r="M25" s="179"/>
      <c r="N25" s="179"/>
      <c r="O25" s="179"/>
      <c r="P25" s="179"/>
      <c r="Q25" s="232"/>
      <c r="R25" s="227"/>
    </row>
    <row r="26" spans="1:18" s="204" customFormat="1">
      <c r="A26" s="115"/>
      <c r="B26" s="115"/>
      <c r="C26" s="115"/>
      <c r="D26" s="115"/>
      <c r="E26" s="268"/>
      <c r="F26" s="203">
        <v>60213</v>
      </c>
      <c r="G26" s="200" t="s">
        <v>1639</v>
      </c>
      <c r="H26" s="179"/>
      <c r="I26" s="179"/>
      <c r="J26" s="179"/>
      <c r="K26" s="179"/>
      <c r="L26" s="179"/>
      <c r="M26" s="179"/>
      <c r="N26" s="179"/>
      <c r="O26" s="179"/>
      <c r="P26" s="179"/>
      <c r="Q26" s="232"/>
      <c r="R26" s="227"/>
    </row>
    <row r="27" spans="1:18" s="204" customFormat="1">
      <c r="A27" s="165"/>
      <c r="B27" s="165"/>
      <c r="C27" s="185"/>
      <c r="D27" s="185"/>
      <c r="E27" s="268"/>
      <c r="F27" s="203">
        <v>60215</v>
      </c>
      <c r="G27" s="200" t="s">
        <v>1640</v>
      </c>
      <c r="H27" s="179"/>
      <c r="I27" s="179"/>
      <c r="J27" s="179"/>
      <c r="K27" s="179"/>
      <c r="L27" s="179"/>
      <c r="M27" s="179"/>
      <c r="N27" s="179"/>
      <c r="O27" s="179"/>
      <c r="P27" s="179"/>
      <c r="Q27" s="232"/>
      <c r="R27" s="227"/>
    </row>
    <row r="28" spans="1:18" s="204" customFormat="1">
      <c r="A28" s="165"/>
      <c r="B28" s="165"/>
      <c r="C28" s="185"/>
      <c r="D28" s="185"/>
      <c r="E28" s="268"/>
      <c r="F28" s="203">
        <v>60216</v>
      </c>
      <c r="G28" s="200" t="s">
        <v>1641</v>
      </c>
      <c r="H28" s="179"/>
      <c r="I28" s="179"/>
      <c r="J28" s="179"/>
      <c r="K28" s="179"/>
      <c r="L28" s="179"/>
      <c r="M28" s="179"/>
      <c r="N28" s="179"/>
      <c r="O28" s="179"/>
      <c r="P28" s="179"/>
      <c r="Q28" s="232"/>
      <c r="R28" s="227"/>
    </row>
    <row r="29" spans="1:18" s="204" customFormat="1">
      <c r="A29" s="165"/>
      <c r="B29" s="165"/>
      <c r="C29" s="185"/>
      <c r="D29" s="185"/>
      <c r="E29" s="268"/>
      <c r="F29" s="203">
        <v>60217</v>
      </c>
      <c r="G29" s="200" t="s">
        <v>1642</v>
      </c>
      <c r="H29" s="179"/>
      <c r="I29" s="179"/>
      <c r="J29" s="179"/>
      <c r="K29" s="179"/>
      <c r="L29" s="179"/>
      <c r="M29" s="179"/>
      <c r="N29" s="179"/>
      <c r="O29" s="179"/>
      <c r="P29" s="179"/>
      <c r="Q29" s="232"/>
      <c r="R29" s="227"/>
    </row>
    <row r="30" spans="1:18" s="204" customFormat="1" ht="22.5">
      <c r="A30" s="165"/>
      <c r="B30" s="165"/>
      <c r="C30" s="185"/>
      <c r="D30" s="185"/>
      <c r="E30" s="268"/>
      <c r="F30" s="203">
        <v>60218</v>
      </c>
      <c r="G30" s="200" t="s">
        <v>1643</v>
      </c>
      <c r="H30" s="179"/>
      <c r="I30" s="179"/>
      <c r="J30" s="179"/>
      <c r="K30" s="179"/>
      <c r="L30" s="179"/>
      <c r="M30" s="179"/>
      <c r="N30" s="179"/>
      <c r="O30" s="179"/>
      <c r="P30" s="179"/>
      <c r="Q30" s="232"/>
      <c r="R30" s="227"/>
    </row>
    <row r="31" spans="1:18" s="204" customFormat="1" ht="22.5">
      <c r="A31" s="165"/>
      <c r="B31" s="165"/>
      <c r="C31" s="185"/>
      <c r="D31" s="185"/>
      <c r="E31" s="268"/>
      <c r="F31" s="203">
        <v>60221</v>
      </c>
      <c r="G31" s="200" t="s">
        <v>1752</v>
      </c>
      <c r="H31" s="179"/>
      <c r="I31" s="179"/>
      <c r="J31" s="179"/>
      <c r="K31" s="179"/>
      <c r="L31" s="179"/>
      <c r="M31" s="179"/>
      <c r="N31" s="179"/>
      <c r="O31" s="179"/>
      <c r="P31" s="179"/>
      <c r="Q31" s="232"/>
      <c r="R31" s="227"/>
    </row>
    <row r="32" spans="1:18" s="204" customFormat="1">
      <c r="A32" s="165"/>
      <c r="B32" s="165"/>
      <c r="C32" s="185"/>
      <c r="D32" s="185"/>
      <c r="E32" s="268"/>
      <c r="F32" s="203">
        <v>60222</v>
      </c>
      <c r="G32" s="200" t="s">
        <v>1753</v>
      </c>
      <c r="H32" s="179"/>
      <c r="I32" s="179"/>
      <c r="J32" s="179"/>
      <c r="K32" s="179"/>
      <c r="L32" s="179"/>
      <c r="M32" s="179"/>
      <c r="N32" s="179"/>
      <c r="O32" s="179"/>
      <c r="P32" s="179"/>
      <c r="Q32" s="232"/>
      <c r="R32" s="227"/>
    </row>
    <row r="33" spans="1:18" s="204" customFormat="1">
      <c r="A33" s="165"/>
      <c r="B33" s="165"/>
      <c r="C33" s="185"/>
      <c r="D33" s="185"/>
      <c r="E33" s="268"/>
      <c r="F33" s="203">
        <v>60223</v>
      </c>
      <c r="G33" s="200" t="s">
        <v>1754</v>
      </c>
      <c r="H33" s="179"/>
      <c r="I33" s="179"/>
      <c r="J33" s="179"/>
      <c r="K33" s="179"/>
      <c r="L33" s="179"/>
      <c r="M33" s="179"/>
      <c r="N33" s="179"/>
      <c r="O33" s="179"/>
      <c r="P33" s="179"/>
      <c r="Q33" s="232"/>
      <c r="R33" s="227"/>
    </row>
    <row r="34" spans="1:18" s="204" customFormat="1" ht="22.5">
      <c r="A34" s="165"/>
      <c r="B34" s="165"/>
      <c r="C34" s="185"/>
      <c r="D34" s="185"/>
      <c r="E34" s="268"/>
      <c r="F34" s="203">
        <v>60224</v>
      </c>
      <c r="G34" s="200" t="s">
        <v>1755</v>
      </c>
      <c r="H34" s="179"/>
      <c r="I34" s="179"/>
      <c r="J34" s="179"/>
      <c r="K34" s="179"/>
      <c r="L34" s="179"/>
      <c r="M34" s="179"/>
      <c r="N34" s="179"/>
      <c r="O34" s="179"/>
      <c r="P34" s="179"/>
      <c r="Q34" s="232"/>
      <c r="R34" s="227"/>
    </row>
    <row r="35" spans="1:18" s="204" customFormat="1">
      <c r="A35" s="165"/>
      <c r="B35" s="165"/>
      <c r="C35" s="185"/>
      <c r="D35" s="185"/>
      <c r="E35" s="268"/>
      <c r="F35" s="203">
        <v>60225</v>
      </c>
      <c r="G35" s="200" t="s">
        <v>1756</v>
      </c>
      <c r="H35" s="179"/>
      <c r="I35" s="179"/>
      <c r="J35" s="179"/>
      <c r="K35" s="179"/>
      <c r="L35" s="179"/>
      <c r="M35" s="179"/>
      <c r="N35" s="179"/>
      <c r="O35" s="179"/>
      <c r="P35" s="179"/>
      <c r="Q35" s="232"/>
      <c r="R35" s="227"/>
    </row>
    <row r="36" spans="1:18" s="204" customFormat="1" ht="22.5">
      <c r="A36" s="165"/>
      <c r="B36" s="165"/>
      <c r="C36" s="185"/>
      <c r="D36" s="185"/>
      <c r="E36" s="268"/>
      <c r="F36" s="203">
        <v>602261</v>
      </c>
      <c r="G36" s="200" t="s">
        <v>1757</v>
      </c>
      <c r="H36" s="179"/>
      <c r="I36" s="179"/>
      <c r="J36" s="179"/>
      <c r="K36" s="179"/>
      <c r="L36" s="179"/>
      <c r="M36" s="179"/>
      <c r="N36" s="179"/>
      <c r="O36" s="179"/>
      <c r="P36" s="179"/>
      <c r="Q36" s="232"/>
      <c r="R36" s="227"/>
    </row>
    <row r="37" spans="1:18" s="204" customFormat="1">
      <c r="A37" s="165"/>
      <c r="B37" s="165"/>
      <c r="C37" s="185"/>
      <c r="D37" s="185"/>
      <c r="E37" s="268"/>
      <c r="F37" s="203">
        <v>602268</v>
      </c>
      <c r="G37" s="200" t="s">
        <v>1758</v>
      </c>
      <c r="H37" s="179"/>
      <c r="I37" s="179"/>
      <c r="J37" s="179"/>
      <c r="K37" s="179"/>
      <c r="L37" s="179"/>
      <c r="M37" s="179"/>
      <c r="N37" s="179"/>
      <c r="O37" s="179"/>
      <c r="P37" s="179"/>
      <c r="Q37" s="232"/>
      <c r="R37" s="227"/>
    </row>
    <row r="38" spans="1:18" s="204" customFormat="1">
      <c r="A38" s="165"/>
      <c r="B38" s="165"/>
      <c r="C38" s="185"/>
      <c r="D38" s="185"/>
      <c r="E38" s="268"/>
      <c r="F38" s="203">
        <v>60227</v>
      </c>
      <c r="G38" s="200" t="s">
        <v>1759</v>
      </c>
      <c r="H38" s="179"/>
      <c r="I38" s="179"/>
      <c r="J38" s="179"/>
      <c r="K38" s="179"/>
      <c r="L38" s="179"/>
      <c r="M38" s="179"/>
      <c r="N38" s="179"/>
      <c r="O38" s="179"/>
      <c r="P38" s="179"/>
      <c r="Q38" s="232"/>
      <c r="R38" s="227"/>
    </row>
    <row r="39" spans="1:18" s="204" customFormat="1">
      <c r="A39" s="165"/>
      <c r="B39" s="165"/>
      <c r="C39" s="185"/>
      <c r="D39" s="185"/>
      <c r="E39" s="268"/>
      <c r="F39" s="203">
        <v>60228</v>
      </c>
      <c r="G39" s="200" t="s">
        <v>1760</v>
      </c>
      <c r="H39" s="179"/>
      <c r="I39" s="179"/>
      <c r="J39" s="179"/>
      <c r="K39" s="179"/>
      <c r="L39" s="179"/>
      <c r="M39" s="179"/>
      <c r="N39" s="179"/>
      <c r="O39" s="179"/>
      <c r="P39" s="179"/>
      <c r="Q39" s="232"/>
      <c r="R39" s="227"/>
    </row>
    <row r="40" spans="1:18" s="204" customFormat="1">
      <c r="A40" s="165"/>
      <c r="B40" s="165"/>
      <c r="C40" s="185"/>
      <c r="D40" s="185"/>
      <c r="E40" s="268"/>
      <c r="F40" s="203">
        <v>6066</v>
      </c>
      <c r="G40" s="161" t="s">
        <v>171</v>
      </c>
      <c r="H40" s="179"/>
      <c r="I40" s="179"/>
      <c r="J40" s="179"/>
      <c r="K40" s="179"/>
      <c r="L40" s="179"/>
      <c r="M40" s="179"/>
      <c r="N40" s="179"/>
      <c r="O40" s="179"/>
      <c r="P40" s="179"/>
      <c r="Q40" s="232"/>
      <c r="R40" s="227"/>
    </row>
    <row r="41" spans="1:18" s="204" customFormat="1" ht="22.5">
      <c r="A41" s="165"/>
      <c r="B41" s="165"/>
      <c r="C41" s="185"/>
      <c r="D41" s="185"/>
      <c r="E41" s="268"/>
      <c r="F41" s="203">
        <v>6071</v>
      </c>
      <c r="G41" s="200" t="s">
        <v>1817</v>
      </c>
      <c r="H41" s="179"/>
      <c r="I41" s="179"/>
      <c r="J41" s="179"/>
      <c r="K41" s="179"/>
      <c r="L41" s="179"/>
      <c r="M41" s="179"/>
      <c r="N41" s="179"/>
      <c r="O41" s="179"/>
      <c r="P41" s="179"/>
      <c r="Q41" s="232"/>
      <c r="R41" s="227"/>
    </row>
    <row r="42" spans="1:18" s="204" customFormat="1">
      <c r="A42" s="165"/>
      <c r="B42" s="165"/>
      <c r="C42" s="185"/>
      <c r="D42" s="185"/>
      <c r="E42" s="268"/>
      <c r="F42" s="203">
        <v>61111</v>
      </c>
      <c r="G42" s="161" t="s">
        <v>174</v>
      </c>
      <c r="H42" s="179"/>
      <c r="I42" s="179"/>
      <c r="J42" s="179"/>
      <c r="K42" s="179"/>
      <c r="L42" s="179"/>
      <c r="M42" s="179"/>
      <c r="N42" s="179"/>
      <c r="O42" s="179"/>
      <c r="P42" s="179"/>
      <c r="Q42" s="232"/>
      <c r="R42" s="227"/>
    </row>
    <row r="43" spans="1:18" s="204" customFormat="1">
      <c r="A43" s="165"/>
      <c r="B43" s="165"/>
      <c r="C43" s="185"/>
      <c r="D43" s="185"/>
      <c r="E43" s="268"/>
      <c r="F43" s="203">
        <v>61112</v>
      </c>
      <c r="G43" s="161" t="s">
        <v>175</v>
      </c>
      <c r="H43" s="179"/>
      <c r="I43" s="179"/>
      <c r="J43" s="179"/>
      <c r="K43" s="179"/>
      <c r="L43" s="179"/>
      <c r="M43" s="179"/>
      <c r="N43" s="179"/>
      <c r="O43" s="179"/>
      <c r="P43" s="179"/>
      <c r="Q43" s="232"/>
      <c r="R43" s="227"/>
    </row>
    <row r="44" spans="1:18" s="204" customFormat="1">
      <c r="A44" s="165"/>
      <c r="B44" s="165"/>
      <c r="C44" s="185"/>
      <c r="D44" s="185"/>
      <c r="E44" s="268"/>
      <c r="F44" s="203">
        <v>61113</v>
      </c>
      <c r="G44" s="161" t="s">
        <v>176</v>
      </c>
      <c r="H44" s="179"/>
      <c r="I44" s="179"/>
      <c r="J44" s="179"/>
      <c r="K44" s="179"/>
      <c r="L44" s="179"/>
      <c r="M44" s="179"/>
      <c r="N44" s="179"/>
      <c r="O44" s="179"/>
      <c r="P44" s="179"/>
      <c r="Q44" s="232"/>
      <c r="R44" s="227"/>
    </row>
    <row r="45" spans="1:18" s="204" customFormat="1">
      <c r="A45" s="165"/>
      <c r="B45" s="165"/>
      <c r="C45" s="185"/>
      <c r="D45" s="185"/>
      <c r="E45" s="268"/>
      <c r="F45" s="203">
        <v>61114</v>
      </c>
      <c r="G45" s="161" t="s">
        <v>177</v>
      </c>
      <c r="H45" s="179"/>
      <c r="I45" s="179"/>
      <c r="J45" s="179"/>
      <c r="K45" s="179"/>
      <c r="L45" s="179"/>
      <c r="M45" s="179"/>
      <c r="N45" s="179"/>
      <c r="O45" s="179"/>
      <c r="P45" s="179"/>
      <c r="Q45" s="232"/>
      <c r="R45" s="227"/>
    </row>
    <row r="46" spans="1:18" s="204" customFormat="1">
      <c r="A46" s="165"/>
      <c r="B46" s="165"/>
      <c r="C46" s="185"/>
      <c r="D46" s="185"/>
      <c r="E46" s="268"/>
      <c r="F46" s="203">
        <v>61115</v>
      </c>
      <c r="G46" s="161" t="s">
        <v>178</v>
      </c>
      <c r="H46" s="179"/>
      <c r="I46" s="179"/>
      <c r="J46" s="179"/>
      <c r="K46" s="179"/>
      <c r="L46" s="179"/>
      <c r="M46" s="179"/>
      <c r="N46" s="179"/>
      <c r="O46" s="179"/>
      <c r="P46" s="179"/>
      <c r="Q46" s="232"/>
      <c r="R46" s="227"/>
    </row>
    <row r="47" spans="1:18" s="204" customFormat="1">
      <c r="A47" s="165"/>
      <c r="B47" s="165"/>
      <c r="C47" s="185"/>
      <c r="D47" s="185"/>
      <c r="E47" s="268"/>
      <c r="F47" s="203">
        <v>61117</v>
      </c>
      <c r="G47" s="161" t="s">
        <v>179</v>
      </c>
      <c r="H47" s="179"/>
      <c r="I47" s="179"/>
      <c r="J47" s="179"/>
      <c r="K47" s="179"/>
      <c r="L47" s="179"/>
      <c r="M47" s="179"/>
      <c r="N47" s="179"/>
      <c r="O47" s="179"/>
      <c r="P47" s="179"/>
      <c r="Q47" s="232"/>
      <c r="R47" s="227"/>
    </row>
    <row r="48" spans="1:18" s="204" customFormat="1">
      <c r="A48" s="165"/>
      <c r="B48" s="165"/>
      <c r="C48" s="185"/>
      <c r="D48" s="185"/>
      <c r="E48" s="268"/>
      <c r="F48" s="203">
        <v>61118</v>
      </c>
      <c r="G48" s="161" t="s">
        <v>180</v>
      </c>
      <c r="H48" s="179"/>
      <c r="I48" s="179"/>
      <c r="J48" s="179"/>
      <c r="K48" s="179"/>
      <c r="L48" s="179"/>
      <c r="M48" s="179"/>
      <c r="N48" s="179"/>
      <c r="O48" s="179"/>
      <c r="P48" s="179"/>
      <c r="Q48" s="232"/>
      <c r="R48" s="227"/>
    </row>
    <row r="49" spans="1:18" s="204" customFormat="1">
      <c r="A49" s="165"/>
      <c r="B49" s="165"/>
      <c r="C49" s="185"/>
      <c r="D49" s="185"/>
      <c r="E49" s="268"/>
      <c r="F49" s="203">
        <v>6112</v>
      </c>
      <c r="G49" s="161" t="s">
        <v>181</v>
      </c>
      <c r="H49" s="179"/>
      <c r="I49" s="179"/>
      <c r="J49" s="179"/>
      <c r="K49" s="179"/>
      <c r="L49" s="179"/>
      <c r="M49" s="179"/>
      <c r="N49" s="179"/>
      <c r="O49" s="179"/>
      <c r="P49" s="179"/>
      <c r="Q49" s="232"/>
      <c r="R49" s="227"/>
    </row>
    <row r="50" spans="1:18" s="204" customFormat="1">
      <c r="A50" s="165"/>
      <c r="B50" s="165"/>
      <c r="C50" s="185"/>
      <c r="D50" s="185"/>
      <c r="E50" s="268"/>
      <c r="F50" s="203">
        <v>613151</v>
      </c>
      <c r="G50" s="161" t="s">
        <v>183</v>
      </c>
      <c r="H50" s="179"/>
      <c r="I50" s="179"/>
      <c r="J50" s="179"/>
      <c r="K50" s="179"/>
      <c r="L50" s="179"/>
      <c r="M50" s="179"/>
      <c r="N50" s="179"/>
      <c r="O50" s="179"/>
      <c r="P50" s="179"/>
      <c r="Q50" s="232"/>
      <c r="R50" s="227"/>
    </row>
    <row r="51" spans="1:18" s="204" customFormat="1">
      <c r="A51" s="165"/>
      <c r="B51" s="165"/>
      <c r="C51" s="185"/>
      <c r="D51" s="185"/>
      <c r="E51" s="268"/>
      <c r="F51" s="203">
        <v>613152</v>
      </c>
      <c r="G51" s="161" t="s">
        <v>184</v>
      </c>
      <c r="H51" s="179"/>
      <c r="I51" s="179"/>
      <c r="J51" s="179"/>
      <c r="K51" s="179"/>
      <c r="L51" s="179"/>
      <c r="M51" s="179"/>
      <c r="N51" s="179"/>
      <c r="O51" s="179"/>
      <c r="P51" s="179"/>
      <c r="Q51" s="232"/>
      <c r="R51" s="227"/>
    </row>
    <row r="52" spans="1:18" s="204" customFormat="1">
      <c r="A52" s="165"/>
      <c r="B52" s="165"/>
      <c r="C52" s="185"/>
      <c r="D52" s="185"/>
      <c r="E52" s="268"/>
      <c r="F52" s="203">
        <v>613153</v>
      </c>
      <c r="G52" s="161" t="s">
        <v>185</v>
      </c>
      <c r="H52" s="179"/>
      <c r="I52" s="179"/>
      <c r="J52" s="179"/>
      <c r="K52" s="179"/>
      <c r="L52" s="179"/>
      <c r="M52" s="179"/>
      <c r="N52" s="179"/>
      <c r="O52" s="179"/>
      <c r="P52" s="179"/>
      <c r="Q52" s="232"/>
      <c r="R52" s="227"/>
    </row>
    <row r="53" spans="1:18" s="204" customFormat="1">
      <c r="A53" s="165"/>
      <c r="B53" s="165"/>
      <c r="C53" s="185"/>
      <c r="D53" s="185"/>
      <c r="E53" s="268"/>
      <c r="F53" s="203">
        <v>613158</v>
      </c>
      <c r="G53" s="161" t="s">
        <v>186</v>
      </c>
      <c r="H53" s="179"/>
      <c r="I53" s="179"/>
      <c r="J53" s="179"/>
      <c r="K53" s="179"/>
      <c r="L53" s="179"/>
      <c r="M53" s="179"/>
      <c r="N53" s="179"/>
      <c r="O53" s="179"/>
      <c r="P53" s="179"/>
      <c r="Q53" s="232"/>
      <c r="R53" s="227"/>
    </row>
    <row r="54" spans="1:18" s="204" customFormat="1">
      <c r="A54" s="165"/>
      <c r="B54" s="165"/>
      <c r="C54" s="185"/>
      <c r="D54" s="185"/>
      <c r="E54" s="268"/>
      <c r="F54" s="203">
        <v>615151</v>
      </c>
      <c r="G54" s="161" t="s">
        <v>188</v>
      </c>
      <c r="H54" s="179"/>
      <c r="I54" s="179"/>
      <c r="J54" s="179"/>
      <c r="K54" s="179"/>
      <c r="L54" s="179"/>
      <c r="M54" s="179"/>
      <c r="N54" s="179"/>
      <c r="O54" s="179"/>
      <c r="P54" s="179"/>
      <c r="Q54" s="232"/>
      <c r="R54" s="227"/>
    </row>
    <row r="55" spans="1:18" s="204" customFormat="1">
      <c r="A55" s="165"/>
      <c r="B55" s="165"/>
      <c r="C55" s="185"/>
      <c r="D55" s="185"/>
      <c r="E55" s="268"/>
      <c r="F55" s="203">
        <v>615152</v>
      </c>
      <c r="G55" s="161" t="s">
        <v>189</v>
      </c>
      <c r="H55" s="179"/>
      <c r="I55" s="179"/>
      <c r="J55" s="179"/>
      <c r="K55" s="179"/>
      <c r="L55" s="179"/>
      <c r="M55" s="179"/>
      <c r="N55" s="179"/>
      <c r="O55" s="179"/>
      <c r="P55" s="179"/>
      <c r="Q55" s="232"/>
      <c r="R55" s="227"/>
    </row>
    <row r="56" spans="1:18" s="204" customFormat="1">
      <c r="A56" s="165"/>
      <c r="B56" s="165"/>
      <c r="C56" s="185"/>
      <c r="D56" s="185"/>
      <c r="E56" s="268"/>
      <c r="F56" s="203">
        <v>615154</v>
      </c>
      <c r="G56" s="161" t="s">
        <v>190</v>
      </c>
      <c r="H56" s="179"/>
      <c r="I56" s="179"/>
      <c r="J56" s="179"/>
      <c r="K56" s="179"/>
      <c r="L56" s="179"/>
      <c r="M56" s="179"/>
      <c r="N56" s="179"/>
      <c r="O56" s="179"/>
      <c r="P56" s="179"/>
      <c r="Q56" s="232"/>
      <c r="R56" s="227"/>
    </row>
    <row r="57" spans="1:18" s="204" customFormat="1">
      <c r="A57" s="165"/>
      <c r="B57" s="165"/>
      <c r="C57" s="185"/>
      <c r="D57" s="185"/>
      <c r="E57" s="268"/>
      <c r="F57" s="203">
        <v>615161</v>
      </c>
      <c r="G57" s="161" t="s">
        <v>191</v>
      </c>
      <c r="H57" s="179"/>
      <c r="I57" s="179"/>
      <c r="J57" s="179"/>
      <c r="K57" s="179"/>
      <c r="L57" s="179"/>
      <c r="M57" s="179"/>
      <c r="N57" s="179"/>
      <c r="O57" s="179"/>
      <c r="P57" s="179"/>
      <c r="Q57" s="232"/>
      <c r="R57" s="227"/>
    </row>
    <row r="58" spans="1:18" s="204" customFormat="1">
      <c r="A58" s="165"/>
      <c r="B58" s="165"/>
      <c r="C58" s="185"/>
      <c r="D58" s="185"/>
      <c r="E58" s="268"/>
      <c r="F58" s="203">
        <v>615162</v>
      </c>
      <c r="G58" s="161" t="s">
        <v>192</v>
      </c>
      <c r="H58" s="179"/>
      <c r="I58" s="179"/>
      <c r="J58" s="179"/>
      <c r="K58" s="179"/>
      <c r="L58" s="179"/>
      <c r="M58" s="179"/>
      <c r="N58" s="179"/>
      <c r="O58" s="179"/>
      <c r="P58" s="179"/>
      <c r="Q58" s="232"/>
      <c r="R58" s="227"/>
    </row>
    <row r="59" spans="1:18" s="204" customFormat="1">
      <c r="A59" s="165"/>
      <c r="B59" s="165"/>
      <c r="C59" s="185"/>
      <c r="D59" s="185"/>
      <c r="E59" s="268"/>
      <c r="F59" s="203">
        <v>615168</v>
      </c>
      <c r="G59" s="161" t="s">
        <v>193</v>
      </c>
      <c r="H59" s="179"/>
      <c r="I59" s="179"/>
      <c r="J59" s="179"/>
      <c r="K59" s="179"/>
      <c r="L59" s="179"/>
      <c r="M59" s="179"/>
      <c r="N59" s="179"/>
      <c r="O59" s="179"/>
      <c r="P59" s="179"/>
      <c r="Q59" s="232"/>
    </row>
    <row r="60" spans="1:18" s="204" customFormat="1" ht="15" customHeight="1">
      <c r="A60" s="165"/>
      <c r="B60" s="165"/>
      <c r="C60" s="115" t="str">
        <f>CONCATENATE("n;",E60)</f>
        <v>n;CT3</v>
      </c>
      <c r="D60" s="185"/>
      <c r="E60" s="268" t="s">
        <v>1138</v>
      </c>
      <c r="F60" s="921" t="s">
        <v>591</v>
      </c>
      <c r="G60" s="922"/>
      <c r="H60" s="201">
        <f>SUM(L60:P60)</f>
        <v>0</v>
      </c>
      <c r="I60" s="845"/>
      <c r="J60" s="845"/>
      <c r="K60" s="845"/>
      <c r="L60" s="164"/>
      <c r="M60" s="164"/>
      <c r="N60" s="164"/>
      <c r="O60" s="164"/>
      <c r="P60" s="164"/>
      <c r="Q60" s="232"/>
      <c r="R60" s="227"/>
    </row>
    <row r="61" spans="1:18" s="204" customFormat="1">
      <c r="A61" s="165"/>
      <c r="B61" s="165"/>
      <c r="C61" s="185"/>
      <c r="D61" s="185"/>
      <c r="E61" s="268"/>
      <c r="F61" s="203">
        <v>6012</v>
      </c>
      <c r="G61" s="161" t="s">
        <v>1636</v>
      </c>
      <c r="H61" s="179"/>
      <c r="I61" s="179"/>
      <c r="J61" s="179"/>
      <c r="K61" s="179"/>
      <c r="L61" s="179"/>
      <c r="M61" s="179"/>
      <c r="N61" s="179"/>
      <c r="O61" s="179"/>
      <c r="P61" s="179"/>
      <c r="Q61" s="232"/>
      <c r="R61" s="227"/>
    </row>
    <row r="62" spans="1:18" s="204" customFormat="1">
      <c r="A62" s="165"/>
      <c r="B62" s="165"/>
      <c r="C62" s="185"/>
      <c r="D62" s="185"/>
      <c r="E62" s="268"/>
      <c r="F62" s="203">
        <v>6023</v>
      </c>
      <c r="G62" s="200" t="s">
        <v>1803</v>
      </c>
      <c r="H62" s="179"/>
      <c r="I62" s="179"/>
      <c r="J62" s="179"/>
      <c r="K62" s="179"/>
      <c r="L62" s="179"/>
      <c r="M62" s="179"/>
      <c r="N62" s="179"/>
      <c r="O62" s="179"/>
      <c r="P62" s="179"/>
      <c r="Q62" s="232"/>
      <c r="R62" s="227"/>
    </row>
    <row r="63" spans="1:18" s="204" customFormat="1">
      <c r="A63" s="165"/>
      <c r="B63" s="165"/>
      <c r="C63" s="185"/>
      <c r="D63" s="185"/>
      <c r="E63" s="268"/>
      <c r="F63" s="203">
        <v>60261</v>
      </c>
      <c r="G63" s="200" t="s">
        <v>1804</v>
      </c>
      <c r="H63" s="179"/>
      <c r="I63" s="179"/>
      <c r="J63" s="179"/>
      <c r="K63" s="179"/>
      <c r="L63" s="179"/>
      <c r="M63" s="179"/>
      <c r="N63" s="179"/>
      <c r="O63" s="179"/>
      <c r="P63" s="179"/>
      <c r="Q63" s="232"/>
      <c r="R63" s="227"/>
    </row>
    <row r="64" spans="1:18" s="204" customFormat="1">
      <c r="A64" s="165"/>
      <c r="B64" s="165"/>
      <c r="C64" s="185"/>
      <c r="D64" s="185"/>
      <c r="E64" s="268"/>
      <c r="F64" s="203">
        <v>60262</v>
      </c>
      <c r="G64" s="200" t="s">
        <v>1805</v>
      </c>
      <c r="H64" s="179"/>
      <c r="I64" s="179"/>
      <c r="J64" s="179"/>
      <c r="K64" s="179"/>
      <c r="L64" s="179"/>
      <c r="M64" s="179"/>
      <c r="N64" s="179"/>
      <c r="O64" s="179"/>
      <c r="P64" s="179"/>
      <c r="Q64" s="232"/>
      <c r="R64" s="227"/>
    </row>
    <row r="65" spans="1:18" s="204" customFormat="1">
      <c r="A65" s="165"/>
      <c r="B65" s="165"/>
      <c r="C65" s="185"/>
      <c r="D65" s="185"/>
      <c r="E65" s="268"/>
      <c r="F65" s="203">
        <v>60263</v>
      </c>
      <c r="G65" s="200" t="s">
        <v>1806</v>
      </c>
      <c r="H65" s="179"/>
      <c r="I65" s="179"/>
      <c r="J65" s="179"/>
      <c r="K65" s="179"/>
      <c r="L65" s="179"/>
      <c r="M65" s="179"/>
      <c r="N65" s="179"/>
      <c r="O65" s="179"/>
      <c r="P65" s="179"/>
      <c r="Q65" s="232"/>
      <c r="R65" s="227"/>
    </row>
    <row r="66" spans="1:18" s="204" customFormat="1" ht="22.5">
      <c r="A66" s="165"/>
      <c r="B66" s="165"/>
      <c r="C66" s="185"/>
      <c r="D66" s="185"/>
      <c r="E66" s="268"/>
      <c r="F66" s="203">
        <v>60264</v>
      </c>
      <c r="G66" s="200" t="s">
        <v>1807</v>
      </c>
      <c r="H66" s="179"/>
      <c r="I66" s="179"/>
      <c r="J66" s="179"/>
      <c r="K66" s="179"/>
      <c r="L66" s="179"/>
      <c r="M66" s="179"/>
      <c r="N66" s="179"/>
      <c r="O66" s="179"/>
      <c r="P66" s="179"/>
      <c r="Q66" s="232"/>
      <c r="R66" s="227"/>
    </row>
    <row r="67" spans="1:18" s="204" customFormat="1">
      <c r="A67" s="165"/>
      <c r="B67" s="165"/>
      <c r="C67" s="185"/>
      <c r="D67" s="185"/>
      <c r="E67" s="268"/>
      <c r="F67" s="203">
        <v>602651</v>
      </c>
      <c r="G67" s="200" t="s">
        <v>1808</v>
      </c>
      <c r="H67" s="179"/>
      <c r="I67" s="179"/>
      <c r="J67" s="179"/>
      <c r="K67" s="179"/>
      <c r="L67" s="179"/>
      <c r="M67" s="179"/>
      <c r="N67" s="179"/>
      <c r="O67" s="179"/>
      <c r="P67" s="179"/>
      <c r="Q67" s="232"/>
      <c r="R67" s="227"/>
    </row>
    <row r="68" spans="1:18" s="204" customFormat="1">
      <c r="A68" s="165"/>
      <c r="B68" s="165"/>
      <c r="C68" s="185"/>
      <c r="D68" s="185"/>
      <c r="E68" s="268"/>
      <c r="F68" s="203">
        <v>602652</v>
      </c>
      <c r="G68" s="200" t="s">
        <v>1809</v>
      </c>
      <c r="H68" s="179"/>
      <c r="I68" s="179"/>
      <c r="J68" s="179"/>
      <c r="K68" s="179"/>
      <c r="L68" s="179"/>
      <c r="M68" s="179"/>
      <c r="N68" s="179"/>
      <c r="O68" s="179"/>
      <c r="P68" s="179"/>
      <c r="Q68" s="232"/>
      <c r="R68" s="227"/>
    </row>
    <row r="69" spans="1:18" s="204" customFormat="1" ht="22.5">
      <c r="A69" s="165"/>
      <c r="B69" s="165"/>
      <c r="C69" s="185"/>
      <c r="D69" s="185"/>
      <c r="E69" s="268"/>
      <c r="F69" s="203">
        <v>602661</v>
      </c>
      <c r="G69" s="200" t="s">
        <v>1810</v>
      </c>
      <c r="H69" s="179"/>
      <c r="I69" s="179"/>
      <c r="J69" s="179"/>
      <c r="K69" s="179"/>
      <c r="L69" s="179"/>
      <c r="M69" s="179"/>
      <c r="N69" s="179"/>
      <c r="O69" s="179"/>
      <c r="P69" s="179"/>
      <c r="Q69" s="232"/>
      <c r="R69" s="227"/>
    </row>
    <row r="70" spans="1:18" s="204" customFormat="1">
      <c r="A70" s="165"/>
      <c r="B70" s="165"/>
      <c r="C70" s="185"/>
      <c r="D70" s="185"/>
      <c r="E70" s="268"/>
      <c r="F70" s="203">
        <v>602662</v>
      </c>
      <c r="G70" s="200" t="s">
        <v>1811</v>
      </c>
      <c r="H70" s="179"/>
      <c r="I70" s="179"/>
      <c r="J70" s="179"/>
      <c r="K70" s="179"/>
      <c r="L70" s="179"/>
      <c r="M70" s="179"/>
      <c r="N70" s="179"/>
      <c r="O70" s="179"/>
      <c r="P70" s="179"/>
      <c r="Q70" s="232"/>
      <c r="R70" s="227"/>
    </row>
    <row r="71" spans="1:18" s="204" customFormat="1">
      <c r="A71" s="165"/>
      <c r="B71" s="165"/>
      <c r="C71" s="185"/>
      <c r="D71" s="185"/>
      <c r="E71" s="268"/>
      <c r="F71" s="203">
        <v>602663</v>
      </c>
      <c r="G71" s="200" t="s">
        <v>1812</v>
      </c>
      <c r="H71" s="179"/>
      <c r="I71" s="179"/>
      <c r="J71" s="179"/>
      <c r="K71" s="179"/>
      <c r="L71" s="179"/>
      <c r="M71" s="179"/>
      <c r="N71" s="179"/>
      <c r="O71" s="179"/>
      <c r="P71" s="179"/>
      <c r="Q71" s="232"/>
      <c r="R71" s="227"/>
    </row>
    <row r="72" spans="1:18" s="204" customFormat="1" ht="22.5">
      <c r="A72" s="165"/>
      <c r="B72" s="165"/>
      <c r="C72" s="185"/>
      <c r="D72" s="185"/>
      <c r="E72" s="268"/>
      <c r="F72" s="203">
        <v>602664</v>
      </c>
      <c r="G72" s="200" t="s">
        <v>1813</v>
      </c>
      <c r="H72" s="179"/>
      <c r="I72" s="179"/>
      <c r="J72" s="179"/>
      <c r="K72" s="179"/>
      <c r="L72" s="179"/>
      <c r="M72" s="179"/>
      <c r="N72" s="179"/>
      <c r="O72" s="179"/>
      <c r="P72" s="179"/>
      <c r="Q72" s="232"/>
      <c r="R72" s="227"/>
    </row>
    <row r="73" spans="1:18" s="204" customFormat="1">
      <c r="A73" s="165"/>
      <c r="B73" s="165"/>
      <c r="C73" s="185"/>
      <c r="D73" s="185"/>
      <c r="E73" s="268"/>
      <c r="F73" s="203">
        <v>602668</v>
      </c>
      <c r="G73" s="200" t="s">
        <v>1814</v>
      </c>
      <c r="H73" s="179"/>
      <c r="I73" s="179"/>
      <c r="J73" s="179"/>
      <c r="K73" s="179"/>
      <c r="L73" s="179"/>
      <c r="M73" s="179"/>
      <c r="N73" s="179"/>
      <c r="O73" s="179"/>
      <c r="P73" s="179"/>
      <c r="Q73" s="232"/>
      <c r="R73" s="227"/>
    </row>
    <row r="74" spans="1:18" s="204" customFormat="1">
      <c r="A74" s="165"/>
      <c r="B74" s="165"/>
      <c r="C74" s="185"/>
      <c r="D74" s="185"/>
      <c r="E74" s="268"/>
      <c r="F74" s="203">
        <v>60268</v>
      </c>
      <c r="G74" s="200" t="s">
        <v>1815</v>
      </c>
      <c r="H74" s="179"/>
      <c r="I74" s="179"/>
      <c r="J74" s="179"/>
      <c r="K74" s="179"/>
      <c r="L74" s="179"/>
      <c r="M74" s="179"/>
      <c r="N74" s="179"/>
      <c r="O74" s="179"/>
      <c r="P74" s="179"/>
      <c r="Q74" s="232"/>
      <c r="R74" s="227"/>
    </row>
    <row r="75" spans="1:18" s="204" customFormat="1">
      <c r="A75" s="165"/>
      <c r="B75" s="165"/>
      <c r="C75" s="185"/>
      <c r="D75" s="185"/>
      <c r="E75" s="268"/>
      <c r="F75" s="203">
        <v>6028</v>
      </c>
      <c r="G75" s="200" t="s">
        <v>1816</v>
      </c>
      <c r="H75" s="179"/>
      <c r="I75" s="179"/>
      <c r="J75" s="179"/>
      <c r="K75" s="179"/>
      <c r="L75" s="179"/>
      <c r="M75" s="179"/>
      <c r="N75" s="179"/>
      <c r="O75" s="179"/>
      <c r="P75" s="179"/>
      <c r="Q75" s="232"/>
      <c r="R75" s="227"/>
    </row>
    <row r="76" spans="1:18" s="204" customFormat="1">
      <c r="A76" s="165"/>
      <c r="B76" s="165"/>
      <c r="C76" s="185"/>
      <c r="D76" s="185"/>
      <c r="E76" s="268"/>
      <c r="F76" s="203">
        <v>6061</v>
      </c>
      <c r="G76" s="161" t="s">
        <v>218</v>
      </c>
      <c r="H76" s="179"/>
      <c r="I76" s="179"/>
      <c r="J76" s="179"/>
      <c r="K76" s="179"/>
      <c r="L76" s="179"/>
      <c r="M76" s="179"/>
      <c r="N76" s="179"/>
      <c r="O76" s="179"/>
      <c r="P76" s="179"/>
      <c r="Q76" s="232"/>
      <c r="R76" s="227"/>
    </row>
    <row r="77" spans="1:18" s="204" customFormat="1">
      <c r="A77" s="165"/>
      <c r="B77" s="165"/>
      <c r="C77" s="185"/>
      <c r="D77" s="185"/>
      <c r="E77" s="268"/>
      <c r="F77" s="203">
        <v>60621</v>
      </c>
      <c r="G77" s="161" t="s">
        <v>199</v>
      </c>
      <c r="H77" s="179"/>
      <c r="I77" s="179"/>
      <c r="J77" s="179"/>
      <c r="K77" s="179"/>
      <c r="L77" s="179"/>
      <c r="M77" s="179"/>
      <c r="N77" s="179"/>
      <c r="O77" s="179"/>
      <c r="P77" s="179"/>
      <c r="Q77" s="232"/>
      <c r="R77" s="227"/>
    </row>
    <row r="78" spans="1:18" s="204" customFormat="1">
      <c r="A78" s="165"/>
      <c r="B78" s="165"/>
      <c r="C78" s="185"/>
      <c r="D78" s="185"/>
      <c r="E78" s="268"/>
      <c r="F78" s="203">
        <v>60622</v>
      </c>
      <c r="G78" s="161" t="s">
        <v>200</v>
      </c>
      <c r="H78" s="179"/>
      <c r="I78" s="179"/>
      <c r="J78" s="179"/>
      <c r="K78" s="179"/>
      <c r="L78" s="179"/>
      <c r="M78" s="179"/>
      <c r="N78" s="179"/>
      <c r="O78" s="179"/>
      <c r="P78" s="179"/>
      <c r="Q78" s="232"/>
      <c r="R78" s="227"/>
    </row>
    <row r="79" spans="1:18" s="204" customFormat="1">
      <c r="A79" s="165"/>
      <c r="B79" s="165"/>
      <c r="C79" s="185"/>
      <c r="D79" s="185"/>
      <c r="E79" s="268"/>
      <c r="F79" s="203">
        <v>60623</v>
      </c>
      <c r="G79" s="161" t="s">
        <v>201</v>
      </c>
      <c r="H79" s="179"/>
      <c r="I79" s="179"/>
      <c r="J79" s="179"/>
      <c r="K79" s="179"/>
      <c r="L79" s="179"/>
      <c r="M79" s="179"/>
      <c r="N79" s="179"/>
      <c r="O79" s="179"/>
      <c r="P79" s="179"/>
      <c r="Q79" s="232"/>
      <c r="R79" s="227"/>
    </row>
    <row r="80" spans="1:18" s="204" customFormat="1">
      <c r="A80" s="165"/>
      <c r="B80" s="165"/>
      <c r="C80" s="185"/>
      <c r="D80" s="185"/>
      <c r="E80" s="268"/>
      <c r="F80" s="203">
        <v>60624</v>
      </c>
      <c r="G80" s="161" t="s">
        <v>202</v>
      </c>
      <c r="H80" s="179"/>
      <c r="I80" s="179"/>
      <c r="J80" s="179"/>
      <c r="K80" s="179"/>
      <c r="L80" s="179"/>
      <c r="M80" s="179"/>
      <c r="N80" s="179"/>
      <c r="O80" s="179"/>
      <c r="P80" s="179"/>
      <c r="Q80" s="232"/>
      <c r="R80" s="227"/>
    </row>
    <row r="81" spans="1:18" s="204" customFormat="1">
      <c r="A81" s="165"/>
      <c r="B81" s="165"/>
      <c r="C81" s="185"/>
      <c r="D81" s="185"/>
      <c r="E81" s="268"/>
      <c r="F81" s="203">
        <v>606251</v>
      </c>
      <c r="G81" s="161" t="s">
        <v>219</v>
      </c>
      <c r="H81" s="179"/>
      <c r="I81" s="179"/>
      <c r="J81" s="179"/>
      <c r="K81" s="179"/>
      <c r="L81" s="179"/>
      <c r="M81" s="179"/>
      <c r="N81" s="179"/>
      <c r="O81" s="179"/>
      <c r="P81" s="179"/>
      <c r="Q81" s="232"/>
      <c r="R81" s="227"/>
    </row>
    <row r="82" spans="1:18" s="204" customFormat="1">
      <c r="A82" s="165"/>
      <c r="B82" s="165"/>
      <c r="C82" s="185"/>
      <c r="D82" s="185"/>
      <c r="E82" s="268"/>
      <c r="F82" s="203">
        <v>606252</v>
      </c>
      <c r="G82" s="161" t="s">
        <v>204</v>
      </c>
      <c r="H82" s="179"/>
      <c r="I82" s="179"/>
      <c r="J82" s="179"/>
      <c r="K82" s="179"/>
      <c r="L82" s="179"/>
      <c r="M82" s="179"/>
      <c r="N82" s="179"/>
      <c r="O82" s="179"/>
      <c r="P82" s="179"/>
      <c r="Q82" s="232"/>
      <c r="R82" s="227"/>
    </row>
    <row r="83" spans="1:18" s="204" customFormat="1">
      <c r="A83" s="165"/>
      <c r="B83" s="165"/>
      <c r="C83" s="185"/>
      <c r="D83" s="185"/>
      <c r="E83" s="268"/>
      <c r="F83" s="203">
        <v>606261</v>
      </c>
      <c r="G83" s="161" t="s">
        <v>205</v>
      </c>
      <c r="H83" s="179"/>
      <c r="I83" s="179"/>
      <c r="J83" s="179"/>
      <c r="K83" s="179"/>
      <c r="L83" s="179"/>
      <c r="M83" s="179"/>
      <c r="N83" s="179"/>
      <c r="O83" s="179"/>
      <c r="P83" s="179"/>
      <c r="Q83" s="232"/>
      <c r="R83" s="227"/>
    </row>
    <row r="84" spans="1:18" s="204" customFormat="1">
      <c r="A84" s="165"/>
      <c r="B84" s="165"/>
      <c r="C84" s="185"/>
      <c r="D84" s="185"/>
      <c r="E84" s="268"/>
      <c r="F84" s="203">
        <v>606262</v>
      </c>
      <c r="G84" s="161" t="s">
        <v>206</v>
      </c>
      <c r="H84" s="179"/>
      <c r="I84" s="179"/>
      <c r="J84" s="179"/>
      <c r="K84" s="179"/>
      <c r="L84" s="179"/>
      <c r="M84" s="179"/>
      <c r="N84" s="179"/>
      <c r="O84" s="179"/>
      <c r="P84" s="179"/>
      <c r="Q84" s="232"/>
      <c r="R84" s="227"/>
    </row>
    <row r="85" spans="1:18" s="204" customFormat="1">
      <c r="A85" s="165"/>
      <c r="B85" s="165"/>
      <c r="C85" s="185"/>
      <c r="D85" s="185"/>
      <c r="E85" s="268"/>
      <c r="F85" s="203">
        <v>606263</v>
      </c>
      <c r="G85" s="161" t="s">
        <v>207</v>
      </c>
      <c r="H85" s="179"/>
      <c r="I85" s="179"/>
      <c r="J85" s="179"/>
      <c r="K85" s="179"/>
      <c r="L85" s="179"/>
      <c r="M85" s="179"/>
      <c r="N85" s="179"/>
      <c r="O85" s="179"/>
      <c r="P85" s="179"/>
      <c r="Q85" s="232"/>
      <c r="R85" s="227"/>
    </row>
    <row r="86" spans="1:18" s="204" customFormat="1">
      <c r="A86" s="165"/>
      <c r="B86" s="165"/>
      <c r="C86" s="185"/>
      <c r="D86" s="185"/>
      <c r="E86" s="268"/>
      <c r="F86" s="203">
        <v>606268</v>
      </c>
      <c r="G86" s="161" t="s">
        <v>220</v>
      </c>
      <c r="H86" s="179"/>
      <c r="I86" s="179"/>
      <c r="J86" s="179"/>
      <c r="K86" s="179"/>
      <c r="L86" s="179"/>
      <c r="M86" s="179"/>
      <c r="N86" s="179"/>
      <c r="O86" s="179"/>
      <c r="P86" s="179"/>
      <c r="Q86" s="232"/>
      <c r="R86" s="227"/>
    </row>
    <row r="87" spans="1:18" s="204" customFormat="1">
      <c r="A87" s="165"/>
      <c r="B87" s="165"/>
      <c r="C87" s="185"/>
      <c r="D87" s="185"/>
      <c r="E87" s="268"/>
      <c r="F87" s="203">
        <v>6063</v>
      </c>
      <c r="G87" s="161" t="s">
        <v>221</v>
      </c>
      <c r="H87" s="179"/>
      <c r="I87" s="179"/>
      <c r="J87" s="179"/>
      <c r="K87" s="179"/>
      <c r="L87" s="179"/>
      <c r="M87" s="179"/>
      <c r="N87" s="179"/>
      <c r="O87" s="179"/>
      <c r="P87" s="179"/>
      <c r="Q87" s="232"/>
      <c r="R87" s="227"/>
    </row>
    <row r="88" spans="1:18" s="204" customFormat="1">
      <c r="A88" s="165"/>
      <c r="B88" s="165"/>
      <c r="C88" s="185"/>
      <c r="D88" s="185"/>
      <c r="E88" s="268"/>
      <c r="F88" s="203">
        <v>6068</v>
      </c>
      <c r="G88" s="161" t="s">
        <v>222</v>
      </c>
      <c r="H88" s="179"/>
      <c r="I88" s="179"/>
      <c r="J88" s="179"/>
      <c r="K88" s="179"/>
      <c r="L88" s="179"/>
      <c r="M88" s="179"/>
      <c r="N88" s="179"/>
      <c r="O88" s="179"/>
      <c r="P88" s="179"/>
      <c r="Q88" s="232"/>
      <c r="R88" s="227"/>
    </row>
    <row r="89" spans="1:18" s="204" customFormat="1" ht="22.5">
      <c r="A89" s="165"/>
      <c r="B89" s="165"/>
      <c r="C89" s="185"/>
      <c r="D89" s="185"/>
      <c r="E89" s="268"/>
      <c r="F89" s="203">
        <v>6072</v>
      </c>
      <c r="G89" s="200" t="s">
        <v>1818</v>
      </c>
      <c r="H89" s="179"/>
      <c r="I89" s="179"/>
      <c r="J89" s="179"/>
      <c r="K89" s="179"/>
      <c r="L89" s="179"/>
      <c r="M89" s="179"/>
      <c r="N89" s="179"/>
      <c r="O89" s="179"/>
      <c r="P89" s="179"/>
      <c r="Q89" s="232"/>
      <c r="R89" s="227"/>
    </row>
    <row r="90" spans="1:18" s="204" customFormat="1">
      <c r="A90" s="165"/>
      <c r="B90" s="165"/>
      <c r="C90" s="185"/>
      <c r="D90" s="185"/>
      <c r="E90" s="268"/>
      <c r="F90" s="203">
        <v>61221</v>
      </c>
      <c r="G90" s="161" t="s">
        <v>225</v>
      </c>
      <c r="H90" s="179"/>
      <c r="I90" s="179"/>
      <c r="J90" s="179"/>
      <c r="K90" s="179"/>
      <c r="L90" s="179"/>
      <c r="M90" s="179"/>
      <c r="N90" s="179"/>
      <c r="O90" s="179"/>
      <c r="P90" s="179"/>
      <c r="Q90" s="232"/>
      <c r="R90" s="227"/>
    </row>
    <row r="91" spans="1:18" s="204" customFormat="1">
      <c r="A91" s="165"/>
      <c r="B91" s="165"/>
      <c r="C91" s="185"/>
      <c r="D91" s="185"/>
      <c r="E91" s="268"/>
      <c r="F91" s="203">
        <v>61222</v>
      </c>
      <c r="G91" s="161" t="s">
        <v>226</v>
      </c>
      <c r="H91" s="179"/>
      <c r="I91" s="179"/>
      <c r="J91" s="179"/>
      <c r="K91" s="179"/>
      <c r="L91" s="179"/>
      <c r="M91" s="179"/>
      <c r="N91" s="179"/>
      <c r="O91" s="179"/>
      <c r="P91" s="179"/>
      <c r="Q91" s="232"/>
      <c r="R91" s="227"/>
    </row>
    <row r="92" spans="1:18" s="204" customFormat="1">
      <c r="A92" s="165"/>
      <c r="B92" s="165"/>
      <c r="C92" s="185"/>
      <c r="D92" s="185"/>
      <c r="E92" s="268"/>
      <c r="F92" s="203">
        <v>61223</v>
      </c>
      <c r="G92" s="161" t="s">
        <v>227</v>
      </c>
      <c r="H92" s="179"/>
      <c r="I92" s="179"/>
      <c r="J92" s="179"/>
      <c r="K92" s="179"/>
      <c r="L92" s="179"/>
      <c r="M92" s="179"/>
      <c r="N92" s="179"/>
      <c r="O92" s="179"/>
      <c r="P92" s="179"/>
      <c r="Q92" s="232"/>
      <c r="R92" s="227"/>
    </row>
    <row r="93" spans="1:18" s="204" customFormat="1">
      <c r="A93" s="165"/>
      <c r="B93" s="165"/>
      <c r="C93" s="185"/>
      <c r="D93" s="185"/>
      <c r="E93" s="268"/>
      <c r="F93" s="203">
        <v>61228</v>
      </c>
      <c r="G93" s="161" t="s">
        <v>228</v>
      </c>
      <c r="H93" s="179"/>
      <c r="I93" s="179"/>
      <c r="J93" s="179"/>
      <c r="K93" s="179"/>
      <c r="L93" s="179"/>
      <c r="M93" s="179"/>
      <c r="N93" s="179"/>
      <c r="O93" s="179"/>
      <c r="P93" s="179"/>
      <c r="Q93" s="232"/>
      <c r="R93" s="227"/>
    </row>
    <row r="94" spans="1:18" s="204" customFormat="1">
      <c r="A94" s="165"/>
      <c r="B94" s="165"/>
      <c r="C94" s="185"/>
      <c r="D94" s="185"/>
      <c r="E94" s="268"/>
      <c r="F94" s="203">
        <v>612311</v>
      </c>
      <c r="G94" s="161" t="s">
        <v>554</v>
      </c>
      <c r="H94" s="179"/>
      <c r="I94" s="179"/>
      <c r="J94" s="179"/>
      <c r="K94" s="179"/>
      <c r="L94" s="179"/>
      <c r="M94" s="179"/>
      <c r="N94" s="179"/>
      <c r="O94" s="179"/>
      <c r="P94" s="179"/>
      <c r="Q94" s="232"/>
      <c r="R94" s="227"/>
    </row>
    <row r="95" spans="1:18" s="204" customFormat="1">
      <c r="A95" s="165"/>
      <c r="B95" s="165"/>
      <c r="C95" s="185"/>
      <c r="D95" s="185"/>
      <c r="E95" s="268"/>
      <c r="F95" s="203">
        <v>612312</v>
      </c>
      <c r="G95" s="161" t="s">
        <v>555</v>
      </c>
      <c r="H95" s="179"/>
      <c r="I95" s="179"/>
      <c r="J95" s="179"/>
      <c r="K95" s="179"/>
      <c r="L95" s="179"/>
      <c r="M95" s="179"/>
      <c r="N95" s="179"/>
      <c r="O95" s="179"/>
      <c r="P95" s="179"/>
      <c r="Q95" s="232"/>
      <c r="R95" s="227"/>
    </row>
    <row r="96" spans="1:18" s="204" customFormat="1">
      <c r="A96" s="165"/>
      <c r="B96" s="165"/>
      <c r="C96" s="185"/>
      <c r="D96" s="185"/>
      <c r="E96" s="268"/>
      <c r="F96" s="203">
        <v>61232</v>
      </c>
      <c r="G96" s="161" t="s">
        <v>229</v>
      </c>
      <c r="H96" s="179"/>
      <c r="I96" s="179"/>
      <c r="J96" s="179"/>
      <c r="K96" s="179"/>
      <c r="L96" s="179"/>
      <c r="M96" s="179"/>
      <c r="N96" s="179"/>
      <c r="O96" s="179"/>
      <c r="P96" s="179"/>
      <c r="Q96" s="232"/>
      <c r="R96" s="227"/>
    </row>
    <row r="97" spans="1:18" s="204" customFormat="1">
      <c r="A97" s="165"/>
      <c r="B97" s="165"/>
      <c r="C97" s="185"/>
      <c r="D97" s="185"/>
      <c r="E97" s="268"/>
      <c r="F97" s="203">
        <v>6125</v>
      </c>
      <c r="G97" s="161" t="s">
        <v>230</v>
      </c>
      <c r="H97" s="179"/>
      <c r="I97" s="179"/>
      <c r="J97" s="179"/>
      <c r="K97" s="179"/>
      <c r="L97" s="179"/>
      <c r="M97" s="179"/>
      <c r="N97" s="179"/>
      <c r="O97" s="179"/>
      <c r="P97" s="179"/>
      <c r="Q97" s="232"/>
      <c r="R97" s="227"/>
    </row>
    <row r="98" spans="1:18" s="204" customFormat="1">
      <c r="A98" s="165"/>
      <c r="B98" s="165"/>
      <c r="C98" s="185"/>
      <c r="D98" s="185"/>
      <c r="E98" s="268"/>
      <c r="F98" s="203">
        <v>61322</v>
      </c>
      <c r="G98" s="161" t="s">
        <v>231</v>
      </c>
      <c r="H98" s="179"/>
      <c r="I98" s="179"/>
      <c r="J98" s="179"/>
      <c r="K98" s="179"/>
      <c r="L98" s="179"/>
      <c r="M98" s="179"/>
      <c r="N98" s="179"/>
      <c r="O98" s="179"/>
      <c r="P98" s="179"/>
      <c r="Q98" s="232"/>
      <c r="R98" s="227"/>
    </row>
    <row r="99" spans="1:18" s="204" customFormat="1">
      <c r="A99" s="165"/>
      <c r="B99" s="165"/>
      <c r="C99" s="185"/>
      <c r="D99" s="185"/>
      <c r="E99" s="268"/>
      <c r="F99" s="203">
        <v>613251</v>
      </c>
      <c r="G99" s="161" t="s">
        <v>232</v>
      </c>
      <c r="H99" s="179"/>
      <c r="I99" s="179"/>
      <c r="J99" s="179"/>
      <c r="K99" s="179"/>
      <c r="L99" s="179"/>
      <c r="M99" s="179"/>
      <c r="N99" s="179"/>
      <c r="O99" s="179"/>
      <c r="P99" s="179"/>
      <c r="Q99" s="232"/>
      <c r="R99" s="227"/>
    </row>
    <row r="100" spans="1:18" s="204" customFormat="1">
      <c r="A100" s="165"/>
      <c r="B100" s="165"/>
      <c r="C100" s="185"/>
      <c r="D100" s="185"/>
      <c r="E100" s="268"/>
      <c r="F100" s="203">
        <v>613252</v>
      </c>
      <c r="G100" s="161" t="s">
        <v>233</v>
      </c>
      <c r="H100" s="179"/>
      <c r="I100" s="179"/>
      <c r="J100" s="179"/>
      <c r="K100" s="179"/>
      <c r="L100" s="179"/>
      <c r="M100" s="179"/>
      <c r="N100" s="179"/>
      <c r="O100" s="179"/>
      <c r="P100" s="179"/>
      <c r="Q100" s="232"/>
      <c r="R100" s="227"/>
    </row>
    <row r="101" spans="1:18" s="204" customFormat="1">
      <c r="A101" s="165"/>
      <c r="B101" s="165"/>
      <c r="C101" s="185"/>
      <c r="D101" s="185"/>
      <c r="E101" s="268"/>
      <c r="F101" s="203">
        <v>613253</v>
      </c>
      <c r="G101" s="161" t="s">
        <v>234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232"/>
      <c r="R101" s="227"/>
    </row>
    <row r="102" spans="1:18" s="204" customFormat="1">
      <c r="A102" s="165"/>
      <c r="B102" s="165"/>
      <c r="C102" s="185"/>
      <c r="D102" s="185"/>
      <c r="E102" s="268"/>
      <c r="F102" s="203">
        <v>613258</v>
      </c>
      <c r="G102" s="161" t="s">
        <v>235</v>
      </c>
      <c r="H102" s="179"/>
      <c r="I102" s="179"/>
      <c r="J102" s="179"/>
      <c r="K102" s="179"/>
      <c r="L102" s="179"/>
      <c r="M102" s="179"/>
      <c r="N102" s="179"/>
      <c r="O102" s="179"/>
      <c r="P102" s="179"/>
      <c r="Q102" s="232"/>
      <c r="R102" s="227"/>
    </row>
    <row r="103" spans="1:18" s="204" customFormat="1">
      <c r="A103" s="165"/>
      <c r="B103" s="165"/>
      <c r="C103" s="185"/>
      <c r="D103" s="185"/>
      <c r="E103" s="268"/>
      <c r="F103" s="203">
        <v>614</v>
      </c>
      <c r="G103" s="161" t="s">
        <v>236</v>
      </c>
      <c r="H103" s="179"/>
      <c r="I103" s="179"/>
      <c r="J103" s="179"/>
      <c r="K103" s="179"/>
      <c r="L103" s="179"/>
      <c r="M103" s="179"/>
      <c r="N103" s="179"/>
      <c r="O103" s="179"/>
      <c r="P103" s="179"/>
      <c r="Q103" s="232"/>
      <c r="R103" s="227"/>
    </row>
    <row r="104" spans="1:18" s="204" customFormat="1">
      <c r="A104" s="165"/>
      <c r="B104" s="165"/>
      <c r="C104" s="185"/>
      <c r="D104" s="185"/>
      <c r="E104" s="268"/>
      <c r="F104" s="203">
        <v>61522</v>
      </c>
      <c r="G104" s="161" t="s">
        <v>237</v>
      </c>
      <c r="H104" s="179"/>
      <c r="I104" s="179"/>
      <c r="J104" s="179"/>
      <c r="K104" s="179"/>
      <c r="L104" s="179"/>
      <c r="M104" s="179"/>
      <c r="N104" s="179"/>
      <c r="O104" s="179"/>
      <c r="P104" s="179"/>
      <c r="Q104" s="232"/>
      <c r="R104" s="227"/>
    </row>
    <row r="105" spans="1:18" s="204" customFormat="1">
      <c r="A105" s="165"/>
      <c r="B105" s="165"/>
      <c r="C105" s="185"/>
      <c r="D105" s="185"/>
      <c r="E105" s="268"/>
      <c r="F105" s="203">
        <v>615251</v>
      </c>
      <c r="G105" s="161" t="s">
        <v>238</v>
      </c>
      <c r="H105" s="179"/>
      <c r="I105" s="179"/>
      <c r="J105" s="179"/>
      <c r="K105" s="179"/>
      <c r="L105" s="179"/>
      <c r="M105" s="179"/>
      <c r="N105" s="179"/>
      <c r="O105" s="179"/>
      <c r="P105" s="179"/>
      <c r="Q105" s="232"/>
      <c r="R105" s="227"/>
    </row>
    <row r="106" spans="1:18" s="204" customFormat="1">
      <c r="A106" s="165"/>
      <c r="B106" s="165"/>
      <c r="C106" s="185"/>
      <c r="D106" s="185"/>
      <c r="E106" s="268"/>
      <c r="F106" s="203">
        <v>615252</v>
      </c>
      <c r="G106" s="161" t="s">
        <v>239</v>
      </c>
      <c r="H106" s="179"/>
      <c r="I106" s="179"/>
      <c r="J106" s="179"/>
      <c r="K106" s="179"/>
      <c r="L106" s="179"/>
      <c r="M106" s="179"/>
      <c r="N106" s="179"/>
      <c r="O106" s="179"/>
      <c r="P106" s="179"/>
      <c r="Q106" s="232"/>
      <c r="R106" s="227"/>
    </row>
    <row r="107" spans="1:18" s="204" customFormat="1">
      <c r="A107" s="165"/>
      <c r="B107" s="165"/>
      <c r="C107" s="185"/>
      <c r="D107" s="185"/>
      <c r="E107" s="268"/>
      <c r="F107" s="203">
        <v>615253</v>
      </c>
      <c r="G107" s="161" t="s">
        <v>240</v>
      </c>
      <c r="H107" s="179"/>
      <c r="I107" s="179"/>
      <c r="J107" s="179"/>
      <c r="K107" s="179"/>
      <c r="L107" s="179"/>
      <c r="M107" s="179"/>
      <c r="N107" s="179"/>
      <c r="O107" s="179"/>
      <c r="P107" s="179"/>
      <c r="Q107" s="232"/>
      <c r="R107" s="227"/>
    </row>
    <row r="108" spans="1:18" s="204" customFormat="1">
      <c r="A108" s="165"/>
      <c r="B108" s="165"/>
      <c r="C108" s="185"/>
      <c r="D108" s="185"/>
      <c r="E108" s="268"/>
      <c r="F108" s="203">
        <v>615254</v>
      </c>
      <c r="G108" s="161" t="s">
        <v>241</v>
      </c>
      <c r="H108" s="179"/>
      <c r="I108" s="179"/>
      <c r="J108" s="179"/>
      <c r="K108" s="179"/>
      <c r="L108" s="179"/>
      <c r="M108" s="179"/>
      <c r="N108" s="179"/>
      <c r="O108" s="179"/>
      <c r="P108" s="179"/>
      <c r="Q108" s="232"/>
      <c r="R108" s="227"/>
    </row>
    <row r="109" spans="1:18" s="204" customFormat="1">
      <c r="A109" s="165"/>
      <c r="B109" s="165"/>
      <c r="C109" s="185"/>
      <c r="D109" s="185"/>
      <c r="E109" s="268"/>
      <c r="F109" s="203">
        <v>615258</v>
      </c>
      <c r="G109" s="161" t="s">
        <v>242</v>
      </c>
      <c r="H109" s="179"/>
      <c r="I109" s="179"/>
      <c r="J109" s="179"/>
      <c r="K109" s="179"/>
      <c r="L109" s="179"/>
      <c r="M109" s="179"/>
      <c r="N109" s="179"/>
      <c r="O109" s="179"/>
      <c r="P109" s="179"/>
      <c r="Q109" s="232"/>
      <c r="R109" s="227"/>
    </row>
    <row r="110" spans="1:18" s="204" customFormat="1">
      <c r="A110" s="165"/>
      <c r="B110" s="165"/>
      <c r="C110" s="185"/>
      <c r="D110" s="185"/>
      <c r="E110" s="268"/>
      <c r="F110" s="203">
        <v>615261</v>
      </c>
      <c r="G110" s="161" t="s">
        <v>243</v>
      </c>
      <c r="H110" s="179"/>
      <c r="I110" s="179"/>
      <c r="J110" s="179"/>
      <c r="K110" s="179"/>
      <c r="L110" s="179"/>
      <c r="M110" s="179"/>
      <c r="N110" s="179"/>
      <c r="O110" s="179"/>
      <c r="P110" s="179"/>
      <c r="Q110" s="232"/>
      <c r="R110" s="227"/>
    </row>
    <row r="111" spans="1:18" s="204" customFormat="1">
      <c r="A111" s="165"/>
      <c r="B111" s="165"/>
      <c r="C111" s="185"/>
      <c r="D111" s="185"/>
      <c r="E111" s="268"/>
      <c r="F111" s="203">
        <v>615268</v>
      </c>
      <c r="G111" s="161" t="s">
        <v>244</v>
      </c>
      <c r="H111" s="179"/>
      <c r="I111" s="179"/>
      <c r="J111" s="179"/>
      <c r="K111" s="179"/>
      <c r="L111" s="179"/>
      <c r="M111" s="179"/>
      <c r="N111" s="179"/>
      <c r="O111" s="179"/>
      <c r="P111" s="179"/>
      <c r="Q111" s="232"/>
      <c r="R111" s="227"/>
    </row>
    <row r="112" spans="1:18" s="204" customFormat="1">
      <c r="A112" s="165"/>
      <c r="B112" s="165"/>
      <c r="C112" s="185"/>
      <c r="D112" s="185"/>
      <c r="E112" s="268"/>
      <c r="F112" s="203">
        <v>6161</v>
      </c>
      <c r="G112" s="161" t="s">
        <v>245</v>
      </c>
      <c r="H112" s="179"/>
      <c r="I112" s="179"/>
      <c r="J112" s="179"/>
      <c r="K112" s="179"/>
      <c r="L112" s="179"/>
      <c r="M112" s="179"/>
      <c r="N112" s="179"/>
      <c r="O112" s="179"/>
      <c r="P112" s="179"/>
      <c r="Q112" s="232"/>
      <c r="R112" s="227"/>
    </row>
    <row r="113" spans="1:18" s="204" customFormat="1">
      <c r="A113" s="165"/>
      <c r="B113" s="165"/>
      <c r="C113" s="185"/>
      <c r="D113" s="185"/>
      <c r="E113" s="268"/>
      <c r="F113" s="203">
        <v>6162</v>
      </c>
      <c r="G113" s="161" t="s">
        <v>246</v>
      </c>
      <c r="H113" s="179"/>
      <c r="I113" s="179"/>
      <c r="J113" s="179"/>
      <c r="K113" s="179"/>
      <c r="L113" s="179"/>
      <c r="M113" s="179"/>
      <c r="N113" s="179"/>
      <c r="O113" s="179"/>
      <c r="P113" s="179"/>
      <c r="Q113" s="232"/>
      <c r="R113" s="227"/>
    </row>
    <row r="114" spans="1:18" s="204" customFormat="1">
      <c r="A114" s="165"/>
      <c r="B114" s="165"/>
      <c r="C114" s="185"/>
      <c r="D114" s="185"/>
      <c r="E114" s="268"/>
      <c r="F114" s="203">
        <v>6163</v>
      </c>
      <c r="G114" s="161" t="s">
        <v>247</v>
      </c>
      <c r="H114" s="179"/>
      <c r="I114" s="179"/>
      <c r="J114" s="179"/>
      <c r="K114" s="179"/>
      <c r="L114" s="179"/>
      <c r="M114" s="179"/>
      <c r="N114" s="179"/>
      <c r="O114" s="179"/>
      <c r="P114" s="179"/>
      <c r="Q114" s="232"/>
      <c r="R114" s="227"/>
    </row>
    <row r="115" spans="1:18" s="204" customFormat="1">
      <c r="A115" s="165"/>
      <c r="B115" s="165"/>
      <c r="C115" s="185"/>
      <c r="D115" s="185"/>
      <c r="E115" s="268"/>
      <c r="F115" s="203">
        <v>6165</v>
      </c>
      <c r="G115" s="161" t="s">
        <v>248</v>
      </c>
      <c r="H115" s="179"/>
      <c r="I115" s="179"/>
      <c r="J115" s="179"/>
      <c r="K115" s="179"/>
      <c r="L115" s="179"/>
      <c r="M115" s="179"/>
      <c r="N115" s="179"/>
      <c r="O115" s="179"/>
      <c r="P115" s="179"/>
      <c r="Q115" s="232"/>
      <c r="R115" s="227"/>
    </row>
    <row r="116" spans="1:18" s="204" customFormat="1">
      <c r="A116" s="165"/>
      <c r="B116" s="165"/>
      <c r="C116" s="185"/>
      <c r="D116" s="185"/>
      <c r="E116" s="268"/>
      <c r="F116" s="203">
        <v>6166</v>
      </c>
      <c r="G116" s="161" t="s">
        <v>249</v>
      </c>
      <c r="H116" s="179"/>
      <c r="I116" s="179"/>
      <c r="J116" s="179"/>
      <c r="K116" s="179"/>
      <c r="L116" s="179"/>
      <c r="M116" s="179"/>
      <c r="N116" s="179"/>
      <c r="O116" s="179"/>
      <c r="P116" s="179"/>
      <c r="Q116" s="232"/>
    </row>
    <row r="117" spans="1:18" s="204" customFormat="1">
      <c r="A117" s="165"/>
      <c r="B117" s="165"/>
      <c r="C117" s="185"/>
      <c r="D117" s="185"/>
      <c r="E117" s="268"/>
      <c r="F117" s="203">
        <v>6167</v>
      </c>
      <c r="G117" s="161" t="s">
        <v>250</v>
      </c>
      <c r="H117" s="179"/>
      <c r="I117" s="179"/>
      <c r="J117" s="179"/>
      <c r="K117" s="179"/>
      <c r="L117" s="179"/>
      <c r="M117" s="179"/>
      <c r="N117" s="179"/>
      <c r="O117" s="179"/>
      <c r="P117" s="179"/>
      <c r="Q117" s="232"/>
      <c r="R117" s="227"/>
    </row>
    <row r="118" spans="1:18" s="204" customFormat="1">
      <c r="A118" s="165"/>
      <c r="B118" s="165"/>
      <c r="C118" s="185"/>
      <c r="D118" s="185"/>
      <c r="E118" s="268"/>
      <c r="F118" s="203">
        <v>61681</v>
      </c>
      <c r="G118" s="161" t="s">
        <v>251</v>
      </c>
      <c r="H118" s="179"/>
      <c r="I118" s="179"/>
      <c r="J118" s="179"/>
      <c r="K118" s="179"/>
      <c r="L118" s="179"/>
      <c r="M118" s="179"/>
      <c r="N118" s="179"/>
      <c r="O118" s="179"/>
      <c r="P118" s="179"/>
      <c r="Q118" s="232"/>
      <c r="R118" s="227"/>
    </row>
    <row r="119" spans="1:18" s="204" customFormat="1">
      <c r="A119" s="165"/>
      <c r="B119" s="165"/>
      <c r="C119" s="185"/>
      <c r="D119" s="185"/>
      <c r="E119" s="268"/>
      <c r="F119" s="203">
        <v>61688</v>
      </c>
      <c r="G119" s="161" t="s">
        <v>252</v>
      </c>
      <c r="H119" s="179"/>
      <c r="I119" s="179"/>
      <c r="J119" s="179"/>
      <c r="K119" s="179"/>
      <c r="L119" s="179"/>
      <c r="M119" s="179"/>
      <c r="N119" s="179"/>
      <c r="O119" s="179"/>
      <c r="P119" s="179"/>
      <c r="Q119" s="232"/>
      <c r="R119" s="227"/>
    </row>
    <row r="120" spans="1:18" s="204" customFormat="1">
      <c r="A120" s="165"/>
      <c r="B120" s="165"/>
      <c r="C120" s="185"/>
      <c r="D120" s="185"/>
      <c r="E120" s="268"/>
      <c r="F120" s="203">
        <v>617</v>
      </c>
      <c r="G120" s="161" t="s">
        <v>253</v>
      </c>
      <c r="H120" s="179"/>
      <c r="I120" s="179"/>
      <c r="J120" s="179"/>
      <c r="K120" s="179"/>
      <c r="L120" s="179"/>
      <c r="M120" s="179"/>
      <c r="N120" s="179"/>
      <c r="O120" s="179"/>
      <c r="P120" s="179"/>
      <c r="Q120" s="232"/>
      <c r="R120" s="227"/>
    </row>
    <row r="121" spans="1:18" s="204" customFormat="1">
      <c r="A121" s="165"/>
      <c r="B121" s="165"/>
      <c r="C121" s="185"/>
      <c r="D121" s="185"/>
      <c r="E121" s="268"/>
      <c r="F121" s="203">
        <v>618</v>
      </c>
      <c r="G121" s="161" t="s">
        <v>254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232"/>
      <c r="R121" s="227"/>
    </row>
    <row r="122" spans="1:18" s="204" customFormat="1">
      <c r="A122" s="165"/>
      <c r="B122" s="165"/>
      <c r="C122" s="185"/>
      <c r="D122" s="185"/>
      <c r="E122" s="268"/>
      <c r="F122" s="203" t="s">
        <v>556</v>
      </c>
      <c r="G122" s="161" t="s">
        <v>256</v>
      </c>
      <c r="H122" s="179"/>
      <c r="I122" s="179"/>
      <c r="J122" s="179"/>
      <c r="K122" s="179"/>
      <c r="L122" s="179"/>
      <c r="M122" s="179"/>
      <c r="N122" s="179"/>
      <c r="O122" s="179"/>
      <c r="P122" s="179"/>
      <c r="Q122" s="232"/>
      <c r="R122" s="227"/>
    </row>
    <row r="123" spans="1:18" s="204" customFormat="1">
      <c r="A123" s="165"/>
      <c r="B123" s="165"/>
      <c r="C123" s="185"/>
      <c r="D123" s="185"/>
      <c r="E123" s="268"/>
      <c r="F123" s="203">
        <v>6223</v>
      </c>
      <c r="G123" s="161" t="s">
        <v>257</v>
      </c>
      <c r="H123" s="179"/>
      <c r="I123" s="179"/>
      <c r="J123" s="179"/>
      <c r="K123" s="179"/>
      <c r="L123" s="179"/>
      <c r="M123" s="179"/>
      <c r="N123" s="179"/>
      <c r="O123" s="179"/>
      <c r="P123" s="179"/>
      <c r="Q123" s="232"/>
      <c r="R123" s="227"/>
    </row>
    <row r="124" spans="1:18" s="204" customFormat="1">
      <c r="A124" s="165"/>
      <c r="B124" s="165"/>
      <c r="C124" s="185"/>
      <c r="D124" s="185"/>
      <c r="E124" s="268"/>
      <c r="F124" s="203">
        <v>623</v>
      </c>
      <c r="G124" s="161" t="s">
        <v>258</v>
      </c>
      <c r="H124" s="179"/>
      <c r="I124" s="179"/>
      <c r="J124" s="179"/>
      <c r="K124" s="179"/>
      <c r="L124" s="179"/>
      <c r="M124" s="179"/>
      <c r="N124" s="179"/>
      <c r="O124" s="179"/>
      <c r="P124" s="179"/>
      <c r="Q124" s="232"/>
      <c r="R124" s="227"/>
    </row>
    <row r="125" spans="1:18" s="204" customFormat="1">
      <c r="A125" s="165"/>
      <c r="B125" s="165"/>
      <c r="C125" s="185"/>
      <c r="D125" s="185"/>
      <c r="E125" s="268"/>
      <c r="F125" s="203" t="s">
        <v>557</v>
      </c>
      <c r="G125" s="161" t="s">
        <v>558</v>
      </c>
      <c r="H125" s="179"/>
      <c r="I125" s="179"/>
      <c r="J125" s="179"/>
      <c r="K125" s="179"/>
      <c r="L125" s="179"/>
      <c r="M125" s="179"/>
      <c r="N125" s="179"/>
      <c r="O125" s="179"/>
      <c r="P125" s="179"/>
      <c r="Q125" s="232"/>
      <c r="R125" s="227"/>
    </row>
    <row r="126" spans="1:18" s="204" customFormat="1">
      <c r="A126" s="165"/>
      <c r="B126" s="165"/>
      <c r="C126" s="185"/>
      <c r="D126" s="185"/>
      <c r="E126" s="268"/>
      <c r="F126" s="203" t="s">
        <v>560</v>
      </c>
      <c r="G126" s="161" t="s">
        <v>559</v>
      </c>
      <c r="H126" s="179"/>
      <c r="I126" s="179"/>
      <c r="J126" s="179"/>
      <c r="K126" s="179"/>
      <c r="L126" s="179"/>
      <c r="M126" s="179"/>
      <c r="N126" s="179"/>
      <c r="O126" s="179"/>
      <c r="P126" s="179"/>
      <c r="Q126" s="232"/>
      <c r="R126" s="227"/>
    </row>
    <row r="127" spans="1:18" s="204" customFormat="1">
      <c r="A127" s="165"/>
      <c r="B127" s="165"/>
      <c r="C127" s="185"/>
      <c r="D127" s="185"/>
      <c r="E127" s="268"/>
      <c r="F127" s="203" t="s">
        <v>562</v>
      </c>
      <c r="G127" s="161" t="s">
        <v>563</v>
      </c>
      <c r="H127" s="179"/>
      <c r="I127" s="179"/>
      <c r="J127" s="179"/>
      <c r="K127" s="179"/>
      <c r="L127" s="179"/>
      <c r="M127" s="179"/>
      <c r="N127" s="179"/>
      <c r="O127" s="179"/>
      <c r="P127" s="179"/>
      <c r="Q127" s="232"/>
      <c r="R127" s="227"/>
    </row>
    <row r="128" spans="1:18" s="204" customFormat="1">
      <c r="A128" s="165"/>
      <c r="B128" s="165"/>
      <c r="C128" s="185"/>
      <c r="D128" s="185"/>
      <c r="E128" s="268"/>
      <c r="F128" s="203">
        <v>6251</v>
      </c>
      <c r="G128" s="161" t="s">
        <v>561</v>
      </c>
      <c r="H128" s="179"/>
      <c r="I128" s="179"/>
      <c r="J128" s="179"/>
      <c r="K128" s="179"/>
      <c r="L128" s="179"/>
      <c r="M128" s="179"/>
      <c r="N128" s="179"/>
      <c r="O128" s="179"/>
      <c r="P128" s="179"/>
      <c r="Q128" s="232"/>
      <c r="R128" s="227"/>
    </row>
    <row r="129" spans="1:18" s="204" customFormat="1">
      <c r="A129" s="165"/>
      <c r="B129" s="165"/>
      <c r="C129" s="185"/>
      <c r="D129" s="185"/>
      <c r="E129" s="268"/>
      <c r="F129" s="203">
        <v>6261</v>
      </c>
      <c r="G129" s="161" t="s">
        <v>259</v>
      </c>
      <c r="H129" s="179"/>
      <c r="I129" s="179"/>
      <c r="J129" s="179"/>
      <c r="K129" s="179"/>
      <c r="L129" s="179"/>
      <c r="M129" s="179"/>
      <c r="N129" s="179"/>
      <c r="O129" s="179"/>
      <c r="P129" s="179"/>
      <c r="Q129" s="232"/>
      <c r="R129" s="227"/>
    </row>
    <row r="130" spans="1:18" s="204" customFormat="1">
      <c r="A130" s="165"/>
      <c r="B130" s="165"/>
      <c r="C130" s="185"/>
      <c r="D130" s="185"/>
      <c r="E130" s="268"/>
      <c r="F130" s="203">
        <v>6263</v>
      </c>
      <c r="G130" s="161" t="s">
        <v>260</v>
      </c>
      <c r="H130" s="179"/>
      <c r="I130" s="179"/>
      <c r="J130" s="179"/>
      <c r="K130" s="179"/>
      <c r="L130" s="179"/>
      <c r="M130" s="179"/>
      <c r="N130" s="179"/>
      <c r="O130" s="179"/>
      <c r="P130" s="179"/>
      <c r="Q130" s="232"/>
      <c r="R130" s="227"/>
    </row>
    <row r="131" spans="1:18" s="204" customFormat="1">
      <c r="A131" s="165"/>
      <c r="B131" s="165"/>
      <c r="C131" s="185"/>
      <c r="D131" s="185"/>
      <c r="E131" s="268"/>
      <c r="F131" s="203">
        <v>6265</v>
      </c>
      <c r="G131" s="161" t="s">
        <v>261</v>
      </c>
      <c r="H131" s="179"/>
      <c r="I131" s="179"/>
      <c r="J131" s="179"/>
      <c r="K131" s="179"/>
      <c r="L131" s="179"/>
      <c r="M131" s="179"/>
      <c r="N131" s="179"/>
      <c r="O131" s="179"/>
      <c r="P131" s="179"/>
      <c r="Q131" s="232"/>
      <c r="R131" s="227"/>
    </row>
    <row r="132" spans="1:18" s="204" customFormat="1">
      <c r="A132" s="165"/>
      <c r="B132" s="165"/>
      <c r="C132" s="185"/>
      <c r="D132" s="185"/>
      <c r="E132" s="268"/>
      <c r="F132" s="203">
        <v>627</v>
      </c>
      <c r="G132" s="161" t="s">
        <v>262</v>
      </c>
      <c r="H132" s="179"/>
      <c r="I132" s="179"/>
      <c r="J132" s="179"/>
      <c r="K132" s="179"/>
      <c r="L132" s="179"/>
      <c r="M132" s="179"/>
      <c r="N132" s="179"/>
      <c r="O132" s="179"/>
      <c r="P132" s="179"/>
      <c r="Q132" s="232"/>
      <c r="R132" s="227"/>
    </row>
    <row r="133" spans="1:18" s="204" customFormat="1">
      <c r="A133" s="165"/>
      <c r="B133" s="165"/>
      <c r="C133" s="185"/>
      <c r="D133" s="185"/>
      <c r="E133" s="268"/>
      <c r="F133" s="203">
        <v>6281</v>
      </c>
      <c r="G133" s="161" t="s">
        <v>263</v>
      </c>
      <c r="H133" s="179"/>
      <c r="I133" s="179"/>
      <c r="J133" s="179"/>
      <c r="K133" s="179"/>
      <c r="L133" s="179"/>
      <c r="M133" s="179"/>
      <c r="N133" s="179"/>
      <c r="O133" s="179"/>
      <c r="P133" s="179"/>
      <c r="Q133" s="232"/>
      <c r="R133" s="227"/>
    </row>
    <row r="134" spans="1:18" s="204" customFormat="1">
      <c r="A134" s="165"/>
      <c r="B134" s="165"/>
      <c r="C134" s="185"/>
      <c r="D134" s="185"/>
      <c r="E134" s="268"/>
      <c r="F134" s="203">
        <v>6282</v>
      </c>
      <c r="G134" s="161" t="s">
        <v>264</v>
      </c>
      <c r="H134" s="179"/>
      <c r="I134" s="179"/>
      <c r="J134" s="179"/>
      <c r="K134" s="179"/>
      <c r="L134" s="179"/>
      <c r="M134" s="179"/>
      <c r="N134" s="179"/>
      <c r="O134" s="179"/>
      <c r="P134" s="179"/>
      <c r="Q134" s="232"/>
      <c r="R134" s="227"/>
    </row>
    <row r="135" spans="1:18" s="204" customFormat="1">
      <c r="A135" s="165"/>
      <c r="B135" s="165"/>
      <c r="C135" s="185"/>
      <c r="D135" s="185"/>
      <c r="E135" s="268"/>
      <c r="F135" s="203">
        <v>6283</v>
      </c>
      <c r="G135" s="161" t="s">
        <v>265</v>
      </c>
      <c r="H135" s="179"/>
      <c r="I135" s="179"/>
      <c r="J135" s="179"/>
      <c r="K135" s="179"/>
      <c r="L135" s="179"/>
      <c r="M135" s="179"/>
      <c r="N135" s="179"/>
      <c r="O135" s="179"/>
      <c r="P135" s="179"/>
      <c r="Q135" s="232"/>
      <c r="R135" s="227"/>
    </row>
    <row r="136" spans="1:18" s="204" customFormat="1">
      <c r="A136" s="165"/>
      <c r="B136" s="165"/>
      <c r="C136" s="185"/>
      <c r="D136" s="185"/>
      <c r="E136" s="268"/>
      <c r="F136" s="203">
        <v>6284</v>
      </c>
      <c r="G136" s="161" t="s">
        <v>43</v>
      </c>
      <c r="H136" s="179"/>
      <c r="I136" s="179"/>
      <c r="J136" s="179"/>
      <c r="K136" s="179"/>
      <c r="L136" s="179"/>
      <c r="M136" s="179"/>
      <c r="N136" s="179"/>
      <c r="O136" s="179"/>
      <c r="P136" s="179"/>
      <c r="Q136" s="232"/>
      <c r="R136" s="227"/>
    </row>
    <row r="137" spans="1:18" s="204" customFormat="1">
      <c r="A137" s="165"/>
      <c r="B137" s="165"/>
      <c r="C137" s="185"/>
      <c r="D137" s="185"/>
      <c r="E137" s="268"/>
      <c r="F137" s="203">
        <v>6285</v>
      </c>
      <c r="G137" s="161" t="s">
        <v>266</v>
      </c>
      <c r="H137" s="179"/>
      <c r="I137" s="179"/>
      <c r="J137" s="179"/>
      <c r="K137" s="179"/>
      <c r="L137" s="179"/>
      <c r="M137" s="179"/>
      <c r="N137" s="179"/>
      <c r="O137" s="179"/>
      <c r="P137" s="179"/>
      <c r="Q137" s="232"/>
      <c r="R137" s="227"/>
    </row>
    <row r="138" spans="1:18" s="204" customFormat="1">
      <c r="A138" s="165"/>
      <c r="B138" s="165"/>
      <c r="C138" s="185"/>
      <c r="D138" s="185"/>
      <c r="E138" s="268"/>
      <c r="F138" s="203">
        <v>6288</v>
      </c>
      <c r="G138" s="161" t="s">
        <v>267</v>
      </c>
      <c r="H138" s="179"/>
      <c r="I138" s="179"/>
      <c r="J138" s="179"/>
      <c r="K138" s="179"/>
      <c r="L138" s="179"/>
      <c r="M138" s="179"/>
      <c r="N138" s="179"/>
      <c r="O138" s="179"/>
      <c r="P138" s="179"/>
      <c r="Q138" s="232"/>
      <c r="R138" s="227"/>
    </row>
    <row r="139" spans="1:18" s="204" customFormat="1">
      <c r="A139" s="165"/>
      <c r="B139" s="165"/>
      <c r="C139" s="185"/>
      <c r="D139" s="185"/>
      <c r="E139" s="268"/>
      <c r="F139" s="203">
        <v>63511</v>
      </c>
      <c r="G139" s="161" t="s">
        <v>269</v>
      </c>
      <c r="H139" s="179"/>
      <c r="I139" s="179"/>
      <c r="J139" s="179"/>
      <c r="K139" s="179"/>
      <c r="L139" s="179"/>
      <c r="M139" s="179"/>
      <c r="N139" s="179"/>
      <c r="O139" s="179"/>
      <c r="P139" s="179"/>
      <c r="Q139" s="232"/>
      <c r="R139" s="227"/>
    </row>
    <row r="140" spans="1:18" s="204" customFormat="1">
      <c r="A140" s="165"/>
      <c r="B140" s="165"/>
      <c r="C140" s="185"/>
      <c r="D140" s="185"/>
      <c r="E140" s="268"/>
      <c r="F140" s="203">
        <v>63512</v>
      </c>
      <c r="G140" s="161" t="s">
        <v>270</v>
      </c>
      <c r="H140" s="179"/>
      <c r="I140" s="179"/>
      <c r="J140" s="179"/>
      <c r="K140" s="179"/>
      <c r="L140" s="179"/>
      <c r="M140" s="179"/>
      <c r="N140" s="179"/>
      <c r="O140" s="179"/>
      <c r="P140" s="179"/>
      <c r="Q140" s="232"/>
      <c r="R140" s="227"/>
    </row>
    <row r="141" spans="1:18" s="204" customFormat="1">
      <c r="A141" s="165"/>
      <c r="B141" s="165"/>
      <c r="C141" s="185"/>
      <c r="D141" s="185"/>
      <c r="E141" s="268"/>
      <c r="F141" s="203">
        <v>63513</v>
      </c>
      <c r="G141" s="161" t="s">
        <v>271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232"/>
      <c r="R141" s="227"/>
    </row>
    <row r="142" spans="1:18" s="204" customFormat="1">
      <c r="A142" s="165"/>
      <c r="B142" s="165"/>
      <c r="C142" s="185"/>
      <c r="D142" s="185"/>
      <c r="E142" s="268"/>
      <c r="F142" s="203">
        <v>63514</v>
      </c>
      <c r="G142" s="161" t="s">
        <v>272</v>
      </c>
      <c r="H142" s="179"/>
      <c r="I142" s="179"/>
      <c r="J142" s="179"/>
      <c r="K142" s="179"/>
      <c r="L142" s="179"/>
      <c r="M142" s="179"/>
      <c r="N142" s="179"/>
      <c r="O142" s="179"/>
      <c r="P142" s="179"/>
      <c r="Q142" s="232"/>
      <c r="R142" s="227"/>
    </row>
    <row r="143" spans="1:18" s="204" customFormat="1">
      <c r="A143" s="165"/>
      <c r="B143" s="165"/>
      <c r="C143" s="185"/>
      <c r="D143" s="185"/>
      <c r="E143" s="268"/>
      <c r="F143" s="203">
        <v>6352</v>
      </c>
      <c r="G143" s="161" t="s">
        <v>273</v>
      </c>
      <c r="H143" s="179"/>
      <c r="I143" s="179"/>
      <c r="J143" s="179"/>
      <c r="K143" s="179"/>
      <c r="L143" s="179"/>
      <c r="M143" s="179"/>
      <c r="N143" s="179"/>
      <c r="O143" s="179"/>
      <c r="P143" s="179"/>
      <c r="Q143" s="232"/>
      <c r="R143" s="227"/>
    </row>
    <row r="144" spans="1:18" s="204" customFormat="1">
      <c r="A144" s="165"/>
      <c r="B144" s="165"/>
      <c r="C144" s="185"/>
      <c r="D144" s="185"/>
      <c r="E144" s="268"/>
      <c r="F144" s="203">
        <v>6353</v>
      </c>
      <c r="G144" s="161" t="s">
        <v>274</v>
      </c>
      <c r="H144" s="179"/>
      <c r="I144" s="179"/>
      <c r="J144" s="179"/>
      <c r="K144" s="179"/>
      <c r="L144" s="179"/>
      <c r="M144" s="179"/>
      <c r="N144" s="179"/>
      <c r="O144" s="179"/>
      <c r="P144" s="179"/>
      <c r="Q144" s="232"/>
      <c r="R144" s="227"/>
    </row>
    <row r="145" spans="1:18" s="204" customFormat="1">
      <c r="A145" s="165"/>
      <c r="B145" s="165"/>
      <c r="C145" s="185"/>
      <c r="D145" s="185"/>
      <c r="E145" s="268"/>
      <c r="F145" s="203">
        <v>6354</v>
      </c>
      <c r="G145" s="161" t="s">
        <v>275</v>
      </c>
      <c r="H145" s="179"/>
      <c r="I145" s="179"/>
      <c r="J145" s="179"/>
      <c r="K145" s="179"/>
      <c r="L145" s="179"/>
      <c r="M145" s="179"/>
      <c r="N145" s="179"/>
      <c r="O145" s="179"/>
      <c r="P145" s="179"/>
      <c r="Q145" s="232"/>
      <c r="R145" s="227"/>
    </row>
    <row r="146" spans="1:18" s="204" customFormat="1">
      <c r="A146" s="165"/>
      <c r="B146" s="165"/>
      <c r="C146" s="185"/>
      <c r="D146" s="185"/>
      <c r="E146" s="268"/>
      <c r="F146" s="203">
        <v>6358</v>
      </c>
      <c r="G146" s="161" t="s">
        <v>276</v>
      </c>
      <c r="H146" s="179"/>
      <c r="I146" s="179"/>
      <c r="J146" s="179"/>
      <c r="K146" s="179"/>
      <c r="L146" s="179"/>
      <c r="M146" s="179"/>
      <c r="N146" s="179"/>
      <c r="O146" s="179"/>
      <c r="P146" s="179"/>
      <c r="Q146" s="232"/>
      <c r="R146" s="227"/>
    </row>
    <row r="147" spans="1:18" s="204" customFormat="1">
      <c r="A147" s="165"/>
      <c r="B147" s="165"/>
      <c r="C147" s="185"/>
      <c r="D147" s="185"/>
      <c r="E147" s="268"/>
      <c r="F147" s="203">
        <v>637</v>
      </c>
      <c r="G147" s="161" t="s">
        <v>277</v>
      </c>
      <c r="H147" s="179"/>
      <c r="I147" s="179"/>
      <c r="J147" s="179"/>
      <c r="K147" s="179"/>
      <c r="L147" s="179"/>
      <c r="M147" s="179"/>
      <c r="N147" s="179"/>
      <c r="O147" s="179"/>
      <c r="P147" s="179"/>
      <c r="Q147" s="232"/>
      <c r="R147" s="227"/>
    </row>
    <row r="148" spans="1:18" s="204" customFormat="1" ht="22.5">
      <c r="A148" s="165"/>
      <c r="B148" s="165"/>
      <c r="C148" s="185"/>
      <c r="D148" s="185"/>
      <c r="E148" s="268"/>
      <c r="F148" s="203">
        <v>651</v>
      </c>
      <c r="G148" s="161" t="s">
        <v>279</v>
      </c>
      <c r="H148" s="179"/>
      <c r="I148" s="179"/>
      <c r="J148" s="179"/>
      <c r="K148" s="179"/>
      <c r="L148" s="179"/>
      <c r="M148" s="179"/>
      <c r="N148" s="179"/>
      <c r="O148" s="179"/>
      <c r="P148" s="179"/>
      <c r="Q148" s="232"/>
      <c r="R148" s="227"/>
    </row>
    <row r="149" spans="1:18" s="204" customFormat="1">
      <c r="A149" s="165"/>
      <c r="B149" s="165"/>
      <c r="C149" s="185"/>
      <c r="D149" s="185"/>
      <c r="E149" s="268"/>
      <c r="F149" s="203">
        <v>6521</v>
      </c>
      <c r="G149" s="161" t="s">
        <v>565</v>
      </c>
      <c r="H149" s="179"/>
      <c r="I149" s="179"/>
      <c r="J149" s="179"/>
      <c r="K149" s="179"/>
      <c r="L149" s="179"/>
      <c r="M149" s="179"/>
      <c r="N149" s="179"/>
      <c r="O149" s="179"/>
      <c r="P149" s="179"/>
      <c r="Q149" s="232"/>
      <c r="R149" s="227"/>
    </row>
    <row r="150" spans="1:18" s="204" customFormat="1">
      <c r="A150" s="165"/>
      <c r="B150" s="165"/>
      <c r="C150" s="185"/>
      <c r="D150" s="185"/>
      <c r="E150" s="268"/>
      <c r="F150" s="203">
        <v>6522</v>
      </c>
      <c r="G150" s="161" t="s">
        <v>566</v>
      </c>
      <c r="H150" s="179"/>
      <c r="I150" s="179"/>
      <c r="J150" s="179"/>
      <c r="K150" s="179"/>
      <c r="L150" s="179"/>
      <c r="M150" s="179"/>
      <c r="N150" s="179"/>
      <c r="O150" s="179"/>
      <c r="P150" s="179"/>
      <c r="Q150" s="232"/>
      <c r="R150" s="227"/>
    </row>
    <row r="151" spans="1:18" s="204" customFormat="1">
      <c r="A151" s="165"/>
      <c r="B151" s="165"/>
      <c r="C151" s="185"/>
      <c r="D151" s="185"/>
      <c r="E151" s="268"/>
      <c r="F151" s="203">
        <v>654</v>
      </c>
      <c r="G151" s="161" t="s">
        <v>280</v>
      </c>
      <c r="H151" s="179"/>
      <c r="I151" s="179"/>
      <c r="J151" s="179"/>
      <c r="K151" s="179"/>
      <c r="L151" s="179"/>
      <c r="M151" s="179"/>
      <c r="N151" s="179"/>
      <c r="O151" s="179"/>
      <c r="P151" s="179"/>
      <c r="Q151" s="232"/>
      <c r="R151" s="227"/>
    </row>
    <row r="152" spans="1:18" s="204" customFormat="1">
      <c r="A152" s="165"/>
      <c r="B152" s="165"/>
      <c r="C152" s="185"/>
      <c r="D152" s="185"/>
      <c r="E152" s="268"/>
      <c r="F152" s="203">
        <v>655</v>
      </c>
      <c r="G152" s="161" t="s">
        <v>281</v>
      </c>
      <c r="H152" s="179"/>
      <c r="I152" s="179"/>
      <c r="J152" s="179"/>
      <c r="K152" s="179"/>
      <c r="L152" s="179"/>
      <c r="M152" s="179"/>
      <c r="N152" s="179"/>
      <c r="O152" s="179"/>
      <c r="P152" s="179"/>
      <c r="Q152" s="232"/>
      <c r="R152" s="227"/>
    </row>
    <row r="153" spans="1:18" s="204" customFormat="1">
      <c r="A153" s="165"/>
      <c r="B153" s="165"/>
      <c r="C153" s="185"/>
      <c r="D153" s="185"/>
      <c r="E153" s="268"/>
      <c r="F153" s="203">
        <v>657</v>
      </c>
      <c r="G153" s="161" t="s">
        <v>282</v>
      </c>
      <c r="H153" s="179"/>
      <c r="I153" s="179"/>
      <c r="J153" s="179"/>
      <c r="K153" s="179"/>
      <c r="L153" s="179"/>
      <c r="M153" s="179"/>
      <c r="N153" s="179"/>
      <c r="O153" s="179"/>
      <c r="P153" s="179"/>
      <c r="Q153" s="232"/>
      <c r="R153" s="227"/>
    </row>
    <row r="154" spans="1:18" s="204" customFormat="1">
      <c r="A154" s="165"/>
      <c r="B154" s="165"/>
      <c r="C154" s="185"/>
      <c r="D154" s="185"/>
      <c r="E154" s="268"/>
      <c r="F154" s="203" t="s">
        <v>1649</v>
      </c>
      <c r="G154" s="161" t="s">
        <v>283</v>
      </c>
      <c r="H154" s="179"/>
      <c r="I154" s="179"/>
      <c r="J154" s="179"/>
      <c r="K154" s="179"/>
      <c r="L154" s="179"/>
      <c r="M154" s="179"/>
      <c r="N154" s="179"/>
      <c r="O154" s="179"/>
      <c r="P154" s="179"/>
      <c r="Q154" s="232"/>
      <c r="R154" s="227"/>
    </row>
    <row r="155" spans="1:18" s="204" customFormat="1">
      <c r="A155" s="165"/>
      <c r="B155" s="165"/>
      <c r="C155" s="185"/>
      <c r="D155" s="185"/>
      <c r="E155" s="268"/>
      <c r="F155" s="203">
        <v>6581</v>
      </c>
      <c r="G155" s="161" t="s">
        <v>284</v>
      </c>
      <c r="H155" s="179"/>
      <c r="I155" s="179"/>
      <c r="J155" s="179"/>
      <c r="K155" s="179"/>
      <c r="L155" s="179"/>
      <c r="M155" s="179"/>
      <c r="N155" s="179"/>
      <c r="O155" s="179"/>
      <c r="P155" s="179"/>
      <c r="Q155" s="232"/>
      <c r="R155" s="227"/>
    </row>
    <row r="156" spans="1:18" s="204" customFormat="1">
      <c r="A156" s="165"/>
      <c r="B156" s="165"/>
      <c r="C156" s="185"/>
      <c r="D156" s="185"/>
      <c r="E156" s="268"/>
      <c r="F156" s="203">
        <v>6585</v>
      </c>
      <c r="G156" s="161" t="s">
        <v>285</v>
      </c>
      <c r="H156" s="179"/>
      <c r="I156" s="179"/>
      <c r="J156" s="179"/>
      <c r="K156" s="179"/>
      <c r="L156" s="179"/>
      <c r="M156" s="179"/>
      <c r="N156" s="179"/>
      <c r="O156" s="179"/>
      <c r="P156" s="179"/>
      <c r="Q156" s="232"/>
      <c r="R156" s="227"/>
    </row>
    <row r="157" spans="1:18" s="204" customFormat="1">
      <c r="A157" s="165"/>
      <c r="B157" s="165"/>
      <c r="C157" s="185"/>
      <c r="D157" s="185"/>
      <c r="E157" s="268"/>
      <c r="F157" s="573">
        <v>709</v>
      </c>
      <c r="G157" s="338" t="s">
        <v>287</v>
      </c>
      <c r="H157" s="179"/>
      <c r="I157" s="179"/>
      <c r="J157" s="179"/>
      <c r="K157" s="179"/>
      <c r="L157" s="179"/>
      <c r="M157" s="179"/>
      <c r="N157" s="179"/>
      <c r="O157" s="179"/>
      <c r="P157" s="179"/>
      <c r="Q157" s="232"/>
    </row>
    <row r="158" spans="1:18" s="204" customFormat="1" ht="14.25" customHeight="1">
      <c r="A158" s="165"/>
      <c r="B158" s="165"/>
      <c r="C158" s="115" t="str">
        <f t="shared" ref="C158:C160" si="3">CONCATENATE("n;",E158)</f>
        <v>n;CT4</v>
      </c>
      <c r="D158" s="185"/>
      <c r="E158" s="268" t="s">
        <v>1139</v>
      </c>
      <c r="F158" s="921" t="s">
        <v>592</v>
      </c>
      <c r="G158" s="922"/>
      <c r="H158" s="201">
        <f t="shared" ref="H158:H160" si="4">SUM(L158:P158)</f>
        <v>0</v>
      </c>
      <c r="I158" s="845"/>
      <c r="J158" s="845"/>
      <c r="K158" s="845"/>
      <c r="L158" s="164"/>
      <c r="M158" s="164"/>
      <c r="N158" s="164"/>
      <c r="O158" s="164"/>
      <c r="P158" s="164"/>
      <c r="Q158" s="232"/>
    </row>
    <row r="159" spans="1:18" s="165" customFormat="1" ht="15" customHeight="1">
      <c r="C159" s="115" t="str">
        <f t="shared" ref="C159" si="5">CONCATENATE("n;",E159)</f>
        <v>n;CT4PNM6721</v>
      </c>
      <c r="D159" s="185"/>
      <c r="E159" s="344" t="s">
        <v>1141</v>
      </c>
      <c r="F159" s="800"/>
      <c r="G159" s="794" t="s">
        <v>594</v>
      </c>
      <c r="H159" s="201">
        <f t="shared" ref="H159" si="6">SUM(L159:P159)</f>
        <v>0</v>
      </c>
      <c r="I159" s="845"/>
      <c r="J159" s="845"/>
      <c r="K159" s="845"/>
      <c r="L159" s="164"/>
      <c r="M159" s="164"/>
      <c r="N159" s="164"/>
      <c r="O159" s="164"/>
      <c r="P159" s="164"/>
      <c r="Q159" s="216"/>
    </row>
    <row r="160" spans="1:18" s="165" customFormat="1" ht="15" customHeight="1">
      <c r="C160" s="115" t="str">
        <f t="shared" si="3"/>
        <v>n;CT4PM6721</v>
      </c>
      <c r="D160" s="185"/>
      <c r="E160" s="780" t="s">
        <v>1140</v>
      </c>
      <c r="F160" s="799"/>
      <c r="G160" s="793" t="s">
        <v>593</v>
      </c>
      <c r="H160" s="201">
        <f t="shared" si="4"/>
        <v>0</v>
      </c>
      <c r="I160" s="845"/>
      <c r="J160" s="845"/>
      <c r="K160" s="845"/>
      <c r="L160" s="164"/>
      <c r="M160" s="164"/>
      <c r="N160" s="164"/>
      <c r="O160" s="164"/>
      <c r="P160" s="164"/>
      <c r="Q160" s="216"/>
    </row>
    <row r="161" spans="3:17" s="165" customFormat="1" ht="12">
      <c r="C161" s="185"/>
      <c r="D161" s="185"/>
      <c r="E161" s="344"/>
      <c r="F161" s="481">
        <v>6611</v>
      </c>
      <c r="G161" s="253" t="s">
        <v>290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216"/>
    </row>
    <row r="162" spans="3:17" s="165" customFormat="1" ht="12">
      <c r="C162" s="185"/>
      <c r="D162" s="185"/>
      <c r="E162" s="268"/>
      <c r="F162" s="203">
        <v>6615</v>
      </c>
      <c r="G162" s="161" t="s">
        <v>291</v>
      </c>
      <c r="H162" s="179"/>
      <c r="I162" s="179"/>
      <c r="J162" s="179"/>
      <c r="K162" s="179"/>
      <c r="L162" s="179"/>
      <c r="M162" s="179"/>
      <c r="N162" s="179"/>
      <c r="O162" s="179"/>
      <c r="P162" s="179"/>
      <c r="Q162" s="216"/>
    </row>
    <row r="163" spans="3:17" s="165" customFormat="1" ht="12">
      <c r="C163" s="185"/>
      <c r="D163" s="185"/>
      <c r="E163" s="268"/>
      <c r="F163" s="203">
        <v>6616</v>
      </c>
      <c r="G163" s="161" t="s">
        <v>292</v>
      </c>
      <c r="H163" s="179"/>
      <c r="I163" s="179"/>
      <c r="J163" s="179"/>
      <c r="K163" s="179"/>
      <c r="L163" s="179"/>
      <c r="M163" s="179"/>
      <c r="N163" s="179"/>
      <c r="O163" s="179"/>
      <c r="P163" s="179"/>
      <c r="Q163" s="216"/>
    </row>
    <row r="164" spans="3:17" s="165" customFormat="1" ht="12">
      <c r="C164" s="185"/>
      <c r="D164" s="185"/>
      <c r="E164" s="268"/>
      <c r="F164" s="203">
        <v>6618</v>
      </c>
      <c r="G164" s="161" t="s">
        <v>293</v>
      </c>
      <c r="H164" s="179"/>
      <c r="I164" s="179"/>
      <c r="J164" s="179"/>
      <c r="K164" s="179"/>
      <c r="L164" s="179"/>
      <c r="M164" s="179"/>
      <c r="N164" s="179"/>
      <c r="O164" s="179"/>
      <c r="P164" s="179"/>
      <c r="Q164" s="216"/>
    </row>
    <row r="165" spans="3:17" s="165" customFormat="1" ht="12">
      <c r="C165" s="185"/>
      <c r="D165" s="185"/>
      <c r="E165" s="268"/>
      <c r="F165" s="203" t="s">
        <v>567</v>
      </c>
      <c r="G165" s="161" t="s">
        <v>294</v>
      </c>
      <c r="H165" s="179"/>
      <c r="I165" s="179"/>
      <c r="J165" s="179"/>
      <c r="K165" s="179"/>
      <c r="L165" s="179"/>
      <c r="M165" s="179"/>
      <c r="N165" s="179"/>
      <c r="O165" s="179"/>
      <c r="P165" s="179"/>
      <c r="Q165" s="216"/>
    </row>
    <row r="166" spans="3:17" s="165" customFormat="1" ht="12">
      <c r="C166" s="185"/>
      <c r="D166" s="185"/>
      <c r="E166" s="268"/>
      <c r="F166" s="203">
        <v>671</v>
      </c>
      <c r="G166" s="161" t="s">
        <v>296</v>
      </c>
      <c r="H166" s="179"/>
      <c r="I166" s="179"/>
      <c r="J166" s="179"/>
      <c r="K166" s="179"/>
      <c r="L166" s="179"/>
      <c r="M166" s="179"/>
      <c r="N166" s="179"/>
      <c r="O166" s="179"/>
      <c r="P166" s="179"/>
      <c r="Q166" s="216"/>
    </row>
    <row r="167" spans="3:17" s="165" customFormat="1" ht="12">
      <c r="C167" s="185"/>
      <c r="D167" s="185"/>
      <c r="E167" s="268"/>
      <c r="F167" s="203">
        <v>6722</v>
      </c>
      <c r="G167" s="161" t="s">
        <v>303</v>
      </c>
      <c r="H167" s="179"/>
      <c r="I167" s="179"/>
      <c r="J167" s="179"/>
      <c r="K167" s="179"/>
      <c r="L167" s="179"/>
      <c r="M167" s="179"/>
      <c r="N167" s="179"/>
      <c r="O167" s="179"/>
      <c r="P167" s="179"/>
      <c r="Q167" s="216"/>
    </row>
    <row r="168" spans="3:17" s="165" customFormat="1" ht="12">
      <c r="C168" s="185"/>
      <c r="D168" s="185"/>
      <c r="E168" s="268"/>
      <c r="F168" s="203">
        <v>6723</v>
      </c>
      <c r="G168" s="161" t="s">
        <v>304</v>
      </c>
      <c r="H168" s="179"/>
      <c r="I168" s="179"/>
      <c r="J168" s="179"/>
      <c r="K168" s="179"/>
      <c r="L168" s="179"/>
      <c r="M168" s="179"/>
      <c r="N168" s="179"/>
      <c r="O168" s="179"/>
      <c r="P168" s="179"/>
      <c r="Q168" s="216"/>
    </row>
    <row r="169" spans="3:17" s="165" customFormat="1" ht="12">
      <c r="C169" s="185"/>
      <c r="D169" s="185"/>
      <c r="E169" s="268"/>
      <c r="F169" s="203">
        <v>6728</v>
      </c>
      <c r="G169" s="161" t="s">
        <v>305</v>
      </c>
      <c r="H169" s="179"/>
      <c r="I169" s="179"/>
      <c r="J169" s="179"/>
      <c r="K169" s="179"/>
      <c r="L169" s="179"/>
      <c r="M169" s="179"/>
      <c r="N169" s="179"/>
      <c r="O169" s="179"/>
      <c r="P169" s="179"/>
      <c r="Q169" s="216"/>
    </row>
    <row r="170" spans="3:17" s="165" customFormat="1" ht="12">
      <c r="C170" s="185"/>
      <c r="D170" s="185"/>
      <c r="E170" s="268"/>
      <c r="F170" s="203">
        <v>673</v>
      </c>
      <c r="G170" s="161" t="s">
        <v>306</v>
      </c>
      <c r="H170" s="179"/>
      <c r="I170" s="179"/>
      <c r="J170" s="179"/>
      <c r="K170" s="179"/>
      <c r="L170" s="179"/>
      <c r="M170" s="179"/>
      <c r="N170" s="179"/>
      <c r="O170" s="179"/>
      <c r="P170" s="179"/>
      <c r="Q170" s="216"/>
    </row>
    <row r="171" spans="3:17" s="165" customFormat="1" ht="12">
      <c r="C171" s="185"/>
      <c r="D171" s="185"/>
      <c r="E171" s="268"/>
      <c r="F171" s="203">
        <v>675</v>
      </c>
      <c r="G171" s="161" t="s">
        <v>307</v>
      </c>
      <c r="H171" s="179"/>
      <c r="I171" s="179"/>
      <c r="J171" s="179"/>
      <c r="K171" s="179"/>
      <c r="L171" s="179"/>
      <c r="M171" s="179"/>
      <c r="N171" s="179"/>
      <c r="O171" s="179"/>
      <c r="P171" s="179"/>
      <c r="Q171" s="216"/>
    </row>
    <row r="172" spans="3:17" s="165" customFormat="1" ht="12">
      <c r="C172" s="185"/>
      <c r="D172" s="185"/>
      <c r="E172" s="268"/>
      <c r="F172" s="203">
        <v>678</v>
      </c>
      <c r="G172" s="161" t="s">
        <v>308</v>
      </c>
      <c r="H172" s="179"/>
      <c r="I172" s="179"/>
      <c r="J172" s="179"/>
      <c r="K172" s="179"/>
      <c r="L172" s="179"/>
      <c r="M172" s="179"/>
      <c r="N172" s="179"/>
      <c r="O172" s="179"/>
      <c r="P172" s="179"/>
      <c r="Q172" s="216"/>
    </row>
    <row r="173" spans="3:17" s="165" customFormat="1" ht="12">
      <c r="C173" s="185"/>
      <c r="D173" s="185"/>
      <c r="E173" s="268"/>
      <c r="F173" s="203">
        <v>681111</v>
      </c>
      <c r="G173" s="161" t="s">
        <v>310</v>
      </c>
      <c r="H173" s="179"/>
      <c r="I173" s="179"/>
      <c r="J173" s="179"/>
      <c r="K173" s="179"/>
      <c r="L173" s="179"/>
      <c r="M173" s="179"/>
      <c r="N173" s="179"/>
      <c r="O173" s="179"/>
      <c r="P173" s="179"/>
      <c r="Q173" s="216"/>
    </row>
    <row r="174" spans="3:17" s="165" customFormat="1" ht="12">
      <c r="C174" s="185"/>
      <c r="D174" s="185"/>
      <c r="E174" s="268"/>
      <c r="F174" s="203">
        <v>681113</v>
      </c>
      <c r="G174" s="161" t="s">
        <v>311</v>
      </c>
      <c r="H174" s="179"/>
      <c r="I174" s="179"/>
      <c r="J174" s="179"/>
      <c r="K174" s="179"/>
      <c r="L174" s="179"/>
      <c r="M174" s="179"/>
      <c r="N174" s="179"/>
      <c r="O174" s="179"/>
      <c r="P174" s="179"/>
      <c r="Q174" s="216"/>
    </row>
    <row r="175" spans="3:17" s="165" customFormat="1" ht="12">
      <c r="C175" s="185"/>
      <c r="D175" s="185"/>
      <c r="E175" s="268"/>
      <c r="F175" s="203">
        <v>681115</v>
      </c>
      <c r="G175" s="161" t="s">
        <v>312</v>
      </c>
      <c r="H175" s="179"/>
      <c r="I175" s="179"/>
      <c r="J175" s="179"/>
      <c r="K175" s="179"/>
      <c r="L175" s="179"/>
      <c r="M175" s="179"/>
      <c r="N175" s="179"/>
      <c r="O175" s="179"/>
      <c r="P175" s="179"/>
      <c r="Q175" s="216"/>
    </row>
    <row r="176" spans="3:17" s="165" customFormat="1" ht="12">
      <c r="C176" s="185"/>
      <c r="D176" s="185"/>
      <c r="E176" s="268"/>
      <c r="F176" s="203">
        <v>681118</v>
      </c>
      <c r="G176" s="161" t="s">
        <v>313</v>
      </c>
      <c r="H176" s="179"/>
      <c r="I176" s="179"/>
      <c r="J176" s="179"/>
      <c r="K176" s="179"/>
      <c r="L176" s="179"/>
      <c r="M176" s="179"/>
      <c r="N176" s="179"/>
      <c r="O176" s="179"/>
      <c r="P176" s="179"/>
      <c r="Q176" s="216"/>
    </row>
    <row r="177" spans="3:17" s="165" customFormat="1" ht="12">
      <c r="C177" s="185"/>
      <c r="D177" s="185"/>
      <c r="E177" s="268"/>
      <c r="F177" s="203">
        <v>681121</v>
      </c>
      <c r="G177" s="161" t="s">
        <v>314</v>
      </c>
      <c r="H177" s="179"/>
      <c r="I177" s="179"/>
      <c r="J177" s="179"/>
      <c r="K177" s="179"/>
      <c r="L177" s="179"/>
      <c r="M177" s="179"/>
      <c r="N177" s="179"/>
      <c r="O177" s="179"/>
      <c r="P177" s="179"/>
      <c r="Q177" s="216"/>
    </row>
    <row r="178" spans="3:17" s="165" customFormat="1" ht="12">
      <c r="C178" s="185"/>
      <c r="D178" s="185"/>
      <c r="E178" s="268"/>
      <c r="F178" s="203">
        <v>681122</v>
      </c>
      <c r="G178" s="161" t="s">
        <v>315</v>
      </c>
      <c r="H178" s="179"/>
      <c r="I178" s="179"/>
      <c r="J178" s="179"/>
      <c r="K178" s="179"/>
      <c r="L178" s="179"/>
      <c r="M178" s="179"/>
      <c r="N178" s="179"/>
      <c r="O178" s="179"/>
      <c r="P178" s="179"/>
      <c r="Q178" s="216"/>
    </row>
    <row r="179" spans="3:17" s="165" customFormat="1" ht="12">
      <c r="C179" s="185"/>
      <c r="D179" s="185"/>
      <c r="E179" s="268"/>
      <c r="F179" s="203">
        <v>681123</v>
      </c>
      <c r="G179" s="161" t="s">
        <v>316</v>
      </c>
      <c r="H179" s="179"/>
      <c r="I179" s="179"/>
      <c r="J179" s="179"/>
      <c r="K179" s="179"/>
      <c r="L179" s="179"/>
      <c r="M179" s="179"/>
      <c r="N179" s="179"/>
      <c r="O179" s="179"/>
      <c r="P179" s="179"/>
      <c r="Q179" s="216"/>
    </row>
    <row r="180" spans="3:17" s="165" customFormat="1" ht="12">
      <c r="C180" s="185"/>
      <c r="D180" s="185"/>
      <c r="E180" s="268"/>
      <c r="F180" s="203">
        <v>681124</v>
      </c>
      <c r="G180" s="161" t="s">
        <v>317</v>
      </c>
      <c r="H180" s="179"/>
      <c r="I180" s="179"/>
      <c r="J180" s="179"/>
      <c r="K180" s="179"/>
      <c r="L180" s="179"/>
      <c r="M180" s="179"/>
      <c r="N180" s="179"/>
      <c r="O180" s="179"/>
      <c r="P180" s="179"/>
      <c r="Q180" s="216"/>
    </row>
    <row r="181" spans="3:17" s="165" customFormat="1" ht="12">
      <c r="C181" s="185"/>
      <c r="D181" s="185"/>
      <c r="E181" s="268"/>
      <c r="F181" s="203">
        <v>6811251</v>
      </c>
      <c r="G181" s="161" t="s">
        <v>318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216"/>
    </row>
    <row r="182" spans="3:17" s="165" customFormat="1" ht="12">
      <c r="C182" s="185"/>
      <c r="D182" s="185"/>
      <c r="E182" s="268"/>
      <c r="F182" s="203">
        <v>6811252</v>
      </c>
      <c r="G182" s="161" t="s">
        <v>319</v>
      </c>
      <c r="H182" s="179"/>
      <c r="I182" s="179"/>
      <c r="J182" s="179"/>
      <c r="K182" s="179"/>
      <c r="L182" s="179"/>
      <c r="M182" s="179"/>
      <c r="N182" s="179"/>
      <c r="O182" s="179"/>
      <c r="P182" s="179"/>
      <c r="Q182" s="216"/>
    </row>
    <row r="183" spans="3:17" s="165" customFormat="1" ht="12">
      <c r="C183" s="185"/>
      <c r="D183" s="185"/>
      <c r="E183" s="268"/>
      <c r="F183" s="203">
        <v>6811281</v>
      </c>
      <c r="G183" s="161" t="s">
        <v>320</v>
      </c>
      <c r="H183" s="179"/>
      <c r="I183" s="179"/>
      <c r="J183" s="179"/>
      <c r="K183" s="179"/>
      <c r="L183" s="179"/>
      <c r="M183" s="179"/>
      <c r="N183" s="179"/>
      <c r="O183" s="179"/>
      <c r="P183" s="179"/>
      <c r="Q183" s="216"/>
    </row>
    <row r="184" spans="3:17" s="165" customFormat="1" ht="12">
      <c r="C184" s="185"/>
      <c r="D184" s="185"/>
      <c r="E184" s="268"/>
      <c r="F184" s="203">
        <v>6811282</v>
      </c>
      <c r="G184" s="161" t="s">
        <v>321</v>
      </c>
      <c r="H184" s="179"/>
      <c r="I184" s="179"/>
      <c r="J184" s="179"/>
      <c r="K184" s="179"/>
      <c r="L184" s="179"/>
      <c r="M184" s="179"/>
      <c r="N184" s="179"/>
      <c r="O184" s="179"/>
      <c r="P184" s="179"/>
      <c r="Q184" s="216"/>
    </row>
    <row r="185" spans="3:17" s="165" customFormat="1" ht="12">
      <c r="C185" s="185"/>
      <c r="D185" s="185"/>
      <c r="E185" s="268"/>
      <c r="F185" s="203">
        <v>68112831</v>
      </c>
      <c r="G185" s="161" t="s">
        <v>322</v>
      </c>
      <c r="H185" s="179"/>
      <c r="I185" s="179"/>
      <c r="J185" s="179"/>
      <c r="K185" s="179"/>
      <c r="L185" s="179"/>
      <c r="M185" s="179"/>
      <c r="N185" s="179"/>
      <c r="O185" s="179"/>
      <c r="P185" s="179"/>
      <c r="Q185" s="216"/>
    </row>
    <row r="186" spans="3:17" s="165" customFormat="1" ht="12">
      <c r="C186" s="185"/>
      <c r="D186" s="185"/>
      <c r="E186" s="268"/>
      <c r="F186" s="203">
        <v>68112832</v>
      </c>
      <c r="G186" s="161" t="s">
        <v>323</v>
      </c>
      <c r="H186" s="179"/>
      <c r="I186" s="179"/>
      <c r="J186" s="179"/>
      <c r="K186" s="179"/>
      <c r="L186" s="179"/>
      <c r="M186" s="179"/>
      <c r="N186" s="179"/>
      <c r="O186" s="179"/>
      <c r="P186" s="179"/>
      <c r="Q186" s="216"/>
    </row>
    <row r="187" spans="3:17" s="165" customFormat="1" ht="12">
      <c r="C187" s="185"/>
      <c r="D187" s="185"/>
      <c r="E187" s="268"/>
      <c r="F187" s="203">
        <v>6811284</v>
      </c>
      <c r="G187" s="161" t="s">
        <v>324</v>
      </c>
      <c r="H187" s="179"/>
      <c r="I187" s="179"/>
      <c r="J187" s="179"/>
      <c r="K187" s="179"/>
      <c r="L187" s="179"/>
      <c r="M187" s="179"/>
      <c r="N187" s="179"/>
      <c r="O187" s="179"/>
      <c r="P187" s="179"/>
      <c r="Q187" s="216"/>
    </row>
    <row r="188" spans="3:17" s="165" customFormat="1" ht="12">
      <c r="C188" s="185"/>
      <c r="D188" s="185"/>
      <c r="E188" s="268"/>
      <c r="F188" s="203" t="s">
        <v>568</v>
      </c>
      <c r="G188" s="161" t="s">
        <v>569</v>
      </c>
      <c r="H188" s="179"/>
      <c r="I188" s="179"/>
      <c r="J188" s="179"/>
      <c r="K188" s="179"/>
      <c r="L188" s="179"/>
      <c r="M188" s="179"/>
      <c r="N188" s="179"/>
      <c r="O188" s="179"/>
      <c r="P188" s="179"/>
      <c r="Q188" s="216"/>
    </row>
    <row r="189" spans="3:17" s="165" customFormat="1" ht="12">
      <c r="C189" s="185"/>
      <c r="D189" s="185"/>
      <c r="E189" s="268"/>
      <c r="F189" s="203">
        <v>6812</v>
      </c>
      <c r="G189" s="161" t="s">
        <v>325</v>
      </c>
      <c r="H189" s="179"/>
      <c r="I189" s="179"/>
      <c r="J189" s="179"/>
      <c r="K189" s="179"/>
      <c r="L189" s="179"/>
      <c r="M189" s="179"/>
      <c r="N189" s="179"/>
      <c r="O189" s="179"/>
      <c r="P189" s="179"/>
      <c r="Q189" s="216"/>
    </row>
    <row r="190" spans="3:17" s="165" customFormat="1" ht="12">
      <c r="C190" s="185"/>
      <c r="D190" s="185"/>
      <c r="E190" s="268"/>
      <c r="F190" s="203">
        <v>6815</v>
      </c>
      <c r="G190" s="161" t="s">
        <v>326</v>
      </c>
      <c r="H190" s="179"/>
      <c r="I190" s="179"/>
      <c r="J190" s="179"/>
      <c r="K190" s="179"/>
      <c r="L190" s="179"/>
      <c r="M190" s="179"/>
      <c r="N190" s="179"/>
      <c r="O190" s="179"/>
      <c r="P190" s="179"/>
      <c r="Q190" s="216"/>
    </row>
    <row r="191" spans="3:17" s="165" customFormat="1" ht="12">
      <c r="C191" s="185"/>
      <c r="D191" s="185"/>
      <c r="E191" s="268"/>
      <c r="F191" s="203">
        <v>6816</v>
      </c>
      <c r="G191" s="161" t="s">
        <v>327</v>
      </c>
      <c r="H191" s="179"/>
      <c r="I191" s="179"/>
      <c r="J191" s="179"/>
      <c r="K191" s="179"/>
      <c r="L191" s="179"/>
      <c r="M191" s="179"/>
      <c r="N191" s="179"/>
      <c r="O191" s="179"/>
      <c r="P191" s="179"/>
      <c r="Q191" s="216"/>
    </row>
    <row r="192" spans="3:17" s="165" customFormat="1" ht="12">
      <c r="C192" s="185"/>
      <c r="D192" s="185"/>
      <c r="E192" s="268"/>
      <c r="F192" s="203">
        <v>6817</v>
      </c>
      <c r="G192" s="161" t="s">
        <v>328</v>
      </c>
      <c r="H192" s="179"/>
      <c r="I192" s="179"/>
      <c r="J192" s="179"/>
      <c r="K192" s="179"/>
      <c r="L192" s="179"/>
      <c r="M192" s="179"/>
      <c r="N192" s="179"/>
      <c r="O192" s="179"/>
      <c r="P192" s="179"/>
      <c r="Q192" s="216"/>
    </row>
    <row r="193" spans="1:18" s="165" customFormat="1" ht="12">
      <c r="C193" s="185"/>
      <c r="D193" s="185"/>
      <c r="E193" s="268"/>
      <c r="F193" s="203">
        <v>686</v>
      </c>
      <c r="G193" s="161" t="s">
        <v>329</v>
      </c>
      <c r="H193" s="179"/>
      <c r="I193" s="179"/>
      <c r="J193" s="179"/>
      <c r="K193" s="179"/>
      <c r="L193" s="179"/>
      <c r="M193" s="179"/>
      <c r="N193" s="179"/>
      <c r="O193" s="179"/>
      <c r="P193" s="179"/>
      <c r="Q193" s="216"/>
    </row>
    <row r="194" spans="1:18" s="165" customFormat="1" ht="12">
      <c r="C194" s="185"/>
      <c r="D194" s="185"/>
      <c r="E194" s="268"/>
      <c r="F194" s="203">
        <v>687</v>
      </c>
      <c r="G194" s="161" t="s">
        <v>330</v>
      </c>
      <c r="H194" s="179"/>
      <c r="I194" s="179"/>
      <c r="J194" s="179"/>
      <c r="K194" s="179"/>
      <c r="L194" s="179"/>
      <c r="M194" s="179"/>
      <c r="N194" s="179"/>
      <c r="O194" s="179"/>
      <c r="P194" s="179"/>
      <c r="Q194" s="216"/>
    </row>
    <row r="195" spans="1:18" s="165" customFormat="1" ht="12">
      <c r="C195" s="185"/>
      <c r="D195" s="185"/>
      <c r="E195" s="268"/>
      <c r="F195" s="203">
        <v>689</v>
      </c>
      <c r="G195" s="161" t="s">
        <v>331</v>
      </c>
      <c r="H195" s="179"/>
      <c r="I195" s="179"/>
      <c r="J195" s="179"/>
      <c r="K195" s="179"/>
      <c r="L195" s="179"/>
      <c r="M195" s="179"/>
      <c r="N195" s="179"/>
      <c r="O195" s="179"/>
      <c r="P195" s="179"/>
      <c r="Q195" s="216"/>
    </row>
    <row r="196" spans="1:18" s="165" customFormat="1" ht="12">
      <c r="C196" s="185"/>
      <c r="D196" s="185"/>
      <c r="E196" s="268"/>
      <c r="F196" s="203">
        <v>695</v>
      </c>
      <c r="G196" s="161" t="s">
        <v>332</v>
      </c>
      <c r="H196" s="179"/>
      <c r="I196" s="179"/>
      <c r="J196" s="179"/>
      <c r="K196" s="179"/>
      <c r="L196" s="179"/>
      <c r="M196" s="179"/>
      <c r="N196" s="179"/>
      <c r="O196" s="179"/>
      <c r="P196" s="179"/>
      <c r="Q196" s="216"/>
    </row>
    <row r="197" spans="1:18" s="204" customFormat="1" ht="15.75">
      <c r="A197" s="165"/>
      <c r="B197" s="165"/>
      <c r="C197" s="115" t="str">
        <f>CONCATENATE("n;tot_c")</f>
        <v>n;tot_c</v>
      </c>
      <c r="D197" s="165"/>
      <c r="E197" s="268"/>
      <c r="F197" s="342" t="s">
        <v>1850</v>
      </c>
      <c r="G197" s="745"/>
      <c r="H197" s="201">
        <f t="shared" ref="H197:H200" si="7">SUM(L197:P197)</f>
        <v>0</v>
      </c>
      <c r="I197" s="201"/>
      <c r="J197" s="201"/>
      <c r="K197" s="201"/>
      <c r="L197" s="59">
        <f>L12+L22+L60+L158</f>
        <v>0</v>
      </c>
      <c r="M197" s="59">
        <f>M12+M22+M60+M158</f>
        <v>0</v>
      </c>
      <c r="N197" s="59">
        <f>N12+N22+N60+N158</f>
        <v>0</v>
      </c>
      <c r="O197" s="59">
        <f>O12+O22+O60+O158</f>
        <v>0</v>
      </c>
      <c r="P197" s="59">
        <f>P12+P22+P60+P158</f>
        <v>0</v>
      </c>
      <c r="Q197" s="232"/>
    </row>
    <row r="198" spans="1:18" s="204" customFormat="1" ht="30" customHeight="1">
      <c r="A198" s="165"/>
      <c r="B198" s="165"/>
      <c r="C198" s="115" t="str">
        <f t="shared" ref="C198:C200" si="8">CONCATENATE("n;",E198)</f>
        <v>n;PT</v>
      </c>
      <c r="D198" s="185"/>
      <c r="E198" s="695" t="s">
        <v>1658</v>
      </c>
      <c r="F198" s="925" t="s">
        <v>1860</v>
      </c>
      <c r="G198" s="926"/>
      <c r="H198" s="201">
        <f t="shared" si="7"/>
        <v>0</v>
      </c>
      <c r="I198" s="845"/>
      <c r="J198" s="845"/>
      <c r="K198" s="845"/>
      <c r="L198" s="164">
        <f>'Charges et produits du CRP'!N320</f>
        <v>0</v>
      </c>
      <c r="M198" s="164"/>
      <c r="N198" s="164">
        <f>'Charges et produits du CRP'!$N$326+'Charges et produits du CRP'!$N$327+'Charges et produits du CRP'!$N$328+'Charges et produits du CRP'!$N$330</f>
        <v>0</v>
      </c>
      <c r="O198" s="164"/>
      <c r="P198" s="164">
        <f>'Charges et produits du CRP'!N333</f>
        <v>0</v>
      </c>
      <c r="Q198" s="232"/>
    </row>
    <row r="199" spans="1:18" s="204" customFormat="1" ht="14.25" customHeight="1">
      <c r="A199" s="165"/>
      <c r="B199" s="165"/>
      <c r="C199" s="115" t="str">
        <f t="shared" si="8"/>
        <v>n;PT3PMX9</v>
      </c>
      <c r="D199" s="185"/>
      <c r="E199" s="268" t="s">
        <v>1127</v>
      </c>
      <c r="F199" s="927" t="s">
        <v>1749</v>
      </c>
      <c r="G199" s="928"/>
      <c r="H199" s="201">
        <f t="shared" si="7"/>
        <v>0</v>
      </c>
      <c r="I199" s="845"/>
      <c r="J199" s="845"/>
      <c r="K199" s="845"/>
      <c r="L199" s="164"/>
      <c r="M199" s="164"/>
      <c r="N199" s="164"/>
      <c r="O199" s="164"/>
      <c r="P199" s="164"/>
      <c r="Q199" s="232"/>
    </row>
    <row r="200" spans="1:18" s="204" customFormat="1" ht="14.25" customHeight="1">
      <c r="A200" s="165"/>
      <c r="B200" s="165"/>
      <c r="C200" s="115" t="str">
        <f t="shared" si="8"/>
        <v>n;PT3PNMX9</v>
      </c>
      <c r="D200" s="185"/>
      <c r="E200" s="268" t="s">
        <v>1128</v>
      </c>
      <c r="F200" s="927" t="s">
        <v>1750</v>
      </c>
      <c r="G200" s="928"/>
      <c r="H200" s="201">
        <f t="shared" si="7"/>
        <v>0</v>
      </c>
      <c r="I200" s="845"/>
      <c r="J200" s="845"/>
      <c r="K200" s="845"/>
      <c r="L200" s="164"/>
      <c r="M200" s="164"/>
      <c r="N200" s="164"/>
      <c r="O200" s="164"/>
      <c r="P200" s="164"/>
      <c r="Q200" s="232"/>
    </row>
    <row r="201" spans="1:18" s="204" customFormat="1" ht="15.75">
      <c r="A201" s="165"/>
      <c r="B201" s="165"/>
      <c r="C201" s="115" t="str">
        <f>CONCATENATE("n;tot_p")</f>
        <v>n;tot_p</v>
      </c>
      <c r="D201" s="165"/>
      <c r="E201" s="268"/>
      <c r="F201" s="798" t="s">
        <v>1824</v>
      </c>
      <c r="G201" s="745"/>
      <c r="H201" s="201">
        <f>SUM(H198:H200)</f>
        <v>0</v>
      </c>
      <c r="I201" s="201"/>
      <c r="J201" s="201"/>
      <c r="K201" s="201"/>
      <c r="L201" s="201">
        <f t="shared" ref="L201:P201" si="9">SUM(L198:L200)</f>
        <v>0</v>
      </c>
      <c r="M201" s="201">
        <f t="shared" si="9"/>
        <v>0</v>
      </c>
      <c r="N201" s="201">
        <f t="shared" si="9"/>
        <v>0</v>
      </c>
      <c r="O201" s="201">
        <f t="shared" si="9"/>
        <v>0</v>
      </c>
      <c r="P201" s="201">
        <f t="shared" si="9"/>
        <v>0</v>
      </c>
      <c r="Q201" s="232"/>
    </row>
    <row r="202" spans="1:18" s="204" customFormat="1">
      <c r="A202" s="165"/>
      <c r="B202" s="165"/>
      <c r="C202" s="185"/>
      <c r="D202" s="185"/>
      <c r="E202" s="344"/>
      <c r="F202" s="569">
        <v>701</v>
      </c>
      <c r="G202" s="253" t="s">
        <v>430</v>
      </c>
      <c r="H202" s="179"/>
      <c r="I202" s="179"/>
      <c r="J202" s="179"/>
      <c r="K202" s="179"/>
      <c r="L202" s="179"/>
      <c r="M202" s="179"/>
      <c r="N202" s="179"/>
      <c r="O202" s="179"/>
      <c r="P202" s="179"/>
      <c r="Q202" s="232"/>
      <c r="R202" s="227"/>
    </row>
    <row r="203" spans="1:18" s="204" customFormat="1">
      <c r="A203" s="165"/>
      <c r="B203" s="165"/>
      <c r="C203" s="185"/>
      <c r="D203" s="185"/>
      <c r="E203" s="268"/>
      <c r="F203" s="304">
        <v>702</v>
      </c>
      <c r="G203" s="161" t="s">
        <v>431</v>
      </c>
      <c r="H203" s="179"/>
      <c r="I203" s="179"/>
      <c r="J203" s="179"/>
      <c r="K203" s="179"/>
      <c r="L203" s="179"/>
      <c r="M203" s="179"/>
      <c r="N203" s="179"/>
      <c r="O203" s="179"/>
      <c r="P203" s="179"/>
      <c r="Q203" s="232"/>
      <c r="R203" s="227"/>
    </row>
    <row r="204" spans="1:18" s="204" customFormat="1">
      <c r="A204" s="165"/>
      <c r="B204" s="165"/>
      <c r="C204" s="185"/>
      <c r="D204" s="185"/>
      <c r="E204" s="268"/>
      <c r="F204" s="304">
        <v>703</v>
      </c>
      <c r="G204" s="161" t="s">
        <v>432</v>
      </c>
      <c r="H204" s="179"/>
      <c r="I204" s="179"/>
      <c r="J204" s="179"/>
      <c r="K204" s="179"/>
      <c r="L204" s="179"/>
      <c r="M204" s="179"/>
      <c r="N204" s="179"/>
      <c r="O204" s="179"/>
      <c r="P204" s="179"/>
      <c r="Q204" s="232"/>
      <c r="R204" s="227"/>
    </row>
    <row r="205" spans="1:18" s="204" customFormat="1">
      <c r="A205" s="165"/>
      <c r="B205" s="165"/>
      <c r="C205" s="185"/>
      <c r="D205" s="185"/>
      <c r="E205" s="268"/>
      <c r="F205" s="304">
        <v>704</v>
      </c>
      <c r="G205" s="161" t="s">
        <v>433</v>
      </c>
      <c r="H205" s="179"/>
      <c r="I205" s="179"/>
      <c r="J205" s="179"/>
      <c r="K205" s="179"/>
      <c r="L205" s="179"/>
      <c r="M205" s="179"/>
      <c r="N205" s="179"/>
      <c r="O205" s="179"/>
      <c r="P205" s="179"/>
      <c r="Q205" s="232"/>
      <c r="R205" s="227"/>
    </row>
    <row r="206" spans="1:18" s="204" customFormat="1">
      <c r="A206" s="165"/>
      <c r="B206" s="165"/>
      <c r="C206" s="185"/>
      <c r="D206" s="185"/>
      <c r="E206" s="268"/>
      <c r="F206" s="304">
        <v>705</v>
      </c>
      <c r="G206" s="161" t="s">
        <v>434</v>
      </c>
      <c r="H206" s="179"/>
      <c r="I206" s="179"/>
      <c r="J206" s="179"/>
      <c r="K206" s="179"/>
      <c r="L206" s="179"/>
      <c r="M206" s="179"/>
      <c r="N206" s="179"/>
      <c r="O206" s="179"/>
      <c r="P206" s="179"/>
      <c r="Q206" s="232"/>
      <c r="R206" s="227"/>
    </row>
    <row r="207" spans="1:18" s="204" customFormat="1">
      <c r="A207" s="165"/>
      <c r="B207" s="165"/>
      <c r="C207" s="185"/>
      <c r="D207" s="185"/>
      <c r="E207" s="268"/>
      <c r="F207" s="304">
        <v>706</v>
      </c>
      <c r="G207" s="161" t="s">
        <v>435</v>
      </c>
      <c r="H207" s="179"/>
      <c r="I207" s="179"/>
      <c r="J207" s="179"/>
      <c r="K207" s="179"/>
      <c r="L207" s="179"/>
      <c r="M207" s="179"/>
      <c r="N207" s="179"/>
      <c r="O207" s="179"/>
      <c r="P207" s="179"/>
      <c r="Q207" s="232"/>
      <c r="R207" s="227"/>
    </row>
    <row r="208" spans="1:18" s="204" customFormat="1">
      <c r="A208" s="165"/>
      <c r="B208" s="165"/>
      <c r="C208" s="185"/>
      <c r="D208" s="185"/>
      <c r="E208" s="268"/>
      <c r="F208" s="304">
        <v>7071</v>
      </c>
      <c r="G208" s="161" t="s">
        <v>437</v>
      </c>
      <c r="H208" s="179"/>
      <c r="I208" s="179"/>
      <c r="J208" s="179"/>
      <c r="K208" s="179"/>
      <c r="L208" s="179"/>
      <c r="M208" s="179"/>
      <c r="N208" s="179"/>
      <c r="O208" s="179"/>
      <c r="P208" s="179"/>
      <c r="Q208" s="232"/>
      <c r="R208" s="227"/>
    </row>
    <row r="209" spans="1:18" s="204" customFormat="1">
      <c r="A209" s="165"/>
      <c r="B209" s="165"/>
      <c r="C209" s="185"/>
      <c r="D209" s="185"/>
      <c r="E209" s="268"/>
      <c r="F209" s="304">
        <v>7078</v>
      </c>
      <c r="G209" s="161" t="s">
        <v>438</v>
      </c>
      <c r="H209" s="179"/>
      <c r="I209" s="179"/>
      <c r="J209" s="179"/>
      <c r="K209" s="179"/>
      <c r="L209" s="179"/>
      <c r="M209" s="179"/>
      <c r="N209" s="179"/>
      <c r="O209" s="179"/>
      <c r="P209" s="179"/>
      <c r="Q209" s="232"/>
      <c r="R209" s="227"/>
    </row>
    <row r="210" spans="1:18" s="204" customFormat="1">
      <c r="A210" s="165"/>
      <c r="B210" s="165"/>
      <c r="C210" s="185"/>
      <c r="D210" s="185"/>
      <c r="E210" s="268"/>
      <c r="F210" s="304">
        <v>70811</v>
      </c>
      <c r="G210" s="161" t="s">
        <v>439</v>
      </c>
      <c r="H210" s="179"/>
      <c r="I210" s="179"/>
      <c r="J210" s="179"/>
      <c r="K210" s="179"/>
      <c r="L210" s="179"/>
      <c r="M210" s="179"/>
      <c r="N210" s="179"/>
      <c r="O210" s="179"/>
      <c r="P210" s="179"/>
      <c r="Q210" s="232"/>
      <c r="R210" s="227"/>
    </row>
    <row r="211" spans="1:18" s="204" customFormat="1">
      <c r="A211" s="165"/>
      <c r="B211" s="165"/>
      <c r="C211" s="185"/>
      <c r="D211" s="185"/>
      <c r="E211" s="268"/>
      <c r="F211" s="304">
        <v>70812</v>
      </c>
      <c r="G211" s="161" t="s">
        <v>440</v>
      </c>
      <c r="H211" s="179"/>
      <c r="I211" s="179"/>
      <c r="J211" s="179"/>
      <c r="K211" s="179"/>
      <c r="L211" s="179"/>
      <c r="M211" s="179"/>
      <c r="N211" s="179"/>
      <c r="O211" s="179"/>
      <c r="P211" s="179"/>
      <c r="Q211" s="232"/>
      <c r="R211" s="227"/>
    </row>
    <row r="212" spans="1:18" s="204" customFormat="1">
      <c r="A212" s="165"/>
      <c r="B212" s="165"/>
      <c r="C212" s="185"/>
      <c r="D212" s="185"/>
      <c r="E212" s="268"/>
      <c r="F212" s="304">
        <v>70813</v>
      </c>
      <c r="G212" s="161" t="s">
        <v>441</v>
      </c>
      <c r="H212" s="179"/>
      <c r="I212" s="179"/>
      <c r="J212" s="179"/>
      <c r="K212" s="179"/>
      <c r="L212" s="179"/>
      <c r="M212" s="179"/>
      <c r="N212" s="179"/>
      <c r="O212" s="179"/>
      <c r="P212" s="179"/>
      <c r="Q212" s="232"/>
      <c r="R212" s="227"/>
    </row>
    <row r="213" spans="1:18" s="204" customFormat="1">
      <c r="A213" s="165"/>
      <c r="B213" s="165"/>
      <c r="C213" s="185"/>
      <c r="D213" s="185"/>
      <c r="E213" s="268"/>
      <c r="F213" s="304">
        <v>70818</v>
      </c>
      <c r="G213" s="161" t="s">
        <v>442</v>
      </c>
      <c r="H213" s="179"/>
      <c r="I213" s="179"/>
      <c r="J213" s="179"/>
      <c r="K213" s="179"/>
      <c r="L213" s="179"/>
      <c r="M213" s="179"/>
      <c r="N213" s="179"/>
      <c r="O213" s="179"/>
      <c r="P213" s="179"/>
      <c r="Q213" s="232"/>
      <c r="R213" s="227"/>
    </row>
    <row r="214" spans="1:18" s="204" customFormat="1">
      <c r="A214" s="165"/>
      <c r="B214" s="165"/>
      <c r="C214" s="185"/>
      <c r="D214" s="185"/>
      <c r="E214" s="268"/>
      <c r="F214" s="304">
        <v>70821</v>
      </c>
      <c r="G214" s="161" t="s">
        <v>443</v>
      </c>
      <c r="H214" s="179"/>
      <c r="I214" s="179"/>
      <c r="J214" s="179"/>
      <c r="K214" s="179"/>
      <c r="L214" s="179"/>
      <c r="M214" s="179"/>
      <c r="N214" s="179"/>
      <c r="O214" s="179"/>
      <c r="P214" s="179"/>
      <c r="Q214" s="232"/>
      <c r="R214" s="227"/>
    </row>
    <row r="215" spans="1:18" s="204" customFormat="1">
      <c r="A215" s="165"/>
      <c r="B215" s="165"/>
      <c r="C215" s="185"/>
      <c r="D215" s="185"/>
      <c r="E215" s="268"/>
      <c r="F215" s="304">
        <v>70822</v>
      </c>
      <c r="G215" s="161" t="s">
        <v>444</v>
      </c>
      <c r="H215" s="179"/>
      <c r="I215" s="179"/>
      <c r="J215" s="179"/>
      <c r="K215" s="179"/>
      <c r="L215" s="179"/>
      <c r="M215" s="179"/>
      <c r="N215" s="179"/>
      <c r="O215" s="179"/>
      <c r="P215" s="179"/>
      <c r="Q215" s="232"/>
      <c r="R215" s="227"/>
    </row>
    <row r="216" spans="1:18" s="204" customFormat="1">
      <c r="A216" s="165"/>
      <c r="B216" s="165"/>
      <c r="C216" s="185"/>
      <c r="D216" s="185"/>
      <c r="E216" s="268"/>
      <c r="F216" s="304">
        <v>70823</v>
      </c>
      <c r="G216" s="161" t="s">
        <v>445</v>
      </c>
      <c r="H216" s="179"/>
      <c r="I216" s="179"/>
      <c r="J216" s="179"/>
      <c r="K216" s="179"/>
      <c r="L216" s="179"/>
      <c r="M216" s="179"/>
      <c r="N216" s="179"/>
      <c r="O216" s="179"/>
      <c r="P216" s="179"/>
      <c r="Q216" s="232"/>
      <c r="R216" s="227"/>
    </row>
    <row r="217" spans="1:18" s="204" customFormat="1" ht="22.5">
      <c r="A217" s="165"/>
      <c r="B217" s="165"/>
      <c r="C217" s="185"/>
      <c r="D217" s="185"/>
      <c r="E217" s="268"/>
      <c r="F217" s="304">
        <v>70824</v>
      </c>
      <c r="G217" s="161" t="s">
        <v>446</v>
      </c>
      <c r="H217" s="179"/>
      <c r="I217" s="179"/>
      <c r="J217" s="179"/>
      <c r="K217" s="179"/>
      <c r="L217" s="179"/>
      <c r="M217" s="179"/>
      <c r="N217" s="179"/>
      <c r="O217" s="179"/>
      <c r="P217" s="179"/>
      <c r="Q217" s="232"/>
      <c r="R217" s="227"/>
    </row>
    <row r="218" spans="1:18" s="204" customFormat="1">
      <c r="A218" s="165"/>
      <c r="B218" s="165"/>
      <c r="C218" s="185"/>
      <c r="D218" s="185"/>
      <c r="E218" s="268"/>
      <c r="F218" s="304">
        <v>70828</v>
      </c>
      <c r="G218" s="161" t="s">
        <v>447</v>
      </c>
      <c r="H218" s="179"/>
      <c r="I218" s="179"/>
      <c r="J218" s="179"/>
      <c r="K218" s="179"/>
      <c r="L218" s="179"/>
      <c r="M218" s="179"/>
      <c r="N218" s="179"/>
      <c r="O218" s="179"/>
      <c r="P218" s="179"/>
      <c r="Q218" s="232"/>
      <c r="R218" s="227"/>
    </row>
    <row r="219" spans="1:18" s="204" customFormat="1">
      <c r="A219" s="165"/>
      <c r="B219" s="165"/>
      <c r="C219" s="185"/>
      <c r="D219" s="185"/>
      <c r="E219" s="268"/>
      <c r="F219" s="304">
        <v>7083</v>
      </c>
      <c r="G219" s="161" t="s">
        <v>448</v>
      </c>
      <c r="H219" s="179"/>
      <c r="I219" s="179"/>
      <c r="J219" s="179"/>
      <c r="K219" s="179"/>
      <c r="L219" s="179"/>
      <c r="M219" s="179"/>
      <c r="N219" s="179"/>
      <c r="O219" s="179"/>
      <c r="P219" s="179"/>
      <c r="Q219" s="232"/>
      <c r="R219" s="227"/>
    </row>
    <row r="220" spans="1:18" s="204" customFormat="1">
      <c r="A220" s="165"/>
      <c r="B220" s="165"/>
      <c r="C220" s="185"/>
      <c r="D220" s="185"/>
      <c r="E220" s="268"/>
      <c r="F220" s="304">
        <v>7084</v>
      </c>
      <c r="G220" s="161" t="s">
        <v>449</v>
      </c>
      <c r="H220" s="179"/>
      <c r="I220" s="179"/>
      <c r="J220" s="179"/>
      <c r="K220" s="179"/>
      <c r="L220" s="179"/>
      <c r="M220" s="179"/>
      <c r="N220" s="179"/>
      <c r="O220" s="179"/>
      <c r="P220" s="179"/>
      <c r="Q220" s="232"/>
      <c r="R220" s="227"/>
    </row>
    <row r="221" spans="1:18" s="204" customFormat="1">
      <c r="A221" s="165"/>
      <c r="B221" s="165"/>
      <c r="C221" s="185"/>
      <c r="D221" s="185"/>
      <c r="E221" s="268"/>
      <c r="F221" s="304">
        <v>7087</v>
      </c>
      <c r="G221" s="161" t="s">
        <v>451</v>
      </c>
      <c r="H221" s="179"/>
      <c r="I221" s="179"/>
      <c r="J221" s="179"/>
      <c r="K221" s="179"/>
      <c r="L221" s="179"/>
      <c r="M221" s="179"/>
      <c r="N221" s="179"/>
      <c r="O221" s="179"/>
      <c r="P221" s="179"/>
      <c r="Q221" s="232"/>
      <c r="R221" s="227"/>
    </row>
    <row r="222" spans="1:18" s="204" customFormat="1">
      <c r="A222" s="165"/>
      <c r="B222" s="165"/>
      <c r="C222" s="185"/>
      <c r="D222" s="185"/>
      <c r="E222" s="268"/>
      <c r="F222" s="304">
        <v>7088</v>
      </c>
      <c r="G222" s="161" t="s">
        <v>452</v>
      </c>
      <c r="H222" s="179"/>
      <c r="I222" s="179"/>
      <c r="J222" s="179"/>
      <c r="K222" s="179"/>
      <c r="L222" s="179"/>
      <c r="M222" s="179"/>
      <c r="N222" s="179"/>
      <c r="O222" s="179"/>
      <c r="P222" s="179"/>
      <c r="Q222" s="232"/>
      <c r="R222" s="227"/>
    </row>
    <row r="223" spans="1:18" s="204" customFormat="1">
      <c r="A223" s="165"/>
      <c r="B223" s="165"/>
      <c r="C223" s="185"/>
      <c r="D223" s="185"/>
      <c r="E223" s="268"/>
      <c r="F223" s="304">
        <v>71</v>
      </c>
      <c r="G223" s="161" t="s">
        <v>455</v>
      </c>
      <c r="H223" s="179"/>
      <c r="I223" s="179"/>
      <c r="J223" s="179"/>
      <c r="K223" s="179"/>
      <c r="L223" s="179"/>
      <c r="M223" s="179"/>
      <c r="N223" s="179"/>
      <c r="O223" s="179"/>
      <c r="P223" s="179"/>
      <c r="Q223" s="232"/>
      <c r="R223" s="227"/>
    </row>
    <row r="224" spans="1:18" s="204" customFormat="1">
      <c r="A224" s="165"/>
      <c r="B224" s="165"/>
      <c r="C224" s="185"/>
      <c r="D224" s="185"/>
      <c r="E224" s="268"/>
      <c r="F224" s="304">
        <v>72</v>
      </c>
      <c r="G224" s="161" t="s">
        <v>457</v>
      </c>
      <c r="H224" s="179"/>
      <c r="I224" s="179"/>
      <c r="J224" s="179"/>
      <c r="K224" s="179"/>
      <c r="L224" s="179"/>
      <c r="M224" s="179"/>
      <c r="N224" s="179"/>
      <c r="O224" s="179"/>
      <c r="P224" s="179"/>
      <c r="Q224" s="232"/>
      <c r="R224" s="227"/>
    </row>
    <row r="225" spans="1:18" s="204" customFormat="1">
      <c r="A225" s="165"/>
      <c r="B225" s="165"/>
      <c r="C225" s="185"/>
      <c r="D225" s="185"/>
      <c r="E225" s="268"/>
      <c r="F225" s="304">
        <v>7471</v>
      </c>
      <c r="G225" s="161" t="s">
        <v>460</v>
      </c>
      <c r="H225" s="179"/>
      <c r="I225" s="179"/>
      <c r="J225" s="179"/>
      <c r="K225" s="179"/>
      <c r="L225" s="179"/>
      <c r="M225" s="179"/>
      <c r="N225" s="179"/>
      <c r="O225" s="179"/>
      <c r="P225" s="179"/>
      <c r="Q225" s="232"/>
      <c r="R225" s="227"/>
    </row>
    <row r="226" spans="1:18" s="204" customFormat="1">
      <c r="A226" s="165"/>
      <c r="B226" s="165"/>
      <c r="C226" s="185"/>
      <c r="D226" s="185"/>
      <c r="E226" s="268"/>
      <c r="F226" s="304">
        <v>7472</v>
      </c>
      <c r="G226" s="161" t="s">
        <v>461</v>
      </c>
      <c r="H226" s="179"/>
      <c r="I226" s="179"/>
      <c r="J226" s="179"/>
      <c r="K226" s="179"/>
      <c r="L226" s="179"/>
      <c r="M226" s="179"/>
      <c r="N226" s="179"/>
      <c r="O226" s="179"/>
      <c r="P226" s="179"/>
      <c r="Q226" s="232"/>
      <c r="R226" s="227"/>
    </row>
    <row r="227" spans="1:18" s="204" customFormat="1">
      <c r="A227" s="165"/>
      <c r="B227" s="165"/>
      <c r="C227" s="185"/>
      <c r="D227" s="185"/>
      <c r="E227" s="268"/>
      <c r="F227" s="304">
        <v>74731</v>
      </c>
      <c r="G227" s="161" t="s">
        <v>462</v>
      </c>
      <c r="H227" s="179"/>
      <c r="I227" s="179"/>
      <c r="J227" s="179"/>
      <c r="K227" s="179"/>
      <c r="L227" s="179"/>
      <c r="M227" s="179"/>
      <c r="N227" s="179"/>
      <c r="O227" s="179"/>
      <c r="P227" s="179"/>
      <c r="Q227" s="232"/>
      <c r="R227" s="227"/>
    </row>
    <row r="228" spans="1:18" s="204" customFormat="1">
      <c r="A228" s="165"/>
      <c r="B228" s="165"/>
      <c r="C228" s="185"/>
      <c r="D228" s="185"/>
      <c r="E228" s="268"/>
      <c r="F228" s="304">
        <v>74732</v>
      </c>
      <c r="G228" s="161" t="s">
        <v>463</v>
      </c>
      <c r="H228" s="179"/>
      <c r="I228" s="179"/>
      <c r="J228" s="179"/>
      <c r="K228" s="179"/>
      <c r="L228" s="179"/>
      <c r="M228" s="179"/>
      <c r="N228" s="179"/>
      <c r="O228" s="179"/>
      <c r="P228" s="179"/>
      <c r="Q228" s="232"/>
      <c r="R228" s="227"/>
    </row>
    <row r="229" spans="1:18" s="204" customFormat="1">
      <c r="A229" s="165"/>
      <c r="B229" s="165"/>
      <c r="C229" s="185"/>
      <c r="D229" s="185"/>
      <c r="E229" s="268"/>
      <c r="F229" s="304">
        <v>7474</v>
      </c>
      <c r="G229" s="161" t="s">
        <v>464</v>
      </c>
      <c r="H229" s="179"/>
      <c r="I229" s="179"/>
      <c r="J229" s="179"/>
      <c r="K229" s="179"/>
      <c r="L229" s="179"/>
      <c r="M229" s="179"/>
      <c r="N229" s="179"/>
      <c r="O229" s="179"/>
      <c r="P229" s="179"/>
      <c r="Q229" s="232"/>
      <c r="R229" s="227"/>
    </row>
    <row r="230" spans="1:18" s="204" customFormat="1">
      <c r="A230" s="165"/>
      <c r="B230" s="165"/>
      <c r="C230" s="185"/>
      <c r="D230" s="185"/>
      <c r="E230" s="268"/>
      <c r="F230" s="304">
        <v>7475</v>
      </c>
      <c r="G230" s="161" t="s">
        <v>465</v>
      </c>
      <c r="H230" s="179"/>
      <c r="I230" s="179"/>
      <c r="J230" s="179"/>
      <c r="K230" s="179"/>
      <c r="L230" s="179"/>
      <c r="M230" s="179"/>
      <c r="N230" s="179"/>
      <c r="O230" s="179"/>
      <c r="P230" s="179"/>
      <c r="Q230" s="232"/>
      <c r="R230" s="227"/>
    </row>
    <row r="231" spans="1:18" s="204" customFormat="1">
      <c r="A231" s="165"/>
      <c r="B231" s="165"/>
      <c r="C231" s="185"/>
      <c r="D231" s="185"/>
      <c r="E231" s="268"/>
      <c r="F231" s="304">
        <v>7476</v>
      </c>
      <c r="G231" s="161" t="s">
        <v>466</v>
      </c>
      <c r="H231" s="179"/>
      <c r="I231" s="179"/>
      <c r="J231" s="179"/>
      <c r="K231" s="179"/>
      <c r="L231" s="179"/>
      <c r="M231" s="179"/>
      <c r="N231" s="179"/>
      <c r="O231" s="179"/>
      <c r="P231" s="179"/>
      <c r="Q231" s="232"/>
      <c r="R231" s="227"/>
    </row>
    <row r="232" spans="1:18" s="204" customFormat="1">
      <c r="A232" s="165"/>
      <c r="B232" s="165"/>
      <c r="C232" s="185"/>
      <c r="D232" s="185"/>
      <c r="E232" s="268"/>
      <c r="F232" s="304">
        <v>7477</v>
      </c>
      <c r="G232" s="161" t="s">
        <v>467</v>
      </c>
      <c r="H232" s="179"/>
      <c r="I232" s="179"/>
      <c r="J232" s="179"/>
      <c r="K232" s="179"/>
      <c r="L232" s="179"/>
      <c r="M232" s="179"/>
      <c r="N232" s="179"/>
      <c r="O232" s="179"/>
      <c r="P232" s="179"/>
      <c r="Q232" s="232"/>
      <c r="R232" s="227"/>
    </row>
    <row r="233" spans="1:18" s="204" customFormat="1">
      <c r="A233" s="165"/>
      <c r="B233" s="165"/>
      <c r="C233" s="185"/>
      <c r="D233" s="185"/>
      <c r="E233" s="268"/>
      <c r="F233" s="304">
        <v>7483</v>
      </c>
      <c r="G233" s="161" t="s">
        <v>468</v>
      </c>
      <c r="H233" s="179"/>
      <c r="I233" s="179"/>
      <c r="J233" s="179"/>
      <c r="K233" s="179"/>
      <c r="L233" s="179"/>
      <c r="M233" s="179"/>
      <c r="N233" s="179"/>
      <c r="O233" s="179"/>
      <c r="P233" s="179"/>
      <c r="Q233" s="232"/>
      <c r="R233" s="227"/>
    </row>
    <row r="234" spans="1:18" s="204" customFormat="1">
      <c r="A234" s="165"/>
      <c r="B234" s="165"/>
      <c r="C234" s="185"/>
      <c r="D234" s="185"/>
      <c r="E234" s="268"/>
      <c r="F234" s="304">
        <v>7484</v>
      </c>
      <c r="G234" s="161" t="s">
        <v>469</v>
      </c>
      <c r="H234" s="179"/>
      <c r="I234" s="179"/>
      <c r="J234" s="179"/>
      <c r="K234" s="179"/>
      <c r="L234" s="179"/>
      <c r="M234" s="179"/>
      <c r="N234" s="179"/>
      <c r="O234" s="179"/>
      <c r="P234" s="179"/>
      <c r="Q234" s="232"/>
      <c r="R234" s="227"/>
    </row>
    <row r="235" spans="1:18" s="204" customFormat="1">
      <c r="A235" s="165"/>
      <c r="B235" s="165"/>
      <c r="C235" s="185"/>
      <c r="D235" s="185"/>
      <c r="E235" s="268"/>
      <c r="F235" s="304">
        <v>7488</v>
      </c>
      <c r="G235" s="161" t="s">
        <v>470</v>
      </c>
      <c r="H235" s="179"/>
      <c r="I235" s="179"/>
      <c r="J235" s="179"/>
      <c r="K235" s="179"/>
      <c r="L235" s="179"/>
      <c r="M235" s="179"/>
      <c r="N235" s="179"/>
      <c r="O235" s="179"/>
      <c r="P235" s="179"/>
      <c r="Q235" s="232"/>
      <c r="R235" s="227"/>
    </row>
    <row r="236" spans="1:18" s="204" customFormat="1" ht="22.5">
      <c r="A236" s="165"/>
      <c r="B236" s="165"/>
      <c r="C236" s="185"/>
      <c r="D236" s="185"/>
      <c r="E236" s="268"/>
      <c r="F236" s="304">
        <v>751</v>
      </c>
      <c r="G236" s="161" t="s">
        <v>473</v>
      </c>
      <c r="H236" s="179"/>
      <c r="I236" s="179"/>
      <c r="J236" s="179"/>
      <c r="K236" s="179"/>
      <c r="L236" s="179"/>
      <c r="M236" s="179"/>
      <c r="N236" s="179"/>
      <c r="O236" s="179"/>
      <c r="P236" s="179"/>
      <c r="Q236" s="232"/>
      <c r="R236" s="227"/>
    </row>
    <row r="237" spans="1:18" s="204" customFormat="1">
      <c r="A237" s="165"/>
      <c r="B237" s="165"/>
      <c r="C237" s="185"/>
      <c r="D237" s="185"/>
      <c r="E237" s="268"/>
      <c r="F237" s="304">
        <v>752</v>
      </c>
      <c r="G237" s="161" t="s">
        <v>474</v>
      </c>
      <c r="H237" s="179"/>
      <c r="I237" s="179"/>
      <c r="J237" s="179"/>
      <c r="K237" s="179"/>
      <c r="L237" s="179"/>
      <c r="M237" s="179"/>
      <c r="N237" s="179"/>
      <c r="O237" s="179"/>
      <c r="P237" s="179"/>
      <c r="Q237" s="232"/>
      <c r="R237" s="227"/>
    </row>
    <row r="238" spans="1:18" s="204" customFormat="1">
      <c r="A238" s="165"/>
      <c r="B238" s="165"/>
      <c r="C238" s="185"/>
      <c r="D238" s="185"/>
      <c r="E238" s="268"/>
      <c r="F238" s="304">
        <v>753</v>
      </c>
      <c r="G238" s="161" t="s">
        <v>475</v>
      </c>
      <c r="H238" s="179"/>
      <c r="I238" s="179"/>
      <c r="J238" s="179"/>
      <c r="K238" s="179"/>
      <c r="L238" s="179"/>
      <c r="M238" s="179"/>
      <c r="N238" s="179"/>
      <c r="O238" s="179"/>
      <c r="P238" s="179"/>
      <c r="Q238" s="232"/>
      <c r="R238" s="227"/>
    </row>
    <row r="239" spans="1:18" s="204" customFormat="1">
      <c r="A239" s="165"/>
      <c r="B239" s="165"/>
      <c r="C239" s="185"/>
      <c r="D239" s="185"/>
      <c r="E239" s="268"/>
      <c r="F239" s="304">
        <v>7541</v>
      </c>
      <c r="G239" s="161" t="s">
        <v>476</v>
      </c>
      <c r="H239" s="179"/>
      <c r="I239" s="179"/>
      <c r="J239" s="179"/>
      <c r="K239" s="179"/>
      <c r="L239" s="179"/>
      <c r="M239" s="179"/>
      <c r="N239" s="179"/>
      <c r="O239" s="179"/>
      <c r="P239" s="179"/>
      <c r="Q239" s="232"/>
      <c r="R239" s="227"/>
    </row>
    <row r="240" spans="1:18" s="204" customFormat="1">
      <c r="A240" s="165"/>
      <c r="B240" s="165"/>
      <c r="C240" s="185"/>
      <c r="D240" s="185"/>
      <c r="E240" s="268"/>
      <c r="F240" s="304">
        <v>7542</v>
      </c>
      <c r="G240" s="161" t="s">
        <v>477</v>
      </c>
      <c r="H240" s="179"/>
      <c r="I240" s="179"/>
      <c r="J240" s="179"/>
      <c r="K240" s="179"/>
      <c r="L240" s="179"/>
      <c r="M240" s="179"/>
      <c r="N240" s="179"/>
      <c r="O240" s="179"/>
      <c r="P240" s="179"/>
      <c r="Q240" s="232"/>
      <c r="R240" s="227"/>
    </row>
    <row r="241" spans="1:18" s="204" customFormat="1">
      <c r="A241" s="165"/>
      <c r="B241" s="165"/>
      <c r="C241" s="185"/>
      <c r="D241" s="185"/>
      <c r="E241" s="268"/>
      <c r="F241" s="304">
        <v>7543</v>
      </c>
      <c r="G241" s="161" t="s">
        <v>478</v>
      </c>
      <c r="H241" s="179"/>
      <c r="I241" s="179"/>
      <c r="J241" s="179"/>
      <c r="K241" s="179"/>
      <c r="L241" s="179"/>
      <c r="M241" s="179"/>
      <c r="N241" s="179"/>
      <c r="O241" s="179"/>
      <c r="P241" s="179"/>
      <c r="Q241" s="232"/>
      <c r="R241" s="227"/>
    </row>
    <row r="242" spans="1:18" s="204" customFormat="1">
      <c r="A242" s="165"/>
      <c r="B242" s="165"/>
      <c r="C242" s="185"/>
      <c r="D242" s="185"/>
      <c r="E242" s="268"/>
      <c r="F242" s="304">
        <v>7544</v>
      </c>
      <c r="G242" s="161" t="s">
        <v>479</v>
      </c>
      <c r="H242" s="179"/>
      <c r="I242" s="179"/>
      <c r="J242" s="179"/>
      <c r="K242" s="179"/>
      <c r="L242" s="179"/>
      <c r="M242" s="179"/>
      <c r="N242" s="179"/>
      <c r="O242" s="179"/>
      <c r="P242" s="179"/>
      <c r="Q242" s="232"/>
      <c r="R242" s="227"/>
    </row>
    <row r="243" spans="1:18" s="204" customFormat="1">
      <c r="A243" s="165"/>
      <c r="B243" s="165"/>
      <c r="C243" s="185"/>
      <c r="D243" s="185"/>
      <c r="E243" s="268"/>
      <c r="F243" s="304">
        <v>7548</v>
      </c>
      <c r="G243" s="161" t="s">
        <v>480</v>
      </c>
      <c r="H243" s="179"/>
      <c r="I243" s="179"/>
      <c r="J243" s="179"/>
      <c r="K243" s="179"/>
      <c r="L243" s="179"/>
      <c r="M243" s="179"/>
      <c r="N243" s="179"/>
      <c r="O243" s="179"/>
      <c r="P243" s="179"/>
      <c r="Q243" s="232"/>
      <c r="R243" s="227"/>
    </row>
    <row r="244" spans="1:18" s="204" customFormat="1">
      <c r="A244" s="165"/>
      <c r="B244" s="165"/>
      <c r="C244" s="185"/>
      <c r="D244" s="185"/>
      <c r="E244" s="268"/>
      <c r="F244" s="304">
        <v>755</v>
      </c>
      <c r="G244" s="161" t="s">
        <v>481</v>
      </c>
      <c r="H244" s="179"/>
      <c r="I244" s="179"/>
      <c r="J244" s="179"/>
      <c r="K244" s="179"/>
      <c r="L244" s="179"/>
      <c r="M244" s="179"/>
      <c r="N244" s="179"/>
      <c r="O244" s="179"/>
      <c r="P244" s="179"/>
      <c r="Q244" s="232"/>
      <c r="R244" s="227"/>
    </row>
    <row r="245" spans="1:18" s="204" customFormat="1">
      <c r="A245" s="165"/>
      <c r="B245" s="165"/>
      <c r="C245" s="185"/>
      <c r="D245" s="185"/>
      <c r="E245" s="268"/>
      <c r="F245" s="304">
        <v>756</v>
      </c>
      <c r="G245" s="161" t="s">
        <v>482</v>
      </c>
      <c r="H245" s="179"/>
      <c r="I245" s="179"/>
      <c r="J245" s="179"/>
      <c r="K245" s="179"/>
      <c r="L245" s="179"/>
      <c r="M245" s="179"/>
      <c r="N245" s="179"/>
      <c r="O245" s="179"/>
      <c r="P245" s="179"/>
      <c r="Q245" s="232"/>
      <c r="R245" s="227"/>
    </row>
    <row r="246" spans="1:18" s="204" customFormat="1">
      <c r="A246" s="165"/>
      <c r="B246" s="165"/>
      <c r="C246" s="185"/>
      <c r="D246" s="185"/>
      <c r="E246" s="268"/>
      <c r="F246" s="304">
        <v>758</v>
      </c>
      <c r="G246" s="161" t="s">
        <v>483</v>
      </c>
      <c r="H246" s="179"/>
      <c r="I246" s="179"/>
      <c r="J246" s="179"/>
      <c r="K246" s="179"/>
      <c r="L246" s="179"/>
      <c r="M246" s="179"/>
      <c r="N246" s="179"/>
      <c r="O246" s="179"/>
      <c r="P246" s="179"/>
      <c r="Q246" s="232"/>
      <c r="R246" s="227"/>
    </row>
    <row r="247" spans="1:18" s="204" customFormat="1">
      <c r="A247" s="165"/>
      <c r="B247" s="165"/>
      <c r="C247" s="185"/>
      <c r="D247" s="185"/>
      <c r="E247" s="268"/>
      <c r="F247" s="304">
        <v>761</v>
      </c>
      <c r="G247" s="161" t="s">
        <v>486</v>
      </c>
      <c r="H247" s="179"/>
      <c r="I247" s="179"/>
      <c r="J247" s="179"/>
      <c r="K247" s="179"/>
      <c r="L247" s="179"/>
      <c r="M247" s="179"/>
      <c r="N247" s="179"/>
      <c r="O247" s="179"/>
      <c r="P247" s="179"/>
      <c r="Q247" s="232"/>
      <c r="R247" s="227"/>
    </row>
    <row r="248" spans="1:18" s="204" customFormat="1">
      <c r="A248" s="165"/>
      <c r="B248" s="165"/>
      <c r="C248" s="185"/>
      <c r="D248" s="185"/>
      <c r="E248" s="268"/>
      <c r="F248" s="304">
        <v>762</v>
      </c>
      <c r="G248" s="161" t="s">
        <v>487</v>
      </c>
      <c r="H248" s="179"/>
      <c r="I248" s="179"/>
      <c r="J248" s="179"/>
      <c r="K248" s="179"/>
      <c r="L248" s="179"/>
      <c r="M248" s="179"/>
      <c r="N248" s="179"/>
      <c r="O248" s="179"/>
      <c r="P248" s="179"/>
      <c r="Q248" s="232"/>
      <c r="R248" s="227"/>
    </row>
    <row r="249" spans="1:18" s="204" customFormat="1">
      <c r="A249" s="165"/>
      <c r="B249" s="165"/>
      <c r="C249" s="185"/>
      <c r="D249" s="185"/>
      <c r="E249" s="268"/>
      <c r="F249" s="304">
        <v>763</v>
      </c>
      <c r="G249" s="161" t="s">
        <v>488</v>
      </c>
      <c r="H249" s="179"/>
      <c r="I249" s="179"/>
      <c r="J249" s="179"/>
      <c r="K249" s="179"/>
      <c r="L249" s="179"/>
      <c r="M249" s="179"/>
      <c r="N249" s="179"/>
      <c r="O249" s="179"/>
      <c r="P249" s="179"/>
      <c r="Q249" s="232"/>
      <c r="R249" s="227"/>
    </row>
    <row r="250" spans="1:18" s="204" customFormat="1">
      <c r="A250" s="165"/>
      <c r="B250" s="165"/>
      <c r="C250" s="185"/>
      <c r="D250" s="185"/>
      <c r="E250" s="268"/>
      <c r="F250" s="304">
        <v>764</v>
      </c>
      <c r="G250" s="161" t="s">
        <v>489</v>
      </c>
      <c r="H250" s="179"/>
      <c r="I250" s="179"/>
      <c r="J250" s="179"/>
      <c r="K250" s="179"/>
      <c r="L250" s="179"/>
      <c r="M250" s="179"/>
      <c r="N250" s="179"/>
      <c r="O250" s="179"/>
      <c r="P250" s="179"/>
      <c r="Q250" s="232"/>
      <c r="R250" s="227"/>
    </row>
    <row r="251" spans="1:18" s="204" customFormat="1">
      <c r="A251" s="165"/>
      <c r="B251" s="165"/>
      <c r="C251" s="185"/>
      <c r="D251" s="185"/>
      <c r="E251" s="268"/>
      <c r="F251" s="304">
        <v>765</v>
      </c>
      <c r="G251" s="161" t="s">
        <v>490</v>
      </c>
      <c r="H251" s="179"/>
      <c r="I251" s="179"/>
      <c r="J251" s="179"/>
      <c r="K251" s="179"/>
      <c r="L251" s="179"/>
      <c r="M251" s="179"/>
      <c r="N251" s="179"/>
      <c r="O251" s="179"/>
      <c r="P251" s="179"/>
      <c r="Q251" s="232"/>
      <c r="R251" s="227"/>
    </row>
    <row r="252" spans="1:18" s="204" customFormat="1">
      <c r="A252" s="165"/>
      <c r="B252" s="165"/>
      <c r="C252" s="185"/>
      <c r="D252" s="185"/>
      <c r="E252" s="268"/>
      <c r="F252" s="304">
        <v>766</v>
      </c>
      <c r="G252" s="161" t="s">
        <v>491</v>
      </c>
      <c r="H252" s="179"/>
      <c r="I252" s="179"/>
      <c r="J252" s="179"/>
      <c r="K252" s="179"/>
      <c r="L252" s="179"/>
      <c r="M252" s="179"/>
      <c r="N252" s="179"/>
      <c r="O252" s="179"/>
      <c r="P252" s="179"/>
      <c r="Q252" s="232"/>
      <c r="R252" s="227"/>
    </row>
    <row r="253" spans="1:18" s="204" customFormat="1">
      <c r="A253" s="165"/>
      <c r="B253" s="165"/>
      <c r="C253" s="185"/>
      <c r="D253" s="185"/>
      <c r="E253" s="268"/>
      <c r="F253" s="304">
        <v>767</v>
      </c>
      <c r="G253" s="161" t="s">
        <v>492</v>
      </c>
      <c r="H253" s="179"/>
      <c r="I253" s="179"/>
      <c r="J253" s="179"/>
      <c r="K253" s="179"/>
      <c r="L253" s="179"/>
      <c r="M253" s="179"/>
      <c r="N253" s="179"/>
      <c r="O253" s="179"/>
      <c r="P253" s="179"/>
      <c r="Q253" s="232"/>
      <c r="R253" s="227"/>
    </row>
    <row r="254" spans="1:18" s="204" customFormat="1">
      <c r="A254" s="165"/>
      <c r="B254" s="165"/>
      <c r="C254" s="185"/>
      <c r="D254" s="185"/>
      <c r="E254" s="268"/>
      <c r="F254" s="304">
        <v>768</v>
      </c>
      <c r="G254" s="161" t="s">
        <v>493</v>
      </c>
      <c r="H254" s="179"/>
      <c r="I254" s="179"/>
      <c r="J254" s="179"/>
      <c r="K254" s="179"/>
      <c r="L254" s="179"/>
      <c r="M254" s="179"/>
      <c r="N254" s="179"/>
      <c r="O254" s="179"/>
      <c r="P254" s="179"/>
      <c r="Q254" s="232"/>
      <c r="R254" s="227"/>
    </row>
    <row r="255" spans="1:18" s="204" customFormat="1">
      <c r="A255" s="165"/>
      <c r="B255" s="165"/>
      <c r="C255" s="185"/>
      <c r="D255" s="185"/>
      <c r="E255" s="268"/>
      <c r="F255" s="304">
        <v>771</v>
      </c>
      <c r="G255" s="161" t="s">
        <v>496</v>
      </c>
      <c r="H255" s="179"/>
      <c r="I255" s="179"/>
      <c r="J255" s="179"/>
      <c r="K255" s="179"/>
      <c r="L255" s="179"/>
      <c r="M255" s="179"/>
      <c r="N255" s="179"/>
      <c r="O255" s="179"/>
      <c r="P255" s="179"/>
      <c r="Q255" s="232"/>
      <c r="R255" s="227"/>
    </row>
    <row r="256" spans="1:18" s="204" customFormat="1">
      <c r="A256" s="165"/>
      <c r="B256" s="165"/>
      <c r="C256" s="185"/>
      <c r="D256" s="185"/>
      <c r="E256" s="268"/>
      <c r="F256" s="304" t="s">
        <v>571</v>
      </c>
      <c r="G256" s="161" t="s">
        <v>572</v>
      </c>
      <c r="H256" s="179"/>
      <c r="I256" s="179"/>
      <c r="J256" s="179"/>
      <c r="K256" s="179"/>
      <c r="L256" s="179"/>
      <c r="M256" s="179"/>
      <c r="N256" s="179"/>
      <c r="O256" s="179"/>
      <c r="P256" s="179"/>
      <c r="Q256" s="232"/>
      <c r="R256" s="227"/>
    </row>
    <row r="257" spans="1:18" s="204" customFormat="1">
      <c r="A257" s="165"/>
      <c r="B257" s="165"/>
      <c r="C257" s="185"/>
      <c r="D257" s="185"/>
      <c r="E257" s="268"/>
      <c r="F257" s="304">
        <v>773</v>
      </c>
      <c r="G257" s="161" t="s">
        <v>497</v>
      </c>
      <c r="H257" s="179"/>
      <c r="I257" s="179"/>
      <c r="J257" s="179"/>
      <c r="K257" s="179"/>
      <c r="L257" s="179"/>
      <c r="M257" s="179"/>
      <c r="N257" s="179"/>
      <c r="O257" s="179"/>
      <c r="P257" s="179"/>
      <c r="Q257" s="232"/>
      <c r="R257" s="227"/>
    </row>
    <row r="258" spans="1:18" s="204" customFormat="1">
      <c r="A258" s="165"/>
      <c r="B258" s="165"/>
      <c r="C258" s="185"/>
      <c r="D258" s="185"/>
      <c r="E258" s="268"/>
      <c r="F258" s="304">
        <v>775</v>
      </c>
      <c r="G258" s="161" t="s">
        <v>498</v>
      </c>
      <c r="H258" s="179"/>
      <c r="I258" s="179"/>
      <c r="J258" s="179"/>
      <c r="K258" s="179"/>
      <c r="L258" s="179"/>
      <c r="M258" s="179"/>
      <c r="N258" s="179"/>
      <c r="O258" s="179"/>
      <c r="P258" s="179"/>
      <c r="Q258" s="232"/>
      <c r="R258" s="227"/>
    </row>
    <row r="259" spans="1:18" s="204" customFormat="1">
      <c r="A259" s="165"/>
      <c r="B259" s="165"/>
      <c r="C259" s="185"/>
      <c r="D259" s="185"/>
      <c r="E259" s="268"/>
      <c r="F259" s="304">
        <v>777</v>
      </c>
      <c r="G259" s="161" t="s">
        <v>499</v>
      </c>
      <c r="H259" s="179"/>
      <c r="I259" s="179"/>
      <c r="J259" s="179"/>
      <c r="K259" s="179"/>
      <c r="L259" s="179"/>
      <c r="M259" s="179"/>
      <c r="N259" s="179"/>
      <c r="O259" s="179"/>
      <c r="P259" s="179"/>
      <c r="Q259" s="232"/>
      <c r="R259" s="227"/>
    </row>
    <row r="260" spans="1:18" s="204" customFormat="1">
      <c r="A260" s="165"/>
      <c r="B260" s="165"/>
      <c r="C260" s="185"/>
      <c r="D260" s="185"/>
      <c r="E260" s="268"/>
      <c r="F260" s="304">
        <v>778</v>
      </c>
      <c r="G260" s="161" t="s">
        <v>500</v>
      </c>
      <c r="H260" s="179"/>
      <c r="I260" s="179"/>
      <c r="J260" s="179"/>
      <c r="K260" s="179"/>
      <c r="L260" s="179"/>
      <c r="M260" s="179"/>
      <c r="N260" s="179"/>
      <c r="O260" s="179"/>
      <c r="P260" s="179"/>
      <c r="Q260" s="232"/>
      <c r="R260" s="227"/>
    </row>
    <row r="261" spans="1:18" s="204" customFormat="1">
      <c r="A261" s="165"/>
      <c r="B261" s="165"/>
      <c r="C261" s="185"/>
      <c r="D261" s="185"/>
      <c r="E261" s="268"/>
      <c r="F261" s="304">
        <v>7811</v>
      </c>
      <c r="G261" s="161" t="s">
        <v>503</v>
      </c>
      <c r="H261" s="179"/>
      <c r="I261" s="179"/>
      <c r="J261" s="179"/>
      <c r="K261" s="179"/>
      <c r="L261" s="179"/>
      <c r="M261" s="179"/>
      <c r="N261" s="179"/>
      <c r="O261" s="179"/>
      <c r="P261" s="179"/>
      <c r="Q261" s="232"/>
    </row>
    <row r="262" spans="1:18" s="204" customFormat="1">
      <c r="A262" s="165"/>
      <c r="B262" s="165"/>
      <c r="C262" s="185"/>
      <c r="D262" s="185"/>
      <c r="E262" s="268"/>
      <c r="F262" s="304">
        <v>78151</v>
      </c>
      <c r="G262" s="161" t="s">
        <v>504</v>
      </c>
      <c r="H262" s="179"/>
      <c r="I262" s="179"/>
      <c r="J262" s="179"/>
      <c r="K262" s="179"/>
      <c r="L262" s="179"/>
      <c r="M262" s="179"/>
      <c r="N262" s="179"/>
      <c r="O262" s="179"/>
      <c r="P262" s="179"/>
      <c r="Q262" s="232"/>
      <c r="R262" s="227"/>
    </row>
    <row r="263" spans="1:18" s="204" customFormat="1">
      <c r="A263" s="165"/>
      <c r="B263" s="165"/>
      <c r="C263" s="185"/>
      <c r="D263" s="185"/>
      <c r="E263" s="268"/>
      <c r="F263" s="304">
        <v>78153</v>
      </c>
      <c r="G263" s="161" t="s">
        <v>505</v>
      </c>
      <c r="H263" s="179"/>
      <c r="I263" s="179"/>
      <c r="J263" s="179"/>
      <c r="K263" s="179"/>
      <c r="L263" s="179"/>
      <c r="M263" s="179"/>
      <c r="N263" s="179"/>
      <c r="O263" s="179"/>
      <c r="P263" s="179"/>
      <c r="Q263" s="232"/>
      <c r="R263" s="227"/>
    </row>
    <row r="264" spans="1:18" s="204" customFormat="1">
      <c r="A264" s="165"/>
      <c r="B264" s="165"/>
      <c r="C264" s="185"/>
      <c r="D264" s="185"/>
      <c r="E264" s="268"/>
      <c r="F264" s="304">
        <v>78157</v>
      </c>
      <c r="G264" s="161" t="s">
        <v>506</v>
      </c>
      <c r="H264" s="179"/>
      <c r="I264" s="179"/>
      <c r="J264" s="179"/>
      <c r="K264" s="179"/>
      <c r="L264" s="179"/>
      <c r="M264" s="179"/>
      <c r="N264" s="179"/>
      <c r="O264" s="179"/>
      <c r="P264" s="179"/>
      <c r="Q264" s="232"/>
      <c r="R264" s="227"/>
    </row>
    <row r="265" spans="1:18" s="204" customFormat="1">
      <c r="A265" s="165"/>
      <c r="B265" s="165"/>
      <c r="C265" s="185"/>
      <c r="D265" s="185"/>
      <c r="E265" s="268"/>
      <c r="F265" s="304">
        <v>78158</v>
      </c>
      <c r="G265" s="161" t="s">
        <v>507</v>
      </c>
      <c r="H265" s="179"/>
      <c r="I265" s="179"/>
      <c r="J265" s="179"/>
      <c r="K265" s="179"/>
      <c r="L265" s="179"/>
      <c r="M265" s="179"/>
      <c r="N265" s="179"/>
      <c r="O265" s="179"/>
      <c r="P265" s="179"/>
      <c r="Q265" s="232"/>
      <c r="R265" s="227"/>
    </row>
    <row r="266" spans="1:18" s="204" customFormat="1">
      <c r="A266" s="165"/>
      <c r="B266" s="165"/>
      <c r="C266" s="185"/>
      <c r="D266" s="185"/>
      <c r="E266" s="268"/>
      <c r="F266" s="304">
        <v>7816</v>
      </c>
      <c r="G266" s="161" t="s">
        <v>508</v>
      </c>
      <c r="H266" s="179"/>
      <c r="I266" s="179"/>
      <c r="J266" s="179"/>
      <c r="K266" s="179"/>
      <c r="L266" s="179"/>
      <c r="M266" s="179"/>
      <c r="N266" s="179"/>
      <c r="O266" s="179"/>
      <c r="P266" s="179"/>
      <c r="Q266" s="232"/>
      <c r="R266" s="227"/>
    </row>
    <row r="267" spans="1:18" s="204" customFormat="1">
      <c r="A267" s="165"/>
      <c r="B267" s="165"/>
      <c r="C267" s="185"/>
      <c r="D267" s="185"/>
      <c r="E267" s="268"/>
      <c r="F267" s="304">
        <v>7817</v>
      </c>
      <c r="G267" s="161" t="s">
        <v>509</v>
      </c>
      <c r="H267" s="179"/>
      <c r="I267" s="179"/>
      <c r="J267" s="179"/>
      <c r="K267" s="179"/>
      <c r="L267" s="179"/>
      <c r="M267" s="179"/>
      <c r="N267" s="179"/>
      <c r="O267" s="179"/>
      <c r="P267" s="179"/>
      <c r="Q267" s="232"/>
      <c r="R267" s="227"/>
    </row>
    <row r="268" spans="1:18" s="204" customFormat="1">
      <c r="A268" s="165"/>
      <c r="B268" s="165"/>
      <c r="C268" s="185"/>
      <c r="D268" s="185"/>
      <c r="E268" s="268"/>
      <c r="F268" s="304">
        <v>7865</v>
      </c>
      <c r="G268" s="161" t="s">
        <v>510</v>
      </c>
      <c r="H268" s="179"/>
      <c r="I268" s="179"/>
      <c r="J268" s="179"/>
      <c r="K268" s="179"/>
      <c r="L268" s="179"/>
      <c r="M268" s="179"/>
      <c r="N268" s="179"/>
      <c r="O268" s="179"/>
      <c r="P268" s="179"/>
      <c r="Q268" s="232"/>
      <c r="R268" s="227"/>
    </row>
    <row r="269" spans="1:18" s="204" customFormat="1">
      <c r="A269" s="165"/>
      <c r="B269" s="165"/>
      <c r="C269" s="185"/>
      <c r="D269" s="185"/>
      <c r="E269" s="268"/>
      <c r="F269" s="304">
        <v>7866</v>
      </c>
      <c r="G269" s="161" t="s">
        <v>511</v>
      </c>
      <c r="H269" s="179"/>
      <c r="I269" s="179"/>
      <c r="J269" s="179"/>
      <c r="K269" s="179"/>
      <c r="L269" s="179"/>
      <c r="M269" s="179"/>
      <c r="N269" s="179"/>
      <c r="O269" s="179"/>
      <c r="P269" s="179"/>
      <c r="Q269" s="232"/>
      <c r="R269" s="227"/>
    </row>
    <row r="270" spans="1:18" s="204" customFormat="1">
      <c r="A270" s="165"/>
      <c r="B270" s="165"/>
      <c r="C270" s="185"/>
      <c r="D270" s="185"/>
      <c r="E270" s="268"/>
      <c r="F270" s="304">
        <v>7874</v>
      </c>
      <c r="G270" s="161" t="s">
        <v>512</v>
      </c>
      <c r="H270" s="179"/>
      <c r="I270" s="179"/>
      <c r="J270" s="179"/>
      <c r="K270" s="179"/>
      <c r="L270" s="179"/>
      <c r="M270" s="179"/>
      <c r="N270" s="179"/>
      <c r="O270" s="179"/>
      <c r="P270" s="179"/>
      <c r="Q270" s="232"/>
      <c r="R270" s="227"/>
    </row>
    <row r="271" spans="1:18" s="204" customFormat="1">
      <c r="A271" s="165"/>
      <c r="B271" s="165"/>
      <c r="C271" s="185"/>
      <c r="D271" s="185"/>
      <c r="E271" s="268"/>
      <c r="F271" s="304">
        <v>7875</v>
      </c>
      <c r="G271" s="161" t="s">
        <v>513</v>
      </c>
      <c r="H271" s="179"/>
      <c r="I271" s="179"/>
      <c r="J271" s="179"/>
      <c r="K271" s="179"/>
      <c r="L271" s="179"/>
      <c r="M271" s="179"/>
      <c r="N271" s="179"/>
      <c r="O271" s="179"/>
      <c r="P271" s="179"/>
      <c r="Q271" s="232"/>
      <c r="R271" s="227"/>
    </row>
    <row r="272" spans="1:18" s="204" customFormat="1">
      <c r="A272" s="165"/>
      <c r="B272" s="165"/>
      <c r="C272" s="185"/>
      <c r="D272" s="185"/>
      <c r="E272" s="268"/>
      <c r="F272" s="304">
        <v>7876</v>
      </c>
      <c r="G272" s="161" t="s">
        <v>514</v>
      </c>
      <c r="H272" s="179"/>
      <c r="I272" s="179"/>
      <c r="J272" s="179"/>
      <c r="K272" s="179"/>
      <c r="L272" s="179"/>
      <c r="M272" s="179"/>
      <c r="N272" s="179"/>
      <c r="O272" s="179"/>
      <c r="P272" s="179"/>
      <c r="Q272" s="232"/>
      <c r="R272" s="227"/>
    </row>
    <row r="273" spans="1:18" s="204" customFormat="1">
      <c r="A273" s="165"/>
      <c r="B273" s="165"/>
      <c r="C273" s="185"/>
      <c r="D273" s="185"/>
      <c r="E273" s="268"/>
      <c r="F273" s="304">
        <v>789</v>
      </c>
      <c r="G273" s="161" t="s">
        <v>570</v>
      </c>
      <c r="H273" s="179"/>
      <c r="I273" s="179"/>
      <c r="J273" s="179"/>
      <c r="K273" s="179"/>
      <c r="L273" s="179"/>
      <c r="M273" s="179"/>
      <c r="N273" s="179"/>
      <c r="O273" s="179"/>
      <c r="P273" s="179"/>
      <c r="Q273" s="232"/>
      <c r="R273" s="227"/>
    </row>
    <row r="274" spans="1:18" s="204" customFormat="1">
      <c r="A274" s="165"/>
      <c r="B274" s="165"/>
      <c r="C274" s="185"/>
      <c r="D274" s="185"/>
      <c r="E274" s="268"/>
      <c r="F274" s="304">
        <v>791</v>
      </c>
      <c r="G274" s="161" t="s">
        <v>517</v>
      </c>
      <c r="H274" s="179"/>
      <c r="I274" s="179"/>
      <c r="J274" s="179"/>
      <c r="K274" s="179"/>
      <c r="L274" s="179"/>
      <c r="M274" s="179"/>
      <c r="N274" s="179"/>
      <c r="O274" s="179"/>
      <c r="P274" s="179"/>
      <c r="Q274" s="232"/>
      <c r="R274" s="227"/>
    </row>
    <row r="275" spans="1:18" s="204" customFormat="1">
      <c r="A275" s="165"/>
      <c r="B275" s="165"/>
      <c r="C275" s="185"/>
      <c r="D275" s="185"/>
      <c r="E275" s="268"/>
      <c r="F275" s="304">
        <v>796</v>
      </c>
      <c r="G275" s="161" t="s">
        <v>518</v>
      </c>
      <c r="H275" s="179"/>
      <c r="I275" s="179"/>
      <c r="J275" s="179"/>
      <c r="K275" s="179"/>
      <c r="L275" s="179"/>
      <c r="M275" s="179"/>
      <c r="N275" s="179"/>
      <c r="O275" s="179"/>
      <c r="P275" s="179"/>
      <c r="Q275" s="232"/>
      <c r="R275" s="227"/>
    </row>
    <row r="276" spans="1:18" s="204" customFormat="1">
      <c r="A276" s="165"/>
      <c r="B276" s="165"/>
      <c r="C276" s="185"/>
      <c r="D276" s="185"/>
      <c r="E276" s="268"/>
      <c r="F276" s="304">
        <v>797</v>
      </c>
      <c r="G276" s="161" t="s">
        <v>519</v>
      </c>
      <c r="H276" s="179"/>
      <c r="I276" s="179"/>
      <c r="J276" s="179"/>
      <c r="K276" s="179"/>
      <c r="L276" s="179"/>
      <c r="M276" s="179"/>
      <c r="N276" s="179"/>
      <c r="O276" s="179"/>
      <c r="P276" s="179"/>
      <c r="Q276" s="232"/>
      <c r="R276" s="227"/>
    </row>
    <row r="277" spans="1:18" s="204" customFormat="1">
      <c r="A277" s="165"/>
      <c r="B277" s="165"/>
      <c r="C277" s="185"/>
      <c r="D277" s="185"/>
      <c r="E277" s="268"/>
      <c r="F277" s="304">
        <v>609</v>
      </c>
      <c r="G277" s="161" t="s">
        <v>526</v>
      </c>
      <c r="H277" s="179"/>
      <c r="I277" s="179"/>
      <c r="J277" s="179"/>
      <c r="K277" s="179"/>
      <c r="L277" s="179"/>
      <c r="M277" s="179"/>
      <c r="N277" s="179"/>
      <c r="O277" s="179"/>
      <c r="P277" s="179"/>
      <c r="Q277" s="232"/>
      <c r="R277" s="227"/>
    </row>
    <row r="278" spans="1:18" s="204" customFormat="1">
      <c r="A278" s="165"/>
      <c r="B278" s="165"/>
      <c r="C278" s="185"/>
      <c r="D278" s="185"/>
      <c r="E278" s="268"/>
      <c r="F278" s="304">
        <v>619</v>
      </c>
      <c r="G278" s="161" t="s">
        <v>528</v>
      </c>
      <c r="H278" s="179"/>
      <c r="I278" s="179"/>
      <c r="J278" s="179"/>
      <c r="K278" s="179"/>
      <c r="L278" s="179"/>
      <c r="M278" s="179"/>
      <c r="N278" s="179"/>
      <c r="O278" s="179"/>
      <c r="P278" s="179"/>
      <c r="Q278" s="232"/>
      <c r="R278" s="227"/>
    </row>
    <row r="279" spans="1:18" s="204" customFormat="1">
      <c r="A279" s="165"/>
      <c r="B279" s="165"/>
      <c r="C279" s="185"/>
      <c r="D279" s="185"/>
      <c r="E279" s="268"/>
      <c r="F279" s="304">
        <v>629</v>
      </c>
      <c r="G279" s="161" t="s">
        <v>530</v>
      </c>
      <c r="H279" s="179"/>
      <c r="I279" s="179"/>
      <c r="J279" s="179"/>
      <c r="K279" s="179"/>
      <c r="L279" s="179"/>
      <c r="M279" s="179"/>
      <c r="N279" s="179"/>
      <c r="O279" s="179"/>
      <c r="P279" s="179"/>
      <c r="Q279" s="232"/>
      <c r="R279" s="227"/>
    </row>
    <row r="280" spans="1:18" s="204" customFormat="1" ht="44.25" customHeight="1">
      <c r="A280" s="165"/>
      <c r="B280" s="165"/>
      <c r="C280" s="185" t="s">
        <v>1704</v>
      </c>
      <c r="D280" s="165"/>
      <c r="E280" s="268"/>
      <c r="F280" s="929" t="s">
        <v>1857</v>
      </c>
      <c r="G280" s="930"/>
      <c r="H280" s="201">
        <f t="shared" ref="H280" si="10">SUM(L280:P280)</f>
        <v>0</v>
      </c>
      <c r="I280" s="201"/>
      <c r="J280" s="201"/>
      <c r="K280" s="201"/>
      <c r="L280" s="201">
        <f>L12-L199-L200</f>
        <v>0</v>
      </c>
      <c r="M280" s="201">
        <f>M12-M199-M200</f>
        <v>0</v>
      </c>
      <c r="N280" s="201">
        <f>N12-N199-N200</f>
        <v>0</v>
      </c>
      <c r="O280" s="201">
        <f>O12-O199-O200</f>
        <v>0</v>
      </c>
      <c r="P280" s="201">
        <f>P12-P199-P200</f>
        <v>0</v>
      </c>
      <c r="Q280" s="232"/>
    </row>
    <row r="281" spans="1:18" s="204" customFormat="1" ht="28.5" customHeight="1">
      <c r="A281" s="165"/>
      <c r="B281" s="165"/>
      <c r="C281" s="185" t="s">
        <v>1705</v>
      </c>
      <c r="D281" s="165"/>
      <c r="E281" s="268"/>
      <c r="F281" s="931" t="s">
        <v>1825</v>
      </c>
      <c r="G281" s="932"/>
      <c r="H281" s="201">
        <f t="shared" ref="H281" si="11">H197-H201</f>
        <v>0</v>
      </c>
      <c r="I281" s="201"/>
      <c r="J281" s="201"/>
      <c r="K281" s="201"/>
      <c r="L281" s="201">
        <f t="shared" ref="L281:P281" si="12">L197-L201</f>
        <v>0</v>
      </c>
      <c r="M281" s="201">
        <f t="shared" si="12"/>
        <v>0</v>
      </c>
      <c r="N281" s="201">
        <f t="shared" si="12"/>
        <v>0</v>
      </c>
      <c r="O281" s="201">
        <f t="shared" si="12"/>
        <v>0</v>
      </c>
      <c r="P281" s="201">
        <f t="shared" si="12"/>
        <v>0</v>
      </c>
      <c r="Q281" s="232"/>
    </row>
    <row r="282" spans="1:18" s="329" customFormat="1">
      <c r="A282" s="305"/>
      <c r="B282" s="305"/>
      <c r="C282" s="305"/>
      <c r="D282" s="305"/>
      <c r="E282" s="268"/>
      <c r="F282" s="194"/>
      <c r="G282" s="194"/>
      <c r="H282" s="194"/>
      <c r="I282" s="194"/>
      <c r="J282" s="194"/>
      <c r="K282" s="194"/>
      <c r="L282" s="309"/>
      <c r="M282" s="309"/>
      <c r="N282" s="309"/>
      <c r="O282" s="309"/>
      <c r="P282" s="309"/>
      <c r="Q282" s="194"/>
    </row>
    <row r="283" spans="1:18">
      <c r="A283" s="182"/>
      <c r="B283" s="182"/>
      <c r="C283" s="115" t="str">
        <f t="shared" ref="C283:C287" si="13">CONCATENATE("n;",E283)</f>
        <v>n;9361</v>
      </c>
      <c r="D283" s="933" t="s">
        <v>618</v>
      </c>
      <c r="E283" s="334">
        <v>9361</v>
      </c>
      <c r="F283" s="383" t="s">
        <v>1107</v>
      </c>
      <c r="G283" s="383"/>
      <c r="H283" s="578">
        <f t="shared" ref="H283:H437" si="14">SUM(L283:P283)</f>
        <v>0</v>
      </c>
      <c r="I283" s="850"/>
      <c r="J283" s="850"/>
      <c r="K283" s="850"/>
      <c r="L283" s="164"/>
      <c r="M283" s="164"/>
      <c r="N283" s="164"/>
      <c r="O283" s="164"/>
      <c r="P283" s="164"/>
      <c r="Q283" s="4"/>
    </row>
    <row r="284" spans="1:18">
      <c r="A284" s="182"/>
      <c r="B284" s="182"/>
      <c r="C284" s="115" t="str">
        <f t="shared" si="13"/>
        <v>n;9362</v>
      </c>
      <c r="D284" s="934"/>
      <c r="E284" s="334">
        <v>9362</v>
      </c>
      <c r="F284" s="251" t="s">
        <v>1108</v>
      </c>
      <c r="G284" s="251"/>
      <c r="H284" s="578">
        <f t="shared" si="14"/>
        <v>0</v>
      </c>
      <c r="I284" s="850"/>
      <c r="J284" s="850"/>
      <c r="K284" s="850"/>
      <c r="L284" s="164"/>
      <c r="M284" s="164"/>
      <c r="N284" s="164"/>
      <c r="O284" s="164"/>
      <c r="P284" s="164"/>
      <c r="Q284" s="4"/>
    </row>
    <row r="285" spans="1:18">
      <c r="A285" s="182"/>
      <c r="B285" s="182"/>
      <c r="C285" s="115" t="str">
        <f t="shared" si="13"/>
        <v>n;9364</v>
      </c>
      <c r="D285" s="934"/>
      <c r="E285" s="334">
        <v>9364</v>
      </c>
      <c r="F285" s="251" t="s">
        <v>1109</v>
      </c>
      <c r="G285" s="251"/>
      <c r="H285" s="578">
        <f t="shared" si="14"/>
        <v>0</v>
      </c>
      <c r="I285" s="850"/>
      <c r="J285" s="850"/>
      <c r="K285" s="850"/>
      <c r="L285" s="164"/>
      <c r="M285" s="164"/>
      <c r="N285" s="164"/>
      <c r="O285" s="164"/>
      <c r="P285" s="164"/>
      <c r="Q285" s="4"/>
    </row>
    <row r="286" spans="1:18">
      <c r="A286" s="182"/>
      <c r="B286" s="182"/>
      <c r="C286" s="115" t="str">
        <f t="shared" si="13"/>
        <v>n;9365</v>
      </c>
      <c r="D286" s="934"/>
      <c r="E286" s="334">
        <v>9365</v>
      </c>
      <c r="F286" s="251" t="s">
        <v>1450</v>
      </c>
      <c r="G286" s="251"/>
      <c r="H286" s="578">
        <f t="shared" si="14"/>
        <v>0</v>
      </c>
      <c r="I286" s="850"/>
      <c r="J286" s="850"/>
      <c r="K286" s="850"/>
      <c r="L286" s="164"/>
      <c r="M286" s="164"/>
      <c r="N286" s="164"/>
      <c r="O286" s="164"/>
      <c r="P286" s="164"/>
      <c r="Q286" s="4"/>
    </row>
    <row r="287" spans="1:18">
      <c r="A287" s="182"/>
      <c r="B287" s="182"/>
      <c r="C287" s="115" t="str">
        <f t="shared" si="13"/>
        <v>n;9366</v>
      </c>
      <c r="D287" s="935"/>
      <c r="E287" s="334">
        <v>9366</v>
      </c>
      <c r="F287" s="251" t="s">
        <v>1110</v>
      </c>
      <c r="G287" s="251"/>
      <c r="H287" s="578">
        <f t="shared" si="14"/>
        <v>0</v>
      </c>
      <c r="I287" s="850"/>
      <c r="J287" s="850"/>
      <c r="K287" s="850"/>
      <c r="L287" s="164"/>
      <c r="M287" s="164"/>
      <c r="N287" s="164"/>
      <c r="O287" s="164"/>
      <c r="P287" s="164"/>
      <c r="Q287" s="4"/>
    </row>
    <row r="288" spans="1:18" ht="30" customHeight="1">
      <c r="C288" s="294" t="s">
        <v>1709</v>
      </c>
      <c r="E288" s="387"/>
      <c r="F288" s="923" t="s">
        <v>595</v>
      </c>
      <c r="G288" s="924"/>
      <c r="H288" s="578">
        <f t="shared" si="14"/>
        <v>0</v>
      </c>
      <c r="I288" s="578"/>
      <c r="J288" s="578"/>
      <c r="K288" s="578"/>
      <c r="L288" s="171">
        <f t="shared" ref="L288:P288" si="15">SUM(L283:L287)</f>
        <v>0</v>
      </c>
      <c r="M288" s="171">
        <f t="shared" si="15"/>
        <v>0</v>
      </c>
      <c r="N288" s="171">
        <f t="shared" si="15"/>
        <v>0</v>
      </c>
      <c r="O288" s="171">
        <f t="shared" si="15"/>
        <v>0</v>
      </c>
      <c r="P288" s="171">
        <f t="shared" si="15"/>
        <v>0</v>
      </c>
      <c r="Q288" s="4"/>
    </row>
    <row r="289" spans="1:17" ht="15">
      <c r="B289" s="182"/>
      <c r="C289" s="115" t="str">
        <f t="shared" ref="C289:C408" si="16">CONCATENATE("n;",E289)</f>
        <v>n;</v>
      </c>
      <c r="D289" s="355" t="s">
        <v>1670</v>
      </c>
      <c r="E289" s="334"/>
      <c r="F289" s="353"/>
      <c r="G289" s="251"/>
      <c r="H289" s="578">
        <f t="shared" si="14"/>
        <v>0</v>
      </c>
      <c r="I289" s="850"/>
      <c r="J289" s="850"/>
      <c r="K289" s="850"/>
      <c r="L289" s="164"/>
      <c r="M289" s="164"/>
      <c r="N289" s="164"/>
      <c r="O289" s="164"/>
      <c r="P289" s="164"/>
      <c r="Q289" s="4"/>
    </row>
    <row r="290" spans="1:17" ht="15">
      <c r="B290" s="182"/>
      <c r="C290" s="115" t="str">
        <f t="shared" si="16"/>
        <v>n;</v>
      </c>
      <c r="D290" s="355" t="s">
        <v>1670</v>
      </c>
      <c r="E290" s="334"/>
      <c r="F290" s="353"/>
      <c r="G290" s="251"/>
      <c r="H290" s="578">
        <f t="shared" si="14"/>
        <v>0</v>
      </c>
      <c r="I290" s="850"/>
      <c r="J290" s="850"/>
      <c r="K290" s="850"/>
      <c r="L290" s="164"/>
      <c r="M290" s="164"/>
      <c r="N290" s="164"/>
      <c r="O290" s="164"/>
      <c r="P290" s="164"/>
      <c r="Q290" s="4"/>
    </row>
    <row r="291" spans="1:17" ht="15">
      <c r="B291" s="182"/>
      <c r="C291" s="115" t="str">
        <f t="shared" si="16"/>
        <v>n;</v>
      </c>
      <c r="D291" s="355" t="s">
        <v>1670</v>
      </c>
      <c r="E291" s="334"/>
      <c r="F291" s="353"/>
      <c r="G291" s="251"/>
      <c r="H291" s="578">
        <f t="shared" si="14"/>
        <v>0</v>
      </c>
      <c r="I291" s="850"/>
      <c r="J291" s="850"/>
      <c r="K291" s="850"/>
      <c r="L291" s="164"/>
      <c r="M291" s="164"/>
      <c r="N291" s="164"/>
      <c r="O291" s="164"/>
      <c r="P291" s="164"/>
      <c r="Q291" s="4"/>
    </row>
    <row r="292" spans="1:17" ht="15">
      <c r="A292" s="25"/>
      <c r="B292" s="182"/>
      <c r="C292" s="115" t="str">
        <f t="shared" si="16"/>
        <v>n;</v>
      </c>
      <c r="D292" s="355" t="s">
        <v>1670</v>
      </c>
      <c r="E292" s="334"/>
      <c r="F292" s="353"/>
      <c r="G292" s="251"/>
      <c r="H292" s="578">
        <f t="shared" si="14"/>
        <v>0</v>
      </c>
      <c r="I292" s="850"/>
      <c r="J292" s="850"/>
      <c r="K292" s="850"/>
      <c r="L292" s="164"/>
      <c r="M292" s="164"/>
      <c r="N292" s="164"/>
      <c r="O292" s="164"/>
      <c r="P292" s="164"/>
      <c r="Q292" s="4"/>
    </row>
    <row r="293" spans="1:17" ht="15">
      <c r="A293" s="25"/>
      <c r="B293" s="182"/>
      <c r="C293" s="115" t="str">
        <f t="shared" si="16"/>
        <v>n;</v>
      </c>
      <c r="D293" s="355" t="s">
        <v>1670</v>
      </c>
      <c r="E293" s="334"/>
      <c r="F293" s="353"/>
      <c r="G293" s="251"/>
      <c r="H293" s="578">
        <f t="shared" si="14"/>
        <v>0</v>
      </c>
      <c r="I293" s="850"/>
      <c r="J293" s="850"/>
      <c r="K293" s="850"/>
      <c r="L293" s="164"/>
      <c r="M293" s="164"/>
      <c r="N293" s="164"/>
      <c r="O293" s="164"/>
      <c r="P293" s="164"/>
      <c r="Q293" s="4"/>
    </row>
    <row r="294" spans="1:17" ht="15">
      <c r="A294" s="25"/>
      <c r="B294" s="182"/>
      <c r="C294" s="115" t="str">
        <f t="shared" si="16"/>
        <v>n;</v>
      </c>
      <c r="D294" s="355" t="s">
        <v>1670</v>
      </c>
      <c r="E294" s="334"/>
      <c r="F294" s="353"/>
      <c r="G294" s="251"/>
      <c r="H294" s="578">
        <f t="shared" si="14"/>
        <v>0</v>
      </c>
      <c r="I294" s="850"/>
      <c r="J294" s="850"/>
      <c r="K294" s="850"/>
      <c r="L294" s="164"/>
      <c r="M294" s="164"/>
      <c r="N294" s="164"/>
      <c r="O294" s="164"/>
      <c r="P294" s="164"/>
      <c r="Q294" s="4"/>
    </row>
    <row r="295" spans="1:17" ht="15">
      <c r="A295" s="25"/>
      <c r="B295" s="182"/>
      <c r="C295" s="115" t="str">
        <f t="shared" si="16"/>
        <v>n;</v>
      </c>
      <c r="D295" s="355" t="s">
        <v>1670</v>
      </c>
      <c r="E295" s="334"/>
      <c r="F295" s="353"/>
      <c r="G295" s="251"/>
      <c r="H295" s="578">
        <f t="shared" si="14"/>
        <v>0</v>
      </c>
      <c r="I295" s="850"/>
      <c r="J295" s="850"/>
      <c r="K295" s="850"/>
      <c r="L295" s="164"/>
      <c r="M295" s="164"/>
      <c r="N295" s="164"/>
      <c r="O295" s="164"/>
      <c r="P295" s="164"/>
      <c r="Q295" s="4"/>
    </row>
    <row r="296" spans="1:17" ht="15">
      <c r="A296" s="25"/>
      <c r="B296" s="182"/>
      <c r="C296" s="115" t="str">
        <f t="shared" si="16"/>
        <v>n;</v>
      </c>
      <c r="D296" s="355" t="s">
        <v>1670</v>
      </c>
      <c r="E296" s="334"/>
      <c r="F296" s="353"/>
      <c r="G296" s="251"/>
      <c r="H296" s="578">
        <f t="shared" si="14"/>
        <v>0</v>
      </c>
      <c r="I296" s="850"/>
      <c r="J296" s="850"/>
      <c r="K296" s="850"/>
      <c r="L296" s="164"/>
      <c r="M296" s="164"/>
      <c r="N296" s="164"/>
      <c r="O296" s="164"/>
      <c r="P296" s="164"/>
      <c r="Q296" s="4"/>
    </row>
    <row r="297" spans="1:17" ht="15">
      <c r="A297" s="25"/>
      <c r="B297" s="182"/>
      <c r="C297" s="115" t="str">
        <f t="shared" si="16"/>
        <v>n;</v>
      </c>
      <c r="D297" s="355" t="s">
        <v>1670</v>
      </c>
      <c r="E297" s="334"/>
      <c r="F297" s="353"/>
      <c r="G297" s="251"/>
      <c r="H297" s="578">
        <f t="shared" si="14"/>
        <v>0</v>
      </c>
      <c r="I297" s="850"/>
      <c r="J297" s="850"/>
      <c r="K297" s="850"/>
      <c r="L297" s="164"/>
      <c r="M297" s="164"/>
      <c r="N297" s="164"/>
      <c r="O297" s="164"/>
      <c r="P297" s="164"/>
      <c r="Q297" s="4"/>
    </row>
    <row r="298" spans="1:17" ht="15">
      <c r="A298" s="25"/>
      <c r="B298" s="182"/>
      <c r="C298" s="115" t="str">
        <f t="shared" si="16"/>
        <v>n;</v>
      </c>
      <c r="D298" s="355" t="s">
        <v>1670</v>
      </c>
      <c r="E298" s="334"/>
      <c r="F298" s="353"/>
      <c r="G298" s="251"/>
      <c r="H298" s="578">
        <f t="shared" si="14"/>
        <v>0</v>
      </c>
      <c r="I298" s="850"/>
      <c r="J298" s="850"/>
      <c r="K298" s="850"/>
      <c r="L298" s="164"/>
      <c r="M298" s="164"/>
      <c r="N298" s="164"/>
      <c r="O298" s="164"/>
      <c r="P298" s="164"/>
      <c r="Q298" s="4"/>
    </row>
    <row r="299" spans="1:17" ht="15">
      <c r="A299" s="25"/>
      <c r="B299" s="182"/>
      <c r="C299" s="115" t="str">
        <f t="shared" si="16"/>
        <v>n;</v>
      </c>
      <c r="D299" s="355" t="s">
        <v>1670</v>
      </c>
      <c r="E299" s="334"/>
      <c r="F299" s="353"/>
      <c r="G299" s="251"/>
      <c r="H299" s="578">
        <f t="shared" si="14"/>
        <v>0</v>
      </c>
      <c r="I299" s="850"/>
      <c r="J299" s="850"/>
      <c r="K299" s="850"/>
      <c r="L299" s="164"/>
      <c r="M299" s="164"/>
      <c r="N299" s="164"/>
      <c r="O299" s="164"/>
      <c r="P299" s="164"/>
      <c r="Q299" s="4"/>
    </row>
    <row r="300" spans="1:17" ht="15">
      <c r="A300" s="25"/>
      <c r="B300" s="182"/>
      <c r="C300" s="115" t="str">
        <f t="shared" si="16"/>
        <v>n;</v>
      </c>
      <c r="D300" s="355" t="s">
        <v>1670</v>
      </c>
      <c r="E300" s="334"/>
      <c r="F300" s="353"/>
      <c r="G300" s="251"/>
      <c r="H300" s="578">
        <f t="shared" si="14"/>
        <v>0</v>
      </c>
      <c r="I300" s="850"/>
      <c r="J300" s="850"/>
      <c r="K300" s="850"/>
      <c r="L300" s="164"/>
      <c r="M300" s="164"/>
      <c r="N300" s="164"/>
      <c r="O300" s="164"/>
      <c r="P300" s="164"/>
      <c r="Q300" s="4"/>
    </row>
    <row r="301" spans="1:17" ht="15">
      <c r="A301" s="25"/>
      <c r="B301" s="182"/>
      <c r="C301" s="115" t="str">
        <f t="shared" si="16"/>
        <v>n;</v>
      </c>
      <c r="D301" s="355" t="s">
        <v>1670</v>
      </c>
      <c r="E301" s="334"/>
      <c r="F301" s="353"/>
      <c r="G301" s="251"/>
      <c r="H301" s="578">
        <f t="shared" si="14"/>
        <v>0</v>
      </c>
      <c r="I301" s="850"/>
      <c r="J301" s="850"/>
      <c r="K301" s="850"/>
      <c r="L301" s="164"/>
      <c r="M301" s="164"/>
      <c r="N301" s="164"/>
      <c r="O301" s="164"/>
      <c r="P301" s="164"/>
      <c r="Q301" s="4"/>
    </row>
    <row r="302" spans="1:17" ht="15">
      <c r="A302" s="25"/>
      <c r="B302" s="182"/>
      <c r="C302" s="115" t="str">
        <f t="shared" si="16"/>
        <v>n;</v>
      </c>
      <c r="D302" s="355" t="s">
        <v>1670</v>
      </c>
      <c r="E302" s="334"/>
      <c r="F302" s="353"/>
      <c r="G302" s="251"/>
      <c r="H302" s="578">
        <f t="shared" si="14"/>
        <v>0</v>
      </c>
      <c r="I302" s="850"/>
      <c r="J302" s="850"/>
      <c r="K302" s="850"/>
      <c r="L302" s="164"/>
      <c r="M302" s="164"/>
      <c r="N302" s="164"/>
      <c r="O302" s="164"/>
      <c r="P302" s="164"/>
      <c r="Q302" s="4"/>
    </row>
    <row r="303" spans="1:17" ht="15">
      <c r="A303" s="25"/>
      <c r="B303" s="182"/>
      <c r="C303" s="115" t="str">
        <f t="shared" si="16"/>
        <v>n;</v>
      </c>
      <c r="D303" s="355" t="s">
        <v>1670</v>
      </c>
      <c r="E303" s="334"/>
      <c r="F303" s="353"/>
      <c r="G303" s="251"/>
      <c r="H303" s="578">
        <f t="shared" si="14"/>
        <v>0</v>
      </c>
      <c r="I303" s="850"/>
      <c r="J303" s="850"/>
      <c r="K303" s="850"/>
      <c r="L303" s="164"/>
      <c r="M303" s="164"/>
      <c r="N303" s="164"/>
      <c r="O303" s="164"/>
      <c r="P303" s="164"/>
      <c r="Q303" s="4"/>
    </row>
    <row r="304" spans="1:17" ht="15">
      <c r="A304" s="25"/>
      <c r="B304" s="182"/>
      <c r="C304" s="115" t="str">
        <f t="shared" si="16"/>
        <v>n;</v>
      </c>
      <c r="D304" s="355" t="s">
        <v>1670</v>
      </c>
      <c r="E304" s="334"/>
      <c r="F304" s="353"/>
      <c r="G304" s="251"/>
      <c r="H304" s="578">
        <f t="shared" si="14"/>
        <v>0</v>
      </c>
      <c r="I304" s="850"/>
      <c r="J304" s="850"/>
      <c r="K304" s="850"/>
      <c r="L304" s="164"/>
      <c r="M304" s="164"/>
      <c r="N304" s="164"/>
      <c r="O304" s="164"/>
      <c r="P304" s="164"/>
      <c r="Q304" s="4"/>
    </row>
    <row r="305" spans="1:17" ht="15">
      <c r="A305" s="25"/>
      <c r="B305" s="182"/>
      <c r="C305" s="115" t="str">
        <f t="shared" si="16"/>
        <v>n;</v>
      </c>
      <c r="D305" s="355" t="s">
        <v>1670</v>
      </c>
      <c r="E305" s="334"/>
      <c r="F305" s="353"/>
      <c r="G305" s="251"/>
      <c r="H305" s="578">
        <f t="shared" si="14"/>
        <v>0</v>
      </c>
      <c r="I305" s="850"/>
      <c r="J305" s="850"/>
      <c r="K305" s="850"/>
      <c r="L305" s="164"/>
      <c r="M305" s="164"/>
      <c r="N305" s="164"/>
      <c r="O305" s="164"/>
      <c r="P305" s="164"/>
      <c r="Q305" s="4"/>
    </row>
    <row r="306" spans="1:17" ht="15">
      <c r="A306" s="25"/>
      <c r="B306" s="182"/>
      <c r="C306" s="115" t="str">
        <f t="shared" si="16"/>
        <v>n;</v>
      </c>
      <c r="D306" s="355" t="s">
        <v>1670</v>
      </c>
      <c r="E306" s="334"/>
      <c r="F306" s="353"/>
      <c r="G306" s="251"/>
      <c r="H306" s="578">
        <f t="shared" si="14"/>
        <v>0</v>
      </c>
      <c r="I306" s="850"/>
      <c r="J306" s="850"/>
      <c r="K306" s="850"/>
      <c r="L306" s="164"/>
      <c r="M306" s="164"/>
      <c r="N306" s="164"/>
      <c r="O306" s="164"/>
      <c r="P306" s="164"/>
      <c r="Q306" s="4"/>
    </row>
    <row r="307" spans="1:17" ht="15">
      <c r="A307" s="25"/>
      <c r="B307" s="182"/>
      <c r="C307" s="115" t="str">
        <f t="shared" si="16"/>
        <v>n;</v>
      </c>
      <c r="D307" s="355" t="s">
        <v>1670</v>
      </c>
      <c r="E307" s="334"/>
      <c r="F307" s="353"/>
      <c r="G307" s="251"/>
      <c r="H307" s="578">
        <f t="shared" si="14"/>
        <v>0</v>
      </c>
      <c r="I307" s="850"/>
      <c r="J307" s="850"/>
      <c r="K307" s="850"/>
      <c r="L307" s="164"/>
      <c r="M307" s="164"/>
      <c r="N307" s="164"/>
      <c r="O307" s="164"/>
      <c r="P307" s="164"/>
      <c r="Q307" s="4"/>
    </row>
    <row r="308" spans="1:17" ht="15">
      <c r="A308" s="25"/>
      <c r="B308" s="182"/>
      <c r="C308" s="115" t="str">
        <f t="shared" si="16"/>
        <v>n;</v>
      </c>
      <c r="D308" s="355" t="s">
        <v>1670</v>
      </c>
      <c r="E308" s="334"/>
      <c r="F308" s="353"/>
      <c r="G308" s="251"/>
      <c r="H308" s="578">
        <f t="shared" si="14"/>
        <v>0</v>
      </c>
      <c r="I308" s="850"/>
      <c r="J308" s="850"/>
      <c r="K308" s="850"/>
      <c r="L308" s="164"/>
      <c r="M308" s="164"/>
      <c r="N308" s="164"/>
      <c r="O308" s="164"/>
      <c r="P308" s="164"/>
      <c r="Q308" s="4"/>
    </row>
    <row r="309" spans="1:17" ht="15">
      <c r="A309" s="25"/>
      <c r="B309" s="182"/>
      <c r="C309" s="115" t="str">
        <f t="shared" si="16"/>
        <v>n;</v>
      </c>
      <c r="D309" s="355" t="s">
        <v>1670</v>
      </c>
      <c r="E309" s="334"/>
      <c r="F309" s="353"/>
      <c r="G309" s="251"/>
      <c r="H309" s="578">
        <f t="shared" si="14"/>
        <v>0</v>
      </c>
      <c r="I309" s="850"/>
      <c r="J309" s="850"/>
      <c r="K309" s="850"/>
      <c r="L309" s="164"/>
      <c r="M309" s="164"/>
      <c r="N309" s="164"/>
      <c r="O309" s="164"/>
      <c r="P309" s="164"/>
      <c r="Q309" s="4"/>
    </row>
    <row r="310" spans="1:17" ht="15">
      <c r="A310" s="25"/>
      <c r="B310" s="182"/>
      <c r="C310" s="115" t="str">
        <f t="shared" si="16"/>
        <v>n;</v>
      </c>
      <c r="D310" s="355" t="s">
        <v>1670</v>
      </c>
      <c r="E310" s="334"/>
      <c r="F310" s="353"/>
      <c r="G310" s="251"/>
      <c r="H310" s="578">
        <f t="shared" si="14"/>
        <v>0</v>
      </c>
      <c r="I310" s="850"/>
      <c r="J310" s="850"/>
      <c r="K310" s="850"/>
      <c r="L310" s="164"/>
      <c r="M310" s="164"/>
      <c r="N310" s="164"/>
      <c r="O310" s="164"/>
      <c r="P310" s="164"/>
      <c r="Q310" s="4"/>
    </row>
    <row r="311" spans="1:17" ht="15">
      <c r="A311" s="25"/>
      <c r="B311" s="182"/>
      <c r="C311" s="115" t="str">
        <f t="shared" si="16"/>
        <v>n;</v>
      </c>
      <c r="D311" s="355" t="s">
        <v>1670</v>
      </c>
      <c r="E311" s="334"/>
      <c r="F311" s="353"/>
      <c r="G311" s="251"/>
      <c r="H311" s="578">
        <f t="shared" si="14"/>
        <v>0</v>
      </c>
      <c r="I311" s="850"/>
      <c r="J311" s="850"/>
      <c r="K311" s="850"/>
      <c r="L311" s="164"/>
      <c r="M311" s="164"/>
      <c r="N311" s="164"/>
      <c r="O311" s="164"/>
      <c r="P311" s="164"/>
      <c r="Q311" s="4"/>
    </row>
    <row r="312" spans="1:17" ht="15">
      <c r="A312" s="25"/>
      <c r="B312" s="182"/>
      <c r="C312" s="115" t="str">
        <f t="shared" si="16"/>
        <v>n;</v>
      </c>
      <c r="D312" s="355" t="s">
        <v>1670</v>
      </c>
      <c r="E312" s="334"/>
      <c r="F312" s="353"/>
      <c r="G312" s="251"/>
      <c r="H312" s="578">
        <f t="shared" si="14"/>
        <v>0</v>
      </c>
      <c r="I312" s="850"/>
      <c r="J312" s="850"/>
      <c r="K312" s="850"/>
      <c r="L312" s="164"/>
      <c r="M312" s="164"/>
      <c r="N312" s="164"/>
      <c r="O312" s="164"/>
      <c r="P312" s="164"/>
      <c r="Q312" s="4"/>
    </row>
    <row r="313" spans="1:17" ht="15">
      <c r="A313" s="25"/>
      <c r="B313" s="182"/>
      <c r="C313" s="115" t="str">
        <f t="shared" si="16"/>
        <v>n;</v>
      </c>
      <c r="D313" s="355" t="s">
        <v>1670</v>
      </c>
      <c r="E313" s="334"/>
      <c r="F313" s="353"/>
      <c r="G313" s="251"/>
      <c r="H313" s="578">
        <f t="shared" si="14"/>
        <v>0</v>
      </c>
      <c r="I313" s="850"/>
      <c r="J313" s="850"/>
      <c r="K313" s="850"/>
      <c r="L313" s="164"/>
      <c r="M313" s="164"/>
      <c r="N313" s="164"/>
      <c r="O313" s="164"/>
      <c r="P313" s="164"/>
      <c r="Q313" s="4"/>
    </row>
    <row r="314" spans="1:17" ht="15">
      <c r="A314" s="25"/>
      <c r="B314" s="182"/>
      <c r="C314" s="115" t="str">
        <f t="shared" si="16"/>
        <v>n;</v>
      </c>
      <c r="D314" s="355" t="s">
        <v>1670</v>
      </c>
      <c r="E314" s="334"/>
      <c r="F314" s="353"/>
      <c r="G314" s="251"/>
      <c r="H314" s="578">
        <f t="shared" si="14"/>
        <v>0</v>
      </c>
      <c r="I314" s="850"/>
      <c r="J314" s="850"/>
      <c r="K314" s="850"/>
      <c r="L314" s="164"/>
      <c r="M314" s="164"/>
      <c r="N314" s="164"/>
      <c r="O314" s="164"/>
      <c r="P314" s="164"/>
      <c r="Q314" s="4"/>
    </row>
    <row r="315" spans="1:17" ht="15">
      <c r="A315" s="25"/>
      <c r="B315" s="182"/>
      <c r="C315" s="115" t="str">
        <f t="shared" si="16"/>
        <v>n;</v>
      </c>
      <c r="D315" s="355" t="s">
        <v>1670</v>
      </c>
      <c r="E315" s="334"/>
      <c r="F315" s="353"/>
      <c r="G315" s="251"/>
      <c r="H315" s="578">
        <f t="shared" si="14"/>
        <v>0</v>
      </c>
      <c r="I315" s="850"/>
      <c r="J315" s="850"/>
      <c r="K315" s="850"/>
      <c r="L315" s="164"/>
      <c r="M315" s="164"/>
      <c r="N315" s="164"/>
      <c r="O315" s="164"/>
      <c r="P315" s="164"/>
      <c r="Q315" s="4"/>
    </row>
    <row r="316" spans="1:17" ht="15">
      <c r="A316" s="25"/>
      <c r="B316" s="182"/>
      <c r="C316" s="115" t="str">
        <f t="shared" si="16"/>
        <v>n;</v>
      </c>
      <c r="D316" s="355" t="s">
        <v>1670</v>
      </c>
      <c r="E316" s="334"/>
      <c r="F316" s="353"/>
      <c r="G316" s="251"/>
      <c r="H316" s="578">
        <f t="shared" si="14"/>
        <v>0</v>
      </c>
      <c r="I316" s="850"/>
      <c r="J316" s="850"/>
      <c r="K316" s="850"/>
      <c r="L316" s="164"/>
      <c r="M316" s="164"/>
      <c r="N316" s="164"/>
      <c r="O316" s="164"/>
      <c r="P316" s="164"/>
      <c r="Q316" s="4"/>
    </row>
    <row r="317" spans="1:17" ht="15">
      <c r="A317" s="25"/>
      <c r="B317" s="182"/>
      <c r="C317" s="115" t="str">
        <f t="shared" si="16"/>
        <v>n;</v>
      </c>
      <c r="D317" s="355" t="s">
        <v>1670</v>
      </c>
      <c r="E317" s="334"/>
      <c r="F317" s="353"/>
      <c r="G317" s="251"/>
      <c r="H317" s="578">
        <f t="shared" si="14"/>
        <v>0</v>
      </c>
      <c r="I317" s="850"/>
      <c r="J317" s="850"/>
      <c r="K317" s="850"/>
      <c r="L317" s="164"/>
      <c r="M317" s="164"/>
      <c r="N317" s="164"/>
      <c r="O317" s="164"/>
      <c r="P317" s="164"/>
      <c r="Q317" s="4"/>
    </row>
    <row r="318" spans="1:17" ht="15">
      <c r="A318" s="25"/>
      <c r="B318" s="182"/>
      <c r="C318" s="115" t="str">
        <f t="shared" si="16"/>
        <v>n;</v>
      </c>
      <c r="D318" s="355" t="s">
        <v>1670</v>
      </c>
      <c r="E318" s="334"/>
      <c r="F318" s="353"/>
      <c r="G318" s="251"/>
      <c r="H318" s="578">
        <f t="shared" si="14"/>
        <v>0</v>
      </c>
      <c r="I318" s="850"/>
      <c r="J318" s="850"/>
      <c r="K318" s="850"/>
      <c r="L318" s="164"/>
      <c r="M318" s="164"/>
      <c r="N318" s="164"/>
      <c r="O318" s="164"/>
      <c r="P318" s="164"/>
      <c r="Q318" s="4"/>
    </row>
    <row r="319" spans="1:17" ht="15">
      <c r="A319" s="25"/>
      <c r="B319" s="182"/>
      <c r="C319" s="115" t="str">
        <f t="shared" si="16"/>
        <v>n;</v>
      </c>
      <c r="D319" s="355" t="s">
        <v>1670</v>
      </c>
      <c r="E319" s="334"/>
      <c r="F319" s="353"/>
      <c r="G319" s="251"/>
      <c r="H319" s="578">
        <f t="shared" si="14"/>
        <v>0</v>
      </c>
      <c r="I319" s="850"/>
      <c r="J319" s="850"/>
      <c r="K319" s="850"/>
      <c r="L319" s="164"/>
      <c r="M319" s="164"/>
      <c r="N319" s="164"/>
      <c r="O319" s="164"/>
      <c r="P319" s="164"/>
      <c r="Q319" s="4"/>
    </row>
    <row r="320" spans="1:17" ht="15">
      <c r="A320" s="25"/>
      <c r="B320" s="182"/>
      <c r="C320" s="115" t="str">
        <f t="shared" si="16"/>
        <v>n;</v>
      </c>
      <c r="D320" s="355" t="s">
        <v>1670</v>
      </c>
      <c r="E320" s="334"/>
      <c r="F320" s="353"/>
      <c r="G320" s="251"/>
      <c r="H320" s="578">
        <f t="shared" si="14"/>
        <v>0</v>
      </c>
      <c r="I320" s="850"/>
      <c r="J320" s="850"/>
      <c r="K320" s="850"/>
      <c r="L320" s="164"/>
      <c r="M320" s="164"/>
      <c r="N320" s="164"/>
      <c r="O320" s="164"/>
      <c r="P320" s="164"/>
      <c r="Q320" s="4"/>
    </row>
    <row r="321" spans="1:17" ht="15">
      <c r="A321" s="25"/>
      <c r="B321" s="182"/>
      <c r="C321" s="115" t="str">
        <f t="shared" si="16"/>
        <v>n;</v>
      </c>
      <c r="D321" s="355" t="s">
        <v>1670</v>
      </c>
      <c r="E321" s="334"/>
      <c r="F321" s="353"/>
      <c r="G321" s="251"/>
      <c r="H321" s="578">
        <f t="shared" si="14"/>
        <v>0</v>
      </c>
      <c r="I321" s="850"/>
      <c r="J321" s="850"/>
      <c r="K321" s="850"/>
      <c r="L321" s="164"/>
      <c r="M321" s="164"/>
      <c r="N321" s="164"/>
      <c r="O321" s="164"/>
      <c r="P321" s="164"/>
      <c r="Q321" s="4"/>
    </row>
    <row r="322" spans="1:17" ht="15">
      <c r="A322" s="25"/>
      <c r="B322" s="182"/>
      <c r="C322" s="115" t="str">
        <f t="shared" si="16"/>
        <v>n;</v>
      </c>
      <c r="D322" s="355" t="s">
        <v>1670</v>
      </c>
      <c r="E322" s="334"/>
      <c r="F322" s="353"/>
      <c r="G322" s="251"/>
      <c r="H322" s="578">
        <f t="shared" si="14"/>
        <v>0</v>
      </c>
      <c r="I322" s="850"/>
      <c r="J322" s="850"/>
      <c r="K322" s="850"/>
      <c r="L322" s="164"/>
      <c r="M322" s="164"/>
      <c r="N322" s="164"/>
      <c r="O322" s="164"/>
      <c r="P322" s="164"/>
      <c r="Q322" s="4"/>
    </row>
    <row r="323" spans="1:17" ht="15">
      <c r="A323" s="25"/>
      <c r="B323" s="182"/>
      <c r="C323" s="115" t="str">
        <f t="shared" si="16"/>
        <v>n;</v>
      </c>
      <c r="D323" s="355" t="s">
        <v>1670</v>
      </c>
      <c r="E323" s="334"/>
      <c r="F323" s="353"/>
      <c r="G323" s="251"/>
      <c r="H323" s="578">
        <f t="shared" si="14"/>
        <v>0</v>
      </c>
      <c r="I323" s="850"/>
      <c r="J323" s="850"/>
      <c r="K323" s="850"/>
      <c r="L323" s="164"/>
      <c r="M323" s="164"/>
      <c r="N323" s="164"/>
      <c r="O323" s="164"/>
      <c r="P323" s="164"/>
      <c r="Q323" s="4"/>
    </row>
    <row r="324" spans="1:17" ht="15">
      <c r="A324" s="25"/>
      <c r="B324" s="182"/>
      <c r="C324" s="115" t="str">
        <f t="shared" si="16"/>
        <v>n;</v>
      </c>
      <c r="D324" s="355" t="s">
        <v>1670</v>
      </c>
      <c r="E324" s="334"/>
      <c r="F324" s="353"/>
      <c r="G324" s="251"/>
      <c r="H324" s="578">
        <f t="shared" si="14"/>
        <v>0</v>
      </c>
      <c r="I324" s="850"/>
      <c r="J324" s="850"/>
      <c r="K324" s="850"/>
      <c r="L324" s="164"/>
      <c r="M324" s="164"/>
      <c r="N324" s="164"/>
      <c r="O324" s="164"/>
      <c r="P324" s="164"/>
      <c r="Q324" s="4"/>
    </row>
    <row r="325" spans="1:17" ht="15">
      <c r="A325" s="25"/>
      <c r="B325" s="182"/>
      <c r="C325" s="115" t="str">
        <f t="shared" si="16"/>
        <v>n;</v>
      </c>
      <c r="D325" s="355" t="s">
        <v>1670</v>
      </c>
      <c r="E325" s="334"/>
      <c r="F325" s="353"/>
      <c r="G325" s="251"/>
      <c r="H325" s="578">
        <f t="shared" si="14"/>
        <v>0</v>
      </c>
      <c r="I325" s="850"/>
      <c r="J325" s="850"/>
      <c r="K325" s="850"/>
      <c r="L325" s="164"/>
      <c r="M325" s="164"/>
      <c r="N325" s="164"/>
      <c r="O325" s="164"/>
      <c r="P325" s="164"/>
      <c r="Q325" s="4"/>
    </row>
    <row r="326" spans="1:17" ht="15">
      <c r="A326" s="25"/>
      <c r="B326" s="182"/>
      <c r="C326" s="115" t="str">
        <f t="shared" si="16"/>
        <v>n;</v>
      </c>
      <c r="D326" s="355" t="s">
        <v>1670</v>
      </c>
      <c r="E326" s="334"/>
      <c r="F326" s="353"/>
      <c r="G326" s="251"/>
      <c r="H326" s="578">
        <f t="shared" si="14"/>
        <v>0</v>
      </c>
      <c r="I326" s="850"/>
      <c r="J326" s="850"/>
      <c r="K326" s="850"/>
      <c r="L326" s="164"/>
      <c r="M326" s="164"/>
      <c r="N326" s="164"/>
      <c r="O326" s="164"/>
      <c r="P326" s="164"/>
      <c r="Q326" s="4"/>
    </row>
    <row r="327" spans="1:17" ht="15">
      <c r="A327" s="25"/>
      <c r="B327" s="182"/>
      <c r="C327" s="115" t="str">
        <f t="shared" si="16"/>
        <v>n;</v>
      </c>
      <c r="D327" s="355" t="s">
        <v>1670</v>
      </c>
      <c r="E327" s="334"/>
      <c r="F327" s="353"/>
      <c r="G327" s="251"/>
      <c r="H327" s="578">
        <f t="shared" si="14"/>
        <v>0</v>
      </c>
      <c r="I327" s="850"/>
      <c r="J327" s="850"/>
      <c r="K327" s="850"/>
      <c r="L327" s="164"/>
      <c r="M327" s="164"/>
      <c r="N327" s="164"/>
      <c r="O327" s="164"/>
      <c r="P327" s="164"/>
      <c r="Q327" s="4"/>
    </row>
    <row r="328" spans="1:17" ht="15">
      <c r="A328" s="25"/>
      <c r="B328" s="182"/>
      <c r="C328" s="115" t="str">
        <f t="shared" si="16"/>
        <v>n;</v>
      </c>
      <c r="D328" s="355" t="s">
        <v>1670</v>
      </c>
      <c r="E328" s="334"/>
      <c r="F328" s="353"/>
      <c r="G328" s="251"/>
      <c r="H328" s="578">
        <f t="shared" si="14"/>
        <v>0</v>
      </c>
      <c r="I328" s="850"/>
      <c r="J328" s="850"/>
      <c r="K328" s="850"/>
      <c r="L328" s="164"/>
      <c r="M328" s="164"/>
      <c r="N328" s="164"/>
      <c r="O328" s="164"/>
      <c r="P328" s="164"/>
      <c r="Q328" s="4"/>
    </row>
    <row r="329" spans="1:17" ht="15">
      <c r="A329" s="25"/>
      <c r="B329" s="182"/>
      <c r="C329" s="115" t="str">
        <f t="shared" si="16"/>
        <v>n;</v>
      </c>
      <c r="D329" s="355" t="s">
        <v>1670</v>
      </c>
      <c r="E329" s="334"/>
      <c r="F329" s="353"/>
      <c r="G329" s="251"/>
      <c r="H329" s="578">
        <f t="shared" si="14"/>
        <v>0</v>
      </c>
      <c r="I329" s="850"/>
      <c r="J329" s="850"/>
      <c r="K329" s="850"/>
      <c r="L329" s="164"/>
      <c r="M329" s="164"/>
      <c r="N329" s="164"/>
      <c r="O329" s="164"/>
      <c r="P329" s="164"/>
      <c r="Q329" s="4"/>
    </row>
    <row r="330" spans="1:17" ht="15">
      <c r="A330" s="25"/>
      <c r="B330" s="182"/>
      <c r="C330" s="115" t="str">
        <f t="shared" si="16"/>
        <v>n;</v>
      </c>
      <c r="D330" s="355" t="s">
        <v>1670</v>
      </c>
      <c r="E330" s="334"/>
      <c r="F330" s="353"/>
      <c r="G330" s="251"/>
      <c r="H330" s="578">
        <f t="shared" si="14"/>
        <v>0</v>
      </c>
      <c r="I330" s="850"/>
      <c r="J330" s="850"/>
      <c r="K330" s="850"/>
      <c r="L330" s="164"/>
      <c r="M330" s="164"/>
      <c r="N330" s="164"/>
      <c r="O330" s="164"/>
      <c r="P330" s="164"/>
      <c r="Q330" s="4"/>
    </row>
    <row r="331" spans="1:17" ht="15">
      <c r="A331" s="25"/>
      <c r="B331" s="182"/>
      <c r="C331" s="115" t="str">
        <f t="shared" si="16"/>
        <v>n;</v>
      </c>
      <c r="D331" s="355" t="s">
        <v>1670</v>
      </c>
      <c r="E331" s="334"/>
      <c r="F331" s="353"/>
      <c r="G331" s="251"/>
      <c r="H331" s="578">
        <f t="shared" si="14"/>
        <v>0</v>
      </c>
      <c r="I331" s="850"/>
      <c r="J331" s="850"/>
      <c r="K331" s="850"/>
      <c r="L331" s="164"/>
      <c r="M331" s="164"/>
      <c r="N331" s="164"/>
      <c r="O331" s="164"/>
      <c r="P331" s="164"/>
      <c r="Q331" s="4"/>
    </row>
    <row r="332" spans="1:17" ht="15">
      <c r="A332" s="25"/>
      <c r="B332" s="182"/>
      <c r="C332" s="115" t="str">
        <f t="shared" si="16"/>
        <v>n;</v>
      </c>
      <c r="D332" s="355" t="s">
        <v>1670</v>
      </c>
      <c r="E332" s="334"/>
      <c r="F332" s="353"/>
      <c r="G332" s="251"/>
      <c r="H332" s="578">
        <f t="shared" si="14"/>
        <v>0</v>
      </c>
      <c r="I332" s="850"/>
      <c r="J332" s="850"/>
      <c r="K332" s="850"/>
      <c r="L332" s="164"/>
      <c r="M332" s="164"/>
      <c r="N332" s="164"/>
      <c r="O332" s="164"/>
      <c r="P332" s="164"/>
      <c r="Q332" s="4"/>
    </row>
    <row r="333" spans="1:17" ht="15">
      <c r="A333" s="25"/>
      <c r="B333" s="182"/>
      <c r="C333" s="115" t="str">
        <f t="shared" si="16"/>
        <v>n;</v>
      </c>
      <c r="D333" s="355" t="s">
        <v>1670</v>
      </c>
      <c r="E333" s="334"/>
      <c r="F333" s="353"/>
      <c r="G333" s="251"/>
      <c r="H333" s="578">
        <f t="shared" si="14"/>
        <v>0</v>
      </c>
      <c r="I333" s="850"/>
      <c r="J333" s="850"/>
      <c r="K333" s="850"/>
      <c r="L333" s="164"/>
      <c r="M333" s="164"/>
      <c r="N333" s="164"/>
      <c r="O333" s="164"/>
      <c r="P333" s="164"/>
      <c r="Q333" s="4"/>
    </row>
    <row r="334" spans="1:17" ht="15">
      <c r="A334" s="25"/>
      <c r="B334" s="182"/>
      <c r="C334" s="115" t="str">
        <f t="shared" si="16"/>
        <v>n;</v>
      </c>
      <c r="D334" s="355" t="s">
        <v>1670</v>
      </c>
      <c r="E334" s="334"/>
      <c r="F334" s="353"/>
      <c r="G334" s="251"/>
      <c r="H334" s="578">
        <f t="shared" si="14"/>
        <v>0</v>
      </c>
      <c r="I334" s="850"/>
      <c r="J334" s="850"/>
      <c r="K334" s="850"/>
      <c r="L334" s="164"/>
      <c r="M334" s="164"/>
      <c r="N334" s="164"/>
      <c r="O334" s="164"/>
      <c r="P334" s="164"/>
      <c r="Q334" s="4"/>
    </row>
    <row r="335" spans="1:17" ht="15">
      <c r="A335" s="25"/>
      <c r="B335" s="182"/>
      <c r="C335" s="115" t="str">
        <f t="shared" si="16"/>
        <v>n;</v>
      </c>
      <c r="D335" s="355" t="s">
        <v>1670</v>
      </c>
      <c r="E335" s="334"/>
      <c r="F335" s="353"/>
      <c r="G335" s="251"/>
      <c r="H335" s="578">
        <f t="shared" si="14"/>
        <v>0</v>
      </c>
      <c r="I335" s="850"/>
      <c r="J335" s="850"/>
      <c r="K335" s="850"/>
      <c r="L335" s="164"/>
      <c r="M335" s="164"/>
      <c r="N335" s="164"/>
      <c r="O335" s="164"/>
      <c r="P335" s="164"/>
      <c r="Q335" s="4"/>
    </row>
    <row r="336" spans="1:17" ht="15">
      <c r="A336" s="25"/>
      <c r="B336" s="182"/>
      <c r="C336" s="115" t="str">
        <f t="shared" si="16"/>
        <v>n;</v>
      </c>
      <c r="D336" s="355" t="s">
        <v>1670</v>
      </c>
      <c r="E336" s="334"/>
      <c r="F336" s="353"/>
      <c r="G336" s="251"/>
      <c r="H336" s="578">
        <f t="shared" si="14"/>
        <v>0</v>
      </c>
      <c r="I336" s="850"/>
      <c r="J336" s="850"/>
      <c r="K336" s="850"/>
      <c r="L336" s="164"/>
      <c r="M336" s="164"/>
      <c r="N336" s="164"/>
      <c r="O336" s="164"/>
      <c r="P336" s="164"/>
      <c r="Q336" s="4"/>
    </row>
    <row r="337" spans="1:17" ht="15">
      <c r="A337" s="25"/>
      <c r="B337" s="182"/>
      <c r="C337" s="115" t="str">
        <f t="shared" si="16"/>
        <v>n;</v>
      </c>
      <c r="D337" s="355" t="s">
        <v>1670</v>
      </c>
      <c r="E337" s="334"/>
      <c r="F337" s="353"/>
      <c r="G337" s="251"/>
      <c r="H337" s="578">
        <f t="shared" si="14"/>
        <v>0</v>
      </c>
      <c r="I337" s="850"/>
      <c r="J337" s="850"/>
      <c r="K337" s="850"/>
      <c r="L337" s="164"/>
      <c r="M337" s="164"/>
      <c r="N337" s="164"/>
      <c r="O337" s="164"/>
      <c r="P337" s="164"/>
      <c r="Q337" s="4"/>
    </row>
    <row r="338" spans="1:17" ht="15">
      <c r="A338" s="25"/>
      <c r="B338" s="182"/>
      <c r="C338" s="115" t="str">
        <f t="shared" si="16"/>
        <v>n;</v>
      </c>
      <c r="D338" s="355" t="s">
        <v>1670</v>
      </c>
      <c r="E338" s="334"/>
      <c r="F338" s="353"/>
      <c r="G338" s="251"/>
      <c r="H338" s="578">
        <f t="shared" si="14"/>
        <v>0</v>
      </c>
      <c r="I338" s="850"/>
      <c r="J338" s="850"/>
      <c r="K338" s="850"/>
      <c r="L338" s="164"/>
      <c r="M338" s="164"/>
      <c r="N338" s="164"/>
      <c r="O338" s="164"/>
      <c r="P338" s="164"/>
      <c r="Q338" s="4"/>
    </row>
    <row r="339" spans="1:17" ht="15">
      <c r="A339" s="25"/>
      <c r="B339" s="182"/>
      <c r="C339" s="115" t="str">
        <f t="shared" si="16"/>
        <v>n;</v>
      </c>
      <c r="D339" s="355" t="s">
        <v>1670</v>
      </c>
      <c r="E339" s="334"/>
      <c r="F339" s="353"/>
      <c r="G339" s="251"/>
      <c r="H339" s="578">
        <f t="shared" si="14"/>
        <v>0</v>
      </c>
      <c r="I339" s="850"/>
      <c r="J339" s="850"/>
      <c r="K339" s="850"/>
      <c r="L339" s="164"/>
      <c r="M339" s="164"/>
      <c r="N339" s="164"/>
      <c r="O339" s="164"/>
      <c r="P339" s="164"/>
      <c r="Q339" s="4"/>
    </row>
    <row r="340" spans="1:17" ht="15">
      <c r="A340" s="25"/>
      <c r="B340" s="182"/>
      <c r="C340" s="115" t="str">
        <f t="shared" si="16"/>
        <v>n;</v>
      </c>
      <c r="D340" s="355" t="s">
        <v>1670</v>
      </c>
      <c r="E340" s="334"/>
      <c r="F340" s="353"/>
      <c r="G340" s="251"/>
      <c r="H340" s="578">
        <f t="shared" si="14"/>
        <v>0</v>
      </c>
      <c r="I340" s="850"/>
      <c r="J340" s="850"/>
      <c r="K340" s="850"/>
      <c r="L340" s="164"/>
      <c r="M340" s="164"/>
      <c r="N340" s="164"/>
      <c r="O340" s="164"/>
      <c r="P340" s="164"/>
      <c r="Q340" s="4"/>
    </row>
    <row r="341" spans="1:17" ht="15">
      <c r="A341" s="25"/>
      <c r="B341" s="182"/>
      <c r="C341" s="115" t="str">
        <f t="shared" si="16"/>
        <v>n;</v>
      </c>
      <c r="D341" s="355" t="s">
        <v>1670</v>
      </c>
      <c r="E341" s="334"/>
      <c r="F341" s="353"/>
      <c r="G341" s="251"/>
      <c r="H341" s="578">
        <f t="shared" si="14"/>
        <v>0</v>
      </c>
      <c r="I341" s="850"/>
      <c r="J341" s="850"/>
      <c r="K341" s="850"/>
      <c r="L341" s="164"/>
      <c r="M341" s="164"/>
      <c r="N341" s="164"/>
      <c r="O341" s="164"/>
      <c r="P341" s="164"/>
      <c r="Q341" s="4"/>
    </row>
    <row r="342" spans="1:17" ht="15">
      <c r="A342" s="25"/>
      <c r="B342" s="182"/>
      <c r="C342" s="115" t="str">
        <f t="shared" si="16"/>
        <v>n;</v>
      </c>
      <c r="D342" s="355" t="s">
        <v>1670</v>
      </c>
      <c r="E342" s="334"/>
      <c r="F342" s="353"/>
      <c r="G342" s="251"/>
      <c r="H342" s="578">
        <f t="shared" si="14"/>
        <v>0</v>
      </c>
      <c r="I342" s="850"/>
      <c r="J342" s="850"/>
      <c r="K342" s="850"/>
      <c r="L342" s="164"/>
      <c r="M342" s="164"/>
      <c r="N342" s="164"/>
      <c r="O342" s="164"/>
      <c r="P342" s="164"/>
      <c r="Q342" s="4"/>
    </row>
    <row r="343" spans="1:17" ht="15">
      <c r="A343" s="25"/>
      <c r="B343" s="182"/>
      <c r="C343" s="115" t="str">
        <f t="shared" si="16"/>
        <v>n;</v>
      </c>
      <c r="D343" s="355" t="s">
        <v>1670</v>
      </c>
      <c r="E343" s="334"/>
      <c r="F343" s="353"/>
      <c r="G343" s="251"/>
      <c r="H343" s="578">
        <f t="shared" si="14"/>
        <v>0</v>
      </c>
      <c r="I343" s="850"/>
      <c r="J343" s="850"/>
      <c r="K343" s="850"/>
      <c r="L343" s="164"/>
      <c r="M343" s="164"/>
      <c r="N343" s="164"/>
      <c r="O343" s="164"/>
      <c r="P343" s="164"/>
      <c r="Q343" s="4"/>
    </row>
    <row r="344" spans="1:17" ht="15">
      <c r="A344" s="25"/>
      <c r="B344" s="182"/>
      <c r="C344" s="115" t="str">
        <f t="shared" si="16"/>
        <v>n;</v>
      </c>
      <c r="D344" s="355" t="s">
        <v>1670</v>
      </c>
      <c r="E344" s="334"/>
      <c r="F344" s="353"/>
      <c r="G344" s="251"/>
      <c r="H344" s="578">
        <f t="shared" si="14"/>
        <v>0</v>
      </c>
      <c r="I344" s="850"/>
      <c r="J344" s="850"/>
      <c r="K344" s="850"/>
      <c r="L344" s="164"/>
      <c r="M344" s="164"/>
      <c r="N344" s="164"/>
      <c r="O344" s="164"/>
      <c r="P344" s="164"/>
      <c r="Q344" s="4"/>
    </row>
    <row r="345" spans="1:17" ht="15">
      <c r="A345" s="25"/>
      <c r="B345" s="182"/>
      <c r="C345" s="115" t="str">
        <f t="shared" si="16"/>
        <v>n;</v>
      </c>
      <c r="D345" s="355" t="s">
        <v>1670</v>
      </c>
      <c r="E345" s="334"/>
      <c r="F345" s="353"/>
      <c r="G345" s="251"/>
      <c r="H345" s="578">
        <f t="shared" si="14"/>
        <v>0</v>
      </c>
      <c r="I345" s="850"/>
      <c r="J345" s="850"/>
      <c r="K345" s="850"/>
      <c r="L345" s="164"/>
      <c r="M345" s="164"/>
      <c r="N345" s="164"/>
      <c r="O345" s="164"/>
      <c r="P345" s="164"/>
      <c r="Q345" s="4"/>
    </row>
    <row r="346" spans="1:17" ht="15">
      <c r="A346" s="25"/>
      <c r="B346" s="182"/>
      <c r="C346" s="115" t="str">
        <f t="shared" si="16"/>
        <v>n;</v>
      </c>
      <c r="D346" s="355" t="s">
        <v>1670</v>
      </c>
      <c r="E346" s="334"/>
      <c r="F346" s="353"/>
      <c r="G346" s="251"/>
      <c r="H346" s="578">
        <f t="shared" si="14"/>
        <v>0</v>
      </c>
      <c r="I346" s="850"/>
      <c r="J346" s="850"/>
      <c r="K346" s="850"/>
      <c r="L346" s="164"/>
      <c r="M346" s="164"/>
      <c r="N346" s="164"/>
      <c r="O346" s="164"/>
      <c r="P346" s="164"/>
      <c r="Q346" s="4"/>
    </row>
    <row r="347" spans="1:17" ht="15">
      <c r="A347" s="25"/>
      <c r="B347" s="182"/>
      <c r="C347" s="115" t="str">
        <f t="shared" si="16"/>
        <v>n;</v>
      </c>
      <c r="D347" s="355" t="s">
        <v>1670</v>
      </c>
      <c r="E347" s="334"/>
      <c r="F347" s="353"/>
      <c r="G347" s="251"/>
      <c r="H347" s="578">
        <f t="shared" si="14"/>
        <v>0</v>
      </c>
      <c r="I347" s="850"/>
      <c r="J347" s="850"/>
      <c r="K347" s="850"/>
      <c r="L347" s="164"/>
      <c r="M347" s="164"/>
      <c r="N347" s="164"/>
      <c r="O347" s="164"/>
      <c r="P347" s="164"/>
      <c r="Q347" s="4"/>
    </row>
    <row r="348" spans="1:17" ht="15">
      <c r="A348" s="25"/>
      <c r="B348" s="182"/>
      <c r="C348" s="115" t="str">
        <f t="shared" si="16"/>
        <v>n;</v>
      </c>
      <c r="D348" s="355" t="s">
        <v>1670</v>
      </c>
      <c r="E348" s="334"/>
      <c r="F348" s="353"/>
      <c r="G348" s="251"/>
      <c r="H348" s="578">
        <f t="shared" si="14"/>
        <v>0</v>
      </c>
      <c r="I348" s="850"/>
      <c r="J348" s="850"/>
      <c r="K348" s="850"/>
      <c r="L348" s="164"/>
      <c r="M348" s="164"/>
      <c r="N348" s="164"/>
      <c r="O348" s="164"/>
      <c r="P348" s="164"/>
      <c r="Q348" s="4"/>
    </row>
    <row r="349" spans="1:17" ht="15">
      <c r="A349" s="25"/>
      <c r="B349" s="182"/>
      <c r="C349" s="115" t="str">
        <f t="shared" si="16"/>
        <v>n;</v>
      </c>
      <c r="D349" s="355" t="s">
        <v>1670</v>
      </c>
      <c r="E349" s="334"/>
      <c r="F349" s="353"/>
      <c r="G349" s="251"/>
      <c r="H349" s="578">
        <f t="shared" si="14"/>
        <v>0</v>
      </c>
      <c r="I349" s="850"/>
      <c r="J349" s="850"/>
      <c r="K349" s="850"/>
      <c r="L349" s="164"/>
      <c r="M349" s="164"/>
      <c r="N349" s="164"/>
      <c r="O349" s="164"/>
      <c r="P349" s="164"/>
      <c r="Q349" s="4"/>
    </row>
    <row r="350" spans="1:17" ht="15">
      <c r="A350" s="25"/>
      <c r="B350" s="182"/>
      <c r="C350" s="115" t="str">
        <f t="shared" si="16"/>
        <v>n;</v>
      </c>
      <c r="D350" s="355" t="s">
        <v>1670</v>
      </c>
      <c r="E350" s="334"/>
      <c r="F350" s="353"/>
      <c r="G350" s="251"/>
      <c r="H350" s="578">
        <f t="shared" si="14"/>
        <v>0</v>
      </c>
      <c r="I350" s="850"/>
      <c r="J350" s="850"/>
      <c r="K350" s="850"/>
      <c r="L350" s="164"/>
      <c r="M350" s="164"/>
      <c r="N350" s="164"/>
      <c r="O350" s="164"/>
      <c r="P350" s="164"/>
      <c r="Q350" s="4"/>
    </row>
    <row r="351" spans="1:17" ht="15">
      <c r="A351" s="25"/>
      <c r="B351" s="182"/>
      <c r="C351" s="115" t="str">
        <f t="shared" si="16"/>
        <v>n;</v>
      </c>
      <c r="D351" s="355" t="s">
        <v>1670</v>
      </c>
      <c r="E351" s="334"/>
      <c r="F351" s="353"/>
      <c r="G351" s="251"/>
      <c r="H351" s="578">
        <f t="shared" si="14"/>
        <v>0</v>
      </c>
      <c r="I351" s="850"/>
      <c r="J351" s="850"/>
      <c r="K351" s="850"/>
      <c r="L351" s="164"/>
      <c r="M351" s="164"/>
      <c r="N351" s="164"/>
      <c r="O351" s="164"/>
      <c r="P351" s="164"/>
      <c r="Q351" s="4"/>
    </row>
    <row r="352" spans="1:17" ht="15">
      <c r="A352" s="25"/>
      <c r="B352" s="182"/>
      <c r="C352" s="115" t="str">
        <f t="shared" si="16"/>
        <v>n;</v>
      </c>
      <c r="D352" s="355" t="s">
        <v>1670</v>
      </c>
      <c r="E352" s="334"/>
      <c r="F352" s="353"/>
      <c r="G352" s="251"/>
      <c r="H352" s="578">
        <f t="shared" si="14"/>
        <v>0</v>
      </c>
      <c r="I352" s="850"/>
      <c r="J352" s="850"/>
      <c r="K352" s="850"/>
      <c r="L352" s="164"/>
      <c r="M352" s="164"/>
      <c r="N352" s="164"/>
      <c r="O352" s="164"/>
      <c r="P352" s="164"/>
      <c r="Q352" s="4"/>
    </row>
    <row r="353" spans="1:17" ht="15">
      <c r="A353" s="25"/>
      <c r="B353" s="182"/>
      <c r="C353" s="115" t="str">
        <f t="shared" si="16"/>
        <v>n;</v>
      </c>
      <c r="D353" s="355" t="s">
        <v>1670</v>
      </c>
      <c r="E353" s="334"/>
      <c r="F353" s="353"/>
      <c r="G353" s="251"/>
      <c r="H353" s="578">
        <f t="shared" si="14"/>
        <v>0</v>
      </c>
      <c r="I353" s="850"/>
      <c r="J353" s="850"/>
      <c r="K353" s="850"/>
      <c r="L353" s="164"/>
      <c r="M353" s="164"/>
      <c r="N353" s="164"/>
      <c r="O353" s="164"/>
      <c r="P353" s="164"/>
      <c r="Q353" s="4"/>
    </row>
    <row r="354" spans="1:17" ht="15">
      <c r="A354" s="25"/>
      <c r="B354" s="182"/>
      <c r="C354" s="115" t="str">
        <f t="shared" si="16"/>
        <v>n;</v>
      </c>
      <c r="D354" s="355" t="s">
        <v>1670</v>
      </c>
      <c r="E354" s="334"/>
      <c r="F354" s="353"/>
      <c r="G354" s="251"/>
      <c r="H354" s="578">
        <f t="shared" si="14"/>
        <v>0</v>
      </c>
      <c r="I354" s="850"/>
      <c r="J354" s="850"/>
      <c r="K354" s="850"/>
      <c r="L354" s="164"/>
      <c r="M354" s="164"/>
      <c r="N354" s="164"/>
      <c r="O354" s="164"/>
      <c r="P354" s="164"/>
      <c r="Q354" s="4"/>
    </row>
    <row r="355" spans="1:17" ht="15">
      <c r="A355" s="25"/>
      <c r="B355" s="182"/>
      <c r="C355" s="115" t="str">
        <f t="shared" si="16"/>
        <v>n;</v>
      </c>
      <c r="D355" s="355" t="s">
        <v>1670</v>
      </c>
      <c r="E355" s="334"/>
      <c r="F355" s="353"/>
      <c r="G355" s="251"/>
      <c r="H355" s="578">
        <f t="shared" si="14"/>
        <v>0</v>
      </c>
      <c r="I355" s="850"/>
      <c r="J355" s="850"/>
      <c r="K355" s="850"/>
      <c r="L355" s="164"/>
      <c r="M355" s="164"/>
      <c r="N355" s="164"/>
      <c r="O355" s="164"/>
      <c r="P355" s="164"/>
      <c r="Q355" s="4"/>
    </row>
    <row r="356" spans="1:17" ht="15">
      <c r="A356" s="25"/>
      <c r="B356" s="182"/>
      <c r="C356" s="115" t="str">
        <f t="shared" si="16"/>
        <v>n;</v>
      </c>
      <c r="D356" s="355" t="s">
        <v>1670</v>
      </c>
      <c r="E356" s="334"/>
      <c r="F356" s="353"/>
      <c r="G356" s="251"/>
      <c r="H356" s="578">
        <f t="shared" si="14"/>
        <v>0</v>
      </c>
      <c r="I356" s="850"/>
      <c r="J356" s="850"/>
      <c r="K356" s="850"/>
      <c r="L356" s="164"/>
      <c r="M356" s="164"/>
      <c r="N356" s="164"/>
      <c r="O356" s="164"/>
      <c r="P356" s="164"/>
      <c r="Q356" s="4"/>
    </row>
    <row r="357" spans="1:17" ht="15">
      <c r="A357" s="25"/>
      <c r="B357" s="182"/>
      <c r="C357" s="115" t="str">
        <f t="shared" si="16"/>
        <v>n;</v>
      </c>
      <c r="D357" s="355" t="s">
        <v>1670</v>
      </c>
      <c r="E357" s="334"/>
      <c r="F357" s="353"/>
      <c r="G357" s="251"/>
      <c r="H357" s="578">
        <f t="shared" si="14"/>
        <v>0</v>
      </c>
      <c r="I357" s="850"/>
      <c r="J357" s="850"/>
      <c r="K357" s="850"/>
      <c r="L357" s="164"/>
      <c r="M357" s="164"/>
      <c r="N357" s="164"/>
      <c r="O357" s="164"/>
      <c r="P357" s="164"/>
      <c r="Q357" s="4"/>
    </row>
    <row r="358" spans="1:17" ht="15">
      <c r="A358" s="25"/>
      <c r="B358" s="182"/>
      <c r="C358" s="115" t="str">
        <f t="shared" si="16"/>
        <v>n;</v>
      </c>
      <c r="D358" s="355" t="s">
        <v>1670</v>
      </c>
      <c r="E358" s="334"/>
      <c r="F358" s="353"/>
      <c r="G358" s="251"/>
      <c r="H358" s="578">
        <f t="shared" si="14"/>
        <v>0</v>
      </c>
      <c r="I358" s="850"/>
      <c r="J358" s="850"/>
      <c r="K358" s="850"/>
      <c r="L358" s="164"/>
      <c r="M358" s="164"/>
      <c r="N358" s="164"/>
      <c r="O358" s="164"/>
      <c r="P358" s="164"/>
      <c r="Q358" s="4"/>
    </row>
    <row r="359" spans="1:17" ht="15">
      <c r="A359" s="25"/>
      <c r="B359" s="182"/>
      <c r="C359" s="115" t="str">
        <f t="shared" si="16"/>
        <v>n;</v>
      </c>
      <c r="D359" s="355" t="s">
        <v>1670</v>
      </c>
      <c r="E359" s="334"/>
      <c r="F359" s="353"/>
      <c r="G359" s="251"/>
      <c r="H359" s="578">
        <f t="shared" si="14"/>
        <v>0</v>
      </c>
      <c r="I359" s="850"/>
      <c r="J359" s="850"/>
      <c r="K359" s="850"/>
      <c r="L359" s="164"/>
      <c r="M359" s="164"/>
      <c r="N359" s="164"/>
      <c r="O359" s="164"/>
      <c r="P359" s="164"/>
      <c r="Q359" s="4"/>
    </row>
    <row r="360" spans="1:17" ht="15">
      <c r="A360" s="25"/>
      <c r="B360" s="182"/>
      <c r="C360" s="115" t="str">
        <f t="shared" si="16"/>
        <v>n;</v>
      </c>
      <c r="D360" s="355" t="s">
        <v>1670</v>
      </c>
      <c r="E360" s="334"/>
      <c r="F360" s="353"/>
      <c r="G360" s="251"/>
      <c r="H360" s="578">
        <f t="shared" si="14"/>
        <v>0</v>
      </c>
      <c r="I360" s="850"/>
      <c r="J360" s="850"/>
      <c r="K360" s="850"/>
      <c r="L360" s="164"/>
      <c r="M360" s="164"/>
      <c r="N360" s="164"/>
      <c r="O360" s="164"/>
      <c r="P360" s="164"/>
      <c r="Q360" s="4"/>
    </row>
    <row r="361" spans="1:17" ht="15">
      <c r="A361" s="25"/>
      <c r="B361" s="182"/>
      <c r="C361" s="115" t="str">
        <f t="shared" si="16"/>
        <v>n;</v>
      </c>
      <c r="D361" s="355" t="s">
        <v>1670</v>
      </c>
      <c r="E361" s="334"/>
      <c r="F361" s="353"/>
      <c r="G361" s="251"/>
      <c r="H361" s="578">
        <f t="shared" si="14"/>
        <v>0</v>
      </c>
      <c r="I361" s="850"/>
      <c r="J361" s="850"/>
      <c r="K361" s="850"/>
      <c r="L361" s="164"/>
      <c r="M361" s="164"/>
      <c r="N361" s="164"/>
      <c r="O361" s="164"/>
      <c r="P361" s="164"/>
      <c r="Q361" s="4"/>
    </row>
    <row r="362" spans="1:17" ht="15">
      <c r="A362" s="25"/>
      <c r="B362" s="182"/>
      <c r="C362" s="115" t="str">
        <f t="shared" si="16"/>
        <v>n;</v>
      </c>
      <c r="D362" s="355" t="s">
        <v>1670</v>
      </c>
      <c r="E362" s="334"/>
      <c r="F362" s="353"/>
      <c r="G362" s="251"/>
      <c r="H362" s="578">
        <f t="shared" si="14"/>
        <v>0</v>
      </c>
      <c r="I362" s="850"/>
      <c r="J362" s="850"/>
      <c r="K362" s="850"/>
      <c r="L362" s="164"/>
      <c r="M362" s="164"/>
      <c r="N362" s="164"/>
      <c r="O362" s="164"/>
      <c r="P362" s="164"/>
      <c r="Q362" s="4"/>
    </row>
    <row r="363" spans="1:17" ht="15">
      <c r="A363" s="25"/>
      <c r="B363" s="182"/>
      <c r="C363" s="115" t="str">
        <f t="shared" si="16"/>
        <v>n;</v>
      </c>
      <c r="D363" s="355" t="s">
        <v>1670</v>
      </c>
      <c r="E363" s="334"/>
      <c r="F363" s="353"/>
      <c r="G363" s="251"/>
      <c r="H363" s="578">
        <f t="shared" si="14"/>
        <v>0</v>
      </c>
      <c r="I363" s="850"/>
      <c r="J363" s="850"/>
      <c r="K363" s="850"/>
      <c r="L363" s="164"/>
      <c r="M363" s="164"/>
      <c r="N363" s="164"/>
      <c r="O363" s="164"/>
      <c r="P363" s="164"/>
      <c r="Q363" s="4"/>
    </row>
    <row r="364" spans="1:17" ht="15">
      <c r="A364" s="25"/>
      <c r="B364" s="182"/>
      <c r="C364" s="115" t="str">
        <f t="shared" si="16"/>
        <v>n;</v>
      </c>
      <c r="D364" s="355" t="s">
        <v>1670</v>
      </c>
      <c r="E364" s="334"/>
      <c r="F364" s="353"/>
      <c r="G364" s="251"/>
      <c r="H364" s="578">
        <f t="shared" si="14"/>
        <v>0</v>
      </c>
      <c r="I364" s="850"/>
      <c r="J364" s="850"/>
      <c r="K364" s="850"/>
      <c r="L364" s="164"/>
      <c r="M364" s="164"/>
      <c r="N364" s="164"/>
      <c r="O364" s="164"/>
      <c r="P364" s="164"/>
      <c r="Q364" s="4"/>
    </row>
    <row r="365" spans="1:17" ht="15">
      <c r="A365" s="25"/>
      <c r="B365" s="182"/>
      <c r="C365" s="115" t="str">
        <f t="shared" si="16"/>
        <v>n;</v>
      </c>
      <c r="D365" s="355" t="s">
        <v>1670</v>
      </c>
      <c r="E365" s="334"/>
      <c r="F365" s="353"/>
      <c r="G365" s="251"/>
      <c r="H365" s="578">
        <f t="shared" si="14"/>
        <v>0</v>
      </c>
      <c r="I365" s="850"/>
      <c r="J365" s="850"/>
      <c r="K365" s="850"/>
      <c r="L365" s="164"/>
      <c r="M365" s="164"/>
      <c r="N365" s="164"/>
      <c r="O365" s="164"/>
      <c r="P365" s="164"/>
      <c r="Q365" s="4"/>
    </row>
    <row r="366" spans="1:17" ht="15">
      <c r="A366" s="25"/>
      <c r="B366" s="182"/>
      <c r="C366" s="115" t="str">
        <f t="shared" si="16"/>
        <v>n;</v>
      </c>
      <c r="D366" s="355" t="s">
        <v>1670</v>
      </c>
      <c r="E366" s="334"/>
      <c r="F366" s="353"/>
      <c r="G366" s="251"/>
      <c r="H366" s="578">
        <f t="shared" si="14"/>
        <v>0</v>
      </c>
      <c r="I366" s="850"/>
      <c r="J366" s="850"/>
      <c r="K366" s="850"/>
      <c r="L366" s="164"/>
      <c r="M366" s="164"/>
      <c r="N366" s="164"/>
      <c r="O366" s="164"/>
      <c r="P366" s="164"/>
      <c r="Q366" s="4"/>
    </row>
    <row r="367" spans="1:17" ht="15">
      <c r="A367" s="25"/>
      <c r="B367" s="182"/>
      <c r="C367" s="115" t="str">
        <f t="shared" si="16"/>
        <v>n;</v>
      </c>
      <c r="D367" s="355" t="s">
        <v>1670</v>
      </c>
      <c r="E367" s="334"/>
      <c r="F367" s="353"/>
      <c r="G367" s="251"/>
      <c r="H367" s="578">
        <f t="shared" si="14"/>
        <v>0</v>
      </c>
      <c r="I367" s="850"/>
      <c r="J367" s="850"/>
      <c r="K367" s="850"/>
      <c r="L367" s="164"/>
      <c r="M367" s="164"/>
      <c r="N367" s="164"/>
      <c r="O367" s="164"/>
      <c r="P367" s="164"/>
      <c r="Q367" s="4"/>
    </row>
    <row r="368" spans="1:17" ht="15">
      <c r="A368" s="25"/>
      <c r="B368" s="182"/>
      <c r="C368" s="115" t="str">
        <f t="shared" si="16"/>
        <v>n;</v>
      </c>
      <c r="D368" s="355" t="s">
        <v>1670</v>
      </c>
      <c r="E368" s="334"/>
      <c r="F368" s="353"/>
      <c r="G368" s="251"/>
      <c r="H368" s="578">
        <f t="shared" si="14"/>
        <v>0</v>
      </c>
      <c r="I368" s="850"/>
      <c r="J368" s="850"/>
      <c r="K368" s="850"/>
      <c r="L368" s="164"/>
      <c r="M368" s="164"/>
      <c r="N368" s="164"/>
      <c r="O368" s="164"/>
      <c r="P368" s="164"/>
      <c r="Q368" s="4"/>
    </row>
    <row r="369" spans="1:17" ht="15">
      <c r="A369" s="25"/>
      <c r="B369" s="182"/>
      <c r="C369" s="115" t="str">
        <f t="shared" si="16"/>
        <v>n;</v>
      </c>
      <c r="D369" s="355" t="s">
        <v>1670</v>
      </c>
      <c r="E369" s="334"/>
      <c r="F369" s="353"/>
      <c r="G369" s="251"/>
      <c r="H369" s="578">
        <f t="shared" si="14"/>
        <v>0</v>
      </c>
      <c r="I369" s="850"/>
      <c r="J369" s="850"/>
      <c r="K369" s="850"/>
      <c r="L369" s="164"/>
      <c r="M369" s="164"/>
      <c r="N369" s="164"/>
      <c r="O369" s="164"/>
      <c r="P369" s="164"/>
      <c r="Q369" s="4"/>
    </row>
    <row r="370" spans="1:17" ht="15">
      <c r="A370" s="25"/>
      <c r="B370" s="182"/>
      <c r="C370" s="115" t="str">
        <f t="shared" si="16"/>
        <v>n;</v>
      </c>
      <c r="D370" s="355" t="s">
        <v>1670</v>
      </c>
      <c r="E370" s="334"/>
      <c r="F370" s="353"/>
      <c r="G370" s="251"/>
      <c r="H370" s="578">
        <f t="shared" si="14"/>
        <v>0</v>
      </c>
      <c r="I370" s="850"/>
      <c r="J370" s="850"/>
      <c r="K370" s="850"/>
      <c r="L370" s="164"/>
      <c r="M370" s="164"/>
      <c r="N370" s="164"/>
      <c r="O370" s="164"/>
      <c r="P370" s="164"/>
      <c r="Q370" s="4"/>
    </row>
    <row r="371" spans="1:17" ht="15">
      <c r="A371" s="25"/>
      <c r="B371" s="182"/>
      <c r="C371" s="115" t="str">
        <f t="shared" si="16"/>
        <v>n;</v>
      </c>
      <c r="D371" s="355" t="s">
        <v>1670</v>
      </c>
      <c r="E371" s="334"/>
      <c r="F371" s="353"/>
      <c r="G371" s="251"/>
      <c r="H371" s="578">
        <f t="shared" si="14"/>
        <v>0</v>
      </c>
      <c r="I371" s="850"/>
      <c r="J371" s="850"/>
      <c r="K371" s="850"/>
      <c r="L371" s="164"/>
      <c r="M371" s="164"/>
      <c r="N371" s="164"/>
      <c r="O371" s="164"/>
      <c r="P371" s="164"/>
      <c r="Q371" s="4"/>
    </row>
    <row r="372" spans="1:17" ht="15">
      <c r="A372" s="25"/>
      <c r="B372" s="182"/>
      <c r="C372" s="115" t="str">
        <f t="shared" si="16"/>
        <v>n;</v>
      </c>
      <c r="D372" s="355" t="s">
        <v>1670</v>
      </c>
      <c r="E372" s="334"/>
      <c r="F372" s="353"/>
      <c r="G372" s="251"/>
      <c r="H372" s="578">
        <f t="shared" si="14"/>
        <v>0</v>
      </c>
      <c r="I372" s="850"/>
      <c r="J372" s="850"/>
      <c r="K372" s="850"/>
      <c r="L372" s="164"/>
      <c r="M372" s="164"/>
      <c r="N372" s="164"/>
      <c r="O372" s="164"/>
      <c r="P372" s="164"/>
      <c r="Q372" s="4"/>
    </row>
    <row r="373" spans="1:17" ht="15">
      <c r="A373" s="25"/>
      <c r="B373" s="182"/>
      <c r="C373" s="115" t="str">
        <f t="shared" si="16"/>
        <v>n;</v>
      </c>
      <c r="D373" s="355" t="s">
        <v>1670</v>
      </c>
      <c r="E373" s="334"/>
      <c r="F373" s="353"/>
      <c r="G373" s="251"/>
      <c r="H373" s="578">
        <f t="shared" si="14"/>
        <v>0</v>
      </c>
      <c r="I373" s="850"/>
      <c r="J373" s="850"/>
      <c r="K373" s="850"/>
      <c r="L373" s="164"/>
      <c r="M373" s="164"/>
      <c r="N373" s="164"/>
      <c r="O373" s="164"/>
      <c r="P373" s="164"/>
      <c r="Q373" s="4"/>
    </row>
    <row r="374" spans="1:17" ht="15">
      <c r="A374" s="25"/>
      <c r="B374" s="182"/>
      <c r="C374" s="115" t="str">
        <f t="shared" si="16"/>
        <v>n;</v>
      </c>
      <c r="D374" s="355" t="s">
        <v>1670</v>
      </c>
      <c r="E374" s="334"/>
      <c r="F374" s="353"/>
      <c r="G374" s="251"/>
      <c r="H374" s="578">
        <f t="shared" si="14"/>
        <v>0</v>
      </c>
      <c r="I374" s="850"/>
      <c r="J374" s="850"/>
      <c r="K374" s="850"/>
      <c r="L374" s="164"/>
      <c r="M374" s="164"/>
      <c r="N374" s="164"/>
      <c r="O374" s="164"/>
      <c r="P374" s="164"/>
      <c r="Q374" s="4"/>
    </row>
    <row r="375" spans="1:17" ht="15">
      <c r="A375" s="25"/>
      <c r="B375" s="182"/>
      <c r="C375" s="115" t="str">
        <f t="shared" si="16"/>
        <v>n;</v>
      </c>
      <c r="D375" s="355" t="s">
        <v>1670</v>
      </c>
      <c r="E375" s="334"/>
      <c r="F375" s="353"/>
      <c r="G375" s="251"/>
      <c r="H375" s="578">
        <f t="shared" si="14"/>
        <v>0</v>
      </c>
      <c r="I375" s="850"/>
      <c r="J375" s="850"/>
      <c r="K375" s="850"/>
      <c r="L375" s="164"/>
      <c r="M375" s="164"/>
      <c r="N375" s="164"/>
      <c r="O375" s="164"/>
      <c r="P375" s="164"/>
      <c r="Q375" s="4"/>
    </row>
    <row r="376" spans="1:17" ht="15">
      <c r="A376" s="25"/>
      <c r="B376" s="182"/>
      <c r="C376" s="115" t="str">
        <f t="shared" si="16"/>
        <v>n;</v>
      </c>
      <c r="D376" s="355" t="s">
        <v>1670</v>
      </c>
      <c r="E376" s="334"/>
      <c r="F376" s="353"/>
      <c r="G376" s="251"/>
      <c r="H376" s="578">
        <f t="shared" si="14"/>
        <v>0</v>
      </c>
      <c r="I376" s="850"/>
      <c r="J376" s="850"/>
      <c r="K376" s="850"/>
      <c r="L376" s="164"/>
      <c r="M376" s="164"/>
      <c r="N376" s="164"/>
      <c r="O376" s="164"/>
      <c r="P376" s="164"/>
      <c r="Q376" s="4"/>
    </row>
    <row r="377" spans="1:17" ht="15">
      <c r="A377" s="25"/>
      <c r="B377" s="182"/>
      <c r="C377" s="115" t="str">
        <f t="shared" si="16"/>
        <v>n;</v>
      </c>
      <c r="D377" s="355" t="s">
        <v>1670</v>
      </c>
      <c r="E377" s="334"/>
      <c r="F377" s="353"/>
      <c r="G377" s="251"/>
      <c r="H377" s="578">
        <f t="shared" si="14"/>
        <v>0</v>
      </c>
      <c r="I377" s="850"/>
      <c r="J377" s="850"/>
      <c r="K377" s="850"/>
      <c r="L377" s="164"/>
      <c r="M377" s="164"/>
      <c r="N377" s="164"/>
      <c r="O377" s="164"/>
      <c r="P377" s="164"/>
      <c r="Q377" s="4"/>
    </row>
    <row r="378" spans="1:17" ht="15">
      <c r="A378" s="25"/>
      <c r="B378" s="182"/>
      <c r="C378" s="115" t="str">
        <f t="shared" si="16"/>
        <v>n;</v>
      </c>
      <c r="D378" s="355" t="s">
        <v>1670</v>
      </c>
      <c r="E378" s="334"/>
      <c r="F378" s="353"/>
      <c r="G378" s="251"/>
      <c r="H378" s="578">
        <f t="shared" si="14"/>
        <v>0</v>
      </c>
      <c r="I378" s="850"/>
      <c r="J378" s="850"/>
      <c r="K378" s="850"/>
      <c r="L378" s="164"/>
      <c r="M378" s="164"/>
      <c r="N378" s="164"/>
      <c r="O378" s="164"/>
      <c r="P378" s="164"/>
      <c r="Q378" s="4"/>
    </row>
    <row r="379" spans="1:17" ht="15">
      <c r="A379" s="25"/>
      <c r="B379" s="182"/>
      <c r="C379" s="115" t="str">
        <f t="shared" si="16"/>
        <v>n;</v>
      </c>
      <c r="D379" s="355" t="s">
        <v>1670</v>
      </c>
      <c r="E379" s="334"/>
      <c r="F379" s="353"/>
      <c r="G379" s="251"/>
      <c r="H379" s="578">
        <f t="shared" si="14"/>
        <v>0</v>
      </c>
      <c r="I379" s="850"/>
      <c r="J379" s="850"/>
      <c r="K379" s="850"/>
      <c r="L379" s="164"/>
      <c r="M379" s="164"/>
      <c r="N379" s="164"/>
      <c r="O379" s="164"/>
      <c r="P379" s="164"/>
      <c r="Q379" s="4"/>
    </row>
    <row r="380" spans="1:17" ht="15">
      <c r="A380" s="25"/>
      <c r="B380" s="182"/>
      <c r="C380" s="115" t="str">
        <f t="shared" si="16"/>
        <v>n;</v>
      </c>
      <c r="D380" s="355" t="s">
        <v>1670</v>
      </c>
      <c r="E380" s="334"/>
      <c r="F380" s="353"/>
      <c r="G380" s="251"/>
      <c r="H380" s="578">
        <f t="shared" si="14"/>
        <v>0</v>
      </c>
      <c r="I380" s="850"/>
      <c r="J380" s="850"/>
      <c r="K380" s="850"/>
      <c r="L380" s="164"/>
      <c r="M380" s="164"/>
      <c r="N380" s="164"/>
      <c r="O380" s="164"/>
      <c r="P380" s="164"/>
      <c r="Q380" s="4"/>
    </row>
    <row r="381" spans="1:17" ht="15">
      <c r="A381" s="25"/>
      <c r="B381" s="182"/>
      <c r="C381" s="115" t="str">
        <f t="shared" si="16"/>
        <v>n;</v>
      </c>
      <c r="D381" s="355" t="s">
        <v>1670</v>
      </c>
      <c r="E381" s="334"/>
      <c r="F381" s="353"/>
      <c r="G381" s="251"/>
      <c r="H381" s="578">
        <f t="shared" si="14"/>
        <v>0</v>
      </c>
      <c r="I381" s="850"/>
      <c r="J381" s="850"/>
      <c r="K381" s="850"/>
      <c r="L381" s="164"/>
      <c r="M381" s="164"/>
      <c r="N381" s="164"/>
      <c r="O381" s="164"/>
      <c r="P381" s="164"/>
      <c r="Q381" s="4"/>
    </row>
    <row r="382" spans="1:17" ht="15">
      <c r="A382" s="25"/>
      <c r="B382" s="182"/>
      <c r="C382" s="115" t="str">
        <f t="shared" si="16"/>
        <v>n;</v>
      </c>
      <c r="D382" s="355" t="s">
        <v>1670</v>
      </c>
      <c r="E382" s="334"/>
      <c r="F382" s="353"/>
      <c r="G382" s="251"/>
      <c r="H382" s="578">
        <f t="shared" si="14"/>
        <v>0</v>
      </c>
      <c r="I382" s="850"/>
      <c r="J382" s="850"/>
      <c r="K382" s="850"/>
      <c r="L382" s="164"/>
      <c r="M382" s="164"/>
      <c r="N382" s="164"/>
      <c r="O382" s="164"/>
      <c r="P382" s="164"/>
      <c r="Q382" s="4"/>
    </row>
    <row r="383" spans="1:17" ht="15">
      <c r="A383" s="25"/>
      <c r="B383" s="182"/>
      <c r="C383" s="115" t="str">
        <f t="shared" si="16"/>
        <v>n;</v>
      </c>
      <c r="D383" s="355" t="s">
        <v>1670</v>
      </c>
      <c r="E383" s="334"/>
      <c r="F383" s="353"/>
      <c r="G383" s="251"/>
      <c r="H383" s="578">
        <f t="shared" si="14"/>
        <v>0</v>
      </c>
      <c r="I383" s="850"/>
      <c r="J383" s="850"/>
      <c r="K383" s="850"/>
      <c r="L383" s="164"/>
      <c r="M383" s="164"/>
      <c r="N383" s="164"/>
      <c r="O383" s="164"/>
      <c r="P383" s="164"/>
      <c r="Q383" s="4"/>
    </row>
    <row r="384" spans="1:17" ht="15">
      <c r="A384" s="25"/>
      <c r="B384" s="182"/>
      <c r="C384" s="115" t="str">
        <f t="shared" si="16"/>
        <v>n;</v>
      </c>
      <c r="D384" s="355" t="s">
        <v>1670</v>
      </c>
      <c r="E384" s="334"/>
      <c r="F384" s="353"/>
      <c r="G384" s="251"/>
      <c r="H384" s="578">
        <f t="shared" si="14"/>
        <v>0</v>
      </c>
      <c r="I384" s="850"/>
      <c r="J384" s="850"/>
      <c r="K384" s="850"/>
      <c r="L384" s="164"/>
      <c r="M384" s="164"/>
      <c r="N384" s="164"/>
      <c r="O384" s="164"/>
      <c r="P384" s="164"/>
      <c r="Q384" s="4"/>
    </row>
    <row r="385" spans="1:17" ht="15">
      <c r="A385" s="25"/>
      <c r="B385" s="182"/>
      <c r="C385" s="115" t="str">
        <f t="shared" si="16"/>
        <v>n;</v>
      </c>
      <c r="D385" s="355" t="s">
        <v>1670</v>
      </c>
      <c r="E385" s="334"/>
      <c r="F385" s="353"/>
      <c r="G385" s="251"/>
      <c r="H385" s="578">
        <f t="shared" si="14"/>
        <v>0</v>
      </c>
      <c r="I385" s="850"/>
      <c r="J385" s="850"/>
      <c r="K385" s="850"/>
      <c r="L385" s="164"/>
      <c r="M385" s="164"/>
      <c r="N385" s="164"/>
      <c r="O385" s="164"/>
      <c r="P385" s="164"/>
      <c r="Q385" s="4"/>
    </row>
    <row r="386" spans="1:17" ht="15">
      <c r="A386" s="25"/>
      <c r="B386" s="182"/>
      <c r="C386" s="115" t="str">
        <f t="shared" si="16"/>
        <v>n;</v>
      </c>
      <c r="D386" s="355" t="s">
        <v>1670</v>
      </c>
      <c r="E386" s="334"/>
      <c r="F386" s="353"/>
      <c r="G386" s="251"/>
      <c r="H386" s="578">
        <f t="shared" si="14"/>
        <v>0</v>
      </c>
      <c r="I386" s="850"/>
      <c r="J386" s="850"/>
      <c r="K386" s="850"/>
      <c r="L386" s="164"/>
      <c r="M386" s="164"/>
      <c r="N386" s="164"/>
      <c r="O386" s="164"/>
      <c r="P386" s="164"/>
      <c r="Q386" s="4"/>
    </row>
    <row r="387" spans="1:17" ht="15">
      <c r="A387" s="25"/>
      <c r="B387" s="182"/>
      <c r="C387" s="115" t="str">
        <f t="shared" si="16"/>
        <v>n;</v>
      </c>
      <c r="D387" s="355" t="s">
        <v>1670</v>
      </c>
      <c r="E387" s="334"/>
      <c r="F387" s="353"/>
      <c r="G387" s="251"/>
      <c r="H387" s="578">
        <f t="shared" si="14"/>
        <v>0</v>
      </c>
      <c r="I387" s="850"/>
      <c r="J387" s="850"/>
      <c r="K387" s="850"/>
      <c r="L387" s="164"/>
      <c r="M387" s="164"/>
      <c r="N387" s="164"/>
      <c r="O387" s="164"/>
      <c r="P387" s="164"/>
      <c r="Q387" s="4"/>
    </row>
    <row r="388" spans="1:17" ht="15">
      <c r="A388" s="25"/>
      <c r="B388" s="182"/>
      <c r="C388" s="115" t="str">
        <f t="shared" si="16"/>
        <v>n;</v>
      </c>
      <c r="D388" s="355" t="s">
        <v>1670</v>
      </c>
      <c r="E388" s="334"/>
      <c r="F388" s="353"/>
      <c r="G388" s="251"/>
      <c r="H388" s="578">
        <f t="shared" si="14"/>
        <v>0</v>
      </c>
      <c r="I388" s="850"/>
      <c r="J388" s="850"/>
      <c r="K388" s="850"/>
      <c r="L388" s="164"/>
      <c r="M388" s="164"/>
      <c r="N388" s="164"/>
      <c r="O388" s="164"/>
      <c r="P388" s="164"/>
      <c r="Q388" s="4"/>
    </row>
    <row r="389" spans="1:17" ht="15">
      <c r="A389" s="25"/>
      <c r="B389" s="182"/>
      <c r="C389" s="115" t="str">
        <f t="shared" si="16"/>
        <v>n;</v>
      </c>
      <c r="D389" s="355" t="s">
        <v>1671</v>
      </c>
      <c r="E389" s="334"/>
      <c r="F389" s="353"/>
      <c r="G389" s="251"/>
      <c r="H389" s="578">
        <f t="shared" si="14"/>
        <v>0</v>
      </c>
      <c r="I389" s="850"/>
      <c r="J389" s="850"/>
      <c r="K389" s="850"/>
      <c r="L389" s="164"/>
      <c r="M389" s="164"/>
      <c r="N389" s="164"/>
      <c r="O389" s="164"/>
      <c r="P389" s="164"/>
      <c r="Q389" s="4"/>
    </row>
    <row r="390" spans="1:17" ht="15">
      <c r="A390" s="25"/>
      <c r="B390" s="182"/>
      <c r="C390" s="115" t="str">
        <f t="shared" si="16"/>
        <v>n;</v>
      </c>
      <c r="D390" s="355" t="s">
        <v>1671</v>
      </c>
      <c r="E390" s="334"/>
      <c r="F390" s="353"/>
      <c r="G390" s="251"/>
      <c r="H390" s="578">
        <f t="shared" si="14"/>
        <v>0</v>
      </c>
      <c r="I390" s="850"/>
      <c r="J390" s="850"/>
      <c r="K390" s="850"/>
      <c r="L390" s="164"/>
      <c r="M390" s="164"/>
      <c r="N390" s="164"/>
      <c r="O390" s="164"/>
      <c r="P390" s="164"/>
      <c r="Q390" s="4"/>
    </row>
    <row r="391" spans="1:17" ht="15">
      <c r="A391" s="25"/>
      <c r="B391" s="182"/>
      <c r="C391" s="115" t="str">
        <f t="shared" si="16"/>
        <v>n;</v>
      </c>
      <c r="D391" s="355" t="s">
        <v>1671</v>
      </c>
      <c r="E391" s="334"/>
      <c r="F391" s="353"/>
      <c r="G391" s="251"/>
      <c r="H391" s="578">
        <f t="shared" si="14"/>
        <v>0</v>
      </c>
      <c r="I391" s="850"/>
      <c r="J391" s="850"/>
      <c r="K391" s="850"/>
      <c r="L391" s="164"/>
      <c r="M391" s="164"/>
      <c r="N391" s="164"/>
      <c r="O391" s="164"/>
      <c r="P391" s="164"/>
      <c r="Q391" s="4"/>
    </row>
    <row r="392" spans="1:17" ht="15">
      <c r="A392" s="25"/>
      <c r="B392" s="182"/>
      <c r="C392" s="115" t="str">
        <f t="shared" si="16"/>
        <v>n;</v>
      </c>
      <c r="D392" s="355" t="s">
        <v>1671</v>
      </c>
      <c r="E392" s="334"/>
      <c r="F392" s="353"/>
      <c r="G392" s="251"/>
      <c r="H392" s="578">
        <f t="shared" si="14"/>
        <v>0</v>
      </c>
      <c r="I392" s="850"/>
      <c r="J392" s="850"/>
      <c r="K392" s="850"/>
      <c r="L392" s="164"/>
      <c r="M392" s="164"/>
      <c r="N392" s="164"/>
      <c r="O392" s="164"/>
      <c r="P392" s="164"/>
      <c r="Q392" s="4"/>
    </row>
    <row r="393" spans="1:17" ht="15">
      <c r="A393" s="25"/>
      <c r="B393" s="182"/>
      <c r="C393" s="115" t="str">
        <f t="shared" si="16"/>
        <v>n;</v>
      </c>
      <c r="D393" s="355" t="s">
        <v>1671</v>
      </c>
      <c r="E393" s="334"/>
      <c r="F393" s="353"/>
      <c r="G393" s="251"/>
      <c r="H393" s="578">
        <f t="shared" si="14"/>
        <v>0</v>
      </c>
      <c r="I393" s="850"/>
      <c r="J393" s="850"/>
      <c r="K393" s="850"/>
      <c r="L393" s="164"/>
      <c r="M393" s="164"/>
      <c r="N393" s="164"/>
      <c r="O393" s="164"/>
      <c r="P393" s="164"/>
      <c r="Q393" s="4"/>
    </row>
    <row r="394" spans="1:17" ht="15">
      <c r="A394" s="25"/>
      <c r="B394" s="182"/>
      <c r="C394" s="115" t="str">
        <f t="shared" si="16"/>
        <v>n;</v>
      </c>
      <c r="D394" s="355" t="s">
        <v>1671</v>
      </c>
      <c r="E394" s="334"/>
      <c r="F394" s="353"/>
      <c r="G394" s="251"/>
      <c r="H394" s="578">
        <f t="shared" si="14"/>
        <v>0</v>
      </c>
      <c r="I394" s="850"/>
      <c r="J394" s="850"/>
      <c r="K394" s="850"/>
      <c r="L394" s="164"/>
      <c r="M394" s="164"/>
      <c r="N394" s="164"/>
      <c r="O394" s="164"/>
      <c r="P394" s="164"/>
      <c r="Q394" s="4"/>
    </row>
    <row r="395" spans="1:17" ht="15">
      <c r="A395" s="25"/>
      <c r="B395" s="182"/>
      <c r="C395" s="115" t="str">
        <f t="shared" si="16"/>
        <v>n;</v>
      </c>
      <c r="D395" s="355" t="s">
        <v>1671</v>
      </c>
      <c r="E395" s="334"/>
      <c r="F395" s="353"/>
      <c r="G395" s="251"/>
      <c r="H395" s="578">
        <f t="shared" si="14"/>
        <v>0</v>
      </c>
      <c r="I395" s="850"/>
      <c r="J395" s="850"/>
      <c r="K395" s="850"/>
      <c r="L395" s="164"/>
      <c r="M395" s="164"/>
      <c r="N395" s="164"/>
      <c r="O395" s="164"/>
      <c r="P395" s="164"/>
      <c r="Q395" s="4"/>
    </row>
    <row r="396" spans="1:17" ht="15">
      <c r="A396" s="25"/>
      <c r="B396" s="182"/>
      <c r="C396" s="115" t="str">
        <f t="shared" si="16"/>
        <v>n;</v>
      </c>
      <c r="D396" s="355" t="s">
        <v>1671</v>
      </c>
      <c r="E396" s="334"/>
      <c r="F396" s="353"/>
      <c r="G396" s="251"/>
      <c r="H396" s="578">
        <f t="shared" si="14"/>
        <v>0</v>
      </c>
      <c r="I396" s="850"/>
      <c r="J396" s="850"/>
      <c r="K396" s="850"/>
      <c r="L396" s="164"/>
      <c r="M396" s="164"/>
      <c r="N396" s="164"/>
      <c r="O396" s="164"/>
      <c r="P396" s="164"/>
      <c r="Q396" s="4"/>
    </row>
    <row r="397" spans="1:17" ht="15">
      <c r="A397" s="25"/>
      <c r="B397" s="182"/>
      <c r="C397" s="115" t="str">
        <f t="shared" si="16"/>
        <v>n;</v>
      </c>
      <c r="D397" s="355" t="s">
        <v>1671</v>
      </c>
      <c r="E397" s="334"/>
      <c r="F397" s="353"/>
      <c r="G397" s="251"/>
      <c r="H397" s="578">
        <f t="shared" si="14"/>
        <v>0</v>
      </c>
      <c r="I397" s="850"/>
      <c r="J397" s="850"/>
      <c r="K397" s="850"/>
      <c r="L397" s="164"/>
      <c r="M397" s="164"/>
      <c r="N397" s="164"/>
      <c r="O397" s="164"/>
      <c r="P397" s="164"/>
      <c r="Q397" s="4"/>
    </row>
    <row r="398" spans="1:17" ht="15">
      <c r="A398" s="25"/>
      <c r="B398" s="182"/>
      <c r="C398" s="115" t="str">
        <f t="shared" si="16"/>
        <v>n;</v>
      </c>
      <c r="D398" s="355" t="s">
        <v>1671</v>
      </c>
      <c r="E398" s="334"/>
      <c r="F398" s="353"/>
      <c r="G398" s="251"/>
      <c r="H398" s="578">
        <f t="shared" si="14"/>
        <v>0</v>
      </c>
      <c r="I398" s="850"/>
      <c r="J398" s="850"/>
      <c r="K398" s="850"/>
      <c r="L398" s="164"/>
      <c r="M398" s="164"/>
      <c r="N398" s="164"/>
      <c r="O398" s="164"/>
      <c r="P398" s="164"/>
      <c r="Q398" s="4"/>
    </row>
    <row r="399" spans="1:17" ht="15">
      <c r="A399" s="25"/>
      <c r="B399" s="182"/>
      <c r="C399" s="115" t="str">
        <f t="shared" si="16"/>
        <v>n;</v>
      </c>
      <c r="D399" s="355" t="s">
        <v>1671</v>
      </c>
      <c r="E399" s="334"/>
      <c r="F399" s="353"/>
      <c r="G399" s="251"/>
      <c r="H399" s="578">
        <f t="shared" si="14"/>
        <v>0</v>
      </c>
      <c r="I399" s="850"/>
      <c r="J399" s="850"/>
      <c r="K399" s="850"/>
      <c r="L399" s="164"/>
      <c r="M399" s="164"/>
      <c r="N399" s="164"/>
      <c r="O399" s="164"/>
      <c r="P399" s="164"/>
      <c r="Q399" s="4"/>
    </row>
    <row r="400" spans="1:17" ht="15">
      <c r="A400" s="25"/>
      <c r="B400" s="182"/>
      <c r="C400" s="115" t="str">
        <f t="shared" si="16"/>
        <v>n;</v>
      </c>
      <c r="D400" s="355" t="s">
        <v>1671</v>
      </c>
      <c r="E400" s="334"/>
      <c r="F400" s="353"/>
      <c r="G400" s="251"/>
      <c r="H400" s="578">
        <f t="shared" si="14"/>
        <v>0</v>
      </c>
      <c r="I400" s="850"/>
      <c r="J400" s="850"/>
      <c r="K400" s="850"/>
      <c r="L400" s="164"/>
      <c r="M400" s="164"/>
      <c r="N400" s="164"/>
      <c r="O400" s="164"/>
      <c r="P400" s="164"/>
      <c r="Q400" s="4"/>
    </row>
    <row r="401" spans="1:17" ht="15">
      <c r="A401" s="25"/>
      <c r="B401" s="182"/>
      <c r="C401" s="115" t="str">
        <f t="shared" si="16"/>
        <v>n;</v>
      </c>
      <c r="D401" s="355" t="s">
        <v>1671</v>
      </c>
      <c r="E401" s="334"/>
      <c r="F401" s="353"/>
      <c r="G401" s="251"/>
      <c r="H401" s="578">
        <f t="shared" si="14"/>
        <v>0</v>
      </c>
      <c r="I401" s="850"/>
      <c r="J401" s="850"/>
      <c r="K401" s="850"/>
      <c r="L401" s="164"/>
      <c r="M401" s="164"/>
      <c r="N401" s="164"/>
      <c r="O401" s="164"/>
      <c r="P401" s="164"/>
      <c r="Q401" s="4"/>
    </row>
    <row r="402" spans="1:17" ht="15">
      <c r="A402" s="25"/>
      <c r="B402" s="182"/>
      <c r="C402" s="115" t="str">
        <f t="shared" si="16"/>
        <v>n;</v>
      </c>
      <c r="D402" s="355" t="s">
        <v>1671</v>
      </c>
      <c r="E402" s="334"/>
      <c r="F402" s="353"/>
      <c r="G402" s="251"/>
      <c r="H402" s="578">
        <f t="shared" si="14"/>
        <v>0</v>
      </c>
      <c r="I402" s="850"/>
      <c r="J402" s="850"/>
      <c r="K402" s="850"/>
      <c r="L402" s="164"/>
      <c r="M402" s="164"/>
      <c r="N402" s="164"/>
      <c r="O402" s="164"/>
      <c r="P402" s="164"/>
      <c r="Q402" s="4"/>
    </row>
    <row r="403" spans="1:17" ht="15">
      <c r="A403" s="25"/>
      <c r="B403" s="182"/>
      <c r="C403" s="115" t="str">
        <f t="shared" si="16"/>
        <v>n;</v>
      </c>
      <c r="D403" s="355" t="s">
        <v>1671</v>
      </c>
      <c r="E403" s="334"/>
      <c r="F403" s="353"/>
      <c r="G403" s="251"/>
      <c r="H403" s="578">
        <f t="shared" si="14"/>
        <v>0</v>
      </c>
      <c r="I403" s="850"/>
      <c r="J403" s="850"/>
      <c r="K403" s="850"/>
      <c r="L403" s="164"/>
      <c r="M403" s="164"/>
      <c r="N403" s="164"/>
      <c r="O403" s="164"/>
      <c r="P403" s="164"/>
      <c r="Q403" s="4"/>
    </row>
    <row r="404" spans="1:17" ht="15">
      <c r="A404" s="25"/>
      <c r="B404" s="182"/>
      <c r="C404" s="115" t="str">
        <f t="shared" si="16"/>
        <v>n;</v>
      </c>
      <c r="D404" s="355" t="s">
        <v>1671</v>
      </c>
      <c r="E404" s="334"/>
      <c r="F404" s="353"/>
      <c r="G404" s="251"/>
      <c r="H404" s="578">
        <f t="shared" si="14"/>
        <v>0</v>
      </c>
      <c r="I404" s="850"/>
      <c r="J404" s="850"/>
      <c r="K404" s="850"/>
      <c r="L404" s="164"/>
      <c r="M404" s="164"/>
      <c r="N404" s="164"/>
      <c r="O404" s="164"/>
      <c r="P404" s="164"/>
      <c r="Q404" s="4"/>
    </row>
    <row r="405" spans="1:17" ht="15">
      <c r="A405" s="25"/>
      <c r="B405" s="182"/>
      <c r="C405" s="115" t="str">
        <f t="shared" si="16"/>
        <v>n;</v>
      </c>
      <c r="D405" s="355" t="s">
        <v>1671</v>
      </c>
      <c r="E405" s="334"/>
      <c r="F405" s="353"/>
      <c r="G405" s="251"/>
      <c r="H405" s="578">
        <f t="shared" si="14"/>
        <v>0</v>
      </c>
      <c r="I405" s="850"/>
      <c r="J405" s="850"/>
      <c r="K405" s="850"/>
      <c r="L405" s="164"/>
      <c r="M405" s="164"/>
      <c r="N405" s="164"/>
      <c r="O405" s="164"/>
      <c r="P405" s="164"/>
      <c r="Q405" s="4"/>
    </row>
    <row r="406" spans="1:17" ht="15">
      <c r="A406" s="25"/>
      <c r="B406" s="182"/>
      <c r="C406" s="115" t="str">
        <f t="shared" si="16"/>
        <v>n;</v>
      </c>
      <c r="D406" s="355" t="s">
        <v>1671</v>
      </c>
      <c r="E406" s="334"/>
      <c r="F406" s="353"/>
      <c r="G406" s="251"/>
      <c r="H406" s="578">
        <f t="shared" si="14"/>
        <v>0</v>
      </c>
      <c r="I406" s="850"/>
      <c r="J406" s="850"/>
      <c r="K406" s="850"/>
      <c r="L406" s="164"/>
      <c r="M406" s="164"/>
      <c r="N406" s="164"/>
      <c r="O406" s="164"/>
      <c r="P406" s="164"/>
      <c r="Q406" s="4"/>
    </row>
    <row r="407" spans="1:17" ht="15">
      <c r="A407" s="25"/>
      <c r="B407" s="182"/>
      <c r="C407" s="115" t="str">
        <f t="shared" si="16"/>
        <v>n;</v>
      </c>
      <c r="D407" s="355" t="s">
        <v>1671</v>
      </c>
      <c r="E407" s="334"/>
      <c r="F407" s="353"/>
      <c r="G407" s="251"/>
      <c r="H407" s="578">
        <f t="shared" si="14"/>
        <v>0</v>
      </c>
      <c r="I407" s="850"/>
      <c r="J407" s="850"/>
      <c r="K407" s="850"/>
      <c r="L407" s="164"/>
      <c r="M407" s="164"/>
      <c r="N407" s="164"/>
      <c r="O407" s="164"/>
      <c r="P407" s="164"/>
      <c r="Q407" s="4"/>
    </row>
    <row r="408" spans="1:17" ht="15">
      <c r="A408" s="25"/>
      <c r="B408" s="182"/>
      <c r="C408" s="115" t="str">
        <f t="shared" si="16"/>
        <v>n;</v>
      </c>
      <c r="D408" s="355" t="s">
        <v>1671</v>
      </c>
      <c r="E408" s="334"/>
      <c r="F408" s="353"/>
      <c r="G408" s="251"/>
      <c r="H408" s="578">
        <f t="shared" si="14"/>
        <v>0</v>
      </c>
      <c r="I408" s="850"/>
      <c r="J408" s="850"/>
      <c r="K408" s="850"/>
      <c r="L408" s="164"/>
      <c r="M408" s="164"/>
      <c r="N408" s="164"/>
      <c r="O408" s="164"/>
      <c r="P408" s="164"/>
      <c r="Q408" s="4"/>
    </row>
    <row r="409" spans="1:17" ht="30" customHeight="1">
      <c r="A409" s="25"/>
      <c r="C409" s="294" t="s">
        <v>1710</v>
      </c>
      <c r="E409" s="387"/>
      <c r="F409" s="923" t="s">
        <v>1413</v>
      </c>
      <c r="G409" s="924"/>
      <c r="H409" s="578">
        <f t="shared" si="14"/>
        <v>0</v>
      </c>
      <c r="I409" s="578"/>
      <c r="J409" s="578"/>
      <c r="K409" s="578"/>
      <c r="L409" s="171">
        <f t="shared" ref="L409:P409" si="17">SUM(L289:L408)</f>
        <v>0</v>
      </c>
      <c r="M409" s="171">
        <f t="shared" si="17"/>
        <v>0</v>
      </c>
      <c r="N409" s="171">
        <f t="shared" si="17"/>
        <v>0</v>
      </c>
      <c r="O409" s="171">
        <f t="shared" si="17"/>
        <v>0</v>
      </c>
      <c r="P409" s="171">
        <f t="shared" si="17"/>
        <v>0</v>
      </c>
      <c r="Q409" s="4"/>
    </row>
    <row r="410" spans="1:17">
      <c r="A410" s="25"/>
      <c r="B410" s="182"/>
      <c r="C410" s="115" t="str">
        <f t="shared" ref="C410:C430" si="18">CONCATENATE("n;",E410)</f>
        <v>n;9314</v>
      </c>
      <c r="D410" s="491" t="s">
        <v>614</v>
      </c>
      <c r="E410" s="334">
        <v>9314</v>
      </c>
      <c r="F410" s="353" t="s">
        <v>1115</v>
      </c>
      <c r="G410" s="251"/>
      <c r="H410" s="578">
        <f t="shared" si="14"/>
        <v>0</v>
      </c>
      <c r="I410" s="850"/>
      <c r="J410" s="850"/>
      <c r="K410" s="850"/>
      <c r="L410" s="164"/>
      <c r="M410" s="164"/>
      <c r="N410" s="164"/>
      <c r="O410" s="164"/>
      <c r="P410" s="164"/>
      <c r="Q410" s="4"/>
    </row>
    <row r="411" spans="1:17">
      <c r="A411" s="25"/>
      <c r="B411" s="182"/>
      <c r="C411" s="115" t="str">
        <f t="shared" si="18"/>
        <v>n;9313</v>
      </c>
      <c r="D411" s="491" t="s">
        <v>1505</v>
      </c>
      <c r="E411" s="334">
        <v>9313</v>
      </c>
      <c r="F411" s="353" t="s">
        <v>1116</v>
      </c>
      <c r="G411" s="251"/>
      <c r="H411" s="578">
        <f t="shared" si="14"/>
        <v>0</v>
      </c>
      <c r="I411" s="850"/>
      <c r="J411" s="850"/>
      <c r="K411" s="850"/>
      <c r="L411" s="164"/>
      <c r="M411" s="164"/>
      <c r="N411" s="164"/>
      <c r="O411" s="164"/>
      <c r="P411" s="164"/>
      <c r="Q411" s="4"/>
    </row>
    <row r="412" spans="1:17">
      <c r="A412" s="25"/>
      <c r="B412" s="182"/>
      <c r="C412" s="115" t="str">
        <f t="shared" si="18"/>
        <v>n;93130</v>
      </c>
      <c r="D412" s="491" t="s">
        <v>1505</v>
      </c>
      <c r="E412" s="334">
        <v>93130</v>
      </c>
      <c r="F412" s="353" t="s">
        <v>1113</v>
      </c>
      <c r="G412" s="251"/>
      <c r="H412" s="578">
        <f t="shared" si="14"/>
        <v>0</v>
      </c>
      <c r="I412" s="850"/>
      <c r="J412" s="850"/>
      <c r="K412" s="850"/>
      <c r="L412" s="164"/>
      <c r="M412" s="164"/>
      <c r="N412" s="164"/>
      <c r="O412" s="164"/>
      <c r="P412" s="164"/>
      <c r="Q412" s="4"/>
    </row>
    <row r="413" spans="1:17">
      <c r="A413" s="25"/>
      <c r="B413" s="182"/>
      <c r="C413" s="115" t="str">
        <f t="shared" si="18"/>
        <v>n;93134</v>
      </c>
      <c r="D413" s="491" t="s">
        <v>1505</v>
      </c>
      <c r="E413" s="334">
        <v>93134</v>
      </c>
      <c r="F413" s="353" t="s">
        <v>1117</v>
      </c>
      <c r="G413" s="251"/>
      <c r="H413" s="578">
        <f t="shared" si="14"/>
        <v>0</v>
      </c>
      <c r="I413" s="850"/>
      <c r="J413" s="850"/>
      <c r="K413" s="850"/>
      <c r="L413" s="164"/>
      <c r="M413" s="164"/>
      <c r="N413" s="164"/>
      <c r="O413" s="164"/>
      <c r="P413" s="164"/>
      <c r="Q413" s="4"/>
    </row>
    <row r="414" spans="1:17">
      <c r="A414" s="25"/>
      <c r="B414" s="182"/>
      <c r="C414" s="115" t="str">
        <f t="shared" si="18"/>
        <v>n;93116</v>
      </c>
      <c r="D414" s="491" t="s">
        <v>1505</v>
      </c>
      <c r="E414" s="334">
        <v>93116</v>
      </c>
      <c r="F414" s="353" t="s">
        <v>1118</v>
      </c>
      <c r="G414" s="251"/>
      <c r="H414" s="578">
        <f t="shared" si="14"/>
        <v>0</v>
      </c>
      <c r="I414" s="850"/>
      <c r="J414" s="850"/>
      <c r="K414" s="850"/>
      <c r="L414" s="164"/>
      <c r="M414" s="164"/>
      <c r="N414" s="164"/>
      <c r="O414" s="164"/>
      <c r="P414" s="164"/>
      <c r="Q414" s="4"/>
    </row>
    <row r="415" spans="1:17">
      <c r="A415" s="25"/>
      <c r="B415" s="182"/>
      <c r="C415" s="115" t="str">
        <f t="shared" si="18"/>
        <v>n;931160</v>
      </c>
      <c r="D415" s="491" t="s">
        <v>1505</v>
      </c>
      <c r="E415" s="334">
        <v>931160</v>
      </c>
      <c r="F415" s="353" t="s">
        <v>1114</v>
      </c>
      <c r="G415" s="251"/>
      <c r="H415" s="578">
        <f t="shared" si="14"/>
        <v>0</v>
      </c>
      <c r="I415" s="850"/>
      <c r="J415" s="850"/>
      <c r="K415" s="850"/>
      <c r="L415" s="164"/>
      <c r="M415" s="164"/>
      <c r="N415" s="164"/>
      <c r="O415" s="164"/>
      <c r="P415" s="164"/>
      <c r="Q415" s="4"/>
    </row>
    <row r="416" spans="1:17">
      <c r="A416" s="25"/>
      <c r="B416" s="182"/>
      <c r="C416" s="115" t="str">
        <f t="shared" si="18"/>
        <v>n;931166</v>
      </c>
      <c r="D416" s="491" t="s">
        <v>1505</v>
      </c>
      <c r="E416" s="334">
        <v>931166</v>
      </c>
      <c r="F416" s="353" t="s">
        <v>1119</v>
      </c>
      <c r="G416" s="251"/>
      <c r="H416" s="578">
        <f t="shared" si="14"/>
        <v>0</v>
      </c>
      <c r="I416" s="850"/>
      <c r="J416" s="850"/>
      <c r="K416" s="850"/>
      <c r="L416" s="164"/>
      <c r="M416" s="164"/>
      <c r="N416" s="164"/>
      <c r="O416" s="164"/>
      <c r="P416" s="164"/>
      <c r="Q416" s="4"/>
    </row>
    <row r="417" spans="1:17">
      <c r="A417" s="25"/>
      <c r="B417" s="182"/>
      <c r="C417" s="115" t="str">
        <f t="shared" si="18"/>
        <v>n;931171</v>
      </c>
      <c r="D417" s="491" t="s">
        <v>614</v>
      </c>
      <c r="E417" s="334">
        <v>931171</v>
      </c>
      <c r="F417" s="353" t="s">
        <v>1120</v>
      </c>
      <c r="G417" s="251"/>
      <c r="H417" s="578">
        <f t="shared" si="14"/>
        <v>0</v>
      </c>
      <c r="I417" s="850"/>
      <c r="J417" s="850"/>
      <c r="K417" s="850"/>
      <c r="L417" s="164"/>
      <c r="M417" s="164"/>
      <c r="N417" s="164"/>
      <c r="O417" s="164"/>
      <c r="P417" s="164"/>
      <c r="Q417" s="4"/>
    </row>
    <row r="418" spans="1:17">
      <c r="A418" s="25"/>
      <c r="B418" s="182"/>
      <c r="C418" s="115" t="str">
        <f t="shared" si="18"/>
        <v>n;931172</v>
      </c>
      <c r="D418" s="491" t="s">
        <v>614</v>
      </c>
      <c r="E418" s="334">
        <v>931172</v>
      </c>
      <c r="F418" s="353" t="s">
        <v>1121</v>
      </c>
      <c r="G418" s="251"/>
      <c r="H418" s="578">
        <f t="shared" si="14"/>
        <v>0</v>
      </c>
      <c r="I418" s="850"/>
      <c r="J418" s="850"/>
      <c r="K418" s="850"/>
      <c r="L418" s="164"/>
      <c r="M418" s="164"/>
      <c r="N418" s="164"/>
      <c r="O418" s="164"/>
      <c r="P418" s="164"/>
      <c r="Q418" s="4"/>
    </row>
    <row r="419" spans="1:17">
      <c r="A419" s="25"/>
      <c r="B419" s="182"/>
      <c r="C419" s="115" t="str">
        <f t="shared" si="18"/>
        <v>n;93118</v>
      </c>
      <c r="D419" s="491" t="s">
        <v>614</v>
      </c>
      <c r="E419" s="334">
        <v>93118</v>
      </c>
      <c r="F419" s="353" t="s">
        <v>1122</v>
      </c>
      <c r="G419" s="251"/>
      <c r="H419" s="578">
        <f t="shared" si="14"/>
        <v>0</v>
      </c>
      <c r="I419" s="850"/>
      <c r="J419" s="850"/>
      <c r="K419" s="850"/>
      <c r="L419" s="164"/>
      <c r="M419" s="164"/>
      <c r="N419" s="164"/>
      <c r="O419" s="164"/>
      <c r="P419" s="164"/>
      <c r="Q419" s="4"/>
    </row>
    <row r="420" spans="1:17">
      <c r="A420" s="25"/>
      <c r="B420" s="182"/>
      <c r="C420" s="115" t="str">
        <f t="shared" si="18"/>
        <v>n;93114</v>
      </c>
      <c r="D420" s="491" t="s">
        <v>614</v>
      </c>
      <c r="E420" s="334">
        <v>93114</v>
      </c>
      <c r="F420" s="353" t="s">
        <v>1123</v>
      </c>
      <c r="G420" s="251"/>
      <c r="H420" s="578">
        <f t="shared" si="14"/>
        <v>0</v>
      </c>
      <c r="I420" s="850"/>
      <c r="J420" s="850"/>
      <c r="K420" s="850"/>
      <c r="L420" s="164"/>
      <c r="M420" s="164"/>
      <c r="N420" s="164"/>
      <c r="O420" s="164"/>
      <c r="P420" s="164"/>
      <c r="Q420" s="4"/>
    </row>
    <row r="421" spans="1:17">
      <c r="A421" s="25"/>
      <c r="B421" s="182"/>
      <c r="C421" s="115" t="str">
        <f t="shared" si="18"/>
        <v>n;93115</v>
      </c>
      <c r="D421" s="491" t="s">
        <v>614</v>
      </c>
      <c r="E421" s="334">
        <v>93115</v>
      </c>
      <c r="F421" s="353" t="s">
        <v>1124</v>
      </c>
      <c r="G421" s="251"/>
      <c r="H421" s="578">
        <f t="shared" si="14"/>
        <v>0</v>
      </c>
      <c r="I421" s="850"/>
      <c r="J421" s="850"/>
      <c r="K421" s="850"/>
      <c r="L421" s="164"/>
      <c r="M421" s="164"/>
      <c r="N421" s="164"/>
      <c r="O421" s="164"/>
      <c r="P421" s="164"/>
      <c r="Q421" s="4"/>
    </row>
    <row r="422" spans="1:17">
      <c r="A422" s="25"/>
      <c r="B422" s="182"/>
      <c r="C422" s="115" t="str">
        <f t="shared" si="18"/>
        <v>n;93113</v>
      </c>
      <c r="D422" s="491" t="s">
        <v>614</v>
      </c>
      <c r="E422" s="334">
        <v>93113</v>
      </c>
      <c r="F422" s="353" t="s">
        <v>1125</v>
      </c>
      <c r="G422" s="251"/>
      <c r="H422" s="578">
        <f t="shared" si="14"/>
        <v>0</v>
      </c>
      <c r="I422" s="850"/>
      <c r="J422" s="850"/>
      <c r="K422" s="850"/>
      <c r="L422" s="164"/>
      <c r="M422" s="164"/>
      <c r="N422" s="164"/>
      <c r="O422" s="164"/>
      <c r="P422" s="164"/>
      <c r="Q422" s="4"/>
    </row>
    <row r="423" spans="1:17">
      <c r="A423" s="25"/>
      <c r="B423" s="182"/>
      <c r="C423" s="115" t="str">
        <f t="shared" si="18"/>
        <v>n;93111</v>
      </c>
      <c r="D423" s="491" t="s">
        <v>1505</v>
      </c>
      <c r="E423" s="334">
        <v>93111</v>
      </c>
      <c r="F423" s="353" t="s">
        <v>1126</v>
      </c>
      <c r="G423" s="251"/>
      <c r="H423" s="578">
        <f t="shared" si="14"/>
        <v>0</v>
      </c>
      <c r="I423" s="850"/>
      <c r="J423" s="850"/>
      <c r="K423" s="850"/>
      <c r="L423" s="164"/>
      <c r="M423" s="164"/>
      <c r="N423" s="164"/>
      <c r="O423" s="164"/>
      <c r="P423" s="164"/>
      <c r="Q423" s="4"/>
    </row>
    <row r="424" spans="1:17">
      <c r="A424" s="25"/>
      <c r="B424" s="182"/>
      <c r="C424" s="115" t="str">
        <f t="shared" si="18"/>
        <v>n;931111</v>
      </c>
      <c r="D424" s="491" t="s">
        <v>1505</v>
      </c>
      <c r="E424" s="334">
        <v>931111</v>
      </c>
      <c r="F424" s="353" t="s">
        <v>1145</v>
      </c>
      <c r="G424" s="251"/>
      <c r="H424" s="578">
        <f t="shared" si="14"/>
        <v>0</v>
      </c>
      <c r="I424" s="850"/>
      <c r="J424" s="850"/>
      <c r="K424" s="850"/>
      <c r="L424" s="164"/>
      <c r="M424" s="164"/>
      <c r="N424" s="164"/>
      <c r="O424" s="164"/>
      <c r="P424" s="164"/>
      <c r="Q424" s="4"/>
    </row>
    <row r="425" spans="1:17">
      <c r="A425" s="25"/>
      <c r="B425" s="182"/>
      <c r="C425" s="115" t="str">
        <f t="shared" si="18"/>
        <v>n;931112</v>
      </c>
      <c r="D425" s="491" t="s">
        <v>1505</v>
      </c>
      <c r="E425" s="334">
        <v>931112</v>
      </c>
      <c r="F425" s="353" t="s">
        <v>1146</v>
      </c>
      <c r="G425" s="251"/>
      <c r="H425" s="578">
        <f t="shared" si="14"/>
        <v>0</v>
      </c>
      <c r="I425" s="850"/>
      <c r="J425" s="850"/>
      <c r="K425" s="850"/>
      <c r="L425" s="164"/>
      <c r="M425" s="164"/>
      <c r="N425" s="164"/>
      <c r="O425" s="164"/>
      <c r="P425" s="164"/>
      <c r="Q425" s="4"/>
    </row>
    <row r="426" spans="1:17">
      <c r="A426" s="25"/>
      <c r="B426" s="182"/>
      <c r="C426" s="115" t="str">
        <f t="shared" si="18"/>
        <v>n;931113</v>
      </c>
      <c r="D426" s="491" t="s">
        <v>1505</v>
      </c>
      <c r="E426" s="334">
        <v>931113</v>
      </c>
      <c r="F426" s="353" t="s">
        <v>1147</v>
      </c>
      <c r="G426" s="251"/>
      <c r="H426" s="578">
        <f t="shared" si="14"/>
        <v>0</v>
      </c>
      <c r="I426" s="850"/>
      <c r="J426" s="850"/>
      <c r="K426" s="850"/>
      <c r="L426" s="164"/>
      <c r="M426" s="164"/>
      <c r="N426" s="164"/>
      <c r="O426" s="164"/>
      <c r="P426" s="164"/>
      <c r="Q426" s="4"/>
    </row>
    <row r="427" spans="1:17" ht="24">
      <c r="A427" s="25"/>
      <c r="B427" s="182"/>
      <c r="C427" s="115" t="str">
        <f t="shared" si="18"/>
        <v>n;931120</v>
      </c>
      <c r="D427" s="491" t="s">
        <v>614</v>
      </c>
      <c r="E427" s="334">
        <v>931120</v>
      </c>
      <c r="F427" s="353" t="s">
        <v>1541</v>
      </c>
      <c r="G427" s="251"/>
      <c r="H427" s="578">
        <f t="shared" si="14"/>
        <v>0</v>
      </c>
      <c r="I427" s="850"/>
      <c r="J427" s="850"/>
      <c r="K427" s="850"/>
      <c r="L427" s="164"/>
      <c r="M427" s="164"/>
      <c r="N427" s="164"/>
      <c r="O427" s="164"/>
      <c r="P427" s="164"/>
      <c r="Q427" s="4"/>
    </row>
    <row r="428" spans="1:17">
      <c r="A428" s="25"/>
      <c r="B428" s="182"/>
      <c r="C428" s="115" t="str">
        <f t="shared" si="18"/>
        <v>n;931124</v>
      </c>
      <c r="D428" s="491" t="s">
        <v>614</v>
      </c>
      <c r="E428" s="334">
        <v>931124</v>
      </c>
      <c r="F428" s="353" t="s">
        <v>1540</v>
      </c>
      <c r="G428" s="251"/>
      <c r="H428" s="578">
        <f t="shared" si="14"/>
        <v>0</v>
      </c>
      <c r="I428" s="850"/>
      <c r="J428" s="850"/>
      <c r="K428" s="850"/>
      <c r="L428" s="164"/>
      <c r="M428" s="164"/>
      <c r="N428" s="164"/>
      <c r="O428" s="164"/>
      <c r="P428" s="164"/>
      <c r="Q428" s="4"/>
    </row>
    <row r="429" spans="1:17">
      <c r="A429" s="25"/>
      <c r="B429" s="182"/>
      <c r="C429" s="115" t="str">
        <f t="shared" si="18"/>
        <v>n;93112122</v>
      </c>
      <c r="D429" s="491" t="s">
        <v>614</v>
      </c>
      <c r="E429" s="334">
        <v>93112122</v>
      </c>
      <c r="F429" s="353" t="s">
        <v>1148</v>
      </c>
      <c r="G429" s="251"/>
      <c r="H429" s="578">
        <f t="shared" si="14"/>
        <v>0</v>
      </c>
      <c r="I429" s="850"/>
      <c r="J429" s="850"/>
      <c r="K429" s="850"/>
      <c r="L429" s="164"/>
      <c r="M429" s="164"/>
      <c r="N429" s="164"/>
      <c r="O429" s="164"/>
      <c r="P429" s="164"/>
      <c r="Q429" s="4"/>
    </row>
    <row r="430" spans="1:17">
      <c r="A430" s="25"/>
      <c r="B430" s="182"/>
      <c r="C430" s="115" t="str">
        <f t="shared" si="18"/>
        <v>n;93112124</v>
      </c>
      <c r="D430" s="444" t="s">
        <v>614</v>
      </c>
      <c r="E430" s="334">
        <v>93112124</v>
      </c>
      <c r="F430" s="353" t="s">
        <v>1376</v>
      </c>
      <c r="G430" s="251"/>
      <c r="H430" s="578">
        <f t="shared" si="14"/>
        <v>0</v>
      </c>
      <c r="I430" s="850"/>
      <c r="J430" s="850"/>
      <c r="K430" s="850"/>
      <c r="L430" s="164"/>
      <c r="M430" s="164"/>
      <c r="N430" s="164"/>
      <c r="O430" s="164"/>
      <c r="P430" s="164"/>
      <c r="Q430" s="4"/>
    </row>
    <row r="431" spans="1:17" ht="15">
      <c r="A431" s="25"/>
      <c r="C431" s="294" t="s">
        <v>1711</v>
      </c>
      <c r="E431" s="387"/>
      <c r="F431" s="726" t="s">
        <v>597</v>
      </c>
      <c r="G431" s="572"/>
      <c r="H431" s="578">
        <f t="shared" si="14"/>
        <v>0</v>
      </c>
      <c r="I431" s="578"/>
      <c r="J431" s="578"/>
      <c r="K431" s="578"/>
      <c r="L431" s="171">
        <f t="shared" ref="L431:P431" si="19">SUM(L410:L430)</f>
        <v>0</v>
      </c>
      <c r="M431" s="171">
        <f t="shared" si="19"/>
        <v>0</v>
      </c>
      <c r="N431" s="171">
        <f t="shared" si="19"/>
        <v>0</v>
      </c>
      <c r="O431" s="171">
        <f t="shared" si="19"/>
        <v>0</v>
      </c>
      <c r="P431" s="171">
        <f t="shared" si="19"/>
        <v>0</v>
      </c>
      <c r="Q431" s="4"/>
    </row>
    <row r="432" spans="1:17" ht="31.5" customHeight="1">
      <c r="A432" s="25"/>
      <c r="C432" s="294" t="s">
        <v>1712</v>
      </c>
      <c r="E432" s="387"/>
      <c r="F432" s="917" t="s">
        <v>598</v>
      </c>
      <c r="G432" s="918"/>
      <c r="H432" s="578">
        <f t="shared" si="14"/>
        <v>0</v>
      </c>
      <c r="I432" s="578"/>
      <c r="J432" s="578"/>
      <c r="K432" s="578"/>
      <c r="L432" s="59">
        <f t="shared" ref="L432:P432" si="20">L288+L409+L431</f>
        <v>0</v>
      </c>
      <c r="M432" s="59">
        <f t="shared" si="20"/>
        <v>0</v>
      </c>
      <c r="N432" s="59">
        <f t="shared" si="20"/>
        <v>0</v>
      </c>
      <c r="O432" s="59">
        <f t="shared" si="20"/>
        <v>0</v>
      </c>
      <c r="P432" s="59">
        <f t="shared" si="20"/>
        <v>0</v>
      </c>
      <c r="Q432" s="4"/>
    </row>
    <row r="433" spans="1:17">
      <c r="A433" s="25"/>
      <c r="B433" s="182"/>
      <c r="C433" s="115" t="str">
        <f t="shared" ref="C433:C434" si="21">CONCATENATE("n;",E433)</f>
        <v>n;9381</v>
      </c>
      <c r="D433" s="936" t="s">
        <v>619</v>
      </c>
      <c r="E433" s="334">
        <v>9381</v>
      </c>
      <c r="F433" s="353" t="s">
        <v>1111</v>
      </c>
      <c r="G433" s="251"/>
      <c r="H433" s="578">
        <f t="shared" si="14"/>
        <v>0</v>
      </c>
      <c r="I433" s="850"/>
      <c r="J433" s="850"/>
      <c r="K433" s="850"/>
      <c r="L433" s="164"/>
      <c r="M433" s="164"/>
      <c r="N433" s="164"/>
      <c r="O433" s="164"/>
      <c r="P433" s="164"/>
      <c r="Q433" s="4"/>
    </row>
    <row r="434" spans="1:17">
      <c r="A434" s="25"/>
      <c r="B434" s="182"/>
      <c r="C434" s="115" t="str">
        <f t="shared" si="21"/>
        <v>n;9382</v>
      </c>
      <c r="D434" s="937"/>
      <c r="E434" s="334">
        <v>9382</v>
      </c>
      <c r="F434" s="353" t="s">
        <v>1112</v>
      </c>
      <c r="G434" s="251"/>
      <c r="H434" s="578">
        <f t="shared" si="14"/>
        <v>0</v>
      </c>
      <c r="I434" s="850"/>
      <c r="J434" s="850"/>
      <c r="K434" s="850"/>
      <c r="L434" s="164"/>
      <c r="M434" s="164"/>
      <c r="N434" s="164"/>
      <c r="O434" s="164"/>
      <c r="P434" s="164"/>
      <c r="Q434" s="4"/>
    </row>
    <row r="435" spans="1:17" ht="31.5">
      <c r="A435" s="25"/>
      <c r="C435" s="294" t="s">
        <v>1713</v>
      </c>
      <c r="E435" s="656"/>
      <c r="F435" s="364" t="s">
        <v>1008</v>
      </c>
      <c r="G435" s="399"/>
      <c r="H435" s="578">
        <f t="shared" si="14"/>
        <v>0</v>
      </c>
      <c r="I435" s="578"/>
      <c r="J435" s="578"/>
      <c r="K435" s="578"/>
      <c r="L435" s="59">
        <f t="shared" ref="L435:P435" si="22">L433+L434</f>
        <v>0</v>
      </c>
      <c r="M435" s="59">
        <f t="shared" si="22"/>
        <v>0</v>
      </c>
      <c r="N435" s="59">
        <f t="shared" si="22"/>
        <v>0</v>
      </c>
      <c r="O435" s="59">
        <f t="shared" si="22"/>
        <v>0</v>
      </c>
      <c r="P435" s="59">
        <f t="shared" si="22"/>
        <v>0</v>
      </c>
      <c r="Q435" s="4"/>
    </row>
    <row r="436" spans="1:17" ht="31.5" customHeight="1">
      <c r="C436" s="294" t="s">
        <v>1714</v>
      </c>
      <c r="E436" s="656"/>
      <c r="F436" s="917" t="s">
        <v>599</v>
      </c>
      <c r="G436" s="918"/>
      <c r="H436" s="578">
        <f t="shared" si="14"/>
        <v>0</v>
      </c>
      <c r="I436" s="851"/>
      <c r="J436" s="851"/>
      <c r="K436" s="851"/>
      <c r="L436" s="236">
        <f t="shared" ref="L436:P436" si="23">L435+L432</f>
        <v>0</v>
      </c>
      <c r="M436" s="236">
        <f t="shared" si="23"/>
        <v>0</v>
      </c>
      <c r="N436" s="236">
        <f t="shared" si="23"/>
        <v>0</v>
      </c>
      <c r="O436" s="236">
        <f t="shared" si="23"/>
        <v>0</v>
      </c>
      <c r="P436" s="236">
        <f t="shared" si="23"/>
        <v>0</v>
      </c>
      <c r="Q436" s="4"/>
    </row>
    <row r="437" spans="1:17" s="510" customFormat="1" ht="36" customHeight="1">
      <c r="A437" s="177"/>
      <c r="B437" s="115" t="s">
        <v>1056</v>
      </c>
      <c r="C437" s="294" t="s">
        <v>1715</v>
      </c>
      <c r="D437" s="177"/>
      <c r="E437" s="656"/>
      <c r="F437" s="919" t="s">
        <v>600</v>
      </c>
      <c r="G437" s="920"/>
      <c r="H437" s="578">
        <f t="shared" si="14"/>
        <v>0</v>
      </c>
      <c r="I437" s="852"/>
      <c r="J437" s="852"/>
      <c r="K437" s="852"/>
      <c r="L437" s="231">
        <f t="shared" ref="L437:P437" si="24">L281+L436</f>
        <v>0</v>
      </c>
      <c r="M437" s="231">
        <f t="shared" si="24"/>
        <v>0</v>
      </c>
      <c r="N437" s="231">
        <f t="shared" si="24"/>
        <v>0</v>
      </c>
      <c r="O437" s="231">
        <f t="shared" si="24"/>
        <v>0</v>
      </c>
      <c r="P437" s="231">
        <f t="shared" si="24"/>
        <v>0</v>
      </c>
      <c r="Q437" s="527"/>
    </row>
    <row r="438" spans="1:17">
      <c r="H438" s="4"/>
      <c r="I438" s="4"/>
      <c r="J438" s="4"/>
      <c r="K438" s="4"/>
      <c r="L438" s="4"/>
      <c r="M438" s="4"/>
      <c r="N438" s="4"/>
      <c r="O438" s="4"/>
      <c r="P438" s="4"/>
      <c r="Q438" s="4"/>
    </row>
    <row r="480" spans="1:12" s="172" customFormat="1">
      <c r="A480" s="205"/>
      <c r="B480" s="205"/>
      <c r="C480" s="205"/>
      <c r="D480" s="205"/>
      <c r="E480" s="638"/>
      <c r="L480" s="25"/>
    </row>
    <row r="481" spans="1:12" s="172" customFormat="1">
      <c r="A481" s="205"/>
      <c r="B481" s="205"/>
      <c r="C481" s="205"/>
      <c r="D481" s="205"/>
      <c r="E481" s="638"/>
      <c r="L481" s="25"/>
    </row>
    <row r="482" spans="1:12" s="172" customFormat="1">
      <c r="A482" s="205"/>
      <c r="B482" s="205"/>
      <c r="C482" s="205"/>
      <c r="D482" s="205"/>
      <c r="E482" s="638"/>
      <c r="L482" s="25"/>
    </row>
    <row r="483" spans="1:12" s="172" customFormat="1">
      <c r="A483" s="205"/>
      <c r="B483" s="205"/>
      <c r="C483" s="205"/>
      <c r="D483" s="205"/>
      <c r="E483" s="638"/>
      <c r="L483" s="25"/>
    </row>
    <row r="484" spans="1:12" s="172" customFormat="1">
      <c r="A484" s="205"/>
      <c r="B484" s="205"/>
      <c r="C484" s="205"/>
      <c r="D484" s="205"/>
      <c r="E484" s="638"/>
      <c r="L484" s="25"/>
    </row>
    <row r="485" spans="1:12" s="172" customFormat="1">
      <c r="A485" s="205"/>
      <c r="B485" s="205"/>
      <c r="C485" s="205"/>
      <c r="D485" s="205"/>
      <c r="E485" s="638"/>
      <c r="L485" s="25"/>
    </row>
  </sheetData>
  <mergeCells count="21">
    <mergeCell ref="D283:D287"/>
    <mergeCell ref="D433:D434"/>
    <mergeCell ref="F2:Q2"/>
    <mergeCell ref="F432:G432"/>
    <mergeCell ref="F60:G60"/>
    <mergeCell ref="F22:G22"/>
    <mergeCell ref="F13:G13"/>
    <mergeCell ref="F17:G17"/>
    <mergeCell ref="F12:G12"/>
    <mergeCell ref="F11:G11"/>
    <mergeCell ref="E3:G5"/>
    <mergeCell ref="F436:G436"/>
    <mergeCell ref="F437:G437"/>
    <mergeCell ref="F158:G158"/>
    <mergeCell ref="F288:G288"/>
    <mergeCell ref="F409:G409"/>
    <mergeCell ref="F198:G198"/>
    <mergeCell ref="F199:G199"/>
    <mergeCell ref="F200:G200"/>
    <mergeCell ref="F280:G280"/>
    <mergeCell ref="F281:G281"/>
  </mergeCells>
  <hyperlinks>
    <hyperlink ref="F2" location="Paramétrage!A1" display="Retour vers le paramétrage "/>
    <hyperlink ref="F2:Q2" location="Identification!A1" display="Retour vers l'identification"/>
  </hyperlinks>
  <pageMargins left="0.70866141732283472" right="0.70866141732283472" top="0.74803149606299213" bottom="0.74803149606299213" header="0.31496062992125984" footer="0.31496062992125984"/>
  <pageSetup paperSize="9" scale="22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70C0"/>
  </sheetPr>
  <dimension ref="A1:VV366"/>
  <sheetViews>
    <sheetView topLeftCell="D2" zoomScale="90" workbookViewId="0">
      <selection activeCell="D1" sqref="A1:XFD1"/>
    </sheetView>
  </sheetViews>
  <sheetFormatPr baseColWidth="10" defaultColWidth="11.42578125" defaultRowHeight="14.25"/>
  <cols>
    <col min="1" max="1" width="0" style="25" hidden="1" customWidth="1"/>
    <col min="2" max="2" width="21.28515625" style="25" hidden="1" customWidth="1"/>
    <col min="3" max="3" width="20.140625" style="177" hidden="1" customWidth="1"/>
    <col min="4" max="4" width="20.85546875" style="25" customWidth="1"/>
    <col min="5" max="5" width="48" style="246" customWidth="1"/>
    <col min="6" max="6" width="0.5703125" style="246" customWidth="1"/>
    <col min="7" max="7" width="70.85546875" style="25" customWidth="1"/>
    <col min="8" max="11" width="20.140625" style="246" customWidth="1"/>
    <col min="12" max="28" width="15.85546875" style="25" customWidth="1"/>
    <col min="29" max="29" width="17.7109375" style="25" customWidth="1"/>
    <col min="30" max="39" width="15.85546875" style="25" customWidth="1"/>
    <col min="40" max="159" width="15.85546875" style="25" bestFit="1" customWidth="1"/>
    <col min="160" max="359" width="21.5703125" style="25" customWidth="1"/>
    <col min="360" max="399" width="15.85546875" style="25" bestFit="1" customWidth="1"/>
    <col min="400" max="400" width="18" style="25" customWidth="1"/>
    <col min="401" max="401" width="14.28515625" style="25" customWidth="1"/>
    <col min="402" max="441" width="17.42578125" style="25" customWidth="1"/>
    <col min="442" max="442" width="21.5703125" style="25" customWidth="1"/>
    <col min="443" max="443" width="21.140625" style="25" customWidth="1"/>
    <col min="444" max="444" width="20.7109375" style="25" customWidth="1"/>
    <col min="445" max="564" width="19" style="25" customWidth="1"/>
    <col min="565" max="594" width="20.7109375" style="25" customWidth="1"/>
    <col min="595" max="16384" width="11.42578125" style="25"/>
  </cols>
  <sheetData>
    <row r="1" spans="1:594" hidden="1">
      <c r="A1" s="115" t="s">
        <v>41</v>
      </c>
      <c r="B1" s="115" t="s">
        <v>41</v>
      </c>
      <c r="C1" s="115" t="s">
        <v>1057</v>
      </c>
      <c r="D1" s="115" t="s">
        <v>1054</v>
      </c>
      <c r="E1" s="115"/>
      <c r="F1" s="115"/>
      <c r="H1" s="30" t="s">
        <v>1408</v>
      </c>
      <c r="VB1" s="30"/>
      <c r="VL1" s="30"/>
      <c r="VV1" s="30" t="s">
        <v>1409</v>
      </c>
    </row>
    <row r="2" spans="1:594" s="220" customFormat="1" ht="15">
      <c r="B2" s="175"/>
      <c r="C2" s="115"/>
      <c r="D2" s="175"/>
      <c r="E2" s="953" t="s">
        <v>1418</v>
      </c>
      <c r="F2" s="953"/>
      <c r="G2" s="953"/>
      <c r="H2" s="128"/>
      <c r="I2" s="128"/>
      <c r="J2" s="128"/>
      <c r="K2" s="128"/>
      <c r="L2" s="184">
        <f t="shared" ref="L2:JE2" si="0">IF(L281&lt;0,1,0)</f>
        <v>0</v>
      </c>
      <c r="M2" s="184">
        <f t="shared" si="0"/>
        <v>0</v>
      </c>
      <c r="N2" s="184">
        <f t="shared" si="0"/>
        <v>0</v>
      </c>
      <c r="O2" s="184">
        <f t="shared" si="0"/>
        <v>0</v>
      </c>
      <c r="P2" s="184">
        <f t="shared" si="0"/>
        <v>0</v>
      </c>
      <c r="Q2" s="184">
        <f t="shared" si="0"/>
        <v>0</v>
      </c>
      <c r="R2" s="184">
        <f t="shared" si="0"/>
        <v>0</v>
      </c>
      <c r="S2" s="184">
        <f t="shared" si="0"/>
        <v>0</v>
      </c>
      <c r="T2" s="184">
        <f t="shared" si="0"/>
        <v>0</v>
      </c>
      <c r="U2" s="184">
        <f t="shared" si="0"/>
        <v>0</v>
      </c>
      <c r="V2" s="184">
        <f t="shared" si="0"/>
        <v>0</v>
      </c>
      <c r="W2" s="184">
        <f t="shared" si="0"/>
        <v>0</v>
      </c>
      <c r="X2" s="184">
        <f t="shared" si="0"/>
        <v>0</v>
      </c>
      <c r="Y2" s="184">
        <f t="shared" si="0"/>
        <v>0</v>
      </c>
      <c r="Z2" s="184">
        <f t="shared" si="0"/>
        <v>0</v>
      </c>
      <c r="AA2" s="184">
        <f t="shared" si="0"/>
        <v>0</v>
      </c>
      <c r="AB2" s="184">
        <f t="shared" si="0"/>
        <v>0</v>
      </c>
      <c r="AC2" s="184">
        <f t="shared" si="0"/>
        <v>0</v>
      </c>
      <c r="AD2" s="184">
        <f t="shared" si="0"/>
        <v>0</v>
      </c>
      <c r="AE2" s="184">
        <f t="shared" si="0"/>
        <v>0</v>
      </c>
      <c r="AF2" s="184">
        <f t="shared" si="0"/>
        <v>0</v>
      </c>
      <c r="AG2" s="23">
        <f t="shared" si="0"/>
        <v>0</v>
      </c>
      <c r="AH2" s="23">
        <f t="shared" si="0"/>
        <v>0</v>
      </c>
      <c r="AI2" s="23">
        <f t="shared" si="0"/>
        <v>0</v>
      </c>
      <c r="AJ2" s="23">
        <f t="shared" si="0"/>
        <v>0</v>
      </c>
      <c r="AK2" s="23">
        <f t="shared" si="0"/>
        <v>0</v>
      </c>
      <c r="AL2" s="23">
        <f t="shared" si="0"/>
        <v>0</v>
      </c>
      <c r="AM2" s="23">
        <f t="shared" si="0"/>
        <v>0</v>
      </c>
      <c r="AN2" s="23">
        <f t="shared" si="0"/>
        <v>0</v>
      </c>
      <c r="AO2" s="23">
        <f t="shared" si="0"/>
        <v>0</v>
      </c>
      <c r="AP2" s="23">
        <f t="shared" si="0"/>
        <v>0</v>
      </c>
      <c r="AQ2" s="23">
        <f t="shared" si="0"/>
        <v>0</v>
      </c>
      <c r="AR2" s="23">
        <f t="shared" si="0"/>
        <v>0</v>
      </c>
      <c r="AS2" s="23">
        <f t="shared" si="0"/>
        <v>0</v>
      </c>
      <c r="AT2" s="23">
        <f t="shared" si="0"/>
        <v>0</v>
      </c>
      <c r="AU2" s="23">
        <f t="shared" si="0"/>
        <v>0</v>
      </c>
      <c r="AV2" s="23">
        <f t="shared" si="0"/>
        <v>0</v>
      </c>
      <c r="AW2" s="23">
        <f t="shared" si="0"/>
        <v>0</v>
      </c>
      <c r="AX2" s="23">
        <f t="shared" si="0"/>
        <v>0</v>
      </c>
      <c r="AY2" s="23">
        <f t="shared" si="0"/>
        <v>0</v>
      </c>
      <c r="AZ2" s="23">
        <f t="shared" si="0"/>
        <v>0</v>
      </c>
      <c r="BA2" s="23">
        <f t="shared" si="0"/>
        <v>0</v>
      </c>
      <c r="BB2" s="23">
        <f t="shared" si="0"/>
        <v>0</v>
      </c>
      <c r="BC2" s="23">
        <f t="shared" si="0"/>
        <v>0</v>
      </c>
      <c r="BD2" s="23">
        <f t="shared" si="0"/>
        <v>0</v>
      </c>
      <c r="BE2" s="23">
        <f t="shared" si="0"/>
        <v>0</v>
      </c>
      <c r="BF2" s="23">
        <f t="shared" si="0"/>
        <v>0</v>
      </c>
      <c r="BG2" s="23">
        <f t="shared" si="0"/>
        <v>0</v>
      </c>
      <c r="BH2" s="23">
        <f t="shared" si="0"/>
        <v>0</v>
      </c>
      <c r="BI2" s="23">
        <f t="shared" si="0"/>
        <v>0</v>
      </c>
      <c r="BJ2" s="23">
        <f t="shared" si="0"/>
        <v>0</v>
      </c>
      <c r="BK2" s="23">
        <f t="shared" si="0"/>
        <v>0</v>
      </c>
      <c r="BL2" s="23">
        <f t="shared" si="0"/>
        <v>0</v>
      </c>
      <c r="BM2" s="23">
        <f t="shared" si="0"/>
        <v>0</v>
      </c>
      <c r="BN2" s="23">
        <f t="shared" si="0"/>
        <v>0</v>
      </c>
      <c r="BO2" s="23">
        <f t="shared" si="0"/>
        <v>0</v>
      </c>
      <c r="BP2" s="23">
        <f t="shared" si="0"/>
        <v>0</v>
      </c>
      <c r="BQ2" s="23">
        <f t="shared" si="0"/>
        <v>0</v>
      </c>
      <c r="BR2" s="23">
        <f t="shared" si="0"/>
        <v>0</v>
      </c>
      <c r="BS2" s="23">
        <f t="shared" si="0"/>
        <v>0</v>
      </c>
      <c r="BT2" s="23">
        <f t="shared" si="0"/>
        <v>0</v>
      </c>
      <c r="BU2" s="23">
        <f t="shared" si="0"/>
        <v>0</v>
      </c>
      <c r="BV2" s="23">
        <f t="shared" si="0"/>
        <v>0</v>
      </c>
      <c r="BW2" s="23">
        <f t="shared" si="0"/>
        <v>0</v>
      </c>
      <c r="BX2" s="23">
        <f t="shared" si="0"/>
        <v>0</v>
      </c>
      <c r="BY2" s="23">
        <f t="shared" si="0"/>
        <v>0</v>
      </c>
      <c r="BZ2" s="23">
        <f t="shared" si="0"/>
        <v>0</v>
      </c>
      <c r="CA2" s="23">
        <f t="shared" si="0"/>
        <v>0</v>
      </c>
      <c r="CB2" s="23">
        <f t="shared" si="0"/>
        <v>0</v>
      </c>
      <c r="CC2" s="23">
        <f t="shared" si="0"/>
        <v>0</v>
      </c>
      <c r="CD2" s="23">
        <f t="shared" si="0"/>
        <v>0</v>
      </c>
      <c r="CE2" s="23">
        <f t="shared" si="0"/>
        <v>0</v>
      </c>
      <c r="CF2" s="23">
        <f t="shared" si="0"/>
        <v>0</v>
      </c>
      <c r="CG2" s="23">
        <f t="shared" si="0"/>
        <v>0</v>
      </c>
      <c r="CH2" s="23">
        <f t="shared" si="0"/>
        <v>0</v>
      </c>
      <c r="CI2" s="23">
        <f t="shared" si="0"/>
        <v>0</v>
      </c>
      <c r="CJ2" s="23">
        <f t="shared" si="0"/>
        <v>0</v>
      </c>
      <c r="CK2" s="23">
        <f t="shared" si="0"/>
        <v>0</v>
      </c>
      <c r="CL2" s="23">
        <f t="shared" si="0"/>
        <v>0</v>
      </c>
      <c r="CM2" s="23">
        <f t="shared" si="0"/>
        <v>0</v>
      </c>
      <c r="CN2" s="23">
        <f t="shared" si="0"/>
        <v>0</v>
      </c>
      <c r="CO2" s="23">
        <f t="shared" si="0"/>
        <v>0</v>
      </c>
      <c r="CP2" s="23">
        <f t="shared" si="0"/>
        <v>0</v>
      </c>
      <c r="CQ2" s="23">
        <f t="shared" si="0"/>
        <v>0</v>
      </c>
      <c r="CR2" s="23">
        <f t="shared" si="0"/>
        <v>0</v>
      </c>
      <c r="CS2" s="23">
        <f t="shared" si="0"/>
        <v>0</v>
      </c>
      <c r="CT2" s="23">
        <f t="shared" si="0"/>
        <v>0</v>
      </c>
      <c r="CU2" s="23">
        <f t="shared" si="0"/>
        <v>0</v>
      </c>
      <c r="CV2" s="23">
        <f t="shared" si="0"/>
        <v>0</v>
      </c>
      <c r="CW2" s="23">
        <f t="shared" si="0"/>
        <v>0</v>
      </c>
      <c r="CX2" s="23">
        <f t="shared" si="0"/>
        <v>0</v>
      </c>
      <c r="CY2" s="23">
        <f t="shared" si="0"/>
        <v>0</v>
      </c>
      <c r="CZ2" s="23">
        <f t="shared" si="0"/>
        <v>0</v>
      </c>
      <c r="DA2" s="23">
        <f t="shared" si="0"/>
        <v>0</v>
      </c>
      <c r="DB2" s="23">
        <f t="shared" si="0"/>
        <v>0</v>
      </c>
      <c r="DC2" s="23">
        <f t="shared" si="0"/>
        <v>0</v>
      </c>
      <c r="DD2" s="23">
        <f t="shared" si="0"/>
        <v>0</v>
      </c>
      <c r="DE2" s="23">
        <f t="shared" si="0"/>
        <v>0</v>
      </c>
      <c r="DF2" s="23">
        <f t="shared" si="0"/>
        <v>0</v>
      </c>
      <c r="DG2" s="23">
        <f t="shared" si="0"/>
        <v>0</v>
      </c>
      <c r="DH2" s="23">
        <f t="shared" si="0"/>
        <v>0</v>
      </c>
      <c r="DI2" s="23">
        <f t="shared" si="0"/>
        <v>0</v>
      </c>
      <c r="DJ2" s="23">
        <f t="shared" si="0"/>
        <v>0</v>
      </c>
      <c r="DK2" s="23">
        <f t="shared" si="0"/>
        <v>0</v>
      </c>
      <c r="DL2" s="23">
        <f t="shared" si="0"/>
        <v>0</v>
      </c>
      <c r="DM2" s="23">
        <f t="shared" si="0"/>
        <v>0</v>
      </c>
      <c r="DN2" s="23">
        <f t="shared" si="0"/>
        <v>0</v>
      </c>
      <c r="DO2" s="23">
        <f t="shared" si="0"/>
        <v>0</v>
      </c>
      <c r="DP2" s="23">
        <f t="shared" si="0"/>
        <v>0</v>
      </c>
      <c r="DQ2" s="23">
        <f t="shared" si="0"/>
        <v>0</v>
      </c>
      <c r="DR2" s="23">
        <f t="shared" si="0"/>
        <v>0</v>
      </c>
      <c r="DS2" s="23">
        <f t="shared" si="0"/>
        <v>0</v>
      </c>
      <c r="DT2" s="23">
        <f t="shared" si="0"/>
        <v>0</v>
      </c>
      <c r="DU2" s="23">
        <f t="shared" si="0"/>
        <v>0</v>
      </c>
      <c r="DV2" s="23">
        <f t="shared" si="0"/>
        <v>0</v>
      </c>
      <c r="DW2" s="23">
        <f t="shared" si="0"/>
        <v>0</v>
      </c>
      <c r="DX2" s="23">
        <f t="shared" si="0"/>
        <v>0</v>
      </c>
      <c r="DY2" s="23">
        <f t="shared" si="0"/>
        <v>0</v>
      </c>
      <c r="DZ2" s="23">
        <f t="shared" si="0"/>
        <v>0</v>
      </c>
      <c r="EA2" s="23">
        <f t="shared" si="0"/>
        <v>0</v>
      </c>
      <c r="EB2" s="23">
        <f t="shared" si="0"/>
        <v>0</v>
      </c>
      <c r="EC2" s="23">
        <f t="shared" si="0"/>
        <v>0</v>
      </c>
      <c r="ED2" s="23">
        <f t="shared" si="0"/>
        <v>0</v>
      </c>
      <c r="EE2" s="23">
        <f t="shared" si="0"/>
        <v>0</v>
      </c>
      <c r="EF2" s="23">
        <f t="shared" si="0"/>
        <v>0</v>
      </c>
      <c r="EG2" s="23">
        <f t="shared" si="0"/>
        <v>0</v>
      </c>
      <c r="EH2" s="23">
        <f t="shared" si="0"/>
        <v>0</v>
      </c>
      <c r="EI2" s="23">
        <f t="shared" si="0"/>
        <v>0</v>
      </c>
      <c r="EJ2" s="23">
        <f t="shared" si="0"/>
        <v>0</v>
      </c>
      <c r="EK2" s="23">
        <f t="shared" si="0"/>
        <v>0</v>
      </c>
      <c r="EL2" s="23">
        <f t="shared" si="0"/>
        <v>0</v>
      </c>
      <c r="EM2" s="23">
        <f t="shared" si="0"/>
        <v>0</v>
      </c>
      <c r="EN2" s="23">
        <f t="shared" si="0"/>
        <v>0</v>
      </c>
      <c r="EO2" s="23">
        <f t="shared" si="0"/>
        <v>0</v>
      </c>
      <c r="EP2" s="23">
        <f t="shared" si="0"/>
        <v>0</v>
      </c>
      <c r="EQ2" s="23">
        <f t="shared" si="0"/>
        <v>0</v>
      </c>
      <c r="ER2" s="23">
        <f t="shared" si="0"/>
        <v>0</v>
      </c>
      <c r="ES2" s="23">
        <f t="shared" si="0"/>
        <v>0</v>
      </c>
      <c r="ET2" s="23">
        <f t="shared" si="0"/>
        <v>0</v>
      </c>
      <c r="EU2" s="23">
        <f t="shared" si="0"/>
        <v>0</v>
      </c>
      <c r="EV2" s="23">
        <f t="shared" si="0"/>
        <v>0</v>
      </c>
      <c r="EW2" s="23">
        <f t="shared" si="0"/>
        <v>0</v>
      </c>
      <c r="EX2" s="23">
        <f t="shared" si="0"/>
        <v>0</v>
      </c>
      <c r="EY2" s="23">
        <f t="shared" si="0"/>
        <v>0</v>
      </c>
      <c r="EZ2" s="23">
        <f t="shared" si="0"/>
        <v>0</v>
      </c>
      <c r="FA2" s="23">
        <f t="shared" si="0"/>
        <v>0</v>
      </c>
      <c r="FB2" s="23">
        <f t="shared" si="0"/>
        <v>0</v>
      </c>
      <c r="FC2" s="23">
        <f t="shared" si="0"/>
        <v>0</v>
      </c>
      <c r="FD2" s="23">
        <f t="shared" si="0"/>
        <v>0</v>
      </c>
      <c r="FE2" s="23">
        <f t="shared" si="0"/>
        <v>0</v>
      </c>
      <c r="FF2" s="23">
        <f t="shared" si="0"/>
        <v>0</v>
      </c>
      <c r="FG2" s="23">
        <f t="shared" si="0"/>
        <v>0</v>
      </c>
      <c r="FH2" s="23">
        <f t="shared" si="0"/>
        <v>0</v>
      </c>
      <c r="FI2" s="23">
        <f t="shared" si="0"/>
        <v>0</v>
      </c>
      <c r="FJ2" s="23">
        <f t="shared" si="0"/>
        <v>0</v>
      </c>
      <c r="FK2" s="23">
        <f t="shared" si="0"/>
        <v>0</v>
      </c>
      <c r="FL2" s="23">
        <f t="shared" si="0"/>
        <v>0</v>
      </c>
      <c r="FM2" s="23">
        <f t="shared" si="0"/>
        <v>0</v>
      </c>
      <c r="FN2" s="23">
        <f t="shared" si="0"/>
        <v>0</v>
      </c>
      <c r="FO2" s="23">
        <f t="shared" si="0"/>
        <v>0</v>
      </c>
      <c r="FP2" s="23">
        <f t="shared" si="0"/>
        <v>0</v>
      </c>
      <c r="FQ2" s="23">
        <f t="shared" si="0"/>
        <v>0</v>
      </c>
      <c r="FR2" s="23">
        <f t="shared" si="0"/>
        <v>0</v>
      </c>
      <c r="FS2" s="23">
        <f t="shared" si="0"/>
        <v>0</v>
      </c>
      <c r="FT2" s="23">
        <f t="shared" si="0"/>
        <v>0</v>
      </c>
      <c r="FU2" s="23">
        <f t="shared" si="0"/>
        <v>0</v>
      </c>
      <c r="FV2" s="23">
        <f t="shared" si="0"/>
        <v>0</v>
      </c>
      <c r="FW2" s="23">
        <f t="shared" si="0"/>
        <v>0</v>
      </c>
      <c r="FX2" s="23">
        <f t="shared" si="0"/>
        <v>0</v>
      </c>
      <c r="FY2" s="23">
        <f t="shared" si="0"/>
        <v>0</v>
      </c>
      <c r="FZ2" s="23">
        <f t="shared" si="0"/>
        <v>0</v>
      </c>
      <c r="GA2" s="23">
        <f t="shared" si="0"/>
        <v>0</v>
      </c>
      <c r="GB2" s="23">
        <f t="shared" si="0"/>
        <v>0</v>
      </c>
      <c r="GC2" s="23">
        <f t="shared" si="0"/>
        <v>0</v>
      </c>
      <c r="GD2" s="23">
        <f t="shared" si="0"/>
        <v>0</v>
      </c>
      <c r="GE2" s="23">
        <f t="shared" si="0"/>
        <v>0</v>
      </c>
      <c r="GF2" s="23">
        <f t="shared" si="0"/>
        <v>0</v>
      </c>
      <c r="GG2" s="23">
        <f t="shared" si="0"/>
        <v>0</v>
      </c>
      <c r="GH2" s="23">
        <f t="shared" si="0"/>
        <v>0</v>
      </c>
      <c r="GI2" s="23">
        <f t="shared" si="0"/>
        <v>0</v>
      </c>
      <c r="GJ2" s="23">
        <f t="shared" si="0"/>
        <v>0</v>
      </c>
      <c r="GK2" s="23">
        <f t="shared" si="0"/>
        <v>0</v>
      </c>
      <c r="GL2" s="23">
        <f t="shared" si="0"/>
        <v>0</v>
      </c>
      <c r="GM2" s="23">
        <f t="shared" si="0"/>
        <v>0</v>
      </c>
      <c r="GN2" s="23">
        <f t="shared" si="0"/>
        <v>0</v>
      </c>
      <c r="GO2" s="23">
        <f t="shared" si="0"/>
        <v>0</v>
      </c>
      <c r="GP2" s="23">
        <f t="shared" si="0"/>
        <v>0</v>
      </c>
      <c r="GQ2" s="23">
        <f t="shared" si="0"/>
        <v>0</v>
      </c>
      <c r="GR2" s="23">
        <f t="shared" si="0"/>
        <v>0</v>
      </c>
      <c r="GS2" s="23">
        <f t="shared" si="0"/>
        <v>0</v>
      </c>
      <c r="GT2" s="23">
        <f t="shared" si="0"/>
        <v>0</v>
      </c>
      <c r="GU2" s="23">
        <f t="shared" si="0"/>
        <v>0</v>
      </c>
      <c r="GV2" s="23">
        <f t="shared" si="0"/>
        <v>0</v>
      </c>
      <c r="GW2" s="23">
        <f t="shared" si="0"/>
        <v>0</v>
      </c>
      <c r="GX2" s="23">
        <f t="shared" si="0"/>
        <v>0</v>
      </c>
      <c r="GY2" s="23">
        <f t="shared" si="0"/>
        <v>0</v>
      </c>
      <c r="GZ2" s="23">
        <f t="shared" si="0"/>
        <v>0</v>
      </c>
      <c r="HA2" s="23">
        <f t="shared" si="0"/>
        <v>0</v>
      </c>
      <c r="HB2" s="23">
        <f t="shared" si="0"/>
        <v>0</v>
      </c>
      <c r="HC2" s="23">
        <f t="shared" si="0"/>
        <v>0</v>
      </c>
      <c r="HD2" s="23">
        <f t="shared" si="0"/>
        <v>0</v>
      </c>
      <c r="HE2" s="23">
        <f t="shared" si="0"/>
        <v>0</v>
      </c>
      <c r="HF2" s="23">
        <f t="shared" si="0"/>
        <v>0</v>
      </c>
      <c r="HG2" s="23">
        <f t="shared" si="0"/>
        <v>0</v>
      </c>
      <c r="HH2" s="23">
        <f t="shared" si="0"/>
        <v>0</v>
      </c>
      <c r="HI2" s="23">
        <f t="shared" si="0"/>
        <v>0</v>
      </c>
      <c r="HJ2" s="23">
        <f t="shared" si="0"/>
        <v>0</v>
      </c>
      <c r="HK2" s="23">
        <f t="shared" si="0"/>
        <v>0</v>
      </c>
      <c r="HL2" s="23">
        <f t="shared" si="0"/>
        <v>0</v>
      </c>
      <c r="HM2" s="23">
        <f t="shared" si="0"/>
        <v>0</v>
      </c>
      <c r="HN2" s="23">
        <f t="shared" si="0"/>
        <v>0</v>
      </c>
      <c r="HO2" s="23">
        <f t="shared" si="0"/>
        <v>0</v>
      </c>
      <c r="HP2" s="23">
        <f t="shared" si="0"/>
        <v>0</v>
      </c>
      <c r="HQ2" s="23">
        <f t="shared" si="0"/>
        <v>0</v>
      </c>
      <c r="HR2" s="23">
        <f t="shared" si="0"/>
        <v>0</v>
      </c>
      <c r="HS2" s="23">
        <f t="shared" si="0"/>
        <v>0</v>
      </c>
      <c r="HT2" s="23">
        <f t="shared" si="0"/>
        <v>0</v>
      </c>
      <c r="HU2" s="23">
        <f t="shared" si="0"/>
        <v>0</v>
      </c>
      <c r="HV2" s="23">
        <f t="shared" si="0"/>
        <v>0</v>
      </c>
      <c r="HW2" s="23">
        <f t="shared" si="0"/>
        <v>0</v>
      </c>
      <c r="HX2" s="23">
        <f t="shared" si="0"/>
        <v>0</v>
      </c>
      <c r="HY2" s="23">
        <f t="shared" si="0"/>
        <v>0</v>
      </c>
      <c r="HZ2" s="23">
        <f t="shared" si="0"/>
        <v>0</v>
      </c>
      <c r="IA2" s="23">
        <f t="shared" si="0"/>
        <v>0</v>
      </c>
      <c r="IB2" s="23">
        <f t="shared" si="0"/>
        <v>0</v>
      </c>
      <c r="IC2" s="23">
        <f t="shared" si="0"/>
        <v>0</v>
      </c>
      <c r="ID2" s="23">
        <f t="shared" si="0"/>
        <v>0</v>
      </c>
      <c r="IE2" s="23">
        <f t="shared" si="0"/>
        <v>0</v>
      </c>
      <c r="IF2" s="23">
        <f t="shared" si="0"/>
        <v>0</v>
      </c>
      <c r="IG2" s="23">
        <f t="shared" si="0"/>
        <v>0</v>
      </c>
      <c r="IH2" s="23">
        <f t="shared" si="0"/>
        <v>0</v>
      </c>
      <c r="II2" s="23">
        <f t="shared" si="0"/>
        <v>0</v>
      </c>
      <c r="IJ2" s="23">
        <f t="shared" si="0"/>
        <v>0</v>
      </c>
      <c r="IK2" s="23">
        <f t="shared" si="0"/>
        <v>0</v>
      </c>
      <c r="IL2" s="23">
        <f t="shared" si="0"/>
        <v>0</v>
      </c>
      <c r="IM2" s="23">
        <f t="shared" si="0"/>
        <v>0</v>
      </c>
      <c r="IN2" s="23">
        <f t="shared" si="0"/>
        <v>0</v>
      </c>
      <c r="IO2" s="23">
        <f t="shared" si="0"/>
        <v>0</v>
      </c>
      <c r="IP2" s="23">
        <f t="shared" si="0"/>
        <v>0</v>
      </c>
      <c r="IQ2" s="23">
        <f t="shared" si="0"/>
        <v>0</v>
      </c>
      <c r="IR2" s="23">
        <f t="shared" si="0"/>
        <v>0</v>
      </c>
      <c r="IS2" s="23">
        <f t="shared" si="0"/>
        <v>0</v>
      </c>
      <c r="IT2" s="23">
        <f t="shared" si="0"/>
        <v>0</v>
      </c>
      <c r="IU2" s="23">
        <f t="shared" si="0"/>
        <v>0</v>
      </c>
      <c r="IV2" s="23">
        <f t="shared" si="0"/>
        <v>0</v>
      </c>
      <c r="IW2" s="23">
        <f t="shared" si="0"/>
        <v>0</v>
      </c>
      <c r="IX2" s="23">
        <f t="shared" si="0"/>
        <v>0</v>
      </c>
      <c r="IY2" s="23">
        <f t="shared" si="0"/>
        <v>0</v>
      </c>
      <c r="IZ2" s="23">
        <f t="shared" si="0"/>
        <v>0</v>
      </c>
      <c r="JA2" s="23">
        <f t="shared" si="0"/>
        <v>0</v>
      </c>
      <c r="JB2" s="23">
        <f t="shared" si="0"/>
        <v>0</v>
      </c>
      <c r="JC2" s="23">
        <f t="shared" si="0"/>
        <v>0</v>
      </c>
      <c r="JD2" s="23">
        <f t="shared" si="0"/>
        <v>0</v>
      </c>
      <c r="JE2" s="23">
        <f t="shared" si="0"/>
        <v>0</v>
      </c>
      <c r="JF2" s="23">
        <f t="shared" ref="JF2:QO2" si="1">IF(JF281&lt;0,1,0)</f>
        <v>0</v>
      </c>
      <c r="JG2" s="23">
        <f t="shared" si="1"/>
        <v>0</v>
      </c>
      <c r="JH2" s="23">
        <f t="shared" si="1"/>
        <v>0</v>
      </c>
      <c r="JI2" s="23">
        <f t="shared" si="1"/>
        <v>0</v>
      </c>
      <c r="JJ2" s="23">
        <f t="shared" si="1"/>
        <v>0</v>
      </c>
      <c r="JK2" s="23">
        <f t="shared" si="1"/>
        <v>0</v>
      </c>
      <c r="JL2" s="23">
        <f t="shared" si="1"/>
        <v>0</v>
      </c>
      <c r="JM2" s="23">
        <f t="shared" si="1"/>
        <v>0</v>
      </c>
      <c r="JN2" s="23">
        <f t="shared" si="1"/>
        <v>0</v>
      </c>
      <c r="JO2" s="23">
        <f t="shared" si="1"/>
        <v>0</v>
      </c>
      <c r="JP2" s="23">
        <f t="shared" si="1"/>
        <v>0</v>
      </c>
      <c r="JQ2" s="23">
        <f t="shared" si="1"/>
        <v>0</v>
      </c>
      <c r="JR2" s="23">
        <f t="shared" si="1"/>
        <v>0</v>
      </c>
      <c r="JS2" s="23">
        <f t="shared" si="1"/>
        <v>0</v>
      </c>
      <c r="JT2" s="23">
        <f t="shared" si="1"/>
        <v>0</v>
      </c>
      <c r="JU2" s="23">
        <f t="shared" si="1"/>
        <v>0</v>
      </c>
      <c r="JV2" s="23">
        <f t="shared" si="1"/>
        <v>0</v>
      </c>
      <c r="JW2" s="23">
        <f t="shared" si="1"/>
        <v>0</v>
      </c>
      <c r="JX2" s="23">
        <f t="shared" si="1"/>
        <v>0</v>
      </c>
      <c r="JY2" s="23">
        <f t="shared" si="1"/>
        <v>0</v>
      </c>
      <c r="JZ2" s="23">
        <f t="shared" si="1"/>
        <v>0</v>
      </c>
      <c r="KA2" s="23">
        <f t="shared" si="1"/>
        <v>0</v>
      </c>
      <c r="KB2" s="23">
        <f t="shared" si="1"/>
        <v>0</v>
      </c>
      <c r="KC2" s="23">
        <f t="shared" si="1"/>
        <v>0</v>
      </c>
      <c r="KD2" s="23">
        <f t="shared" si="1"/>
        <v>0</v>
      </c>
      <c r="KE2" s="23">
        <f t="shared" si="1"/>
        <v>0</v>
      </c>
      <c r="KF2" s="23">
        <f t="shared" si="1"/>
        <v>0</v>
      </c>
      <c r="KG2" s="23">
        <f t="shared" si="1"/>
        <v>0</v>
      </c>
      <c r="KH2" s="23">
        <f t="shared" si="1"/>
        <v>0</v>
      </c>
      <c r="KI2" s="23">
        <f t="shared" si="1"/>
        <v>0</v>
      </c>
      <c r="KJ2" s="23">
        <f t="shared" si="1"/>
        <v>0</v>
      </c>
      <c r="KK2" s="23">
        <f t="shared" si="1"/>
        <v>0</v>
      </c>
      <c r="KL2" s="23">
        <f t="shared" si="1"/>
        <v>0</v>
      </c>
      <c r="KM2" s="23">
        <f t="shared" si="1"/>
        <v>0</v>
      </c>
      <c r="KN2" s="23">
        <f t="shared" si="1"/>
        <v>0</v>
      </c>
      <c r="KO2" s="23">
        <f t="shared" si="1"/>
        <v>0</v>
      </c>
      <c r="KP2" s="23">
        <f t="shared" si="1"/>
        <v>0</v>
      </c>
      <c r="KQ2" s="23">
        <f t="shared" si="1"/>
        <v>0</v>
      </c>
      <c r="KR2" s="23">
        <f t="shared" si="1"/>
        <v>0</v>
      </c>
      <c r="KS2" s="23">
        <f t="shared" si="1"/>
        <v>0</v>
      </c>
      <c r="KT2" s="23">
        <f t="shared" si="1"/>
        <v>0</v>
      </c>
      <c r="KU2" s="23">
        <f t="shared" si="1"/>
        <v>0</v>
      </c>
      <c r="KV2" s="23">
        <f t="shared" si="1"/>
        <v>0</v>
      </c>
      <c r="KW2" s="23">
        <f t="shared" si="1"/>
        <v>0</v>
      </c>
      <c r="KX2" s="23">
        <f t="shared" si="1"/>
        <v>0</v>
      </c>
      <c r="KY2" s="23">
        <f t="shared" si="1"/>
        <v>0</v>
      </c>
      <c r="KZ2" s="23">
        <f t="shared" si="1"/>
        <v>0</v>
      </c>
      <c r="LA2" s="23">
        <f t="shared" si="1"/>
        <v>0</v>
      </c>
      <c r="LB2" s="23">
        <f t="shared" si="1"/>
        <v>0</v>
      </c>
      <c r="LC2" s="23">
        <f t="shared" si="1"/>
        <v>0</v>
      </c>
      <c r="LD2" s="23">
        <f t="shared" si="1"/>
        <v>0</v>
      </c>
      <c r="LE2" s="23">
        <f t="shared" si="1"/>
        <v>0</v>
      </c>
      <c r="LF2" s="23">
        <f t="shared" si="1"/>
        <v>0</v>
      </c>
      <c r="LG2" s="23">
        <f t="shared" si="1"/>
        <v>0</v>
      </c>
      <c r="LH2" s="23">
        <f t="shared" si="1"/>
        <v>0</v>
      </c>
      <c r="LI2" s="23">
        <f t="shared" si="1"/>
        <v>0</v>
      </c>
      <c r="LJ2" s="23">
        <f t="shared" si="1"/>
        <v>0</v>
      </c>
      <c r="LK2" s="23">
        <f t="shared" si="1"/>
        <v>0</v>
      </c>
      <c r="LL2" s="23">
        <f t="shared" si="1"/>
        <v>0</v>
      </c>
      <c r="LM2" s="23">
        <f t="shared" si="1"/>
        <v>0</v>
      </c>
      <c r="LN2" s="23">
        <f t="shared" si="1"/>
        <v>0</v>
      </c>
      <c r="LO2" s="23">
        <f t="shared" si="1"/>
        <v>0</v>
      </c>
      <c r="LP2" s="23">
        <f t="shared" si="1"/>
        <v>0</v>
      </c>
      <c r="LQ2" s="23">
        <f t="shared" si="1"/>
        <v>0</v>
      </c>
      <c r="LR2" s="23">
        <f t="shared" si="1"/>
        <v>0</v>
      </c>
      <c r="LS2" s="23">
        <f t="shared" si="1"/>
        <v>0</v>
      </c>
      <c r="LT2" s="23">
        <f t="shared" si="1"/>
        <v>0</v>
      </c>
      <c r="LU2" s="23">
        <f t="shared" si="1"/>
        <v>0</v>
      </c>
      <c r="LV2" s="23">
        <f t="shared" si="1"/>
        <v>0</v>
      </c>
      <c r="LW2" s="23">
        <f t="shared" si="1"/>
        <v>0</v>
      </c>
      <c r="LX2" s="23">
        <f t="shared" si="1"/>
        <v>0</v>
      </c>
      <c r="LY2" s="23">
        <f t="shared" si="1"/>
        <v>0</v>
      </c>
      <c r="LZ2" s="23">
        <f t="shared" si="1"/>
        <v>0</v>
      </c>
      <c r="MA2" s="23">
        <f t="shared" si="1"/>
        <v>0</v>
      </c>
      <c r="MB2" s="23">
        <f t="shared" si="1"/>
        <v>0</v>
      </c>
      <c r="MC2" s="23">
        <f t="shared" si="1"/>
        <v>0</v>
      </c>
      <c r="MD2" s="23">
        <f t="shared" si="1"/>
        <v>0</v>
      </c>
      <c r="ME2" s="23">
        <f t="shared" si="1"/>
        <v>0</v>
      </c>
      <c r="MF2" s="23">
        <f t="shared" si="1"/>
        <v>0</v>
      </c>
      <c r="MG2" s="23">
        <f t="shared" si="1"/>
        <v>0</v>
      </c>
      <c r="MH2" s="23">
        <f t="shared" si="1"/>
        <v>0</v>
      </c>
      <c r="MI2" s="23">
        <f t="shared" si="1"/>
        <v>0</v>
      </c>
      <c r="MJ2" s="23">
        <f t="shared" si="1"/>
        <v>0</v>
      </c>
      <c r="MK2" s="23">
        <f t="shared" si="1"/>
        <v>0</v>
      </c>
      <c r="ML2" s="23">
        <f t="shared" si="1"/>
        <v>0</v>
      </c>
      <c r="MM2" s="23">
        <f t="shared" si="1"/>
        <v>0</v>
      </c>
      <c r="MN2" s="23">
        <f t="shared" si="1"/>
        <v>0</v>
      </c>
      <c r="MO2" s="23">
        <f t="shared" si="1"/>
        <v>0</v>
      </c>
      <c r="MP2" s="23">
        <f t="shared" si="1"/>
        <v>0</v>
      </c>
      <c r="MQ2" s="23">
        <f t="shared" si="1"/>
        <v>0</v>
      </c>
      <c r="MR2" s="23">
        <f t="shared" si="1"/>
        <v>0</v>
      </c>
      <c r="MS2" s="23">
        <f t="shared" si="1"/>
        <v>0</v>
      </c>
      <c r="MT2" s="23">
        <f t="shared" si="1"/>
        <v>0</v>
      </c>
      <c r="MU2" s="23">
        <f t="shared" si="1"/>
        <v>0</v>
      </c>
      <c r="MV2" s="23">
        <f t="shared" si="1"/>
        <v>0</v>
      </c>
      <c r="MW2" s="23">
        <f t="shared" si="1"/>
        <v>0</v>
      </c>
      <c r="MX2" s="23">
        <f t="shared" si="1"/>
        <v>0</v>
      </c>
      <c r="MY2" s="23">
        <f t="shared" si="1"/>
        <v>0</v>
      </c>
      <c r="MZ2" s="23">
        <f t="shared" si="1"/>
        <v>0</v>
      </c>
      <c r="NA2" s="23">
        <f t="shared" si="1"/>
        <v>0</v>
      </c>
      <c r="NB2" s="23">
        <f t="shared" si="1"/>
        <v>0</v>
      </c>
      <c r="NC2" s="23">
        <f t="shared" si="1"/>
        <v>0</v>
      </c>
      <c r="ND2" s="23">
        <f t="shared" si="1"/>
        <v>0</v>
      </c>
      <c r="NE2" s="23">
        <f t="shared" si="1"/>
        <v>0</v>
      </c>
      <c r="NF2" s="23">
        <f t="shared" si="1"/>
        <v>0</v>
      </c>
      <c r="NG2" s="23">
        <f t="shared" si="1"/>
        <v>0</v>
      </c>
      <c r="NH2" s="23">
        <f t="shared" si="1"/>
        <v>0</v>
      </c>
      <c r="NI2" s="23">
        <f t="shared" si="1"/>
        <v>0</v>
      </c>
      <c r="NJ2" s="23">
        <f t="shared" si="1"/>
        <v>0</v>
      </c>
      <c r="NK2" s="23">
        <f t="shared" si="1"/>
        <v>0</v>
      </c>
      <c r="NL2" s="23">
        <f t="shared" si="1"/>
        <v>0</v>
      </c>
      <c r="NM2" s="23">
        <f t="shared" si="1"/>
        <v>0</v>
      </c>
      <c r="NN2" s="23">
        <f t="shared" si="1"/>
        <v>0</v>
      </c>
      <c r="NO2" s="23">
        <f t="shared" si="1"/>
        <v>0</v>
      </c>
      <c r="NP2" s="23">
        <f t="shared" si="1"/>
        <v>0</v>
      </c>
      <c r="NQ2" s="23">
        <f t="shared" si="1"/>
        <v>0</v>
      </c>
      <c r="NR2" s="23">
        <f t="shared" si="1"/>
        <v>0</v>
      </c>
      <c r="NS2" s="23">
        <f t="shared" si="1"/>
        <v>0</v>
      </c>
      <c r="NT2" s="23">
        <f t="shared" si="1"/>
        <v>0</v>
      </c>
      <c r="NU2" s="23">
        <f t="shared" si="1"/>
        <v>0</v>
      </c>
      <c r="NV2" s="23">
        <f t="shared" si="1"/>
        <v>0</v>
      </c>
      <c r="NW2" s="23">
        <f t="shared" si="1"/>
        <v>0</v>
      </c>
      <c r="NX2" s="23">
        <f t="shared" si="1"/>
        <v>0</v>
      </c>
      <c r="NY2" s="23">
        <f t="shared" si="1"/>
        <v>0</v>
      </c>
      <c r="NZ2" s="23">
        <f t="shared" si="1"/>
        <v>0</v>
      </c>
      <c r="OA2" s="23">
        <f t="shared" si="1"/>
        <v>0</v>
      </c>
      <c r="OB2" s="23">
        <f t="shared" si="1"/>
        <v>0</v>
      </c>
      <c r="OC2" s="23">
        <f t="shared" si="1"/>
        <v>0</v>
      </c>
      <c r="OD2" s="23">
        <f t="shared" si="1"/>
        <v>0</v>
      </c>
      <c r="OE2" s="23">
        <f t="shared" si="1"/>
        <v>0</v>
      </c>
      <c r="OF2" s="23">
        <f t="shared" si="1"/>
        <v>0</v>
      </c>
      <c r="OG2" s="23">
        <f t="shared" si="1"/>
        <v>0</v>
      </c>
      <c r="OH2" s="23">
        <f t="shared" si="1"/>
        <v>0</v>
      </c>
      <c r="OI2" s="23">
        <f t="shared" si="1"/>
        <v>0</v>
      </c>
      <c r="OJ2" s="23">
        <f t="shared" si="1"/>
        <v>0</v>
      </c>
      <c r="OK2" s="23">
        <f t="shared" si="1"/>
        <v>0</v>
      </c>
      <c r="OL2" s="23">
        <f t="shared" si="1"/>
        <v>0</v>
      </c>
      <c r="OM2" s="23">
        <f t="shared" si="1"/>
        <v>0</v>
      </c>
      <c r="ON2" s="23">
        <f t="shared" si="1"/>
        <v>0</v>
      </c>
      <c r="OO2" s="23">
        <f t="shared" si="1"/>
        <v>0</v>
      </c>
      <c r="OP2" s="23">
        <f t="shared" si="1"/>
        <v>0</v>
      </c>
      <c r="OQ2" s="23">
        <f t="shared" si="1"/>
        <v>0</v>
      </c>
      <c r="OR2" s="23">
        <f t="shared" si="1"/>
        <v>0</v>
      </c>
      <c r="OS2" s="23">
        <f t="shared" si="1"/>
        <v>0</v>
      </c>
      <c r="OT2" s="23">
        <f t="shared" si="1"/>
        <v>0</v>
      </c>
      <c r="OU2" s="23">
        <f t="shared" si="1"/>
        <v>0</v>
      </c>
      <c r="OV2" s="23">
        <f t="shared" si="1"/>
        <v>0</v>
      </c>
      <c r="OW2" s="23">
        <f t="shared" si="1"/>
        <v>0</v>
      </c>
      <c r="OX2" s="23">
        <f t="shared" si="1"/>
        <v>0</v>
      </c>
      <c r="OY2" s="23">
        <f t="shared" si="1"/>
        <v>0</v>
      </c>
      <c r="OZ2" s="23">
        <f t="shared" si="1"/>
        <v>0</v>
      </c>
      <c r="PA2" s="23">
        <f t="shared" si="1"/>
        <v>0</v>
      </c>
      <c r="PB2" s="23">
        <f t="shared" si="1"/>
        <v>0</v>
      </c>
      <c r="PC2" s="23">
        <f t="shared" si="1"/>
        <v>0</v>
      </c>
      <c r="PD2" s="23">
        <f t="shared" si="1"/>
        <v>0</v>
      </c>
      <c r="PE2" s="23">
        <f t="shared" si="1"/>
        <v>0</v>
      </c>
      <c r="PF2" s="23">
        <f t="shared" si="1"/>
        <v>0</v>
      </c>
      <c r="PG2" s="23">
        <f t="shared" si="1"/>
        <v>0</v>
      </c>
      <c r="PH2" s="23">
        <f t="shared" si="1"/>
        <v>0</v>
      </c>
      <c r="PI2" s="23">
        <f t="shared" si="1"/>
        <v>0</v>
      </c>
      <c r="PJ2" s="23">
        <f t="shared" si="1"/>
        <v>0</v>
      </c>
      <c r="PK2" s="23">
        <f t="shared" si="1"/>
        <v>0</v>
      </c>
      <c r="PL2" s="23">
        <f t="shared" si="1"/>
        <v>0</v>
      </c>
      <c r="PM2" s="23">
        <f t="shared" si="1"/>
        <v>0</v>
      </c>
      <c r="PN2" s="23">
        <f t="shared" si="1"/>
        <v>0</v>
      </c>
      <c r="PO2" s="23">
        <f t="shared" si="1"/>
        <v>0</v>
      </c>
      <c r="PP2" s="23">
        <f t="shared" si="1"/>
        <v>0</v>
      </c>
      <c r="PQ2" s="23">
        <f t="shared" si="1"/>
        <v>0</v>
      </c>
      <c r="PR2" s="23">
        <f t="shared" si="1"/>
        <v>0</v>
      </c>
      <c r="PS2" s="23">
        <f t="shared" si="1"/>
        <v>0</v>
      </c>
      <c r="PT2" s="23">
        <f t="shared" si="1"/>
        <v>0</v>
      </c>
      <c r="PU2" s="23">
        <f t="shared" si="1"/>
        <v>0</v>
      </c>
      <c r="PV2" s="23">
        <f t="shared" si="1"/>
        <v>0</v>
      </c>
      <c r="PW2" s="23">
        <f t="shared" si="1"/>
        <v>0</v>
      </c>
      <c r="PX2" s="23">
        <f t="shared" si="1"/>
        <v>0</v>
      </c>
      <c r="PY2" s="23">
        <f t="shared" si="1"/>
        <v>0</v>
      </c>
      <c r="PZ2" s="23">
        <f t="shared" si="1"/>
        <v>0</v>
      </c>
      <c r="QA2" s="23">
        <f t="shared" si="1"/>
        <v>0</v>
      </c>
      <c r="QB2" s="23">
        <f t="shared" si="1"/>
        <v>0</v>
      </c>
      <c r="QC2" s="23">
        <f t="shared" si="1"/>
        <v>0</v>
      </c>
      <c r="QD2" s="23">
        <f t="shared" si="1"/>
        <v>0</v>
      </c>
      <c r="QE2" s="23">
        <f t="shared" si="1"/>
        <v>0</v>
      </c>
      <c r="QF2" s="23">
        <f t="shared" si="1"/>
        <v>0</v>
      </c>
      <c r="QG2" s="23">
        <f t="shared" si="1"/>
        <v>0</v>
      </c>
      <c r="QH2" s="23">
        <f t="shared" si="1"/>
        <v>0</v>
      </c>
      <c r="QI2" s="23">
        <f t="shared" si="1"/>
        <v>0</v>
      </c>
      <c r="QJ2" s="23">
        <f t="shared" si="1"/>
        <v>0</v>
      </c>
      <c r="QK2" s="23">
        <f t="shared" si="1"/>
        <v>0</v>
      </c>
      <c r="QL2" s="23">
        <f t="shared" si="1"/>
        <v>0</v>
      </c>
      <c r="QM2" s="23">
        <f t="shared" si="1"/>
        <v>0</v>
      </c>
      <c r="QN2" s="23">
        <f t="shared" si="1"/>
        <v>0</v>
      </c>
      <c r="QO2" s="23">
        <f t="shared" si="1"/>
        <v>0</v>
      </c>
      <c r="QP2" s="23">
        <f t="shared" ref="QP2:TA2" si="2">IF(QP281&lt;0,1,0)</f>
        <v>0</v>
      </c>
      <c r="QQ2" s="23">
        <f t="shared" si="2"/>
        <v>0</v>
      </c>
      <c r="QR2" s="23">
        <f t="shared" si="2"/>
        <v>0</v>
      </c>
      <c r="QS2" s="23">
        <f t="shared" si="2"/>
        <v>0</v>
      </c>
      <c r="QT2" s="23">
        <f t="shared" si="2"/>
        <v>0</v>
      </c>
      <c r="QU2" s="23">
        <f t="shared" si="2"/>
        <v>0</v>
      </c>
      <c r="QV2" s="23">
        <f t="shared" si="2"/>
        <v>0</v>
      </c>
      <c r="QW2" s="23">
        <f t="shared" si="2"/>
        <v>0</v>
      </c>
      <c r="QX2" s="23">
        <f t="shared" si="2"/>
        <v>0</v>
      </c>
      <c r="QY2" s="23">
        <f t="shared" si="2"/>
        <v>0</v>
      </c>
      <c r="QZ2" s="23">
        <f t="shared" si="2"/>
        <v>0</v>
      </c>
      <c r="RA2" s="23">
        <f t="shared" si="2"/>
        <v>0</v>
      </c>
      <c r="RB2" s="23">
        <f t="shared" si="2"/>
        <v>0</v>
      </c>
      <c r="RC2" s="23">
        <f t="shared" si="2"/>
        <v>0</v>
      </c>
      <c r="RD2" s="23">
        <f t="shared" si="2"/>
        <v>0</v>
      </c>
      <c r="RE2" s="23">
        <f t="shared" si="2"/>
        <v>0</v>
      </c>
      <c r="RF2" s="23">
        <f t="shared" si="2"/>
        <v>0</v>
      </c>
      <c r="RG2" s="23">
        <f t="shared" si="2"/>
        <v>0</v>
      </c>
      <c r="RH2" s="23">
        <f t="shared" si="2"/>
        <v>0</v>
      </c>
      <c r="RI2" s="23">
        <f t="shared" si="2"/>
        <v>0</v>
      </c>
      <c r="RJ2" s="23">
        <f t="shared" si="2"/>
        <v>0</v>
      </c>
      <c r="RK2" s="23">
        <f t="shared" si="2"/>
        <v>0</v>
      </c>
      <c r="RL2" s="23">
        <f t="shared" si="2"/>
        <v>0</v>
      </c>
      <c r="RM2" s="23">
        <f t="shared" si="2"/>
        <v>0</v>
      </c>
      <c r="RN2" s="23">
        <f t="shared" si="2"/>
        <v>0</v>
      </c>
      <c r="RO2" s="23">
        <f t="shared" si="2"/>
        <v>0</v>
      </c>
      <c r="RP2" s="23">
        <f t="shared" si="2"/>
        <v>0</v>
      </c>
      <c r="RQ2" s="23">
        <f t="shared" si="2"/>
        <v>0</v>
      </c>
      <c r="RR2" s="23">
        <f t="shared" si="2"/>
        <v>0</v>
      </c>
      <c r="RS2" s="23">
        <f t="shared" si="2"/>
        <v>0</v>
      </c>
      <c r="RT2" s="23">
        <f t="shared" si="2"/>
        <v>0</v>
      </c>
      <c r="RU2" s="23">
        <f t="shared" si="2"/>
        <v>0</v>
      </c>
      <c r="RV2" s="23">
        <f t="shared" si="2"/>
        <v>0</v>
      </c>
      <c r="RW2" s="23">
        <f t="shared" si="2"/>
        <v>0</v>
      </c>
      <c r="RX2" s="23">
        <f t="shared" si="2"/>
        <v>0</v>
      </c>
      <c r="RY2" s="23">
        <f t="shared" si="2"/>
        <v>0</v>
      </c>
      <c r="RZ2" s="23">
        <f t="shared" si="2"/>
        <v>0</v>
      </c>
      <c r="SA2" s="23">
        <f t="shared" si="2"/>
        <v>0</v>
      </c>
      <c r="SB2" s="23">
        <f t="shared" si="2"/>
        <v>0</v>
      </c>
      <c r="SC2" s="23">
        <f t="shared" si="2"/>
        <v>0</v>
      </c>
      <c r="SD2" s="23">
        <f t="shared" si="2"/>
        <v>0</v>
      </c>
      <c r="SE2" s="23">
        <f t="shared" si="2"/>
        <v>0</v>
      </c>
      <c r="SF2" s="23">
        <f t="shared" si="2"/>
        <v>0</v>
      </c>
      <c r="SG2" s="23">
        <f t="shared" si="2"/>
        <v>0</v>
      </c>
      <c r="SH2" s="23">
        <f t="shared" si="2"/>
        <v>0</v>
      </c>
      <c r="SI2" s="23">
        <f t="shared" si="2"/>
        <v>0</v>
      </c>
      <c r="SJ2" s="23">
        <f t="shared" si="2"/>
        <v>0</v>
      </c>
      <c r="SK2" s="23">
        <f t="shared" si="2"/>
        <v>0</v>
      </c>
      <c r="SL2" s="23">
        <f t="shared" si="2"/>
        <v>0</v>
      </c>
      <c r="SM2" s="23">
        <f t="shared" si="2"/>
        <v>0</v>
      </c>
      <c r="SN2" s="23">
        <f t="shared" si="2"/>
        <v>0</v>
      </c>
      <c r="SO2" s="23">
        <f t="shared" si="2"/>
        <v>0</v>
      </c>
      <c r="SP2" s="23">
        <f t="shared" si="2"/>
        <v>0</v>
      </c>
      <c r="SQ2" s="23">
        <f t="shared" si="2"/>
        <v>0</v>
      </c>
      <c r="SR2" s="23">
        <f t="shared" si="2"/>
        <v>0</v>
      </c>
      <c r="SS2" s="23">
        <f t="shared" si="2"/>
        <v>0</v>
      </c>
      <c r="ST2" s="23">
        <f t="shared" si="2"/>
        <v>0</v>
      </c>
      <c r="SU2" s="23">
        <f t="shared" si="2"/>
        <v>0</v>
      </c>
      <c r="SV2" s="23">
        <f t="shared" si="2"/>
        <v>0</v>
      </c>
      <c r="SW2" s="23">
        <f t="shared" si="2"/>
        <v>0</v>
      </c>
      <c r="SX2" s="23">
        <f t="shared" si="2"/>
        <v>0</v>
      </c>
      <c r="SY2" s="23">
        <f t="shared" si="2"/>
        <v>0</v>
      </c>
      <c r="SZ2" s="23">
        <f t="shared" si="2"/>
        <v>0</v>
      </c>
      <c r="TA2" s="23">
        <f t="shared" si="2"/>
        <v>0</v>
      </c>
      <c r="TB2" s="23">
        <f t="shared" ref="TB2:VM2" si="3">IF(TB281&lt;0,1,0)</f>
        <v>0</v>
      </c>
      <c r="TC2" s="23">
        <f t="shared" si="3"/>
        <v>0</v>
      </c>
      <c r="TD2" s="23">
        <f t="shared" si="3"/>
        <v>0</v>
      </c>
      <c r="TE2" s="23">
        <f t="shared" si="3"/>
        <v>0</v>
      </c>
      <c r="TF2" s="23">
        <f t="shared" si="3"/>
        <v>0</v>
      </c>
      <c r="TG2" s="23">
        <f t="shared" si="3"/>
        <v>0</v>
      </c>
      <c r="TH2" s="23">
        <f t="shared" si="3"/>
        <v>0</v>
      </c>
      <c r="TI2" s="23">
        <f t="shared" si="3"/>
        <v>0</v>
      </c>
      <c r="TJ2" s="23">
        <f t="shared" si="3"/>
        <v>0</v>
      </c>
      <c r="TK2" s="23">
        <f t="shared" si="3"/>
        <v>0</v>
      </c>
      <c r="TL2" s="23">
        <f t="shared" si="3"/>
        <v>0</v>
      </c>
      <c r="TM2" s="23">
        <f t="shared" si="3"/>
        <v>0</v>
      </c>
      <c r="TN2" s="23">
        <f t="shared" si="3"/>
        <v>0</v>
      </c>
      <c r="TO2" s="23">
        <f t="shared" si="3"/>
        <v>0</v>
      </c>
      <c r="TP2" s="23">
        <f t="shared" si="3"/>
        <v>0</v>
      </c>
      <c r="TQ2" s="23">
        <f t="shared" si="3"/>
        <v>0</v>
      </c>
      <c r="TR2" s="23">
        <f t="shared" si="3"/>
        <v>0</v>
      </c>
      <c r="TS2" s="23">
        <f t="shared" si="3"/>
        <v>0</v>
      </c>
      <c r="TT2" s="23">
        <f t="shared" si="3"/>
        <v>0</v>
      </c>
      <c r="TU2" s="23">
        <f t="shared" si="3"/>
        <v>0</v>
      </c>
      <c r="TV2" s="23">
        <f t="shared" si="3"/>
        <v>0</v>
      </c>
      <c r="TW2" s="23">
        <f t="shared" si="3"/>
        <v>0</v>
      </c>
      <c r="TX2" s="23">
        <f t="shared" si="3"/>
        <v>0</v>
      </c>
      <c r="TY2" s="23">
        <f t="shared" si="3"/>
        <v>0</v>
      </c>
      <c r="TZ2" s="23">
        <f t="shared" si="3"/>
        <v>0</v>
      </c>
      <c r="UA2" s="23">
        <f t="shared" si="3"/>
        <v>0</v>
      </c>
      <c r="UB2" s="23">
        <f t="shared" si="3"/>
        <v>0</v>
      </c>
      <c r="UC2" s="23">
        <f t="shared" si="3"/>
        <v>0</v>
      </c>
      <c r="UD2" s="23">
        <f t="shared" si="3"/>
        <v>0</v>
      </c>
      <c r="UE2" s="23">
        <f t="shared" si="3"/>
        <v>0</v>
      </c>
      <c r="UF2" s="23">
        <f t="shared" si="3"/>
        <v>0</v>
      </c>
      <c r="UG2" s="23">
        <f t="shared" si="3"/>
        <v>0</v>
      </c>
      <c r="UH2" s="23">
        <f t="shared" si="3"/>
        <v>0</v>
      </c>
      <c r="UI2" s="23">
        <f t="shared" si="3"/>
        <v>0</v>
      </c>
      <c r="UJ2" s="23">
        <f t="shared" si="3"/>
        <v>0</v>
      </c>
      <c r="UK2" s="23">
        <f t="shared" si="3"/>
        <v>0</v>
      </c>
      <c r="UL2" s="23">
        <f t="shared" si="3"/>
        <v>0</v>
      </c>
      <c r="UM2" s="23">
        <f t="shared" si="3"/>
        <v>0</v>
      </c>
      <c r="UN2" s="23">
        <f t="shared" si="3"/>
        <v>0</v>
      </c>
      <c r="UO2" s="23">
        <f t="shared" si="3"/>
        <v>0</v>
      </c>
      <c r="UP2" s="23">
        <f t="shared" si="3"/>
        <v>0</v>
      </c>
      <c r="UQ2" s="23">
        <f t="shared" si="3"/>
        <v>0</v>
      </c>
      <c r="UR2" s="23">
        <f t="shared" si="3"/>
        <v>0</v>
      </c>
      <c r="US2" s="23">
        <f t="shared" si="3"/>
        <v>0</v>
      </c>
      <c r="UT2" s="23">
        <f t="shared" si="3"/>
        <v>0</v>
      </c>
      <c r="UU2" s="23">
        <f t="shared" si="3"/>
        <v>0</v>
      </c>
      <c r="UV2" s="23">
        <f t="shared" si="3"/>
        <v>0</v>
      </c>
      <c r="UW2" s="23">
        <f t="shared" si="3"/>
        <v>0</v>
      </c>
      <c r="UX2" s="23">
        <f t="shared" si="3"/>
        <v>0</v>
      </c>
      <c r="UY2" s="23">
        <f t="shared" si="3"/>
        <v>0</v>
      </c>
      <c r="UZ2" s="23">
        <f t="shared" si="3"/>
        <v>0</v>
      </c>
      <c r="VA2" s="23">
        <f t="shared" si="3"/>
        <v>0</v>
      </c>
      <c r="VB2" s="23">
        <f t="shared" si="3"/>
        <v>0</v>
      </c>
      <c r="VC2" s="23">
        <f t="shared" si="3"/>
        <v>0</v>
      </c>
      <c r="VD2" s="23">
        <f t="shared" si="3"/>
        <v>0</v>
      </c>
      <c r="VE2" s="23">
        <f t="shared" si="3"/>
        <v>0</v>
      </c>
      <c r="VF2" s="23">
        <f t="shared" si="3"/>
        <v>0</v>
      </c>
      <c r="VG2" s="23">
        <f t="shared" si="3"/>
        <v>0</v>
      </c>
      <c r="VH2" s="23">
        <f t="shared" si="3"/>
        <v>0</v>
      </c>
      <c r="VI2" s="23">
        <f t="shared" si="3"/>
        <v>0</v>
      </c>
      <c r="VJ2" s="23">
        <f t="shared" si="3"/>
        <v>0</v>
      </c>
      <c r="VK2" s="23">
        <f t="shared" si="3"/>
        <v>0</v>
      </c>
      <c r="VL2" s="23">
        <f t="shared" si="3"/>
        <v>0</v>
      </c>
      <c r="VM2" s="23">
        <f t="shared" si="3"/>
        <v>0</v>
      </c>
      <c r="VN2" s="23">
        <f t="shared" ref="VN2:VV2" si="4">IF(VN281&lt;0,1,0)</f>
        <v>0</v>
      </c>
      <c r="VO2" s="23">
        <f t="shared" si="4"/>
        <v>0</v>
      </c>
      <c r="VP2" s="23">
        <f t="shared" si="4"/>
        <v>0</v>
      </c>
      <c r="VQ2" s="23">
        <f t="shared" si="4"/>
        <v>0</v>
      </c>
      <c r="VR2" s="23">
        <f t="shared" si="4"/>
        <v>0</v>
      </c>
      <c r="VS2" s="23">
        <f t="shared" si="4"/>
        <v>0</v>
      </c>
      <c r="VT2" s="23">
        <f t="shared" si="4"/>
        <v>0</v>
      </c>
      <c r="VU2" s="23">
        <f t="shared" si="4"/>
        <v>0</v>
      </c>
      <c r="VV2" s="23">
        <f t="shared" si="4"/>
        <v>0</v>
      </c>
    </row>
    <row r="3" spans="1:594" s="198" customFormat="1" ht="15" customHeight="1">
      <c r="B3" s="115" t="s">
        <v>1400</v>
      </c>
      <c r="C3" s="115" t="s">
        <v>1708</v>
      </c>
      <c r="D3" s="958" t="s">
        <v>1551</v>
      </c>
      <c r="E3" s="959"/>
      <c r="F3" s="959"/>
      <c r="G3" s="960"/>
      <c r="H3" s="968"/>
      <c r="I3" s="969"/>
      <c r="J3" s="970"/>
      <c r="K3" s="214" t="s">
        <v>1101</v>
      </c>
      <c r="L3" s="606" t="s">
        <v>614</v>
      </c>
      <c r="M3" s="18" t="s">
        <v>1505</v>
      </c>
      <c r="N3" s="18" t="s">
        <v>1505</v>
      </c>
      <c r="O3" s="18" t="s">
        <v>1505</v>
      </c>
      <c r="P3" s="18" t="s">
        <v>1505</v>
      </c>
      <c r="Q3" s="18" t="s">
        <v>1505</v>
      </c>
      <c r="R3" s="18" t="s">
        <v>1505</v>
      </c>
      <c r="S3" s="18" t="s">
        <v>614</v>
      </c>
      <c r="T3" s="18" t="s">
        <v>614</v>
      </c>
      <c r="U3" s="18" t="s">
        <v>614</v>
      </c>
      <c r="V3" s="18" t="s">
        <v>614</v>
      </c>
      <c r="W3" s="18" t="s">
        <v>614</v>
      </c>
      <c r="X3" s="18" t="s">
        <v>614</v>
      </c>
      <c r="Y3" s="18" t="s">
        <v>1505</v>
      </c>
      <c r="Z3" s="18" t="s">
        <v>1505</v>
      </c>
      <c r="AA3" s="18" t="s">
        <v>1505</v>
      </c>
      <c r="AB3" s="18" t="s">
        <v>1505</v>
      </c>
      <c r="AC3" s="18" t="s">
        <v>614</v>
      </c>
      <c r="AD3" s="18" t="s">
        <v>614</v>
      </c>
      <c r="AE3" s="18" t="s">
        <v>614</v>
      </c>
      <c r="AF3" s="18" t="s">
        <v>614</v>
      </c>
      <c r="AG3" s="18" t="s">
        <v>618</v>
      </c>
      <c r="AH3" s="18" t="s">
        <v>618</v>
      </c>
      <c r="AI3" s="18" t="s">
        <v>618</v>
      </c>
      <c r="AJ3" s="18" t="s">
        <v>618</v>
      </c>
      <c r="AK3" s="18" t="s">
        <v>618</v>
      </c>
      <c r="AL3" s="18" t="s">
        <v>619</v>
      </c>
      <c r="AM3" s="18" t="s">
        <v>619</v>
      </c>
      <c r="AN3" s="18" t="s">
        <v>1670</v>
      </c>
      <c r="AO3" s="18" t="s">
        <v>1670</v>
      </c>
      <c r="AP3" s="18" t="s">
        <v>1670</v>
      </c>
      <c r="AQ3" s="18" t="s">
        <v>1670</v>
      </c>
      <c r="AR3" s="18" t="s">
        <v>1670</v>
      </c>
      <c r="AS3" s="18" t="s">
        <v>1670</v>
      </c>
      <c r="AT3" s="18" t="s">
        <v>1670</v>
      </c>
      <c r="AU3" s="18" t="s">
        <v>1670</v>
      </c>
      <c r="AV3" s="18" t="s">
        <v>1670</v>
      </c>
      <c r="AW3" s="18" t="s">
        <v>1670</v>
      </c>
      <c r="AX3" s="18" t="s">
        <v>1670</v>
      </c>
      <c r="AY3" s="18" t="s">
        <v>1670</v>
      </c>
      <c r="AZ3" s="18" t="s">
        <v>1670</v>
      </c>
      <c r="BA3" s="18" t="s">
        <v>1670</v>
      </c>
      <c r="BB3" s="18" t="s">
        <v>1670</v>
      </c>
      <c r="BC3" s="18" t="s">
        <v>1670</v>
      </c>
      <c r="BD3" s="18" t="s">
        <v>1670</v>
      </c>
      <c r="BE3" s="18" t="s">
        <v>1670</v>
      </c>
      <c r="BF3" s="18" t="s">
        <v>1670</v>
      </c>
      <c r="BG3" s="18" t="s">
        <v>1670</v>
      </c>
      <c r="BH3" s="18" t="s">
        <v>1670</v>
      </c>
      <c r="BI3" s="18" t="s">
        <v>1670</v>
      </c>
      <c r="BJ3" s="18" t="s">
        <v>1670</v>
      </c>
      <c r="BK3" s="18" t="s">
        <v>1670</v>
      </c>
      <c r="BL3" s="18" t="s">
        <v>1670</v>
      </c>
      <c r="BM3" s="18" t="s">
        <v>1670</v>
      </c>
      <c r="BN3" s="18" t="s">
        <v>1670</v>
      </c>
      <c r="BO3" s="18" t="s">
        <v>1670</v>
      </c>
      <c r="BP3" s="18" t="s">
        <v>1670</v>
      </c>
      <c r="BQ3" s="18" t="s">
        <v>1670</v>
      </c>
      <c r="BR3" s="18" t="s">
        <v>1670</v>
      </c>
      <c r="BS3" s="18" t="s">
        <v>1670</v>
      </c>
      <c r="BT3" s="18" t="s">
        <v>1670</v>
      </c>
      <c r="BU3" s="18" t="s">
        <v>1670</v>
      </c>
      <c r="BV3" s="18" t="s">
        <v>1670</v>
      </c>
      <c r="BW3" s="18" t="s">
        <v>1670</v>
      </c>
      <c r="BX3" s="18" t="s">
        <v>1670</v>
      </c>
      <c r="BY3" s="18" t="s">
        <v>1670</v>
      </c>
      <c r="BZ3" s="18" t="s">
        <v>1670</v>
      </c>
      <c r="CA3" s="18" t="s">
        <v>1670</v>
      </c>
      <c r="CB3" s="18" t="s">
        <v>1670</v>
      </c>
      <c r="CC3" s="18" t="s">
        <v>1670</v>
      </c>
      <c r="CD3" s="18" t="s">
        <v>1670</v>
      </c>
      <c r="CE3" s="18" t="s">
        <v>1670</v>
      </c>
      <c r="CF3" s="18" t="s">
        <v>1670</v>
      </c>
      <c r="CG3" s="18" t="s">
        <v>1670</v>
      </c>
      <c r="CH3" s="18" t="s">
        <v>1670</v>
      </c>
      <c r="CI3" s="18" t="s">
        <v>1670</v>
      </c>
      <c r="CJ3" s="18" t="s">
        <v>1670</v>
      </c>
      <c r="CK3" s="18" t="s">
        <v>1670</v>
      </c>
      <c r="CL3" s="18" t="s">
        <v>1670</v>
      </c>
      <c r="CM3" s="18" t="s">
        <v>1670</v>
      </c>
      <c r="CN3" s="18" t="s">
        <v>1670</v>
      </c>
      <c r="CO3" s="18" t="s">
        <v>1670</v>
      </c>
      <c r="CP3" s="18" t="s">
        <v>1670</v>
      </c>
      <c r="CQ3" s="18" t="s">
        <v>1670</v>
      </c>
      <c r="CR3" s="18" t="s">
        <v>1670</v>
      </c>
      <c r="CS3" s="18" t="s">
        <v>1670</v>
      </c>
      <c r="CT3" s="18" t="s">
        <v>1670</v>
      </c>
      <c r="CU3" s="18" t="s">
        <v>1670</v>
      </c>
      <c r="CV3" s="18" t="s">
        <v>1670</v>
      </c>
      <c r="CW3" s="18" t="s">
        <v>1670</v>
      </c>
      <c r="CX3" s="18" t="s">
        <v>1670</v>
      </c>
      <c r="CY3" s="18" t="s">
        <v>1670</v>
      </c>
      <c r="CZ3" s="18" t="s">
        <v>1670</v>
      </c>
      <c r="DA3" s="18" t="s">
        <v>1670</v>
      </c>
      <c r="DB3" s="18" t="s">
        <v>1670</v>
      </c>
      <c r="DC3" s="18" t="s">
        <v>1670</v>
      </c>
      <c r="DD3" s="18" t="s">
        <v>1670</v>
      </c>
      <c r="DE3" s="18" t="s">
        <v>1670</v>
      </c>
      <c r="DF3" s="18" t="s">
        <v>1670</v>
      </c>
      <c r="DG3" s="18" t="s">
        <v>1670</v>
      </c>
      <c r="DH3" s="18" t="s">
        <v>1670</v>
      </c>
      <c r="DI3" s="18" t="s">
        <v>1670</v>
      </c>
      <c r="DJ3" s="18" t="s">
        <v>1670</v>
      </c>
      <c r="DK3" s="18" t="s">
        <v>1670</v>
      </c>
      <c r="DL3" s="18" t="s">
        <v>1670</v>
      </c>
      <c r="DM3" s="18" t="s">
        <v>1670</v>
      </c>
      <c r="DN3" s="18" t="s">
        <v>1670</v>
      </c>
      <c r="DO3" s="18" t="s">
        <v>1670</v>
      </c>
      <c r="DP3" s="18" t="s">
        <v>1670</v>
      </c>
      <c r="DQ3" s="18" t="s">
        <v>1670</v>
      </c>
      <c r="DR3" s="18" t="s">
        <v>1670</v>
      </c>
      <c r="DS3" s="18" t="s">
        <v>1670</v>
      </c>
      <c r="DT3" s="18" t="s">
        <v>1670</v>
      </c>
      <c r="DU3" s="18" t="s">
        <v>1670</v>
      </c>
      <c r="DV3" s="18" t="s">
        <v>1670</v>
      </c>
      <c r="DW3" s="18" t="s">
        <v>1670</v>
      </c>
      <c r="DX3" s="18" t="s">
        <v>1670</v>
      </c>
      <c r="DY3" s="18" t="s">
        <v>1670</v>
      </c>
      <c r="DZ3" s="18" t="s">
        <v>1670</v>
      </c>
      <c r="EA3" s="18" t="s">
        <v>1670</v>
      </c>
      <c r="EB3" s="18" t="s">
        <v>1670</v>
      </c>
      <c r="EC3" s="18" t="s">
        <v>1670</v>
      </c>
      <c r="ED3" s="18" t="s">
        <v>1670</v>
      </c>
      <c r="EE3" s="18" t="s">
        <v>1670</v>
      </c>
      <c r="EF3" s="18" t="s">
        <v>1670</v>
      </c>
      <c r="EG3" s="18" t="s">
        <v>1670</v>
      </c>
      <c r="EH3" s="18" t="s">
        <v>1670</v>
      </c>
      <c r="EI3" s="18" t="s">
        <v>1670</v>
      </c>
      <c r="EJ3" s="18" t="s">
        <v>1671</v>
      </c>
      <c r="EK3" s="18" t="s">
        <v>1671</v>
      </c>
      <c r="EL3" s="18" t="s">
        <v>1671</v>
      </c>
      <c r="EM3" s="18" t="s">
        <v>1671</v>
      </c>
      <c r="EN3" s="18" t="s">
        <v>1671</v>
      </c>
      <c r="EO3" s="18" t="s">
        <v>1671</v>
      </c>
      <c r="EP3" s="18" t="s">
        <v>1671</v>
      </c>
      <c r="EQ3" s="18" t="s">
        <v>1671</v>
      </c>
      <c r="ER3" s="18" t="s">
        <v>1671</v>
      </c>
      <c r="ES3" s="18" t="s">
        <v>1671</v>
      </c>
      <c r="ET3" s="18" t="s">
        <v>1671</v>
      </c>
      <c r="EU3" s="18" t="s">
        <v>1671</v>
      </c>
      <c r="EV3" s="18" t="s">
        <v>1671</v>
      </c>
      <c r="EW3" s="18" t="s">
        <v>1671</v>
      </c>
      <c r="EX3" s="18" t="s">
        <v>1671</v>
      </c>
      <c r="EY3" s="18" t="s">
        <v>1671</v>
      </c>
      <c r="EZ3" s="18" t="s">
        <v>1671</v>
      </c>
      <c r="FA3" s="18" t="s">
        <v>1671</v>
      </c>
      <c r="FB3" s="18" t="s">
        <v>1671</v>
      </c>
      <c r="FC3" s="18" t="s">
        <v>1671</v>
      </c>
      <c r="FD3" s="18" t="s">
        <v>621</v>
      </c>
      <c r="FE3" s="18" t="s">
        <v>621</v>
      </c>
      <c r="FF3" s="18" t="s">
        <v>621</v>
      </c>
      <c r="FG3" s="18" t="s">
        <v>621</v>
      </c>
      <c r="FH3" s="18" t="s">
        <v>621</v>
      </c>
      <c r="FI3" s="18" t="s">
        <v>621</v>
      </c>
      <c r="FJ3" s="18" t="s">
        <v>621</v>
      </c>
      <c r="FK3" s="18" t="s">
        <v>621</v>
      </c>
      <c r="FL3" s="18" t="s">
        <v>621</v>
      </c>
      <c r="FM3" s="18" t="s">
        <v>621</v>
      </c>
      <c r="FN3" s="18" t="s">
        <v>621</v>
      </c>
      <c r="FO3" s="18" t="s">
        <v>621</v>
      </c>
      <c r="FP3" s="18" t="s">
        <v>621</v>
      </c>
      <c r="FQ3" s="18" t="s">
        <v>621</v>
      </c>
      <c r="FR3" s="18" t="s">
        <v>621</v>
      </c>
      <c r="FS3" s="18" t="s">
        <v>621</v>
      </c>
      <c r="FT3" s="18" t="s">
        <v>621</v>
      </c>
      <c r="FU3" s="18" t="s">
        <v>621</v>
      </c>
      <c r="FV3" s="18" t="s">
        <v>621</v>
      </c>
      <c r="FW3" s="18" t="s">
        <v>621</v>
      </c>
      <c r="FX3" s="18" t="s">
        <v>621</v>
      </c>
      <c r="FY3" s="18" t="s">
        <v>621</v>
      </c>
      <c r="FZ3" s="18" t="s">
        <v>621</v>
      </c>
      <c r="GA3" s="18" t="s">
        <v>621</v>
      </c>
      <c r="GB3" s="18" t="s">
        <v>621</v>
      </c>
      <c r="GC3" s="18" t="s">
        <v>621</v>
      </c>
      <c r="GD3" s="18" t="s">
        <v>621</v>
      </c>
      <c r="GE3" s="18" t="s">
        <v>621</v>
      </c>
      <c r="GF3" s="18" t="s">
        <v>621</v>
      </c>
      <c r="GG3" s="18" t="s">
        <v>621</v>
      </c>
      <c r="GH3" s="18" t="s">
        <v>621</v>
      </c>
      <c r="GI3" s="18" t="s">
        <v>621</v>
      </c>
      <c r="GJ3" s="18" t="s">
        <v>621</v>
      </c>
      <c r="GK3" s="18" t="s">
        <v>621</v>
      </c>
      <c r="GL3" s="18" t="s">
        <v>621</v>
      </c>
      <c r="GM3" s="18" t="s">
        <v>621</v>
      </c>
      <c r="GN3" s="18" t="s">
        <v>621</v>
      </c>
      <c r="GO3" s="18" t="s">
        <v>621</v>
      </c>
      <c r="GP3" s="18" t="s">
        <v>621</v>
      </c>
      <c r="GQ3" s="18" t="s">
        <v>621</v>
      </c>
      <c r="GR3" s="18" t="s">
        <v>621</v>
      </c>
      <c r="GS3" s="18" t="s">
        <v>621</v>
      </c>
      <c r="GT3" s="18" t="s">
        <v>621</v>
      </c>
      <c r="GU3" s="18" t="s">
        <v>621</v>
      </c>
      <c r="GV3" s="18" t="s">
        <v>621</v>
      </c>
      <c r="GW3" s="18" t="s">
        <v>621</v>
      </c>
      <c r="GX3" s="18" t="s">
        <v>621</v>
      </c>
      <c r="GY3" s="18" t="s">
        <v>621</v>
      </c>
      <c r="GZ3" s="18" t="s">
        <v>621</v>
      </c>
      <c r="HA3" s="18" t="s">
        <v>621</v>
      </c>
      <c r="HB3" s="18" t="s">
        <v>621</v>
      </c>
      <c r="HC3" s="18" t="s">
        <v>621</v>
      </c>
      <c r="HD3" s="18" t="s">
        <v>621</v>
      </c>
      <c r="HE3" s="18" t="s">
        <v>621</v>
      </c>
      <c r="HF3" s="18" t="s">
        <v>621</v>
      </c>
      <c r="HG3" s="18" t="s">
        <v>621</v>
      </c>
      <c r="HH3" s="18" t="s">
        <v>621</v>
      </c>
      <c r="HI3" s="18" t="s">
        <v>621</v>
      </c>
      <c r="HJ3" s="18" t="s">
        <v>621</v>
      </c>
      <c r="HK3" s="18" t="s">
        <v>621</v>
      </c>
      <c r="HL3" s="18" t="s">
        <v>621</v>
      </c>
      <c r="HM3" s="18" t="s">
        <v>621</v>
      </c>
      <c r="HN3" s="18" t="s">
        <v>621</v>
      </c>
      <c r="HO3" s="18" t="s">
        <v>621</v>
      </c>
      <c r="HP3" s="18" t="s">
        <v>621</v>
      </c>
      <c r="HQ3" s="18" t="s">
        <v>621</v>
      </c>
      <c r="HR3" s="18" t="s">
        <v>621</v>
      </c>
      <c r="HS3" s="18" t="s">
        <v>621</v>
      </c>
      <c r="HT3" s="18" t="s">
        <v>621</v>
      </c>
      <c r="HU3" s="18" t="s">
        <v>621</v>
      </c>
      <c r="HV3" s="18" t="s">
        <v>621</v>
      </c>
      <c r="HW3" s="18" t="s">
        <v>621</v>
      </c>
      <c r="HX3" s="18" t="s">
        <v>621</v>
      </c>
      <c r="HY3" s="18" t="s">
        <v>621</v>
      </c>
      <c r="HZ3" s="18" t="s">
        <v>621</v>
      </c>
      <c r="IA3" s="18" t="s">
        <v>621</v>
      </c>
      <c r="IB3" s="18" t="s">
        <v>621</v>
      </c>
      <c r="IC3" s="18" t="s">
        <v>621</v>
      </c>
      <c r="ID3" s="18" t="s">
        <v>621</v>
      </c>
      <c r="IE3" s="18" t="s">
        <v>621</v>
      </c>
      <c r="IF3" s="18" t="s">
        <v>621</v>
      </c>
      <c r="IG3" s="18" t="s">
        <v>621</v>
      </c>
      <c r="IH3" s="18" t="s">
        <v>621</v>
      </c>
      <c r="II3" s="18" t="s">
        <v>621</v>
      </c>
      <c r="IJ3" s="18" t="s">
        <v>621</v>
      </c>
      <c r="IK3" s="18" t="s">
        <v>621</v>
      </c>
      <c r="IL3" s="18" t="s">
        <v>621</v>
      </c>
      <c r="IM3" s="18" t="s">
        <v>621</v>
      </c>
      <c r="IN3" s="18" t="s">
        <v>621</v>
      </c>
      <c r="IO3" s="18" t="s">
        <v>621</v>
      </c>
      <c r="IP3" s="18" t="s">
        <v>621</v>
      </c>
      <c r="IQ3" s="18" t="s">
        <v>621</v>
      </c>
      <c r="IR3" s="18" t="s">
        <v>621</v>
      </c>
      <c r="IS3" s="18" t="s">
        <v>621</v>
      </c>
      <c r="IT3" s="18" t="s">
        <v>621</v>
      </c>
      <c r="IU3" s="18" t="s">
        <v>621</v>
      </c>
      <c r="IV3" s="18" t="s">
        <v>621</v>
      </c>
      <c r="IW3" s="18" t="s">
        <v>621</v>
      </c>
      <c r="IX3" s="18" t="s">
        <v>621</v>
      </c>
      <c r="IY3" s="18" t="s">
        <v>621</v>
      </c>
      <c r="IZ3" s="18" t="s">
        <v>621</v>
      </c>
      <c r="JA3" s="18" t="s">
        <v>621</v>
      </c>
      <c r="JB3" s="18" t="s">
        <v>621</v>
      </c>
      <c r="JC3" s="18" t="s">
        <v>621</v>
      </c>
      <c r="JD3" s="18" t="s">
        <v>621</v>
      </c>
      <c r="JE3" s="18" t="s">
        <v>621</v>
      </c>
      <c r="JF3" s="18" t="s">
        <v>621</v>
      </c>
      <c r="JG3" s="18" t="s">
        <v>621</v>
      </c>
      <c r="JH3" s="18" t="s">
        <v>621</v>
      </c>
      <c r="JI3" s="18" t="s">
        <v>621</v>
      </c>
      <c r="JJ3" s="18" t="s">
        <v>621</v>
      </c>
      <c r="JK3" s="18" t="s">
        <v>621</v>
      </c>
      <c r="JL3" s="18" t="s">
        <v>621</v>
      </c>
      <c r="JM3" s="18" t="s">
        <v>621</v>
      </c>
      <c r="JN3" s="18" t="s">
        <v>621</v>
      </c>
      <c r="JO3" s="18" t="s">
        <v>621</v>
      </c>
      <c r="JP3" s="18" t="s">
        <v>621</v>
      </c>
      <c r="JQ3" s="18" t="s">
        <v>621</v>
      </c>
      <c r="JR3" s="18" t="s">
        <v>621</v>
      </c>
      <c r="JS3" s="18" t="s">
        <v>621</v>
      </c>
      <c r="JT3" s="18" t="s">
        <v>621</v>
      </c>
      <c r="JU3" s="18" t="s">
        <v>621</v>
      </c>
      <c r="JV3" s="18" t="s">
        <v>621</v>
      </c>
      <c r="JW3" s="18" t="s">
        <v>621</v>
      </c>
      <c r="JX3" s="18" t="s">
        <v>621</v>
      </c>
      <c r="JY3" s="18" t="s">
        <v>621</v>
      </c>
      <c r="JZ3" s="18" t="s">
        <v>621</v>
      </c>
      <c r="KA3" s="18" t="s">
        <v>621</v>
      </c>
      <c r="KB3" s="18" t="s">
        <v>621</v>
      </c>
      <c r="KC3" s="18" t="s">
        <v>621</v>
      </c>
      <c r="KD3" s="18" t="s">
        <v>621</v>
      </c>
      <c r="KE3" s="18" t="s">
        <v>621</v>
      </c>
      <c r="KF3" s="18" t="s">
        <v>621</v>
      </c>
      <c r="KG3" s="18" t="s">
        <v>621</v>
      </c>
      <c r="KH3" s="18" t="s">
        <v>621</v>
      </c>
      <c r="KI3" s="18" t="s">
        <v>621</v>
      </c>
      <c r="KJ3" s="18" t="s">
        <v>621</v>
      </c>
      <c r="KK3" s="18" t="s">
        <v>621</v>
      </c>
      <c r="KL3" s="18" t="s">
        <v>621</v>
      </c>
      <c r="KM3" s="18" t="s">
        <v>621</v>
      </c>
      <c r="KN3" s="18" t="s">
        <v>621</v>
      </c>
      <c r="KO3" s="18" t="s">
        <v>621</v>
      </c>
      <c r="KP3" s="18" t="s">
        <v>621</v>
      </c>
      <c r="KQ3" s="18" t="s">
        <v>621</v>
      </c>
      <c r="KR3" s="18" t="s">
        <v>621</v>
      </c>
      <c r="KS3" s="18" t="s">
        <v>621</v>
      </c>
      <c r="KT3" s="18" t="s">
        <v>621</v>
      </c>
      <c r="KU3" s="18" t="s">
        <v>621</v>
      </c>
      <c r="KV3" s="18" t="s">
        <v>621</v>
      </c>
      <c r="KW3" s="18" t="s">
        <v>621</v>
      </c>
      <c r="KX3" s="18" t="s">
        <v>621</v>
      </c>
      <c r="KY3" s="18" t="s">
        <v>621</v>
      </c>
      <c r="KZ3" s="18" t="s">
        <v>621</v>
      </c>
      <c r="LA3" s="18" t="s">
        <v>621</v>
      </c>
      <c r="LB3" s="18" t="s">
        <v>621</v>
      </c>
      <c r="LC3" s="18" t="s">
        <v>621</v>
      </c>
      <c r="LD3" s="18" t="s">
        <v>621</v>
      </c>
      <c r="LE3" s="18" t="s">
        <v>621</v>
      </c>
      <c r="LF3" s="18" t="s">
        <v>621</v>
      </c>
      <c r="LG3" s="18" t="s">
        <v>621</v>
      </c>
      <c r="LH3" s="18" t="s">
        <v>621</v>
      </c>
      <c r="LI3" s="18" t="s">
        <v>621</v>
      </c>
      <c r="LJ3" s="18" t="s">
        <v>621</v>
      </c>
      <c r="LK3" s="18" t="s">
        <v>621</v>
      </c>
      <c r="LL3" s="18" t="s">
        <v>621</v>
      </c>
      <c r="LM3" s="18" t="s">
        <v>621</v>
      </c>
      <c r="LN3" s="18" t="s">
        <v>621</v>
      </c>
      <c r="LO3" s="18" t="s">
        <v>621</v>
      </c>
      <c r="LP3" s="18" t="s">
        <v>621</v>
      </c>
      <c r="LQ3" s="18" t="s">
        <v>621</v>
      </c>
      <c r="LR3" s="18" t="s">
        <v>621</v>
      </c>
      <c r="LS3" s="18" t="s">
        <v>621</v>
      </c>
      <c r="LT3" s="18" t="s">
        <v>621</v>
      </c>
      <c r="LU3" s="18" t="s">
        <v>621</v>
      </c>
      <c r="LV3" s="18" t="s">
        <v>621</v>
      </c>
      <c r="LW3" s="18" t="s">
        <v>621</v>
      </c>
      <c r="LX3" s="18" t="s">
        <v>621</v>
      </c>
      <c r="LY3" s="18" t="s">
        <v>621</v>
      </c>
      <c r="LZ3" s="18" t="s">
        <v>621</v>
      </c>
      <c r="MA3" s="18" t="s">
        <v>621</v>
      </c>
      <c r="MB3" s="18" t="s">
        <v>621</v>
      </c>
      <c r="MC3" s="18" t="s">
        <v>621</v>
      </c>
      <c r="MD3" s="18" t="s">
        <v>621</v>
      </c>
      <c r="ME3" s="18" t="s">
        <v>621</v>
      </c>
      <c r="MF3" s="18" t="s">
        <v>621</v>
      </c>
      <c r="MG3" s="18" t="s">
        <v>621</v>
      </c>
      <c r="MH3" s="18" t="s">
        <v>621</v>
      </c>
      <c r="MI3" s="18" t="s">
        <v>621</v>
      </c>
      <c r="MJ3" s="18" t="s">
        <v>621</v>
      </c>
      <c r="MK3" s="18" t="s">
        <v>621</v>
      </c>
      <c r="ML3" s="18" t="s">
        <v>621</v>
      </c>
      <c r="MM3" s="18" t="s">
        <v>621</v>
      </c>
      <c r="MN3" s="18" t="s">
        <v>621</v>
      </c>
      <c r="MO3" s="18" t="s">
        <v>621</v>
      </c>
      <c r="MP3" s="18" t="s">
        <v>621</v>
      </c>
      <c r="MQ3" s="18" t="s">
        <v>621</v>
      </c>
      <c r="MR3" s="18" t="s">
        <v>621</v>
      </c>
      <c r="MS3" s="18" t="s">
        <v>621</v>
      </c>
      <c r="MT3" s="18" t="s">
        <v>621</v>
      </c>
      <c r="MU3" s="18" t="s">
        <v>621</v>
      </c>
      <c r="MV3" s="18" t="s">
        <v>759</v>
      </c>
      <c r="MW3" s="18" t="s">
        <v>759</v>
      </c>
      <c r="MX3" s="18" t="s">
        <v>759</v>
      </c>
      <c r="MY3" s="18" t="s">
        <v>759</v>
      </c>
      <c r="MZ3" s="18" t="s">
        <v>759</v>
      </c>
      <c r="NA3" s="18" t="s">
        <v>759</v>
      </c>
      <c r="NB3" s="18" t="s">
        <v>759</v>
      </c>
      <c r="NC3" s="18" t="s">
        <v>759</v>
      </c>
      <c r="ND3" s="18" t="s">
        <v>759</v>
      </c>
      <c r="NE3" s="18" t="s">
        <v>759</v>
      </c>
      <c r="NF3" s="18" t="s">
        <v>759</v>
      </c>
      <c r="NG3" s="18" t="s">
        <v>759</v>
      </c>
      <c r="NH3" s="18" t="s">
        <v>759</v>
      </c>
      <c r="NI3" s="18" t="s">
        <v>759</v>
      </c>
      <c r="NJ3" s="18" t="s">
        <v>759</v>
      </c>
      <c r="NK3" s="18" t="s">
        <v>759</v>
      </c>
      <c r="NL3" s="18" t="s">
        <v>759</v>
      </c>
      <c r="NM3" s="18" t="s">
        <v>759</v>
      </c>
      <c r="NN3" s="18" t="s">
        <v>759</v>
      </c>
      <c r="NO3" s="18" t="s">
        <v>759</v>
      </c>
      <c r="NP3" s="18" t="s">
        <v>759</v>
      </c>
      <c r="NQ3" s="18" t="s">
        <v>759</v>
      </c>
      <c r="NR3" s="18" t="s">
        <v>759</v>
      </c>
      <c r="NS3" s="18" t="s">
        <v>759</v>
      </c>
      <c r="NT3" s="18" t="s">
        <v>759</v>
      </c>
      <c r="NU3" s="18" t="s">
        <v>759</v>
      </c>
      <c r="NV3" s="18" t="s">
        <v>759</v>
      </c>
      <c r="NW3" s="18" t="s">
        <v>759</v>
      </c>
      <c r="NX3" s="18" t="s">
        <v>759</v>
      </c>
      <c r="NY3" s="18" t="s">
        <v>759</v>
      </c>
      <c r="NZ3" s="18" t="s">
        <v>759</v>
      </c>
      <c r="OA3" s="18" t="s">
        <v>759</v>
      </c>
      <c r="OB3" s="18" t="s">
        <v>759</v>
      </c>
      <c r="OC3" s="18" t="s">
        <v>759</v>
      </c>
      <c r="OD3" s="18" t="s">
        <v>759</v>
      </c>
      <c r="OE3" s="18" t="s">
        <v>759</v>
      </c>
      <c r="OF3" s="18" t="s">
        <v>759</v>
      </c>
      <c r="OG3" s="18" t="s">
        <v>759</v>
      </c>
      <c r="OH3" s="18" t="s">
        <v>759</v>
      </c>
      <c r="OI3" s="18" t="s">
        <v>759</v>
      </c>
      <c r="OJ3" s="18" t="s">
        <v>1423</v>
      </c>
      <c r="OK3" s="18" t="s">
        <v>620</v>
      </c>
      <c r="OL3" s="18" t="s">
        <v>622</v>
      </c>
      <c r="OM3" s="18" t="s">
        <v>622</v>
      </c>
      <c r="ON3" s="18" t="s">
        <v>622</v>
      </c>
      <c r="OO3" s="18" t="s">
        <v>622</v>
      </c>
      <c r="OP3" s="18" t="s">
        <v>622</v>
      </c>
      <c r="OQ3" s="18" t="s">
        <v>622</v>
      </c>
      <c r="OR3" s="18" t="s">
        <v>622</v>
      </c>
      <c r="OS3" s="18" t="s">
        <v>622</v>
      </c>
      <c r="OT3" s="18" t="s">
        <v>622</v>
      </c>
      <c r="OU3" s="18" t="s">
        <v>622</v>
      </c>
      <c r="OV3" s="18" t="s">
        <v>622</v>
      </c>
      <c r="OW3" s="18" t="s">
        <v>622</v>
      </c>
      <c r="OX3" s="18" t="s">
        <v>622</v>
      </c>
      <c r="OY3" s="18" t="s">
        <v>622</v>
      </c>
      <c r="OZ3" s="18" t="s">
        <v>622</v>
      </c>
      <c r="PA3" s="18" t="s">
        <v>622</v>
      </c>
      <c r="PB3" s="18" t="s">
        <v>622</v>
      </c>
      <c r="PC3" s="18" t="s">
        <v>622</v>
      </c>
      <c r="PD3" s="18" t="s">
        <v>622</v>
      </c>
      <c r="PE3" s="18" t="s">
        <v>622</v>
      </c>
      <c r="PF3" s="18" t="s">
        <v>622</v>
      </c>
      <c r="PG3" s="18" t="s">
        <v>622</v>
      </c>
      <c r="PH3" s="18" t="s">
        <v>622</v>
      </c>
      <c r="PI3" s="18" t="s">
        <v>622</v>
      </c>
      <c r="PJ3" s="18" t="s">
        <v>622</v>
      </c>
      <c r="PK3" s="18" t="s">
        <v>622</v>
      </c>
      <c r="PL3" s="18" t="s">
        <v>622</v>
      </c>
      <c r="PM3" s="18" t="s">
        <v>622</v>
      </c>
      <c r="PN3" s="18" t="s">
        <v>622</v>
      </c>
      <c r="PO3" s="18" t="s">
        <v>622</v>
      </c>
      <c r="PP3" s="18" t="s">
        <v>622</v>
      </c>
      <c r="PQ3" s="18" t="s">
        <v>622</v>
      </c>
      <c r="PR3" s="18" t="s">
        <v>622</v>
      </c>
      <c r="PS3" s="18" t="s">
        <v>622</v>
      </c>
      <c r="PT3" s="18" t="s">
        <v>622</v>
      </c>
      <c r="PU3" s="18" t="s">
        <v>622</v>
      </c>
      <c r="PV3" s="18" t="s">
        <v>622</v>
      </c>
      <c r="PW3" s="18" t="s">
        <v>622</v>
      </c>
      <c r="PX3" s="18" t="s">
        <v>622</v>
      </c>
      <c r="PY3" s="18" t="s">
        <v>622</v>
      </c>
      <c r="PZ3" s="18" t="s">
        <v>1424</v>
      </c>
      <c r="QA3" s="18" t="s">
        <v>1424</v>
      </c>
      <c r="QB3" s="18" t="s">
        <v>1424</v>
      </c>
      <c r="QC3" s="18" t="s">
        <v>623</v>
      </c>
      <c r="QD3" s="18" t="s">
        <v>623</v>
      </c>
      <c r="QE3" s="18" t="s">
        <v>623</v>
      </c>
      <c r="QF3" s="18" t="s">
        <v>623</v>
      </c>
      <c r="QG3" s="18" t="s">
        <v>623</v>
      </c>
      <c r="QH3" s="18" t="s">
        <v>623</v>
      </c>
      <c r="QI3" s="18" t="s">
        <v>623</v>
      </c>
      <c r="QJ3" s="18" t="s">
        <v>623</v>
      </c>
      <c r="QK3" s="18" t="s">
        <v>623</v>
      </c>
      <c r="QL3" s="18" t="s">
        <v>623</v>
      </c>
      <c r="QM3" s="18" t="s">
        <v>623</v>
      </c>
      <c r="QN3" s="18" t="s">
        <v>623</v>
      </c>
      <c r="QO3" s="18" t="s">
        <v>623</v>
      </c>
      <c r="QP3" s="18" t="s">
        <v>623</v>
      </c>
      <c r="QQ3" s="18" t="s">
        <v>623</v>
      </c>
      <c r="QR3" s="18" t="s">
        <v>623</v>
      </c>
      <c r="QS3" s="18" t="s">
        <v>623</v>
      </c>
      <c r="QT3" s="18" t="s">
        <v>623</v>
      </c>
      <c r="QU3" s="18" t="s">
        <v>623</v>
      </c>
      <c r="QV3" s="18" t="s">
        <v>623</v>
      </c>
      <c r="QW3" s="18" t="s">
        <v>623</v>
      </c>
      <c r="QX3" s="18" t="s">
        <v>623</v>
      </c>
      <c r="QY3" s="18" t="s">
        <v>623</v>
      </c>
      <c r="QZ3" s="18" t="s">
        <v>623</v>
      </c>
      <c r="RA3" s="18" t="s">
        <v>623</v>
      </c>
      <c r="RB3" s="18" t="s">
        <v>623</v>
      </c>
      <c r="RC3" s="18" t="s">
        <v>623</v>
      </c>
      <c r="RD3" s="18" t="s">
        <v>623</v>
      </c>
      <c r="RE3" s="18" t="s">
        <v>623</v>
      </c>
      <c r="RF3" s="18" t="s">
        <v>623</v>
      </c>
      <c r="RG3" s="18" t="s">
        <v>623</v>
      </c>
      <c r="RH3" s="18" t="s">
        <v>623</v>
      </c>
      <c r="RI3" s="18" t="s">
        <v>623</v>
      </c>
      <c r="RJ3" s="18" t="s">
        <v>623</v>
      </c>
      <c r="RK3" s="18" t="s">
        <v>623</v>
      </c>
      <c r="RL3" s="18" t="s">
        <v>623</v>
      </c>
      <c r="RM3" s="18" t="s">
        <v>623</v>
      </c>
      <c r="RN3" s="18" t="s">
        <v>623</v>
      </c>
      <c r="RO3" s="18" t="s">
        <v>623</v>
      </c>
      <c r="RP3" s="18" t="s">
        <v>623</v>
      </c>
      <c r="RQ3" s="18" t="s">
        <v>623</v>
      </c>
      <c r="RR3" s="18" t="s">
        <v>623</v>
      </c>
      <c r="RS3" s="18" t="s">
        <v>623</v>
      </c>
      <c r="RT3" s="18" t="s">
        <v>623</v>
      </c>
      <c r="RU3" s="18" t="s">
        <v>623</v>
      </c>
      <c r="RV3" s="18" t="s">
        <v>623</v>
      </c>
      <c r="RW3" s="18" t="s">
        <v>623</v>
      </c>
      <c r="RX3" s="18" t="s">
        <v>623</v>
      </c>
      <c r="RY3" s="18" t="s">
        <v>623</v>
      </c>
      <c r="RZ3" s="18" t="s">
        <v>623</v>
      </c>
      <c r="SA3" s="18" t="s">
        <v>1425</v>
      </c>
      <c r="SB3" s="18" t="s">
        <v>1425</v>
      </c>
      <c r="SC3" s="18" t="s">
        <v>1425</v>
      </c>
      <c r="SD3" s="18" t="s">
        <v>1425</v>
      </c>
      <c r="SE3" s="18" t="s">
        <v>1425</v>
      </c>
      <c r="SF3" s="18" t="s">
        <v>1425</v>
      </c>
      <c r="SG3" s="18" t="s">
        <v>1425</v>
      </c>
      <c r="SH3" s="18" t="s">
        <v>1425</v>
      </c>
      <c r="SI3" s="18" t="s">
        <v>1425</v>
      </c>
      <c r="SJ3" s="18" t="s">
        <v>1425</v>
      </c>
      <c r="SK3" s="18" t="s">
        <v>1425</v>
      </c>
      <c r="SL3" s="18" t="s">
        <v>1425</v>
      </c>
      <c r="SM3" s="18" t="s">
        <v>1425</v>
      </c>
      <c r="SN3" s="18" t="s">
        <v>1425</v>
      </c>
      <c r="SO3" s="18" t="s">
        <v>1425</v>
      </c>
      <c r="SP3" s="18" t="s">
        <v>1425</v>
      </c>
      <c r="SQ3" s="18" t="s">
        <v>1425</v>
      </c>
      <c r="SR3" s="18" t="s">
        <v>1425</v>
      </c>
      <c r="SS3" s="18" t="s">
        <v>1425</v>
      </c>
      <c r="ST3" s="18" t="s">
        <v>1425</v>
      </c>
      <c r="SU3" s="18" t="s">
        <v>1425</v>
      </c>
      <c r="SV3" s="18" t="s">
        <v>1425</v>
      </c>
      <c r="SW3" s="18" t="s">
        <v>1425</v>
      </c>
      <c r="SX3" s="18" t="s">
        <v>1425</v>
      </c>
      <c r="SY3" s="18" t="s">
        <v>1425</v>
      </c>
      <c r="SZ3" s="18" t="s">
        <v>1425</v>
      </c>
      <c r="TA3" s="18" t="s">
        <v>1425</v>
      </c>
      <c r="TB3" s="18" t="s">
        <v>1425</v>
      </c>
      <c r="TC3" s="18" t="s">
        <v>1425</v>
      </c>
      <c r="TD3" s="18" t="s">
        <v>1425</v>
      </c>
      <c r="TE3" s="18" t="s">
        <v>1425</v>
      </c>
      <c r="TF3" s="18" t="s">
        <v>1425</v>
      </c>
      <c r="TG3" s="18" t="s">
        <v>1425</v>
      </c>
      <c r="TH3" s="18" t="s">
        <v>1425</v>
      </c>
      <c r="TI3" s="18" t="s">
        <v>1425</v>
      </c>
      <c r="TJ3" s="18" t="s">
        <v>1425</v>
      </c>
      <c r="TK3" s="18" t="s">
        <v>1425</v>
      </c>
      <c r="TL3" s="18" t="s">
        <v>1425</v>
      </c>
      <c r="TM3" s="18" t="s">
        <v>1425</v>
      </c>
      <c r="TN3" s="18" t="s">
        <v>1425</v>
      </c>
      <c r="TO3" s="18" t="s">
        <v>1425</v>
      </c>
      <c r="TP3" s="18" t="s">
        <v>1425</v>
      </c>
      <c r="TQ3" s="18" t="s">
        <v>1425</v>
      </c>
      <c r="TR3" s="18" t="s">
        <v>1425</v>
      </c>
      <c r="TS3" s="18" t="s">
        <v>1425</v>
      </c>
      <c r="TT3" s="18" t="s">
        <v>1425</v>
      </c>
      <c r="TU3" s="18" t="s">
        <v>1425</v>
      </c>
      <c r="TV3" s="18" t="s">
        <v>1425</v>
      </c>
      <c r="TW3" s="18" t="s">
        <v>1425</v>
      </c>
      <c r="TX3" s="18" t="s">
        <v>1425</v>
      </c>
      <c r="TY3" s="18" t="s">
        <v>1425</v>
      </c>
      <c r="TZ3" s="18" t="s">
        <v>1425</v>
      </c>
      <c r="UA3" s="18" t="s">
        <v>1425</v>
      </c>
      <c r="UB3" s="18" t="s">
        <v>1425</v>
      </c>
      <c r="UC3" s="18" t="s">
        <v>1425</v>
      </c>
      <c r="UD3" s="18" t="s">
        <v>1425</v>
      </c>
      <c r="UE3" s="18" t="s">
        <v>1425</v>
      </c>
      <c r="UF3" s="18" t="s">
        <v>1425</v>
      </c>
      <c r="UG3" s="18" t="s">
        <v>1425</v>
      </c>
      <c r="UH3" s="18" t="s">
        <v>1425</v>
      </c>
      <c r="UI3" s="18" t="s">
        <v>1425</v>
      </c>
      <c r="UJ3" s="18" t="s">
        <v>1425</v>
      </c>
      <c r="UK3" s="18" t="s">
        <v>1425</v>
      </c>
      <c r="UL3" s="18" t="s">
        <v>1425</v>
      </c>
      <c r="UM3" s="18" t="s">
        <v>1425</v>
      </c>
      <c r="UN3" s="18" t="s">
        <v>1425</v>
      </c>
      <c r="UO3" s="18" t="s">
        <v>1425</v>
      </c>
      <c r="UP3" s="18" t="s">
        <v>1425</v>
      </c>
      <c r="UQ3" s="18" t="s">
        <v>1425</v>
      </c>
      <c r="UR3" s="18" t="s">
        <v>1425</v>
      </c>
      <c r="US3" s="18" t="s">
        <v>1425</v>
      </c>
      <c r="UT3" s="18" t="s">
        <v>1425</v>
      </c>
      <c r="UU3" s="18" t="s">
        <v>1425</v>
      </c>
      <c r="UV3" s="18" t="s">
        <v>1425</v>
      </c>
      <c r="UW3" s="18" t="s">
        <v>1425</v>
      </c>
      <c r="UX3" s="18" t="s">
        <v>1425</v>
      </c>
      <c r="UY3" s="18" t="s">
        <v>1425</v>
      </c>
      <c r="UZ3" s="18" t="s">
        <v>1425</v>
      </c>
      <c r="VA3" s="18" t="s">
        <v>1425</v>
      </c>
      <c r="VB3" s="18" t="s">
        <v>1425</v>
      </c>
      <c r="VC3" s="18" t="s">
        <v>1425</v>
      </c>
      <c r="VD3" s="18" t="s">
        <v>1425</v>
      </c>
      <c r="VE3" s="18" t="s">
        <v>1425</v>
      </c>
      <c r="VF3" s="18" t="s">
        <v>1425</v>
      </c>
      <c r="VG3" s="18" t="s">
        <v>1425</v>
      </c>
      <c r="VH3" s="18" t="s">
        <v>1425</v>
      </c>
      <c r="VI3" s="18" t="s">
        <v>1425</v>
      </c>
      <c r="VJ3" s="18" t="s">
        <v>1425</v>
      </c>
      <c r="VK3" s="18" t="s">
        <v>1425</v>
      </c>
      <c r="VL3" s="18" t="s">
        <v>1425</v>
      </c>
      <c r="VM3" s="18" t="s">
        <v>1425</v>
      </c>
      <c r="VN3" s="18" t="s">
        <v>1425</v>
      </c>
      <c r="VO3" s="18" t="s">
        <v>1425</v>
      </c>
      <c r="VP3" s="18" t="s">
        <v>1425</v>
      </c>
      <c r="VQ3" s="18" t="s">
        <v>1425</v>
      </c>
      <c r="VR3" s="18" t="s">
        <v>1425</v>
      </c>
      <c r="VS3" s="18" t="s">
        <v>1425</v>
      </c>
      <c r="VT3" s="18" t="s">
        <v>1425</v>
      </c>
      <c r="VU3" s="18" t="s">
        <v>1425</v>
      </c>
      <c r="VV3" s="18" t="s">
        <v>1425</v>
      </c>
    </row>
    <row r="4" spans="1:594" s="180" customFormat="1" ht="123" customHeight="1">
      <c r="B4" s="115" t="s">
        <v>1055</v>
      </c>
      <c r="C4" s="115" t="s">
        <v>1503</v>
      </c>
      <c r="D4" s="961"/>
      <c r="E4" s="948"/>
      <c r="F4" s="948"/>
      <c r="G4" s="962"/>
      <c r="H4" s="971"/>
      <c r="I4" s="972"/>
      <c r="J4" s="973"/>
      <c r="K4" s="214" t="s">
        <v>573</v>
      </c>
      <c r="L4" s="483" t="s">
        <v>1115</v>
      </c>
      <c r="M4" s="45" t="s">
        <v>1116</v>
      </c>
      <c r="N4" s="45" t="s">
        <v>1113</v>
      </c>
      <c r="O4" s="45" t="s">
        <v>1117</v>
      </c>
      <c r="P4" s="45" t="s">
        <v>1118</v>
      </c>
      <c r="Q4" s="45" t="s">
        <v>1114</v>
      </c>
      <c r="R4" s="45" t="s">
        <v>1119</v>
      </c>
      <c r="S4" s="45" t="s">
        <v>1120</v>
      </c>
      <c r="T4" s="45" t="s">
        <v>1121</v>
      </c>
      <c r="U4" s="45" t="s">
        <v>1122</v>
      </c>
      <c r="V4" s="45" t="s">
        <v>1123</v>
      </c>
      <c r="W4" s="45" t="s">
        <v>1124</v>
      </c>
      <c r="X4" s="45" t="s">
        <v>1125</v>
      </c>
      <c r="Y4" s="45" t="s">
        <v>1126</v>
      </c>
      <c r="Z4" s="45" t="s">
        <v>1145</v>
      </c>
      <c r="AA4" s="45" t="s">
        <v>1146</v>
      </c>
      <c r="AB4" s="45" t="s">
        <v>1147</v>
      </c>
      <c r="AC4" s="45" t="s">
        <v>1738</v>
      </c>
      <c r="AD4" s="45" t="s">
        <v>1739</v>
      </c>
      <c r="AE4" s="45" t="s">
        <v>1740</v>
      </c>
      <c r="AF4" s="45" t="s">
        <v>1741</v>
      </c>
      <c r="AG4" s="45" t="s">
        <v>1149</v>
      </c>
      <c r="AH4" s="45" t="s">
        <v>1150</v>
      </c>
      <c r="AI4" s="45" t="s">
        <v>1151</v>
      </c>
      <c r="AJ4" s="45" t="s">
        <v>1375</v>
      </c>
      <c r="AK4" s="45" t="s">
        <v>1152</v>
      </c>
      <c r="AL4" s="45" t="s">
        <v>1111</v>
      </c>
      <c r="AM4" s="45" t="s">
        <v>1112</v>
      </c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 t="s">
        <v>1419</v>
      </c>
      <c r="OK4" s="45" t="s">
        <v>620</v>
      </c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 t="s">
        <v>1427</v>
      </c>
      <c r="QA4" s="45" t="s">
        <v>1428</v>
      </c>
      <c r="QB4" s="45" t="s">
        <v>1429</v>
      </c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</row>
    <row r="5" spans="1:594" s="198" customFormat="1" ht="25.5">
      <c r="B5" s="115" t="s">
        <v>1407</v>
      </c>
      <c r="C5" s="115"/>
      <c r="D5" s="961"/>
      <c r="E5" s="948"/>
      <c r="F5" s="948"/>
      <c r="G5" s="962"/>
      <c r="H5" s="815" t="s">
        <v>1830</v>
      </c>
      <c r="I5" s="816" t="s">
        <v>1831</v>
      </c>
      <c r="J5" s="817" t="s">
        <v>1832</v>
      </c>
      <c r="K5" s="312" t="s">
        <v>1073</v>
      </c>
      <c r="L5" s="500">
        <v>9314</v>
      </c>
      <c r="M5" s="21">
        <v>9313</v>
      </c>
      <c r="N5" s="21">
        <v>93130</v>
      </c>
      <c r="O5" s="21">
        <v>93134</v>
      </c>
      <c r="P5" s="21">
        <v>93116</v>
      </c>
      <c r="Q5" s="21">
        <v>931160</v>
      </c>
      <c r="R5" s="21">
        <v>931166</v>
      </c>
      <c r="S5" s="21">
        <v>931171</v>
      </c>
      <c r="T5" s="21">
        <v>931172</v>
      </c>
      <c r="U5" s="21">
        <v>93118</v>
      </c>
      <c r="V5" s="21">
        <v>93114</v>
      </c>
      <c r="W5" s="21">
        <v>93115</v>
      </c>
      <c r="X5" s="21">
        <v>93113</v>
      </c>
      <c r="Y5" s="21">
        <v>93111</v>
      </c>
      <c r="Z5" s="21">
        <v>931111</v>
      </c>
      <c r="AA5" s="21">
        <v>931112</v>
      </c>
      <c r="AB5" s="21">
        <v>931113</v>
      </c>
      <c r="AC5" s="21">
        <v>931120</v>
      </c>
      <c r="AD5" s="21">
        <v>931124</v>
      </c>
      <c r="AE5" s="21">
        <v>93112122</v>
      </c>
      <c r="AF5" s="21">
        <v>93112124</v>
      </c>
      <c r="AG5" s="21">
        <v>9361</v>
      </c>
      <c r="AH5" s="21">
        <v>9362</v>
      </c>
      <c r="AI5" s="21">
        <v>9364</v>
      </c>
      <c r="AJ5" s="21">
        <v>9365</v>
      </c>
      <c r="AK5" s="21">
        <v>9366</v>
      </c>
      <c r="AL5" s="21">
        <v>9381</v>
      </c>
      <c r="AM5" s="21">
        <v>9382</v>
      </c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 t="s">
        <v>624</v>
      </c>
      <c r="OK5" s="21">
        <v>93531</v>
      </c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>
        <v>9347211</v>
      </c>
      <c r="QA5" s="21">
        <v>9347212</v>
      </c>
      <c r="QB5" s="21">
        <v>93472</v>
      </c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</row>
    <row r="6" spans="1:594" s="180" customFormat="1" ht="76.5" customHeight="1">
      <c r="A6" s="115" t="s">
        <v>41</v>
      </c>
      <c r="C6" s="115" t="s">
        <v>1520</v>
      </c>
      <c r="D6" s="961"/>
      <c r="E6" s="948"/>
      <c r="F6" s="948"/>
      <c r="G6" s="962"/>
      <c r="H6" s="808"/>
      <c r="I6" s="809"/>
      <c r="J6" s="810"/>
      <c r="K6" s="713"/>
      <c r="L6" s="54" t="str">
        <f>HLOOKUP($L$5,'Recueil des UO'!$I$5:$AEI$12,4,FALSE)</f>
        <v>Blanchisserie</v>
      </c>
      <c r="M6" s="54" t="str">
        <f>HLOOKUP(M$5,'Recueil des UO'!$I$5:$AEI$12,4,FALSE)</f>
        <v>Restauration</v>
      </c>
      <c r="N6" s="54" t="str">
        <f>HLOOKUP(N$5,'Recueil des UO'!$I$5:$AEI$12,4,FALSE)</f>
        <v>Restauration hors biberonnerie</v>
      </c>
      <c r="O6" s="54" t="str">
        <f>HLOOKUP(O$5,'Recueil des UO'!$I$5:$AEI$12,4,FALSE)</f>
        <v>Biberonnerie</v>
      </c>
      <c r="P6" s="54" t="str">
        <f>HLOOKUP(P$5,'Recueil des UO'!$I$5:$AEI$12,4,FALSE)</f>
        <v>Services hoteliers</v>
      </c>
      <c r="Q6" s="54" t="str">
        <f>HLOOKUP(Q$5,'Recueil des UO'!$I$5:$AEI$12,4,FALSE)</f>
        <v>Services hoteliers hors Garage</v>
      </c>
      <c r="R6" s="54" t="str">
        <f>HLOOKUP(R$5,'Recueil des UO'!$I$5:$AEI$12,4,FALSE)</f>
        <v>Garage</v>
      </c>
      <c r="S6" s="54" t="str">
        <f>HLOOKUP(S$5,'Recueil des UO'!$I$5:$AEI$12,4,FALSE)</f>
        <v xml:space="preserve">Brancardage </v>
      </c>
      <c r="T6" s="54" t="str">
        <f>HLOOKUP(T$5,'Recueil des UO'!$I$5:$AEI$12,4,FALSE)</f>
        <v>Transp. Mot. patients (hors SMUR)</v>
      </c>
      <c r="U6" s="54" t="str">
        <f>HLOOKUP(U$5,'Recueil des UO'!$I$5:$AEI$12,4,FALSE)</f>
        <v>Entretien -Maintenance</v>
      </c>
      <c r="V6" s="54" t="str">
        <f>HLOOKUP(V$5,'Recueil des UO'!$I$5:$AEI$12,4,FALSE)</f>
        <v>DSI</v>
      </c>
      <c r="W6" s="54" t="str">
        <f>HLOOKUP(W$5,'Recueil des UO'!$I$5:$AEI$12,4,FALSE)</f>
        <v>DIM</v>
      </c>
      <c r="X6" s="54" t="str">
        <f>HLOOKUP(X$5,'Recueil des UO'!$I$5:$AEI$12,4,FALSE)</f>
        <v>Accueil &amp; Gestion des malades</v>
      </c>
      <c r="Y6" s="54" t="str">
        <f>HLOOKUP(Y$5,'Recueil des UO'!$I$5:$AEI$12,4,FALSE)</f>
        <v>Services administratifs à caractère général</v>
      </c>
      <c r="Z6" s="54" t="str">
        <f>HLOOKUP(Z$5,'Recueil des UO'!$I$5:$AEI$12,4,FALSE)</f>
        <v>Direction générale</v>
      </c>
      <c r="AA6" s="54" t="str">
        <f>HLOOKUP(AA$5,'Recueil des UO'!$I$5:$AEI$12,4,FALSE)</f>
        <v>Finances-comptabilité</v>
      </c>
      <c r="AB6" s="54" t="str">
        <f>HLOOKUP(AB$5,'Recueil des UO'!$I$5:$AEI$12,4,FALSE)</f>
        <v>Gestion économique</v>
      </c>
      <c r="AC6" s="54" t="str">
        <f>HLOOKUP(AC$5,'Recueil des UO'!$I$5:$AEI$12,4,FALSE)</f>
        <v>SALP-Services administratifs liés au personnel
(hors CLM,CLD, syndicats et Garderie-Crèche)</v>
      </c>
      <c r="AD6" s="54" t="str">
        <f>HLOOKUP(AD$5,'Recueil des UO'!$I$5:$AEI$12,4,FALSE)</f>
        <v>SALP-Personnel en absence longue durée (CLM, CLD)</v>
      </c>
      <c r="AE6" s="54" t="str">
        <f>HLOOKUP(AE$5,'Recueil des UO'!$I$5:$AEI$12,4,FALSE)</f>
        <v>SALP-Syndicats</v>
      </c>
      <c r="AF6" s="54" t="str">
        <f>HLOOKUP(AF$5,'Recueil des UO'!$I$5:$AEI$12,4,FALSE)</f>
        <v xml:space="preserve">
SALP-Garderie
-Crèche</v>
      </c>
      <c r="AG6" s="54" t="str">
        <f>HLOOKUP(AG$5,'Recueil des UO'!$I$5:$AEI$12,4,FALSE)</f>
        <v xml:space="preserve">Pharmacie </v>
      </c>
      <c r="AH6" s="54" t="str">
        <f>HLOOKUP(AH$5,'Recueil des UO'!$I$5:$AEI$12,4,FALSE)</f>
        <v>Stérilisation</v>
      </c>
      <c r="AI6" s="54" t="str">
        <f>HLOOKUP(AI$5,'Recueil des UO'!$I$5:$AEI$12,4,FALSE)</f>
        <v>Génie biomédical</v>
      </c>
      <c r="AJ6" s="54" t="str">
        <f>HLOOKUP(AJ$5,'Recueil des UO'!$I$5:$AEI$12,4,FALSE)</f>
        <v>Hygiène hospitalière et vigilances</v>
      </c>
      <c r="AK6" s="54" t="str">
        <f>HLOOKUP(AK$5,'Recueil des UO'!$I$5:$AEI$12,4,FALSE)</f>
        <v>Autre logistique médicale</v>
      </c>
      <c r="AL6" s="54" t="str">
        <f>HLOOKUP(AL$5,'Recueil des UO'!$I$5:$AEI$12,4,FALSE)</f>
        <v>Structure financière</v>
      </c>
      <c r="AM6" s="54" t="str">
        <f>HLOOKUP(AM$5,'Recueil des UO'!$I$5:$AEI$12,4,FALSE)</f>
        <v>Structure immobilière</v>
      </c>
      <c r="AN6" s="54">
        <f>IF(AN$5&lt;&gt;"",HLOOKUP(AN$5,'Recueil des UO'!$I$5:$AEI$12,4,FALSE),0)</f>
        <v>0</v>
      </c>
      <c r="AO6" s="54">
        <f>IF(AO$5&lt;&gt;"",HLOOKUP(AO$5,'Recueil des UO'!$I$5:$AEI$12,4,FALSE),0)</f>
        <v>0</v>
      </c>
      <c r="AP6" s="54">
        <f>IF(AP$5&lt;&gt;"",HLOOKUP(AP$5,'Recueil des UO'!$I$5:$AEI$12,4,FALSE),0)</f>
        <v>0</v>
      </c>
      <c r="AQ6" s="54">
        <f>IF(AQ$5&lt;&gt;"",HLOOKUP(AQ$5,'Recueil des UO'!$I$5:$AEI$12,4,FALSE),0)</f>
        <v>0</v>
      </c>
      <c r="AR6" s="54">
        <f>IF(AR$5&lt;&gt;"",HLOOKUP(AR$5,'Recueil des UO'!$I$5:$AEI$12,4,FALSE),0)</f>
        <v>0</v>
      </c>
      <c r="AS6" s="54">
        <f>IF(AS$5&lt;&gt;"",HLOOKUP(AS$5,'Recueil des UO'!$I$5:$AEI$12,4,FALSE),0)</f>
        <v>0</v>
      </c>
      <c r="AT6" s="54">
        <f>IF(AT$5&lt;&gt;"",HLOOKUP(AT$5,'Recueil des UO'!$I$5:$AEI$12,4,FALSE),0)</f>
        <v>0</v>
      </c>
      <c r="AU6" s="54">
        <f>IF(AU$5&lt;&gt;"",HLOOKUP(AU$5,'Recueil des UO'!$I$5:$AEI$12,4,FALSE),0)</f>
        <v>0</v>
      </c>
      <c r="AV6" s="54">
        <f>IF(AV$5&lt;&gt;"",HLOOKUP(AV$5,'Recueil des UO'!$I$5:$AEI$12,4,FALSE),0)</f>
        <v>0</v>
      </c>
      <c r="AW6" s="54">
        <f>IF(AW$5&lt;&gt;"",HLOOKUP(AW$5,'Recueil des UO'!$I$5:$AEI$12,4,FALSE),0)</f>
        <v>0</v>
      </c>
      <c r="AX6" s="54">
        <f>IF(AX$5&lt;&gt;"",HLOOKUP(AX$5,'Recueil des UO'!$I$5:$AEI$12,4,FALSE),0)</f>
        <v>0</v>
      </c>
      <c r="AY6" s="54">
        <f>IF(AY$5&lt;&gt;"",HLOOKUP(AY$5,'Recueil des UO'!$I$5:$AEI$12,4,FALSE),0)</f>
        <v>0</v>
      </c>
      <c r="AZ6" s="54">
        <f>IF(AZ$5&lt;&gt;"",HLOOKUP(AZ$5,'Recueil des UO'!$I$5:$AEI$12,4,FALSE),0)</f>
        <v>0</v>
      </c>
      <c r="BA6" s="54">
        <f>IF(BA$5&lt;&gt;"",HLOOKUP(BA$5,'Recueil des UO'!$I$5:$AEI$12,4,FALSE),0)</f>
        <v>0</v>
      </c>
      <c r="BB6" s="54">
        <f>IF(BB$5&lt;&gt;"",HLOOKUP(BB$5,'Recueil des UO'!$I$5:$AEI$12,4,FALSE),0)</f>
        <v>0</v>
      </c>
      <c r="BC6" s="54">
        <f>IF(BC$5&lt;&gt;"",HLOOKUP(BC$5,'Recueil des UO'!$I$5:$AEI$12,4,FALSE),0)</f>
        <v>0</v>
      </c>
      <c r="BD6" s="54">
        <f>IF(BD$5&lt;&gt;"",HLOOKUP(BD$5,'Recueil des UO'!$I$5:$AEI$12,4,FALSE),0)</f>
        <v>0</v>
      </c>
      <c r="BE6" s="54">
        <f>IF(BE$5&lt;&gt;"",HLOOKUP(BE$5,'Recueil des UO'!$I$5:$AEI$12,4,FALSE),0)</f>
        <v>0</v>
      </c>
      <c r="BF6" s="54">
        <f>IF(BF$5&lt;&gt;"",HLOOKUP(BF$5,'Recueil des UO'!$I$5:$AEI$12,4,FALSE),0)</f>
        <v>0</v>
      </c>
      <c r="BG6" s="54">
        <f>IF(BG$5&lt;&gt;"",HLOOKUP(BG$5,'Recueil des UO'!$I$5:$AEI$12,4,FALSE),0)</f>
        <v>0</v>
      </c>
      <c r="BH6" s="54">
        <f>IF(BH$5&lt;&gt;"",HLOOKUP(BH$5,'Recueil des UO'!$I$5:$AEI$12,4,FALSE),0)</f>
        <v>0</v>
      </c>
      <c r="BI6" s="54">
        <f>IF(BI$5&lt;&gt;"",HLOOKUP(BI$5,'Recueil des UO'!$I$5:$AEI$12,4,FALSE),0)</f>
        <v>0</v>
      </c>
      <c r="BJ6" s="54">
        <f>IF(BJ$5&lt;&gt;"",HLOOKUP(BJ$5,'Recueil des UO'!$I$5:$AEI$12,4,FALSE),0)</f>
        <v>0</v>
      </c>
      <c r="BK6" s="54">
        <f>IF(BK$5&lt;&gt;"",HLOOKUP(BK$5,'Recueil des UO'!$I$5:$AEI$12,4,FALSE),0)</f>
        <v>0</v>
      </c>
      <c r="BL6" s="54">
        <f>IF(BL$5&lt;&gt;"",HLOOKUP(BL$5,'Recueil des UO'!$I$5:$AEI$12,4,FALSE),0)</f>
        <v>0</v>
      </c>
      <c r="BM6" s="54">
        <f>IF(BM$5&lt;&gt;"",HLOOKUP(BM$5,'Recueil des UO'!$I$5:$AEI$12,4,FALSE),0)</f>
        <v>0</v>
      </c>
      <c r="BN6" s="54">
        <f>IF(BN$5&lt;&gt;"",HLOOKUP(BN$5,'Recueil des UO'!$I$5:$AEI$12,4,FALSE),0)</f>
        <v>0</v>
      </c>
      <c r="BO6" s="54">
        <f>IF(BO$5&lt;&gt;"",HLOOKUP(BO$5,'Recueil des UO'!$I$5:$AEI$12,4,FALSE),0)</f>
        <v>0</v>
      </c>
      <c r="BP6" s="54">
        <f>IF(BP$5&lt;&gt;"",HLOOKUP(BP$5,'Recueil des UO'!$I$5:$AEI$12,4,FALSE),0)</f>
        <v>0</v>
      </c>
      <c r="BQ6" s="54">
        <f>IF(BQ$5&lt;&gt;"",HLOOKUP(BQ$5,'Recueil des UO'!$I$5:$AEI$12,4,FALSE),0)</f>
        <v>0</v>
      </c>
      <c r="BR6" s="54">
        <f>IF(BR$5&lt;&gt;"",HLOOKUP(BR$5,'Recueil des UO'!$I$5:$AEI$12,4,FALSE),0)</f>
        <v>0</v>
      </c>
      <c r="BS6" s="54">
        <f>IF(BS$5&lt;&gt;"",HLOOKUP(BS$5,'Recueil des UO'!$I$5:$AEI$12,4,FALSE),0)</f>
        <v>0</v>
      </c>
      <c r="BT6" s="54">
        <f>IF(BT$5&lt;&gt;"",HLOOKUP(BT$5,'Recueil des UO'!$I$5:$AEI$12,4,FALSE),0)</f>
        <v>0</v>
      </c>
      <c r="BU6" s="54">
        <f>IF(BU$5&lt;&gt;"",HLOOKUP(BU$5,'Recueil des UO'!$I$5:$AEI$12,4,FALSE),0)</f>
        <v>0</v>
      </c>
      <c r="BV6" s="54">
        <f>IF(BV$5&lt;&gt;"",HLOOKUP(BV$5,'Recueil des UO'!$I$5:$AEI$12,4,FALSE),0)</f>
        <v>0</v>
      </c>
      <c r="BW6" s="54">
        <f>IF(BW$5&lt;&gt;"",HLOOKUP(BW$5,'Recueil des UO'!$I$5:$AEI$12,4,FALSE),0)</f>
        <v>0</v>
      </c>
      <c r="BX6" s="54">
        <f>IF(BX$5&lt;&gt;"",HLOOKUP(BX$5,'Recueil des UO'!$I$5:$AEI$12,4,FALSE),0)</f>
        <v>0</v>
      </c>
      <c r="BY6" s="54">
        <f>IF(BY$5&lt;&gt;"",HLOOKUP(BY$5,'Recueil des UO'!$I$5:$AEI$12,4,FALSE),0)</f>
        <v>0</v>
      </c>
      <c r="BZ6" s="54">
        <f>IF(BZ$5&lt;&gt;"",HLOOKUP(BZ$5,'Recueil des UO'!$I$5:$AEI$12,4,FALSE),0)</f>
        <v>0</v>
      </c>
      <c r="CA6" s="54">
        <f>IF(CA$5&lt;&gt;"",HLOOKUP(CA$5,'Recueil des UO'!$I$5:$AEI$12,4,FALSE),0)</f>
        <v>0</v>
      </c>
      <c r="CB6" s="54">
        <f>IF(CB$5&lt;&gt;"",HLOOKUP(CB$5,'Recueil des UO'!$I$5:$AEI$12,4,FALSE),0)</f>
        <v>0</v>
      </c>
      <c r="CC6" s="54">
        <f>IF(CC$5&lt;&gt;"",HLOOKUP(CC$5,'Recueil des UO'!$I$5:$AEI$12,4,FALSE),0)</f>
        <v>0</v>
      </c>
      <c r="CD6" s="54">
        <f>IF(CD$5&lt;&gt;"",HLOOKUP(CD$5,'Recueil des UO'!$I$5:$AEI$12,4,FALSE),0)</f>
        <v>0</v>
      </c>
      <c r="CE6" s="54">
        <f>IF(CE$5&lt;&gt;"",HLOOKUP(CE$5,'Recueil des UO'!$I$5:$AEI$12,4,FALSE),0)</f>
        <v>0</v>
      </c>
      <c r="CF6" s="54">
        <f>IF(CF$5&lt;&gt;"",HLOOKUP(CF$5,'Recueil des UO'!$I$5:$AEI$12,4,FALSE),0)</f>
        <v>0</v>
      </c>
      <c r="CG6" s="54">
        <f>IF(CG$5&lt;&gt;"",HLOOKUP(CG$5,'Recueil des UO'!$I$5:$AEI$12,4,FALSE),0)</f>
        <v>0</v>
      </c>
      <c r="CH6" s="54">
        <f>IF(CH$5&lt;&gt;"",HLOOKUP(CH$5,'Recueil des UO'!$I$5:$AEI$12,4,FALSE),0)</f>
        <v>0</v>
      </c>
      <c r="CI6" s="54">
        <f>IF(CI$5&lt;&gt;"",HLOOKUP(CI$5,'Recueil des UO'!$I$5:$AEI$12,4,FALSE),0)</f>
        <v>0</v>
      </c>
      <c r="CJ6" s="54">
        <f>IF(CJ$5&lt;&gt;"",HLOOKUP(CJ$5,'Recueil des UO'!$I$5:$AEI$12,4,FALSE),0)</f>
        <v>0</v>
      </c>
      <c r="CK6" s="54">
        <f>IF(CK$5&lt;&gt;"",HLOOKUP(CK$5,'Recueil des UO'!$I$5:$AEI$12,4,FALSE),0)</f>
        <v>0</v>
      </c>
      <c r="CL6" s="54">
        <f>IF(CL$5&lt;&gt;"",HLOOKUP(CL$5,'Recueil des UO'!$I$5:$AEI$12,4,FALSE),0)</f>
        <v>0</v>
      </c>
      <c r="CM6" s="54">
        <f>IF(CM$5&lt;&gt;"",HLOOKUP(CM$5,'Recueil des UO'!$I$5:$AEI$12,4,FALSE),0)</f>
        <v>0</v>
      </c>
      <c r="CN6" s="54">
        <f>IF(CN$5&lt;&gt;"",HLOOKUP(CN$5,'Recueil des UO'!$I$5:$AEI$12,4,FALSE),0)</f>
        <v>0</v>
      </c>
      <c r="CO6" s="54">
        <f>IF(CO$5&lt;&gt;"",HLOOKUP(CO$5,'Recueil des UO'!$I$5:$AEI$12,4,FALSE),0)</f>
        <v>0</v>
      </c>
      <c r="CP6" s="54">
        <f>IF(CP$5&lt;&gt;"",HLOOKUP(CP$5,'Recueil des UO'!$I$5:$AEI$12,4,FALSE),0)</f>
        <v>0</v>
      </c>
      <c r="CQ6" s="54">
        <f>IF(CQ$5&lt;&gt;"",HLOOKUP(CQ$5,'Recueil des UO'!$I$5:$AEI$12,4,FALSE),0)</f>
        <v>0</v>
      </c>
      <c r="CR6" s="54">
        <f>IF(CR$5&lt;&gt;"",HLOOKUP(CR$5,'Recueil des UO'!$I$5:$AEI$12,4,FALSE),0)</f>
        <v>0</v>
      </c>
      <c r="CS6" s="54">
        <f>IF(CS$5&lt;&gt;"",HLOOKUP(CS$5,'Recueil des UO'!$I$5:$AEI$12,4,FALSE),0)</f>
        <v>0</v>
      </c>
      <c r="CT6" s="54">
        <f>IF(CT$5&lt;&gt;"",HLOOKUP(CT$5,'Recueil des UO'!$I$5:$AEI$12,4,FALSE),0)</f>
        <v>0</v>
      </c>
      <c r="CU6" s="54">
        <f>IF(CU$5&lt;&gt;"",HLOOKUP(CU$5,'Recueil des UO'!$I$5:$AEI$12,4,FALSE),0)</f>
        <v>0</v>
      </c>
      <c r="CV6" s="54">
        <f>IF(CV$5&lt;&gt;"",HLOOKUP(CV$5,'Recueil des UO'!$I$5:$AEI$12,4,FALSE),0)</f>
        <v>0</v>
      </c>
      <c r="CW6" s="54">
        <f>IF(CW$5&lt;&gt;"",HLOOKUP(CW$5,'Recueil des UO'!$I$5:$AEI$12,4,FALSE),0)</f>
        <v>0</v>
      </c>
      <c r="CX6" s="54">
        <f>IF(CX$5&lt;&gt;"",HLOOKUP(CX$5,'Recueil des UO'!$I$5:$AEI$12,4,FALSE),0)</f>
        <v>0</v>
      </c>
      <c r="CY6" s="54">
        <f>IF(CY$5&lt;&gt;"",HLOOKUP(CY$5,'Recueil des UO'!$I$5:$AEI$12,4,FALSE),0)</f>
        <v>0</v>
      </c>
      <c r="CZ6" s="54">
        <f>IF(CZ$5&lt;&gt;"",HLOOKUP(CZ$5,'Recueil des UO'!$I$5:$AEI$12,4,FALSE),0)</f>
        <v>0</v>
      </c>
      <c r="DA6" s="54">
        <f>IF(DA$5&lt;&gt;"",HLOOKUP(DA$5,'Recueil des UO'!$I$5:$AEI$12,4,FALSE),0)</f>
        <v>0</v>
      </c>
      <c r="DB6" s="54">
        <f>IF(DB$5&lt;&gt;"",HLOOKUP(DB$5,'Recueil des UO'!$I$5:$AEI$12,4,FALSE),0)</f>
        <v>0</v>
      </c>
      <c r="DC6" s="54">
        <f>IF(DC$5&lt;&gt;"",HLOOKUP(DC$5,'Recueil des UO'!$I$5:$AEI$12,4,FALSE),0)</f>
        <v>0</v>
      </c>
      <c r="DD6" s="54">
        <f>IF(DD$5&lt;&gt;"",HLOOKUP(DD$5,'Recueil des UO'!$I$5:$AEI$12,4,FALSE),0)</f>
        <v>0</v>
      </c>
      <c r="DE6" s="54">
        <f>IF(DE$5&lt;&gt;"",HLOOKUP(DE$5,'Recueil des UO'!$I$5:$AEI$12,4,FALSE),0)</f>
        <v>0</v>
      </c>
      <c r="DF6" s="54">
        <f>IF(DF$5&lt;&gt;"",HLOOKUP(DF$5,'Recueil des UO'!$I$5:$AEI$12,4,FALSE),0)</f>
        <v>0</v>
      </c>
      <c r="DG6" s="54">
        <f>IF(DG$5&lt;&gt;"",HLOOKUP(DG$5,'Recueil des UO'!$I$5:$AEI$12,4,FALSE),0)</f>
        <v>0</v>
      </c>
      <c r="DH6" s="54">
        <f>IF(DH$5&lt;&gt;"",HLOOKUP(DH$5,'Recueil des UO'!$I$5:$AEI$12,4,FALSE),0)</f>
        <v>0</v>
      </c>
      <c r="DI6" s="54">
        <f>IF(DI$5&lt;&gt;"",HLOOKUP(DI$5,'Recueil des UO'!$I$5:$AEI$12,4,FALSE),0)</f>
        <v>0</v>
      </c>
      <c r="DJ6" s="54">
        <f>IF(DJ$5&lt;&gt;"",HLOOKUP(DJ$5,'Recueil des UO'!$I$5:$AEI$12,4,FALSE),0)</f>
        <v>0</v>
      </c>
      <c r="DK6" s="54">
        <f>IF(DK$5&lt;&gt;"",HLOOKUP(DK$5,'Recueil des UO'!$I$5:$AEI$12,4,FALSE),0)</f>
        <v>0</v>
      </c>
      <c r="DL6" s="54">
        <f>IF(DL$5&lt;&gt;"",HLOOKUP(DL$5,'Recueil des UO'!$I$5:$AEI$12,4,FALSE),0)</f>
        <v>0</v>
      </c>
      <c r="DM6" s="54">
        <f>IF(DM$5&lt;&gt;"",HLOOKUP(DM$5,'Recueil des UO'!$I$5:$AEI$12,4,FALSE),0)</f>
        <v>0</v>
      </c>
      <c r="DN6" s="54">
        <f>IF(DN$5&lt;&gt;"",HLOOKUP(DN$5,'Recueil des UO'!$I$5:$AEI$12,4,FALSE),0)</f>
        <v>0</v>
      </c>
      <c r="DO6" s="54">
        <f>IF(DO$5&lt;&gt;"",HLOOKUP(DO$5,'Recueil des UO'!$I$5:$AEI$12,4,FALSE),0)</f>
        <v>0</v>
      </c>
      <c r="DP6" s="54">
        <f>IF(DP$5&lt;&gt;"",HLOOKUP(DP$5,'Recueil des UO'!$I$5:$AEI$12,4,FALSE),0)</f>
        <v>0</v>
      </c>
      <c r="DQ6" s="54">
        <f>IF(DQ$5&lt;&gt;"",HLOOKUP(DQ$5,'Recueil des UO'!$I$5:$AEI$12,4,FALSE),0)</f>
        <v>0</v>
      </c>
      <c r="DR6" s="54">
        <f>IF(DR$5&lt;&gt;"",HLOOKUP(DR$5,'Recueil des UO'!$I$5:$AEI$12,4,FALSE),0)</f>
        <v>0</v>
      </c>
      <c r="DS6" s="54">
        <f>IF(DS$5&lt;&gt;"",HLOOKUP(DS$5,'Recueil des UO'!$I$5:$AEI$12,4,FALSE),0)</f>
        <v>0</v>
      </c>
      <c r="DT6" s="54">
        <f>IF(DT$5&lt;&gt;"",HLOOKUP(DT$5,'Recueil des UO'!$I$5:$AEI$12,4,FALSE),0)</f>
        <v>0</v>
      </c>
      <c r="DU6" s="54">
        <f>IF(DU$5&lt;&gt;"",HLOOKUP(DU$5,'Recueil des UO'!$I$5:$AEI$12,4,FALSE),0)</f>
        <v>0</v>
      </c>
      <c r="DV6" s="54">
        <f>IF(DV$5&lt;&gt;"",HLOOKUP(DV$5,'Recueil des UO'!$I$5:$AEI$12,4,FALSE),0)</f>
        <v>0</v>
      </c>
      <c r="DW6" s="54">
        <f>IF(DW$5&lt;&gt;"",HLOOKUP(DW$5,'Recueil des UO'!$I$5:$AEI$12,4,FALSE),0)</f>
        <v>0</v>
      </c>
      <c r="DX6" s="54">
        <f>IF(DX$5&lt;&gt;"",HLOOKUP(DX$5,'Recueil des UO'!$I$5:$AEI$12,4,FALSE),0)</f>
        <v>0</v>
      </c>
      <c r="DY6" s="54">
        <f>IF(DY$5&lt;&gt;"",HLOOKUP(DY$5,'Recueil des UO'!$I$5:$AEI$12,4,FALSE),0)</f>
        <v>0</v>
      </c>
      <c r="DZ6" s="54">
        <f>IF(DZ$5&lt;&gt;"",HLOOKUP(DZ$5,'Recueil des UO'!$I$5:$AEI$12,4,FALSE),0)</f>
        <v>0</v>
      </c>
      <c r="EA6" s="54">
        <f>IF(EA$5&lt;&gt;"",HLOOKUP(EA$5,'Recueil des UO'!$I$5:$AEI$12,4,FALSE),0)</f>
        <v>0</v>
      </c>
      <c r="EB6" s="54">
        <f>IF(EB$5&lt;&gt;"",HLOOKUP(EB$5,'Recueil des UO'!$I$5:$AEI$12,4,FALSE),0)</f>
        <v>0</v>
      </c>
      <c r="EC6" s="54">
        <f>IF(EC$5&lt;&gt;"",HLOOKUP(EC$5,'Recueil des UO'!$I$5:$AEI$12,4,FALSE),0)</f>
        <v>0</v>
      </c>
      <c r="ED6" s="54">
        <f>IF(ED$5&lt;&gt;"",HLOOKUP(ED$5,'Recueil des UO'!$I$5:$AEI$12,4,FALSE),0)</f>
        <v>0</v>
      </c>
      <c r="EE6" s="54">
        <f>IF(EE$5&lt;&gt;"",HLOOKUP(EE$5,'Recueil des UO'!$I$5:$AEI$12,4,FALSE),0)</f>
        <v>0</v>
      </c>
      <c r="EF6" s="54">
        <f>IF(EF$5&lt;&gt;"",HLOOKUP(EF$5,'Recueil des UO'!$I$5:$AEI$12,4,FALSE),0)</f>
        <v>0</v>
      </c>
      <c r="EG6" s="54">
        <f>IF(EG$5&lt;&gt;"",HLOOKUP(EG$5,'Recueil des UO'!$I$5:$AEI$12,4,FALSE),0)</f>
        <v>0</v>
      </c>
      <c r="EH6" s="54">
        <f>IF(EH$5&lt;&gt;"",HLOOKUP(EH$5,'Recueil des UO'!$I$5:$AEI$12,4,FALSE),0)</f>
        <v>0</v>
      </c>
      <c r="EI6" s="54">
        <f>IF(EI$5&lt;&gt;"",HLOOKUP(EI$5,'Recueil des UO'!$I$5:$AEI$12,4,FALSE),0)</f>
        <v>0</v>
      </c>
      <c r="EJ6" s="54">
        <f>IF(EJ$5&lt;&gt;"",HLOOKUP(EJ$5,'Recueil des UO'!$I$5:$AEI$12,4,FALSE),0)</f>
        <v>0</v>
      </c>
      <c r="EK6" s="54">
        <f>IF(EK$5&lt;&gt;"",HLOOKUP(EK$5,'Recueil des UO'!$I$5:$AEI$12,4,FALSE),0)</f>
        <v>0</v>
      </c>
      <c r="EL6" s="54">
        <f>IF(EL$5&lt;&gt;"",HLOOKUP(EL$5,'Recueil des UO'!$I$5:$AEI$12,4,FALSE),0)</f>
        <v>0</v>
      </c>
      <c r="EM6" s="54">
        <f>IF(EM$5&lt;&gt;"",HLOOKUP(EM$5,'Recueil des UO'!$I$5:$AEI$12,4,FALSE),0)</f>
        <v>0</v>
      </c>
      <c r="EN6" s="54">
        <f>IF(EN$5&lt;&gt;"",HLOOKUP(EN$5,'Recueil des UO'!$I$5:$AEI$12,4,FALSE),0)</f>
        <v>0</v>
      </c>
      <c r="EO6" s="54">
        <f>IF(EO$5&lt;&gt;"",HLOOKUP(EO$5,'Recueil des UO'!$I$5:$AEI$12,4,FALSE),0)</f>
        <v>0</v>
      </c>
      <c r="EP6" s="54">
        <f>IF(EP$5&lt;&gt;"",HLOOKUP(EP$5,'Recueil des UO'!$I$5:$AEI$12,4,FALSE),0)</f>
        <v>0</v>
      </c>
      <c r="EQ6" s="54">
        <f>IF(EQ$5&lt;&gt;"",HLOOKUP(EQ$5,'Recueil des UO'!$I$5:$AEI$12,4,FALSE),0)</f>
        <v>0</v>
      </c>
      <c r="ER6" s="54">
        <f>IF(ER$5&lt;&gt;"",HLOOKUP(ER$5,'Recueil des UO'!$I$5:$AEI$12,4,FALSE),0)</f>
        <v>0</v>
      </c>
      <c r="ES6" s="54">
        <f>IF(ES$5&lt;&gt;"",HLOOKUP(ES$5,'Recueil des UO'!$I$5:$AEI$12,4,FALSE),0)</f>
        <v>0</v>
      </c>
      <c r="ET6" s="54">
        <f>IF(ET$5&lt;&gt;"",HLOOKUP(ET$5,'Recueil des UO'!$I$5:$AEI$12,4,FALSE),0)</f>
        <v>0</v>
      </c>
      <c r="EU6" s="54">
        <f>IF(EU$5&lt;&gt;"",HLOOKUP(EU$5,'Recueil des UO'!$I$5:$AEI$12,4,FALSE),0)</f>
        <v>0</v>
      </c>
      <c r="EV6" s="54">
        <f>IF(EV$5&lt;&gt;"",HLOOKUP(EV$5,'Recueil des UO'!$I$5:$AEI$12,4,FALSE),0)</f>
        <v>0</v>
      </c>
      <c r="EW6" s="54">
        <f>IF(EW$5&lt;&gt;"",HLOOKUP(EW$5,'Recueil des UO'!$I$5:$AEI$12,4,FALSE),0)</f>
        <v>0</v>
      </c>
      <c r="EX6" s="54">
        <f>IF(EX$5&lt;&gt;"",HLOOKUP(EX$5,'Recueil des UO'!$I$5:$AEI$12,4,FALSE),0)</f>
        <v>0</v>
      </c>
      <c r="EY6" s="54">
        <f>IF(EY$5&lt;&gt;"",HLOOKUP(EY$5,'Recueil des UO'!$I$5:$AEI$12,4,FALSE),0)</f>
        <v>0</v>
      </c>
      <c r="EZ6" s="54">
        <f>IF(EZ$5&lt;&gt;"",HLOOKUP(EZ$5,'Recueil des UO'!$I$5:$AEI$12,4,FALSE),0)</f>
        <v>0</v>
      </c>
      <c r="FA6" s="54">
        <f>IF(FA$5&lt;&gt;"",HLOOKUP(FA$5,'Recueil des UO'!$I$5:$AEI$12,4,FALSE),0)</f>
        <v>0</v>
      </c>
      <c r="FB6" s="54">
        <f>IF(FB$5&lt;&gt;"",HLOOKUP(FB$5,'Recueil des UO'!$I$5:$AEI$12,4,FALSE),0)</f>
        <v>0</v>
      </c>
      <c r="FC6" s="54">
        <f>IF(FC$5&lt;&gt;"",HLOOKUP(FC$5,'Recueil des UO'!$I$5:$AEI$12,4,FALSE),0)</f>
        <v>0</v>
      </c>
      <c r="FD6" s="54">
        <f>IF(FD$5&lt;&gt;"",HLOOKUP(FD$5,'Recueil des UO'!$I$5:$AEI$12,4,FALSE),0)</f>
        <v>0</v>
      </c>
      <c r="FE6" s="54">
        <f>IF(FE$5&lt;&gt;"",HLOOKUP(FE$5,'Recueil des UO'!$I$5:$AEI$12,4,FALSE),0)</f>
        <v>0</v>
      </c>
      <c r="FF6" s="54">
        <f>IF(FF$5&lt;&gt;"",HLOOKUP(FF$5,'Recueil des UO'!$I$5:$AEI$12,4,FALSE),0)</f>
        <v>0</v>
      </c>
      <c r="FG6" s="54">
        <f>IF(FG$5&lt;&gt;"",HLOOKUP(FG$5,'Recueil des UO'!$I$5:$AEI$12,4,FALSE),0)</f>
        <v>0</v>
      </c>
      <c r="FH6" s="54">
        <f>IF(FH$5&lt;&gt;"",HLOOKUP(FH$5,'Recueil des UO'!$I$5:$AEI$12,4,FALSE),0)</f>
        <v>0</v>
      </c>
      <c r="FI6" s="54">
        <f>IF(FI$5&lt;&gt;"",HLOOKUP(FI$5,'Recueil des UO'!$I$5:$AEI$12,4,FALSE),0)</f>
        <v>0</v>
      </c>
      <c r="FJ6" s="54">
        <f>IF(FJ$5&lt;&gt;"",HLOOKUP(FJ$5,'Recueil des UO'!$I$5:$AEI$12,4,FALSE),0)</f>
        <v>0</v>
      </c>
      <c r="FK6" s="54">
        <f>IF(FK$5&lt;&gt;"",HLOOKUP(FK$5,'Recueil des UO'!$I$5:$AEI$12,4,FALSE),0)</f>
        <v>0</v>
      </c>
      <c r="FL6" s="54">
        <f>IF(FL$5&lt;&gt;"",HLOOKUP(FL$5,'Recueil des UO'!$I$5:$AEI$12,4,FALSE),0)</f>
        <v>0</v>
      </c>
      <c r="FM6" s="54">
        <f>IF(FM$5&lt;&gt;"",HLOOKUP(FM$5,'Recueil des UO'!$I$5:$AEI$12,4,FALSE),0)</f>
        <v>0</v>
      </c>
      <c r="FN6" s="54">
        <f>IF(FN$5&lt;&gt;"",HLOOKUP(FN$5,'Recueil des UO'!$I$5:$AEI$12,4,FALSE),0)</f>
        <v>0</v>
      </c>
      <c r="FO6" s="54">
        <f>IF(FO$5&lt;&gt;"",HLOOKUP(FO$5,'Recueil des UO'!$I$5:$AEI$12,4,FALSE),0)</f>
        <v>0</v>
      </c>
      <c r="FP6" s="54">
        <f>IF(FP$5&lt;&gt;"",HLOOKUP(FP$5,'Recueil des UO'!$I$5:$AEI$12,4,FALSE),0)</f>
        <v>0</v>
      </c>
      <c r="FQ6" s="54">
        <f>IF(FQ$5&lt;&gt;"",HLOOKUP(FQ$5,'Recueil des UO'!$I$5:$AEI$12,4,FALSE),0)</f>
        <v>0</v>
      </c>
      <c r="FR6" s="54">
        <f>IF(FR$5&lt;&gt;"",HLOOKUP(FR$5,'Recueil des UO'!$I$5:$AEI$12,4,FALSE),0)</f>
        <v>0</v>
      </c>
      <c r="FS6" s="54">
        <f>IF(FS$5&lt;&gt;"",HLOOKUP(FS$5,'Recueil des UO'!$I$5:$AEI$12,4,FALSE),0)</f>
        <v>0</v>
      </c>
      <c r="FT6" s="54">
        <f>IF(FT$5&lt;&gt;"",HLOOKUP(FT$5,'Recueil des UO'!$I$5:$AEI$12,4,FALSE),0)</f>
        <v>0</v>
      </c>
      <c r="FU6" s="54">
        <f>IF(FU$5&lt;&gt;"",HLOOKUP(FU$5,'Recueil des UO'!$I$5:$AEI$12,4,FALSE),0)</f>
        <v>0</v>
      </c>
      <c r="FV6" s="54">
        <f>IF(FV$5&lt;&gt;"",HLOOKUP(FV$5,'Recueil des UO'!$I$5:$AEI$12,4,FALSE),0)</f>
        <v>0</v>
      </c>
      <c r="FW6" s="54">
        <f>IF(FW$5&lt;&gt;"",HLOOKUP(FW$5,'Recueil des UO'!$I$5:$AEI$12,4,FALSE),0)</f>
        <v>0</v>
      </c>
      <c r="FX6" s="54">
        <f>IF(FX$5&lt;&gt;"",HLOOKUP(FX$5,'Recueil des UO'!$I$5:$AEI$12,4,FALSE),0)</f>
        <v>0</v>
      </c>
      <c r="FY6" s="54">
        <f>IF(FY$5&lt;&gt;"",HLOOKUP(FY$5,'Recueil des UO'!$I$5:$AEI$12,4,FALSE),0)</f>
        <v>0</v>
      </c>
      <c r="FZ6" s="54">
        <f>IF(FZ$5&lt;&gt;"",HLOOKUP(FZ$5,'Recueil des UO'!$I$5:$AEI$12,4,FALSE),0)</f>
        <v>0</v>
      </c>
      <c r="GA6" s="54">
        <f>IF(GA$5&lt;&gt;"",HLOOKUP(GA$5,'Recueil des UO'!$I$5:$AEI$12,4,FALSE),0)</f>
        <v>0</v>
      </c>
      <c r="GB6" s="54">
        <f>IF(GB$5&lt;&gt;"",HLOOKUP(GB$5,'Recueil des UO'!$I$5:$AEI$12,4,FALSE),0)</f>
        <v>0</v>
      </c>
      <c r="GC6" s="54">
        <f>IF(GC$5&lt;&gt;"",HLOOKUP(GC$5,'Recueil des UO'!$I$5:$AEI$12,4,FALSE),0)</f>
        <v>0</v>
      </c>
      <c r="GD6" s="54">
        <f>IF(GD$5&lt;&gt;"",HLOOKUP(GD$5,'Recueil des UO'!$I$5:$AEI$12,4,FALSE),0)</f>
        <v>0</v>
      </c>
      <c r="GE6" s="54">
        <f>IF(GE$5&lt;&gt;"",HLOOKUP(GE$5,'Recueil des UO'!$I$5:$AEI$12,4,FALSE),0)</f>
        <v>0</v>
      </c>
      <c r="GF6" s="54">
        <f>IF(GF$5&lt;&gt;"",HLOOKUP(GF$5,'Recueil des UO'!$I$5:$AEI$12,4,FALSE),0)</f>
        <v>0</v>
      </c>
      <c r="GG6" s="54">
        <f>IF(GG$5&lt;&gt;"",HLOOKUP(GG$5,'Recueil des UO'!$I$5:$AEI$12,4,FALSE),0)</f>
        <v>0</v>
      </c>
      <c r="GH6" s="54">
        <f>IF(GH$5&lt;&gt;"",HLOOKUP(GH$5,'Recueil des UO'!$I$5:$AEI$12,4,FALSE),0)</f>
        <v>0</v>
      </c>
      <c r="GI6" s="54">
        <f>IF(GI$5&lt;&gt;"",HLOOKUP(GI$5,'Recueil des UO'!$I$5:$AEI$12,4,FALSE),0)</f>
        <v>0</v>
      </c>
      <c r="GJ6" s="54">
        <f>IF(GJ$5&lt;&gt;"",HLOOKUP(GJ$5,'Recueil des UO'!$I$5:$AEI$12,4,FALSE),0)</f>
        <v>0</v>
      </c>
      <c r="GK6" s="54">
        <f>IF(GK$5&lt;&gt;"",HLOOKUP(GK$5,'Recueil des UO'!$I$5:$AEI$12,4,FALSE),0)</f>
        <v>0</v>
      </c>
      <c r="GL6" s="54">
        <f>IF(GL$5&lt;&gt;"",HLOOKUP(GL$5,'Recueil des UO'!$I$5:$AEI$12,4,FALSE),0)</f>
        <v>0</v>
      </c>
      <c r="GM6" s="54">
        <f>IF(GM$5&lt;&gt;"",HLOOKUP(GM$5,'Recueil des UO'!$I$5:$AEI$12,4,FALSE),0)</f>
        <v>0</v>
      </c>
      <c r="GN6" s="54">
        <f>IF(GN$5&lt;&gt;"",HLOOKUP(GN$5,'Recueil des UO'!$I$5:$AEI$12,4,FALSE),0)</f>
        <v>0</v>
      </c>
      <c r="GO6" s="54">
        <f>IF(GO$5&lt;&gt;"",HLOOKUP(GO$5,'Recueil des UO'!$I$5:$AEI$12,4,FALSE),0)</f>
        <v>0</v>
      </c>
      <c r="GP6" s="54">
        <f>IF(GP$5&lt;&gt;"",HLOOKUP(GP$5,'Recueil des UO'!$I$5:$AEI$12,4,FALSE),0)</f>
        <v>0</v>
      </c>
      <c r="GQ6" s="54">
        <f>IF(GQ$5&lt;&gt;"",HLOOKUP(GQ$5,'Recueil des UO'!$I$5:$AEI$12,4,FALSE),0)</f>
        <v>0</v>
      </c>
      <c r="GR6" s="54">
        <f>IF(GR$5&lt;&gt;"",HLOOKUP(GR$5,'Recueil des UO'!$I$5:$AEI$12,4,FALSE),0)</f>
        <v>0</v>
      </c>
      <c r="GS6" s="54">
        <f>IF(GS$5&lt;&gt;"",HLOOKUP(GS$5,'Recueil des UO'!$I$5:$AEI$12,4,FALSE),0)</f>
        <v>0</v>
      </c>
      <c r="GT6" s="54">
        <f>IF(GT$5&lt;&gt;"",HLOOKUP(GT$5,'Recueil des UO'!$I$5:$AEI$12,4,FALSE),0)</f>
        <v>0</v>
      </c>
      <c r="GU6" s="54">
        <f>IF(GU$5&lt;&gt;"",HLOOKUP(GU$5,'Recueil des UO'!$I$5:$AEI$12,4,FALSE),0)</f>
        <v>0</v>
      </c>
      <c r="GV6" s="54">
        <f>IF(GV$5&lt;&gt;"",HLOOKUP(GV$5,'Recueil des UO'!$I$5:$AEI$12,4,FALSE),0)</f>
        <v>0</v>
      </c>
      <c r="GW6" s="54">
        <f>IF(GW$5&lt;&gt;"",HLOOKUP(GW$5,'Recueil des UO'!$I$5:$AEI$12,4,FALSE),0)</f>
        <v>0</v>
      </c>
      <c r="GX6" s="54">
        <f>IF(GX$5&lt;&gt;"",HLOOKUP(GX$5,'Recueil des UO'!$I$5:$AEI$12,4,FALSE),0)</f>
        <v>0</v>
      </c>
      <c r="GY6" s="54">
        <f>IF(GY$5&lt;&gt;"",HLOOKUP(GY$5,'Recueil des UO'!$I$5:$AEI$12,4,FALSE),0)</f>
        <v>0</v>
      </c>
      <c r="GZ6" s="54">
        <f>IF(GZ$5&lt;&gt;"",HLOOKUP(GZ$5,'Recueil des UO'!$I$5:$AEI$12,4,FALSE),0)</f>
        <v>0</v>
      </c>
      <c r="HA6" s="54">
        <f>IF(HA$5&lt;&gt;"",HLOOKUP(HA$5,'Recueil des UO'!$I$5:$AEI$12,4,FALSE),0)</f>
        <v>0</v>
      </c>
      <c r="HB6" s="54">
        <f>IF(HB$5&lt;&gt;"",HLOOKUP(HB$5,'Recueil des UO'!$I$5:$AEI$12,4,FALSE),0)</f>
        <v>0</v>
      </c>
      <c r="HC6" s="54">
        <f>IF(HC$5&lt;&gt;"",HLOOKUP(HC$5,'Recueil des UO'!$I$5:$AEI$12,4,FALSE),0)</f>
        <v>0</v>
      </c>
      <c r="HD6" s="54">
        <f>IF(HD$5&lt;&gt;"",HLOOKUP(HD$5,'Recueil des UO'!$I$5:$AEI$12,4,FALSE),0)</f>
        <v>0</v>
      </c>
      <c r="HE6" s="54">
        <f>IF(HE$5&lt;&gt;"",HLOOKUP(HE$5,'Recueil des UO'!$I$5:$AEI$12,4,FALSE),0)</f>
        <v>0</v>
      </c>
      <c r="HF6" s="54">
        <f>IF(HF$5&lt;&gt;"",HLOOKUP(HF$5,'Recueil des UO'!$I$5:$AEI$12,4,FALSE),0)</f>
        <v>0</v>
      </c>
      <c r="HG6" s="54">
        <f>IF(HG$5&lt;&gt;"",HLOOKUP(HG$5,'Recueil des UO'!$I$5:$AEI$12,4,FALSE),0)</f>
        <v>0</v>
      </c>
      <c r="HH6" s="54">
        <f>IF(HH$5&lt;&gt;"",HLOOKUP(HH$5,'Recueil des UO'!$I$5:$AEI$12,4,FALSE),0)</f>
        <v>0</v>
      </c>
      <c r="HI6" s="54">
        <f>IF(HI$5&lt;&gt;"",HLOOKUP(HI$5,'Recueil des UO'!$I$5:$AEI$12,4,FALSE),0)</f>
        <v>0</v>
      </c>
      <c r="HJ6" s="54">
        <f>IF(HJ$5&lt;&gt;"",HLOOKUP(HJ$5,'Recueil des UO'!$I$5:$AEI$12,4,FALSE),0)</f>
        <v>0</v>
      </c>
      <c r="HK6" s="54">
        <f>IF(HK$5&lt;&gt;"",HLOOKUP(HK$5,'Recueil des UO'!$I$5:$AEI$12,4,FALSE),0)</f>
        <v>0</v>
      </c>
      <c r="HL6" s="54">
        <f>IF(HL$5&lt;&gt;"",HLOOKUP(HL$5,'Recueil des UO'!$I$5:$AEI$12,4,FALSE),0)</f>
        <v>0</v>
      </c>
      <c r="HM6" s="54">
        <f>IF(HM$5&lt;&gt;"",HLOOKUP(HM$5,'Recueil des UO'!$I$5:$AEI$12,4,FALSE),0)</f>
        <v>0</v>
      </c>
      <c r="HN6" s="54">
        <f>IF(HN$5&lt;&gt;"",HLOOKUP(HN$5,'Recueil des UO'!$I$5:$AEI$12,4,FALSE),0)</f>
        <v>0</v>
      </c>
      <c r="HO6" s="54">
        <f>IF(HO$5&lt;&gt;"",HLOOKUP(HO$5,'Recueil des UO'!$I$5:$AEI$12,4,FALSE),0)</f>
        <v>0</v>
      </c>
      <c r="HP6" s="54">
        <f>IF(HP$5&lt;&gt;"",HLOOKUP(HP$5,'Recueil des UO'!$I$5:$AEI$12,4,FALSE),0)</f>
        <v>0</v>
      </c>
      <c r="HQ6" s="54">
        <f>IF(HQ$5&lt;&gt;"",HLOOKUP(HQ$5,'Recueil des UO'!$I$5:$AEI$12,4,FALSE),0)</f>
        <v>0</v>
      </c>
      <c r="HR6" s="54">
        <f>IF(HR$5&lt;&gt;"",HLOOKUP(HR$5,'Recueil des UO'!$I$5:$AEI$12,4,FALSE),0)</f>
        <v>0</v>
      </c>
      <c r="HS6" s="54">
        <f>IF(HS$5&lt;&gt;"",HLOOKUP(HS$5,'Recueil des UO'!$I$5:$AEI$12,4,FALSE),0)</f>
        <v>0</v>
      </c>
      <c r="HT6" s="54">
        <f>IF(HT$5&lt;&gt;"",HLOOKUP(HT$5,'Recueil des UO'!$I$5:$AEI$12,4,FALSE),0)</f>
        <v>0</v>
      </c>
      <c r="HU6" s="54">
        <f>IF(HU$5&lt;&gt;"",HLOOKUP(HU$5,'Recueil des UO'!$I$5:$AEI$12,4,FALSE),0)</f>
        <v>0</v>
      </c>
      <c r="HV6" s="54">
        <f>IF(HV$5&lt;&gt;"",HLOOKUP(HV$5,'Recueil des UO'!$I$5:$AEI$12,4,FALSE),0)</f>
        <v>0</v>
      </c>
      <c r="HW6" s="54">
        <f>IF(HW$5&lt;&gt;"",HLOOKUP(HW$5,'Recueil des UO'!$I$5:$AEI$12,4,FALSE),0)</f>
        <v>0</v>
      </c>
      <c r="HX6" s="54">
        <f>IF(HX$5&lt;&gt;"",HLOOKUP(HX$5,'Recueil des UO'!$I$5:$AEI$12,4,FALSE),0)</f>
        <v>0</v>
      </c>
      <c r="HY6" s="54">
        <f>IF(HY$5&lt;&gt;"",HLOOKUP(HY$5,'Recueil des UO'!$I$5:$AEI$12,4,FALSE),0)</f>
        <v>0</v>
      </c>
      <c r="HZ6" s="54">
        <f>IF(HZ$5&lt;&gt;"",HLOOKUP(HZ$5,'Recueil des UO'!$I$5:$AEI$12,4,FALSE),0)</f>
        <v>0</v>
      </c>
      <c r="IA6" s="54">
        <f>IF(IA$5&lt;&gt;"",HLOOKUP(IA$5,'Recueil des UO'!$I$5:$AEI$12,4,FALSE),0)</f>
        <v>0</v>
      </c>
      <c r="IB6" s="54">
        <f>IF(IB$5&lt;&gt;"",HLOOKUP(IB$5,'Recueil des UO'!$I$5:$AEI$12,4,FALSE),0)</f>
        <v>0</v>
      </c>
      <c r="IC6" s="54">
        <f>IF(IC$5&lt;&gt;"",HLOOKUP(IC$5,'Recueil des UO'!$I$5:$AEI$12,4,FALSE),0)</f>
        <v>0</v>
      </c>
      <c r="ID6" s="54">
        <f>IF(ID$5&lt;&gt;"",HLOOKUP(ID$5,'Recueil des UO'!$I$5:$AEI$12,4,FALSE),0)</f>
        <v>0</v>
      </c>
      <c r="IE6" s="54">
        <f>IF(IE$5&lt;&gt;"",HLOOKUP(IE$5,'Recueil des UO'!$I$5:$AEI$12,4,FALSE),0)</f>
        <v>0</v>
      </c>
      <c r="IF6" s="54">
        <f>IF(IF$5&lt;&gt;"",HLOOKUP(IF$5,'Recueil des UO'!$I$5:$AEI$12,4,FALSE),0)</f>
        <v>0</v>
      </c>
      <c r="IG6" s="54">
        <f>IF(IG$5&lt;&gt;"",HLOOKUP(IG$5,'Recueil des UO'!$I$5:$AEI$12,4,FALSE),0)</f>
        <v>0</v>
      </c>
      <c r="IH6" s="54">
        <f>IF(IH$5&lt;&gt;"",HLOOKUP(IH$5,'Recueil des UO'!$I$5:$AEI$12,4,FALSE),0)</f>
        <v>0</v>
      </c>
      <c r="II6" s="54">
        <f>IF(II$5&lt;&gt;"",HLOOKUP(II$5,'Recueil des UO'!$I$5:$AEI$12,4,FALSE),0)</f>
        <v>0</v>
      </c>
      <c r="IJ6" s="54">
        <f>IF(IJ$5&lt;&gt;"",HLOOKUP(IJ$5,'Recueil des UO'!$I$5:$AEI$12,4,FALSE),0)</f>
        <v>0</v>
      </c>
      <c r="IK6" s="54">
        <f>IF(IK$5&lt;&gt;"",HLOOKUP(IK$5,'Recueil des UO'!$I$5:$AEI$12,4,FALSE),0)</f>
        <v>0</v>
      </c>
      <c r="IL6" s="54">
        <f>IF(IL$5&lt;&gt;"",HLOOKUP(IL$5,'Recueil des UO'!$I$5:$AEI$12,4,FALSE),0)</f>
        <v>0</v>
      </c>
      <c r="IM6" s="54">
        <f>IF(IM$5&lt;&gt;"",HLOOKUP(IM$5,'Recueil des UO'!$I$5:$AEI$12,4,FALSE),0)</f>
        <v>0</v>
      </c>
      <c r="IN6" s="54">
        <f>IF(IN$5&lt;&gt;"",HLOOKUP(IN$5,'Recueil des UO'!$I$5:$AEI$12,4,FALSE),0)</f>
        <v>0</v>
      </c>
      <c r="IO6" s="54">
        <f>IF(IO$5&lt;&gt;"",HLOOKUP(IO$5,'Recueil des UO'!$I$5:$AEI$12,4,FALSE),0)</f>
        <v>0</v>
      </c>
      <c r="IP6" s="54">
        <f>IF(IP$5&lt;&gt;"",HLOOKUP(IP$5,'Recueil des UO'!$I$5:$AEI$12,4,FALSE),0)</f>
        <v>0</v>
      </c>
      <c r="IQ6" s="54">
        <f>IF(IQ$5&lt;&gt;"",HLOOKUP(IQ$5,'Recueil des UO'!$I$5:$AEI$12,4,FALSE),0)</f>
        <v>0</v>
      </c>
      <c r="IR6" s="54">
        <f>IF(IR$5&lt;&gt;"",HLOOKUP(IR$5,'Recueil des UO'!$I$5:$AEI$12,4,FALSE),0)</f>
        <v>0</v>
      </c>
      <c r="IS6" s="54">
        <f>IF(IS$5&lt;&gt;"",HLOOKUP(IS$5,'Recueil des UO'!$I$5:$AEI$12,4,FALSE),0)</f>
        <v>0</v>
      </c>
      <c r="IT6" s="54">
        <f>IF(IT$5&lt;&gt;"",HLOOKUP(IT$5,'Recueil des UO'!$I$5:$AEI$12,4,FALSE),0)</f>
        <v>0</v>
      </c>
      <c r="IU6" s="54">
        <f>IF(IU$5&lt;&gt;"",HLOOKUP(IU$5,'Recueil des UO'!$I$5:$AEI$12,4,FALSE),0)</f>
        <v>0</v>
      </c>
      <c r="IV6" s="54">
        <f>IF(IV$5&lt;&gt;"",HLOOKUP(IV$5,'Recueil des UO'!$I$5:$AEI$12,4,FALSE),0)</f>
        <v>0</v>
      </c>
      <c r="IW6" s="54">
        <f>IF(IW$5&lt;&gt;"",HLOOKUP(IW$5,'Recueil des UO'!$I$5:$AEI$12,4,FALSE),0)</f>
        <v>0</v>
      </c>
      <c r="IX6" s="54">
        <f>IF(IX$5&lt;&gt;"",HLOOKUP(IX$5,'Recueil des UO'!$I$5:$AEI$12,4,FALSE),0)</f>
        <v>0</v>
      </c>
      <c r="IY6" s="54">
        <f>IF(IY$5&lt;&gt;"",HLOOKUP(IY$5,'Recueil des UO'!$I$5:$AEI$12,4,FALSE),0)</f>
        <v>0</v>
      </c>
      <c r="IZ6" s="54">
        <f>IF(IZ$5&lt;&gt;"",HLOOKUP(IZ$5,'Recueil des UO'!$I$5:$AEI$12,4,FALSE),0)</f>
        <v>0</v>
      </c>
      <c r="JA6" s="54">
        <f>IF(JA$5&lt;&gt;"",HLOOKUP(JA$5,'Recueil des UO'!$I$5:$AEI$12,4,FALSE),0)</f>
        <v>0</v>
      </c>
      <c r="JB6" s="54">
        <f>IF(JB$5&lt;&gt;"",HLOOKUP(JB$5,'Recueil des UO'!$I$5:$AEI$12,4,FALSE),0)</f>
        <v>0</v>
      </c>
      <c r="JC6" s="54">
        <f>IF(JC$5&lt;&gt;"",HLOOKUP(JC$5,'Recueil des UO'!$I$5:$AEI$12,4,FALSE),0)</f>
        <v>0</v>
      </c>
      <c r="JD6" s="54">
        <f>IF(JD$5&lt;&gt;"",HLOOKUP(JD$5,'Recueil des UO'!$I$5:$AEI$12,4,FALSE),0)</f>
        <v>0</v>
      </c>
      <c r="JE6" s="54">
        <f>IF(JE$5&lt;&gt;"",HLOOKUP(JE$5,'Recueil des UO'!$I$5:$AEI$12,4,FALSE),0)</f>
        <v>0</v>
      </c>
      <c r="JF6" s="54">
        <f>IF(JF$5&lt;&gt;"",HLOOKUP(JF$5,'Recueil des UO'!$I$5:$AEI$12,4,FALSE),0)</f>
        <v>0</v>
      </c>
      <c r="JG6" s="54">
        <f>IF(JG$5&lt;&gt;"",HLOOKUP(JG$5,'Recueil des UO'!$I$5:$AEI$12,4,FALSE),0)</f>
        <v>0</v>
      </c>
      <c r="JH6" s="54">
        <f>IF(JH$5&lt;&gt;"",HLOOKUP(JH$5,'Recueil des UO'!$I$5:$AEI$12,4,FALSE),0)</f>
        <v>0</v>
      </c>
      <c r="JI6" s="54">
        <f>IF(JI$5&lt;&gt;"",HLOOKUP(JI$5,'Recueil des UO'!$I$5:$AEI$12,4,FALSE),0)</f>
        <v>0</v>
      </c>
      <c r="JJ6" s="54">
        <f>IF(JJ$5&lt;&gt;"",HLOOKUP(JJ$5,'Recueil des UO'!$I$5:$AEI$12,4,FALSE),0)</f>
        <v>0</v>
      </c>
      <c r="JK6" s="54">
        <f>IF(JK$5&lt;&gt;"",HLOOKUP(JK$5,'Recueil des UO'!$I$5:$AEI$12,4,FALSE),0)</f>
        <v>0</v>
      </c>
      <c r="JL6" s="54">
        <f>IF(JL$5&lt;&gt;"",HLOOKUP(JL$5,'Recueil des UO'!$I$5:$AEI$12,4,FALSE),0)</f>
        <v>0</v>
      </c>
      <c r="JM6" s="54">
        <f>IF(JM$5&lt;&gt;"",HLOOKUP(JM$5,'Recueil des UO'!$I$5:$AEI$12,4,FALSE),0)</f>
        <v>0</v>
      </c>
      <c r="JN6" s="54">
        <f>IF(JN$5&lt;&gt;"",HLOOKUP(JN$5,'Recueil des UO'!$I$5:$AEI$12,4,FALSE),0)</f>
        <v>0</v>
      </c>
      <c r="JO6" s="54">
        <f>IF(JO$5&lt;&gt;"",HLOOKUP(JO$5,'Recueil des UO'!$I$5:$AEI$12,4,FALSE),0)</f>
        <v>0</v>
      </c>
      <c r="JP6" s="54">
        <f>IF(JP$5&lt;&gt;"",HLOOKUP(JP$5,'Recueil des UO'!$I$5:$AEI$12,4,FALSE),0)</f>
        <v>0</v>
      </c>
      <c r="JQ6" s="54">
        <f>IF(JQ$5&lt;&gt;"",HLOOKUP(JQ$5,'Recueil des UO'!$I$5:$AEI$12,4,FALSE),0)</f>
        <v>0</v>
      </c>
      <c r="JR6" s="54">
        <f>IF(JR$5&lt;&gt;"",HLOOKUP(JR$5,'Recueil des UO'!$I$5:$AEI$12,4,FALSE),0)</f>
        <v>0</v>
      </c>
      <c r="JS6" s="54">
        <f>IF(JS$5&lt;&gt;"",HLOOKUP(JS$5,'Recueil des UO'!$I$5:$AEI$12,4,FALSE),0)</f>
        <v>0</v>
      </c>
      <c r="JT6" s="54">
        <f>IF(JT$5&lt;&gt;"",HLOOKUP(JT$5,'Recueil des UO'!$I$5:$AEI$12,4,FALSE),0)</f>
        <v>0</v>
      </c>
      <c r="JU6" s="54">
        <f>IF(JU$5&lt;&gt;"",HLOOKUP(JU$5,'Recueil des UO'!$I$5:$AEI$12,4,FALSE),0)</f>
        <v>0</v>
      </c>
      <c r="JV6" s="54">
        <f>IF(JV$5&lt;&gt;"",HLOOKUP(JV$5,'Recueil des UO'!$I$5:$AEI$12,4,FALSE),0)</f>
        <v>0</v>
      </c>
      <c r="JW6" s="54">
        <f>IF(JW$5&lt;&gt;"",HLOOKUP(JW$5,'Recueil des UO'!$I$5:$AEI$12,4,FALSE),0)</f>
        <v>0</v>
      </c>
      <c r="JX6" s="54">
        <f>IF(JX$5&lt;&gt;"",HLOOKUP(JX$5,'Recueil des UO'!$I$5:$AEI$12,4,FALSE),0)</f>
        <v>0</v>
      </c>
      <c r="JY6" s="54">
        <f>IF(JY$5&lt;&gt;"",HLOOKUP(JY$5,'Recueil des UO'!$I$5:$AEI$12,4,FALSE),0)</f>
        <v>0</v>
      </c>
      <c r="JZ6" s="54">
        <f>IF(JZ$5&lt;&gt;"",HLOOKUP(JZ$5,'Recueil des UO'!$I$5:$AEI$12,4,FALSE),0)</f>
        <v>0</v>
      </c>
      <c r="KA6" s="54">
        <f>IF(KA$5&lt;&gt;"",HLOOKUP(KA$5,'Recueil des UO'!$I$5:$AEI$12,4,FALSE),0)</f>
        <v>0</v>
      </c>
      <c r="KB6" s="54">
        <f>IF(KB$5&lt;&gt;"",HLOOKUP(KB$5,'Recueil des UO'!$I$5:$AEI$12,4,FALSE),0)</f>
        <v>0</v>
      </c>
      <c r="KC6" s="54">
        <f>IF(KC$5&lt;&gt;"",HLOOKUP(KC$5,'Recueil des UO'!$I$5:$AEI$12,4,FALSE),0)</f>
        <v>0</v>
      </c>
      <c r="KD6" s="54">
        <f>IF(KD$5&lt;&gt;"",HLOOKUP(KD$5,'Recueil des UO'!$I$5:$AEI$12,4,FALSE),0)</f>
        <v>0</v>
      </c>
      <c r="KE6" s="54">
        <f>IF(KE$5&lt;&gt;"",HLOOKUP(KE$5,'Recueil des UO'!$I$5:$AEI$12,4,FALSE),0)</f>
        <v>0</v>
      </c>
      <c r="KF6" s="54">
        <f>IF(KF$5&lt;&gt;"",HLOOKUP(KF$5,'Recueil des UO'!$I$5:$AEI$12,4,FALSE),0)</f>
        <v>0</v>
      </c>
      <c r="KG6" s="54">
        <f>IF(KG$5&lt;&gt;"",HLOOKUP(KG$5,'Recueil des UO'!$I$5:$AEI$12,4,FALSE),0)</f>
        <v>0</v>
      </c>
      <c r="KH6" s="54">
        <f>IF(KH$5&lt;&gt;"",HLOOKUP(KH$5,'Recueil des UO'!$I$5:$AEI$12,4,FALSE),0)</f>
        <v>0</v>
      </c>
      <c r="KI6" s="54">
        <f>IF(KI$5&lt;&gt;"",HLOOKUP(KI$5,'Recueil des UO'!$I$5:$AEI$12,4,FALSE),0)</f>
        <v>0</v>
      </c>
      <c r="KJ6" s="54">
        <f>IF(KJ$5&lt;&gt;"",HLOOKUP(KJ$5,'Recueil des UO'!$I$5:$AEI$12,4,FALSE),0)</f>
        <v>0</v>
      </c>
      <c r="KK6" s="54">
        <f>IF(KK$5&lt;&gt;"",HLOOKUP(KK$5,'Recueil des UO'!$I$5:$AEI$12,4,FALSE),0)</f>
        <v>0</v>
      </c>
      <c r="KL6" s="54">
        <f>IF(KL$5&lt;&gt;"",HLOOKUP(KL$5,'Recueil des UO'!$I$5:$AEI$12,4,FALSE),0)</f>
        <v>0</v>
      </c>
      <c r="KM6" s="54">
        <f>IF(KM$5&lt;&gt;"",HLOOKUP(KM$5,'Recueil des UO'!$I$5:$AEI$12,4,FALSE),0)</f>
        <v>0</v>
      </c>
      <c r="KN6" s="54">
        <f>IF(KN$5&lt;&gt;"",HLOOKUP(KN$5,'Recueil des UO'!$I$5:$AEI$12,4,FALSE),0)</f>
        <v>0</v>
      </c>
      <c r="KO6" s="54">
        <f>IF(KO$5&lt;&gt;"",HLOOKUP(KO$5,'Recueil des UO'!$I$5:$AEI$12,4,FALSE),0)</f>
        <v>0</v>
      </c>
      <c r="KP6" s="54">
        <f>IF(KP$5&lt;&gt;"",HLOOKUP(KP$5,'Recueil des UO'!$I$5:$AEI$12,4,FALSE),0)</f>
        <v>0</v>
      </c>
      <c r="KQ6" s="54">
        <f>IF(KQ$5&lt;&gt;"",HLOOKUP(KQ$5,'Recueil des UO'!$I$5:$AEI$12,4,FALSE),0)</f>
        <v>0</v>
      </c>
      <c r="KR6" s="54">
        <f>IF(KR$5&lt;&gt;"",HLOOKUP(KR$5,'Recueil des UO'!$I$5:$AEI$12,4,FALSE),0)</f>
        <v>0</v>
      </c>
      <c r="KS6" s="54">
        <f>IF(KS$5&lt;&gt;"",HLOOKUP(KS$5,'Recueil des UO'!$I$5:$AEI$12,4,FALSE),0)</f>
        <v>0</v>
      </c>
      <c r="KT6" s="54">
        <f>IF(KT$5&lt;&gt;"",HLOOKUP(KT$5,'Recueil des UO'!$I$5:$AEI$12,4,FALSE),0)</f>
        <v>0</v>
      </c>
      <c r="KU6" s="54">
        <f>IF(KU$5&lt;&gt;"",HLOOKUP(KU$5,'Recueil des UO'!$I$5:$AEI$12,4,FALSE),0)</f>
        <v>0</v>
      </c>
      <c r="KV6" s="54">
        <f>IF(KV$5&lt;&gt;"",HLOOKUP(KV$5,'Recueil des UO'!$I$5:$AEI$12,4,FALSE),0)</f>
        <v>0</v>
      </c>
      <c r="KW6" s="54">
        <f>IF(KW$5&lt;&gt;"",HLOOKUP(KW$5,'Recueil des UO'!$I$5:$AEI$12,4,FALSE),0)</f>
        <v>0</v>
      </c>
      <c r="KX6" s="54">
        <f>IF(KX$5&lt;&gt;"",HLOOKUP(KX$5,'Recueil des UO'!$I$5:$AEI$12,4,FALSE),0)</f>
        <v>0</v>
      </c>
      <c r="KY6" s="54">
        <f>IF(KY$5&lt;&gt;"",HLOOKUP(KY$5,'Recueil des UO'!$I$5:$AEI$12,4,FALSE),0)</f>
        <v>0</v>
      </c>
      <c r="KZ6" s="54">
        <f>IF(KZ$5&lt;&gt;"",HLOOKUP(KZ$5,'Recueil des UO'!$I$5:$AEI$12,4,FALSE),0)</f>
        <v>0</v>
      </c>
      <c r="LA6" s="54">
        <f>IF(LA$5&lt;&gt;"",HLOOKUP(LA$5,'Recueil des UO'!$I$5:$AEI$12,4,FALSE),0)</f>
        <v>0</v>
      </c>
      <c r="LB6" s="54">
        <f>IF(LB$5&lt;&gt;"",HLOOKUP(LB$5,'Recueil des UO'!$I$5:$AEI$12,4,FALSE),0)</f>
        <v>0</v>
      </c>
      <c r="LC6" s="54">
        <f>IF(LC$5&lt;&gt;"",HLOOKUP(LC$5,'Recueil des UO'!$I$5:$AEI$12,4,FALSE),0)</f>
        <v>0</v>
      </c>
      <c r="LD6" s="54">
        <f>IF(LD$5&lt;&gt;"",HLOOKUP(LD$5,'Recueil des UO'!$I$5:$AEI$12,4,FALSE),0)</f>
        <v>0</v>
      </c>
      <c r="LE6" s="54">
        <f>IF(LE$5&lt;&gt;"",HLOOKUP(LE$5,'Recueil des UO'!$I$5:$AEI$12,4,FALSE),0)</f>
        <v>0</v>
      </c>
      <c r="LF6" s="54">
        <f>IF(LF$5&lt;&gt;"",HLOOKUP(LF$5,'Recueil des UO'!$I$5:$AEI$12,4,FALSE),0)</f>
        <v>0</v>
      </c>
      <c r="LG6" s="54">
        <f>IF(LG$5&lt;&gt;"",HLOOKUP(LG$5,'Recueil des UO'!$I$5:$AEI$12,4,FALSE),0)</f>
        <v>0</v>
      </c>
      <c r="LH6" s="54">
        <f>IF(LH$5&lt;&gt;"",HLOOKUP(LH$5,'Recueil des UO'!$I$5:$AEI$12,4,FALSE),0)</f>
        <v>0</v>
      </c>
      <c r="LI6" s="54">
        <f>IF(LI$5&lt;&gt;"",HLOOKUP(LI$5,'Recueil des UO'!$I$5:$AEI$12,4,FALSE),0)</f>
        <v>0</v>
      </c>
      <c r="LJ6" s="54">
        <f>IF(LJ$5&lt;&gt;"",HLOOKUP(LJ$5,'Recueil des UO'!$I$5:$AEI$12,4,FALSE),0)</f>
        <v>0</v>
      </c>
      <c r="LK6" s="54">
        <f>IF(LK$5&lt;&gt;"",HLOOKUP(LK$5,'Recueil des UO'!$I$5:$AEI$12,4,FALSE),0)</f>
        <v>0</v>
      </c>
      <c r="LL6" s="54">
        <f>IF(LL$5&lt;&gt;"",HLOOKUP(LL$5,'Recueil des UO'!$I$5:$AEI$12,4,FALSE),0)</f>
        <v>0</v>
      </c>
      <c r="LM6" s="54">
        <f>IF(LM$5&lt;&gt;"",HLOOKUP(LM$5,'Recueil des UO'!$I$5:$AEI$12,4,FALSE),0)</f>
        <v>0</v>
      </c>
      <c r="LN6" s="54">
        <f>IF(LN$5&lt;&gt;"",HLOOKUP(LN$5,'Recueil des UO'!$I$5:$AEI$12,4,FALSE),0)</f>
        <v>0</v>
      </c>
      <c r="LO6" s="54">
        <f>IF(LO$5&lt;&gt;"",HLOOKUP(LO$5,'Recueil des UO'!$I$5:$AEI$12,4,FALSE),0)</f>
        <v>0</v>
      </c>
      <c r="LP6" s="54">
        <f>IF(LP$5&lt;&gt;"",HLOOKUP(LP$5,'Recueil des UO'!$I$5:$AEI$12,4,FALSE),0)</f>
        <v>0</v>
      </c>
      <c r="LQ6" s="54">
        <f>IF(LQ$5&lt;&gt;"",HLOOKUP(LQ$5,'Recueil des UO'!$I$5:$AEI$12,4,FALSE),0)</f>
        <v>0</v>
      </c>
      <c r="LR6" s="54">
        <f>IF(LR$5&lt;&gt;"",HLOOKUP(LR$5,'Recueil des UO'!$I$5:$AEI$12,4,FALSE),0)</f>
        <v>0</v>
      </c>
      <c r="LS6" s="54">
        <f>IF(LS$5&lt;&gt;"",HLOOKUP(LS$5,'Recueil des UO'!$I$5:$AEI$12,4,FALSE),0)</f>
        <v>0</v>
      </c>
      <c r="LT6" s="54">
        <f>IF(LT$5&lt;&gt;"",HLOOKUP(LT$5,'Recueil des UO'!$I$5:$AEI$12,4,FALSE),0)</f>
        <v>0</v>
      </c>
      <c r="LU6" s="54">
        <f>IF(LU$5&lt;&gt;"",HLOOKUP(LU$5,'Recueil des UO'!$I$5:$AEI$12,4,FALSE),0)</f>
        <v>0</v>
      </c>
      <c r="LV6" s="54">
        <f>IF(LV$5&lt;&gt;"",HLOOKUP(LV$5,'Recueil des UO'!$I$5:$AEI$12,4,FALSE),0)</f>
        <v>0</v>
      </c>
      <c r="LW6" s="54">
        <f>IF(LW$5&lt;&gt;"",HLOOKUP(LW$5,'Recueil des UO'!$I$5:$AEI$12,4,FALSE),0)</f>
        <v>0</v>
      </c>
      <c r="LX6" s="54">
        <f>IF(LX$5&lt;&gt;"",HLOOKUP(LX$5,'Recueil des UO'!$I$5:$AEI$12,4,FALSE),0)</f>
        <v>0</v>
      </c>
      <c r="LY6" s="54">
        <f>IF(LY$5&lt;&gt;"",HLOOKUP(LY$5,'Recueil des UO'!$I$5:$AEI$12,4,FALSE),0)</f>
        <v>0</v>
      </c>
      <c r="LZ6" s="54">
        <f>IF(LZ$5&lt;&gt;"",HLOOKUP(LZ$5,'Recueil des UO'!$I$5:$AEI$12,4,FALSE),0)</f>
        <v>0</v>
      </c>
      <c r="MA6" s="54">
        <f>IF(MA$5&lt;&gt;"",HLOOKUP(MA$5,'Recueil des UO'!$I$5:$AEI$12,4,FALSE),0)</f>
        <v>0</v>
      </c>
      <c r="MB6" s="54">
        <f>IF(MB$5&lt;&gt;"",HLOOKUP(MB$5,'Recueil des UO'!$I$5:$AEI$12,4,FALSE),0)</f>
        <v>0</v>
      </c>
      <c r="MC6" s="54">
        <f>IF(MC$5&lt;&gt;"",HLOOKUP(MC$5,'Recueil des UO'!$I$5:$AEI$12,4,FALSE),0)</f>
        <v>0</v>
      </c>
      <c r="MD6" s="54">
        <f>IF(MD$5&lt;&gt;"",HLOOKUP(MD$5,'Recueil des UO'!$I$5:$AEI$12,4,FALSE),0)</f>
        <v>0</v>
      </c>
      <c r="ME6" s="54">
        <f>IF(ME$5&lt;&gt;"",HLOOKUP(ME$5,'Recueil des UO'!$I$5:$AEI$12,4,FALSE),0)</f>
        <v>0</v>
      </c>
      <c r="MF6" s="54">
        <f>IF(MF$5&lt;&gt;"",HLOOKUP(MF$5,'Recueil des UO'!$I$5:$AEI$12,4,FALSE),0)</f>
        <v>0</v>
      </c>
      <c r="MG6" s="54">
        <f>IF(MG$5&lt;&gt;"",HLOOKUP(MG$5,'Recueil des UO'!$I$5:$AEI$12,4,FALSE),0)</f>
        <v>0</v>
      </c>
      <c r="MH6" s="54">
        <f>IF(MH$5&lt;&gt;"",HLOOKUP(MH$5,'Recueil des UO'!$I$5:$AEI$12,4,FALSE),0)</f>
        <v>0</v>
      </c>
      <c r="MI6" s="54">
        <f>IF(MI$5&lt;&gt;"",HLOOKUP(MI$5,'Recueil des UO'!$I$5:$AEI$12,4,FALSE),0)</f>
        <v>0</v>
      </c>
      <c r="MJ6" s="54">
        <f>IF(MJ$5&lt;&gt;"",HLOOKUP(MJ$5,'Recueil des UO'!$I$5:$AEI$12,4,FALSE),0)</f>
        <v>0</v>
      </c>
      <c r="MK6" s="54">
        <f>IF(MK$5&lt;&gt;"",HLOOKUP(MK$5,'Recueil des UO'!$I$5:$AEI$12,4,FALSE),0)</f>
        <v>0</v>
      </c>
      <c r="ML6" s="54">
        <f>IF(ML$5&lt;&gt;"",HLOOKUP(ML$5,'Recueil des UO'!$I$5:$AEI$12,4,FALSE),0)</f>
        <v>0</v>
      </c>
      <c r="MM6" s="54">
        <f>IF(MM$5&lt;&gt;"",HLOOKUP(MM$5,'Recueil des UO'!$I$5:$AEI$12,4,FALSE),0)</f>
        <v>0</v>
      </c>
      <c r="MN6" s="54">
        <f>IF(MN$5&lt;&gt;"",HLOOKUP(MN$5,'Recueil des UO'!$I$5:$AEI$12,4,FALSE),0)</f>
        <v>0</v>
      </c>
      <c r="MO6" s="54">
        <f>IF(MO$5&lt;&gt;"",HLOOKUP(MO$5,'Recueil des UO'!$I$5:$AEI$12,4,FALSE),0)</f>
        <v>0</v>
      </c>
      <c r="MP6" s="54">
        <f>IF(MP$5&lt;&gt;"",HLOOKUP(MP$5,'Recueil des UO'!$I$5:$AEI$12,4,FALSE),0)</f>
        <v>0</v>
      </c>
      <c r="MQ6" s="54">
        <f>IF(MQ$5&lt;&gt;"",HLOOKUP(MQ$5,'Recueil des UO'!$I$5:$AEI$12,4,FALSE),0)</f>
        <v>0</v>
      </c>
      <c r="MR6" s="54">
        <f>IF(MR$5&lt;&gt;"",HLOOKUP(MR$5,'Recueil des UO'!$I$5:$AEI$12,4,FALSE),0)</f>
        <v>0</v>
      </c>
      <c r="MS6" s="54">
        <f>IF(MS$5&lt;&gt;"",HLOOKUP(MS$5,'Recueil des UO'!$I$5:$AEI$12,4,FALSE),0)</f>
        <v>0</v>
      </c>
      <c r="MT6" s="54">
        <f>IF(MT$5&lt;&gt;"",HLOOKUP(MT$5,'Recueil des UO'!$I$5:$AEI$12,4,FALSE),0)</f>
        <v>0</v>
      </c>
      <c r="MU6" s="54">
        <f>IF(MU$5&lt;&gt;"",HLOOKUP(MU$5,'Recueil des UO'!$I$5:$AEI$12,4,FALSE),0)</f>
        <v>0</v>
      </c>
      <c r="MV6" s="54">
        <f>IF(MV$5&lt;&gt;"",HLOOKUP(MV$5,'Recueil des UO'!$I$5:$AEI$12,4,FALSE),0)</f>
        <v>0</v>
      </c>
      <c r="MW6" s="54">
        <f>IF(MW$5&lt;&gt;"",HLOOKUP(MW$5,'Recueil des UO'!$I$5:$AEI$12,4,FALSE),0)</f>
        <v>0</v>
      </c>
      <c r="MX6" s="54">
        <f>IF(MX$5&lt;&gt;"",HLOOKUP(MX$5,'Recueil des UO'!$I$5:$AEI$12,4,FALSE),0)</f>
        <v>0</v>
      </c>
      <c r="MY6" s="54">
        <f>IF(MY$5&lt;&gt;"",HLOOKUP(MY$5,'Recueil des UO'!$I$5:$AEI$12,4,FALSE),0)</f>
        <v>0</v>
      </c>
      <c r="MZ6" s="54">
        <f>IF(MZ$5&lt;&gt;"",HLOOKUP(MZ$5,'Recueil des UO'!$I$5:$AEI$12,4,FALSE),0)</f>
        <v>0</v>
      </c>
      <c r="NA6" s="54">
        <f>IF(NA$5&lt;&gt;"",HLOOKUP(NA$5,'Recueil des UO'!$I$5:$AEI$12,4,FALSE),0)</f>
        <v>0</v>
      </c>
      <c r="NB6" s="54">
        <f>IF(NB$5&lt;&gt;"",HLOOKUP(NB$5,'Recueil des UO'!$I$5:$AEI$12,4,FALSE),0)</f>
        <v>0</v>
      </c>
      <c r="NC6" s="54">
        <f>IF(NC$5&lt;&gt;"",HLOOKUP(NC$5,'Recueil des UO'!$I$5:$AEI$12,4,FALSE),0)</f>
        <v>0</v>
      </c>
      <c r="ND6" s="54">
        <f>IF(ND$5&lt;&gt;"",HLOOKUP(ND$5,'Recueil des UO'!$I$5:$AEI$12,4,FALSE),0)</f>
        <v>0</v>
      </c>
      <c r="NE6" s="54">
        <f>IF(NE$5&lt;&gt;"",HLOOKUP(NE$5,'Recueil des UO'!$I$5:$AEI$12,4,FALSE),0)</f>
        <v>0</v>
      </c>
      <c r="NF6" s="54">
        <f>IF(NF$5&lt;&gt;"",HLOOKUP(NF$5,'Recueil des UO'!$I$5:$AEI$12,4,FALSE),0)</f>
        <v>0</v>
      </c>
      <c r="NG6" s="54">
        <f>IF(NG$5&lt;&gt;"",HLOOKUP(NG$5,'Recueil des UO'!$I$5:$AEI$12,4,FALSE),0)</f>
        <v>0</v>
      </c>
      <c r="NH6" s="54">
        <f>IF(NH$5&lt;&gt;"",HLOOKUP(NH$5,'Recueil des UO'!$I$5:$AEI$12,4,FALSE),0)</f>
        <v>0</v>
      </c>
      <c r="NI6" s="54">
        <f>IF(NI$5&lt;&gt;"",HLOOKUP(NI$5,'Recueil des UO'!$I$5:$AEI$12,4,FALSE),0)</f>
        <v>0</v>
      </c>
      <c r="NJ6" s="54">
        <f>IF(NJ$5&lt;&gt;"",HLOOKUP(NJ$5,'Recueil des UO'!$I$5:$AEI$12,4,FALSE),0)</f>
        <v>0</v>
      </c>
      <c r="NK6" s="54">
        <f>IF(NK$5&lt;&gt;"",HLOOKUP(NK$5,'Recueil des UO'!$I$5:$AEI$12,4,FALSE),0)</f>
        <v>0</v>
      </c>
      <c r="NL6" s="54">
        <f>IF(NL$5&lt;&gt;"",HLOOKUP(NL$5,'Recueil des UO'!$I$5:$AEI$12,4,FALSE),0)</f>
        <v>0</v>
      </c>
      <c r="NM6" s="54">
        <f>IF(NM$5&lt;&gt;"",HLOOKUP(NM$5,'Recueil des UO'!$I$5:$AEI$12,4,FALSE),0)</f>
        <v>0</v>
      </c>
      <c r="NN6" s="54">
        <f>IF(NN$5&lt;&gt;"",HLOOKUP(NN$5,'Recueil des UO'!$I$5:$AEI$12,4,FALSE),0)</f>
        <v>0</v>
      </c>
      <c r="NO6" s="54">
        <f>IF(NO$5&lt;&gt;"",HLOOKUP(NO$5,'Recueil des UO'!$I$5:$AEI$12,4,FALSE),0)</f>
        <v>0</v>
      </c>
      <c r="NP6" s="54">
        <f>IF(NP$5&lt;&gt;"",HLOOKUP(NP$5,'Recueil des UO'!$I$5:$AEI$12,4,FALSE),0)</f>
        <v>0</v>
      </c>
      <c r="NQ6" s="54">
        <f>IF(NQ$5&lt;&gt;"",HLOOKUP(NQ$5,'Recueil des UO'!$I$5:$AEI$12,4,FALSE),0)</f>
        <v>0</v>
      </c>
      <c r="NR6" s="54">
        <f>IF(NR$5&lt;&gt;"",HLOOKUP(NR$5,'Recueil des UO'!$I$5:$AEI$12,4,FALSE),0)</f>
        <v>0</v>
      </c>
      <c r="NS6" s="54">
        <f>IF(NS$5&lt;&gt;"",HLOOKUP(NS$5,'Recueil des UO'!$I$5:$AEI$12,4,FALSE),0)</f>
        <v>0</v>
      </c>
      <c r="NT6" s="54">
        <f>IF(NT$5&lt;&gt;"",HLOOKUP(NT$5,'Recueil des UO'!$I$5:$AEI$12,4,FALSE),0)</f>
        <v>0</v>
      </c>
      <c r="NU6" s="54">
        <f>IF(NU$5&lt;&gt;"",HLOOKUP(NU$5,'Recueil des UO'!$I$5:$AEI$12,4,FALSE),0)</f>
        <v>0</v>
      </c>
      <c r="NV6" s="54">
        <f>IF(NV$5&lt;&gt;"",HLOOKUP(NV$5,'Recueil des UO'!$I$5:$AEI$12,4,FALSE),0)</f>
        <v>0</v>
      </c>
      <c r="NW6" s="54">
        <f>IF(NW$5&lt;&gt;"",HLOOKUP(NW$5,'Recueil des UO'!$I$5:$AEI$12,4,FALSE),0)</f>
        <v>0</v>
      </c>
      <c r="NX6" s="54">
        <f>IF(NX$5&lt;&gt;"",HLOOKUP(NX$5,'Recueil des UO'!$I$5:$AEI$12,4,FALSE),0)</f>
        <v>0</v>
      </c>
      <c r="NY6" s="54">
        <f>IF(NY$5&lt;&gt;"",HLOOKUP(NY$5,'Recueil des UO'!$I$5:$AEI$12,4,FALSE),0)</f>
        <v>0</v>
      </c>
      <c r="NZ6" s="54">
        <f>IF(NZ$5&lt;&gt;"",HLOOKUP(NZ$5,'Recueil des UO'!$I$5:$AEI$12,4,FALSE),0)</f>
        <v>0</v>
      </c>
      <c r="OA6" s="54">
        <f>IF(OA$5&lt;&gt;"",HLOOKUP(OA$5,'Recueil des UO'!$I$5:$AEI$12,4,FALSE),0)</f>
        <v>0</v>
      </c>
      <c r="OB6" s="54">
        <f>IF(OB$5&lt;&gt;"",HLOOKUP(OB$5,'Recueil des UO'!$I$5:$AEI$12,4,FALSE),0)</f>
        <v>0</v>
      </c>
      <c r="OC6" s="54">
        <f>IF(OC$5&lt;&gt;"",HLOOKUP(OC$5,'Recueil des UO'!$I$5:$AEI$12,4,FALSE),0)</f>
        <v>0</v>
      </c>
      <c r="OD6" s="54">
        <f>IF(OD$5&lt;&gt;"",HLOOKUP(OD$5,'Recueil des UO'!$I$5:$AEI$12,4,FALSE),0)</f>
        <v>0</v>
      </c>
      <c r="OE6" s="54">
        <f>IF(OE$5&lt;&gt;"",HLOOKUP(OE$5,'Recueil des UO'!$I$5:$AEI$12,4,FALSE),0)</f>
        <v>0</v>
      </c>
      <c r="OF6" s="54">
        <f>IF(OF$5&lt;&gt;"",HLOOKUP(OF$5,'Recueil des UO'!$I$5:$AEI$12,4,FALSE),0)</f>
        <v>0</v>
      </c>
      <c r="OG6" s="54">
        <f>IF(OG$5&lt;&gt;"",HLOOKUP(OG$5,'Recueil des UO'!$I$5:$AEI$12,4,FALSE),0)</f>
        <v>0</v>
      </c>
      <c r="OH6" s="54">
        <f>IF(OH$5&lt;&gt;"",HLOOKUP(OH$5,'Recueil des UO'!$I$5:$AEI$12,4,FALSE),0)</f>
        <v>0</v>
      </c>
      <c r="OI6" s="54">
        <f>IF(OI$5&lt;&gt;"",HLOOKUP(OI$5,'Recueil des UO'!$I$5:$AEI$12,4,FALSE),0)</f>
        <v>0</v>
      </c>
      <c r="OJ6" s="54" t="str">
        <f>OJ4</f>
        <v>Consultations et soins externes MCO</v>
      </c>
      <c r="OK6" s="54" t="str">
        <f>OK4</f>
        <v>HAD</v>
      </c>
      <c r="OL6" s="54">
        <f>IF(OL$5&lt;&gt;"",HLOOKUP(OL$5,'Recueil des UO'!$I$5:$AEI$12,4,FALSE),0)</f>
        <v>0</v>
      </c>
      <c r="OM6" s="54">
        <f>IF(OM$5&lt;&gt;"",HLOOKUP(OM$5,'Recueil des UO'!$I$5:$AEI$12,4,FALSE),0)</f>
        <v>0</v>
      </c>
      <c r="ON6" s="54">
        <f>IF(ON$5&lt;&gt;"",HLOOKUP(ON$5,'Recueil des UO'!$I$5:$AEI$12,4,FALSE),0)</f>
        <v>0</v>
      </c>
      <c r="OO6" s="54">
        <f>IF(OO$5&lt;&gt;"",HLOOKUP(OO$5,'Recueil des UO'!$I$5:$AEI$12,4,FALSE),0)</f>
        <v>0</v>
      </c>
      <c r="OP6" s="54">
        <f>IF(OP$5&lt;&gt;"",HLOOKUP(OP$5,'Recueil des UO'!$I$5:$AEI$12,4,FALSE),0)</f>
        <v>0</v>
      </c>
      <c r="OQ6" s="54">
        <f>IF(OQ$5&lt;&gt;"",HLOOKUP(OQ$5,'Recueil des UO'!$I$5:$AEI$12,4,FALSE),0)</f>
        <v>0</v>
      </c>
      <c r="OR6" s="54">
        <f>IF(OR$5&lt;&gt;"",HLOOKUP(OR$5,'Recueil des UO'!$I$5:$AEI$12,4,FALSE),0)</f>
        <v>0</v>
      </c>
      <c r="OS6" s="54">
        <f>IF(OS$5&lt;&gt;"",HLOOKUP(OS$5,'Recueil des UO'!$I$5:$AEI$12,4,FALSE),0)</f>
        <v>0</v>
      </c>
      <c r="OT6" s="54">
        <f>IF(OT$5&lt;&gt;"",HLOOKUP(OT$5,'Recueil des UO'!$I$5:$AEI$12,4,FALSE),0)</f>
        <v>0</v>
      </c>
      <c r="OU6" s="54">
        <f>IF(OU$5&lt;&gt;"",HLOOKUP(OU$5,'Recueil des UO'!$I$5:$AEI$12,4,FALSE),0)</f>
        <v>0</v>
      </c>
      <c r="OV6" s="54">
        <f>IF(OV$5&lt;&gt;"",HLOOKUP(OV$5,'Recueil des UO'!$I$5:$AEI$12,4,FALSE),0)</f>
        <v>0</v>
      </c>
      <c r="OW6" s="54">
        <f>IF(OW$5&lt;&gt;"",HLOOKUP(OW$5,'Recueil des UO'!$I$5:$AEI$12,4,FALSE),0)</f>
        <v>0</v>
      </c>
      <c r="OX6" s="54">
        <f>IF(OX$5&lt;&gt;"",HLOOKUP(OX$5,'Recueil des UO'!$I$5:$AEI$12,4,FALSE),0)</f>
        <v>0</v>
      </c>
      <c r="OY6" s="54">
        <f>IF(OY$5&lt;&gt;"",HLOOKUP(OY$5,'Recueil des UO'!$I$5:$AEI$12,4,FALSE),0)</f>
        <v>0</v>
      </c>
      <c r="OZ6" s="54">
        <f>IF(OZ$5&lt;&gt;"",HLOOKUP(OZ$5,'Recueil des UO'!$I$5:$AEI$12,4,FALSE),0)</f>
        <v>0</v>
      </c>
      <c r="PA6" s="54">
        <f>IF(PA$5&lt;&gt;"",HLOOKUP(PA$5,'Recueil des UO'!$I$5:$AEI$12,4,FALSE),0)</f>
        <v>0</v>
      </c>
      <c r="PB6" s="54">
        <f>IF(PB$5&lt;&gt;"",HLOOKUP(PB$5,'Recueil des UO'!$I$5:$AEI$12,4,FALSE),0)</f>
        <v>0</v>
      </c>
      <c r="PC6" s="54">
        <f>IF(PC$5&lt;&gt;"",HLOOKUP(PC$5,'Recueil des UO'!$I$5:$AEI$12,4,FALSE),0)</f>
        <v>0</v>
      </c>
      <c r="PD6" s="54">
        <f>IF(PD$5&lt;&gt;"",HLOOKUP(PD$5,'Recueil des UO'!$I$5:$AEI$12,4,FALSE),0)</f>
        <v>0</v>
      </c>
      <c r="PE6" s="54">
        <f>IF(PE$5&lt;&gt;"",HLOOKUP(PE$5,'Recueil des UO'!$I$5:$AEI$12,4,FALSE),0)</f>
        <v>0</v>
      </c>
      <c r="PF6" s="54">
        <f>IF(PF$5&lt;&gt;"",HLOOKUP(PF$5,'Recueil des UO'!$I$5:$AEI$12,4,FALSE),0)</f>
        <v>0</v>
      </c>
      <c r="PG6" s="54">
        <f>IF(PG$5&lt;&gt;"",HLOOKUP(PG$5,'Recueil des UO'!$I$5:$AEI$12,4,FALSE),0)</f>
        <v>0</v>
      </c>
      <c r="PH6" s="54">
        <f>IF(PH$5&lt;&gt;"",HLOOKUP(PH$5,'Recueil des UO'!$I$5:$AEI$12,4,FALSE),0)</f>
        <v>0</v>
      </c>
      <c r="PI6" s="54">
        <f>IF(PI$5&lt;&gt;"",HLOOKUP(PI$5,'Recueil des UO'!$I$5:$AEI$12,4,FALSE),0)</f>
        <v>0</v>
      </c>
      <c r="PJ6" s="54">
        <f>IF(PJ$5&lt;&gt;"",HLOOKUP(PJ$5,'Recueil des UO'!$I$5:$AEI$12,4,FALSE),0)</f>
        <v>0</v>
      </c>
      <c r="PK6" s="54">
        <f>IF(PK$5&lt;&gt;"",HLOOKUP(PK$5,'Recueil des UO'!$I$5:$AEI$12,4,FALSE),0)</f>
        <v>0</v>
      </c>
      <c r="PL6" s="54">
        <f>IF(PL$5&lt;&gt;"",HLOOKUP(PL$5,'Recueil des UO'!$I$5:$AEI$12,4,FALSE),0)</f>
        <v>0</v>
      </c>
      <c r="PM6" s="54">
        <f>IF(PM$5&lt;&gt;"",HLOOKUP(PM$5,'Recueil des UO'!$I$5:$AEI$12,4,FALSE),0)</f>
        <v>0</v>
      </c>
      <c r="PN6" s="54">
        <f>IF(PN$5&lt;&gt;"",HLOOKUP(PN$5,'Recueil des UO'!$I$5:$AEI$12,4,FALSE),0)</f>
        <v>0</v>
      </c>
      <c r="PO6" s="54">
        <f>IF(PO$5&lt;&gt;"",HLOOKUP(PO$5,'Recueil des UO'!$I$5:$AEI$12,4,FALSE),0)</f>
        <v>0</v>
      </c>
      <c r="PP6" s="54">
        <f>IF(PP$5&lt;&gt;"",HLOOKUP(PP$5,'Recueil des UO'!$I$5:$AEI$12,4,FALSE),0)</f>
        <v>0</v>
      </c>
      <c r="PQ6" s="54">
        <f>IF(PQ$5&lt;&gt;"",HLOOKUP(PQ$5,'Recueil des UO'!$I$5:$AEI$12,4,FALSE),0)</f>
        <v>0</v>
      </c>
      <c r="PR6" s="54">
        <f>IF(PR$5&lt;&gt;"",HLOOKUP(PR$5,'Recueil des UO'!$I$5:$AEI$12,4,FALSE),0)</f>
        <v>0</v>
      </c>
      <c r="PS6" s="54">
        <f>IF(PS$5&lt;&gt;"",HLOOKUP(PS$5,'Recueil des UO'!$I$5:$AEI$12,4,FALSE),0)</f>
        <v>0</v>
      </c>
      <c r="PT6" s="54">
        <f>IF(PT$5&lt;&gt;"",HLOOKUP(PT$5,'Recueil des UO'!$I$5:$AEI$12,4,FALSE),0)</f>
        <v>0</v>
      </c>
      <c r="PU6" s="54">
        <f>IF(PU$5&lt;&gt;"",HLOOKUP(PU$5,'Recueil des UO'!$I$5:$AEI$12,4,FALSE),0)</f>
        <v>0</v>
      </c>
      <c r="PV6" s="54">
        <f>IF(PV$5&lt;&gt;"",HLOOKUP(PV$5,'Recueil des UO'!$I$5:$AEI$12,4,FALSE),0)</f>
        <v>0</v>
      </c>
      <c r="PW6" s="54">
        <f>IF(PW$5&lt;&gt;"",HLOOKUP(PW$5,'Recueil des UO'!$I$5:$AEI$12,4,FALSE),0)</f>
        <v>0</v>
      </c>
      <c r="PX6" s="54">
        <f>IF(PX$5&lt;&gt;"",HLOOKUP(PX$5,'Recueil des UO'!$I$5:$AEI$12,4,FALSE),0)</f>
        <v>0</v>
      </c>
      <c r="PY6" s="54">
        <f>IF(PY$5&lt;&gt;"",HLOOKUP(PY$5,'Recueil des UO'!$I$5:$AEI$12,4,FALSE),0)</f>
        <v>0</v>
      </c>
      <c r="PZ6" s="54" t="str">
        <f>PZ4</f>
        <v>Enfants et adolescents</v>
      </c>
      <c r="QA6" s="54" t="str">
        <f t="shared" ref="QA6:QB6" si="5">QA4</f>
        <v>Adulte</v>
      </c>
      <c r="QB6" s="54" t="str">
        <f t="shared" si="5"/>
        <v xml:space="preserve"> Indifférencié Adultes/Enfants et adolescents</v>
      </c>
      <c r="QC6" s="54">
        <f>IF(QC$5&lt;&gt;"",HLOOKUP(QC$5,'Recueil des UO'!$I$5:$AEI$12,4,FALSE),0)</f>
        <v>0</v>
      </c>
      <c r="QD6" s="54">
        <f>IF(QD$5&lt;&gt;"",HLOOKUP(QD$5,'Recueil des UO'!$I$5:$AEI$12,4,FALSE),0)</f>
        <v>0</v>
      </c>
      <c r="QE6" s="54">
        <f>IF(QE$5&lt;&gt;"",HLOOKUP(QE$5,'Recueil des UO'!$I$5:$AEI$12,4,FALSE),0)</f>
        <v>0</v>
      </c>
      <c r="QF6" s="54">
        <f>IF(QF$5&lt;&gt;"",HLOOKUP(QF$5,'Recueil des UO'!$I$5:$AEI$12,4,FALSE),0)</f>
        <v>0</v>
      </c>
      <c r="QG6" s="54">
        <f>IF(QG$5&lt;&gt;"",HLOOKUP(QG$5,'Recueil des UO'!$I$5:$AEI$12,4,FALSE),0)</f>
        <v>0</v>
      </c>
      <c r="QH6" s="54">
        <f>IF(QH$5&lt;&gt;"",HLOOKUP(QH$5,'Recueil des UO'!$I$5:$AEI$12,4,FALSE),0)</f>
        <v>0</v>
      </c>
      <c r="QI6" s="54">
        <f>IF(QI$5&lt;&gt;"",HLOOKUP(QI$5,'Recueil des UO'!$I$5:$AEI$12,4,FALSE),0)</f>
        <v>0</v>
      </c>
      <c r="QJ6" s="54">
        <f>IF(QJ$5&lt;&gt;"",HLOOKUP(QJ$5,'Recueil des UO'!$I$5:$AEI$12,4,FALSE),0)</f>
        <v>0</v>
      </c>
      <c r="QK6" s="54">
        <f>IF(QK$5&lt;&gt;"",HLOOKUP(QK$5,'Recueil des UO'!$I$5:$AEI$12,4,FALSE),0)</f>
        <v>0</v>
      </c>
      <c r="QL6" s="54">
        <f>IF(QL$5&lt;&gt;"",HLOOKUP(QL$5,'Recueil des UO'!$I$5:$AEI$12,4,FALSE),0)</f>
        <v>0</v>
      </c>
      <c r="QM6" s="54">
        <f>IF(QM$5&lt;&gt;"",HLOOKUP(QM$5,'Recueil des UO'!$I$5:$AEI$12,4,FALSE),0)</f>
        <v>0</v>
      </c>
      <c r="QN6" s="54">
        <f>IF(QN$5&lt;&gt;"",HLOOKUP(QN$5,'Recueil des UO'!$I$5:$AEI$12,4,FALSE),0)</f>
        <v>0</v>
      </c>
      <c r="QO6" s="54">
        <f>IF(QO$5&lt;&gt;"",HLOOKUP(QO$5,'Recueil des UO'!$I$5:$AEI$12,4,FALSE),0)</f>
        <v>0</v>
      </c>
      <c r="QP6" s="54">
        <f>IF(QP$5&lt;&gt;"",HLOOKUP(QP$5,'Recueil des UO'!$I$5:$AEI$12,4,FALSE),0)</f>
        <v>0</v>
      </c>
      <c r="QQ6" s="54">
        <f>IF(QQ$5&lt;&gt;"",HLOOKUP(QQ$5,'Recueil des UO'!$I$5:$AEI$12,4,FALSE),0)</f>
        <v>0</v>
      </c>
      <c r="QR6" s="54">
        <f>IF(QR$5&lt;&gt;"",HLOOKUP(QR$5,'Recueil des UO'!$I$5:$AEI$12,4,FALSE),0)</f>
        <v>0</v>
      </c>
      <c r="QS6" s="54">
        <f>IF(QS$5&lt;&gt;"",HLOOKUP(QS$5,'Recueil des UO'!$I$5:$AEI$12,4,FALSE),0)</f>
        <v>0</v>
      </c>
      <c r="QT6" s="54">
        <f>IF(QT$5&lt;&gt;"",HLOOKUP(QT$5,'Recueil des UO'!$I$5:$AEI$12,4,FALSE),0)</f>
        <v>0</v>
      </c>
      <c r="QU6" s="54">
        <f>IF(QU$5&lt;&gt;"",HLOOKUP(QU$5,'Recueil des UO'!$I$5:$AEI$12,4,FALSE),0)</f>
        <v>0</v>
      </c>
      <c r="QV6" s="54">
        <f>IF(QV$5&lt;&gt;"",HLOOKUP(QV$5,'Recueil des UO'!$I$5:$AEI$12,4,FALSE),0)</f>
        <v>0</v>
      </c>
      <c r="QW6" s="54">
        <f>IF(QW$5&lt;&gt;"",HLOOKUP(QW$5,'Recueil des UO'!$I$5:$AEI$12,4,FALSE),0)</f>
        <v>0</v>
      </c>
      <c r="QX6" s="54">
        <f>IF(QX$5&lt;&gt;"",HLOOKUP(QX$5,'Recueil des UO'!$I$5:$AEI$12,4,FALSE),0)</f>
        <v>0</v>
      </c>
      <c r="QY6" s="54">
        <f>IF(QY$5&lt;&gt;"",HLOOKUP(QY$5,'Recueil des UO'!$I$5:$AEI$12,4,FALSE),0)</f>
        <v>0</v>
      </c>
      <c r="QZ6" s="54">
        <f>IF(QZ$5&lt;&gt;"",HLOOKUP(QZ$5,'Recueil des UO'!$I$5:$AEI$12,4,FALSE),0)</f>
        <v>0</v>
      </c>
      <c r="RA6" s="54">
        <f>IF(RA$5&lt;&gt;"",HLOOKUP(RA$5,'Recueil des UO'!$I$5:$AEI$12,4,FALSE),0)</f>
        <v>0</v>
      </c>
      <c r="RB6" s="54">
        <f>IF(RB$5&lt;&gt;"",HLOOKUP(RB$5,'Recueil des UO'!$I$5:$AEI$12,4,FALSE),0)</f>
        <v>0</v>
      </c>
      <c r="RC6" s="54">
        <f>IF(RC$5&lt;&gt;"",HLOOKUP(RC$5,'Recueil des UO'!$I$5:$AEI$12,4,FALSE),0)</f>
        <v>0</v>
      </c>
      <c r="RD6" s="54">
        <f>IF(RD$5&lt;&gt;"",HLOOKUP(RD$5,'Recueil des UO'!$I$5:$AEI$12,4,FALSE),0)</f>
        <v>0</v>
      </c>
      <c r="RE6" s="54">
        <f>IF(RE$5&lt;&gt;"",HLOOKUP(RE$5,'Recueil des UO'!$I$5:$AEI$12,4,FALSE),0)</f>
        <v>0</v>
      </c>
      <c r="RF6" s="54">
        <f>IF(RF$5&lt;&gt;"",HLOOKUP(RF$5,'Recueil des UO'!$I$5:$AEI$12,4,FALSE),0)</f>
        <v>0</v>
      </c>
      <c r="RG6" s="54">
        <f>IF(RG$5&lt;&gt;"",HLOOKUP(RG$5,'Recueil des UO'!$I$5:$AEI$12,4,FALSE),0)</f>
        <v>0</v>
      </c>
      <c r="RH6" s="54">
        <f>IF(RH$5&lt;&gt;"",HLOOKUP(RH$5,'Recueil des UO'!$I$5:$AEI$12,4,FALSE),0)</f>
        <v>0</v>
      </c>
      <c r="RI6" s="54">
        <f>IF(RI$5&lt;&gt;"",HLOOKUP(RI$5,'Recueil des UO'!$I$5:$AEI$12,4,FALSE),0)</f>
        <v>0</v>
      </c>
      <c r="RJ6" s="54">
        <f>IF(RJ$5&lt;&gt;"",HLOOKUP(RJ$5,'Recueil des UO'!$I$5:$AEI$12,4,FALSE),0)</f>
        <v>0</v>
      </c>
      <c r="RK6" s="54">
        <f>IF(RK$5&lt;&gt;"",HLOOKUP(RK$5,'Recueil des UO'!$I$5:$AEI$12,4,FALSE),0)</f>
        <v>0</v>
      </c>
      <c r="RL6" s="54">
        <f>IF(RL$5&lt;&gt;"",HLOOKUP(RL$5,'Recueil des UO'!$I$5:$AEI$12,4,FALSE),0)</f>
        <v>0</v>
      </c>
      <c r="RM6" s="54">
        <f>IF(RM$5&lt;&gt;"",HLOOKUP(RM$5,'Recueil des UO'!$I$5:$AEI$12,4,FALSE),0)</f>
        <v>0</v>
      </c>
      <c r="RN6" s="54">
        <f>IF(RN$5&lt;&gt;"",HLOOKUP(RN$5,'Recueil des UO'!$I$5:$AEI$12,4,FALSE),0)</f>
        <v>0</v>
      </c>
      <c r="RO6" s="54">
        <f>IF(RO$5&lt;&gt;"",HLOOKUP(RO$5,'Recueil des UO'!$I$5:$AEI$12,4,FALSE),0)</f>
        <v>0</v>
      </c>
      <c r="RP6" s="54">
        <f>IF(RP$5&lt;&gt;"",HLOOKUP(RP$5,'Recueil des UO'!$I$5:$AEI$12,4,FALSE),0)</f>
        <v>0</v>
      </c>
      <c r="RQ6" s="54">
        <f>IF(RQ$5&lt;&gt;"",HLOOKUP(RQ$5,'Recueil des UO'!$I$5:$AEI$12,4,FALSE),0)</f>
        <v>0</v>
      </c>
      <c r="RR6" s="54">
        <f>IF(RR$5&lt;&gt;"",HLOOKUP(RR$5,'Recueil des UO'!$I$5:$AEI$12,4,FALSE),0)</f>
        <v>0</v>
      </c>
      <c r="RS6" s="54">
        <f>IF(RS$5&lt;&gt;"",HLOOKUP(RS$5,'Recueil des UO'!$I$5:$AEI$12,4,FALSE),0)</f>
        <v>0</v>
      </c>
      <c r="RT6" s="54">
        <f>IF(RT$5&lt;&gt;"",HLOOKUP(RT$5,'Recueil des UO'!$I$5:$AEI$12,4,FALSE),0)</f>
        <v>0</v>
      </c>
      <c r="RU6" s="54">
        <f>IF(RU$5&lt;&gt;"",HLOOKUP(RU$5,'Recueil des UO'!$I$5:$AEI$12,4,FALSE),0)</f>
        <v>0</v>
      </c>
      <c r="RV6" s="54">
        <f>IF(RV$5&lt;&gt;"",HLOOKUP(RV$5,'Recueil des UO'!$I$5:$AEI$12,4,FALSE),0)</f>
        <v>0</v>
      </c>
      <c r="RW6" s="54">
        <f>IF(RW$5&lt;&gt;"",HLOOKUP(RW$5,'Recueil des UO'!$I$5:$AEI$12,4,FALSE),0)</f>
        <v>0</v>
      </c>
      <c r="RX6" s="54">
        <f>IF(RX$5&lt;&gt;"",HLOOKUP(RX$5,'Recueil des UO'!$I$5:$AEI$12,4,FALSE),0)</f>
        <v>0</v>
      </c>
      <c r="RY6" s="54">
        <f>IF(RY$5&lt;&gt;"",HLOOKUP(RY$5,'Recueil des UO'!$I$5:$AEI$12,4,FALSE),0)</f>
        <v>0</v>
      </c>
      <c r="RZ6" s="54">
        <f>IF(RZ$5&lt;&gt;"",HLOOKUP(RZ$5,'Recueil des UO'!$I$5:$AEI$12,4,FALSE),0)</f>
        <v>0</v>
      </c>
      <c r="SA6" s="54">
        <f>IF(SA$5&lt;&gt;"",HLOOKUP(SA$5,'Recueil des UO'!$I$5:$AEI$12,4,FALSE),0)</f>
        <v>0</v>
      </c>
      <c r="SB6" s="54">
        <f>IF(SB$5&lt;&gt;"",HLOOKUP(SB$5,'Recueil des UO'!$I$5:$AEI$12,4,FALSE),0)</f>
        <v>0</v>
      </c>
      <c r="SC6" s="54">
        <f>IF(SC$5&lt;&gt;"",HLOOKUP(SC$5,'Recueil des UO'!$I$5:$AEI$12,4,FALSE),0)</f>
        <v>0</v>
      </c>
      <c r="SD6" s="54">
        <f>IF(SD$5&lt;&gt;"",HLOOKUP(SD$5,'Recueil des UO'!$I$5:$AEI$12,4,FALSE),0)</f>
        <v>0</v>
      </c>
      <c r="SE6" s="54">
        <f>IF(SE$5&lt;&gt;"",HLOOKUP(SE$5,'Recueil des UO'!$I$5:$AEI$12,4,FALSE),0)</f>
        <v>0</v>
      </c>
      <c r="SF6" s="54">
        <f>IF(SF$5&lt;&gt;"",HLOOKUP(SF$5,'Recueil des UO'!$I$5:$AEI$12,4,FALSE),0)</f>
        <v>0</v>
      </c>
      <c r="SG6" s="54">
        <f>IF(SG$5&lt;&gt;"",HLOOKUP(SG$5,'Recueil des UO'!$I$5:$AEI$12,4,FALSE),0)</f>
        <v>0</v>
      </c>
      <c r="SH6" s="54">
        <f>IF(SH$5&lt;&gt;"",HLOOKUP(SH$5,'Recueil des UO'!$I$5:$AEI$12,4,FALSE),0)</f>
        <v>0</v>
      </c>
      <c r="SI6" s="54">
        <f>IF(SI$5&lt;&gt;"",HLOOKUP(SI$5,'Recueil des UO'!$I$5:$AEI$12,4,FALSE),0)</f>
        <v>0</v>
      </c>
      <c r="SJ6" s="54">
        <f>IF(SJ$5&lt;&gt;"",HLOOKUP(SJ$5,'Recueil des UO'!$I$5:$AEI$12,4,FALSE),0)</f>
        <v>0</v>
      </c>
      <c r="SK6" s="54">
        <f>IF(SK$5&lt;&gt;"",HLOOKUP(SK$5,'Recueil des UO'!$I$5:$AEI$12,4,FALSE),0)</f>
        <v>0</v>
      </c>
      <c r="SL6" s="54">
        <f>IF(SL$5&lt;&gt;"",HLOOKUP(SL$5,'Recueil des UO'!$I$5:$AEI$12,4,FALSE),0)</f>
        <v>0</v>
      </c>
      <c r="SM6" s="54">
        <f>IF(SM$5&lt;&gt;"",HLOOKUP(SM$5,'Recueil des UO'!$I$5:$AEI$12,4,FALSE),0)</f>
        <v>0</v>
      </c>
      <c r="SN6" s="54">
        <f>IF(SN$5&lt;&gt;"",HLOOKUP(SN$5,'Recueil des UO'!$I$5:$AEI$12,4,FALSE),0)</f>
        <v>0</v>
      </c>
      <c r="SO6" s="54">
        <f>IF(SO$5&lt;&gt;"",HLOOKUP(SO$5,'Recueil des UO'!$I$5:$AEI$12,4,FALSE),0)</f>
        <v>0</v>
      </c>
      <c r="SP6" s="54">
        <f>IF(SP$5&lt;&gt;"",HLOOKUP(SP$5,'Recueil des UO'!$I$5:$AEI$12,4,FALSE),0)</f>
        <v>0</v>
      </c>
      <c r="SQ6" s="54">
        <f>IF(SQ$5&lt;&gt;"",HLOOKUP(SQ$5,'Recueil des UO'!$I$5:$AEI$12,4,FALSE),0)</f>
        <v>0</v>
      </c>
      <c r="SR6" s="54">
        <f>IF(SR$5&lt;&gt;"",HLOOKUP(SR$5,'Recueil des UO'!$I$5:$AEI$12,4,FALSE),0)</f>
        <v>0</v>
      </c>
      <c r="SS6" s="54">
        <f>IF(SS$5&lt;&gt;"",HLOOKUP(SS$5,'Recueil des UO'!$I$5:$AEI$12,4,FALSE),0)</f>
        <v>0</v>
      </c>
      <c r="ST6" s="54">
        <f>IF(ST$5&lt;&gt;"",HLOOKUP(ST$5,'Recueil des UO'!$I$5:$AEI$12,4,FALSE),0)</f>
        <v>0</v>
      </c>
      <c r="SU6" s="54">
        <f>IF(SU$5&lt;&gt;"",HLOOKUP(SU$5,'Recueil des UO'!$I$5:$AEI$12,4,FALSE),0)</f>
        <v>0</v>
      </c>
      <c r="SV6" s="54">
        <f>IF(SV$5&lt;&gt;"",HLOOKUP(SV$5,'Recueil des UO'!$I$5:$AEI$12,4,FALSE),0)</f>
        <v>0</v>
      </c>
      <c r="SW6" s="54">
        <f>IF(SW$5&lt;&gt;"",HLOOKUP(SW$5,'Recueil des UO'!$I$5:$AEI$12,4,FALSE),0)</f>
        <v>0</v>
      </c>
      <c r="SX6" s="54">
        <f>IF(SX$5&lt;&gt;"",HLOOKUP(SX$5,'Recueil des UO'!$I$5:$AEI$12,4,FALSE),0)</f>
        <v>0</v>
      </c>
      <c r="SY6" s="54">
        <f>IF(SY$5&lt;&gt;"",HLOOKUP(SY$5,'Recueil des UO'!$I$5:$AEI$12,4,FALSE),0)</f>
        <v>0</v>
      </c>
      <c r="SZ6" s="54">
        <f>IF(SZ$5&lt;&gt;"",HLOOKUP(SZ$5,'Recueil des UO'!$I$5:$AEI$12,4,FALSE),0)</f>
        <v>0</v>
      </c>
      <c r="TA6" s="54">
        <f>IF(TA$5&lt;&gt;"",HLOOKUP(TA$5,'Recueil des UO'!$I$5:$AEI$12,4,FALSE),0)</f>
        <v>0</v>
      </c>
      <c r="TB6" s="54">
        <f>IF(TB$5&lt;&gt;"",HLOOKUP(TB$5,'Recueil des UO'!$I$5:$AEI$12,4,FALSE),0)</f>
        <v>0</v>
      </c>
      <c r="TC6" s="54">
        <f>IF(TC$5&lt;&gt;"",HLOOKUP(TC$5,'Recueil des UO'!$I$5:$AEI$12,4,FALSE),0)</f>
        <v>0</v>
      </c>
      <c r="TD6" s="54">
        <f>IF(TD$5&lt;&gt;"",HLOOKUP(TD$5,'Recueil des UO'!$I$5:$AEI$12,4,FALSE),0)</f>
        <v>0</v>
      </c>
      <c r="TE6" s="54">
        <f>IF(TE$5&lt;&gt;"",HLOOKUP(TE$5,'Recueil des UO'!$I$5:$AEI$12,4,FALSE),0)</f>
        <v>0</v>
      </c>
      <c r="TF6" s="54">
        <f>IF(TF$5&lt;&gt;"",HLOOKUP(TF$5,'Recueil des UO'!$I$5:$AEI$12,4,FALSE),0)</f>
        <v>0</v>
      </c>
      <c r="TG6" s="54">
        <f>IF(TG$5&lt;&gt;"",HLOOKUP(TG$5,'Recueil des UO'!$I$5:$AEI$12,4,FALSE),0)</f>
        <v>0</v>
      </c>
      <c r="TH6" s="54">
        <f>IF(TH$5&lt;&gt;"",HLOOKUP(TH$5,'Recueil des UO'!$I$5:$AEI$12,4,FALSE),0)</f>
        <v>0</v>
      </c>
      <c r="TI6" s="54">
        <f>IF(TI$5&lt;&gt;"",HLOOKUP(TI$5,'Recueil des UO'!$I$5:$AEI$12,4,FALSE),0)</f>
        <v>0</v>
      </c>
      <c r="TJ6" s="54">
        <f>IF(TJ$5&lt;&gt;"",HLOOKUP(TJ$5,'Recueil des UO'!$I$5:$AEI$12,4,FALSE),0)</f>
        <v>0</v>
      </c>
      <c r="TK6" s="54">
        <f>IF(TK$5&lt;&gt;"",HLOOKUP(TK$5,'Recueil des UO'!$I$5:$AEI$12,4,FALSE),0)</f>
        <v>0</v>
      </c>
      <c r="TL6" s="54">
        <f>IF(TL$5&lt;&gt;"",HLOOKUP(TL$5,'Recueil des UO'!$I$5:$AEI$12,4,FALSE),0)</f>
        <v>0</v>
      </c>
      <c r="TM6" s="54">
        <f>IF(TM$5&lt;&gt;"",HLOOKUP(TM$5,'Recueil des UO'!$I$5:$AEI$12,4,FALSE),0)</f>
        <v>0</v>
      </c>
      <c r="TN6" s="54">
        <f>IF(TN$5&lt;&gt;"",HLOOKUP(TN$5,'Recueil des UO'!$I$5:$AEI$12,4,FALSE),0)</f>
        <v>0</v>
      </c>
      <c r="TO6" s="54">
        <f>IF(TO$5&lt;&gt;"",HLOOKUP(TO$5,'Recueil des UO'!$I$5:$AEI$12,4,FALSE),0)</f>
        <v>0</v>
      </c>
      <c r="TP6" s="54">
        <f>IF(TP$5&lt;&gt;"",HLOOKUP(TP$5,'Recueil des UO'!$I$5:$AEI$12,4,FALSE),0)</f>
        <v>0</v>
      </c>
      <c r="TQ6" s="54">
        <f>IF(TQ$5&lt;&gt;"",HLOOKUP(TQ$5,'Recueil des UO'!$I$5:$AEI$12,4,FALSE),0)</f>
        <v>0</v>
      </c>
      <c r="TR6" s="54">
        <f>IF(TR$5&lt;&gt;"",HLOOKUP(TR$5,'Recueil des UO'!$I$5:$AEI$12,4,FALSE),0)</f>
        <v>0</v>
      </c>
      <c r="TS6" s="54">
        <f>IF(TS$5&lt;&gt;"",HLOOKUP(TS$5,'Recueil des UO'!$I$5:$AEI$12,4,FALSE),0)</f>
        <v>0</v>
      </c>
      <c r="TT6" s="54">
        <f>IF(TT$5&lt;&gt;"",HLOOKUP(TT$5,'Recueil des UO'!$I$5:$AEI$12,4,FALSE),0)</f>
        <v>0</v>
      </c>
      <c r="TU6" s="54">
        <f>IF(TU$5&lt;&gt;"",HLOOKUP(TU$5,'Recueil des UO'!$I$5:$AEI$12,4,FALSE),0)</f>
        <v>0</v>
      </c>
      <c r="TV6" s="54">
        <f>IF(TV$5&lt;&gt;"",HLOOKUP(TV$5,'Recueil des UO'!$I$5:$AEI$12,4,FALSE),0)</f>
        <v>0</v>
      </c>
      <c r="TW6" s="54">
        <f>IF(TW$5&lt;&gt;"",HLOOKUP(TW$5,'Recueil des UO'!$I$5:$AEI$12,4,FALSE),0)</f>
        <v>0</v>
      </c>
      <c r="TX6" s="54">
        <f>IF(TX$5&lt;&gt;"",HLOOKUP(TX$5,'Recueil des UO'!$I$5:$AEI$12,4,FALSE),0)</f>
        <v>0</v>
      </c>
      <c r="TY6" s="54">
        <f>IF(TY$5&lt;&gt;"",HLOOKUP(TY$5,'Recueil des UO'!$I$5:$AEI$12,4,FALSE),0)</f>
        <v>0</v>
      </c>
      <c r="TZ6" s="54">
        <f>IF(TZ$5&lt;&gt;"",HLOOKUP(TZ$5,'Recueil des UO'!$I$5:$AEI$12,4,FALSE),0)</f>
        <v>0</v>
      </c>
      <c r="UA6" s="54">
        <f>IF(UA$5&lt;&gt;"",HLOOKUP(UA$5,'Recueil des UO'!$I$5:$AEI$12,4,FALSE),0)</f>
        <v>0</v>
      </c>
      <c r="UB6" s="54">
        <f>IF(UB$5&lt;&gt;"",HLOOKUP(UB$5,'Recueil des UO'!$I$5:$AEI$12,4,FALSE),0)</f>
        <v>0</v>
      </c>
      <c r="UC6" s="54">
        <f>IF(UC$5&lt;&gt;"",HLOOKUP(UC$5,'Recueil des UO'!$I$5:$AEI$12,4,FALSE),0)</f>
        <v>0</v>
      </c>
      <c r="UD6" s="54">
        <f>IF(UD$5&lt;&gt;"",HLOOKUP(UD$5,'Recueil des UO'!$I$5:$AEI$12,4,FALSE),0)</f>
        <v>0</v>
      </c>
      <c r="UE6" s="54">
        <f>IF(UE$5&lt;&gt;"",HLOOKUP(UE$5,'Recueil des UO'!$I$5:$AEI$12,4,FALSE),0)</f>
        <v>0</v>
      </c>
      <c r="UF6" s="54">
        <f>IF(UF$5&lt;&gt;"",HLOOKUP(UF$5,'Recueil des UO'!$I$5:$AEI$12,4,FALSE),0)</f>
        <v>0</v>
      </c>
      <c r="UG6" s="54">
        <f>IF(UG$5&lt;&gt;"",HLOOKUP(UG$5,'Recueil des UO'!$I$5:$AEI$12,4,FALSE),0)</f>
        <v>0</v>
      </c>
      <c r="UH6" s="54">
        <f>IF(UH$5&lt;&gt;"",HLOOKUP(UH$5,'Recueil des UO'!$I$5:$AEI$12,4,FALSE),0)</f>
        <v>0</v>
      </c>
      <c r="UI6" s="54">
        <f>IF(UI$5&lt;&gt;"",HLOOKUP(UI$5,'Recueil des UO'!$I$5:$AEI$12,4,FALSE),0)</f>
        <v>0</v>
      </c>
      <c r="UJ6" s="54">
        <f>IF(UJ$5&lt;&gt;"",HLOOKUP(UJ$5,'Recueil des UO'!$I$5:$AEI$12,4,FALSE),0)</f>
        <v>0</v>
      </c>
      <c r="UK6" s="54">
        <f>IF(UK$5&lt;&gt;"",HLOOKUP(UK$5,'Recueil des UO'!$I$5:$AEI$12,4,FALSE),0)</f>
        <v>0</v>
      </c>
      <c r="UL6" s="54">
        <f>IF(UL$5&lt;&gt;"",HLOOKUP(UL$5,'Recueil des UO'!$I$5:$AEI$12,4,FALSE),0)</f>
        <v>0</v>
      </c>
      <c r="UM6" s="54">
        <f>IF(UM$5&lt;&gt;"",HLOOKUP(UM$5,'Recueil des UO'!$I$5:$AEI$12,4,FALSE),0)</f>
        <v>0</v>
      </c>
      <c r="UN6" s="54">
        <f>IF(UN$5&lt;&gt;"",HLOOKUP(UN$5,'Recueil des UO'!$I$5:$AEI$12,4,FALSE),0)</f>
        <v>0</v>
      </c>
      <c r="UO6" s="54">
        <f>IF(UO$5&lt;&gt;"",HLOOKUP(UO$5,'Recueil des UO'!$I$5:$AEI$12,4,FALSE),0)</f>
        <v>0</v>
      </c>
      <c r="UP6" s="54">
        <f>IF(UP$5&lt;&gt;"",HLOOKUP(UP$5,'Recueil des UO'!$I$5:$AEI$12,4,FALSE),0)</f>
        <v>0</v>
      </c>
      <c r="UQ6" s="54">
        <f>IF(UQ$5&lt;&gt;"",HLOOKUP(UQ$5,'Recueil des UO'!$I$5:$AEI$12,4,FALSE),0)</f>
        <v>0</v>
      </c>
      <c r="UR6" s="54">
        <f>IF(UR$5&lt;&gt;"",HLOOKUP(UR$5,'Recueil des UO'!$I$5:$AEI$12,4,FALSE),0)</f>
        <v>0</v>
      </c>
      <c r="US6" s="54">
        <f>IF(US$5&lt;&gt;"",HLOOKUP(US$5,'Recueil des UO'!$I$5:$AEI$12,4,FALSE),0)</f>
        <v>0</v>
      </c>
      <c r="UT6" s="54">
        <f>IF(UT$5&lt;&gt;"",HLOOKUP(UT$5,'Recueil des UO'!$I$5:$AEI$12,4,FALSE),0)</f>
        <v>0</v>
      </c>
      <c r="UU6" s="54">
        <f>IF(UU$5&lt;&gt;"",HLOOKUP(UU$5,'Recueil des UO'!$I$5:$AEI$12,4,FALSE),0)</f>
        <v>0</v>
      </c>
      <c r="UV6" s="54">
        <f>IF(UV$5&lt;&gt;"",HLOOKUP(UV$5,'Recueil des UO'!$I$5:$AEI$12,4,FALSE),0)</f>
        <v>0</v>
      </c>
      <c r="UW6" s="54">
        <f>IF(UW$5&lt;&gt;"",HLOOKUP(UW$5,'Recueil des UO'!$I$5:$AEI$12,4,FALSE),0)</f>
        <v>0</v>
      </c>
      <c r="UX6" s="54">
        <f>IF(UX$5&lt;&gt;"",HLOOKUP(UX$5,'Recueil des UO'!$I$5:$AEI$12,4,FALSE),0)</f>
        <v>0</v>
      </c>
      <c r="UY6" s="54">
        <f>IF(UY$5&lt;&gt;"",HLOOKUP(UY$5,'Recueil des UO'!$I$5:$AEI$12,4,FALSE),0)</f>
        <v>0</v>
      </c>
      <c r="UZ6" s="54">
        <f>IF(UZ$5&lt;&gt;"",HLOOKUP(UZ$5,'Recueil des UO'!$I$5:$AEI$12,4,FALSE),0)</f>
        <v>0</v>
      </c>
      <c r="VA6" s="54">
        <f>IF(VA$5&lt;&gt;"",HLOOKUP(VA$5,'Recueil des UO'!$I$5:$AEI$12,4,FALSE),0)</f>
        <v>0</v>
      </c>
      <c r="VB6" s="54">
        <f>IF(VB$5&lt;&gt;"",HLOOKUP(VB$5,'Recueil des UO'!$I$5:$AEI$12,4,FALSE),0)</f>
        <v>0</v>
      </c>
      <c r="VC6" s="54">
        <f>IF(VC$5&lt;&gt;"",HLOOKUP(VC$5,'Recueil des UO'!$I$5:$AEI$12,4,FALSE),0)</f>
        <v>0</v>
      </c>
      <c r="VD6" s="54">
        <f>IF(VD$5&lt;&gt;"",HLOOKUP(VD$5,'Recueil des UO'!$I$5:$AEI$12,4,FALSE),0)</f>
        <v>0</v>
      </c>
      <c r="VE6" s="54">
        <f>IF(VE$5&lt;&gt;"",HLOOKUP(VE$5,'Recueil des UO'!$I$5:$AEI$12,4,FALSE),0)</f>
        <v>0</v>
      </c>
      <c r="VF6" s="54">
        <f>IF(VF$5&lt;&gt;"",HLOOKUP(VF$5,'Recueil des UO'!$I$5:$AEI$12,4,FALSE),0)</f>
        <v>0</v>
      </c>
      <c r="VG6" s="54">
        <f>IF(VG$5&lt;&gt;"",HLOOKUP(VG$5,'Recueil des UO'!$I$5:$AEI$12,4,FALSE),0)</f>
        <v>0</v>
      </c>
      <c r="VH6" s="54">
        <f>IF(VH$5&lt;&gt;"",HLOOKUP(VH$5,'Recueil des UO'!$I$5:$AEI$12,4,FALSE),0)</f>
        <v>0</v>
      </c>
      <c r="VI6" s="54">
        <f>IF(VI$5&lt;&gt;"",HLOOKUP(VI$5,'Recueil des UO'!$I$5:$AEI$12,4,FALSE),0)</f>
        <v>0</v>
      </c>
      <c r="VJ6" s="54">
        <f>IF(VJ$5&lt;&gt;"",HLOOKUP(VJ$5,'Recueil des UO'!$I$5:$AEI$12,4,FALSE),0)</f>
        <v>0</v>
      </c>
      <c r="VK6" s="54">
        <f>IF(VK$5&lt;&gt;"",HLOOKUP(VK$5,'Recueil des UO'!$I$5:$AEI$12,4,FALSE),0)</f>
        <v>0</v>
      </c>
      <c r="VL6" s="54">
        <f>IF(VL$5&lt;&gt;"",HLOOKUP(VL$5,'Recueil des UO'!$I$5:$AEI$12,4,FALSE),0)</f>
        <v>0</v>
      </c>
      <c r="VM6" s="54">
        <f>IF(VM$5&lt;&gt;"",HLOOKUP(VM$5,'Recueil des UO'!$I$5:$AEI$12,4,FALSE),0)</f>
        <v>0</v>
      </c>
      <c r="VN6" s="54">
        <f>IF(VN$5&lt;&gt;"",HLOOKUP(VN$5,'Recueil des UO'!$I$5:$AEI$12,4,FALSE),0)</f>
        <v>0</v>
      </c>
      <c r="VO6" s="54">
        <f>IF(VO$5&lt;&gt;"",HLOOKUP(VO$5,'Recueil des UO'!$I$5:$AEI$12,4,FALSE),0)</f>
        <v>0</v>
      </c>
      <c r="VP6" s="54">
        <f>IF(VP$5&lt;&gt;"",HLOOKUP(VP$5,'Recueil des UO'!$I$5:$AEI$12,4,FALSE),0)</f>
        <v>0</v>
      </c>
      <c r="VQ6" s="54">
        <f>IF(VQ$5&lt;&gt;"",HLOOKUP(VQ$5,'Recueil des UO'!$I$5:$AEI$12,4,FALSE),0)</f>
        <v>0</v>
      </c>
      <c r="VR6" s="54">
        <f>IF(VR$5&lt;&gt;"",HLOOKUP(VR$5,'Recueil des UO'!$I$5:$AEI$12,4,FALSE),0)</f>
        <v>0</v>
      </c>
      <c r="VS6" s="54">
        <f>IF(VS$5&lt;&gt;"",HLOOKUP(VS$5,'Recueil des UO'!$I$5:$AEI$12,4,FALSE),0)</f>
        <v>0</v>
      </c>
      <c r="VT6" s="54">
        <f>IF(VT$5&lt;&gt;"",HLOOKUP(VT$5,'Recueil des UO'!$I$5:$AEI$12,4,FALSE),0)</f>
        <v>0</v>
      </c>
      <c r="VU6" s="54">
        <f>IF(VU$5&lt;&gt;"",HLOOKUP(VU$5,'Recueil des UO'!$I$5:$AEI$12,4,FALSE),0)</f>
        <v>0</v>
      </c>
      <c r="VV6" s="54">
        <f>IF(VV$5&lt;&gt;"",HLOOKUP(VV$5,'Recueil des UO'!$I$5:$AEI$12,4,FALSE),0)</f>
        <v>0</v>
      </c>
    </row>
    <row r="7" spans="1:594" s="180" customFormat="1" ht="21.75" customHeight="1">
      <c r="A7" s="115" t="s">
        <v>41</v>
      </c>
      <c r="C7" s="115" t="s">
        <v>1521</v>
      </c>
      <c r="D7" s="961"/>
      <c r="E7" s="948"/>
      <c r="F7" s="948"/>
      <c r="G7" s="962"/>
      <c r="H7" s="808"/>
      <c r="I7" s="809"/>
      <c r="J7" s="810"/>
      <c r="K7" s="713"/>
      <c r="L7" s="54">
        <f>HLOOKUP($L$5,'Recueil des UO'!$I$5:$AEI$12,5,FALSE)</f>
        <v>0</v>
      </c>
      <c r="M7" s="54">
        <f>HLOOKUP($L$5,'Recueil des UO'!$I$5:$AEI$12,5,FALSE)</f>
        <v>0</v>
      </c>
      <c r="N7" s="54">
        <f>HLOOKUP($L$5,'Recueil des UO'!$I$5:$AEI$12,5,FALSE)</f>
        <v>0</v>
      </c>
      <c r="O7" s="54">
        <f>HLOOKUP($L$5,'Recueil des UO'!$I$5:$AEI$12,5,FALSE)</f>
        <v>0</v>
      </c>
      <c r="P7" s="54">
        <f>HLOOKUP($L$5,'Recueil des UO'!$I$5:$AEI$12,5,FALSE)</f>
        <v>0</v>
      </c>
      <c r="Q7" s="54">
        <f>HLOOKUP($L$5,'Recueil des UO'!$I$5:$AEI$12,5,FALSE)</f>
        <v>0</v>
      </c>
      <c r="R7" s="54">
        <f>HLOOKUP($L$5,'Recueil des UO'!$I$5:$AEI$12,5,FALSE)</f>
        <v>0</v>
      </c>
      <c r="S7" s="54">
        <f>HLOOKUP($L$5,'Recueil des UO'!$I$5:$AEI$12,5,FALSE)</f>
        <v>0</v>
      </c>
      <c r="T7" s="54">
        <f>HLOOKUP($L$5,'Recueil des UO'!$I$5:$AEI$12,5,FALSE)</f>
        <v>0</v>
      </c>
      <c r="U7" s="54">
        <f>HLOOKUP($L$5,'Recueil des UO'!$I$5:$AEI$12,5,FALSE)</f>
        <v>0</v>
      </c>
      <c r="V7" s="54">
        <f>HLOOKUP($L$5,'Recueil des UO'!$I$5:$AEI$12,5,FALSE)</f>
        <v>0</v>
      </c>
      <c r="W7" s="54">
        <f>HLOOKUP($L$5,'Recueil des UO'!$I$5:$AEI$12,5,FALSE)</f>
        <v>0</v>
      </c>
      <c r="X7" s="54">
        <f>HLOOKUP($L$5,'Recueil des UO'!$I$5:$AEI$12,5,FALSE)</f>
        <v>0</v>
      </c>
      <c r="Y7" s="54">
        <f>HLOOKUP($L$5,'Recueil des UO'!$I$5:$AEI$12,5,FALSE)</f>
        <v>0</v>
      </c>
      <c r="Z7" s="54">
        <f>HLOOKUP($L$5,'Recueil des UO'!$I$5:$AEI$12,5,FALSE)</f>
        <v>0</v>
      </c>
      <c r="AA7" s="54">
        <f>HLOOKUP($L$5,'Recueil des UO'!$I$5:$AEI$12,5,FALSE)</f>
        <v>0</v>
      </c>
      <c r="AB7" s="54">
        <f>HLOOKUP($L$5,'Recueil des UO'!$I$5:$AEI$12,5,FALSE)</f>
        <v>0</v>
      </c>
      <c r="AC7" s="54">
        <f>HLOOKUP($L$5,'Recueil des UO'!$I$5:$AEI$12,5,FALSE)</f>
        <v>0</v>
      </c>
      <c r="AD7" s="54">
        <f>HLOOKUP($L$5,'Recueil des UO'!$I$5:$AEI$12,5,FALSE)</f>
        <v>0</v>
      </c>
      <c r="AE7" s="54">
        <f>HLOOKUP($L$5,'Recueil des UO'!$I$5:$AEI$12,5,FALSE)</f>
        <v>0</v>
      </c>
      <c r="AF7" s="54">
        <f>HLOOKUP($L$5,'Recueil des UO'!$I$5:$AEI$12,5,FALSE)</f>
        <v>0</v>
      </c>
      <c r="AG7" s="54">
        <f>HLOOKUP($L$5,'Recueil des UO'!$I$5:$AEI$12,5,FALSE)</f>
        <v>0</v>
      </c>
      <c r="AH7" s="54">
        <f>HLOOKUP($L$5,'Recueil des UO'!$I$5:$AEI$12,5,FALSE)</f>
        <v>0</v>
      </c>
      <c r="AI7" s="54">
        <f>HLOOKUP($L$5,'Recueil des UO'!$I$5:$AEI$12,5,FALSE)</f>
        <v>0</v>
      </c>
      <c r="AJ7" s="54">
        <f>HLOOKUP($L$5,'Recueil des UO'!$I$5:$AEI$12,5,FALSE)</f>
        <v>0</v>
      </c>
      <c r="AK7" s="54">
        <f>HLOOKUP($L$5,'Recueil des UO'!$I$5:$AEI$12,5,FALSE)</f>
        <v>0</v>
      </c>
      <c r="AL7" s="54">
        <f>HLOOKUP($L$5,'Recueil des UO'!$I$5:$AEI$12,5,FALSE)</f>
        <v>0</v>
      </c>
      <c r="AM7" s="54">
        <f>HLOOKUP($L$5,'Recueil des UO'!$I$5:$AEI$12,5,FALSE)</f>
        <v>0</v>
      </c>
      <c r="AN7" s="54">
        <f>IF(AN$5&lt;&gt;"",HLOOKUP(AN$5,'Recueil des UO'!$I$5:$AEI$12,5,FALSE),0)</f>
        <v>0</v>
      </c>
      <c r="AO7" s="54">
        <f>IF(AO$5&lt;&gt;"",HLOOKUP(AO$5,'Recueil des UO'!$I$5:$AEI$12,5,FALSE),0)</f>
        <v>0</v>
      </c>
      <c r="AP7" s="54">
        <f>IF(AP$5&lt;&gt;"",HLOOKUP(AP$5,'Recueil des UO'!$I$5:$AEI$12,5,FALSE),0)</f>
        <v>0</v>
      </c>
      <c r="AQ7" s="54">
        <f>IF(AQ$5&lt;&gt;"",HLOOKUP(AQ$5,'Recueil des UO'!$I$5:$AEI$12,5,FALSE),0)</f>
        <v>0</v>
      </c>
      <c r="AR7" s="54">
        <f>IF(AR$5&lt;&gt;"",HLOOKUP(AR$5,'Recueil des UO'!$I$5:$AEI$12,5,FALSE),0)</f>
        <v>0</v>
      </c>
      <c r="AS7" s="54">
        <f>IF(AS$5&lt;&gt;"",HLOOKUP(AS$5,'Recueil des UO'!$I$5:$AEI$12,5,FALSE),0)</f>
        <v>0</v>
      </c>
      <c r="AT7" s="54">
        <f>IF(AT$5&lt;&gt;"",HLOOKUP(AT$5,'Recueil des UO'!$I$5:$AEI$12,5,FALSE),0)</f>
        <v>0</v>
      </c>
      <c r="AU7" s="54">
        <f>IF(AU$5&lt;&gt;"",HLOOKUP(AU$5,'Recueil des UO'!$I$5:$AEI$12,5,FALSE),0)</f>
        <v>0</v>
      </c>
      <c r="AV7" s="54">
        <f>IF(AV$5&lt;&gt;"",HLOOKUP(AV$5,'Recueil des UO'!$I$5:$AEI$12,5,FALSE),0)</f>
        <v>0</v>
      </c>
      <c r="AW7" s="54">
        <f>IF(AW$5&lt;&gt;"",HLOOKUP(AW$5,'Recueil des UO'!$I$5:$AEI$12,5,FALSE),0)</f>
        <v>0</v>
      </c>
      <c r="AX7" s="54">
        <f>IF(AX$5&lt;&gt;"",HLOOKUP(AX$5,'Recueil des UO'!$I$5:$AEI$12,5,FALSE),0)</f>
        <v>0</v>
      </c>
      <c r="AY7" s="54">
        <f>IF(AY$5&lt;&gt;"",HLOOKUP(AY$5,'Recueil des UO'!$I$5:$AEI$12,5,FALSE),0)</f>
        <v>0</v>
      </c>
      <c r="AZ7" s="54">
        <f>IF(AZ$5&lt;&gt;"",HLOOKUP(AZ$5,'Recueil des UO'!$I$5:$AEI$12,5,FALSE),0)</f>
        <v>0</v>
      </c>
      <c r="BA7" s="54">
        <f>IF(BA$5&lt;&gt;"",HLOOKUP(BA$5,'Recueil des UO'!$I$5:$AEI$12,5,FALSE),0)</f>
        <v>0</v>
      </c>
      <c r="BB7" s="54">
        <f>IF(BB$5&lt;&gt;"",HLOOKUP(BB$5,'Recueil des UO'!$I$5:$AEI$12,5,FALSE),0)</f>
        <v>0</v>
      </c>
      <c r="BC7" s="54">
        <f>IF(BC$5&lt;&gt;"",HLOOKUP(BC$5,'Recueil des UO'!$I$5:$AEI$12,5,FALSE),0)</f>
        <v>0</v>
      </c>
      <c r="BD7" s="54">
        <f>IF(BD$5&lt;&gt;"",HLOOKUP(BD$5,'Recueil des UO'!$I$5:$AEI$12,5,FALSE),0)</f>
        <v>0</v>
      </c>
      <c r="BE7" s="54">
        <f>IF(BE$5&lt;&gt;"",HLOOKUP(BE$5,'Recueil des UO'!$I$5:$AEI$12,5,FALSE),0)</f>
        <v>0</v>
      </c>
      <c r="BF7" s="54">
        <f>IF(BF$5&lt;&gt;"",HLOOKUP(BF$5,'Recueil des UO'!$I$5:$AEI$12,5,FALSE),0)</f>
        <v>0</v>
      </c>
      <c r="BG7" s="54">
        <f>IF(BG$5&lt;&gt;"",HLOOKUP(BG$5,'Recueil des UO'!$I$5:$AEI$12,5,FALSE),0)</f>
        <v>0</v>
      </c>
      <c r="BH7" s="54">
        <f>IF(BH$5&lt;&gt;"",HLOOKUP(BH$5,'Recueil des UO'!$I$5:$AEI$12,5,FALSE),0)</f>
        <v>0</v>
      </c>
      <c r="BI7" s="54">
        <f>IF(BI$5&lt;&gt;"",HLOOKUP(BI$5,'Recueil des UO'!$I$5:$AEI$12,5,FALSE),0)</f>
        <v>0</v>
      </c>
      <c r="BJ7" s="54">
        <f>IF(BJ$5&lt;&gt;"",HLOOKUP(BJ$5,'Recueil des UO'!$I$5:$AEI$12,5,FALSE),0)</f>
        <v>0</v>
      </c>
      <c r="BK7" s="54">
        <f>IF(BK$5&lt;&gt;"",HLOOKUP(BK$5,'Recueil des UO'!$I$5:$AEI$12,5,FALSE),0)</f>
        <v>0</v>
      </c>
      <c r="BL7" s="54">
        <f>IF(BL$5&lt;&gt;"",HLOOKUP(BL$5,'Recueil des UO'!$I$5:$AEI$12,5,FALSE),0)</f>
        <v>0</v>
      </c>
      <c r="BM7" s="54">
        <f>IF(BM$5&lt;&gt;"",HLOOKUP(BM$5,'Recueil des UO'!$I$5:$AEI$12,5,FALSE),0)</f>
        <v>0</v>
      </c>
      <c r="BN7" s="54">
        <f>IF(BN$5&lt;&gt;"",HLOOKUP(BN$5,'Recueil des UO'!$I$5:$AEI$12,5,FALSE),0)</f>
        <v>0</v>
      </c>
      <c r="BO7" s="54">
        <f>IF(BO$5&lt;&gt;"",HLOOKUP(BO$5,'Recueil des UO'!$I$5:$AEI$12,5,FALSE),0)</f>
        <v>0</v>
      </c>
      <c r="BP7" s="54">
        <f>IF(BP$5&lt;&gt;"",HLOOKUP(BP$5,'Recueil des UO'!$I$5:$AEI$12,5,FALSE),0)</f>
        <v>0</v>
      </c>
      <c r="BQ7" s="54">
        <f>IF(BQ$5&lt;&gt;"",HLOOKUP(BQ$5,'Recueil des UO'!$I$5:$AEI$12,5,FALSE),0)</f>
        <v>0</v>
      </c>
      <c r="BR7" s="54">
        <f>IF(BR$5&lt;&gt;"",HLOOKUP(BR$5,'Recueil des UO'!$I$5:$AEI$12,5,FALSE),0)</f>
        <v>0</v>
      </c>
      <c r="BS7" s="54">
        <f>IF(BS$5&lt;&gt;"",HLOOKUP(BS$5,'Recueil des UO'!$I$5:$AEI$12,5,FALSE),0)</f>
        <v>0</v>
      </c>
      <c r="BT7" s="54">
        <f>IF(BT$5&lt;&gt;"",HLOOKUP(BT$5,'Recueil des UO'!$I$5:$AEI$12,5,FALSE),0)</f>
        <v>0</v>
      </c>
      <c r="BU7" s="54">
        <f>IF(BU$5&lt;&gt;"",HLOOKUP(BU$5,'Recueil des UO'!$I$5:$AEI$12,5,FALSE),0)</f>
        <v>0</v>
      </c>
      <c r="BV7" s="54">
        <f>IF(BV$5&lt;&gt;"",HLOOKUP(BV$5,'Recueil des UO'!$I$5:$AEI$12,5,FALSE),0)</f>
        <v>0</v>
      </c>
      <c r="BW7" s="54">
        <f>IF(BW$5&lt;&gt;"",HLOOKUP(BW$5,'Recueil des UO'!$I$5:$AEI$12,5,FALSE),0)</f>
        <v>0</v>
      </c>
      <c r="BX7" s="54">
        <f>IF(BX$5&lt;&gt;"",HLOOKUP(BX$5,'Recueil des UO'!$I$5:$AEI$12,5,FALSE),0)</f>
        <v>0</v>
      </c>
      <c r="BY7" s="54">
        <f>IF(BY$5&lt;&gt;"",HLOOKUP(BY$5,'Recueil des UO'!$I$5:$AEI$12,5,FALSE),0)</f>
        <v>0</v>
      </c>
      <c r="BZ7" s="54">
        <f>IF(BZ$5&lt;&gt;"",HLOOKUP(BZ$5,'Recueil des UO'!$I$5:$AEI$12,5,FALSE),0)</f>
        <v>0</v>
      </c>
      <c r="CA7" s="54">
        <f>IF(CA$5&lt;&gt;"",HLOOKUP(CA$5,'Recueil des UO'!$I$5:$AEI$12,5,FALSE),0)</f>
        <v>0</v>
      </c>
      <c r="CB7" s="54">
        <f>IF(CB$5&lt;&gt;"",HLOOKUP(CB$5,'Recueil des UO'!$I$5:$AEI$12,5,FALSE),0)</f>
        <v>0</v>
      </c>
      <c r="CC7" s="54">
        <f>IF(CC$5&lt;&gt;"",HLOOKUP(CC$5,'Recueil des UO'!$I$5:$AEI$12,5,FALSE),0)</f>
        <v>0</v>
      </c>
      <c r="CD7" s="54">
        <f>IF(CD$5&lt;&gt;"",HLOOKUP(CD$5,'Recueil des UO'!$I$5:$AEI$12,5,FALSE),0)</f>
        <v>0</v>
      </c>
      <c r="CE7" s="54">
        <f>IF(CE$5&lt;&gt;"",HLOOKUP(CE$5,'Recueil des UO'!$I$5:$AEI$12,5,FALSE),0)</f>
        <v>0</v>
      </c>
      <c r="CF7" s="54">
        <f>IF(CF$5&lt;&gt;"",HLOOKUP(CF$5,'Recueil des UO'!$I$5:$AEI$12,5,FALSE),0)</f>
        <v>0</v>
      </c>
      <c r="CG7" s="54">
        <f>IF(CG$5&lt;&gt;"",HLOOKUP(CG$5,'Recueil des UO'!$I$5:$AEI$12,5,FALSE),0)</f>
        <v>0</v>
      </c>
      <c r="CH7" s="54">
        <f>IF(CH$5&lt;&gt;"",HLOOKUP(CH$5,'Recueil des UO'!$I$5:$AEI$12,5,FALSE),0)</f>
        <v>0</v>
      </c>
      <c r="CI7" s="54">
        <f>IF(CI$5&lt;&gt;"",HLOOKUP(CI$5,'Recueil des UO'!$I$5:$AEI$12,5,FALSE),0)</f>
        <v>0</v>
      </c>
      <c r="CJ7" s="54">
        <f>IF(CJ$5&lt;&gt;"",HLOOKUP(CJ$5,'Recueil des UO'!$I$5:$AEI$12,5,FALSE),0)</f>
        <v>0</v>
      </c>
      <c r="CK7" s="54">
        <f>IF(CK$5&lt;&gt;"",HLOOKUP(CK$5,'Recueil des UO'!$I$5:$AEI$12,5,FALSE),0)</f>
        <v>0</v>
      </c>
      <c r="CL7" s="54">
        <f>IF(CL$5&lt;&gt;"",HLOOKUP(CL$5,'Recueil des UO'!$I$5:$AEI$12,5,FALSE),0)</f>
        <v>0</v>
      </c>
      <c r="CM7" s="54">
        <f>IF(CM$5&lt;&gt;"",HLOOKUP(CM$5,'Recueil des UO'!$I$5:$AEI$12,5,FALSE),0)</f>
        <v>0</v>
      </c>
      <c r="CN7" s="54">
        <f>IF(CN$5&lt;&gt;"",HLOOKUP(CN$5,'Recueil des UO'!$I$5:$AEI$12,5,FALSE),0)</f>
        <v>0</v>
      </c>
      <c r="CO7" s="54">
        <f>IF(CO$5&lt;&gt;"",HLOOKUP(CO$5,'Recueil des UO'!$I$5:$AEI$12,5,FALSE),0)</f>
        <v>0</v>
      </c>
      <c r="CP7" s="54">
        <f>IF(CP$5&lt;&gt;"",HLOOKUP(CP$5,'Recueil des UO'!$I$5:$AEI$12,5,FALSE),0)</f>
        <v>0</v>
      </c>
      <c r="CQ7" s="54">
        <f>IF(CQ$5&lt;&gt;"",HLOOKUP(CQ$5,'Recueil des UO'!$I$5:$AEI$12,5,FALSE),0)</f>
        <v>0</v>
      </c>
      <c r="CR7" s="54">
        <f>IF(CR$5&lt;&gt;"",HLOOKUP(CR$5,'Recueil des UO'!$I$5:$AEI$12,5,FALSE),0)</f>
        <v>0</v>
      </c>
      <c r="CS7" s="54">
        <f>IF(CS$5&lt;&gt;"",HLOOKUP(CS$5,'Recueil des UO'!$I$5:$AEI$12,5,FALSE),0)</f>
        <v>0</v>
      </c>
      <c r="CT7" s="54">
        <f>IF(CT$5&lt;&gt;"",HLOOKUP(CT$5,'Recueil des UO'!$I$5:$AEI$12,5,FALSE),0)</f>
        <v>0</v>
      </c>
      <c r="CU7" s="54">
        <f>IF(CU$5&lt;&gt;"",HLOOKUP(CU$5,'Recueil des UO'!$I$5:$AEI$12,5,FALSE),0)</f>
        <v>0</v>
      </c>
      <c r="CV7" s="54">
        <f>IF(CV$5&lt;&gt;"",HLOOKUP(CV$5,'Recueil des UO'!$I$5:$AEI$12,5,FALSE),0)</f>
        <v>0</v>
      </c>
      <c r="CW7" s="54">
        <f>IF(CW$5&lt;&gt;"",HLOOKUP(CW$5,'Recueil des UO'!$I$5:$AEI$12,5,FALSE),0)</f>
        <v>0</v>
      </c>
      <c r="CX7" s="54">
        <f>IF(CX$5&lt;&gt;"",HLOOKUP(CX$5,'Recueil des UO'!$I$5:$AEI$12,5,FALSE),0)</f>
        <v>0</v>
      </c>
      <c r="CY7" s="54">
        <f>IF(CY$5&lt;&gt;"",HLOOKUP(CY$5,'Recueil des UO'!$I$5:$AEI$12,5,FALSE),0)</f>
        <v>0</v>
      </c>
      <c r="CZ7" s="54">
        <f>IF(CZ$5&lt;&gt;"",HLOOKUP(CZ$5,'Recueil des UO'!$I$5:$AEI$12,5,FALSE),0)</f>
        <v>0</v>
      </c>
      <c r="DA7" s="54">
        <f>IF(DA$5&lt;&gt;"",HLOOKUP(DA$5,'Recueil des UO'!$I$5:$AEI$12,5,FALSE),0)</f>
        <v>0</v>
      </c>
      <c r="DB7" s="54">
        <f>IF(DB$5&lt;&gt;"",HLOOKUP(DB$5,'Recueil des UO'!$I$5:$AEI$12,5,FALSE),0)</f>
        <v>0</v>
      </c>
      <c r="DC7" s="54">
        <f>IF(DC$5&lt;&gt;"",HLOOKUP(DC$5,'Recueil des UO'!$I$5:$AEI$12,5,FALSE),0)</f>
        <v>0</v>
      </c>
      <c r="DD7" s="54">
        <f>IF(DD$5&lt;&gt;"",HLOOKUP(DD$5,'Recueil des UO'!$I$5:$AEI$12,5,FALSE),0)</f>
        <v>0</v>
      </c>
      <c r="DE7" s="54">
        <f>IF(DE$5&lt;&gt;"",HLOOKUP(DE$5,'Recueil des UO'!$I$5:$AEI$12,5,FALSE),0)</f>
        <v>0</v>
      </c>
      <c r="DF7" s="54">
        <f>IF(DF$5&lt;&gt;"",HLOOKUP(DF$5,'Recueil des UO'!$I$5:$AEI$12,5,FALSE),0)</f>
        <v>0</v>
      </c>
      <c r="DG7" s="54">
        <f>IF(DG$5&lt;&gt;"",HLOOKUP(DG$5,'Recueil des UO'!$I$5:$AEI$12,5,FALSE),0)</f>
        <v>0</v>
      </c>
      <c r="DH7" s="54">
        <f>IF(DH$5&lt;&gt;"",HLOOKUP(DH$5,'Recueil des UO'!$I$5:$AEI$12,5,FALSE),0)</f>
        <v>0</v>
      </c>
      <c r="DI7" s="54">
        <f>IF(DI$5&lt;&gt;"",HLOOKUP(DI$5,'Recueil des UO'!$I$5:$AEI$12,5,FALSE),0)</f>
        <v>0</v>
      </c>
      <c r="DJ7" s="54">
        <f>IF(DJ$5&lt;&gt;"",HLOOKUP(DJ$5,'Recueil des UO'!$I$5:$AEI$12,5,FALSE),0)</f>
        <v>0</v>
      </c>
      <c r="DK7" s="54">
        <f>IF(DK$5&lt;&gt;"",HLOOKUP(DK$5,'Recueil des UO'!$I$5:$AEI$12,5,FALSE),0)</f>
        <v>0</v>
      </c>
      <c r="DL7" s="54">
        <f>IF(DL$5&lt;&gt;"",HLOOKUP(DL$5,'Recueil des UO'!$I$5:$AEI$12,5,FALSE),0)</f>
        <v>0</v>
      </c>
      <c r="DM7" s="54">
        <f>IF(DM$5&lt;&gt;"",HLOOKUP(DM$5,'Recueil des UO'!$I$5:$AEI$12,5,FALSE),0)</f>
        <v>0</v>
      </c>
      <c r="DN7" s="54">
        <f>IF(DN$5&lt;&gt;"",HLOOKUP(DN$5,'Recueil des UO'!$I$5:$AEI$12,5,FALSE),0)</f>
        <v>0</v>
      </c>
      <c r="DO7" s="54">
        <f>IF(DO$5&lt;&gt;"",HLOOKUP(DO$5,'Recueil des UO'!$I$5:$AEI$12,5,FALSE),0)</f>
        <v>0</v>
      </c>
      <c r="DP7" s="54">
        <f>IF(DP$5&lt;&gt;"",HLOOKUP(DP$5,'Recueil des UO'!$I$5:$AEI$12,5,FALSE),0)</f>
        <v>0</v>
      </c>
      <c r="DQ7" s="54">
        <f>IF(DQ$5&lt;&gt;"",HLOOKUP(DQ$5,'Recueil des UO'!$I$5:$AEI$12,5,FALSE),0)</f>
        <v>0</v>
      </c>
      <c r="DR7" s="54">
        <f>IF(DR$5&lt;&gt;"",HLOOKUP(DR$5,'Recueil des UO'!$I$5:$AEI$12,5,FALSE),0)</f>
        <v>0</v>
      </c>
      <c r="DS7" s="54">
        <f>IF(DS$5&lt;&gt;"",HLOOKUP(DS$5,'Recueil des UO'!$I$5:$AEI$12,5,FALSE),0)</f>
        <v>0</v>
      </c>
      <c r="DT7" s="54">
        <f>IF(DT$5&lt;&gt;"",HLOOKUP(DT$5,'Recueil des UO'!$I$5:$AEI$12,5,FALSE),0)</f>
        <v>0</v>
      </c>
      <c r="DU7" s="54">
        <f>IF(DU$5&lt;&gt;"",HLOOKUP(DU$5,'Recueil des UO'!$I$5:$AEI$12,5,FALSE),0)</f>
        <v>0</v>
      </c>
      <c r="DV7" s="54">
        <f>IF(DV$5&lt;&gt;"",HLOOKUP(DV$5,'Recueil des UO'!$I$5:$AEI$12,5,FALSE),0)</f>
        <v>0</v>
      </c>
      <c r="DW7" s="54">
        <f>IF(DW$5&lt;&gt;"",HLOOKUP(DW$5,'Recueil des UO'!$I$5:$AEI$12,5,FALSE),0)</f>
        <v>0</v>
      </c>
      <c r="DX7" s="54">
        <f>IF(DX$5&lt;&gt;"",HLOOKUP(DX$5,'Recueil des UO'!$I$5:$AEI$12,5,FALSE),0)</f>
        <v>0</v>
      </c>
      <c r="DY7" s="54">
        <f>IF(DY$5&lt;&gt;"",HLOOKUP(DY$5,'Recueil des UO'!$I$5:$AEI$12,5,FALSE),0)</f>
        <v>0</v>
      </c>
      <c r="DZ7" s="54">
        <f>IF(DZ$5&lt;&gt;"",HLOOKUP(DZ$5,'Recueil des UO'!$I$5:$AEI$12,5,FALSE),0)</f>
        <v>0</v>
      </c>
      <c r="EA7" s="54">
        <f>IF(EA$5&lt;&gt;"",HLOOKUP(EA$5,'Recueil des UO'!$I$5:$AEI$12,5,FALSE),0)</f>
        <v>0</v>
      </c>
      <c r="EB7" s="54">
        <f>IF(EB$5&lt;&gt;"",HLOOKUP(EB$5,'Recueil des UO'!$I$5:$AEI$12,5,FALSE),0)</f>
        <v>0</v>
      </c>
      <c r="EC7" s="54">
        <f>IF(EC$5&lt;&gt;"",HLOOKUP(EC$5,'Recueil des UO'!$I$5:$AEI$12,5,FALSE),0)</f>
        <v>0</v>
      </c>
      <c r="ED7" s="54">
        <f>IF(ED$5&lt;&gt;"",HLOOKUP(ED$5,'Recueil des UO'!$I$5:$AEI$12,5,FALSE),0)</f>
        <v>0</v>
      </c>
      <c r="EE7" s="54">
        <f>IF(EE$5&lt;&gt;"",HLOOKUP(EE$5,'Recueil des UO'!$I$5:$AEI$12,5,FALSE),0)</f>
        <v>0</v>
      </c>
      <c r="EF7" s="54">
        <f>IF(EF$5&lt;&gt;"",HLOOKUP(EF$5,'Recueil des UO'!$I$5:$AEI$12,5,FALSE),0)</f>
        <v>0</v>
      </c>
      <c r="EG7" s="54">
        <f>IF(EG$5&lt;&gt;"",HLOOKUP(EG$5,'Recueil des UO'!$I$5:$AEI$12,5,FALSE),0)</f>
        <v>0</v>
      </c>
      <c r="EH7" s="54">
        <f>IF(EH$5&lt;&gt;"",HLOOKUP(EH$5,'Recueil des UO'!$I$5:$AEI$12,5,FALSE),0)</f>
        <v>0</v>
      </c>
      <c r="EI7" s="54">
        <f>IF(EI$5&lt;&gt;"",HLOOKUP(EI$5,'Recueil des UO'!$I$5:$AEI$12,5,FALSE),0)</f>
        <v>0</v>
      </c>
      <c r="EJ7" s="54">
        <f>IF(EJ$5&lt;&gt;"",HLOOKUP(EJ$5,'Recueil des UO'!$I$5:$AEI$12,5,FALSE),0)</f>
        <v>0</v>
      </c>
      <c r="EK7" s="54">
        <f>IF(EK$5&lt;&gt;"",HLOOKUP(EK$5,'Recueil des UO'!$I$5:$AEI$12,5,FALSE),0)</f>
        <v>0</v>
      </c>
      <c r="EL7" s="54">
        <f>IF(EL$5&lt;&gt;"",HLOOKUP(EL$5,'Recueil des UO'!$I$5:$AEI$12,5,FALSE),0)</f>
        <v>0</v>
      </c>
      <c r="EM7" s="54">
        <f>IF(EM$5&lt;&gt;"",HLOOKUP(EM$5,'Recueil des UO'!$I$5:$AEI$12,5,FALSE),0)</f>
        <v>0</v>
      </c>
      <c r="EN7" s="54">
        <f>IF(EN$5&lt;&gt;"",HLOOKUP(EN$5,'Recueil des UO'!$I$5:$AEI$12,5,FALSE),0)</f>
        <v>0</v>
      </c>
      <c r="EO7" s="54">
        <f>IF(EO$5&lt;&gt;"",HLOOKUP(EO$5,'Recueil des UO'!$I$5:$AEI$12,5,FALSE),0)</f>
        <v>0</v>
      </c>
      <c r="EP7" s="54">
        <f>IF(EP$5&lt;&gt;"",HLOOKUP(EP$5,'Recueil des UO'!$I$5:$AEI$12,5,FALSE),0)</f>
        <v>0</v>
      </c>
      <c r="EQ7" s="54">
        <f>IF(EQ$5&lt;&gt;"",HLOOKUP(EQ$5,'Recueil des UO'!$I$5:$AEI$12,5,FALSE),0)</f>
        <v>0</v>
      </c>
      <c r="ER7" s="54">
        <f>IF(ER$5&lt;&gt;"",HLOOKUP(ER$5,'Recueil des UO'!$I$5:$AEI$12,5,FALSE),0)</f>
        <v>0</v>
      </c>
      <c r="ES7" s="54">
        <f>IF(ES$5&lt;&gt;"",HLOOKUP(ES$5,'Recueil des UO'!$I$5:$AEI$12,5,FALSE),0)</f>
        <v>0</v>
      </c>
      <c r="ET7" s="54">
        <f>IF(ET$5&lt;&gt;"",HLOOKUP(ET$5,'Recueil des UO'!$I$5:$AEI$12,5,FALSE),0)</f>
        <v>0</v>
      </c>
      <c r="EU7" s="54">
        <f>IF(EU$5&lt;&gt;"",HLOOKUP(EU$5,'Recueil des UO'!$I$5:$AEI$12,5,FALSE),0)</f>
        <v>0</v>
      </c>
      <c r="EV7" s="54">
        <f>IF(EV$5&lt;&gt;"",HLOOKUP(EV$5,'Recueil des UO'!$I$5:$AEI$12,5,FALSE),0)</f>
        <v>0</v>
      </c>
      <c r="EW7" s="54">
        <f>IF(EW$5&lt;&gt;"",HLOOKUP(EW$5,'Recueil des UO'!$I$5:$AEI$12,5,FALSE),0)</f>
        <v>0</v>
      </c>
      <c r="EX7" s="54">
        <f>IF(EX$5&lt;&gt;"",HLOOKUP(EX$5,'Recueil des UO'!$I$5:$AEI$12,5,FALSE),0)</f>
        <v>0</v>
      </c>
      <c r="EY7" s="54">
        <f>IF(EY$5&lt;&gt;"",HLOOKUP(EY$5,'Recueil des UO'!$I$5:$AEI$12,5,FALSE),0)</f>
        <v>0</v>
      </c>
      <c r="EZ7" s="54">
        <f>IF(EZ$5&lt;&gt;"",HLOOKUP(EZ$5,'Recueil des UO'!$I$5:$AEI$12,5,FALSE),0)</f>
        <v>0</v>
      </c>
      <c r="FA7" s="54">
        <f>IF(FA$5&lt;&gt;"",HLOOKUP(FA$5,'Recueil des UO'!$I$5:$AEI$12,5,FALSE),0)</f>
        <v>0</v>
      </c>
      <c r="FB7" s="54">
        <f>IF(FB$5&lt;&gt;"",HLOOKUP(FB$5,'Recueil des UO'!$I$5:$AEI$12,5,FALSE),0)</f>
        <v>0</v>
      </c>
      <c r="FC7" s="54">
        <f>IF(FC$5&lt;&gt;"",HLOOKUP(FC$5,'Recueil des UO'!$I$5:$AEI$12,5,FALSE),0)</f>
        <v>0</v>
      </c>
      <c r="FD7" s="54">
        <f>IF(FD$5&lt;&gt;"",HLOOKUP(FD$5,'Recueil des UO'!$I$5:$AEI$12,5,FALSE),0)</f>
        <v>0</v>
      </c>
      <c r="FE7" s="54">
        <f>IF(FE$5&lt;&gt;"",HLOOKUP(FE$5,'Recueil des UO'!$I$5:$AEI$12,5,FALSE),0)</f>
        <v>0</v>
      </c>
      <c r="FF7" s="54">
        <f>IF(FF$5&lt;&gt;"",HLOOKUP(FF$5,'Recueil des UO'!$I$5:$AEI$12,5,FALSE),0)</f>
        <v>0</v>
      </c>
      <c r="FG7" s="54">
        <f>IF(FG$5&lt;&gt;"",HLOOKUP(FG$5,'Recueil des UO'!$I$5:$AEI$12,5,FALSE),0)</f>
        <v>0</v>
      </c>
      <c r="FH7" s="54">
        <f>IF(FH$5&lt;&gt;"",HLOOKUP(FH$5,'Recueil des UO'!$I$5:$AEI$12,5,FALSE),0)</f>
        <v>0</v>
      </c>
      <c r="FI7" s="54">
        <f>IF(FI$5&lt;&gt;"",HLOOKUP(FI$5,'Recueil des UO'!$I$5:$AEI$12,5,FALSE),0)</f>
        <v>0</v>
      </c>
      <c r="FJ7" s="54">
        <f>IF(FJ$5&lt;&gt;"",HLOOKUP(FJ$5,'Recueil des UO'!$I$5:$AEI$12,5,FALSE),0)</f>
        <v>0</v>
      </c>
      <c r="FK7" s="54">
        <f>IF(FK$5&lt;&gt;"",HLOOKUP(FK$5,'Recueil des UO'!$I$5:$AEI$12,5,FALSE),0)</f>
        <v>0</v>
      </c>
      <c r="FL7" s="54">
        <f>IF(FL$5&lt;&gt;"",HLOOKUP(FL$5,'Recueil des UO'!$I$5:$AEI$12,5,FALSE),0)</f>
        <v>0</v>
      </c>
      <c r="FM7" s="54">
        <f>IF(FM$5&lt;&gt;"",HLOOKUP(FM$5,'Recueil des UO'!$I$5:$AEI$12,5,FALSE),0)</f>
        <v>0</v>
      </c>
      <c r="FN7" s="54">
        <f>IF(FN$5&lt;&gt;"",HLOOKUP(FN$5,'Recueil des UO'!$I$5:$AEI$12,5,FALSE),0)</f>
        <v>0</v>
      </c>
      <c r="FO7" s="54">
        <f>IF(FO$5&lt;&gt;"",HLOOKUP(FO$5,'Recueil des UO'!$I$5:$AEI$12,5,FALSE),0)</f>
        <v>0</v>
      </c>
      <c r="FP7" s="54">
        <f>IF(FP$5&lt;&gt;"",HLOOKUP(FP$5,'Recueil des UO'!$I$5:$AEI$12,5,FALSE),0)</f>
        <v>0</v>
      </c>
      <c r="FQ7" s="54">
        <f>IF(FQ$5&lt;&gt;"",HLOOKUP(FQ$5,'Recueil des UO'!$I$5:$AEI$12,5,FALSE),0)</f>
        <v>0</v>
      </c>
      <c r="FR7" s="54">
        <f>IF(FR$5&lt;&gt;"",HLOOKUP(FR$5,'Recueil des UO'!$I$5:$AEI$12,5,FALSE),0)</f>
        <v>0</v>
      </c>
      <c r="FS7" s="54">
        <f>IF(FS$5&lt;&gt;"",HLOOKUP(FS$5,'Recueil des UO'!$I$5:$AEI$12,5,FALSE),0)</f>
        <v>0</v>
      </c>
      <c r="FT7" s="54">
        <f>IF(FT$5&lt;&gt;"",HLOOKUP(FT$5,'Recueil des UO'!$I$5:$AEI$12,5,FALSE),0)</f>
        <v>0</v>
      </c>
      <c r="FU7" s="54">
        <f>IF(FU$5&lt;&gt;"",HLOOKUP(FU$5,'Recueil des UO'!$I$5:$AEI$12,5,FALSE),0)</f>
        <v>0</v>
      </c>
      <c r="FV7" s="54">
        <f>IF(FV$5&lt;&gt;"",HLOOKUP(FV$5,'Recueil des UO'!$I$5:$AEI$12,5,FALSE),0)</f>
        <v>0</v>
      </c>
      <c r="FW7" s="54">
        <f>IF(FW$5&lt;&gt;"",HLOOKUP(FW$5,'Recueil des UO'!$I$5:$AEI$12,5,FALSE),0)</f>
        <v>0</v>
      </c>
      <c r="FX7" s="54">
        <f>IF(FX$5&lt;&gt;"",HLOOKUP(FX$5,'Recueil des UO'!$I$5:$AEI$12,5,FALSE),0)</f>
        <v>0</v>
      </c>
      <c r="FY7" s="54">
        <f>IF(FY$5&lt;&gt;"",HLOOKUP(FY$5,'Recueil des UO'!$I$5:$AEI$12,5,FALSE),0)</f>
        <v>0</v>
      </c>
      <c r="FZ7" s="54">
        <f>IF(FZ$5&lt;&gt;"",HLOOKUP(FZ$5,'Recueil des UO'!$I$5:$AEI$12,5,FALSE),0)</f>
        <v>0</v>
      </c>
      <c r="GA7" s="54">
        <f>IF(GA$5&lt;&gt;"",HLOOKUP(GA$5,'Recueil des UO'!$I$5:$AEI$12,5,FALSE),0)</f>
        <v>0</v>
      </c>
      <c r="GB7" s="54">
        <f>IF(GB$5&lt;&gt;"",HLOOKUP(GB$5,'Recueil des UO'!$I$5:$AEI$12,5,FALSE),0)</f>
        <v>0</v>
      </c>
      <c r="GC7" s="54">
        <f>IF(GC$5&lt;&gt;"",HLOOKUP(GC$5,'Recueil des UO'!$I$5:$AEI$12,5,FALSE),0)</f>
        <v>0</v>
      </c>
      <c r="GD7" s="54">
        <f>IF(GD$5&lt;&gt;"",HLOOKUP(GD$5,'Recueil des UO'!$I$5:$AEI$12,5,FALSE),0)</f>
        <v>0</v>
      </c>
      <c r="GE7" s="54">
        <f>IF(GE$5&lt;&gt;"",HLOOKUP(GE$5,'Recueil des UO'!$I$5:$AEI$12,5,FALSE),0)</f>
        <v>0</v>
      </c>
      <c r="GF7" s="54">
        <f>IF(GF$5&lt;&gt;"",HLOOKUP(GF$5,'Recueil des UO'!$I$5:$AEI$12,5,FALSE),0)</f>
        <v>0</v>
      </c>
      <c r="GG7" s="54">
        <f>IF(GG$5&lt;&gt;"",HLOOKUP(GG$5,'Recueil des UO'!$I$5:$AEI$12,5,FALSE),0)</f>
        <v>0</v>
      </c>
      <c r="GH7" s="54">
        <f>IF(GH$5&lt;&gt;"",HLOOKUP(GH$5,'Recueil des UO'!$I$5:$AEI$12,5,FALSE),0)</f>
        <v>0</v>
      </c>
      <c r="GI7" s="54">
        <f>IF(GI$5&lt;&gt;"",HLOOKUP(GI$5,'Recueil des UO'!$I$5:$AEI$12,5,FALSE),0)</f>
        <v>0</v>
      </c>
      <c r="GJ7" s="54">
        <f>IF(GJ$5&lt;&gt;"",HLOOKUP(GJ$5,'Recueil des UO'!$I$5:$AEI$12,5,FALSE),0)</f>
        <v>0</v>
      </c>
      <c r="GK7" s="54">
        <f>IF(GK$5&lt;&gt;"",HLOOKUP(GK$5,'Recueil des UO'!$I$5:$AEI$12,5,FALSE),0)</f>
        <v>0</v>
      </c>
      <c r="GL7" s="54">
        <f>IF(GL$5&lt;&gt;"",HLOOKUP(GL$5,'Recueil des UO'!$I$5:$AEI$12,5,FALSE),0)</f>
        <v>0</v>
      </c>
      <c r="GM7" s="54">
        <f>IF(GM$5&lt;&gt;"",HLOOKUP(GM$5,'Recueil des UO'!$I$5:$AEI$12,5,FALSE),0)</f>
        <v>0</v>
      </c>
      <c r="GN7" s="54">
        <f>IF(GN$5&lt;&gt;"",HLOOKUP(GN$5,'Recueil des UO'!$I$5:$AEI$12,5,FALSE),0)</f>
        <v>0</v>
      </c>
      <c r="GO7" s="54">
        <f>IF(GO$5&lt;&gt;"",HLOOKUP(GO$5,'Recueil des UO'!$I$5:$AEI$12,5,FALSE),0)</f>
        <v>0</v>
      </c>
      <c r="GP7" s="54">
        <f>IF(GP$5&lt;&gt;"",HLOOKUP(GP$5,'Recueil des UO'!$I$5:$AEI$12,5,FALSE),0)</f>
        <v>0</v>
      </c>
      <c r="GQ7" s="54">
        <f>IF(GQ$5&lt;&gt;"",HLOOKUP(GQ$5,'Recueil des UO'!$I$5:$AEI$12,5,FALSE),0)</f>
        <v>0</v>
      </c>
      <c r="GR7" s="54">
        <f>IF(GR$5&lt;&gt;"",HLOOKUP(GR$5,'Recueil des UO'!$I$5:$AEI$12,5,FALSE),0)</f>
        <v>0</v>
      </c>
      <c r="GS7" s="54">
        <f>IF(GS$5&lt;&gt;"",HLOOKUP(GS$5,'Recueil des UO'!$I$5:$AEI$12,5,FALSE),0)</f>
        <v>0</v>
      </c>
      <c r="GT7" s="54">
        <f>IF(GT$5&lt;&gt;"",HLOOKUP(GT$5,'Recueil des UO'!$I$5:$AEI$12,5,FALSE),0)</f>
        <v>0</v>
      </c>
      <c r="GU7" s="54">
        <f>IF(GU$5&lt;&gt;"",HLOOKUP(GU$5,'Recueil des UO'!$I$5:$AEI$12,5,FALSE),0)</f>
        <v>0</v>
      </c>
      <c r="GV7" s="54">
        <f>IF(GV$5&lt;&gt;"",HLOOKUP(GV$5,'Recueil des UO'!$I$5:$AEI$12,5,FALSE),0)</f>
        <v>0</v>
      </c>
      <c r="GW7" s="54">
        <f>IF(GW$5&lt;&gt;"",HLOOKUP(GW$5,'Recueil des UO'!$I$5:$AEI$12,5,FALSE),0)</f>
        <v>0</v>
      </c>
      <c r="GX7" s="54">
        <f>IF(GX$5&lt;&gt;"",HLOOKUP(GX$5,'Recueil des UO'!$I$5:$AEI$12,5,FALSE),0)</f>
        <v>0</v>
      </c>
      <c r="GY7" s="54">
        <f>IF(GY$5&lt;&gt;"",HLOOKUP(GY$5,'Recueil des UO'!$I$5:$AEI$12,5,FALSE),0)</f>
        <v>0</v>
      </c>
      <c r="GZ7" s="54">
        <f>IF(GZ$5&lt;&gt;"",HLOOKUP(GZ$5,'Recueil des UO'!$I$5:$AEI$12,5,FALSE),0)</f>
        <v>0</v>
      </c>
      <c r="HA7" s="54">
        <f>IF(HA$5&lt;&gt;"",HLOOKUP(HA$5,'Recueil des UO'!$I$5:$AEI$12,5,FALSE),0)</f>
        <v>0</v>
      </c>
      <c r="HB7" s="54">
        <f>IF(HB$5&lt;&gt;"",HLOOKUP(HB$5,'Recueil des UO'!$I$5:$AEI$12,5,FALSE),0)</f>
        <v>0</v>
      </c>
      <c r="HC7" s="54">
        <f>IF(HC$5&lt;&gt;"",HLOOKUP(HC$5,'Recueil des UO'!$I$5:$AEI$12,5,FALSE),0)</f>
        <v>0</v>
      </c>
      <c r="HD7" s="54">
        <f>IF(HD$5&lt;&gt;"",HLOOKUP(HD$5,'Recueil des UO'!$I$5:$AEI$12,5,FALSE),0)</f>
        <v>0</v>
      </c>
      <c r="HE7" s="54">
        <f>IF(HE$5&lt;&gt;"",HLOOKUP(HE$5,'Recueil des UO'!$I$5:$AEI$12,5,FALSE),0)</f>
        <v>0</v>
      </c>
      <c r="HF7" s="54">
        <f>IF(HF$5&lt;&gt;"",HLOOKUP(HF$5,'Recueil des UO'!$I$5:$AEI$12,5,FALSE),0)</f>
        <v>0</v>
      </c>
      <c r="HG7" s="54">
        <f>IF(HG$5&lt;&gt;"",HLOOKUP(HG$5,'Recueil des UO'!$I$5:$AEI$12,5,FALSE),0)</f>
        <v>0</v>
      </c>
      <c r="HH7" s="54">
        <f>IF(HH$5&lt;&gt;"",HLOOKUP(HH$5,'Recueil des UO'!$I$5:$AEI$12,5,FALSE),0)</f>
        <v>0</v>
      </c>
      <c r="HI7" s="54">
        <f>IF(HI$5&lt;&gt;"",HLOOKUP(HI$5,'Recueil des UO'!$I$5:$AEI$12,5,FALSE),0)</f>
        <v>0</v>
      </c>
      <c r="HJ7" s="54">
        <f>IF(HJ$5&lt;&gt;"",HLOOKUP(HJ$5,'Recueil des UO'!$I$5:$AEI$12,5,FALSE),0)</f>
        <v>0</v>
      </c>
      <c r="HK7" s="54">
        <f>IF(HK$5&lt;&gt;"",HLOOKUP(HK$5,'Recueil des UO'!$I$5:$AEI$12,5,FALSE),0)</f>
        <v>0</v>
      </c>
      <c r="HL7" s="54">
        <f>IF(HL$5&lt;&gt;"",HLOOKUP(HL$5,'Recueil des UO'!$I$5:$AEI$12,5,FALSE),0)</f>
        <v>0</v>
      </c>
      <c r="HM7" s="54">
        <f>IF(HM$5&lt;&gt;"",HLOOKUP(HM$5,'Recueil des UO'!$I$5:$AEI$12,5,FALSE),0)</f>
        <v>0</v>
      </c>
      <c r="HN7" s="54">
        <f>IF(HN$5&lt;&gt;"",HLOOKUP(HN$5,'Recueil des UO'!$I$5:$AEI$12,5,FALSE),0)</f>
        <v>0</v>
      </c>
      <c r="HO7" s="54">
        <f>IF(HO$5&lt;&gt;"",HLOOKUP(HO$5,'Recueil des UO'!$I$5:$AEI$12,5,FALSE),0)</f>
        <v>0</v>
      </c>
      <c r="HP7" s="54">
        <f>IF(HP$5&lt;&gt;"",HLOOKUP(HP$5,'Recueil des UO'!$I$5:$AEI$12,5,FALSE),0)</f>
        <v>0</v>
      </c>
      <c r="HQ7" s="54">
        <f>IF(HQ$5&lt;&gt;"",HLOOKUP(HQ$5,'Recueil des UO'!$I$5:$AEI$12,5,FALSE),0)</f>
        <v>0</v>
      </c>
      <c r="HR7" s="54">
        <f>IF(HR$5&lt;&gt;"",HLOOKUP(HR$5,'Recueil des UO'!$I$5:$AEI$12,5,FALSE),0)</f>
        <v>0</v>
      </c>
      <c r="HS7" s="54">
        <f>IF(HS$5&lt;&gt;"",HLOOKUP(HS$5,'Recueil des UO'!$I$5:$AEI$12,5,FALSE),0)</f>
        <v>0</v>
      </c>
      <c r="HT7" s="54">
        <f>IF(HT$5&lt;&gt;"",HLOOKUP(HT$5,'Recueil des UO'!$I$5:$AEI$12,5,FALSE),0)</f>
        <v>0</v>
      </c>
      <c r="HU7" s="54">
        <f>IF(HU$5&lt;&gt;"",HLOOKUP(HU$5,'Recueil des UO'!$I$5:$AEI$12,5,FALSE),0)</f>
        <v>0</v>
      </c>
      <c r="HV7" s="54">
        <f>IF(HV$5&lt;&gt;"",HLOOKUP(HV$5,'Recueil des UO'!$I$5:$AEI$12,5,FALSE),0)</f>
        <v>0</v>
      </c>
      <c r="HW7" s="54">
        <f>IF(HW$5&lt;&gt;"",HLOOKUP(HW$5,'Recueil des UO'!$I$5:$AEI$12,5,FALSE),0)</f>
        <v>0</v>
      </c>
      <c r="HX7" s="54">
        <f>IF(HX$5&lt;&gt;"",HLOOKUP(HX$5,'Recueil des UO'!$I$5:$AEI$12,5,FALSE),0)</f>
        <v>0</v>
      </c>
      <c r="HY7" s="54">
        <f>IF(HY$5&lt;&gt;"",HLOOKUP(HY$5,'Recueil des UO'!$I$5:$AEI$12,5,FALSE),0)</f>
        <v>0</v>
      </c>
      <c r="HZ7" s="54">
        <f>IF(HZ$5&lt;&gt;"",HLOOKUP(HZ$5,'Recueil des UO'!$I$5:$AEI$12,5,FALSE),0)</f>
        <v>0</v>
      </c>
      <c r="IA7" s="54">
        <f>IF(IA$5&lt;&gt;"",HLOOKUP(IA$5,'Recueil des UO'!$I$5:$AEI$12,5,FALSE),0)</f>
        <v>0</v>
      </c>
      <c r="IB7" s="54">
        <f>IF(IB$5&lt;&gt;"",HLOOKUP(IB$5,'Recueil des UO'!$I$5:$AEI$12,5,FALSE),0)</f>
        <v>0</v>
      </c>
      <c r="IC7" s="54">
        <f>IF(IC$5&lt;&gt;"",HLOOKUP(IC$5,'Recueil des UO'!$I$5:$AEI$12,5,FALSE),0)</f>
        <v>0</v>
      </c>
      <c r="ID7" s="54">
        <f>IF(ID$5&lt;&gt;"",HLOOKUP(ID$5,'Recueil des UO'!$I$5:$AEI$12,5,FALSE),0)</f>
        <v>0</v>
      </c>
      <c r="IE7" s="54">
        <f>IF(IE$5&lt;&gt;"",HLOOKUP(IE$5,'Recueil des UO'!$I$5:$AEI$12,5,FALSE),0)</f>
        <v>0</v>
      </c>
      <c r="IF7" s="54">
        <f>IF(IF$5&lt;&gt;"",HLOOKUP(IF$5,'Recueil des UO'!$I$5:$AEI$12,5,FALSE),0)</f>
        <v>0</v>
      </c>
      <c r="IG7" s="54">
        <f>IF(IG$5&lt;&gt;"",HLOOKUP(IG$5,'Recueil des UO'!$I$5:$AEI$12,5,FALSE),0)</f>
        <v>0</v>
      </c>
      <c r="IH7" s="54">
        <f>IF(IH$5&lt;&gt;"",HLOOKUP(IH$5,'Recueil des UO'!$I$5:$AEI$12,5,FALSE),0)</f>
        <v>0</v>
      </c>
      <c r="II7" s="54">
        <f>IF(II$5&lt;&gt;"",HLOOKUP(II$5,'Recueil des UO'!$I$5:$AEI$12,5,FALSE),0)</f>
        <v>0</v>
      </c>
      <c r="IJ7" s="54">
        <f>IF(IJ$5&lt;&gt;"",HLOOKUP(IJ$5,'Recueil des UO'!$I$5:$AEI$12,5,FALSE),0)</f>
        <v>0</v>
      </c>
      <c r="IK7" s="54">
        <f>IF(IK$5&lt;&gt;"",HLOOKUP(IK$5,'Recueil des UO'!$I$5:$AEI$12,5,FALSE),0)</f>
        <v>0</v>
      </c>
      <c r="IL7" s="54">
        <f>IF(IL$5&lt;&gt;"",HLOOKUP(IL$5,'Recueil des UO'!$I$5:$AEI$12,5,FALSE),0)</f>
        <v>0</v>
      </c>
      <c r="IM7" s="54">
        <f>IF(IM$5&lt;&gt;"",HLOOKUP(IM$5,'Recueil des UO'!$I$5:$AEI$12,5,FALSE),0)</f>
        <v>0</v>
      </c>
      <c r="IN7" s="54">
        <f>IF(IN$5&lt;&gt;"",HLOOKUP(IN$5,'Recueil des UO'!$I$5:$AEI$12,5,FALSE),0)</f>
        <v>0</v>
      </c>
      <c r="IO7" s="54">
        <f>IF(IO$5&lt;&gt;"",HLOOKUP(IO$5,'Recueil des UO'!$I$5:$AEI$12,5,FALSE),0)</f>
        <v>0</v>
      </c>
      <c r="IP7" s="54">
        <f>IF(IP$5&lt;&gt;"",HLOOKUP(IP$5,'Recueil des UO'!$I$5:$AEI$12,5,FALSE),0)</f>
        <v>0</v>
      </c>
      <c r="IQ7" s="54">
        <f>IF(IQ$5&lt;&gt;"",HLOOKUP(IQ$5,'Recueil des UO'!$I$5:$AEI$12,5,FALSE),0)</f>
        <v>0</v>
      </c>
      <c r="IR7" s="54">
        <f>IF(IR$5&lt;&gt;"",HLOOKUP(IR$5,'Recueil des UO'!$I$5:$AEI$12,5,FALSE),0)</f>
        <v>0</v>
      </c>
      <c r="IS7" s="54">
        <f>IF(IS$5&lt;&gt;"",HLOOKUP(IS$5,'Recueil des UO'!$I$5:$AEI$12,5,FALSE),0)</f>
        <v>0</v>
      </c>
      <c r="IT7" s="54">
        <f>IF(IT$5&lt;&gt;"",HLOOKUP(IT$5,'Recueil des UO'!$I$5:$AEI$12,5,FALSE),0)</f>
        <v>0</v>
      </c>
      <c r="IU7" s="54">
        <f>IF(IU$5&lt;&gt;"",HLOOKUP(IU$5,'Recueil des UO'!$I$5:$AEI$12,5,FALSE),0)</f>
        <v>0</v>
      </c>
      <c r="IV7" s="54">
        <f>IF(IV$5&lt;&gt;"",HLOOKUP(IV$5,'Recueil des UO'!$I$5:$AEI$12,5,FALSE),0)</f>
        <v>0</v>
      </c>
      <c r="IW7" s="54">
        <f>IF(IW$5&lt;&gt;"",HLOOKUP(IW$5,'Recueil des UO'!$I$5:$AEI$12,5,FALSE),0)</f>
        <v>0</v>
      </c>
      <c r="IX7" s="54">
        <f>IF(IX$5&lt;&gt;"",HLOOKUP(IX$5,'Recueil des UO'!$I$5:$AEI$12,5,FALSE),0)</f>
        <v>0</v>
      </c>
      <c r="IY7" s="54">
        <f>IF(IY$5&lt;&gt;"",HLOOKUP(IY$5,'Recueil des UO'!$I$5:$AEI$12,5,FALSE),0)</f>
        <v>0</v>
      </c>
      <c r="IZ7" s="54">
        <f>IF(IZ$5&lt;&gt;"",HLOOKUP(IZ$5,'Recueil des UO'!$I$5:$AEI$12,5,FALSE),0)</f>
        <v>0</v>
      </c>
      <c r="JA7" s="54">
        <f>IF(JA$5&lt;&gt;"",HLOOKUP(JA$5,'Recueil des UO'!$I$5:$AEI$12,5,FALSE),0)</f>
        <v>0</v>
      </c>
      <c r="JB7" s="54">
        <f>IF(JB$5&lt;&gt;"",HLOOKUP(JB$5,'Recueil des UO'!$I$5:$AEI$12,5,FALSE),0)</f>
        <v>0</v>
      </c>
      <c r="JC7" s="54">
        <f>IF(JC$5&lt;&gt;"",HLOOKUP(JC$5,'Recueil des UO'!$I$5:$AEI$12,5,FALSE),0)</f>
        <v>0</v>
      </c>
      <c r="JD7" s="54">
        <f>IF(JD$5&lt;&gt;"",HLOOKUP(JD$5,'Recueil des UO'!$I$5:$AEI$12,5,FALSE),0)</f>
        <v>0</v>
      </c>
      <c r="JE7" s="54">
        <f>IF(JE$5&lt;&gt;"",HLOOKUP(JE$5,'Recueil des UO'!$I$5:$AEI$12,5,FALSE),0)</f>
        <v>0</v>
      </c>
      <c r="JF7" s="54">
        <f>IF(JF$5&lt;&gt;"",HLOOKUP(JF$5,'Recueil des UO'!$I$5:$AEI$12,5,FALSE),0)</f>
        <v>0</v>
      </c>
      <c r="JG7" s="54">
        <f>IF(JG$5&lt;&gt;"",HLOOKUP(JG$5,'Recueil des UO'!$I$5:$AEI$12,5,FALSE),0)</f>
        <v>0</v>
      </c>
      <c r="JH7" s="54">
        <f>IF(JH$5&lt;&gt;"",HLOOKUP(JH$5,'Recueil des UO'!$I$5:$AEI$12,5,FALSE),0)</f>
        <v>0</v>
      </c>
      <c r="JI7" s="54">
        <f>IF(JI$5&lt;&gt;"",HLOOKUP(JI$5,'Recueil des UO'!$I$5:$AEI$12,5,FALSE),0)</f>
        <v>0</v>
      </c>
      <c r="JJ7" s="54">
        <f>IF(JJ$5&lt;&gt;"",HLOOKUP(JJ$5,'Recueil des UO'!$I$5:$AEI$12,5,FALSE),0)</f>
        <v>0</v>
      </c>
      <c r="JK7" s="54">
        <f>IF(JK$5&lt;&gt;"",HLOOKUP(JK$5,'Recueil des UO'!$I$5:$AEI$12,5,FALSE),0)</f>
        <v>0</v>
      </c>
      <c r="JL7" s="54">
        <f>IF(JL$5&lt;&gt;"",HLOOKUP(JL$5,'Recueil des UO'!$I$5:$AEI$12,5,FALSE),0)</f>
        <v>0</v>
      </c>
      <c r="JM7" s="54">
        <f>IF(JM$5&lt;&gt;"",HLOOKUP(JM$5,'Recueil des UO'!$I$5:$AEI$12,5,FALSE),0)</f>
        <v>0</v>
      </c>
      <c r="JN7" s="54">
        <f>IF(JN$5&lt;&gt;"",HLOOKUP(JN$5,'Recueil des UO'!$I$5:$AEI$12,5,FALSE),0)</f>
        <v>0</v>
      </c>
      <c r="JO7" s="54">
        <f>IF(JO$5&lt;&gt;"",HLOOKUP(JO$5,'Recueil des UO'!$I$5:$AEI$12,5,FALSE),0)</f>
        <v>0</v>
      </c>
      <c r="JP7" s="54">
        <f>IF(JP$5&lt;&gt;"",HLOOKUP(JP$5,'Recueil des UO'!$I$5:$AEI$12,5,FALSE),0)</f>
        <v>0</v>
      </c>
      <c r="JQ7" s="54">
        <f>IF(JQ$5&lt;&gt;"",HLOOKUP(JQ$5,'Recueil des UO'!$I$5:$AEI$12,5,FALSE),0)</f>
        <v>0</v>
      </c>
      <c r="JR7" s="54">
        <f>IF(JR$5&lt;&gt;"",HLOOKUP(JR$5,'Recueil des UO'!$I$5:$AEI$12,5,FALSE),0)</f>
        <v>0</v>
      </c>
      <c r="JS7" s="54">
        <f>IF(JS$5&lt;&gt;"",HLOOKUP(JS$5,'Recueil des UO'!$I$5:$AEI$12,5,FALSE),0)</f>
        <v>0</v>
      </c>
      <c r="JT7" s="54">
        <f>IF(JT$5&lt;&gt;"",HLOOKUP(JT$5,'Recueil des UO'!$I$5:$AEI$12,5,FALSE),0)</f>
        <v>0</v>
      </c>
      <c r="JU7" s="54">
        <f>IF(JU$5&lt;&gt;"",HLOOKUP(JU$5,'Recueil des UO'!$I$5:$AEI$12,5,FALSE),0)</f>
        <v>0</v>
      </c>
      <c r="JV7" s="54">
        <f>IF(JV$5&lt;&gt;"",HLOOKUP(JV$5,'Recueil des UO'!$I$5:$AEI$12,5,FALSE),0)</f>
        <v>0</v>
      </c>
      <c r="JW7" s="54">
        <f>IF(JW$5&lt;&gt;"",HLOOKUP(JW$5,'Recueil des UO'!$I$5:$AEI$12,5,FALSE),0)</f>
        <v>0</v>
      </c>
      <c r="JX7" s="54">
        <f>IF(JX$5&lt;&gt;"",HLOOKUP(JX$5,'Recueil des UO'!$I$5:$AEI$12,5,FALSE),0)</f>
        <v>0</v>
      </c>
      <c r="JY7" s="54">
        <f>IF(JY$5&lt;&gt;"",HLOOKUP(JY$5,'Recueil des UO'!$I$5:$AEI$12,5,FALSE),0)</f>
        <v>0</v>
      </c>
      <c r="JZ7" s="54">
        <f>IF(JZ$5&lt;&gt;"",HLOOKUP(JZ$5,'Recueil des UO'!$I$5:$AEI$12,5,FALSE),0)</f>
        <v>0</v>
      </c>
      <c r="KA7" s="54">
        <f>IF(KA$5&lt;&gt;"",HLOOKUP(KA$5,'Recueil des UO'!$I$5:$AEI$12,5,FALSE),0)</f>
        <v>0</v>
      </c>
      <c r="KB7" s="54">
        <f>IF(KB$5&lt;&gt;"",HLOOKUP(KB$5,'Recueil des UO'!$I$5:$AEI$12,5,FALSE),0)</f>
        <v>0</v>
      </c>
      <c r="KC7" s="54">
        <f>IF(KC$5&lt;&gt;"",HLOOKUP(KC$5,'Recueil des UO'!$I$5:$AEI$12,5,FALSE),0)</f>
        <v>0</v>
      </c>
      <c r="KD7" s="54">
        <f>IF(KD$5&lt;&gt;"",HLOOKUP(KD$5,'Recueil des UO'!$I$5:$AEI$12,5,FALSE),0)</f>
        <v>0</v>
      </c>
      <c r="KE7" s="54">
        <f>IF(KE$5&lt;&gt;"",HLOOKUP(KE$5,'Recueil des UO'!$I$5:$AEI$12,5,FALSE),0)</f>
        <v>0</v>
      </c>
      <c r="KF7" s="54">
        <f>IF(KF$5&lt;&gt;"",HLOOKUP(KF$5,'Recueil des UO'!$I$5:$AEI$12,5,FALSE),0)</f>
        <v>0</v>
      </c>
      <c r="KG7" s="54">
        <f>IF(KG$5&lt;&gt;"",HLOOKUP(KG$5,'Recueil des UO'!$I$5:$AEI$12,5,FALSE),0)</f>
        <v>0</v>
      </c>
      <c r="KH7" s="54">
        <f>IF(KH$5&lt;&gt;"",HLOOKUP(KH$5,'Recueil des UO'!$I$5:$AEI$12,5,FALSE),0)</f>
        <v>0</v>
      </c>
      <c r="KI7" s="54">
        <f>IF(KI$5&lt;&gt;"",HLOOKUP(KI$5,'Recueil des UO'!$I$5:$AEI$12,5,FALSE),0)</f>
        <v>0</v>
      </c>
      <c r="KJ7" s="54">
        <f>IF(KJ$5&lt;&gt;"",HLOOKUP(KJ$5,'Recueil des UO'!$I$5:$AEI$12,5,FALSE),0)</f>
        <v>0</v>
      </c>
      <c r="KK7" s="54">
        <f>IF(KK$5&lt;&gt;"",HLOOKUP(KK$5,'Recueil des UO'!$I$5:$AEI$12,5,FALSE),0)</f>
        <v>0</v>
      </c>
      <c r="KL7" s="54">
        <f>IF(KL$5&lt;&gt;"",HLOOKUP(KL$5,'Recueil des UO'!$I$5:$AEI$12,5,FALSE),0)</f>
        <v>0</v>
      </c>
      <c r="KM7" s="54">
        <f>IF(KM$5&lt;&gt;"",HLOOKUP(KM$5,'Recueil des UO'!$I$5:$AEI$12,5,FALSE),0)</f>
        <v>0</v>
      </c>
      <c r="KN7" s="54">
        <f>IF(KN$5&lt;&gt;"",HLOOKUP(KN$5,'Recueil des UO'!$I$5:$AEI$12,5,FALSE),0)</f>
        <v>0</v>
      </c>
      <c r="KO7" s="54">
        <f>IF(KO$5&lt;&gt;"",HLOOKUP(KO$5,'Recueil des UO'!$I$5:$AEI$12,5,FALSE),0)</f>
        <v>0</v>
      </c>
      <c r="KP7" s="54">
        <f>IF(KP$5&lt;&gt;"",HLOOKUP(KP$5,'Recueil des UO'!$I$5:$AEI$12,5,FALSE),0)</f>
        <v>0</v>
      </c>
      <c r="KQ7" s="54">
        <f>IF(KQ$5&lt;&gt;"",HLOOKUP(KQ$5,'Recueil des UO'!$I$5:$AEI$12,5,FALSE),0)</f>
        <v>0</v>
      </c>
      <c r="KR7" s="54">
        <f>IF(KR$5&lt;&gt;"",HLOOKUP(KR$5,'Recueil des UO'!$I$5:$AEI$12,5,FALSE),0)</f>
        <v>0</v>
      </c>
      <c r="KS7" s="54">
        <f>IF(KS$5&lt;&gt;"",HLOOKUP(KS$5,'Recueil des UO'!$I$5:$AEI$12,5,FALSE),0)</f>
        <v>0</v>
      </c>
      <c r="KT7" s="54">
        <f>IF(KT$5&lt;&gt;"",HLOOKUP(KT$5,'Recueil des UO'!$I$5:$AEI$12,5,FALSE),0)</f>
        <v>0</v>
      </c>
      <c r="KU7" s="54">
        <f>IF(KU$5&lt;&gt;"",HLOOKUP(KU$5,'Recueil des UO'!$I$5:$AEI$12,5,FALSE),0)</f>
        <v>0</v>
      </c>
      <c r="KV7" s="54">
        <f>IF(KV$5&lt;&gt;"",HLOOKUP(KV$5,'Recueil des UO'!$I$5:$AEI$12,5,FALSE),0)</f>
        <v>0</v>
      </c>
      <c r="KW7" s="54">
        <f>IF(KW$5&lt;&gt;"",HLOOKUP(KW$5,'Recueil des UO'!$I$5:$AEI$12,5,FALSE),0)</f>
        <v>0</v>
      </c>
      <c r="KX7" s="54">
        <f>IF(KX$5&lt;&gt;"",HLOOKUP(KX$5,'Recueil des UO'!$I$5:$AEI$12,5,FALSE),0)</f>
        <v>0</v>
      </c>
      <c r="KY7" s="54">
        <f>IF(KY$5&lt;&gt;"",HLOOKUP(KY$5,'Recueil des UO'!$I$5:$AEI$12,5,FALSE),0)</f>
        <v>0</v>
      </c>
      <c r="KZ7" s="54">
        <f>IF(KZ$5&lt;&gt;"",HLOOKUP(KZ$5,'Recueil des UO'!$I$5:$AEI$12,5,FALSE),0)</f>
        <v>0</v>
      </c>
      <c r="LA7" s="54">
        <f>IF(LA$5&lt;&gt;"",HLOOKUP(LA$5,'Recueil des UO'!$I$5:$AEI$12,5,FALSE),0)</f>
        <v>0</v>
      </c>
      <c r="LB7" s="54">
        <f>IF(LB$5&lt;&gt;"",HLOOKUP(LB$5,'Recueil des UO'!$I$5:$AEI$12,5,FALSE),0)</f>
        <v>0</v>
      </c>
      <c r="LC7" s="54">
        <f>IF(LC$5&lt;&gt;"",HLOOKUP(LC$5,'Recueil des UO'!$I$5:$AEI$12,5,FALSE),0)</f>
        <v>0</v>
      </c>
      <c r="LD7" s="54">
        <f>IF(LD$5&lt;&gt;"",HLOOKUP(LD$5,'Recueil des UO'!$I$5:$AEI$12,5,FALSE),0)</f>
        <v>0</v>
      </c>
      <c r="LE7" s="54">
        <f>IF(LE$5&lt;&gt;"",HLOOKUP(LE$5,'Recueil des UO'!$I$5:$AEI$12,5,FALSE),0)</f>
        <v>0</v>
      </c>
      <c r="LF7" s="54">
        <f>IF(LF$5&lt;&gt;"",HLOOKUP(LF$5,'Recueil des UO'!$I$5:$AEI$12,5,FALSE),0)</f>
        <v>0</v>
      </c>
      <c r="LG7" s="54">
        <f>IF(LG$5&lt;&gt;"",HLOOKUP(LG$5,'Recueil des UO'!$I$5:$AEI$12,5,FALSE),0)</f>
        <v>0</v>
      </c>
      <c r="LH7" s="54">
        <f>IF(LH$5&lt;&gt;"",HLOOKUP(LH$5,'Recueil des UO'!$I$5:$AEI$12,5,FALSE),0)</f>
        <v>0</v>
      </c>
      <c r="LI7" s="54">
        <f>IF(LI$5&lt;&gt;"",HLOOKUP(LI$5,'Recueil des UO'!$I$5:$AEI$12,5,FALSE),0)</f>
        <v>0</v>
      </c>
      <c r="LJ7" s="54">
        <f>IF(LJ$5&lt;&gt;"",HLOOKUP(LJ$5,'Recueil des UO'!$I$5:$AEI$12,5,FALSE),0)</f>
        <v>0</v>
      </c>
      <c r="LK7" s="54">
        <f>IF(LK$5&lt;&gt;"",HLOOKUP(LK$5,'Recueil des UO'!$I$5:$AEI$12,5,FALSE),0)</f>
        <v>0</v>
      </c>
      <c r="LL7" s="54">
        <f>IF(LL$5&lt;&gt;"",HLOOKUP(LL$5,'Recueil des UO'!$I$5:$AEI$12,5,FALSE),0)</f>
        <v>0</v>
      </c>
      <c r="LM7" s="54">
        <f>IF(LM$5&lt;&gt;"",HLOOKUP(LM$5,'Recueil des UO'!$I$5:$AEI$12,5,FALSE),0)</f>
        <v>0</v>
      </c>
      <c r="LN7" s="54">
        <f>IF(LN$5&lt;&gt;"",HLOOKUP(LN$5,'Recueil des UO'!$I$5:$AEI$12,5,FALSE),0)</f>
        <v>0</v>
      </c>
      <c r="LO7" s="54">
        <f>IF(LO$5&lt;&gt;"",HLOOKUP(LO$5,'Recueil des UO'!$I$5:$AEI$12,5,FALSE),0)</f>
        <v>0</v>
      </c>
      <c r="LP7" s="54">
        <f>IF(LP$5&lt;&gt;"",HLOOKUP(LP$5,'Recueil des UO'!$I$5:$AEI$12,5,FALSE),0)</f>
        <v>0</v>
      </c>
      <c r="LQ7" s="54">
        <f>IF(LQ$5&lt;&gt;"",HLOOKUP(LQ$5,'Recueil des UO'!$I$5:$AEI$12,5,FALSE),0)</f>
        <v>0</v>
      </c>
      <c r="LR7" s="54">
        <f>IF(LR$5&lt;&gt;"",HLOOKUP(LR$5,'Recueil des UO'!$I$5:$AEI$12,5,FALSE),0)</f>
        <v>0</v>
      </c>
      <c r="LS7" s="54">
        <f>IF(LS$5&lt;&gt;"",HLOOKUP(LS$5,'Recueil des UO'!$I$5:$AEI$12,5,FALSE),0)</f>
        <v>0</v>
      </c>
      <c r="LT7" s="54">
        <f>IF(LT$5&lt;&gt;"",HLOOKUP(LT$5,'Recueil des UO'!$I$5:$AEI$12,5,FALSE),0)</f>
        <v>0</v>
      </c>
      <c r="LU7" s="54">
        <f>IF(LU$5&lt;&gt;"",HLOOKUP(LU$5,'Recueil des UO'!$I$5:$AEI$12,5,FALSE),0)</f>
        <v>0</v>
      </c>
      <c r="LV7" s="54">
        <f>IF(LV$5&lt;&gt;"",HLOOKUP(LV$5,'Recueil des UO'!$I$5:$AEI$12,5,FALSE),0)</f>
        <v>0</v>
      </c>
      <c r="LW7" s="54">
        <f>IF(LW$5&lt;&gt;"",HLOOKUP(LW$5,'Recueil des UO'!$I$5:$AEI$12,5,FALSE),0)</f>
        <v>0</v>
      </c>
      <c r="LX7" s="54">
        <f>IF(LX$5&lt;&gt;"",HLOOKUP(LX$5,'Recueil des UO'!$I$5:$AEI$12,5,FALSE),0)</f>
        <v>0</v>
      </c>
      <c r="LY7" s="54">
        <f>IF(LY$5&lt;&gt;"",HLOOKUP(LY$5,'Recueil des UO'!$I$5:$AEI$12,5,FALSE),0)</f>
        <v>0</v>
      </c>
      <c r="LZ7" s="54">
        <f>IF(LZ$5&lt;&gt;"",HLOOKUP(LZ$5,'Recueil des UO'!$I$5:$AEI$12,5,FALSE),0)</f>
        <v>0</v>
      </c>
      <c r="MA7" s="54">
        <f>IF(MA$5&lt;&gt;"",HLOOKUP(MA$5,'Recueil des UO'!$I$5:$AEI$12,5,FALSE),0)</f>
        <v>0</v>
      </c>
      <c r="MB7" s="54">
        <f>IF(MB$5&lt;&gt;"",HLOOKUP(MB$5,'Recueil des UO'!$I$5:$AEI$12,5,FALSE),0)</f>
        <v>0</v>
      </c>
      <c r="MC7" s="54">
        <f>IF(MC$5&lt;&gt;"",HLOOKUP(MC$5,'Recueil des UO'!$I$5:$AEI$12,5,FALSE),0)</f>
        <v>0</v>
      </c>
      <c r="MD7" s="54">
        <f>IF(MD$5&lt;&gt;"",HLOOKUP(MD$5,'Recueil des UO'!$I$5:$AEI$12,5,FALSE),0)</f>
        <v>0</v>
      </c>
      <c r="ME7" s="54">
        <f>IF(ME$5&lt;&gt;"",HLOOKUP(ME$5,'Recueil des UO'!$I$5:$AEI$12,5,FALSE),0)</f>
        <v>0</v>
      </c>
      <c r="MF7" s="54">
        <f>IF(MF$5&lt;&gt;"",HLOOKUP(MF$5,'Recueil des UO'!$I$5:$AEI$12,5,FALSE),0)</f>
        <v>0</v>
      </c>
      <c r="MG7" s="54">
        <f>IF(MG$5&lt;&gt;"",HLOOKUP(MG$5,'Recueil des UO'!$I$5:$AEI$12,5,FALSE),0)</f>
        <v>0</v>
      </c>
      <c r="MH7" s="54">
        <f>IF(MH$5&lt;&gt;"",HLOOKUP(MH$5,'Recueil des UO'!$I$5:$AEI$12,5,FALSE),0)</f>
        <v>0</v>
      </c>
      <c r="MI7" s="54">
        <f>IF(MI$5&lt;&gt;"",HLOOKUP(MI$5,'Recueil des UO'!$I$5:$AEI$12,5,FALSE),0)</f>
        <v>0</v>
      </c>
      <c r="MJ7" s="54">
        <f>IF(MJ$5&lt;&gt;"",HLOOKUP(MJ$5,'Recueil des UO'!$I$5:$AEI$12,5,FALSE),0)</f>
        <v>0</v>
      </c>
      <c r="MK7" s="54">
        <f>IF(MK$5&lt;&gt;"",HLOOKUP(MK$5,'Recueil des UO'!$I$5:$AEI$12,5,FALSE),0)</f>
        <v>0</v>
      </c>
      <c r="ML7" s="54">
        <f>IF(ML$5&lt;&gt;"",HLOOKUP(ML$5,'Recueil des UO'!$I$5:$AEI$12,5,FALSE),0)</f>
        <v>0</v>
      </c>
      <c r="MM7" s="54">
        <f>IF(MM$5&lt;&gt;"",HLOOKUP(MM$5,'Recueil des UO'!$I$5:$AEI$12,5,FALSE),0)</f>
        <v>0</v>
      </c>
      <c r="MN7" s="54">
        <f>IF(MN$5&lt;&gt;"",HLOOKUP(MN$5,'Recueil des UO'!$I$5:$AEI$12,5,FALSE),0)</f>
        <v>0</v>
      </c>
      <c r="MO7" s="54">
        <f>IF(MO$5&lt;&gt;"",HLOOKUP(MO$5,'Recueil des UO'!$I$5:$AEI$12,5,FALSE),0)</f>
        <v>0</v>
      </c>
      <c r="MP7" s="54">
        <f>IF(MP$5&lt;&gt;"",HLOOKUP(MP$5,'Recueil des UO'!$I$5:$AEI$12,5,FALSE),0)</f>
        <v>0</v>
      </c>
      <c r="MQ7" s="54">
        <f>IF(MQ$5&lt;&gt;"",HLOOKUP(MQ$5,'Recueil des UO'!$I$5:$AEI$12,5,FALSE),0)</f>
        <v>0</v>
      </c>
      <c r="MR7" s="54">
        <f>IF(MR$5&lt;&gt;"",HLOOKUP(MR$5,'Recueil des UO'!$I$5:$AEI$12,5,FALSE),0)</f>
        <v>0</v>
      </c>
      <c r="MS7" s="54">
        <f>IF(MS$5&lt;&gt;"",HLOOKUP(MS$5,'Recueil des UO'!$I$5:$AEI$12,5,FALSE),0)</f>
        <v>0</v>
      </c>
      <c r="MT7" s="54">
        <f>IF(MT$5&lt;&gt;"",HLOOKUP(MT$5,'Recueil des UO'!$I$5:$AEI$12,5,FALSE),0)</f>
        <v>0</v>
      </c>
      <c r="MU7" s="54">
        <f>IF(MU$5&lt;&gt;"",HLOOKUP(MU$5,'Recueil des UO'!$I$5:$AEI$12,5,FALSE),0)</f>
        <v>0</v>
      </c>
      <c r="MV7" s="54">
        <f>IF(MV$5&lt;&gt;"",HLOOKUP(MV$5,'Recueil des UO'!$I$5:$AEI$12,5,FALSE),0)</f>
        <v>0</v>
      </c>
      <c r="MW7" s="54">
        <f>IF(MW$5&lt;&gt;"",HLOOKUP(MW$5,'Recueil des UO'!$I$5:$AEI$12,5,FALSE),0)</f>
        <v>0</v>
      </c>
      <c r="MX7" s="54">
        <f>IF(MX$5&lt;&gt;"",HLOOKUP(MX$5,'Recueil des UO'!$I$5:$AEI$12,5,FALSE),0)</f>
        <v>0</v>
      </c>
      <c r="MY7" s="54">
        <f>IF(MY$5&lt;&gt;"",HLOOKUP(MY$5,'Recueil des UO'!$I$5:$AEI$12,5,FALSE),0)</f>
        <v>0</v>
      </c>
      <c r="MZ7" s="54">
        <f>IF(MZ$5&lt;&gt;"",HLOOKUP(MZ$5,'Recueil des UO'!$I$5:$AEI$12,5,FALSE),0)</f>
        <v>0</v>
      </c>
      <c r="NA7" s="54">
        <f>IF(NA$5&lt;&gt;"",HLOOKUP(NA$5,'Recueil des UO'!$I$5:$AEI$12,5,FALSE),0)</f>
        <v>0</v>
      </c>
      <c r="NB7" s="54">
        <f>IF(NB$5&lt;&gt;"",HLOOKUP(NB$5,'Recueil des UO'!$I$5:$AEI$12,5,FALSE),0)</f>
        <v>0</v>
      </c>
      <c r="NC7" s="54">
        <f>IF(NC$5&lt;&gt;"",HLOOKUP(NC$5,'Recueil des UO'!$I$5:$AEI$12,5,FALSE),0)</f>
        <v>0</v>
      </c>
      <c r="ND7" s="54">
        <f>IF(ND$5&lt;&gt;"",HLOOKUP(ND$5,'Recueil des UO'!$I$5:$AEI$12,5,FALSE),0)</f>
        <v>0</v>
      </c>
      <c r="NE7" s="54">
        <f>IF(NE$5&lt;&gt;"",HLOOKUP(NE$5,'Recueil des UO'!$I$5:$AEI$12,5,FALSE),0)</f>
        <v>0</v>
      </c>
      <c r="NF7" s="54">
        <f>IF(NF$5&lt;&gt;"",HLOOKUP(NF$5,'Recueil des UO'!$I$5:$AEI$12,5,FALSE),0)</f>
        <v>0</v>
      </c>
      <c r="NG7" s="54">
        <f>IF(NG$5&lt;&gt;"",HLOOKUP(NG$5,'Recueil des UO'!$I$5:$AEI$12,5,FALSE),0)</f>
        <v>0</v>
      </c>
      <c r="NH7" s="54">
        <f>IF(NH$5&lt;&gt;"",HLOOKUP(NH$5,'Recueil des UO'!$I$5:$AEI$12,5,FALSE),0)</f>
        <v>0</v>
      </c>
      <c r="NI7" s="54">
        <f>IF(NI$5&lt;&gt;"",HLOOKUP(NI$5,'Recueil des UO'!$I$5:$AEI$12,5,FALSE),0)</f>
        <v>0</v>
      </c>
      <c r="NJ7" s="54">
        <f>IF(NJ$5&lt;&gt;"",HLOOKUP(NJ$5,'Recueil des UO'!$I$5:$AEI$12,5,FALSE),0)</f>
        <v>0</v>
      </c>
      <c r="NK7" s="54">
        <f>IF(NK$5&lt;&gt;"",HLOOKUP(NK$5,'Recueil des UO'!$I$5:$AEI$12,5,FALSE),0)</f>
        <v>0</v>
      </c>
      <c r="NL7" s="54">
        <f>IF(NL$5&lt;&gt;"",HLOOKUP(NL$5,'Recueil des UO'!$I$5:$AEI$12,5,FALSE),0)</f>
        <v>0</v>
      </c>
      <c r="NM7" s="54">
        <f>IF(NM$5&lt;&gt;"",HLOOKUP(NM$5,'Recueil des UO'!$I$5:$AEI$12,5,FALSE),0)</f>
        <v>0</v>
      </c>
      <c r="NN7" s="54">
        <f>IF(NN$5&lt;&gt;"",HLOOKUP(NN$5,'Recueil des UO'!$I$5:$AEI$12,5,FALSE),0)</f>
        <v>0</v>
      </c>
      <c r="NO7" s="54">
        <f>IF(NO$5&lt;&gt;"",HLOOKUP(NO$5,'Recueil des UO'!$I$5:$AEI$12,5,FALSE),0)</f>
        <v>0</v>
      </c>
      <c r="NP7" s="54">
        <f>IF(NP$5&lt;&gt;"",HLOOKUP(NP$5,'Recueil des UO'!$I$5:$AEI$12,5,FALSE),0)</f>
        <v>0</v>
      </c>
      <c r="NQ7" s="54">
        <f>IF(NQ$5&lt;&gt;"",HLOOKUP(NQ$5,'Recueil des UO'!$I$5:$AEI$12,5,FALSE),0)</f>
        <v>0</v>
      </c>
      <c r="NR7" s="54">
        <f>IF(NR$5&lt;&gt;"",HLOOKUP(NR$5,'Recueil des UO'!$I$5:$AEI$12,5,FALSE),0)</f>
        <v>0</v>
      </c>
      <c r="NS7" s="54">
        <f>IF(NS$5&lt;&gt;"",HLOOKUP(NS$5,'Recueil des UO'!$I$5:$AEI$12,5,FALSE),0)</f>
        <v>0</v>
      </c>
      <c r="NT7" s="54">
        <f>IF(NT$5&lt;&gt;"",HLOOKUP(NT$5,'Recueil des UO'!$I$5:$AEI$12,5,FALSE),0)</f>
        <v>0</v>
      </c>
      <c r="NU7" s="54">
        <f>IF(NU$5&lt;&gt;"",HLOOKUP(NU$5,'Recueil des UO'!$I$5:$AEI$12,5,FALSE),0)</f>
        <v>0</v>
      </c>
      <c r="NV7" s="54">
        <f>IF(NV$5&lt;&gt;"",HLOOKUP(NV$5,'Recueil des UO'!$I$5:$AEI$12,5,FALSE),0)</f>
        <v>0</v>
      </c>
      <c r="NW7" s="54">
        <f>IF(NW$5&lt;&gt;"",HLOOKUP(NW$5,'Recueil des UO'!$I$5:$AEI$12,5,FALSE),0)</f>
        <v>0</v>
      </c>
      <c r="NX7" s="54">
        <f>IF(NX$5&lt;&gt;"",HLOOKUP(NX$5,'Recueil des UO'!$I$5:$AEI$12,5,FALSE),0)</f>
        <v>0</v>
      </c>
      <c r="NY7" s="54">
        <f>IF(NY$5&lt;&gt;"",HLOOKUP(NY$5,'Recueil des UO'!$I$5:$AEI$12,5,FALSE),0)</f>
        <v>0</v>
      </c>
      <c r="NZ7" s="54">
        <f>IF(NZ$5&lt;&gt;"",HLOOKUP(NZ$5,'Recueil des UO'!$I$5:$AEI$12,5,FALSE),0)</f>
        <v>0</v>
      </c>
      <c r="OA7" s="54">
        <f>IF(OA$5&lt;&gt;"",HLOOKUP(OA$5,'Recueil des UO'!$I$5:$AEI$12,5,FALSE),0)</f>
        <v>0</v>
      </c>
      <c r="OB7" s="54">
        <f>IF(OB$5&lt;&gt;"",HLOOKUP(OB$5,'Recueil des UO'!$I$5:$AEI$12,5,FALSE),0)</f>
        <v>0</v>
      </c>
      <c r="OC7" s="54">
        <f>IF(OC$5&lt;&gt;"",HLOOKUP(OC$5,'Recueil des UO'!$I$5:$AEI$12,5,FALSE),0)</f>
        <v>0</v>
      </c>
      <c r="OD7" s="54">
        <f>IF(OD$5&lt;&gt;"",HLOOKUP(OD$5,'Recueil des UO'!$I$5:$AEI$12,5,FALSE),0)</f>
        <v>0</v>
      </c>
      <c r="OE7" s="54">
        <f>IF(OE$5&lt;&gt;"",HLOOKUP(OE$5,'Recueil des UO'!$I$5:$AEI$12,5,FALSE),0)</f>
        <v>0</v>
      </c>
      <c r="OF7" s="54">
        <f>IF(OF$5&lt;&gt;"",HLOOKUP(OF$5,'Recueil des UO'!$I$5:$AEI$12,5,FALSE),0)</f>
        <v>0</v>
      </c>
      <c r="OG7" s="54">
        <f>IF(OG$5&lt;&gt;"",HLOOKUP(OG$5,'Recueil des UO'!$I$5:$AEI$12,5,FALSE),0)</f>
        <v>0</v>
      </c>
      <c r="OH7" s="54">
        <f>IF(OH$5&lt;&gt;"",HLOOKUP(OH$5,'Recueil des UO'!$I$5:$AEI$12,5,FALSE),0)</f>
        <v>0</v>
      </c>
      <c r="OI7" s="54">
        <f>IF(OI$5&lt;&gt;"",HLOOKUP(OI$5,'Recueil des UO'!$I$5:$AEI$12,5,FALSE),0)</f>
        <v>0</v>
      </c>
      <c r="OJ7" s="54">
        <f>IF(OJ$5&lt;&gt;"",HLOOKUP(OJ$5,'Recueil des UO'!$I$5:$AEI$12,5,FALSE),0)</f>
        <v>0</v>
      </c>
      <c r="OK7" s="54">
        <f>IF(OK$5&lt;&gt;"",HLOOKUP(OK$5,'Recueil des UO'!$I$5:$AEI$12,5,FALSE),0)</f>
        <v>0</v>
      </c>
      <c r="OL7" s="54">
        <f>IF(OL$5&lt;&gt;"",HLOOKUP(OL$5,'Recueil des UO'!$I$5:$AEI$12,5,FALSE),0)</f>
        <v>0</v>
      </c>
      <c r="OM7" s="54">
        <f>IF(OM$5&lt;&gt;"",HLOOKUP(OM$5,'Recueil des UO'!$I$5:$AEI$12,5,FALSE),0)</f>
        <v>0</v>
      </c>
      <c r="ON7" s="54">
        <f>IF(ON$5&lt;&gt;"",HLOOKUP(ON$5,'Recueil des UO'!$I$5:$AEI$12,5,FALSE),0)</f>
        <v>0</v>
      </c>
      <c r="OO7" s="54">
        <f>IF(OO$5&lt;&gt;"",HLOOKUP(OO$5,'Recueil des UO'!$I$5:$AEI$12,5,FALSE),0)</f>
        <v>0</v>
      </c>
      <c r="OP7" s="54">
        <f>IF(OP$5&lt;&gt;"",HLOOKUP(OP$5,'Recueil des UO'!$I$5:$AEI$12,5,FALSE),0)</f>
        <v>0</v>
      </c>
      <c r="OQ7" s="54">
        <f>IF(OQ$5&lt;&gt;"",HLOOKUP(OQ$5,'Recueil des UO'!$I$5:$AEI$12,5,FALSE),0)</f>
        <v>0</v>
      </c>
      <c r="OR7" s="54">
        <f>IF(OR$5&lt;&gt;"",HLOOKUP(OR$5,'Recueil des UO'!$I$5:$AEI$12,5,FALSE),0)</f>
        <v>0</v>
      </c>
      <c r="OS7" s="54">
        <f>IF(OS$5&lt;&gt;"",HLOOKUP(OS$5,'Recueil des UO'!$I$5:$AEI$12,5,FALSE),0)</f>
        <v>0</v>
      </c>
      <c r="OT7" s="54">
        <f>IF(OT$5&lt;&gt;"",HLOOKUP(OT$5,'Recueil des UO'!$I$5:$AEI$12,5,FALSE),0)</f>
        <v>0</v>
      </c>
      <c r="OU7" s="54">
        <f>IF(OU$5&lt;&gt;"",HLOOKUP(OU$5,'Recueil des UO'!$I$5:$AEI$12,5,FALSE),0)</f>
        <v>0</v>
      </c>
      <c r="OV7" s="54">
        <f>IF(OV$5&lt;&gt;"",HLOOKUP(OV$5,'Recueil des UO'!$I$5:$AEI$12,5,FALSE),0)</f>
        <v>0</v>
      </c>
      <c r="OW7" s="54">
        <f>IF(OW$5&lt;&gt;"",HLOOKUP(OW$5,'Recueil des UO'!$I$5:$AEI$12,5,FALSE),0)</f>
        <v>0</v>
      </c>
      <c r="OX7" s="54">
        <f>IF(OX$5&lt;&gt;"",HLOOKUP(OX$5,'Recueil des UO'!$I$5:$AEI$12,5,FALSE),0)</f>
        <v>0</v>
      </c>
      <c r="OY7" s="54">
        <f>IF(OY$5&lt;&gt;"",HLOOKUP(OY$5,'Recueil des UO'!$I$5:$AEI$12,5,FALSE),0)</f>
        <v>0</v>
      </c>
      <c r="OZ7" s="54">
        <f>IF(OZ$5&lt;&gt;"",HLOOKUP(OZ$5,'Recueil des UO'!$I$5:$AEI$12,5,FALSE),0)</f>
        <v>0</v>
      </c>
      <c r="PA7" s="54">
        <f>IF(PA$5&lt;&gt;"",HLOOKUP(PA$5,'Recueil des UO'!$I$5:$AEI$12,5,FALSE),0)</f>
        <v>0</v>
      </c>
      <c r="PB7" s="54">
        <f>IF(PB$5&lt;&gt;"",HLOOKUP(PB$5,'Recueil des UO'!$I$5:$AEI$12,5,FALSE),0)</f>
        <v>0</v>
      </c>
      <c r="PC7" s="54">
        <f>IF(PC$5&lt;&gt;"",HLOOKUP(PC$5,'Recueil des UO'!$I$5:$AEI$12,5,FALSE),0)</f>
        <v>0</v>
      </c>
      <c r="PD7" s="54">
        <f>IF(PD$5&lt;&gt;"",HLOOKUP(PD$5,'Recueil des UO'!$I$5:$AEI$12,5,FALSE),0)</f>
        <v>0</v>
      </c>
      <c r="PE7" s="54">
        <f>IF(PE$5&lt;&gt;"",HLOOKUP(PE$5,'Recueil des UO'!$I$5:$AEI$12,5,FALSE),0)</f>
        <v>0</v>
      </c>
      <c r="PF7" s="54">
        <f>IF(PF$5&lt;&gt;"",HLOOKUP(PF$5,'Recueil des UO'!$I$5:$AEI$12,5,FALSE),0)</f>
        <v>0</v>
      </c>
      <c r="PG7" s="54">
        <f>IF(PG$5&lt;&gt;"",HLOOKUP(PG$5,'Recueil des UO'!$I$5:$AEI$12,5,FALSE),0)</f>
        <v>0</v>
      </c>
      <c r="PH7" s="54">
        <f>IF(PH$5&lt;&gt;"",HLOOKUP(PH$5,'Recueil des UO'!$I$5:$AEI$12,5,FALSE),0)</f>
        <v>0</v>
      </c>
      <c r="PI7" s="54">
        <f>IF(PI$5&lt;&gt;"",HLOOKUP(PI$5,'Recueil des UO'!$I$5:$AEI$12,5,FALSE),0)</f>
        <v>0</v>
      </c>
      <c r="PJ7" s="54">
        <f>IF(PJ$5&lt;&gt;"",HLOOKUP(PJ$5,'Recueil des UO'!$I$5:$AEI$12,5,FALSE),0)</f>
        <v>0</v>
      </c>
      <c r="PK7" s="54">
        <f>IF(PK$5&lt;&gt;"",HLOOKUP(PK$5,'Recueil des UO'!$I$5:$AEI$12,5,FALSE),0)</f>
        <v>0</v>
      </c>
      <c r="PL7" s="54">
        <f>IF(PL$5&lt;&gt;"",HLOOKUP(PL$5,'Recueil des UO'!$I$5:$AEI$12,5,FALSE),0)</f>
        <v>0</v>
      </c>
      <c r="PM7" s="54">
        <f>IF(PM$5&lt;&gt;"",HLOOKUP(PM$5,'Recueil des UO'!$I$5:$AEI$12,5,FALSE),0)</f>
        <v>0</v>
      </c>
      <c r="PN7" s="54">
        <f>IF(PN$5&lt;&gt;"",HLOOKUP(PN$5,'Recueil des UO'!$I$5:$AEI$12,5,FALSE),0)</f>
        <v>0</v>
      </c>
      <c r="PO7" s="54">
        <f>IF(PO$5&lt;&gt;"",HLOOKUP(PO$5,'Recueil des UO'!$I$5:$AEI$12,5,FALSE),0)</f>
        <v>0</v>
      </c>
      <c r="PP7" s="54">
        <f>IF(PP$5&lt;&gt;"",HLOOKUP(PP$5,'Recueil des UO'!$I$5:$AEI$12,5,FALSE),0)</f>
        <v>0</v>
      </c>
      <c r="PQ7" s="54">
        <f>IF(PQ$5&lt;&gt;"",HLOOKUP(PQ$5,'Recueil des UO'!$I$5:$AEI$12,5,FALSE),0)</f>
        <v>0</v>
      </c>
      <c r="PR7" s="54">
        <f>IF(PR$5&lt;&gt;"",HLOOKUP(PR$5,'Recueil des UO'!$I$5:$AEI$12,5,FALSE),0)</f>
        <v>0</v>
      </c>
      <c r="PS7" s="54">
        <f>IF(PS$5&lt;&gt;"",HLOOKUP(PS$5,'Recueil des UO'!$I$5:$AEI$12,5,FALSE),0)</f>
        <v>0</v>
      </c>
      <c r="PT7" s="54">
        <f>IF(PT$5&lt;&gt;"",HLOOKUP(PT$5,'Recueil des UO'!$I$5:$AEI$12,5,FALSE),0)</f>
        <v>0</v>
      </c>
      <c r="PU7" s="54">
        <f>IF(PU$5&lt;&gt;"",HLOOKUP(PU$5,'Recueil des UO'!$I$5:$AEI$12,5,FALSE),0)</f>
        <v>0</v>
      </c>
      <c r="PV7" s="54">
        <f>IF(PV$5&lt;&gt;"",HLOOKUP(PV$5,'Recueil des UO'!$I$5:$AEI$12,5,FALSE),0)</f>
        <v>0</v>
      </c>
      <c r="PW7" s="54">
        <f>IF(PW$5&lt;&gt;"",HLOOKUP(PW$5,'Recueil des UO'!$I$5:$AEI$12,5,FALSE),0)</f>
        <v>0</v>
      </c>
      <c r="PX7" s="54">
        <f>IF(PX$5&lt;&gt;"",HLOOKUP(PX$5,'Recueil des UO'!$I$5:$AEI$12,5,FALSE),0)</f>
        <v>0</v>
      </c>
      <c r="PY7" s="54">
        <f>IF(PY$5&lt;&gt;"",HLOOKUP(PY$5,'Recueil des UO'!$I$5:$AEI$12,5,FALSE),0)</f>
        <v>0</v>
      </c>
      <c r="PZ7" s="54">
        <f>IF(PZ$5&lt;&gt;"",HLOOKUP(PZ$5,'Recueil des UO'!$I$5:$AEI$12,5,FALSE),0)</f>
        <v>0</v>
      </c>
      <c r="QA7" s="54">
        <f>IF(QA$5&lt;&gt;"",HLOOKUP(QA$5,'Recueil des UO'!$I$5:$AEI$12,5,FALSE),0)</f>
        <v>0</v>
      </c>
      <c r="QB7" s="54">
        <f>IF(QB$5&lt;&gt;"",HLOOKUP(QB$5,'Recueil des UO'!$I$5:$AEI$12,5,FALSE),0)</f>
        <v>0</v>
      </c>
      <c r="QC7" s="54">
        <f>IF(QC$5&lt;&gt;"",HLOOKUP(QC$5,'Recueil des UO'!$I$5:$AEI$12,5,FALSE),0)</f>
        <v>0</v>
      </c>
      <c r="QD7" s="54">
        <f>IF(QD$5&lt;&gt;"",HLOOKUP(QD$5,'Recueil des UO'!$I$5:$AEI$12,5,FALSE),0)</f>
        <v>0</v>
      </c>
      <c r="QE7" s="54">
        <f>IF(QE$5&lt;&gt;"",HLOOKUP(QE$5,'Recueil des UO'!$I$5:$AEI$12,5,FALSE),0)</f>
        <v>0</v>
      </c>
      <c r="QF7" s="54">
        <f>IF(QF$5&lt;&gt;"",HLOOKUP(QF$5,'Recueil des UO'!$I$5:$AEI$12,5,FALSE),0)</f>
        <v>0</v>
      </c>
      <c r="QG7" s="54">
        <f>IF(QG$5&lt;&gt;"",HLOOKUP(QG$5,'Recueil des UO'!$I$5:$AEI$12,5,FALSE),0)</f>
        <v>0</v>
      </c>
      <c r="QH7" s="54">
        <f>IF(QH$5&lt;&gt;"",HLOOKUP(QH$5,'Recueil des UO'!$I$5:$AEI$12,5,FALSE),0)</f>
        <v>0</v>
      </c>
      <c r="QI7" s="54">
        <f>IF(QI$5&lt;&gt;"",HLOOKUP(QI$5,'Recueil des UO'!$I$5:$AEI$12,5,FALSE),0)</f>
        <v>0</v>
      </c>
      <c r="QJ7" s="54">
        <f>IF(QJ$5&lt;&gt;"",HLOOKUP(QJ$5,'Recueil des UO'!$I$5:$AEI$12,5,FALSE),0)</f>
        <v>0</v>
      </c>
      <c r="QK7" s="54">
        <f>IF(QK$5&lt;&gt;"",HLOOKUP(QK$5,'Recueil des UO'!$I$5:$AEI$12,5,FALSE),0)</f>
        <v>0</v>
      </c>
      <c r="QL7" s="54">
        <f>IF(QL$5&lt;&gt;"",HLOOKUP(QL$5,'Recueil des UO'!$I$5:$AEI$12,5,FALSE),0)</f>
        <v>0</v>
      </c>
      <c r="QM7" s="54">
        <f>IF(QM$5&lt;&gt;"",HLOOKUP(QM$5,'Recueil des UO'!$I$5:$AEI$12,5,FALSE),0)</f>
        <v>0</v>
      </c>
      <c r="QN7" s="54">
        <f>IF(QN$5&lt;&gt;"",HLOOKUP(QN$5,'Recueil des UO'!$I$5:$AEI$12,5,FALSE),0)</f>
        <v>0</v>
      </c>
      <c r="QO7" s="54">
        <f>IF(QO$5&lt;&gt;"",HLOOKUP(QO$5,'Recueil des UO'!$I$5:$AEI$12,5,FALSE),0)</f>
        <v>0</v>
      </c>
      <c r="QP7" s="54">
        <f>IF(QP$5&lt;&gt;"",HLOOKUP(QP$5,'Recueil des UO'!$I$5:$AEI$12,5,FALSE),0)</f>
        <v>0</v>
      </c>
      <c r="QQ7" s="54">
        <f>IF(QQ$5&lt;&gt;"",HLOOKUP(QQ$5,'Recueil des UO'!$I$5:$AEI$12,5,FALSE),0)</f>
        <v>0</v>
      </c>
      <c r="QR7" s="54">
        <f>IF(QR$5&lt;&gt;"",HLOOKUP(QR$5,'Recueil des UO'!$I$5:$AEI$12,5,FALSE),0)</f>
        <v>0</v>
      </c>
      <c r="QS7" s="54">
        <f>IF(QS$5&lt;&gt;"",HLOOKUP(QS$5,'Recueil des UO'!$I$5:$AEI$12,5,FALSE),0)</f>
        <v>0</v>
      </c>
      <c r="QT7" s="54">
        <f>IF(QT$5&lt;&gt;"",HLOOKUP(QT$5,'Recueil des UO'!$I$5:$AEI$12,5,FALSE),0)</f>
        <v>0</v>
      </c>
      <c r="QU7" s="54">
        <f>IF(QU$5&lt;&gt;"",HLOOKUP(QU$5,'Recueil des UO'!$I$5:$AEI$12,5,FALSE),0)</f>
        <v>0</v>
      </c>
      <c r="QV7" s="54">
        <f>IF(QV$5&lt;&gt;"",HLOOKUP(QV$5,'Recueil des UO'!$I$5:$AEI$12,5,FALSE),0)</f>
        <v>0</v>
      </c>
      <c r="QW7" s="54">
        <f>IF(QW$5&lt;&gt;"",HLOOKUP(QW$5,'Recueil des UO'!$I$5:$AEI$12,5,FALSE),0)</f>
        <v>0</v>
      </c>
      <c r="QX7" s="54">
        <f>IF(QX$5&lt;&gt;"",HLOOKUP(QX$5,'Recueil des UO'!$I$5:$AEI$12,5,FALSE),0)</f>
        <v>0</v>
      </c>
      <c r="QY7" s="54">
        <f>IF(QY$5&lt;&gt;"",HLOOKUP(QY$5,'Recueil des UO'!$I$5:$AEI$12,5,FALSE),0)</f>
        <v>0</v>
      </c>
      <c r="QZ7" s="54">
        <f>IF(QZ$5&lt;&gt;"",HLOOKUP(QZ$5,'Recueil des UO'!$I$5:$AEI$12,5,FALSE),0)</f>
        <v>0</v>
      </c>
      <c r="RA7" s="54">
        <f>IF(RA$5&lt;&gt;"",HLOOKUP(RA$5,'Recueil des UO'!$I$5:$AEI$12,5,FALSE),0)</f>
        <v>0</v>
      </c>
      <c r="RB7" s="54">
        <f>IF(RB$5&lt;&gt;"",HLOOKUP(RB$5,'Recueil des UO'!$I$5:$AEI$12,5,FALSE),0)</f>
        <v>0</v>
      </c>
      <c r="RC7" s="54">
        <f>IF(RC$5&lt;&gt;"",HLOOKUP(RC$5,'Recueil des UO'!$I$5:$AEI$12,5,FALSE),0)</f>
        <v>0</v>
      </c>
      <c r="RD7" s="54">
        <f>IF(RD$5&lt;&gt;"",HLOOKUP(RD$5,'Recueil des UO'!$I$5:$AEI$12,5,FALSE),0)</f>
        <v>0</v>
      </c>
      <c r="RE7" s="54">
        <f>IF(RE$5&lt;&gt;"",HLOOKUP(RE$5,'Recueil des UO'!$I$5:$AEI$12,5,FALSE),0)</f>
        <v>0</v>
      </c>
      <c r="RF7" s="54">
        <f>IF(RF$5&lt;&gt;"",HLOOKUP(RF$5,'Recueil des UO'!$I$5:$AEI$12,5,FALSE),0)</f>
        <v>0</v>
      </c>
      <c r="RG7" s="54">
        <f>IF(RG$5&lt;&gt;"",HLOOKUP(RG$5,'Recueil des UO'!$I$5:$AEI$12,5,FALSE),0)</f>
        <v>0</v>
      </c>
      <c r="RH7" s="54">
        <f>IF(RH$5&lt;&gt;"",HLOOKUP(RH$5,'Recueil des UO'!$I$5:$AEI$12,5,FALSE),0)</f>
        <v>0</v>
      </c>
      <c r="RI7" s="54">
        <f>IF(RI$5&lt;&gt;"",HLOOKUP(RI$5,'Recueil des UO'!$I$5:$AEI$12,5,FALSE),0)</f>
        <v>0</v>
      </c>
      <c r="RJ7" s="54">
        <f>IF(RJ$5&lt;&gt;"",HLOOKUP(RJ$5,'Recueil des UO'!$I$5:$AEI$12,5,FALSE),0)</f>
        <v>0</v>
      </c>
      <c r="RK7" s="54">
        <f>IF(RK$5&lt;&gt;"",HLOOKUP(RK$5,'Recueil des UO'!$I$5:$AEI$12,5,FALSE),0)</f>
        <v>0</v>
      </c>
      <c r="RL7" s="54">
        <f>IF(RL$5&lt;&gt;"",HLOOKUP(RL$5,'Recueil des UO'!$I$5:$AEI$12,5,FALSE),0)</f>
        <v>0</v>
      </c>
      <c r="RM7" s="54">
        <f>IF(RM$5&lt;&gt;"",HLOOKUP(RM$5,'Recueil des UO'!$I$5:$AEI$12,5,FALSE),0)</f>
        <v>0</v>
      </c>
      <c r="RN7" s="54">
        <f>IF(RN$5&lt;&gt;"",HLOOKUP(RN$5,'Recueil des UO'!$I$5:$AEI$12,5,FALSE),0)</f>
        <v>0</v>
      </c>
      <c r="RO7" s="54">
        <f>IF(RO$5&lt;&gt;"",HLOOKUP(RO$5,'Recueil des UO'!$I$5:$AEI$12,5,FALSE),0)</f>
        <v>0</v>
      </c>
      <c r="RP7" s="54">
        <f>IF(RP$5&lt;&gt;"",HLOOKUP(RP$5,'Recueil des UO'!$I$5:$AEI$12,5,FALSE),0)</f>
        <v>0</v>
      </c>
      <c r="RQ7" s="54">
        <f>IF(RQ$5&lt;&gt;"",HLOOKUP(RQ$5,'Recueil des UO'!$I$5:$AEI$12,5,FALSE),0)</f>
        <v>0</v>
      </c>
      <c r="RR7" s="54">
        <f>IF(RR$5&lt;&gt;"",HLOOKUP(RR$5,'Recueil des UO'!$I$5:$AEI$12,5,FALSE),0)</f>
        <v>0</v>
      </c>
      <c r="RS7" s="54">
        <f>IF(RS$5&lt;&gt;"",HLOOKUP(RS$5,'Recueil des UO'!$I$5:$AEI$12,5,FALSE),0)</f>
        <v>0</v>
      </c>
      <c r="RT7" s="54">
        <f>IF(RT$5&lt;&gt;"",HLOOKUP(RT$5,'Recueil des UO'!$I$5:$AEI$12,5,FALSE),0)</f>
        <v>0</v>
      </c>
      <c r="RU7" s="54">
        <f>IF(RU$5&lt;&gt;"",HLOOKUP(RU$5,'Recueil des UO'!$I$5:$AEI$12,5,FALSE),0)</f>
        <v>0</v>
      </c>
      <c r="RV7" s="54">
        <f>IF(RV$5&lt;&gt;"",HLOOKUP(RV$5,'Recueil des UO'!$I$5:$AEI$12,5,FALSE),0)</f>
        <v>0</v>
      </c>
      <c r="RW7" s="54">
        <f>IF(RW$5&lt;&gt;"",HLOOKUP(RW$5,'Recueil des UO'!$I$5:$AEI$12,5,FALSE),0)</f>
        <v>0</v>
      </c>
      <c r="RX7" s="54">
        <f>IF(RX$5&lt;&gt;"",HLOOKUP(RX$5,'Recueil des UO'!$I$5:$AEI$12,5,FALSE),0)</f>
        <v>0</v>
      </c>
      <c r="RY7" s="54">
        <f>IF(RY$5&lt;&gt;"",HLOOKUP(RY$5,'Recueil des UO'!$I$5:$AEI$12,5,FALSE),0)</f>
        <v>0</v>
      </c>
      <c r="RZ7" s="54">
        <f>IF(RZ$5&lt;&gt;"",HLOOKUP(RZ$5,'Recueil des UO'!$I$5:$AEI$12,5,FALSE),0)</f>
        <v>0</v>
      </c>
      <c r="SA7" s="54">
        <f>IF(SA$5&lt;&gt;"",HLOOKUP(SA$5,'Recueil des UO'!$I$5:$AEI$12,5,FALSE),0)</f>
        <v>0</v>
      </c>
      <c r="SB7" s="54">
        <f>IF(SB$5&lt;&gt;"",HLOOKUP(SB$5,'Recueil des UO'!$I$5:$AEI$12,5,FALSE),0)</f>
        <v>0</v>
      </c>
      <c r="SC7" s="54">
        <f>IF(SC$5&lt;&gt;"",HLOOKUP(SC$5,'Recueil des UO'!$I$5:$AEI$12,5,FALSE),0)</f>
        <v>0</v>
      </c>
      <c r="SD7" s="54">
        <f>IF(SD$5&lt;&gt;"",HLOOKUP(SD$5,'Recueil des UO'!$I$5:$AEI$12,5,FALSE),0)</f>
        <v>0</v>
      </c>
      <c r="SE7" s="54">
        <f>IF(SE$5&lt;&gt;"",HLOOKUP(SE$5,'Recueil des UO'!$I$5:$AEI$12,5,FALSE),0)</f>
        <v>0</v>
      </c>
      <c r="SF7" s="54">
        <f>IF(SF$5&lt;&gt;"",HLOOKUP(SF$5,'Recueil des UO'!$I$5:$AEI$12,5,FALSE),0)</f>
        <v>0</v>
      </c>
      <c r="SG7" s="54">
        <f>IF(SG$5&lt;&gt;"",HLOOKUP(SG$5,'Recueil des UO'!$I$5:$AEI$12,5,FALSE),0)</f>
        <v>0</v>
      </c>
      <c r="SH7" s="54">
        <f>IF(SH$5&lt;&gt;"",HLOOKUP(SH$5,'Recueil des UO'!$I$5:$AEI$12,5,FALSE),0)</f>
        <v>0</v>
      </c>
      <c r="SI7" s="54">
        <f>IF(SI$5&lt;&gt;"",HLOOKUP(SI$5,'Recueil des UO'!$I$5:$AEI$12,5,FALSE),0)</f>
        <v>0</v>
      </c>
      <c r="SJ7" s="54">
        <f>IF(SJ$5&lt;&gt;"",HLOOKUP(SJ$5,'Recueil des UO'!$I$5:$AEI$12,5,FALSE),0)</f>
        <v>0</v>
      </c>
      <c r="SK7" s="54">
        <f>IF(SK$5&lt;&gt;"",HLOOKUP(SK$5,'Recueil des UO'!$I$5:$AEI$12,5,FALSE),0)</f>
        <v>0</v>
      </c>
      <c r="SL7" s="54">
        <f>IF(SL$5&lt;&gt;"",HLOOKUP(SL$5,'Recueil des UO'!$I$5:$AEI$12,5,FALSE),0)</f>
        <v>0</v>
      </c>
      <c r="SM7" s="54">
        <f>IF(SM$5&lt;&gt;"",HLOOKUP(SM$5,'Recueil des UO'!$I$5:$AEI$12,5,FALSE),0)</f>
        <v>0</v>
      </c>
      <c r="SN7" s="54">
        <f>IF(SN$5&lt;&gt;"",HLOOKUP(SN$5,'Recueil des UO'!$I$5:$AEI$12,5,FALSE),0)</f>
        <v>0</v>
      </c>
      <c r="SO7" s="54">
        <f>IF(SO$5&lt;&gt;"",HLOOKUP(SO$5,'Recueil des UO'!$I$5:$AEI$12,5,FALSE),0)</f>
        <v>0</v>
      </c>
      <c r="SP7" s="54">
        <f>IF(SP$5&lt;&gt;"",HLOOKUP(SP$5,'Recueil des UO'!$I$5:$AEI$12,5,FALSE),0)</f>
        <v>0</v>
      </c>
      <c r="SQ7" s="54">
        <f>IF(SQ$5&lt;&gt;"",HLOOKUP(SQ$5,'Recueil des UO'!$I$5:$AEI$12,5,FALSE),0)</f>
        <v>0</v>
      </c>
      <c r="SR7" s="54">
        <f>IF(SR$5&lt;&gt;"",HLOOKUP(SR$5,'Recueil des UO'!$I$5:$AEI$12,5,FALSE),0)</f>
        <v>0</v>
      </c>
      <c r="SS7" s="54">
        <f>IF(SS$5&lt;&gt;"",HLOOKUP(SS$5,'Recueil des UO'!$I$5:$AEI$12,5,FALSE),0)</f>
        <v>0</v>
      </c>
      <c r="ST7" s="54">
        <f>IF(ST$5&lt;&gt;"",HLOOKUP(ST$5,'Recueil des UO'!$I$5:$AEI$12,5,FALSE),0)</f>
        <v>0</v>
      </c>
      <c r="SU7" s="54">
        <f>IF(SU$5&lt;&gt;"",HLOOKUP(SU$5,'Recueil des UO'!$I$5:$AEI$12,5,FALSE),0)</f>
        <v>0</v>
      </c>
      <c r="SV7" s="54">
        <f>IF(SV$5&lt;&gt;"",HLOOKUP(SV$5,'Recueil des UO'!$I$5:$AEI$12,5,FALSE),0)</f>
        <v>0</v>
      </c>
      <c r="SW7" s="54">
        <f>IF(SW$5&lt;&gt;"",HLOOKUP(SW$5,'Recueil des UO'!$I$5:$AEI$12,5,FALSE),0)</f>
        <v>0</v>
      </c>
      <c r="SX7" s="54">
        <f>IF(SX$5&lt;&gt;"",HLOOKUP(SX$5,'Recueil des UO'!$I$5:$AEI$12,5,FALSE),0)</f>
        <v>0</v>
      </c>
      <c r="SY7" s="54">
        <f>IF(SY$5&lt;&gt;"",HLOOKUP(SY$5,'Recueil des UO'!$I$5:$AEI$12,5,FALSE),0)</f>
        <v>0</v>
      </c>
      <c r="SZ7" s="54">
        <f>IF(SZ$5&lt;&gt;"",HLOOKUP(SZ$5,'Recueil des UO'!$I$5:$AEI$12,5,FALSE),0)</f>
        <v>0</v>
      </c>
      <c r="TA7" s="54">
        <f>IF(TA$5&lt;&gt;"",HLOOKUP(TA$5,'Recueil des UO'!$I$5:$AEI$12,5,FALSE),0)</f>
        <v>0</v>
      </c>
      <c r="TB7" s="54">
        <f>IF(TB$5&lt;&gt;"",HLOOKUP(TB$5,'Recueil des UO'!$I$5:$AEI$12,5,FALSE),0)</f>
        <v>0</v>
      </c>
      <c r="TC7" s="54">
        <f>IF(TC$5&lt;&gt;"",HLOOKUP(TC$5,'Recueil des UO'!$I$5:$AEI$12,5,FALSE),0)</f>
        <v>0</v>
      </c>
      <c r="TD7" s="54">
        <f>IF(TD$5&lt;&gt;"",HLOOKUP(TD$5,'Recueil des UO'!$I$5:$AEI$12,5,FALSE),0)</f>
        <v>0</v>
      </c>
      <c r="TE7" s="54">
        <f>IF(TE$5&lt;&gt;"",HLOOKUP(TE$5,'Recueil des UO'!$I$5:$AEI$12,5,FALSE),0)</f>
        <v>0</v>
      </c>
      <c r="TF7" s="54">
        <f>IF(TF$5&lt;&gt;"",HLOOKUP(TF$5,'Recueil des UO'!$I$5:$AEI$12,5,FALSE),0)</f>
        <v>0</v>
      </c>
      <c r="TG7" s="54">
        <f>IF(TG$5&lt;&gt;"",HLOOKUP(TG$5,'Recueil des UO'!$I$5:$AEI$12,5,FALSE),0)</f>
        <v>0</v>
      </c>
      <c r="TH7" s="54">
        <f>IF(TH$5&lt;&gt;"",HLOOKUP(TH$5,'Recueil des UO'!$I$5:$AEI$12,5,FALSE),0)</f>
        <v>0</v>
      </c>
      <c r="TI7" s="54">
        <f>IF(TI$5&lt;&gt;"",HLOOKUP(TI$5,'Recueil des UO'!$I$5:$AEI$12,5,FALSE),0)</f>
        <v>0</v>
      </c>
      <c r="TJ7" s="54">
        <f>IF(TJ$5&lt;&gt;"",HLOOKUP(TJ$5,'Recueil des UO'!$I$5:$AEI$12,5,FALSE),0)</f>
        <v>0</v>
      </c>
      <c r="TK7" s="54">
        <f>IF(TK$5&lt;&gt;"",HLOOKUP(TK$5,'Recueil des UO'!$I$5:$AEI$12,5,FALSE),0)</f>
        <v>0</v>
      </c>
      <c r="TL7" s="54">
        <f>IF(TL$5&lt;&gt;"",HLOOKUP(TL$5,'Recueil des UO'!$I$5:$AEI$12,5,FALSE),0)</f>
        <v>0</v>
      </c>
      <c r="TM7" s="54">
        <f>IF(TM$5&lt;&gt;"",HLOOKUP(TM$5,'Recueil des UO'!$I$5:$AEI$12,5,FALSE),0)</f>
        <v>0</v>
      </c>
      <c r="TN7" s="54">
        <f>IF(TN$5&lt;&gt;"",HLOOKUP(TN$5,'Recueil des UO'!$I$5:$AEI$12,5,FALSE),0)</f>
        <v>0</v>
      </c>
      <c r="TO7" s="54">
        <f>IF(TO$5&lt;&gt;"",HLOOKUP(TO$5,'Recueil des UO'!$I$5:$AEI$12,5,FALSE),0)</f>
        <v>0</v>
      </c>
      <c r="TP7" s="54">
        <f>IF(TP$5&lt;&gt;"",HLOOKUP(TP$5,'Recueil des UO'!$I$5:$AEI$12,5,FALSE),0)</f>
        <v>0</v>
      </c>
      <c r="TQ7" s="54">
        <f>IF(TQ$5&lt;&gt;"",HLOOKUP(TQ$5,'Recueil des UO'!$I$5:$AEI$12,5,FALSE),0)</f>
        <v>0</v>
      </c>
      <c r="TR7" s="54">
        <f>IF(TR$5&lt;&gt;"",HLOOKUP(TR$5,'Recueil des UO'!$I$5:$AEI$12,5,FALSE),0)</f>
        <v>0</v>
      </c>
      <c r="TS7" s="54">
        <f>IF(TS$5&lt;&gt;"",HLOOKUP(TS$5,'Recueil des UO'!$I$5:$AEI$12,5,FALSE),0)</f>
        <v>0</v>
      </c>
      <c r="TT7" s="54">
        <f>IF(TT$5&lt;&gt;"",HLOOKUP(TT$5,'Recueil des UO'!$I$5:$AEI$12,5,FALSE),0)</f>
        <v>0</v>
      </c>
      <c r="TU7" s="54">
        <f>IF(TU$5&lt;&gt;"",HLOOKUP(TU$5,'Recueil des UO'!$I$5:$AEI$12,5,FALSE),0)</f>
        <v>0</v>
      </c>
      <c r="TV7" s="54">
        <f>IF(TV$5&lt;&gt;"",HLOOKUP(TV$5,'Recueil des UO'!$I$5:$AEI$12,5,FALSE),0)</f>
        <v>0</v>
      </c>
      <c r="TW7" s="54">
        <f>IF(TW$5&lt;&gt;"",HLOOKUP(TW$5,'Recueil des UO'!$I$5:$AEI$12,5,FALSE),0)</f>
        <v>0</v>
      </c>
      <c r="TX7" s="54">
        <f>IF(TX$5&lt;&gt;"",HLOOKUP(TX$5,'Recueil des UO'!$I$5:$AEI$12,5,FALSE),0)</f>
        <v>0</v>
      </c>
      <c r="TY7" s="54">
        <f>IF(TY$5&lt;&gt;"",HLOOKUP(TY$5,'Recueil des UO'!$I$5:$AEI$12,5,FALSE),0)</f>
        <v>0</v>
      </c>
      <c r="TZ7" s="54">
        <f>IF(TZ$5&lt;&gt;"",HLOOKUP(TZ$5,'Recueil des UO'!$I$5:$AEI$12,5,FALSE),0)</f>
        <v>0</v>
      </c>
      <c r="UA7" s="54">
        <f>IF(UA$5&lt;&gt;"",HLOOKUP(UA$5,'Recueil des UO'!$I$5:$AEI$12,5,FALSE),0)</f>
        <v>0</v>
      </c>
      <c r="UB7" s="54">
        <f>IF(UB$5&lt;&gt;"",HLOOKUP(UB$5,'Recueil des UO'!$I$5:$AEI$12,5,FALSE),0)</f>
        <v>0</v>
      </c>
      <c r="UC7" s="54">
        <f>IF(UC$5&lt;&gt;"",HLOOKUP(UC$5,'Recueil des UO'!$I$5:$AEI$12,5,FALSE),0)</f>
        <v>0</v>
      </c>
      <c r="UD7" s="54">
        <f>IF(UD$5&lt;&gt;"",HLOOKUP(UD$5,'Recueil des UO'!$I$5:$AEI$12,5,FALSE),0)</f>
        <v>0</v>
      </c>
      <c r="UE7" s="54">
        <f>IF(UE$5&lt;&gt;"",HLOOKUP(UE$5,'Recueil des UO'!$I$5:$AEI$12,5,FALSE),0)</f>
        <v>0</v>
      </c>
      <c r="UF7" s="54">
        <f>IF(UF$5&lt;&gt;"",HLOOKUP(UF$5,'Recueil des UO'!$I$5:$AEI$12,5,FALSE),0)</f>
        <v>0</v>
      </c>
      <c r="UG7" s="54">
        <f>IF(UG$5&lt;&gt;"",HLOOKUP(UG$5,'Recueil des UO'!$I$5:$AEI$12,5,FALSE),0)</f>
        <v>0</v>
      </c>
      <c r="UH7" s="54">
        <f>IF(UH$5&lt;&gt;"",HLOOKUP(UH$5,'Recueil des UO'!$I$5:$AEI$12,5,FALSE),0)</f>
        <v>0</v>
      </c>
      <c r="UI7" s="54">
        <f>IF(UI$5&lt;&gt;"",HLOOKUP(UI$5,'Recueil des UO'!$I$5:$AEI$12,5,FALSE),0)</f>
        <v>0</v>
      </c>
      <c r="UJ7" s="54">
        <f>IF(UJ$5&lt;&gt;"",HLOOKUP(UJ$5,'Recueil des UO'!$I$5:$AEI$12,5,FALSE),0)</f>
        <v>0</v>
      </c>
      <c r="UK7" s="54">
        <f>IF(UK$5&lt;&gt;"",HLOOKUP(UK$5,'Recueil des UO'!$I$5:$AEI$12,5,FALSE),0)</f>
        <v>0</v>
      </c>
      <c r="UL7" s="54">
        <f>IF(UL$5&lt;&gt;"",HLOOKUP(UL$5,'Recueil des UO'!$I$5:$AEI$12,5,FALSE),0)</f>
        <v>0</v>
      </c>
      <c r="UM7" s="54">
        <f>IF(UM$5&lt;&gt;"",HLOOKUP(UM$5,'Recueil des UO'!$I$5:$AEI$12,5,FALSE),0)</f>
        <v>0</v>
      </c>
      <c r="UN7" s="54">
        <f>IF(UN$5&lt;&gt;"",HLOOKUP(UN$5,'Recueil des UO'!$I$5:$AEI$12,5,FALSE),0)</f>
        <v>0</v>
      </c>
      <c r="UO7" s="54">
        <f>IF(UO$5&lt;&gt;"",HLOOKUP(UO$5,'Recueil des UO'!$I$5:$AEI$12,5,FALSE),0)</f>
        <v>0</v>
      </c>
      <c r="UP7" s="54">
        <f>IF(UP$5&lt;&gt;"",HLOOKUP(UP$5,'Recueil des UO'!$I$5:$AEI$12,5,FALSE),0)</f>
        <v>0</v>
      </c>
      <c r="UQ7" s="54">
        <f>IF(UQ$5&lt;&gt;"",HLOOKUP(UQ$5,'Recueil des UO'!$I$5:$AEI$12,5,FALSE),0)</f>
        <v>0</v>
      </c>
      <c r="UR7" s="54">
        <f>IF(UR$5&lt;&gt;"",HLOOKUP(UR$5,'Recueil des UO'!$I$5:$AEI$12,5,FALSE),0)</f>
        <v>0</v>
      </c>
      <c r="US7" s="54">
        <f>IF(US$5&lt;&gt;"",HLOOKUP(US$5,'Recueil des UO'!$I$5:$AEI$12,5,FALSE),0)</f>
        <v>0</v>
      </c>
      <c r="UT7" s="54">
        <f>IF(UT$5&lt;&gt;"",HLOOKUP(UT$5,'Recueil des UO'!$I$5:$AEI$12,5,FALSE),0)</f>
        <v>0</v>
      </c>
      <c r="UU7" s="54">
        <f>IF(UU$5&lt;&gt;"",HLOOKUP(UU$5,'Recueil des UO'!$I$5:$AEI$12,5,FALSE),0)</f>
        <v>0</v>
      </c>
      <c r="UV7" s="54">
        <f>IF(UV$5&lt;&gt;"",HLOOKUP(UV$5,'Recueil des UO'!$I$5:$AEI$12,5,FALSE),0)</f>
        <v>0</v>
      </c>
      <c r="UW7" s="54">
        <f>IF(UW$5&lt;&gt;"",HLOOKUP(UW$5,'Recueil des UO'!$I$5:$AEI$12,5,FALSE),0)</f>
        <v>0</v>
      </c>
      <c r="UX7" s="54">
        <f>IF(UX$5&lt;&gt;"",HLOOKUP(UX$5,'Recueil des UO'!$I$5:$AEI$12,5,FALSE),0)</f>
        <v>0</v>
      </c>
      <c r="UY7" s="54">
        <f>IF(UY$5&lt;&gt;"",HLOOKUP(UY$5,'Recueil des UO'!$I$5:$AEI$12,5,FALSE),0)</f>
        <v>0</v>
      </c>
      <c r="UZ7" s="54">
        <f>IF(UZ$5&lt;&gt;"",HLOOKUP(UZ$5,'Recueil des UO'!$I$5:$AEI$12,5,FALSE),0)</f>
        <v>0</v>
      </c>
      <c r="VA7" s="54">
        <f>IF(VA$5&lt;&gt;"",HLOOKUP(VA$5,'Recueil des UO'!$I$5:$AEI$12,5,FALSE),0)</f>
        <v>0</v>
      </c>
      <c r="VB7" s="54">
        <f>IF(VB$5&lt;&gt;"",HLOOKUP(VB$5,'Recueil des UO'!$I$5:$AEI$12,5,FALSE),0)</f>
        <v>0</v>
      </c>
      <c r="VC7" s="54">
        <f>IF(VC$5&lt;&gt;"",HLOOKUP(VC$5,'Recueil des UO'!$I$5:$AEI$12,5,FALSE),0)</f>
        <v>0</v>
      </c>
      <c r="VD7" s="54">
        <f>IF(VD$5&lt;&gt;"",HLOOKUP(VD$5,'Recueil des UO'!$I$5:$AEI$12,5,FALSE),0)</f>
        <v>0</v>
      </c>
      <c r="VE7" s="54">
        <f>IF(VE$5&lt;&gt;"",HLOOKUP(VE$5,'Recueil des UO'!$I$5:$AEI$12,5,FALSE),0)</f>
        <v>0</v>
      </c>
      <c r="VF7" s="54">
        <f>IF(VF$5&lt;&gt;"",HLOOKUP(VF$5,'Recueil des UO'!$I$5:$AEI$12,5,FALSE),0)</f>
        <v>0</v>
      </c>
      <c r="VG7" s="54">
        <f>IF(VG$5&lt;&gt;"",HLOOKUP(VG$5,'Recueil des UO'!$I$5:$AEI$12,5,FALSE),0)</f>
        <v>0</v>
      </c>
      <c r="VH7" s="54">
        <f>IF(VH$5&lt;&gt;"",HLOOKUP(VH$5,'Recueil des UO'!$I$5:$AEI$12,5,FALSE),0)</f>
        <v>0</v>
      </c>
      <c r="VI7" s="54">
        <f>IF(VI$5&lt;&gt;"",HLOOKUP(VI$5,'Recueil des UO'!$I$5:$AEI$12,5,FALSE),0)</f>
        <v>0</v>
      </c>
      <c r="VJ7" s="54">
        <f>IF(VJ$5&lt;&gt;"",HLOOKUP(VJ$5,'Recueil des UO'!$I$5:$AEI$12,5,FALSE),0)</f>
        <v>0</v>
      </c>
      <c r="VK7" s="54">
        <f>IF(VK$5&lt;&gt;"",HLOOKUP(VK$5,'Recueil des UO'!$I$5:$AEI$12,5,FALSE),0)</f>
        <v>0</v>
      </c>
      <c r="VL7" s="54">
        <f>IF(VL$5&lt;&gt;"",HLOOKUP(VL$5,'Recueil des UO'!$I$5:$AEI$12,5,FALSE),0)</f>
        <v>0</v>
      </c>
      <c r="VM7" s="54">
        <f>IF(VM$5&lt;&gt;"",HLOOKUP(VM$5,'Recueil des UO'!$I$5:$AEI$12,5,FALSE),0)</f>
        <v>0</v>
      </c>
      <c r="VN7" s="54">
        <f>IF(VN$5&lt;&gt;"",HLOOKUP(VN$5,'Recueil des UO'!$I$5:$AEI$12,5,FALSE),0)</f>
        <v>0</v>
      </c>
      <c r="VO7" s="54">
        <f>IF(VO$5&lt;&gt;"",HLOOKUP(VO$5,'Recueil des UO'!$I$5:$AEI$12,5,FALSE),0)</f>
        <v>0</v>
      </c>
      <c r="VP7" s="54">
        <f>IF(VP$5&lt;&gt;"",HLOOKUP(VP$5,'Recueil des UO'!$I$5:$AEI$12,5,FALSE),0)</f>
        <v>0</v>
      </c>
      <c r="VQ7" s="54">
        <f>IF(VQ$5&lt;&gt;"",HLOOKUP(VQ$5,'Recueil des UO'!$I$5:$AEI$12,5,FALSE),0)</f>
        <v>0</v>
      </c>
      <c r="VR7" s="54">
        <f>IF(VR$5&lt;&gt;"",HLOOKUP(VR$5,'Recueil des UO'!$I$5:$AEI$12,5,FALSE),0)</f>
        <v>0</v>
      </c>
      <c r="VS7" s="54">
        <f>IF(VS$5&lt;&gt;"",HLOOKUP(VS$5,'Recueil des UO'!$I$5:$AEI$12,5,FALSE),0)</f>
        <v>0</v>
      </c>
      <c r="VT7" s="54">
        <f>IF(VT$5&lt;&gt;"",HLOOKUP(VT$5,'Recueil des UO'!$I$5:$AEI$12,5,FALSE),0)</f>
        <v>0</v>
      </c>
      <c r="VU7" s="54">
        <f>IF(VU$5&lt;&gt;"",HLOOKUP(VU$5,'Recueil des UO'!$I$5:$AEI$12,5,FALSE),0)</f>
        <v>0</v>
      </c>
      <c r="VV7" s="54">
        <f>IF(VV$5&lt;&gt;"",HLOOKUP(VV$5,'Recueil des UO'!$I$5:$AEI$12,5,FALSE),0)</f>
        <v>0</v>
      </c>
    </row>
    <row r="8" spans="1:594" s="180" customFormat="1">
      <c r="A8" s="115" t="s">
        <v>41</v>
      </c>
      <c r="C8" s="115" t="s">
        <v>1522</v>
      </c>
      <c r="D8" s="961"/>
      <c r="E8" s="948"/>
      <c r="F8" s="948"/>
      <c r="G8" s="962"/>
      <c r="H8" s="808"/>
      <c r="I8" s="809"/>
      <c r="J8" s="810"/>
      <c r="K8" s="713"/>
      <c r="L8" s="54">
        <f>HLOOKUP($L$5,'Recueil des UO'!$I$5:$AEI$12,6,FALSE)</f>
        <v>0</v>
      </c>
      <c r="M8" s="54">
        <f>HLOOKUP(M$5,'Recueil des UO'!$I$5:$AEI$12,6,FALSE)</f>
        <v>0</v>
      </c>
      <c r="N8" s="54">
        <f>HLOOKUP(N$5,'Recueil des UO'!$I$5:$AEI$12,6,FALSE)</f>
        <v>0</v>
      </c>
      <c r="O8" s="54">
        <f>HLOOKUP(O$5,'Recueil des UO'!$I$5:$AEI$12,6,FALSE)</f>
        <v>0</v>
      </c>
      <c r="P8" s="54">
        <f>HLOOKUP(P$5,'Recueil des UO'!$I$5:$AEI$12,6,FALSE)</f>
        <v>0</v>
      </c>
      <c r="Q8" s="54">
        <f>HLOOKUP(Q$5,'Recueil des UO'!$I$5:$AEI$12,6,FALSE)</f>
        <v>0</v>
      </c>
      <c r="R8" s="54">
        <f>HLOOKUP(R$5,'Recueil des UO'!$I$5:$AEI$12,6,FALSE)</f>
        <v>0</v>
      </c>
      <c r="S8" s="54">
        <f>HLOOKUP(S$5,'Recueil des UO'!$I$5:$AEI$12,6,FALSE)</f>
        <v>0</v>
      </c>
      <c r="T8" s="54">
        <f>HLOOKUP(T$5,'Recueil des UO'!$I$5:$AEI$12,6,FALSE)</f>
        <v>0</v>
      </c>
      <c r="U8" s="54">
        <f>HLOOKUP(U$5,'Recueil des UO'!$I$5:$AEI$12,6,FALSE)</f>
        <v>0</v>
      </c>
      <c r="V8" s="54">
        <f>HLOOKUP(V$5,'Recueil des UO'!$I$5:$AEI$12,6,FALSE)</f>
        <v>0</v>
      </c>
      <c r="W8" s="54">
        <f>HLOOKUP(W$5,'Recueil des UO'!$I$5:$AEI$12,6,FALSE)</f>
        <v>0</v>
      </c>
      <c r="X8" s="54">
        <f>HLOOKUP(X$5,'Recueil des UO'!$I$5:$AEI$12,6,FALSE)</f>
        <v>0</v>
      </c>
      <c r="Y8" s="54">
        <f>HLOOKUP(Y$5,'Recueil des UO'!$I$5:$AEI$12,6,FALSE)</f>
        <v>0</v>
      </c>
      <c r="Z8" s="54">
        <f>HLOOKUP(Z$5,'Recueil des UO'!$I$5:$AEI$12,6,FALSE)</f>
        <v>0</v>
      </c>
      <c r="AA8" s="54">
        <f>HLOOKUP(AA$5,'Recueil des UO'!$I$5:$AEI$12,6,FALSE)</f>
        <v>0</v>
      </c>
      <c r="AB8" s="54">
        <f>HLOOKUP(AB$5,'Recueil des UO'!$I$5:$AEI$12,6,FALSE)</f>
        <v>0</v>
      </c>
      <c r="AC8" s="54">
        <f>HLOOKUP(AC$5,'Recueil des UO'!$I$5:$AEI$12,6,FALSE)</f>
        <v>0</v>
      </c>
      <c r="AD8" s="54">
        <f>HLOOKUP(AD$5,'Recueil des UO'!$I$5:$AEI$12,6,FALSE)</f>
        <v>0</v>
      </c>
      <c r="AE8" s="54">
        <f>HLOOKUP(AE$5,'Recueil des UO'!$I$5:$AEI$12,6,FALSE)</f>
        <v>0</v>
      </c>
      <c r="AF8" s="54">
        <f>HLOOKUP(AF$5,'Recueil des UO'!$I$5:$AEI$12,6,FALSE)</f>
        <v>0</v>
      </c>
      <c r="AG8" s="54">
        <f>HLOOKUP(AG$5,'Recueil des UO'!$I$5:$AEI$12,6,FALSE)</f>
        <v>0</v>
      </c>
      <c r="AH8" s="54">
        <f>HLOOKUP(AH$5,'Recueil des UO'!$I$5:$AEI$12,6,FALSE)</f>
        <v>0</v>
      </c>
      <c r="AI8" s="54">
        <f>HLOOKUP(AI$5,'Recueil des UO'!$I$5:$AEI$12,6,FALSE)</f>
        <v>0</v>
      </c>
      <c r="AJ8" s="54">
        <f>HLOOKUP(AJ$5,'Recueil des UO'!$I$5:$AEI$12,6,FALSE)</f>
        <v>0</v>
      </c>
      <c r="AK8" s="54">
        <f>HLOOKUP(AK$5,'Recueil des UO'!$I$5:$AEI$12,6,FALSE)</f>
        <v>0</v>
      </c>
      <c r="AL8" s="54">
        <f>HLOOKUP(AL$5,'Recueil des UO'!$I$5:$AEI$12,6,FALSE)</f>
        <v>0</v>
      </c>
      <c r="AM8" s="54">
        <f>HLOOKUP(AM$5,'Recueil des UO'!$I$5:$AEI$12,6,FALSE)</f>
        <v>0</v>
      </c>
      <c r="AN8" s="54">
        <f>IF(AN$5&lt;&gt;"",HLOOKUP(AN$5,'Recueil des UO'!$I$5:$AEI$12,6,FALSE),0)</f>
        <v>0</v>
      </c>
      <c r="AO8" s="54">
        <f>IF(AO$5&lt;&gt;"",HLOOKUP(AO$5,'Recueil des UO'!$I$5:$AEI$12,6,FALSE),0)</f>
        <v>0</v>
      </c>
      <c r="AP8" s="54">
        <f>IF(AP$5&lt;&gt;"",HLOOKUP(AP$5,'Recueil des UO'!$I$5:$AEI$12,6,FALSE),0)</f>
        <v>0</v>
      </c>
      <c r="AQ8" s="54">
        <f>IF(AQ$5&lt;&gt;"",HLOOKUP(AQ$5,'Recueil des UO'!$I$5:$AEI$12,6,FALSE),0)</f>
        <v>0</v>
      </c>
      <c r="AR8" s="54">
        <f>IF(AR$5&lt;&gt;"",HLOOKUP(AR$5,'Recueil des UO'!$I$5:$AEI$12,6,FALSE),0)</f>
        <v>0</v>
      </c>
      <c r="AS8" s="54">
        <f>IF(AS$5&lt;&gt;"",HLOOKUP(AS$5,'Recueil des UO'!$I$5:$AEI$12,6,FALSE),0)</f>
        <v>0</v>
      </c>
      <c r="AT8" s="54">
        <f>IF(AT$5&lt;&gt;"",HLOOKUP(AT$5,'Recueil des UO'!$I$5:$AEI$12,6,FALSE),0)</f>
        <v>0</v>
      </c>
      <c r="AU8" s="54">
        <f>IF(AU$5&lt;&gt;"",HLOOKUP(AU$5,'Recueil des UO'!$I$5:$AEI$12,6,FALSE),0)</f>
        <v>0</v>
      </c>
      <c r="AV8" s="54">
        <f>IF(AV$5&lt;&gt;"",HLOOKUP(AV$5,'Recueil des UO'!$I$5:$AEI$12,6,FALSE),0)</f>
        <v>0</v>
      </c>
      <c r="AW8" s="54">
        <f>IF(AW$5&lt;&gt;"",HLOOKUP(AW$5,'Recueil des UO'!$I$5:$AEI$12,6,FALSE),0)</f>
        <v>0</v>
      </c>
      <c r="AX8" s="54">
        <f>IF(AX$5&lt;&gt;"",HLOOKUP(AX$5,'Recueil des UO'!$I$5:$AEI$12,6,FALSE),0)</f>
        <v>0</v>
      </c>
      <c r="AY8" s="54">
        <f>IF(AY$5&lt;&gt;"",HLOOKUP(AY$5,'Recueil des UO'!$I$5:$AEI$12,6,FALSE),0)</f>
        <v>0</v>
      </c>
      <c r="AZ8" s="54">
        <f>IF(AZ$5&lt;&gt;"",HLOOKUP(AZ$5,'Recueil des UO'!$I$5:$AEI$12,6,FALSE),0)</f>
        <v>0</v>
      </c>
      <c r="BA8" s="54">
        <f>IF(BA$5&lt;&gt;"",HLOOKUP(BA$5,'Recueil des UO'!$I$5:$AEI$12,6,FALSE),0)</f>
        <v>0</v>
      </c>
      <c r="BB8" s="54">
        <f>IF(BB$5&lt;&gt;"",HLOOKUP(BB$5,'Recueil des UO'!$I$5:$AEI$12,6,FALSE),0)</f>
        <v>0</v>
      </c>
      <c r="BC8" s="54">
        <f>IF(BC$5&lt;&gt;"",HLOOKUP(BC$5,'Recueil des UO'!$I$5:$AEI$12,6,FALSE),0)</f>
        <v>0</v>
      </c>
      <c r="BD8" s="54">
        <f>IF(BD$5&lt;&gt;"",HLOOKUP(BD$5,'Recueil des UO'!$I$5:$AEI$12,6,FALSE),0)</f>
        <v>0</v>
      </c>
      <c r="BE8" s="54">
        <f>IF(BE$5&lt;&gt;"",HLOOKUP(BE$5,'Recueil des UO'!$I$5:$AEI$12,6,FALSE),0)</f>
        <v>0</v>
      </c>
      <c r="BF8" s="54">
        <f>IF(BF$5&lt;&gt;"",HLOOKUP(BF$5,'Recueil des UO'!$I$5:$AEI$12,6,FALSE),0)</f>
        <v>0</v>
      </c>
      <c r="BG8" s="54">
        <f>IF(BG$5&lt;&gt;"",HLOOKUP(BG$5,'Recueil des UO'!$I$5:$AEI$12,6,FALSE),0)</f>
        <v>0</v>
      </c>
      <c r="BH8" s="54">
        <f>IF(BH$5&lt;&gt;"",HLOOKUP(BH$5,'Recueil des UO'!$I$5:$AEI$12,6,FALSE),0)</f>
        <v>0</v>
      </c>
      <c r="BI8" s="54">
        <f>IF(BI$5&lt;&gt;"",HLOOKUP(BI$5,'Recueil des UO'!$I$5:$AEI$12,6,FALSE),0)</f>
        <v>0</v>
      </c>
      <c r="BJ8" s="54">
        <f>IF(BJ$5&lt;&gt;"",HLOOKUP(BJ$5,'Recueil des UO'!$I$5:$AEI$12,6,FALSE),0)</f>
        <v>0</v>
      </c>
      <c r="BK8" s="54">
        <f>IF(BK$5&lt;&gt;"",HLOOKUP(BK$5,'Recueil des UO'!$I$5:$AEI$12,6,FALSE),0)</f>
        <v>0</v>
      </c>
      <c r="BL8" s="54">
        <f>IF(BL$5&lt;&gt;"",HLOOKUP(BL$5,'Recueil des UO'!$I$5:$AEI$12,6,FALSE),0)</f>
        <v>0</v>
      </c>
      <c r="BM8" s="54">
        <f>IF(BM$5&lt;&gt;"",HLOOKUP(BM$5,'Recueil des UO'!$I$5:$AEI$12,6,FALSE),0)</f>
        <v>0</v>
      </c>
      <c r="BN8" s="54">
        <f>IF(BN$5&lt;&gt;"",HLOOKUP(BN$5,'Recueil des UO'!$I$5:$AEI$12,6,FALSE),0)</f>
        <v>0</v>
      </c>
      <c r="BO8" s="54">
        <f>IF(BO$5&lt;&gt;"",HLOOKUP(BO$5,'Recueil des UO'!$I$5:$AEI$12,6,FALSE),0)</f>
        <v>0</v>
      </c>
      <c r="BP8" s="54">
        <f>IF(BP$5&lt;&gt;"",HLOOKUP(BP$5,'Recueil des UO'!$I$5:$AEI$12,6,FALSE),0)</f>
        <v>0</v>
      </c>
      <c r="BQ8" s="54">
        <f>IF(BQ$5&lt;&gt;"",HLOOKUP(BQ$5,'Recueil des UO'!$I$5:$AEI$12,6,FALSE),0)</f>
        <v>0</v>
      </c>
      <c r="BR8" s="54">
        <f>IF(BR$5&lt;&gt;"",HLOOKUP(BR$5,'Recueil des UO'!$I$5:$AEI$12,6,FALSE),0)</f>
        <v>0</v>
      </c>
      <c r="BS8" s="54">
        <f>IF(BS$5&lt;&gt;"",HLOOKUP(BS$5,'Recueil des UO'!$I$5:$AEI$12,6,FALSE),0)</f>
        <v>0</v>
      </c>
      <c r="BT8" s="54">
        <f>IF(BT$5&lt;&gt;"",HLOOKUP(BT$5,'Recueil des UO'!$I$5:$AEI$12,6,FALSE),0)</f>
        <v>0</v>
      </c>
      <c r="BU8" s="54">
        <f>IF(BU$5&lt;&gt;"",HLOOKUP(BU$5,'Recueil des UO'!$I$5:$AEI$12,6,FALSE),0)</f>
        <v>0</v>
      </c>
      <c r="BV8" s="54">
        <f>IF(BV$5&lt;&gt;"",HLOOKUP(BV$5,'Recueil des UO'!$I$5:$AEI$12,6,FALSE),0)</f>
        <v>0</v>
      </c>
      <c r="BW8" s="54">
        <f>IF(BW$5&lt;&gt;"",HLOOKUP(BW$5,'Recueil des UO'!$I$5:$AEI$12,6,FALSE),0)</f>
        <v>0</v>
      </c>
      <c r="BX8" s="54">
        <f>IF(BX$5&lt;&gt;"",HLOOKUP(BX$5,'Recueil des UO'!$I$5:$AEI$12,6,FALSE),0)</f>
        <v>0</v>
      </c>
      <c r="BY8" s="54">
        <f>IF(BY$5&lt;&gt;"",HLOOKUP(BY$5,'Recueil des UO'!$I$5:$AEI$12,6,FALSE),0)</f>
        <v>0</v>
      </c>
      <c r="BZ8" s="54">
        <f>IF(BZ$5&lt;&gt;"",HLOOKUP(BZ$5,'Recueil des UO'!$I$5:$AEI$12,6,FALSE),0)</f>
        <v>0</v>
      </c>
      <c r="CA8" s="54">
        <f>IF(CA$5&lt;&gt;"",HLOOKUP(CA$5,'Recueil des UO'!$I$5:$AEI$12,6,FALSE),0)</f>
        <v>0</v>
      </c>
      <c r="CB8" s="54">
        <f>IF(CB$5&lt;&gt;"",HLOOKUP(CB$5,'Recueil des UO'!$I$5:$AEI$12,6,FALSE),0)</f>
        <v>0</v>
      </c>
      <c r="CC8" s="54">
        <f>IF(CC$5&lt;&gt;"",HLOOKUP(CC$5,'Recueil des UO'!$I$5:$AEI$12,6,FALSE),0)</f>
        <v>0</v>
      </c>
      <c r="CD8" s="54">
        <f>IF(CD$5&lt;&gt;"",HLOOKUP(CD$5,'Recueil des UO'!$I$5:$AEI$12,6,FALSE),0)</f>
        <v>0</v>
      </c>
      <c r="CE8" s="54">
        <f>IF(CE$5&lt;&gt;"",HLOOKUP(CE$5,'Recueil des UO'!$I$5:$AEI$12,6,FALSE),0)</f>
        <v>0</v>
      </c>
      <c r="CF8" s="54">
        <f>IF(CF$5&lt;&gt;"",HLOOKUP(CF$5,'Recueil des UO'!$I$5:$AEI$12,6,FALSE),0)</f>
        <v>0</v>
      </c>
      <c r="CG8" s="54">
        <f>IF(CG$5&lt;&gt;"",HLOOKUP(CG$5,'Recueil des UO'!$I$5:$AEI$12,6,FALSE),0)</f>
        <v>0</v>
      </c>
      <c r="CH8" s="54">
        <f>IF(CH$5&lt;&gt;"",HLOOKUP(CH$5,'Recueil des UO'!$I$5:$AEI$12,6,FALSE),0)</f>
        <v>0</v>
      </c>
      <c r="CI8" s="54">
        <f>IF(CI$5&lt;&gt;"",HLOOKUP(CI$5,'Recueil des UO'!$I$5:$AEI$12,6,FALSE),0)</f>
        <v>0</v>
      </c>
      <c r="CJ8" s="54">
        <f>IF(CJ$5&lt;&gt;"",HLOOKUP(CJ$5,'Recueil des UO'!$I$5:$AEI$12,6,FALSE),0)</f>
        <v>0</v>
      </c>
      <c r="CK8" s="54">
        <f>IF(CK$5&lt;&gt;"",HLOOKUP(CK$5,'Recueil des UO'!$I$5:$AEI$12,6,FALSE),0)</f>
        <v>0</v>
      </c>
      <c r="CL8" s="54">
        <f>IF(CL$5&lt;&gt;"",HLOOKUP(CL$5,'Recueil des UO'!$I$5:$AEI$12,6,FALSE),0)</f>
        <v>0</v>
      </c>
      <c r="CM8" s="54">
        <f>IF(CM$5&lt;&gt;"",HLOOKUP(CM$5,'Recueil des UO'!$I$5:$AEI$12,6,FALSE),0)</f>
        <v>0</v>
      </c>
      <c r="CN8" s="54">
        <f>IF(CN$5&lt;&gt;"",HLOOKUP(CN$5,'Recueil des UO'!$I$5:$AEI$12,6,FALSE),0)</f>
        <v>0</v>
      </c>
      <c r="CO8" s="54">
        <f>IF(CO$5&lt;&gt;"",HLOOKUP(CO$5,'Recueil des UO'!$I$5:$AEI$12,6,FALSE),0)</f>
        <v>0</v>
      </c>
      <c r="CP8" s="54">
        <f>IF(CP$5&lt;&gt;"",HLOOKUP(CP$5,'Recueil des UO'!$I$5:$AEI$12,6,FALSE),0)</f>
        <v>0</v>
      </c>
      <c r="CQ8" s="54">
        <f>IF(CQ$5&lt;&gt;"",HLOOKUP(CQ$5,'Recueil des UO'!$I$5:$AEI$12,6,FALSE),0)</f>
        <v>0</v>
      </c>
      <c r="CR8" s="54">
        <f>IF(CR$5&lt;&gt;"",HLOOKUP(CR$5,'Recueil des UO'!$I$5:$AEI$12,6,FALSE),0)</f>
        <v>0</v>
      </c>
      <c r="CS8" s="54">
        <f>IF(CS$5&lt;&gt;"",HLOOKUP(CS$5,'Recueil des UO'!$I$5:$AEI$12,6,FALSE),0)</f>
        <v>0</v>
      </c>
      <c r="CT8" s="54">
        <f>IF(CT$5&lt;&gt;"",HLOOKUP(CT$5,'Recueil des UO'!$I$5:$AEI$12,6,FALSE),0)</f>
        <v>0</v>
      </c>
      <c r="CU8" s="54">
        <f>IF(CU$5&lt;&gt;"",HLOOKUP(CU$5,'Recueil des UO'!$I$5:$AEI$12,6,FALSE),0)</f>
        <v>0</v>
      </c>
      <c r="CV8" s="54">
        <f>IF(CV$5&lt;&gt;"",HLOOKUP(CV$5,'Recueil des UO'!$I$5:$AEI$12,6,FALSE),0)</f>
        <v>0</v>
      </c>
      <c r="CW8" s="54">
        <f>IF(CW$5&lt;&gt;"",HLOOKUP(CW$5,'Recueil des UO'!$I$5:$AEI$12,6,FALSE),0)</f>
        <v>0</v>
      </c>
      <c r="CX8" s="54">
        <f>IF(CX$5&lt;&gt;"",HLOOKUP(CX$5,'Recueil des UO'!$I$5:$AEI$12,6,FALSE),0)</f>
        <v>0</v>
      </c>
      <c r="CY8" s="54">
        <f>IF(CY$5&lt;&gt;"",HLOOKUP(CY$5,'Recueil des UO'!$I$5:$AEI$12,6,FALSE),0)</f>
        <v>0</v>
      </c>
      <c r="CZ8" s="54">
        <f>IF(CZ$5&lt;&gt;"",HLOOKUP(CZ$5,'Recueil des UO'!$I$5:$AEI$12,6,FALSE),0)</f>
        <v>0</v>
      </c>
      <c r="DA8" s="54">
        <f>IF(DA$5&lt;&gt;"",HLOOKUP(DA$5,'Recueil des UO'!$I$5:$AEI$12,6,FALSE),0)</f>
        <v>0</v>
      </c>
      <c r="DB8" s="54">
        <f>IF(DB$5&lt;&gt;"",HLOOKUP(DB$5,'Recueil des UO'!$I$5:$AEI$12,6,FALSE),0)</f>
        <v>0</v>
      </c>
      <c r="DC8" s="54">
        <f>IF(DC$5&lt;&gt;"",HLOOKUP(DC$5,'Recueil des UO'!$I$5:$AEI$12,6,FALSE),0)</f>
        <v>0</v>
      </c>
      <c r="DD8" s="54">
        <f>IF(DD$5&lt;&gt;"",HLOOKUP(DD$5,'Recueil des UO'!$I$5:$AEI$12,6,FALSE),0)</f>
        <v>0</v>
      </c>
      <c r="DE8" s="54">
        <f>IF(DE$5&lt;&gt;"",HLOOKUP(DE$5,'Recueil des UO'!$I$5:$AEI$12,6,FALSE),0)</f>
        <v>0</v>
      </c>
      <c r="DF8" s="54">
        <f>IF(DF$5&lt;&gt;"",HLOOKUP(DF$5,'Recueil des UO'!$I$5:$AEI$12,6,FALSE),0)</f>
        <v>0</v>
      </c>
      <c r="DG8" s="54">
        <f>IF(DG$5&lt;&gt;"",HLOOKUP(DG$5,'Recueil des UO'!$I$5:$AEI$12,6,FALSE),0)</f>
        <v>0</v>
      </c>
      <c r="DH8" s="54">
        <f>IF(DH$5&lt;&gt;"",HLOOKUP(DH$5,'Recueil des UO'!$I$5:$AEI$12,6,FALSE),0)</f>
        <v>0</v>
      </c>
      <c r="DI8" s="54">
        <f>IF(DI$5&lt;&gt;"",HLOOKUP(DI$5,'Recueil des UO'!$I$5:$AEI$12,6,FALSE),0)</f>
        <v>0</v>
      </c>
      <c r="DJ8" s="54">
        <f>IF(DJ$5&lt;&gt;"",HLOOKUP(DJ$5,'Recueil des UO'!$I$5:$AEI$12,6,FALSE),0)</f>
        <v>0</v>
      </c>
      <c r="DK8" s="54">
        <f>IF(DK$5&lt;&gt;"",HLOOKUP(DK$5,'Recueil des UO'!$I$5:$AEI$12,6,FALSE),0)</f>
        <v>0</v>
      </c>
      <c r="DL8" s="54">
        <f>IF(DL$5&lt;&gt;"",HLOOKUP(DL$5,'Recueil des UO'!$I$5:$AEI$12,6,FALSE),0)</f>
        <v>0</v>
      </c>
      <c r="DM8" s="54">
        <f>IF(DM$5&lt;&gt;"",HLOOKUP(DM$5,'Recueil des UO'!$I$5:$AEI$12,6,FALSE),0)</f>
        <v>0</v>
      </c>
      <c r="DN8" s="54">
        <f>IF(DN$5&lt;&gt;"",HLOOKUP(DN$5,'Recueil des UO'!$I$5:$AEI$12,6,FALSE),0)</f>
        <v>0</v>
      </c>
      <c r="DO8" s="54">
        <f>IF(DO$5&lt;&gt;"",HLOOKUP(DO$5,'Recueil des UO'!$I$5:$AEI$12,6,FALSE),0)</f>
        <v>0</v>
      </c>
      <c r="DP8" s="54">
        <f>IF(DP$5&lt;&gt;"",HLOOKUP(DP$5,'Recueil des UO'!$I$5:$AEI$12,6,FALSE),0)</f>
        <v>0</v>
      </c>
      <c r="DQ8" s="54">
        <f>IF(DQ$5&lt;&gt;"",HLOOKUP(DQ$5,'Recueil des UO'!$I$5:$AEI$12,6,FALSE),0)</f>
        <v>0</v>
      </c>
      <c r="DR8" s="54">
        <f>IF(DR$5&lt;&gt;"",HLOOKUP(DR$5,'Recueil des UO'!$I$5:$AEI$12,6,FALSE),0)</f>
        <v>0</v>
      </c>
      <c r="DS8" s="54">
        <f>IF(DS$5&lt;&gt;"",HLOOKUP(DS$5,'Recueil des UO'!$I$5:$AEI$12,6,FALSE),0)</f>
        <v>0</v>
      </c>
      <c r="DT8" s="54">
        <f>IF(DT$5&lt;&gt;"",HLOOKUP(DT$5,'Recueil des UO'!$I$5:$AEI$12,6,FALSE),0)</f>
        <v>0</v>
      </c>
      <c r="DU8" s="54">
        <f>IF(DU$5&lt;&gt;"",HLOOKUP(DU$5,'Recueil des UO'!$I$5:$AEI$12,6,FALSE),0)</f>
        <v>0</v>
      </c>
      <c r="DV8" s="54">
        <f>IF(DV$5&lt;&gt;"",HLOOKUP(DV$5,'Recueil des UO'!$I$5:$AEI$12,6,FALSE),0)</f>
        <v>0</v>
      </c>
      <c r="DW8" s="54">
        <f>IF(DW$5&lt;&gt;"",HLOOKUP(DW$5,'Recueil des UO'!$I$5:$AEI$12,6,FALSE),0)</f>
        <v>0</v>
      </c>
      <c r="DX8" s="54">
        <f>IF(DX$5&lt;&gt;"",HLOOKUP(DX$5,'Recueil des UO'!$I$5:$AEI$12,6,FALSE),0)</f>
        <v>0</v>
      </c>
      <c r="DY8" s="54">
        <f>IF(DY$5&lt;&gt;"",HLOOKUP(DY$5,'Recueil des UO'!$I$5:$AEI$12,6,FALSE),0)</f>
        <v>0</v>
      </c>
      <c r="DZ8" s="54">
        <f>IF(DZ$5&lt;&gt;"",HLOOKUP(DZ$5,'Recueil des UO'!$I$5:$AEI$12,6,FALSE),0)</f>
        <v>0</v>
      </c>
      <c r="EA8" s="54">
        <f>IF(EA$5&lt;&gt;"",HLOOKUP(EA$5,'Recueil des UO'!$I$5:$AEI$12,6,FALSE),0)</f>
        <v>0</v>
      </c>
      <c r="EB8" s="54">
        <f>IF(EB$5&lt;&gt;"",HLOOKUP(EB$5,'Recueil des UO'!$I$5:$AEI$12,6,FALSE),0)</f>
        <v>0</v>
      </c>
      <c r="EC8" s="54">
        <f>IF(EC$5&lt;&gt;"",HLOOKUP(EC$5,'Recueil des UO'!$I$5:$AEI$12,6,FALSE),0)</f>
        <v>0</v>
      </c>
      <c r="ED8" s="54">
        <f>IF(ED$5&lt;&gt;"",HLOOKUP(ED$5,'Recueil des UO'!$I$5:$AEI$12,6,FALSE),0)</f>
        <v>0</v>
      </c>
      <c r="EE8" s="54">
        <f>IF(EE$5&lt;&gt;"",HLOOKUP(EE$5,'Recueil des UO'!$I$5:$AEI$12,6,FALSE),0)</f>
        <v>0</v>
      </c>
      <c r="EF8" s="54">
        <f>IF(EF$5&lt;&gt;"",HLOOKUP(EF$5,'Recueil des UO'!$I$5:$AEI$12,6,FALSE),0)</f>
        <v>0</v>
      </c>
      <c r="EG8" s="54">
        <f>IF(EG$5&lt;&gt;"",HLOOKUP(EG$5,'Recueil des UO'!$I$5:$AEI$12,6,FALSE),0)</f>
        <v>0</v>
      </c>
      <c r="EH8" s="54">
        <f>IF(EH$5&lt;&gt;"",HLOOKUP(EH$5,'Recueil des UO'!$I$5:$AEI$12,6,FALSE),0)</f>
        <v>0</v>
      </c>
      <c r="EI8" s="54">
        <f>IF(EI$5&lt;&gt;"",HLOOKUP(EI$5,'Recueil des UO'!$I$5:$AEI$12,6,FALSE),0)</f>
        <v>0</v>
      </c>
      <c r="EJ8" s="54">
        <f>IF(EJ$5&lt;&gt;"",HLOOKUP(EJ$5,'Recueil des UO'!$I$5:$AEI$12,6,FALSE),0)</f>
        <v>0</v>
      </c>
      <c r="EK8" s="54">
        <f>IF(EK$5&lt;&gt;"",HLOOKUP(EK$5,'Recueil des UO'!$I$5:$AEI$12,6,FALSE),0)</f>
        <v>0</v>
      </c>
      <c r="EL8" s="54">
        <f>IF(EL$5&lt;&gt;"",HLOOKUP(EL$5,'Recueil des UO'!$I$5:$AEI$12,6,FALSE),0)</f>
        <v>0</v>
      </c>
      <c r="EM8" s="54">
        <f>IF(EM$5&lt;&gt;"",HLOOKUP(EM$5,'Recueil des UO'!$I$5:$AEI$12,6,FALSE),0)</f>
        <v>0</v>
      </c>
      <c r="EN8" s="54">
        <f>IF(EN$5&lt;&gt;"",HLOOKUP(EN$5,'Recueil des UO'!$I$5:$AEI$12,6,FALSE),0)</f>
        <v>0</v>
      </c>
      <c r="EO8" s="54">
        <f>IF(EO$5&lt;&gt;"",HLOOKUP(EO$5,'Recueil des UO'!$I$5:$AEI$12,6,FALSE),0)</f>
        <v>0</v>
      </c>
      <c r="EP8" s="54">
        <f>IF(EP$5&lt;&gt;"",HLOOKUP(EP$5,'Recueil des UO'!$I$5:$AEI$12,6,FALSE),0)</f>
        <v>0</v>
      </c>
      <c r="EQ8" s="54">
        <f>IF(EQ$5&lt;&gt;"",HLOOKUP(EQ$5,'Recueil des UO'!$I$5:$AEI$12,6,FALSE),0)</f>
        <v>0</v>
      </c>
      <c r="ER8" s="54">
        <f>IF(ER$5&lt;&gt;"",HLOOKUP(ER$5,'Recueil des UO'!$I$5:$AEI$12,6,FALSE),0)</f>
        <v>0</v>
      </c>
      <c r="ES8" s="54">
        <f>IF(ES$5&lt;&gt;"",HLOOKUP(ES$5,'Recueil des UO'!$I$5:$AEI$12,6,FALSE),0)</f>
        <v>0</v>
      </c>
      <c r="ET8" s="54">
        <f>IF(ET$5&lt;&gt;"",HLOOKUP(ET$5,'Recueil des UO'!$I$5:$AEI$12,6,FALSE),0)</f>
        <v>0</v>
      </c>
      <c r="EU8" s="54">
        <f>IF(EU$5&lt;&gt;"",HLOOKUP(EU$5,'Recueil des UO'!$I$5:$AEI$12,6,FALSE),0)</f>
        <v>0</v>
      </c>
      <c r="EV8" s="54">
        <f>IF(EV$5&lt;&gt;"",HLOOKUP(EV$5,'Recueil des UO'!$I$5:$AEI$12,6,FALSE),0)</f>
        <v>0</v>
      </c>
      <c r="EW8" s="54">
        <f>IF(EW$5&lt;&gt;"",HLOOKUP(EW$5,'Recueil des UO'!$I$5:$AEI$12,6,FALSE),0)</f>
        <v>0</v>
      </c>
      <c r="EX8" s="54">
        <f>IF(EX$5&lt;&gt;"",HLOOKUP(EX$5,'Recueil des UO'!$I$5:$AEI$12,6,FALSE),0)</f>
        <v>0</v>
      </c>
      <c r="EY8" s="54">
        <f>IF(EY$5&lt;&gt;"",HLOOKUP(EY$5,'Recueil des UO'!$I$5:$AEI$12,6,FALSE),0)</f>
        <v>0</v>
      </c>
      <c r="EZ8" s="54">
        <f>IF(EZ$5&lt;&gt;"",HLOOKUP(EZ$5,'Recueil des UO'!$I$5:$AEI$12,6,FALSE),0)</f>
        <v>0</v>
      </c>
      <c r="FA8" s="54">
        <f>IF(FA$5&lt;&gt;"",HLOOKUP(FA$5,'Recueil des UO'!$I$5:$AEI$12,6,FALSE),0)</f>
        <v>0</v>
      </c>
      <c r="FB8" s="54">
        <f>IF(FB$5&lt;&gt;"",HLOOKUP(FB$5,'Recueil des UO'!$I$5:$AEI$12,6,FALSE),0)</f>
        <v>0</v>
      </c>
      <c r="FC8" s="54">
        <f>IF(FC$5&lt;&gt;"",HLOOKUP(FC$5,'Recueil des UO'!$I$5:$AEI$12,6,FALSE),0)</f>
        <v>0</v>
      </c>
      <c r="FD8" s="54">
        <f>IF(FD$5&lt;&gt;"",HLOOKUP(FD$5,'Recueil des UO'!$I$5:$AEI$12,6,FALSE),0)</f>
        <v>0</v>
      </c>
      <c r="FE8" s="54">
        <f>IF(FE$5&lt;&gt;"",HLOOKUP(FE$5,'Recueil des UO'!$I$5:$AEI$12,6,FALSE),0)</f>
        <v>0</v>
      </c>
      <c r="FF8" s="54">
        <f>IF(FF$5&lt;&gt;"",HLOOKUP(FF$5,'Recueil des UO'!$I$5:$AEI$12,6,FALSE),0)</f>
        <v>0</v>
      </c>
      <c r="FG8" s="54">
        <f>IF(FG$5&lt;&gt;"",HLOOKUP(FG$5,'Recueil des UO'!$I$5:$AEI$12,6,FALSE),0)</f>
        <v>0</v>
      </c>
      <c r="FH8" s="54">
        <f>IF(FH$5&lt;&gt;"",HLOOKUP(FH$5,'Recueil des UO'!$I$5:$AEI$12,6,FALSE),0)</f>
        <v>0</v>
      </c>
      <c r="FI8" s="54">
        <f>IF(FI$5&lt;&gt;"",HLOOKUP(FI$5,'Recueil des UO'!$I$5:$AEI$12,6,FALSE),0)</f>
        <v>0</v>
      </c>
      <c r="FJ8" s="54">
        <f>IF(FJ$5&lt;&gt;"",HLOOKUP(FJ$5,'Recueil des UO'!$I$5:$AEI$12,6,FALSE),0)</f>
        <v>0</v>
      </c>
      <c r="FK8" s="54">
        <f>IF(FK$5&lt;&gt;"",HLOOKUP(FK$5,'Recueil des UO'!$I$5:$AEI$12,6,FALSE),0)</f>
        <v>0</v>
      </c>
      <c r="FL8" s="54">
        <f>IF(FL$5&lt;&gt;"",HLOOKUP(FL$5,'Recueil des UO'!$I$5:$AEI$12,6,FALSE),0)</f>
        <v>0</v>
      </c>
      <c r="FM8" s="54">
        <f>IF(FM$5&lt;&gt;"",HLOOKUP(FM$5,'Recueil des UO'!$I$5:$AEI$12,6,FALSE),0)</f>
        <v>0</v>
      </c>
      <c r="FN8" s="54">
        <f>IF(FN$5&lt;&gt;"",HLOOKUP(FN$5,'Recueil des UO'!$I$5:$AEI$12,6,FALSE),0)</f>
        <v>0</v>
      </c>
      <c r="FO8" s="54">
        <f>IF(FO$5&lt;&gt;"",HLOOKUP(FO$5,'Recueil des UO'!$I$5:$AEI$12,6,FALSE),0)</f>
        <v>0</v>
      </c>
      <c r="FP8" s="54">
        <f>IF(FP$5&lt;&gt;"",HLOOKUP(FP$5,'Recueil des UO'!$I$5:$AEI$12,6,FALSE),0)</f>
        <v>0</v>
      </c>
      <c r="FQ8" s="54">
        <f>IF(FQ$5&lt;&gt;"",HLOOKUP(FQ$5,'Recueil des UO'!$I$5:$AEI$12,6,FALSE),0)</f>
        <v>0</v>
      </c>
      <c r="FR8" s="54">
        <f>IF(FR$5&lt;&gt;"",HLOOKUP(FR$5,'Recueil des UO'!$I$5:$AEI$12,6,FALSE),0)</f>
        <v>0</v>
      </c>
      <c r="FS8" s="54">
        <f>IF(FS$5&lt;&gt;"",HLOOKUP(FS$5,'Recueil des UO'!$I$5:$AEI$12,6,FALSE),0)</f>
        <v>0</v>
      </c>
      <c r="FT8" s="54">
        <f>IF(FT$5&lt;&gt;"",HLOOKUP(FT$5,'Recueil des UO'!$I$5:$AEI$12,6,FALSE),0)</f>
        <v>0</v>
      </c>
      <c r="FU8" s="54">
        <f>IF(FU$5&lt;&gt;"",HLOOKUP(FU$5,'Recueil des UO'!$I$5:$AEI$12,6,FALSE),0)</f>
        <v>0</v>
      </c>
      <c r="FV8" s="54">
        <f>IF(FV$5&lt;&gt;"",HLOOKUP(FV$5,'Recueil des UO'!$I$5:$AEI$12,6,FALSE),0)</f>
        <v>0</v>
      </c>
      <c r="FW8" s="54">
        <f>IF(FW$5&lt;&gt;"",HLOOKUP(FW$5,'Recueil des UO'!$I$5:$AEI$12,6,FALSE),0)</f>
        <v>0</v>
      </c>
      <c r="FX8" s="54">
        <f>IF(FX$5&lt;&gt;"",HLOOKUP(FX$5,'Recueil des UO'!$I$5:$AEI$12,6,FALSE),0)</f>
        <v>0</v>
      </c>
      <c r="FY8" s="54">
        <f>IF(FY$5&lt;&gt;"",HLOOKUP(FY$5,'Recueil des UO'!$I$5:$AEI$12,6,FALSE),0)</f>
        <v>0</v>
      </c>
      <c r="FZ8" s="54">
        <f>IF(FZ$5&lt;&gt;"",HLOOKUP(FZ$5,'Recueil des UO'!$I$5:$AEI$12,6,FALSE),0)</f>
        <v>0</v>
      </c>
      <c r="GA8" s="54">
        <f>IF(GA$5&lt;&gt;"",HLOOKUP(GA$5,'Recueil des UO'!$I$5:$AEI$12,6,FALSE),0)</f>
        <v>0</v>
      </c>
      <c r="GB8" s="54">
        <f>IF(GB$5&lt;&gt;"",HLOOKUP(GB$5,'Recueil des UO'!$I$5:$AEI$12,6,FALSE),0)</f>
        <v>0</v>
      </c>
      <c r="GC8" s="54">
        <f>IF(GC$5&lt;&gt;"",HLOOKUP(GC$5,'Recueil des UO'!$I$5:$AEI$12,6,FALSE),0)</f>
        <v>0</v>
      </c>
      <c r="GD8" s="54">
        <f>IF(GD$5&lt;&gt;"",HLOOKUP(GD$5,'Recueil des UO'!$I$5:$AEI$12,6,FALSE),0)</f>
        <v>0</v>
      </c>
      <c r="GE8" s="54">
        <f>IF(GE$5&lt;&gt;"",HLOOKUP(GE$5,'Recueil des UO'!$I$5:$AEI$12,6,FALSE),0)</f>
        <v>0</v>
      </c>
      <c r="GF8" s="54">
        <f>IF(GF$5&lt;&gt;"",HLOOKUP(GF$5,'Recueil des UO'!$I$5:$AEI$12,6,FALSE),0)</f>
        <v>0</v>
      </c>
      <c r="GG8" s="54">
        <f>IF(GG$5&lt;&gt;"",HLOOKUP(GG$5,'Recueil des UO'!$I$5:$AEI$12,6,FALSE),0)</f>
        <v>0</v>
      </c>
      <c r="GH8" s="54">
        <f>IF(GH$5&lt;&gt;"",HLOOKUP(GH$5,'Recueil des UO'!$I$5:$AEI$12,6,FALSE),0)</f>
        <v>0</v>
      </c>
      <c r="GI8" s="54">
        <f>IF(GI$5&lt;&gt;"",HLOOKUP(GI$5,'Recueil des UO'!$I$5:$AEI$12,6,FALSE),0)</f>
        <v>0</v>
      </c>
      <c r="GJ8" s="54">
        <f>IF(GJ$5&lt;&gt;"",HLOOKUP(GJ$5,'Recueil des UO'!$I$5:$AEI$12,6,FALSE),0)</f>
        <v>0</v>
      </c>
      <c r="GK8" s="54">
        <f>IF(GK$5&lt;&gt;"",HLOOKUP(GK$5,'Recueil des UO'!$I$5:$AEI$12,6,FALSE),0)</f>
        <v>0</v>
      </c>
      <c r="GL8" s="54">
        <f>IF(GL$5&lt;&gt;"",HLOOKUP(GL$5,'Recueil des UO'!$I$5:$AEI$12,6,FALSE),0)</f>
        <v>0</v>
      </c>
      <c r="GM8" s="54">
        <f>IF(GM$5&lt;&gt;"",HLOOKUP(GM$5,'Recueil des UO'!$I$5:$AEI$12,6,FALSE),0)</f>
        <v>0</v>
      </c>
      <c r="GN8" s="54">
        <f>IF(GN$5&lt;&gt;"",HLOOKUP(GN$5,'Recueil des UO'!$I$5:$AEI$12,6,FALSE),0)</f>
        <v>0</v>
      </c>
      <c r="GO8" s="54">
        <f>IF(GO$5&lt;&gt;"",HLOOKUP(GO$5,'Recueil des UO'!$I$5:$AEI$12,6,FALSE),0)</f>
        <v>0</v>
      </c>
      <c r="GP8" s="54">
        <f>IF(GP$5&lt;&gt;"",HLOOKUP(GP$5,'Recueil des UO'!$I$5:$AEI$12,6,FALSE),0)</f>
        <v>0</v>
      </c>
      <c r="GQ8" s="54">
        <f>IF(GQ$5&lt;&gt;"",HLOOKUP(GQ$5,'Recueil des UO'!$I$5:$AEI$12,6,FALSE),0)</f>
        <v>0</v>
      </c>
      <c r="GR8" s="54">
        <f>IF(GR$5&lt;&gt;"",HLOOKUP(GR$5,'Recueil des UO'!$I$5:$AEI$12,6,FALSE),0)</f>
        <v>0</v>
      </c>
      <c r="GS8" s="54">
        <f>IF(GS$5&lt;&gt;"",HLOOKUP(GS$5,'Recueil des UO'!$I$5:$AEI$12,6,FALSE),0)</f>
        <v>0</v>
      </c>
      <c r="GT8" s="54">
        <f>IF(GT$5&lt;&gt;"",HLOOKUP(GT$5,'Recueil des UO'!$I$5:$AEI$12,6,FALSE),0)</f>
        <v>0</v>
      </c>
      <c r="GU8" s="54">
        <f>IF(GU$5&lt;&gt;"",HLOOKUP(GU$5,'Recueil des UO'!$I$5:$AEI$12,6,FALSE),0)</f>
        <v>0</v>
      </c>
      <c r="GV8" s="54">
        <f>IF(GV$5&lt;&gt;"",HLOOKUP(GV$5,'Recueil des UO'!$I$5:$AEI$12,6,FALSE),0)</f>
        <v>0</v>
      </c>
      <c r="GW8" s="54">
        <f>IF(GW$5&lt;&gt;"",HLOOKUP(GW$5,'Recueil des UO'!$I$5:$AEI$12,6,FALSE),0)</f>
        <v>0</v>
      </c>
      <c r="GX8" s="54">
        <f>IF(GX$5&lt;&gt;"",HLOOKUP(GX$5,'Recueil des UO'!$I$5:$AEI$12,6,FALSE),0)</f>
        <v>0</v>
      </c>
      <c r="GY8" s="54">
        <f>IF(GY$5&lt;&gt;"",HLOOKUP(GY$5,'Recueil des UO'!$I$5:$AEI$12,6,FALSE),0)</f>
        <v>0</v>
      </c>
      <c r="GZ8" s="54">
        <f>IF(GZ$5&lt;&gt;"",HLOOKUP(GZ$5,'Recueil des UO'!$I$5:$AEI$12,6,FALSE),0)</f>
        <v>0</v>
      </c>
      <c r="HA8" s="54">
        <f>IF(HA$5&lt;&gt;"",HLOOKUP(HA$5,'Recueil des UO'!$I$5:$AEI$12,6,FALSE),0)</f>
        <v>0</v>
      </c>
      <c r="HB8" s="54">
        <f>IF(HB$5&lt;&gt;"",HLOOKUP(HB$5,'Recueil des UO'!$I$5:$AEI$12,6,FALSE),0)</f>
        <v>0</v>
      </c>
      <c r="HC8" s="54">
        <f>IF(HC$5&lt;&gt;"",HLOOKUP(HC$5,'Recueil des UO'!$I$5:$AEI$12,6,FALSE),0)</f>
        <v>0</v>
      </c>
      <c r="HD8" s="54">
        <f>IF(HD$5&lt;&gt;"",HLOOKUP(HD$5,'Recueil des UO'!$I$5:$AEI$12,6,FALSE),0)</f>
        <v>0</v>
      </c>
      <c r="HE8" s="54">
        <f>IF(HE$5&lt;&gt;"",HLOOKUP(HE$5,'Recueil des UO'!$I$5:$AEI$12,6,FALSE),0)</f>
        <v>0</v>
      </c>
      <c r="HF8" s="54">
        <f>IF(HF$5&lt;&gt;"",HLOOKUP(HF$5,'Recueil des UO'!$I$5:$AEI$12,6,FALSE),0)</f>
        <v>0</v>
      </c>
      <c r="HG8" s="54">
        <f>IF(HG$5&lt;&gt;"",HLOOKUP(HG$5,'Recueil des UO'!$I$5:$AEI$12,6,FALSE),0)</f>
        <v>0</v>
      </c>
      <c r="HH8" s="54">
        <f>IF(HH$5&lt;&gt;"",HLOOKUP(HH$5,'Recueil des UO'!$I$5:$AEI$12,6,FALSE),0)</f>
        <v>0</v>
      </c>
      <c r="HI8" s="54">
        <f>IF(HI$5&lt;&gt;"",HLOOKUP(HI$5,'Recueil des UO'!$I$5:$AEI$12,6,FALSE),0)</f>
        <v>0</v>
      </c>
      <c r="HJ8" s="54">
        <f>IF(HJ$5&lt;&gt;"",HLOOKUP(HJ$5,'Recueil des UO'!$I$5:$AEI$12,6,FALSE),0)</f>
        <v>0</v>
      </c>
      <c r="HK8" s="54">
        <f>IF(HK$5&lt;&gt;"",HLOOKUP(HK$5,'Recueil des UO'!$I$5:$AEI$12,6,FALSE),0)</f>
        <v>0</v>
      </c>
      <c r="HL8" s="54">
        <f>IF(HL$5&lt;&gt;"",HLOOKUP(HL$5,'Recueil des UO'!$I$5:$AEI$12,6,FALSE),0)</f>
        <v>0</v>
      </c>
      <c r="HM8" s="54">
        <f>IF(HM$5&lt;&gt;"",HLOOKUP(HM$5,'Recueil des UO'!$I$5:$AEI$12,6,FALSE),0)</f>
        <v>0</v>
      </c>
      <c r="HN8" s="54">
        <f>IF(HN$5&lt;&gt;"",HLOOKUP(HN$5,'Recueil des UO'!$I$5:$AEI$12,6,FALSE),0)</f>
        <v>0</v>
      </c>
      <c r="HO8" s="54">
        <f>IF(HO$5&lt;&gt;"",HLOOKUP(HO$5,'Recueil des UO'!$I$5:$AEI$12,6,FALSE),0)</f>
        <v>0</v>
      </c>
      <c r="HP8" s="54">
        <f>IF(HP$5&lt;&gt;"",HLOOKUP(HP$5,'Recueil des UO'!$I$5:$AEI$12,6,FALSE),0)</f>
        <v>0</v>
      </c>
      <c r="HQ8" s="54">
        <f>IF(HQ$5&lt;&gt;"",HLOOKUP(HQ$5,'Recueil des UO'!$I$5:$AEI$12,6,FALSE),0)</f>
        <v>0</v>
      </c>
      <c r="HR8" s="54">
        <f>IF(HR$5&lt;&gt;"",HLOOKUP(HR$5,'Recueil des UO'!$I$5:$AEI$12,6,FALSE),0)</f>
        <v>0</v>
      </c>
      <c r="HS8" s="54">
        <f>IF(HS$5&lt;&gt;"",HLOOKUP(HS$5,'Recueil des UO'!$I$5:$AEI$12,6,FALSE),0)</f>
        <v>0</v>
      </c>
      <c r="HT8" s="54">
        <f>IF(HT$5&lt;&gt;"",HLOOKUP(HT$5,'Recueil des UO'!$I$5:$AEI$12,6,FALSE),0)</f>
        <v>0</v>
      </c>
      <c r="HU8" s="54">
        <f>IF(HU$5&lt;&gt;"",HLOOKUP(HU$5,'Recueil des UO'!$I$5:$AEI$12,6,FALSE),0)</f>
        <v>0</v>
      </c>
      <c r="HV8" s="54">
        <f>IF(HV$5&lt;&gt;"",HLOOKUP(HV$5,'Recueil des UO'!$I$5:$AEI$12,6,FALSE),0)</f>
        <v>0</v>
      </c>
      <c r="HW8" s="54">
        <f>IF(HW$5&lt;&gt;"",HLOOKUP(HW$5,'Recueil des UO'!$I$5:$AEI$12,6,FALSE),0)</f>
        <v>0</v>
      </c>
      <c r="HX8" s="54">
        <f>IF(HX$5&lt;&gt;"",HLOOKUP(HX$5,'Recueil des UO'!$I$5:$AEI$12,6,FALSE),0)</f>
        <v>0</v>
      </c>
      <c r="HY8" s="54">
        <f>IF(HY$5&lt;&gt;"",HLOOKUP(HY$5,'Recueil des UO'!$I$5:$AEI$12,6,FALSE),0)</f>
        <v>0</v>
      </c>
      <c r="HZ8" s="54">
        <f>IF(HZ$5&lt;&gt;"",HLOOKUP(HZ$5,'Recueil des UO'!$I$5:$AEI$12,6,FALSE),0)</f>
        <v>0</v>
      </c>
      <c r="IA8" s="54">
        <f>IF(IA$5&lt;&gt;"",HLOOKUP(IA$5,'Recueil des UO'!$I$5:$AEI$12,6,FALSE),0)</f>
        <v>0</v>
      </c>
      <c r="IB8" s="54">
        <f>IF(IB$5&lt;&gt;"",HLOOKUP(IB$5,'Recueil des UO'!$I$5:$AEI$12,6,FALSE),0)</f>
        <v>0</v>
      </c>
      <c r="IC8" s="54">
        <f>IF(IC$5&lt;&gt;"",HLOOKUP(IC$5,'Recueil des UO'!$I$5:$AEI$12,6,FALSE),0)</f>
        <v>0</v>
      </c>
      <c r="ID8" s="54">
        <f>IF(ID$5&lt;&gt;"",HLOOKUP(ID$5,'Recueil des UO'!$I$5:$AEI$12,6,FALSE),0)</f>
        <v>0</v>
      </c>
      <c r="IE8" s="54">
        <f>IF(IE$5&lt;&gt;"",HLOOKUP(IE$5,'Recueil des UO'!$I$5:$AEI$12,6,FALSE),0)</f>
        <v>0</v>
      </c>
      <c r="IF8" s="54">
        <f>IF(IF$5&lt;&gt;"",HLOOKUP(IF$5,'Recueil des UO'!$I$5:$AEI$12,6,FALSE),0)</f>
        <v>0</v>
      </c>
      <c r="IG8" s="54">
        <f>IF(IG$5&lt;&gt;"",HLOOKUP(IG$5,'Recueil des UO'!$I$5:$AEI$12,6,FALSE),0)</f>
        <v>0</v>
      </c>
      <c r="IH8" s="54">
        <f>IF(IH$5&lt;&gt;"",HLOOKUP(IH$5,'Recueil des UO'!$I$5:$AEI$12,6,FALSE),0)</f>
        <v>0</v>
      </c>
      <c r="II8" s="54">
        <f>IF(II$5&lt;&gt;"",HLOOKUP(II$5,'Recueil des UO'!$I$5:$AEI$12,6,FALSE),0)</f>
        <v>0</v>
      </c>
      <c r="IJ8" s="54">
        <f>IF(IJ$5&lt;&gt;"",HLOOKUP(IJ$5,'Recueil des UO'!$I$5:$AEI$12,6,FALSE),0)</f>
        <v>0</v>
      </c>
      <c r="IK8" s="54">
        <f>IF(IK$5&lt;&gt;"",HLOOKUP(IK$5,'Recueil des UO'!$I$5:$AEI$12,6,FALSE),0)</f>
        <v>0</v>
      </c>
      <c r="IL8" s="54">
        <f>IF(IL$5&lt;&gt;"",HLOOKUP(IL$5,'Recueil des UO'!$I$5:$AEI$12,6,FALSE),0)</f>
        <v>0</v>
      </c>
      <c r="IM8" s="54">
        <f>IF(IM$5&lt;&gt;"",HLOOKUP(IM$5,'Recueil des UO'!$I$5:$AEI$12,6,FALSE),0)</f>
        <v>0</v>
      </c>
      <c r="IN8" s="54">
        <f>IF(IN$5&lt;&gt;"",HLOOKUP(IN$5,'Recueil des UO'!$I$5:$AEI$12,6,FALSE),0)</f>
        <v>0</v>
      </c>
      <c r="IO8" s="54">
        <f>IF(IO$5&lt;&gt;"",HLOOKUP(IO$5,'Recueil des UO'!$I$5:$AEI$12,6,FALSE),0)</f>
        <v>0</v>
      </c>
      <c r="IP8" s="54">
        <f>IF(IP$5&lt;&gt;"",HLOOKUP(IP$5,'Recueil des UO'!$I$5:$AEI$12,6,FALSE),0)</f>
        <v>0</v>
      </c>
      <c r="IQ8" s="54">
        <f>IF(IQ$5&lt;&gt;"",HLOOKUP(IQ$5,'Recueil des UO'!$I$5:$AEI$12,6,FALSE),0)</f>
        <v>0</v>
      </c>
      <c r="IR8" s="54">
        <f>IF(IR$5&lt;&gt;"",HLOOKUP(IR$5,'Recueil des UO'!$I$5:$AEI$12,6,FALSE),0)</f>
        <v>0</v>
      </c>
      <c r="IS8" s="54">
        <f>IF(IS$5&lt;&gt;"",HLOOKUP(IS$5,'Recueil des UO'!$I$5:$AEI$12,6,FALSE),0)</f>
        <v>0</v>
      </c>
      <c r="IT8" s="54">
        <f>IF(IT$5&lt;&gt;"",HLOOKUP(IT$5,'Recueil des UO'!$I$5:$AEI$12,6,FALSE),0)</f>
        <v>0</v>
      </c>
      <c r="IU8" s="54">
        <f>IF(IU$5&lt;&gt;"",HLOOKUP(IU$5,'Recueil des UO'!$I$5:$AEI$12,6,FALSE),0)</f>
        <v>0</v>
      </c>
      <c r="IV8" s="54">
        <f>IF(IV$5&lt;&gt;"",HLOOKUP(IV$5,'Recueil des UO'!$I$5:$AEI$12,6,FALSE),0)</f>
        <v>0</v>
      </c>
      <c r="IW8" s="54">
        <f>IF(IW$5&lt;&gt;"",HLOOKUP(IW$5,'Recueil des UO'!$I$5:$AEI$12,6,FALSE),0)</f>
        <v>0</v>
      </c>
      <c r="IX8" s="54">
        <f>IF(IX$5&lt;&gt;"",HLOOKUP(IX$5,'Recueil des UO'!$I$5:$AEI$12,6,FALSE),0)</f>
        <v>0</v>
      </c>
      <c r="IY8" s="54">
        <f>IF(IY$5&lt;&gt;"",HLOOKUP(IY$5,'Recueil des UO'!$I$5:$AEI$12,6,FALSE),0)</f>
        <v>0</v>
      </c>
      <c r="IZ8" s="54">
        <f>IF(IZ$5&lt;&gt;"",HLOOKUP(IZ$5,'Recueil des UO'!$I$5:$AEI$12,6,FALSE),0)</f>
        <v>0</v>
      </c>
      <c r="JA8" s="54">
        <f>IF(JA$5&lt;&gt;"",HLOOKUP(JA$5,'Recueil des UO'!$I$5:$AEI$12,6,FALSE),0)</f>
        <v>0</v>
      </c>
      <c r="JB8" s="54">
        <f>IF(JB$5&lt;&gt;"",HLOOKUP(JB$5,'Recueil des UO'!$I$5:$AEI$12,6,FALSE),0)</f>
        <v>0</v>
      </c>
      <c r="JC8" s="54">
        <f>IF(JC$5&lt;&gt;"",HLOOKUP(JC$5,'Recueil des UO'!$I$5:$AEI$12,6,FALSE),0)</f>
        <v>0</v>
      </c>
      <c r="JD8" s="54">
        <f>IF(JD$5&lt;&gt;"",HLOOKUP(JD$5,'Recueil des UO'!$I$5:$AEI$12,6,FALSE),0)</f>
        <v>0</v>
      </c>
      <c r="JE8" s="54">
        <f>IF(JE$5&lt;&gt;"",HLOOKUP(JE$5,'Recueil des UO'!$I$5:$AEI$12,6,FALSE),0)</f>
        <v>0</v>
      </c>
      <c r="JF8" s="54">
        <f>IF(JF$5&lt;&gt;"",HLOOKUP(JF$5,'Recueil des UO'!$I$5:$AEI$12,6,FALSE),0)</f>
        <v>0</v>
      </c>
      <c r="JG8" s="54">
        <f>IF(JG$5&lt;&gt;"",HLOOKUP(JG$5,'Recueil des UO'!$I$5:$AEI$12,6,FALSE),0)</f>
        <v>0</v>
      </c>
      <c r="JH8" s="54">
        <f>IF(JH$5&lt;&gt;"",HLOOKUP(JH$5,'Recueil des UO'!$I$5:$AEI$12,6,FALSE),0)</f>
        <v>0</v>
      </c>
      <c r="JI8" s="54">
        <f>IF(JI$5&lt;&gt;"",HLOOKUP(JI$5,'Recueil des UO'!$I$5:$AEI$12,6,FALSE),0)</f>
        <v>0</v>
      </c>
      <c r="JJ8" s="54">
        <f>IF(JJ$5&lt;&gt;"",HLOOKUP(JJ$5,'Recueil des UO'!$I$5:$AEI$12,6,FALSE),0)</f>
        <v>0</v>
      </c>
      <c r="JK8" s="54">
        <f>IF(JK$5&lt;&gt;"",HLOOKUP(JK$5,'Recueil des UO'!$I$5:$AEI$12,6,FALSE),0)</f>
        <v>0</v>
      </c>
      <c r="JL8" s="54">
        <f>IF(JL$5&lt;&gt;"",HLOOKUP(JL$5,'Recueil des UO'!$I$5:$AEI$12,6,FALSE),0)</f>
        <v>0</v>
      </c>
      <c r="JM8" s="54">
        <f>IF(JM$5&lt;&gt;"",HLOOKUP(JM$5,'Recueil des UO'!$I$5:$AEI$12,6,FALSE),0)</f>
        <v>0</v>
      </c>
      <c r="JN8" s="54">
        <f>IF(JN$5&lt;&gt;"",HLOOKUP(JN$5,'Recueil des UO'!$I$5:$AEI$12,6,FALSE),0)</f>
        <v>0</v>
      </c>
      <c r="JO8" s="54">
        <f>IF(JO$5&lt;&gt;"",HLOOKUP(JO$5,'Recueil des UO'!$I$5:$AEI$12,6,FALSE),0)</f>
        <v>0</v>
      </c>
      <c r="JP8" s="54">
        <f>IF(JP$5&lt;&gt;"",HLOOKUP(JP$5,'Recueil des UO'!$I$5:$AEI$12,6,FALSE),0)</f>
        <v>0</v>
      </c>
      <c r="JQ8" s="54">
        <f>IF(JQ$5&lt;&gt;"",HLOOKUP(JQ$5,'Recueil des UO'!$I$5:$AEI$12,6,FALSE),0)</f>
        <v>0</v>
      </c>
      <c r="JR8" s="54">
        <f>IF(JR$5&lt;&gt;"",HLOOKUP(JR$5,'Recueil des UO'!$I$5:$AEI$12,6,FALSE),0)</f>
        <v>0</v>
      </c>
      <c r="JS8" s="54">
        <f>IF(JS$5&lt;&gt;"",HLOOKUP(JS$5,'Recueil des UO'!$I$5:$AEI$12,6,FALSE),0)</f>
        <v>0</v>
      </c>
      <c r="JT8" s="54">
        <f>IF(JT$5&lt;&gt;"",HLOOKUP(JT$5,'Recueil des UO'!$I$5:$AEI$12,6,FALSE),0)</f>
        <v>0</v>
      </c>
      <c r="JU8" s="54">
        <f>IF(JU$5&lt;&gt;"",HLOOKUP(JU$5,'Recueil des UO'!$I$5:$AEI$12,6,FALSE),0)</f>
        <v>0</v>
      </c>
      <c r="JV8" s="54">
        <f>IF(JV$5&lt;&gt;"",HLOOKUP(JV$5,'Recueil des UO'!$I$5:$AEI$12,6,FALSE),0)</f>
        <v>0</v>
      </c>
      <c r="JW8" s="54">
        <f>IF(JW$5&lt;&gt;"",HLOOKUP(JW$5,'Recueil des UO'!$I$5:$AEI$12,6,FALSE),0)</f>
        <v>0</v>
      </c>
      <c r="JX8" s="54">
        <f>IF(JX$5&lt;&gt;"",HLOOKUP(JX$5,'Recueil des UO'!$I$5:$AEI$12,6,FALSE),0)</f>
        <v>0</v>
      </c>
      <c r="JY8" s="54">
        <f>IF(JY$5&lt;&gt;"",HLOOKUP(JY$5,'Recueil des UO'!$I$5:$AEI$12,6,FALSE),0)</f>
        <v>0</v>
      </c>
      <c r="JZ8" s="54">
        <f>IF(JZ$5&lt;&gt;"",HLOOKUP(JZ$5,'Recueil des UO'!$I$5:$AEI$12,6,FALSE),0)</f>
        <v>0</v>
      </c>
      <c r="KA8" s="54">
        <f>IF(KA$5&lt;&gt;"",HLOOKUP(KA$5,'Recueil des UO'!$I$5:$AEI$12,6,FALSE),0)</f>
        <v>0</v>
      </c>
      <c r="KB8" s="54">
        <f>IF(KB$5&lt;&gt;"",HLOOKUP(KB$5,'Recueil des UO'!$I$5:$AEI$12,6,FALSE),0)</f>
        <v>0</v>
      </c>
      <c r="KC8" s="54">
        <f>IF(KC$5&lt;&gt;"",HLOOKUP(KC$5,'Recueil des UO'!$I$5:$AEI$12,6,FALSE),0)</f>
        <v>0</v>
      </c>
      <c r="KD8" s="54">
        <f>IF(KD$5&lt;&gt;"",HLOOKUP(KD$5,'Recueil des UO'!$I$5:$AEI$12,6,FALSE),0)</f>
        <v>0</v>
      </c>
      <c r="KE8" s="54">
        <f>IF(KE$5&lt;&gt;"",HLOOKUP(KE$5,'Recueil des UO'!$I$5:$AEI$12,6,FALSE),0)</f>
        <v>0</v>
      </c>
      <c r="KF8" s="54">
        <f>IF(KF$5&lt;&gt;"",HLOOKUP(KF$5,'Recueil des UO'!$I$5:$AEI$12,6,FALSE),0)</f>
        <v>0</v>
      </c>
      <c r="KG8" s="54">
        <f>IF(KG$5&lt;&gt;"",HLOOKUP(KG$5,'Recueil des UO'!$I$5:$AEI$12,6,FALSE),0)</f>
        <v>0</v>
      </c>
      <c r="KH8" s="54">
        <f>IF(KH$5&lt;&gt;"",HLOOKUP(KH$5,'Recueil des UO'!$I$5:$AEI$12,6,FALSE),0)</f>
        <v>0</v>
      </c>
      <c r="KI8" s="54">
        <f>IF(KI$5&lt;&gt;"",HLOOKUP(KI$5,'Recueil des UO'!$I$5:$AEI$12,6,FALSE),0)</f>
        <v>0</v>
      </c>
      <c r="KJ8" s="54">
        <f>IF(KJ$5&lt;&gt;"",HLOOKUP(KJ$5,'Recueil des UO'!$I$5:$AEI$12,6,FALSE),0)</f>
        <v>0</v>
      </c>
      <c r="KK8" s="54">
        <f>IF(KK$5&lt;&gt;"",HLOOKUP(KK$5,'Recueil des UO'!$I$5:$AEI$12,6,FALSE),0)</f>
        <v>0</v>
      </c>
      <c r="KL8" s="54">
        <f>IF(KL$5&lt;&gt;"",HLOOKUP(KL$5,'Recueil des UO'!$I$5:$AEI$12,6,FALSE),0)</f>
        <v>0</v>
      </c>
      <c r="KM8" s="54">
        <f>IF(KM$5&lt;&gt;"",HLOOKUP(KM$5,'Recueil des UO'!$I$5:$AEI$12,6,FALSE),0)</f>
        <v>0</v>
      </c>
      <c r="KN8" s="54">
        <f>IF(KN$5&lt;&gt;"",HLOOKUP(KN$5,'Recueil des UO'!$I$5:$AEI$12,6,FALSE),0)</f>
        <v>0</v>
      </c>
      <c r="KO8" s="54">
        <f>IF(KO$5&lt;&gt;"",HLOOKUP(KO$5,'Recueil des UO'!$I$5:$AEI$12,6,FALSE),0)</f>
        <v>0</v>
      </c>
      <c r="KP8" s="54">
        <f>IF(KP$5&lt;&gt;"",HLOOKUP(KP$5,'Recueil des UO'!$I$5:$AEI$12,6,FALSE),0)</f>
        <v>0</v>
      </c>
      <c r="KQ8" s="54">
        <f>IF(KQ$5&lt;&gt;"",HLOOKUP(KQ$5,'Recueil des UO'!$I$5:$AEI$12,6,FALSE),0)</f>
        <v>0</v>
      </c>
      <c r="KR8" s="54">
        <f>IF(KR$5&lt;&gt;"",HLOOKUP(KR$5,'Recueil des UO'!$I$5:$AEI$12,6,FALSE),0)</f>
        <v>0</v>
      </c>
      <c r="KS8" s="54">
        <f>IF(KS$5&lt;&gt;"",HLOOKUP(KS$5,'Recueil des UO'!$I$5:$AEI$12,6,FALSE),0)</f>
        <v>0</v>
      </c>
      <c r="KT8" s="54">
        <f>IF(KT$5&lt;&gt;"",HLOOKUP(KT$5,'Recueil des UO'!$I$5:$AEI$12,6,FALSE),0)</f>
        <v>0</v>
      </c>
      <c r="KU8" s="54">
        <f>IF(KU$5&lt;&gt;"",HLOOKUP(KU$5,'Recueil des UO'!$I$5:$AEI$12,6,FALSE),0)</f>
        <v>0</v>
      </c>
      <c r="KV8" s="54">
        <f>IF(KV$5&lt;&gt;"",HLOOKUP(KV$5,'Recueil des UO'!$I$5:$AEI$12,6,FALSE),0)</f>
        <v>0</v>
      </c>
      <c r="KW8" s="54">
        <f>IF(KW$5&lt;&gt;"",HLOOKUP(KW$5,'Recueil des UO'!$I$5:$AEI$12,6,FALSE),0)</f>
        <v>0</v>
      </c>
      <c r="KX8" s="54">
        <f>IF(KX$5&lt;&gt;"",HLOOKUP(KX$5,'Recueil des UO'!$I$5:$AEI$12,6,FALSE),0)</f>
        <v>0</v>
      </c>
      <c r="KY8" s="54">
        <f>IF(KY$5&lt;&gt;"",HLOOKUP(KY$5,'Recueil des UO'!$I$5:$AEI$12,6,FALSE),0)</f>
        <v>0</v>
      </c>
      <c r="KZ8" s="54">
        <f>IF(KZ$5&lt;&gt;"",HLOOKUP(KZ$5,'Recueil des UO'!$I$5:$AEI$12,6,FALSE),0)</f>
        <v>0</v>
      </c>
      <c r="LA8" s="54">
        <f>IF(LA$5&lt;&gt;"",HLOOKUP(LA$5,'Recueil des UO'!$I$5:$AEI$12,6,FALSE),0)</f>
        <v>0</v>
      </c>
      <c r="LB8" s="54">
        <f>IF(LB$5&lt;&gt;"",HLOOKUP(LB$5,'Recueil des UO'!$I$5:$AEI$12,6,FALSE),0)</f>
        <v>0</v>
      </c>
      <c r="LC8" s="54">
        <f>IF(LC$5&lt;&gt;"",HLOOKUP(LC$5,'Recueil des UO'!$I$5:$AEI$12,6,FALSE),0)</f>
        <v>0</v>
      </c>
      <c r="LD8" s="54">
        <f>IF(LD$5&lt;&gt;"",HLOOKUP(LD$5,'Recueil des UO'!$I$5:$AEI$12,6,FALSE),0)</f>
        <v>0</v>
      </c>
      <c r="LE8" s="54">
        <f>IF(LE$5&lt;&gt;"",HLOOKUP(LE$5,'Recueil des UO'!$I$5:$AEI$12,6,FALSE),0)</f>
        <v>0</v>
      </c>
      <c r="LF8" s="54">
        <f>IF(LF$5&lt;&gt;"",HLOOKUP(LF$5,'Recueil des UO'!$I$5:$AEI$12,6,FALSE),0)</f>
        <v>0</v>
      </c>
      <c r="LG8" s="54">
        <f>IF(LG$5&lt;&gt;"",HLOOKUP(LG$5,'Recueil des UO'!$I$5:$AEI$12,6,FALSE),0)</f>
        <v>0</v>
      </c>
      <c r="LH8" s="54">
        <f>IF(LH$5&lt;&gt;"",HLOOKUP(LH$5,'Recueil des UO'!$I$5:$AEI$12,6,FALSE),0)</f>
        <v>0</v>
      </c>
      <c r="LI8" s="54">
        <f>IF(LI$5&lt;&gt;"",HLOOKUP(LI$5,'Recueil des UO'!$I$5:$AEI$12,6,FALSE),0)</f>
        <v>0</v>
      </c>
      <c r="LJ8" s="54">
        <f>IF(LJ$5&lt;&gt;"",HLOOKUP(LJ$5,'Recueil des UO'!$I$5:$AEI$12,6,FALSE),0)</f>
        <v>0</v>
      </c>
      <c r="LK8" s="54">
        <f>IF(LK$5&lt;&gt;"",HLOOKUP(LK$5,'Recueil des UO'!$I$5:$AEI$12,6,FALSE),0)</f>
        <v>0</v>
      </c>
      <c r="LL8" s="54">
        <f>IF(LL$5&lt;&gt;"",HLOOKUP(LL$5,'Recueil des UO'!$I$5:$AEI$12,6,FALSE),0)</f>
        <v>0</v>
      </c>
      <c r="LM8" s="54">
        <f>IF(LM$5&lt;&gt;"",HLOOKUP(LM$5,'Recueil des UO'!$I$5:$AEI$12,6,FALSE),0)</f>
        <v>0</v>
      </c>
      <c r="LN8" s="54">
        <f>IF(LN$5&lt;&gt;"",HLOOKUP(LN$5,'Recueil des UO'!$I$5:$AEI$12,6,FALSE),0)</f>
        <v>0</v>
      </c>
      <c r="LO8" s="54">
        <f>IF(LO$5&lt;&gt;"",HLOOKUP(LO$5,'Recueil des UO'!$I$5:$AEI$12,6,FALSE),0)</f>
        <v>0</v>
      </c>
      <c r="LP8" s="54">
        <f>IF(LP$5&lt;&gt;"",HLOOKUP(LP$5,'Recueil des UO'!$I$5:$AEI$12,6,FALSE),0)</f>
        <v>0</v>
      </c>
      <c r="LQ8" s="54">
        <f>IF(LQ$5&lt;&gt;"",HLOOKUP(LQ$5,'Recueil des UO'!$I$5:$AEI$12,6,FALSE),0)</f>
        <v>0</v>
      </c>
      <c r="LR8" s="54">
        <f>IF(LR$5&lt;&gt;"",HLOOKUP(LR$5,'Recueil des UO'!$I$5:$AEI$12,6,FALSE),0)</f>
        <v>0</v>
      </c>
      <c r="LS8" s="54">
        <f>IF(LS$5&lt;&gt;"",HLOOKUP(LS$5,'Recueil des UO'!$I$5:$AEI$12,6,FALSE),0)</f>
        <v>0</v>
      </c>
      <c r="LT8" s="54">
        <f>IF(LT$5&lt;&gt;"",HLOOKUP(LT$5,'Recueil des UO'!$I$5:$AEI$12,6,FALSE),0)</f>
        <v>0</v>
      </c>
      <c r="LU8" s="54">
        <f>IF(LU$5&lt;&gt;"",HLOOKUP(LU$5,'Recueil des UO'!$I$5:$AEI$12,6,FALSE),0)</f>
        <v>0</v>
      </c>
      <c r="LV8" s="54">
        <f>IF(LV$5&lt;&gt;"",HLOOKUP(LV$5,'Recueil des UO'!$I$5:$AEI$12,6,FALSE),0)</f>
        <v>0</v>
      </c>
      <c r="LW8" s="54">
        <f>IF(LW$5&lt;&gt;"",HLOOKUP(LW$5,'Recueil des UO'!$I$5:$AEI$12,6,FALSE),0)</f>
        <v>0</v>
      </c>
      <c r="LX8" s="54">
        <f>IF(LX$5&lt;&gt;"",HLOOKUP(LX$5,'Recueil des UO'!$I$5:$AEI$12,6,FALSE),0)</f>
        <v>0</v>
      </c>
      <c r="LY8" s="54">
        <f>IF(LY$5&lt;&gt;"",HLOOKUP(LY$5,'Recueil des UO'!$I$5:$AEI$12,6,FALSE),0)</f>
        <v>0</v>
      </c>
      <c r="LZ8" s="54">
        <f>IF(LZ$5&lt;&gt;"",HLOOKUP(LZ$5,'Recueil des UO'!$I$5:$AEI$12,6,FALSE),0)</f>
        <v>0</v>
      </c>
      <c r="MA8" s="54">
        <f>IF(MA$5&lt;&gt;"",HLOOKUP(MA$5,'Recueil des UO'!$I$5:$AEI$12,6,FALSE),0)</f>
        <v>0</v>
      </c>
      <c r="MB8" s="54">
        <f>IF(MB$5&lt;&gt;"",HLOOKUP(MB$5,'Recueil des UO'!$I$5:$AEI$12,6,FALSE),0)</f>
        <v>0</v>
      </c>
      <c r="MC8" s="54">
        <f>IF(MC$5&lt;&gt;"",HLOOKUP(MC$5,'Recueil des UO'!$I$5:$AEI$12,6,FALSE),0)</f>
        <v>0</v>
      </c>
      <c r="MD8" s="54">
        <f>IF(MD$5&lt;&gt;"",HLOOKUP(MD$5,'Recueil des UO'!$I$5:$AEI$12,6,FALSE),0)</f>
        <v>0</v>
      </c>
      <c r="ME8" s="54">
        <f>IF(ME$5&lt;&gt;"",HLOOKUP(ME$5,'Recueil des UO'!$I$5:$AEI$12,6,FALSE),0)</f>
        <v>0</v>
      </c>
      <c r="MF8" s="54">
        <f>IF(MF$5&lt;&gt;"",HLOOKUP(MF$5,'Recueil des UO'!$I$5:$AEI$12,6,FALSE),0)</f>
        <v>0</v>
      </c>
      <c r="MG8" s="54">
        <f>IF(MG$5&lt;&gt;"",HLOOKUP(MG$5,'Recueil des UO'!$I$5:$AEI$12,6,FALSE),0)</f>
        <v>0</v>
      </c>
      <c r="MH8" s="54">
        <f>IF(MH$5&lt;&gt;"",HLOOKUP(MH$5,'Recueil des UO'!$I$5:$AEI$12,6,FALSE),0)</f>
        <v>0</v>
      </c>
      <c r="MI8" s="54">
        <f>IF(MI$5&lt;&gt;"",HLOOKUP(MI$5,'Recueil des UO'!$I$5:$AEI$12,6,FALSE),0)</f>
        <v>0</v>
      </c>
      <c r="MJ8" s="54">
        <f>IF(MJ$5&lt;&gt;"",HLOOKUP(MJ$5,'Recueil des UO'!$I$5:$AEI$12,6,FALSE),0)</f>
        <v>0</v>
      </c>
      <c r="MK8" s="54">
        <f>IF(MK$5&lt;&gt;"",HLOOKUP(MK$5,'Recueil des UO'!$I$5:$AEI$12,6,FALSE),0)</f>
        <v>0</v>
      </c>
      <c r="ML8" s="54">
        <f>IF(ML$5&lt;&gt;"",HLOOKUP(ML$5,'Recueil des UO'!$I$5:$AEI$12,6,FALSE),0)</f>
        <v>0</v>
      </c>
      <c r="MM8" s="54">
        <f>IF(MM$5&lt;&gt;"",HLOOKUP(MM$5,'Recueil des UO'!$I$5:$AEI$12,6,FALSE),0)</f>
        <v>0</v>
      </c>
      <c r="MN8" s="54">
        <f>IF(MN$5&lt;&gt;"",HLOOKUP(MN$5,'Recueil des UO'!$I$5:$AEI$12,6,FALSE),0)</f>
        <v>0</v>
      </c>
      <c r="MO8" s="54">
        <f>IF(MO$5&lt;&gt;"",HLOOKUP(MO$5,'Recueil des UO'!$I$5:$AEI$12,6,FALSE),0)</f>
        <v>0</v>
      </c>
      <c r="MP8" s="54">
        <f>IF(MP$5&lt;&gt;"",HLOOKUP(MP$5,'Recueil des UO'!$I$5:$AEI$12,6,FALSE),0)</f>
        <v>0</v>
      </c>
      <c r="MQ8" s="54">
        <f>IF(MQ$5&lt;&gt;"",HLOOKUP(MQ$5,'Recueil des UO'!$I$5:$AEI$12,6,FALSE),0)</f>
        <v>0</v>
      </c>
      <c r="MR8" s="54">
        <f>IF(MR$5&lt;&gt;"",HLOOKUP(MR$5,'Recueil des UO'!$I$5:$AEI$12,6,FALSE),0)</f>
        <v>0</v>
      </c>
      <c r="MS8" s="54">
        <f>IF(MS$5&lt;&gt;"",HLOOKUP(MS$5,'Recueil des UO'!$I$5:$AEI$12,6,FALSE),0)</f>
        <v>0</v>
      </c>
      <c r="MT8" s="54">
        <f>IF(MT$5&lt;&gt;"",HLOOKUP(MT$5,'Recueil des UO'!$I$5:$AEI$12,6,FALSE),0)</f>
        <v>0</v>
      </c>
      <c r="MU8" s="54">
        <f>IF(MU$5&lt;&gt;"",HLOOKUP(MU$5,'Recueil des UO'!$I$5:$AEI$12,6,FALSE),0)</f>
        <v>0</v>
      </c>
      <c r="MV8" s="54">
        <f>IF(MV$5&lt;&gt;"",HLOOKUP(MV$5,'Recueil des UO'!$I$5:$AEI$12,6,FALSE),0)</f>
        <v>0</v>
      </c>
      <c r="MW8" s="54">
        <f>IF(MW$5&lt;&gt;"",HLOOKUP(MW$5,'Recueil des UO'!$I$5:$AEI$12,6,FALSE),0)</f>
        <v>0</v>
      </c>
      <c r="MX8" s="54">
        <f>IF(MX$5&lt;&gt;"",HLOOKUP(MX$5,'Recueil des UO'!$I$5:$AEI$12,6,FALSE),0)</f>
        <v>0</v>
      </c>
      <c r="MY8" s="54">
        <f>IF(MY$5&lt;&gt;"",HLOOKUP(MY$5,'Recueil des UO'!$I$5:$AEI$12,6,FALSE),0)</f>
        <v>0</v>
      </c>
      <c r="MZ8" s="54">
        <f>IF(MZ$5&lt;&gt;"",HLOOKUP(MZ$5,'Recueil des UO'!$I$5:$AEI$12,6,FALSE),0)</f>
        <v>0</v>
      </c>
      <c r="NA8" s="54">
        <f>IF(NA$5&lt;&gt;"",HLOOKUP(NA$5,'Recueil des UO'!$I$5:$AEI$12,6,FALSE),0)</f>
        <v>0</v>
      </c>
      <c r="NB8" s="54">
        <f>IF(NB$5&lt;&gt;"",HLOOKUP(NB$5,'Recueil des UO'!$I$5:$AEI$12,6,FALSE),0)</f>
        <v>0</v>
      </c>
      <c r="NC8" s="54">
        <f>IF(NC$5&lt;&gt;"",HLOOKUP(NC$5,'Recueil des UO'!$I$5:$AEI$12,6,FALSE),0)</f>
        <v>0</v>
      </c>
      <c r="ND8" s="54">
        <f>IF(ND$5&lt;&gt;"",HLOOKUP(ND$5,'Recueil des UO'!$I$5:$AEI$12,6,FALSE),0)</f>
        <v>0</v>
      </c>
      <c r="NE8" s="54">
        <f>IF(NE$5&lt;&gt;"",HLOOKUP(NE$5,'Recueil des UO'!$I$5:$AEI$12,6,FALSE),0)</f>
        <v>0</v>
      </c>
      <c r="NF8" s="54">
        <f>IF(NF$5&lt;&gt;"",HLOOKUP(NF$5,'Recueil des UO'!$I$5:$AEI$12,6,FALSE),0)</f>
        <v>0</v>
      </c>
      <c r="NG8" s="54">
        <f>IF(NG$5&lt;&gt;"",HLOOKUP(NG$5,'Recueil des UO'!$I$5:$AEI$12,6,FALSE),0)</f>
        <v>0</v>
      </c>
      <c r="NH8" s="54">
        <f>IF(NH$5&lt;&gt;"",HLOOKUP(NH$5,'Recueil des UO'!$I$5:$AEI$12,6,FALSE),0)</f>
        <v>0</v>
      </c>
      <c r="NI8" s="54">
        <f>IF(NI$5&lt;&gt;"",HLOOKUP(NI$5,'Recueil des UO'!$I$5:$AEI$12,6,FALSE),0)</f>
        <v>0</v>
      </c>
      <c r="NJ8" s="54">
        <f>IF(NJ$5&lt;&gt;"",HLOOKUP(NJ$5,'Recueil des UO'!$I$5:$AEI$12,6,FALSE),0)</f>
        <v>0</v>
      </c>
      <c r="NK8" s="54">
        <f>IF(NK$5&lt;&gt;"",HLOOKUP(NK$5,'Recueil des UO'!$I$5:$AEI$12,6,FALSE),0)</f>
        <v>0</v>
      </c>
      <c r="NL8" s="54">
        <f>IF(NL$5&lt;&gt;"",HLOOKUP(NL$5,'Recueil des UO'!$I$5:$AEI$12,6,FALSE),0)</f>
        <v>0</v>
      </c>
      <c r="NM8" s="54">
        <f>IF(NM$5&lt;&gt;"",HLOOKUP(NM$5,'Recueil des UO'!$I$5:$AEI$12,6,FALSE),0)</f>
        <v>0</v>
      </c>
      <c r="NN8" s="54">
        <f>IF(NN$5&lt;&gt;"",HLOOKUP(NN$5,'Recueil des UO'!$I$5:$AEI$12,6,FALSE),0)</f>
        <v>0</v>
      </c>
      <c r="NO8" s="54">
        <f>IF(NO$5&lt;&gt;"",HLOOKUP(NO$5,'Recueil des UO'!$I$5:$AEI$12,6,FALSE),0)</f>
        <v>0</v>
      </c>
      <c r="NP8" s="54">
        <f>IF(NP$5&lt;&gt;"",HLOOKUP(NP$5,'Recueil des UO'!$I$5:$AEI$12,6,FALSE),0)</f>
        <v>0</v>
      </c>
      <c r="NQ8" s="54">
        <f>IF(NQ$5&lt;&gt;"",HLOOKUP(NQ$5,'Recueil des UO'!$I$5:$AEI$12,6,FALSE),0)</f>
        <v>0</v>
      </c>
      <c r="NR8" s="54">
        <f>IF(NR$5&lt;&gt;"",HLOOKUP(NR$5,'Recueil des UO'!$I$5:$AEI$12,6,FALSE),0)</f>
        <v>0</v>
      </c>
      <c r="NS8" s="54">
        <f>IF(NS$5&lt;&gt;"",HLOOKUP(NS$5,'Recueil des UO'!$I$5:$AEI$12,6,FALSE),0)</f>
        <v>0</v>
      </c>
      <c r="NT8" s="54">
        <f>IF(NT$5&lt;&gt;"",HLOOKUP(NT$5,'Recueil des UO'!$I$5:$AEI$12,6,FALSE),0)</f>
        <v>0</v>
      </c>
      <c r="NU8" s="54">
        <f>IF(NU$5&lt;&gt;"",HLOOKUP(NU$5,'Recueil des UO'!$I$5:$AEI$12,6,FALSE),0)</f>
        <v>0</v>
      </c>
      <c r="NV8" s="54">
        <f>IF(NV$5&lt;&gt;"",HLOOKUP(NV$5,'Recueil des UO'!$I$5:$AEI$12,6,FALSE),0)</f>
        <v>0</v>
      </c>
      <c r="NW8" s="54">
        <f>IF(NW$5&lt;&gt;"",HLOOKUP(NW$5,'Recueil des UO'!$I$5:$AEI$12,6,FALSE),0)</f>
        <v>0</v>
      </c>
      <c r="NX8" s="54">
        <f>IF(NX$5&lt;&gt;"",HLOOKUP(NX$5,'Recueil des UO'!$I$5:$AEI$12,6,FALSE),0)</f>
        <v>0</v>
      </c>
      <c r="NY8" s="54">
        <f>IF(NY$5&lt;&gt;"",HLOOKUP(NY$5,'Recueil des UO'!$I$5:$AEI$12,6,FALSE),0)</f>
        <v>0</v>
      </c>
      <c r="NZ8" s="54">
        <f>IF(NZ$5&lt;&gt;"",HLOOKUP(NZ$5,'Recueil des UO'!$I$5:$AEI$12,6,FALSE),0)</f>
        <v>0</v>
      </c>
      <c r="OA8" s="54">
        <f>IF(OA$5&lt;&gt;"",HLOOKUP(OA$5,'Recueil des UO'!$I$5:$AEI$12,6,FALSE),0)</f>
        <v>0</v>
      </c>
      <c r="OB8" s="54">
        <f>IF(OB$5&lt;&gt;"",HLOOKUP(OB$5,'Recueil des UO'!$I$5:$AEI$12,6,FALSE),0)</f>
        <v>0</v>
      </c>
      <c r="OC8" s="54">
        <f>IF(OC$5&lt;&gt;"",HLOOKUP(OC$5,'Recueil des UO'!$I$5:$AEI$12,6,FALSE),0)</f>
        <v>0</v>
      </c>
      <c r="OD8" s="54">
        <f>IF(OD$5&lt;&gt;"",HLOOKUP(OD$5,'Recueil des UO'!$I$5:$AEI$12,6,FALSE),0)</f>
        <v>0</v>
      </c>
      <c r="OE8" s="54">
        <f>IF(OE$5&lt;&gt;"",HLOOKUP(OE$5,'Recueil des UO'!$I$5:$AEI$12,6,FALSE),0)</f>
        <v>0</v>
      </c>
      <c r="OF8" s="54">
        <f>IF(OF$5&lt;&gt;"",HLOOKUP(OF$5,'Recueil des UO'!$I$5:$AEI$12,6,FALSE),0)</f>
        <v>0</v>
      </c>
      <c r="OG8" s="54">
        <f>IF(OG$5&lt;&gt;"",HLOOKUP(OG$5,'Recueil des UO'!$I$5:$AEI$12,6,FALSE),0)</f>
        <v>0</v>
      </c>
      <c r="OH8" s="54">
        <f>IF(OH$5&lt;&gt;"",HLOOKUP(OH$5,'Recueil des UO'!$I$5:$AEI$12,6,FALSE),0)</f>
        <v>0</v>
      </c>
      <c r="OI8" s="54">
        <f>IF(OI$5&lt;&gt;"",HLOOKUP(OI$5,'Recueil des UO'!$I$5:$AEI$12,6,FALSE),0)</f>
        <v>0</v>
      </c>
      <c r="OJ8" s="54">
        <f>IF(OJ$5&lt;&gt;"",HLOOKUP(OJ$5,'Recueil des UO'!$I$5:$AEI$12,6,FALSE),0)</f>
        <v>0</v>
      </c>
      <c r="OK8" s="54">
        <f>IF(OK$5&lt;&gt;"",HLOOKUP(OK$5,'Recueil des UO'!$I$5:$AEI$12,6,FALSE),0)</f>
        <v>0</v>
      </c>
      <c r="OL8" s="54">
        <f>IF(OL$5&lt;&gt;"",HLOOKUP(OL$5,'Recueil des UO'!$I$5:$AEI$12,6,FALSE),0)</f>
        <v>0</v>
      </c>
      <c r="OM8" s="54">
        <f>IF(OM$5&lt;&gt;"",HLOOKUP(OM$5,'Recueil des UO'!$I$5:$AEI$12,6,FALSE),0)</f>
        <v>0</v>
      </c>
      <c r="ON8" s="54">
        <f>IF(ON$5&lt;&gt;"",HLOOKUP(ON$5,'Recueil des UO'!$I$5:$AEI$12,6,FALSE),0)</f>
        <v>0</v>
      </c>
      <c r="OO8" s="54">
        <f>IF(OO$5&lt;&gt;"",HLOOKUP(OO$5,'Recueil des UO'!$I$5:$AEI$12,6,FALSE),0)</f>
        <v>0</v>
      </c>
      <c r="OP8" s="54">
        <f>IF(OP$5&lt;&gt;"",HLOOKUP(OP$5,'Recueil des UO'!$I$5:$AEI$12,6,FALSE),0)</f>
        <v>0</v>
      </c>
      <c r="OQ8" s="54">
        <f>IF(OQ$5&lt;&gt;"",HLOOKUP(OQ$5,'Recueil des UO'!$I$5:$AEI$12,6,FALSE),0)</f>
        <v>0</v>
      </c>
      <c r="OR8" s="54">
        <f>IF(OR$5&lt;&gt;"",HLOOKUP(OR$5,'Recueil des UO'!$I$5:$AEI$12,6,FALSE),0)</f>
        <v>0</v>
      </c>
      <c r="OS8" s="54">
        <f>IF(OS$5&lt;&gt;"",HLOOKUP(OS$5,'Recueil des UO'!$I$5:$AEI$12,6,FALSE),0)</f>
        <v>0</v>
      </c>
      <c r="OT8" s="54">
        <f>IF(OT$5&lt;&gt;"",HLOOKUP(OT$5,'Recueil des UO'!$I$5:$AEI$12,6,FALSE),0)</f>
        <v>0</v>
      </c>
      <c r="OU8" s="54">
        <f>IF(OU$5&lt;&gt;"",HLOOKUP(OU$5,'Recueil des UO'!$I$5:$AEI$12,6,FALSE),0)</f>
        <v>0</v>
      </c>
      <c r="OV8" s="54">
        <f>IF(OV$5&lt;&gt;"",HLOOKUP(OV$5,'Recueil des UO'!$I$5:$AEI$12,6,FALSE),0)</f>
        <v>0</v>
      </c>
      <c r="OW8" s="54">
        <f>IF(OW$5&lt;&gt;"",HLOOKUP(OW$5,'Recueil des UO'!$I$5:$AEI$12,6,FALSE),0)</f>
        <v>0</v>
      </c>
      <c r="OX8" s="54">
        <f>IF(OX$5&lt;&gt;"",HLOOKUP(OX$5,'Recueil des UO'!$I$5:$AEI$12,6,FALSE),0)</f>
        <v>0</v>
      </c>
      <c r="OY8" s="54">
        <f>IF(OY$5&lt;&gt;"",HLOOKUP(OY$5,'Recueil des UO'!$I$5:$AEI$12,6,FALSE),0)</f>
        <v>0</v>
      </c>
      <c r="OZ8" s="54">
        <f>IF(OZ$5&lt;&gt;"",HLOOKUP(OZ$5,'Recueil des UO'!$I$5:$AEI$12,6,FALSE),0)</f>
        <v>0</v>
      </c>
      <c r="PA8" s="54">
        <f>IF(PA$5&lt;&gt;"",HLOOKUP(PA$5,'Recueil des UO'!$I$5:$AEI$12,6,FALSE),0)</f>
        <v>0</v>
      </c>
      <c r="PB8" s="54">
        <f>IF(PB$5&lt;&gt;"",HLOOKUP(PB$5,'Recueil des UO'!$I$5:$AEI$12,6,FALSE),0)</f>
        <v>0</v>
      </c>
      <c r="PC8" s="54">
        <f>IF(PC$5&lt;&gt;"",HLOOKUP(PC$5,'Recueil des UO'!$I$5:$AEI$12,6,FALSE),0)</f>
        <v>0</v>
      </c>
      <c r="PD8" s="54">
        <f>IF(PD$5&lt;&gt;"",HLOOKUP(PD$5,'Recueil des UO'!$I$5:$AEI$12,6,FALSE),0)</f>
        <v>0</v>
      </c>
      <c r="PE8" s="54">
        <f>IF(PE$5&lt;&gt;"",HLOOKUP(PE$5,'Recueil des UO'!$I$5:$AEI$12,6,FALSE),0)</f>
        <v>0</v>
      </c>
      <c r="PF8" s="54">
        <f>IF(PF$5&lt;&gt;"",HLOOKUP(PF$5,'Recueil des UO'!$I$5:$AEI$12,6,FALSE),0)</f>
        <v>0</v>
      </c>
      <c r="PG8" s="54">
        <f>IF(PG$5&lt;&gt;"",HLOOKUP(PG$5,'Recueil des UO'!$I$5:$AEI$12,6,FALSE),0)</f>
        <v>0</v>
      </c>
      <c r="PH8" s="54">
        <f>IF(PH$5&lt;&gt;"",HLOOKUP(PH$5,'Recueil des UO'!$I$5:$AEI$12,6,FALSE),0)</f>
        <v>0</v>
      </c>
      <c r="PI8" s="54">
        <f>IF(PI$5&lt;&gt;"",HLOOKUP(PI$5,'Recueil des UO'!$I$5:$AEI$12,6,FALSE),0)</f>
        <v>0</v>
      </c>
      <c r="PJ8" s="54">
        <f>IF(PJ$5&lt;&gt;"",HLOOKUP(PJ$5,'Recueil des UO'!$I$5:$AEI$12,6,FALSE),0)</f>
        <v>0</v>
      </c>
      <c r="PK8" s="54">
        <f>IF(PK$5&lt;&gt;"",HLOOKUP(PK$5,'Recueil des UO'!$I$5:$AEI$12,6,FALSE),0)</f>
        <v>0</v>
      </c>
      <c r="PL8" s="54">
        <f>IF(PL$5&lt;&gt;"",HLOOKUP(PL$5,'Recueil des UO'!$I$5:$AEI$12,6,FALSE),0)</f>
        <v>0</v>
      </c>
      <c r="PM8" s="54">
        <f>IF(PM$5&lt;&gt;"",HLOOKUP(PM$5,'Recueil des UO'!$I$5:$AEI$12,6,FALSE),0)</f>
        <v>0</v>
      </c>
      <c r="PN8" s="54">
        <f>IF(PN$5&lt;&gt;"",HLOOKUP(PN$5,'Recueil des UO'!$I$5:$AEI$12,6,FALSE),0)</f>
        <v>0</v>
      </c>
      <c r="PO8" s="54">
        <f>IF(PO$5&lt;&gt;"",HLOOKUP(PO$5,'Recueil des UO'!$I$5:$AEI$12,6,FALSE),0)</f>
        <v>0</v>
      </c>
      <c r="PP8" s="54">
        <f>IF(PP$5&lt;&gt;"",HLOOKUP(PP$5,'Recueil des UO'!$I$5:$AEI$12,6,FALSE),0)</f>
        <v>0</v>
      </c>
      <c r="PQ8" s="54">
        <f>IF(PQ$5&lt;&gt;"",HLOOKUP(PQ$5,'Recueil des UO'!$I$5:$AEI$12,6,FALSE),0)</f>
        <v>0</v>
      </c>
      <c r="PR8" s="54">
        <f>IF(PR$5&lt;&gt;"",HLOOKUP(PR$5,'Recueil des UO'!$I$5:$AEI$12,6,FALSE),0)</f>
        <v>0</v>
      </c>
      <c r="PS8" s="54">
        <f>IF(PS$5&lt;&gt;"",HLOOKUP(PS$5,'Recueil des UO'!$I$5:$AEI$12,6,FALSE),0)</f>
        <v>0</v>
      </c>
      <c r="PT8" s="54">
        <f>IF(PT$5&lt;&gt;"",HLOOKUP(PT$5,'Recueil des UO'!$I$5:$AEI$12,6,FALSE),0)</f>
        <v>0</v>
      </c>
      <c r="PU8" s="54">
        <f>IF(PU$5&lt;&gt;"",HLOOKUP(PU$5,'Recueil des UO'!$I$5:$AEI$12,6,FALSE),0)</f>
        <v>0</v>
      </c>
      <c r="PV8" s="54">
        <f>IF(PV$5&lt;&gt;"",HLOOKUP(PV$5,'Recueil des UO'!$I$5:$AEI$12,6,FALSE),0)</f>
        <v>0</v>
      </c>
      <c r="PW8" s="54">
        <f>IF(PW$5&lt;&gt;"",HLOOKUP(PW$5,'Recueil des UO'!$I$5:$AEI$12,6,FALSE),0)</f>
        <v>0</v>
      </c>
      <c r="PX8" s="54">
        <f>IF(PX$5&lt;&gt;"",HLOOKUP(PX$5,'Recueil des UO'!$I$5:$AEI$12,6,FALSE),0)</f>
        <v>0</v>
      </c>
      <c r="PY8" s="54">
        <f>IF(PY$5&lt;&gt;"",HLOOKUP(PY$5,'Recueil des UO'!$I$5:$AEI$12,6,FALSE),0)</f>
        <v>0</v>
      </c>
      <c r="PZ8" s="54">
        <f>IF(PZ$5&lt;&gt;"",HLOOKUP(PZ$5,'Recueil des UO'!$I$5:$AEI$12,6,FALSE),0)</f>
        <v>0</v>
      </c>
      <c r="QA8" s="54">
        <f>IF(QA$5&lt;&gt;"",HLOOKUP(QA$5,'Recueil des UO'!$I$5:$AEI$12,6,FALSE),0)</f>
        <v>0</v>
      </c>
      <c r="QB8" s="54">
        <f>IF(QB$5&lt;&gt;"",HLOOKUP(QB$5,'Recueil des UO'!$I$5:$AEI$12,6,FALSE),0)</f>
        <v>0</v>
      </c>
      <c r="QC8" s="54">
        <f>IF(QC$5&lt;&gt;"",HLOOKUP(QC$5,'Recueil des UO'!$I$5:$AEI$12,6,FALSE),0)</f>
        <v>0</v>
      </c>
      <c r="QD8" s="54">
        <f>IF(QD$5&lt;&gt;"",HLOOKUP(QD$5,'Recueil des UO'!$I$5:$AEI$12,6,FALSE),0)</f>
        <v>0</v>
      </c>
      <c r="QE8" s="54">
        <f>IF(QE$5&lt;&gt;"",HLOOKUP(QE$5,'Recueil des UO'!$I$5:$AEI$12,6,FALSE),0)</f>
        <v>0</v>
      </c>
      <c r="QF8" s="54">
        <f>IF(QF$5&lt;&gt;"",HLOOKUP(QF$5,'Recueil des UO'!$I$5:$AEI$12,6,FALSE),0)</f>
        <v>0</v>
      </c>
      <c r="QG8" s="54">
        <f>IF(QG$5&lt;&gt;"",HLOOKUP(QG$5,'Recueil des UO'!$I$5:$AEI$12,6,FALSE),0)</f>
        <v>0</v>
      </c>
      <c r="QH8" s="54">
        <f>IF(QH$5&lt;&gt;"",HLOOKUP(QH$5,'Recueil des UO'!$I$5:$AEI$12,6,FALSE),0)</f>
        <v>0</v>
      </c>
      <c r="QI8" s="54">
        <f>IF(QI$5&lt;&gt;"",HLOOKUP(QI$5,'Recueil des UO'!$I$5:$AEI$12,6,FALSE),0)</f>
        <v>0</v>
      </c>
      <c r="QJ8" s="54">
        <f>IF(QJ$5&lt;&gt;"",HLOOKUP(QJ$5,'Recueil des UO'!$I$5:$AEI$12,6,FALSE),0)</f>
        <v>0</v>
      </c>
      <c r="QK8" s="54">
        <f>IF(QK$5&lt;&gt;"",HLOOKUP(QK$5,'Recueil des UO'!$I$5:$AEI$12,6,FALSE),0)</f>
        <v>0</v>
      </c>
      <c r="QL8" s="54">
        <f>IF(QL$5&lt;&gt;"",HLOOKUP(QL$5,'Recueil des UO'!$I$5:$AEI$12,6,FALSE),0)</f>
        <v>0</v>
      </c>
      <c r="QM8" s="54">
        <f>IF(QM$5&lt;&gt;"",HLOOKUP(QM$5,'Recueil des UO'!$I$5:$AEI$12,6,FALSE),0)</f>
        <v>0</v>
      </c>
      <c r="QN8" s="54">
        <f>IF(QN$5&lt;&gt;"",HLOOKUP(QN$5,'Recueil des UO'!$I$5:$AEI$12,6,FALSE),0)</f>
        <v>0</v>
      </c>
      <c r="QO8" s="54">
        <f>IF(QO$5&lt;&gt;"",HLOOKUP(QO$5,'Recueil des UO'!$I$5:$AEI$12,6,FALSE),0)</f>
        <v>0</v>
      </c>
      <c r="QP8" s="54">
        <f>IF(QP$5&lt;&gt;"",HLOOKUP(QP$5,'Recueil des UO'!$I$5:$AEI$12,6,FALSE),0)</f>
        <v>0</v>
      </c>
      <c r="QQ8" s="54">
        <f>IF(QQ$5&lt;&gt;"",HLOOKUP(QQ$5,'Recueil des UO'!$I$5:$AEI$12,6,FALSE),0)</f>
        <v>0</v>
      </c>
      <c r="QR8" s="54">
        <f>IF(QR$5&lt;&gt;"",HLOOKUP(QR$5,'Recueil des UO'!$I$5:$AEI$12,6,FALSE),0)</f>
        <v>0</v>
      </c>
      <c r="QS8" s="54">
        <f>IF(QS$5&lt;&gt;"",HLOOKUP(QS$5,'Recueil des UO'!$I$5:$AEI$12,6,FALSE),0)</f>
        <v>0</v>
      </c>
      <c r="QT8" s="54">
        <f>IF(QT$5&lt;&gt;"",HLOOKUP(QT$5,'Recueil des UO'!$I$5:$AEI$12,6,FALSE),0)</f>
        <v>0</v>
      </c>
      <c r="QU8" s="54">
        <f>IF(QU$5&lt;&gt;"",HLOOKUP(QU$5,'Recueil des UO'!$I$5:$AEI$12,6,FALSE),0)</f>
        <v>0</v>
      </c>
      <c r="QV8" s="54">
        <f>IF(QV$5&lt;&gt;"",HLOOKUP(QV$5,'Recueil des UO'!$I$5:$AEI$12,6,FALSE),0)</f>
        <v>0</v>
      </c>
      <c r="QW8" s="54">
        <f>IF(QW$5&lt;&gt;"",HLOOKUP(QW$5,'Recueil des UO'!$I$5:$AEI$12,6,FALSE),0)</f>
        <v>0</v>
      </c>
      <c r="QX8" s="54">
        <f>IF(QX$5&lt;&gt;"",HLOOKUP(QX$5,'Recueil des UO'!$I$5:$AEI$12,6,FALSE),0)</f>
        <v>0</v>
      </c>
      <c r="QY8" s="54">
        <f>IF(QY$5&lt;&gt;"",HLOOKUP(QY$5,'Recueil des UO'!$I$5:$AEI$12,6,FALSE),0)</f>
        <v>0</v>
      </c>
      <c r="QZ8" s="54">
        <f>IF(QZ$5&lt;&gt;"",HLOOKUP(QZ$5,'Recueil des UO'!$I$5:$AEI$12,6,FALSE),0)</f>
        <v>0</v>
      </c>
      <c r="RA8" s="54">
        <f>IF(RA$5&lt;&gt;"",HLOOKUP(RA$5,'Recueil des UO'!$I$5:$AEI$12,6,FALSE),0)</f>
        <v>0</v>
      </c>
      <c r="RB8" s="54">
        <f>IF(RB$5&lt;&gt;"",HLOOKUP(RB$5,'Recueil des UO'!$I$5:$AEI$12,6,FALSE),0)</f>
        <v>0</v>
      </c>
      <c r="RC8" s="54">
        <f>IF(RC$5&lt;&gt;"",HLOOKUP(RC$5,'Recueil des UO'!$I$5:$AEI$12,6,FALSE),0)</f>
        <v>0</v>
      </c>
      <c r="RD8" s="54">
        <f>IF(RD$5&lt;&gt;"",HLOOKUP(RD$5,'Recueil des UO'!$I$5:$AEI$12,6,FALSE),0)</f>
        <v>0</v>
      </c>
      <c r="RE8" s="54">
        <f>IF(RE$5&lt;&gt;"",HLOOKUP(RE$5,'Recueil des UO'!$I$5:$AEI$12,6,FALSE),0)</f>
        <v>0</v>
      </c>
      <c r="RF8" s="54">
        <f>IF(RF$5&lt;&gt;"",HLOOKUP(RF$5,'Recueil des UO'!$I$5:$AEI$12,6,FALSE),0)</f>
        <v>0</v>
      </c>
      <c r="RG8" s="54">
        <f>IF(RG$5&lt;&gt;"",HLOOKUP(RG$5,'Recueil des UO'!$I$5:$AEI$12,6,FALSE),0)</f>
        <v>0</v>
      </c>
      <c r="RH8" s="54">
        <f>IF(RH$5&lt;&gt;"",HLOOKUP(RH$5,'Recueil des UO'!$I$5:$AEI$12,6,FALSE),0)</f>
        <v>0</v>
      </c>
      <c r="RI8" s="54">
        <f>IF(RI$5&lt;&gt;"",HLOOKUP(RI$5,'Recueil des UO'!$I$5:$AEI$12,6,FALSE),0)</f>
        <v>0</v>
      </c>
      <c r="RJ8" s="54">
        <f>IF(RJ$5&lt;&gt;"",HLOOKUP(RJ$5,'Recueil des UO'!$I$5:$AEI$12,6,FALSE),0)</f>
        <v>0</v>
      </c>
      <c r="RK8" s="54">
        <f>IF(RK$5&lt;&gt;"",HLOOKUP(RK$5,'Recueil des UO'!$I$5:$AEI$12,6,FALSE),0)</f>
        <v>0</v>
      </c>
      <c r="RL8" s="54">
        <f>IF(RL$5&lt;&gt;"",HLOOKUP(RL$5,'Recueil des UO'!$I$5:$AEI$12,6,FALSE),0)</f>
        <v>0</v>
      </c>
      <c r="RM8" s="54">
        <f>IF(RM$5&lt;&gt;"",HLOOKUP(RM$5,'Recueil des UO'!$I$5:$AEI$12,6,FALSE),0)</f>
        <v>0</v>
      </c>
      <c r="RN8" s="54">
        <f>IF(RN$5&lt;&gt;"",HLOOKUP(RN$5,'Recueil des UO'!$I$5:$AEI$12,6,FALSE),0)</f>
        <v>0</v>
      </c>
      <c r="RO8" s="54">
        <f>IF(RO$5&lt;&gt;"",HLOOKUP(RO$5,'Recueil des UO'!$I$5:$AEI$12,6,FALSE),0)</f>
        <v>0</v>
      </c>
      <c r="RP8" s="54">
        <f>IF(RP$5&lt;&gt;"",HLOOKUP(RP$5,'Recueil des UO'!$I$5:$AEI$12,6,FALSE),0)</f>
        <v>0</v>
      </c>
      <c r="RQ8" s="54">
        <f>IF(RQ$5&lt;&gt;"",HLOOKUP(RQ$5,'Recueil des UO'!$I$5:$AEI$12,6,FALSE),0)</f>
        <v>0</v>
      </c>
      <c r="RR8" s="54">
        <f>IF(RR$5&lt;&gt;"",HLOOKUP(RR$5,'Recueil des UO'!$I$5:$AEI$12,6,FALSE),0)</f>
        <v>0</v>
      </c>
      <c r="RS8" s="54">
        <f>IF(RS$5&lt;&gt;"",HLOOKUP(RS$5,'Recueil des UO'!$I$5:$AEI$12,6,FALSE),0)</f>
        <v>0</v>
      </c>
      <c r="RT8" s="54">
        <f>IF(RT$5&lt;&gt;"",HLOOKUP(RT$5,'Recueil des UO'!$I$5:$AEI$12,6,FALSE),0)</f>
        <v>0</v>
      </c>
      <c r="RU8" s="54">
        <f>IF(RU$5&lt;&gt;"",HLOOKUP(RU$5,'Recueil des UO'!$I$5:$AEI$12,6,FALSE),0)</f>
        <v>0</v>
      </c>
      <c r="RV8" s="54">
        <f>IF(RV$5&lt;&gt;"",HLOOKUP(RV$5,'Recueil des UO'!$I$5:$AEI$12,6,FALSE),0)</f>
        <v>0</v>
      </c>
      <c r="RW8" s="54">
        <f>IF(RW$5&lt;&gt;"",HLOOKUP(RW$5,'Recueil des UO'!$I$5:$AEI$12,6,FALSE),0)</f>
        <v>0</v>
      </c>
      <c r="RX8" s="54">
        <f>IF(RX$5&lt;&gt;"",HLOOKUP(RX$5,'Recueil des UO'!$I$5:$AEI$12,6,FALSE),0)</f>
        <v>0</v>
      </c>
      <c r="RY8" s="54">
        <f>IF(RY$5&lt;&gt;"",HLOOKUP(RY$5,'Recueil des UO'!$I$5:$AEI$12,6,FALSE),0)</f>
        <v>0</v>
      </c>
      <c r="RZ8" s="54">
        <f>IF(RZ$5&lt;&gt;"",HLOOKUP(RZ$5,'Recueil des UO'!$I$5:$AEI$12,6,FALSE),0)</f>
        <v>0</v>
      </c>
      <c r="SA8" s="54">
        <f>IF(SA$5&lt;&gt;"",HLOOKUP(SA$5,'Recueil des UO'!$I$5:$AEI$12,6,FALSE),0)</f>
        <v>0</v>
      </c>
      <c r="SB8" s="54">
        <f>IF(SB$5&lt;&gt;"",HLOOKUP(SB$5,'Recueil des UO'!$I$5:$AEI$12,6,FALSE),0)</f>
        <v>0</v>
      </c>
      <c r="SC8" s="54">
        <f>IF(SC$5&lt;&gt;"",HLOOKUP(SC$5,'Recueil des UO'!$I$5:$AEI$12,6,FALSE),0)</f>
        <v>0</v>
      </c>
      <c r="SD8" s="54">
        <f>IF(SD$5&lt;&gt;"",HLOOKUP(SD$5,'Recueil des UO'!$I$5:$AEI$12,6,FALSE),0)</f>
        <v>0</v>
      </c>
      <c r="SE8" s="54">
        <f>IF(SE$5&lt;&gt;"",HLOOKUP(SE$5,'Recueil des UO'!$I$5:$AEI$12,6,FALSE),0)</f>
        <v>0</v>
      </c>
      <c r="SF8" s="54">
        <f>IF(SF$5&lt;&gt;"",HLOOKUP(SF$5,'Recueil des UO'!$I$5:$AEI$12,6,FALSE),0)</f>
        <v>0</v>
      </c>
      <c r="SG8" s="54">
        <f>IF(SG$5&lt;&gt;"",HLOOKUP(SG$5,'Recueil des UO'!$I$5:$AEI$12,6,FALSE),0)</f>
        <v>0</v>
      </c>
      <c r="SH8" s="54">
        <f>IF(SH$5&lt;&gt;"",HLOOKUP(SH$5,'Recueil des UO'!$I$5:$AEI$12,6,FALSE),0)</f>
        <v>0</v>
      </c>
      <c r="SI8" s="54">
        <f>IF(SI$5&lt;&gt;"",HLOOKUP(SI$5,'Recueil des UO'!$I$5:$AEI$12,6,FALSE),0)</f>
        <v>0</v>
      </c>
      <c r="SJ8" s="54">
        <f>IF(SJ$5&lt;&gt;"",HLOOKUP(SJ$5,'Recueil des UO'!$I$5:$AEI$12,6,FALSE),0)</f>
        <v>0</v>
      </c>
      <c r="SK8" s="54">
        <f>IF(SK$5&lt;&gt;"",HLOOKUP(SK$5,'Recueil des UO'!$I$5:$AEI$12,6,FALSE),0)</f>
        <v>0</v>
      </c>
      <c r="SL8" s="54">
        <f>IF(SL$5&lt;&gt;"",HLOOKUP(SL$5,'Recueil des UO'!$I$5:$AEI$12,6,FALSE),0)</f>
        <v>0</v>
      </c>
      <c r="SM8" s="54">
        <f>IF(SM$5&lt;&gt;"",HLOOKUP(SM$5,'Recueil des UO'!$I$5:$AEI$12,6,FALSE),0)</f>
        <v>0</v>
      </c>
      <c r="SN8" s="54">
        <f>IF(SN$5&lt;&gt;"",HLOOKUP(SN$5,'Recueil des UO'!$I$5:$AEI$12,6,FALSE),0)</f>
        <v>0</v>
      </c>
      <c r="SO8" s="54">
        <f>IF(SO$5&lt;&gt;"",HLOOKUP(SO$5,'Recueil des UO'!$I$5:$AEI$12,6,FALSE),0)</f>
        <v>0</v>
      </c>
      <c r="SP8" s="54">
        <f>IF(SP$5&lt;&gt;"",HLOOKUP(SP$5,'Recueil des UO'!$I$5:$AEI$12,6,FALSE),0)</f>
        <v>0</v>
      </c>
      <c r="SQ8" s="54">
        <f>IF(SQ$5&lt;&gt;"",HLOOKUP(SQ$5,'Recueil des UO'!$I$5:$AEI$12,6,FALSE),0)</f>
        <v>0</v>
      </c>
      <c r="SR8" s="54">
        <f>IF(SR$5&lt;&gt;"",HLOOKUP(SR$5,'Recueil des UO'!$I$5:$AEI$12,6,FALSE),0)</f>
        <v>0</v>
      </c>
      <c r="SS8" s="54">
        <f>IF(SS$5&lt;&gt;"",HLOOKUP(SS$5,'Recueil des UO'!$I$5:$AEI$12,6,FALSE),0)</f>
        <v>0</v>
      </c>
      <c r="ST8" s="54">
        <f>IF(ST$5&lt;&gt;"",HLOOKUP(ST$5,'Recueil des UO'!$I$5:$AEI$12,6,FALSE),0)</f>
        <v>0</v>
      </c>
      <c r="SU8" s="54">
        <f>IF(SU$5&lt;&gt;"",HLOOKUP(SU$5,'Recueil des UO'!$I$5:$AEI$12,6,FALSE),0)</f>
        <v>0</v>
      </c>
      <c r="SV8" s="54">
        <f>IF(SV$5&lt;&gt;"",HLOOKUP(SV$5,'Recueil des UO'!$I$5:$AEI$12,6,FALSE),0)</f>
        <v>0</v>
      </c>
      <c r="SW8" s="54">
        <f>IF(SW$5&lt;&gt;"",HLOOKUP(SW$5,'Recueil des UO'!$I$5:$AEI$12,6,FALSE),0)</f>
        <v>0</v>
      </c>
      <c r="SX8" s="54">
        <f>IF(SX$5&lt;&gt;"",HLOOKUP(SX$5,'Recueil des UO'!$I$5:$AEI$12,6,FALSE),0)</f>
        <v>0</v>
      </c>
      <c r="SY8" s="54">
        <f>IF(SY$5&lt;&gt;"",HLOOKUP(SY$5,'Recueil des UO'!$I$5:$AEI$12,6,FALSE),0)</f>
        <v>0</v>
      </c>
      <c r="SZ8" s="54">
        <f>IF(SZ$5&lt;&gt;"",HLOOKUP(SZ$5,'Recueil des UO'!$I$5:$AEI$12,6,FALSE),0)</f>
        <v>0</v>
      </c>
      <c r="TA8" s="54">
        <f>IF(TA$5&lt;&gt;"",HLOOKUP(TA$5,'Recueil des UO'!$I$5:$AEI$12,6,FALSE),0)</f>
        <v>0</v>
      </c>
      <c r="TB8" s="54">
        <f>IF(TB$5&lt;&gt;"",HLOOKUP(TB$5,'Recueil des UO'!$I$5:$AEI$12,6,FALSE),0)</f>
        <v>0</v>
      </c>
      <c r="TC8" s="54">
        <f>IF(TC$5&lt;&gt;"",HLOOKUP(TC$5,'Recueil des UO'!$I$5:$AEI$12,6,FALSE),0)</f>
        <v>0</v>
      </c>
      <c r="TD8" s="54">
        <f>IF(TD$5&lt;&gt;"",HLOOKUP(TD$5,'Recueil des UO'!$I$5:$AEI$12,6,FALSE),0)</f>
        <v>0</v>
      </c>
      <c r="TE8" s="54">
        <f>IF(TE$5&lt;&gt;"",HLOOKUP(TE$5,'Recueil des UO'!$I$5:$AEI$12,6,FALSE),0)</f>
        <v>0</v>
      </c>
      <c r="TF8" s="54">
        <f>IF(TF$5&lt;&gt;"",HLOOKUP(TF$5,'Recueil des UO'!$I$5:$AEI$12,6,FALSE),0)</f>
        <v>0</v>
      </c>
      <c r="TG8" s="54">
        <f>IF(TG$5&lt;&gt;"",HLOOKUP(TG$5,'Recueil des UO'!$I$5:$AEI$12,6,FALSE),0)</f>
        <v>0</v>
      </c>
      <c r="TH8" s="54">
        <f>IF(TH$5&lt;&gt;"",HLOOKUP(TH$5,'Recueil des UO'!$I$5:$AEI$12,6,FALSE),0)</f>
        <v>0</v>
      </c>
      <c r="TI8" s="54">
        <f>IF(TI$5&lt;&gt;"",HLOOKUP(TI$5,'Recueil des UO'!$I$5:$AEI$12,6,FALSE),0)</f>
        <v>0</v>
      </c>
      <c r="TJ8" s="54">
        <f>IF(TJ$5&lt;&gt;"",HLOOKUP(TJ$5,'Recueil des UO'!$I$5:$AEI$12,6,FALSE),0)</f>
        <v>0</v>
      </c>
      <c r="TK8" s="54">
        <f>IF(TK$5&lt;&gt;"",HLOOKUP(TK$5,'Recueil des UO'!$I$5:$AEI$12,6,FALSE),0)</f>
        <v>0</v>
      </c>
      <c r="TL8" s="54">
        <f>IF(TL$5&lt;&gt;"",HLOOKUP(TL$5,'Recueil des UO'!$I$5:$AEI$12,6,FALSE),0)</f>
        <v>0</v>
      </c>
      <c r="TM8" s="54">
        <f>IF(TM$5&lt;&gt;"",HLOOKUP(TM$5,'Recueil des UO'!$I$5:$AEI$12,6,FALSE),0)</f>
        <v>0</v>
      </c>
      <c r="TN8" s="54">
        <f>IF(TN$5&lt;&gt;"",HLOOKUP(TN$5,'Recueil des UO'!$I$5:$AEI$12,6,FALSE),0)</f>
        <v>0</v>
      </c>
      <c r="TO8" s="54">
        <f>IF(TO$5&lt;&gt;"",HLOOKUP(TO$5,'Recueil des UO'!$I$5:$AEI$12,6,FALSE),0)</f>
        <v>0</v>
      </c>
      <c r="TP8" s="54">
        <f>IF(TP$5&lt;&gt;"",HLOOKUP(TP$5,'Recueil des UO'!$I$5:$AEI$12,6,FALSE),0)</f>
        <v>0</v>
      </c>
      <c r="TQ8" s="54">
        <f>IF(TQ$5&lt;&gt;"",HLOOKUP(TQ$5,'Recueil des UO'!$I$5:$AEI$12,6,FALSE),0)</f>
        <v>0</v>
      </c>
      <c r="TR8" s="54">
        <f>IF(TR$5&lt;&gt;"",HLOOKUP(TR$5,'Recueil des UO'!$I$5:$AEI$12,6,FALSE),0)</f>
        <v>0</v>
      </c>
      <c r="TS8" s="54">
        <f>IF(TS$5&lt;&gt;"",HLOOKUP(TS$5,'Recueil des UO'!$I$5:$AEI$12,6,FALSE),0)</f>
        <v>0</v>
      </c>
      <c r="TT8" s="54">
        <f>IF(TT$5&lt;&gt;"",HLOOKUP(TT$5,'Recueil des UO'!$I$5:$AEI$12,6,FALSE),0)</f>
        <v>0</v>
      </c>
      <c r="TU8" s="54">
        <f>IF(TU$5&lt;&gt;"",HLOOKUP(TU$5,'Recueil des UO'!$I$5:$AEI$12,6,FALSE),0)</f>
        <v>0</v>
      </c>
      <c r="TV8" s="54">
        <f>IF(TV$5&lt;&gt;"",HLOOKUP(TV$5,'Recueil des UO'!$I$5:$AEI$12,6,FALSE),0)</f>
        <v>0</v>
      </c>
      <c r="TW8" s="54">
        <f>IF(TW$5&lt;&gt;"",HLOOKUP(TW$5,'Recueil des UO'!$I$5:$AEI$12,6,FALSE),0)</f>
        <v>0</v>
      </c>
      <c r="TX8" s="54">
        <f>IF(TX$5&lt;&gt;"",HLOOKUP(TX$5,'Recueil des UO'!$I$5:$AEI$12,6,FALSE),0)</f>
        <v>0</v>
      </c>
      <c r="TY8" s="54">
        <f>IF(TY$5&lt;&gt;"",HLOOKUP(TY$5,'Recueil des UO'!$I$5:$AEI$12,6,FALSE),0)</f>
        <v>0</v>
      </c>
      <c r="TZ8" s="54">
        <f>IF(TZ$5&lt;&gt;"",HLOOKUP(TZ$5,'Recueil des UO'!$I$5:$AEI$12,6,FALSE),0)</f>
        <v>0</v>
      </c>
      <c r="UA8" s="54">
        <f>IF(UA$5&lt;&gt;"",HLOOKUP(UA$5,'Recueil des UO'!$I$5:$AEI$12,6,FALSE),0)</f>
        <v>0</v>
      </c>
      <c r="UB8" s="54">
        <f>IF(UB$5&lt;&gt;"",HLOOKUP(UB$5,'Recueil des UO'!$I$5:$AEI$12,6,FALSE),0)</f>
        <v>0</v>
      </c>
      <c r="UC8" s="54">
        <f>IF(UC$5&lt;&gt;"",HLOOKUP(UC$5,'Recueil des UO'!$I$5:$AEI$12,6,FALSE),0)</f>
        <v>0</v>
      </c>
      <c r="UD8" s="54">
        <f>IF(UD$5&lt;&gt;"",HLOOKUP(UD$5,'Recueil des UO'!$I$5:$AEI$12,6,FALSE),0)</f>
        <v>0</v>
      </c>
      <c r="UE8" s="54">
        <f>IF(UE$5&lt;&gt;"",HLOOKUP(UE$5,'Recueil des UO'!$I$5:$AEI$12,6,FALSE),0)</f>
        <v>0</v>
      </c>
      <c r="UF8" s="54">
        <f>IF(UF$5&lt;&gt;"",HLOOKUP(UF$5,'Recueil des UO'!$I$5:$AEI$12,6,FALSE),0)</f>
        <v>0</v>
      </c>
      <c r="UG8" s="54">
        <f>IF(UG$5&lt;&gt;"",HLOOKUP(UG$5,'Recueil des UO'!$I$5:$AEI$12,6,FALSE),0)</f>
        <v>0</v>
      </c>
      <c r="UH8" s="54">
        <f>IF(UH$5&lt;&gt;"",HLOOKUP(UH$5,'Recueil des UO'!$I$5:$AEI$12,6,FALSE),0)</f>
        <v>0</v>
      </c>
      <c r="UI8" s="54">
        <f>IF(UI$5&lt;&gt;"",HLOOKUP(UI$5,'Recueil des UO'!$I$5:$AEI$12,6,FALSE),0)</f>
        <v>0</v>
      </c>
      <c r="UJ8" s="54">
        <f>IF(UJ$5&lt;&gt;"",HLOOKUP(UJ$5,'Recueil des UO'!$I$5:$AEI$12,6,FALSE),0)</f>
        <v>0</v>
      </c>
      <c r="UK8" s="54">
        <f>IF(UK$5&lt;&gt;"",HLOOKUP(UK$5,'Recueil des UO'!$I$5:$AEI$12,6,FALSE),0)</f>
        <v>0</v>
      </c>
      <c r="UL8" s="54">
        <f>IF(UL$5&lt;&gt;"",HLOOKUP(UL$5,'Recueil des UO'!$I$5:$AEI$12,6,FALSE),0)</f>
        <v>0</v>
      </c>
      <c r="UM8" s="54">
        <f>IF(UM$5&lt;&gt;"",HLOOKUP(UM$5,'Recueil des UO'!$I$5:$AEI$12,6,FALSE),0)</f>
        <v>0</v>
      </c>
      <c r="UN8" s="54">
        <f>IF(UN$5&lt;&gt;"",HLOOKUP(UN$5,'Recueil des UO'!$I$5:$AEI$12,6,FALSE),0)</f>
        <v>0</v>
      </c>
      <c r="UO8" s="54">
        <f>IF(UO$5&lt;&gt;"",HLOOKUP(UO$5,'Recueil des UO'!$I$5:$AEI$12,6,FALSE),0)</f>
        <v>0</v>
      </c>
      <c r="UP8" s="54">
        <f>IF(UP$5&lt;&gt;"",HLOOKUP(UP$5,'Recueil des UO'!$I$5:$AEI$12,6,FALSE),0)</f>
        <v>0</v>
      </c>
      <c r="UQ8" s="54">
        <f>IF(UQ$5&lt;&gt;"",HLOOKUP(UQ$5,'Recueil des UO'!$I$5:$AEI$12,6,FALSE),0)</f>
        <v>0</v>
      </c>
      <c r="UR8" s="54">
        <f>IF(UR$5&lt;&gt;"",HLOOKUP(UR$5,'Recueil des UO'!$I$5:$AEI$12,6,FALSE),0)</f>
        <v>0</v>
      </c>
      <c r="US8" s="54">
        <f>IF(US$5&lt;&gt;"",HLOOKUP(US$5,'Recueil des UO'!$I$5:$AEI$12,6,FALSE),0)</f>
        <v>0</v>
      </c>
      <c r="UT8" s="54">
        <f>IF(UT$5&lt;&gt;"",HLOOKUP(UT$5,'Recueil des UO'!$I$5:$AEI$12,6,FALSE),0)</f>
        <v>0</v>
      </c>
      <c r="UU8" s="54">
        <f>IF(UU$5&lt;&gt;"",HLOOKUP(UU$5,'Recueil des UO'!$I$5:$AEI$12,6,FALSE),0)</f>
        <v>0</v>
      </c>
      <c r="UV8" s="54">
        <f>IF(UV$5&lt;&gt;"",HLOOKUP(UV$5,'Recueil des UO'!$I$5:$AEI$12,6,FALSE),0)</f>
        <v>0</v>
      </c>
      <c r="UW8" s="54">
        <f>IF(UW$5&lt;&gt;"",HLOOKUP(UW$5,'Recueil des UO'!$I$5:$AEI$12,6,FALSE),0)</f>
        <v>0</v>
      </c>
      <c r="UX8" s="54">
        <f>IF(UX$5&lt;&gt;"",HLOOKUP(UX$5,'Recueil des UO'!$I$5:$AEI$12,6,FALSE),0)</f>
        <v>0</v>
      </c>
      <c r="UY8" s="54">
        <f>IF(UY$5&lt;&gt;"",HLOOKUP(UY$5,'Recueil des UO'!$I$5:$AEI$12,6,FALSE),0)</f>
        <v>0</v>
      </c>
      <c r="UZ8" s="54">
        <f>IF(UZ$5&lt;&gt;"",HLOOKUP(UZ$5,'Recueil des UO'!$I$5:$AEI$12,6,FALSE),0)</f>
        <v>0</v>
      </c>
      <c r="VA8" s="54">
        <f>IF(VA$5&lt;&gt;"",HLOOKUP(VA$5,'Recueil des UO'!$I$5:$AEI$12,6,FALSE),0)</f>
        <v>0</v>
      </c>
      <c r="VB8" s="54">
        <f>IF(VB$5&lt;&gt;"",HLOOKUP(VB$5,'Recueil des UO'!$I$5:$AEI$12,6,FALSE),0)</f>
        <v>0</v>
      </c>
      <c r="VC8" s="54">
        <f>IF(VC$5&lt;&gt;"",HLOOKUP(VC$5,'Recueil des UO'!$I$5:$AEI$12,6,FALSE),0)</f>
        <v>0</v>
      </c>
      <c r="VD8" s="54">
        <f>IF(VD$5&lt;&gt;"",HLOOKUP(VD$5,'Recueil des UO'!$I$5:$AEI$12,6,FALSE),0)</f>
        <v>0</v>
      </c>
      <c r="VE8" s="54">
        <f>IF(VE$5&lt;&gt;"",HLOOKUP(VE$5,'Recueil des UO'!$I$5:$AEI$12,6,FALSE),0)</f>
        <v>0</v>
      </c>
      <c r="VF8" s="54">
        <f>IF(VF$5&lt;&gt;"",HLOOKUP(VF$5,'Recueil des UO'!$I$5:$AEI$12,6,FALSE),0)</f>
        <v>0</v>
      </c>
      <c r="VG8" s="54">
        <f>IF(VG$5&lt;&gt;"",HLOOKUP(VG$5,'Recueil des UO'!$I$5:$AEI$12,6,FALSE),0)</f>
        <v>0</v>
      </c>
      <c r="VH8" s="54">
        <f>IF(VH$5&lt;&gt;"",HLOOKUP(VH$5,'Recueil des UO'!$I$5:$AEI$12,6,FALSE),0)</f>
        <v>0</v>
      </c>
      <c r="VI8" s="54">
        <f>IF(VI$5&lt;&gt;"",HLOOKUP(VI$5,'Recueil des UO'!$I$5:$AEI$12,6,FALSE),0)</f>
        <v>0</v>
      </c>
      <c r="VJ8" s="54">
        <f>IF(VJ$5&lt;&gt;"",HLOOKUP(VJ$5,'Recueil des UO'!$I$5:$AEI$12,6,FALSE),0)</f>
        <v>0</v>
      </c>
      <c r="VK8" s="54">
        <f>IF(VK$5&lt;&gt;"",HLOOKUP(VK$5,'Recueil des UO'!$I$5:$AEI$12,6,FALSE),0)</f>
        <v>0</v>
      </c>
      <c r="VL8" s="54">
        <f>IF(VL$5&lt;&gt;"",HLOOKUP(VL$5,'Recueil des UO'!$I$5:$AEI$12,6,FALSE),0)</f>
        <v>0</v>
      </c>
      <c r="VM8" s="54">
        <f>IF(VM$5&lt;&gt;"",HLOOKUP(VM$5,'Recueil des UO'!$I$5:$AEI$12,6,FALSE),0)</f>
        <v>0</v>
      </c>
      <c r="VN8" s="54">
        <f>IF(VN$5&lt;&gt;"",HLOOKUP(VN$5,'Recueil des UO'!$I$5:$AEI$12,6,FALSE),0)</f>
        <v>0</v>
      </c>
      <c r="VO8" s="54">
        <f>IF(VO$5&lt;&gt;"",HLOOKUP(VO$5,'Recueil des UO'!$I$5:$AEI$12,6,FALSE),0)</f>
        <v>0</v>
      </c>
      <c r="VP8" s="54">
        <f>IF(VP$5&lt;&gt;"",HLOOKUP(VP$5,'Recueil des UO'!$I$5:$AEI$12,6,FALSE),0)</f>
        <v>0</v>
      </c>
      <c r="VQ8" s="54">
        <f>IF(VQ$5&lt;&gt;"",HLOOKUP(VQ$5,'Recueil des UO'!$I$5:$AEI$12,6,FALSE),0)</f>
        <v>0</v>
      </c>
      <c r="VR8" s="54">
        <f>IF(VR$5&lt;&gt;"",HLOOKUP(VR$5,'Recueil des UO'!$I$5:$AEI$12,6,FALSE),0)</f>
        <v>0</v>
      </c>
      <c r="VS8" s="54">
        <f>IF(VS$5&lt;&gt;"",HLOOKUP(VS$5,'Recueil des UO'!$I$5:$AEI$12,6,FALSE),0)</f>
        <v>0</v>
      </c>
      <c r="VT8" s="54">
        <f>IF(VT$5&lt;&gt;"",HLOOKUP(VT$5,'Recueil des UO'!$I$5:$AEI$12,6,FALSE),0)</f>
        <v>0</v>
      </c>
      <c r="VU8" s="54">
        <f>IF(VU$5&lt;&gt;"",HLOOKUP(VU$5,'Recueil des UO'!$I$5:$AEI$12,6,FALSE),0)</f>
        <v>0</v>
      </c>
      <c r="VV8" s="54">
        <f>IF(VV$5&lt;&gt;"",HLOOKUP(VV$5,'Recueil des UO'!$I$5:$AEI$12,6,FALSE),0)</f>
        <v>0</v>
      </c>
    </row>
    <row r="9" spans="1:594" s="180" customFormat="1">
      <c r="A9" s="115" t="s">
        <v>41</v>
      </c>
      <c r="C9" s="115" t="s">
        <v>1523</v>
      </c>
      <c r="D9" s="961"/>
      <c r="E9" s="948"/>
      <c r="F9" s="948"/>
      <c r="G9" s="962"/>
      <c r="H9" s="808"/>
      <c r="I9" s="809"/>
      <c r="J9" s="810"/>
      <c r="K9" s="713"/>
      <c r="L9" s="54">
        <f>HLOOKUP($L$5,'Recueil des UO'!$I$5:$AEI$12,7,FALSE)</f>
        <v>0</v>
      </c>
      <c r="M9" s="54">
        <f>HLOOKUP(M$5,'Recueil des UO'!$I$5:$AEI$12,7,FALSE)</f>
        <v>0</v>
      </c>
      <c r="N9" s="54">
        <f>HLOOKUP(N$5,'Recueil des UO'!$I$5:$AEI$12,7,FALSE)</f>
        <v>0</v>
      </c>
      <c r="O9" s="54">
        <f>HLOOKUP(O$5,'Recueil des UO'!$I$5:$AEI$12,7,FALSE)</f>
        <v>0</v>
      </c>
      <c r="P9" s="54">
        <f>HLOOKUP(P$5,'Recueil des UO'!$I$5:$AEI$12,7,FALSE)</f>
        <v>0</v>
      </c>
      <c r="Q9" s="54">
        <f>HLOOKUP(Q$5,'Recueil des UO'!$I$5:$AEI$12,7,FALSE)</f>
        <v>0</v>
      </c>
      <c r="R9" s="54">
        <f>HLOOKUP(R$5,'Recueil des UO'!$I$5:$AEI$12,7,FALSE)</f>
        <v>0</v>
      </c>
      <c r="S9" s="54">
        <f>HLOOKUP(S$5,'Recueil des UO'!$I$5:$AEI$12,7,FALSE)</f>
        <v>0</v>
      </c>
      <c r="T9" s="54">
        <f>HLOOKUP(T$5,'Recueil des UO'!$I$5:$AEI$12,7,FALSE)</f>
        <v>0</v>
      </c>
      <c r="U9" s="54">
        <f>HLOOKUP(U$5,'Recueil des UO'!$I$5:$AEI$12,7,FALSE)</f>
        <v>0</v>
      </c>
      <c r="V9" s="54">
        <f>HLOOKUP(V$5,'Recueil des UO'!$I$5:$AEI$12,7,FALSE)</f>
        <v>0</v>
      </c>
      <c r="W9" s="54">
        <f>HLOOKUP(W$5,'Recueil des UO'!$I$5:$AEI$12,7,FALSE)</f>
        <v>0</v>
      </c>
      <c r="X9" s="54">
        <f>HLOOKUP(X$5,'Recueil des UO'!$I$5:$AEI$12,7,FALSE)</f>
        <v>0</v>
      </c>
      <c r="Y9" s="54">
        <f>HLOOKUP(Y$5,'Recueil des UO'!$I$5:$AEI$12,7,FALSE)</f>
        <v>0</v>
      </c>
      <c r="Z9" s="54">
        <f>HLOOKUP(Z$5,'Recueil des UO'!$I$5:$AEI$12,7,FALSE)</f>
        <v>0</v>
      </c>
      <c r="AA9" s="54">
        <f>HLOOKUP(AA$5,'Recueil des UO'!$I$5:$AEI$12,7,FALSE)</f>
        <v>0</v>
      </c>
      <c r="AB9" s="54">
        <f>HLOOKUP(AB$5,'Recueil des UO'!$I$5:$AEI$12,7,FALSE)</f>
        <v>0</v>
      </c>
      <c r="AC9" s="54">
        <f>HLOOKUP(AC$5,'Recueil des UO'!$I$5:$AEI$12,7,FALSE)</f>
        <v>0</v>
      </c>
      <c r="AD9" s="54">
        <f>HLOOKUP(AD$5,'Recueil des UO'!$I$5:$AEI$12,7,FALSE)</f>
        <v>0</v>
      </c>
      <c r="AE9" s="54">
        <f>HLOOKUP(AE$5,'Recueil des UO'!$I$5:$AEI$12,7,FALSE)</f>
        <v>0</v>
      </c>
      <c r="AF9" s="54">
        <f>HLOOKUP(AF$5,'Recueil des UO'!$I$5:$AEI$12,7,FALSE)</f>
        <v>0</v>
      </c>
      <c r="AG9" s="54">
        <f>HLOOKUP(AG$5,'Recueil des UO'!$I$5:$AEI$12,7,FALSE)</f>
        <v>0</v>
      </c>
      <c r="AH9" s="54">
        <f>HLOOKUP(AH$5,'Recueil des UO'!$I$5:$AEI$12,7,FALSE)</f>
        <v>0</v>
      </c>
      <c r="AI9" s="54">
        <f>HLOOKUP(AI$5,'Recueil des UO'!$I$5:$AEI$12,7,FALSE)</f>
        <v>0</v>
      </c>
      <c r="AJ9" s="54">
        <f>HLOOKUP(AJ$5,'Recueil des UO'!$I$5:$AEI$12,7,FALSE)</f>
        <v>0</v>
      </c>
      <c r="AK9" s="54">
        <f>HLOOKUP(AK$5,'Recueil des UO'!$I$5:$AEI$12,7,FALSE)</f>
        <v>0</v>
      </c>
      <c r="AL9" s="54">
        <f>HLOOKUP(AL$5,'Recueil des UO'!$I$5:$AEI$12,7,FALSE)</f>
        <v>0</v>
      </c>
      <c r="AM9" s="54">
        <f>HLOOKUP(AM$5,'Recueil des UO'!$I$5:$AEI$12,7,FALSE)</f>
        <v>0</v>
      </c>
      <c r="AN9" s="54">
        <f>IF(AN$5&lt;&gt;"",HLOOKUP(AN$5,'Recueil des UO'!$I$5:$AEI$12,7,FALSE),0)</f>
        <v>0</v>
      </c>
      <c r="AO9" s="54">
        <f>IF(AO$5&lt;&gt;"",HLOOKUP(AO$5,'Recueil des UO'!$I$5:$AEI$12,7,FALSE),0)</f>
        <v>0</v>
      </c>
      <c r="AP9" s="54">
        <f>IF(AP$5&lt;&gt;"",HLOOKUP(AP$5,'Recueil des UO'!$I$5:$AEI$12,7,FALSE),0)</f>
        <v>0</v>
      </c>
      <c r="AQ9" s="54">
        <f>IF(AQ$5&lt;&gt;"",HLOOKUP(AQ$5,'Recueil des UO'!$I$5:$AEI$12,7,FALSE),0)</f>
        <v>0</v>
      </c>
      <c r="AR9" s="54">
        <f>IF(AR$5&lt;&gt;"",HLOOKUP(AR$5,'Recueil des UO'!$I$5:$AEI$12,7,FALSE),0)</f>
        <v>0</v>
      </c>
      <c r="AS9" s="54">
        <f>IF(AS$5&lt;&gt;"",HLOOKUP(AS$5,'Recueil des UO'!$I$5:$AEI$12,7,FALSE),0)</f>
        <v>0</v>
      </c>
      <c r="AT9" s="54">
        <f>IF(AT$5&lt;&gt;"",HLOOKUP(AT$5,'Recueil des UO'!$I$5:$AEI$12,7,FALSE),0)</f>
        <v>0</v>
      </c>
      <c r="AU9" s="54">
        <f>IF(AU$5&lt;&gt;"",HLOOKUP(AU$5,'Recueil des UO'!$I$5:$AEI$12,7,FALSE),0)</f>
        <v>0</v>
      </c>
      <c r="AV9" s="54">
        <f>IF(AV$5&lt;&gt;"",HLOOKUP(AV$5,'Recueil des UO'!$I$5:$AEI$12,7,FALSE),0)</f>
        <v>0</v>
      </c>
      <c r="AW9" s="54">
        <f>IF(AW$5&lt;&gt;"",HLOOKUP(AW$5,'Recueil des UO'!$I$5:$AEI$12,7,FALSE),0)</f>
        <v>0</v>
      </c>
      <c r="AX9" s="54">
        <f>IF(AX$5&lt;&gt;"",HLOOKUP(AX$5,'Recueil des UO'!$I$5:$AEI$12,7,FALSE),0)</f>
        <v>0</v>
      </c>
      <c r="AY9" s="54">
        <f>IF(AY$5&lt;&gt;"",HLOOKUP(AY$5,'Recueil des UO'!$I$5:$AEI$12,7,FALSE),0)</f>
        <v>0</v>
      </c>
      <c r="AZ9" s="54">
        <f>IF(AZ$5&lt;&gt;"",HLOOKUP(AZ$5,'Recueil des UO'!$I$5:$AEI$12,7,FALSE),0)</f>
        <v>0</v>
      </c>
      <c r="BA9" s="54">
        <f>IF(BA$5&lt;&gt;"",HLOOKUP(BA$5,'Recueil des UO'!$I$5:$AEI$12,7,FALSE),0)</f>
        <v>0</v>
      </c>
      <c r="BB9" s="54">
        <f>IF(BB$5&lt;&gt;"",HLOOKUP(BB$5,'Recueil des UO'!$I$5:$AEI$12,7,FALSE),0)</f>
        <v>0</v>
      </c>
      <c r="BC9" s="54">
        <f>IF(BC$5&lt;&gt;"",HLOOKUP(BC$5,'Recueil des UO'!$I$5:$AEI$12,7,FALSE),0)</f>
        <v>0</v>
      </c>
      <c r="BD9" s="54">
        <f>IF(BD$5&lt;&gt;"",HLOOKUP(BD$5,'Recueil des UO'!$I$5:$AEI$12,7,FALSE),0)</f>
        <v>0</v>
      </c>
      <c r="BE9" s="54">
        <f>IF(BE$5&lt;&gt;"",HLOOKUP(BE$5,'Recueil des UO'!$I$5:$AEI$12,7,FALSE),0)</f>
        <v>0</v>
      </c>
      <c r="BF9" s="54">
        <f>IF(BF$5&lt;&gt;"",HLOOKUP(BF$5,'Recueil des UO'!$I$5:$AEI$12,7,FALSE),0)</f>
        <v>0</v>
      </c>
      <c r="BG9" s="54">
        <f>IF(BG$5&lt;&gt;"",HLOOKUP(BG$5,'Recueil des UO'!$I$5:$AEI$12,7,FALSE),0)</f>
        <v>0</v>
      </c>
      <c r="BH9" s="54">
        <f>IF(BH$5&lt;&gt;"",HLOOKUP(BH$5,'Recueil des UO'!$I$5:$AEI$12,7,FALSE),0)</f>
        <v>0</v>
      </c>
      <c r="BI9" s="54">
        <f>IF(BI$5&lt;&gt;"",HLOOKUP(BI$5,'Recueil des UO'!$I$5:$AEI$12,7,FALSE),0)</f>
        <v>0</v>
      </c>
      <c r="BJ9" s="54">
        <f>IF(BJ$5&lt;&gt;"",HLOOKUP(BJ$5,'Recueil des UO'!$I$5:$AEI$12,7,FALSE),0)</f>
        <v>0</v>
      </c>
      <c r="BK9" s="54">
        <f>IF(BK$5&lt;&gt;"",HLOOKUP(BK$5,'Recueil des UO'!$I$5:$AEI$12,7,FALSE),0)</f>
        <v>0</v>
      </c>
      <c r="BL9" s="54">
        <f>IF(BL$5&lt;&gt;"",HLOOKUP(BL$5,'Recueil des UO'!$I$5:$AEI$12,7,FALSE),0)</f>
        <v>0</v>
      </c>
      <c r="BM9" s="54">
        <f>IF(BM$5&lt;&gt;"",HLOOKUP(BM$5,'Recueil des UO'!$I$5:$AEI$12,7,FALSE),0)</f>
        <v>0</v>
      </c>
      <c r="BN9" s="54">
        <f>IF(BN$5&lt;&gt;"",HLOOKUP(BN$5,'Recueil des UO'!$I$5:$AEI$12,7,FALSE),0)</f>
        <v>0</v>
      </c>
      <c r="BO9" s="54">
        <f>IF(BO$5&lt;&gt;"",HLOOKUP(BO$5,'Recueil des UO'!$I$5:$AEI$12,7,FALSE),0)</f>
        <v>0</v>
      </c>
      <c r="BP9" s="54">
        <f>IF(BP$5&lt;&gt;"",HLOOKUP(BP$5,'Recueil des UO'!$I$5:$AEI$12,7,FALSE),0)</f>
        <v>0</v>
      </c>
      <c r="BQ9" s="54">
        <f>IF(BQ$5&lt;&gt;"",HLOOKUP(BQ$5,'Recueil des UO'!$I$5:$AEI$12,7,FALSE),0)</f>
        <v>0</v>
      </c>
      <c r="BR9" s="54">
        <f>IF(BR$5&lt;&gt;"",HLOOKUP(BR$5,'Recueil des UO'!$I$5:$AEI$12,7,FALSE),0)</f>
        <v>0</v>
      </c>
      <c r="BS9" s="54">
        <f>IF(BS$5&lt;&gt;"",HLOOKUP(BS$5,'Recueil des UO'!$I$5:$AEI$12,7,FALSE),0)</f>
        <v>0</v>
      </c>
      <c r="BT9" s="54">
        <f>IF(BT$5&lt;&gt;"",HLOOKUP(BT$5,'Recueil des UO'!$I$5:$AEI$12,7,FALSE),0)</f>
        <v>0</v>
      </c>
      <c r="BU9" s="54">
        <f>IF(BU$5&lt;&gt;"",HLOOKUP(BU$5,'Recueil des UO'!$I$5:$AEI$12,7,FALSE),0)</f>
        <v>0</v>
      </c>
      <c r="BV9" s="54">
        <f>IF(BV$5&lt;&gt;"",HLOOKUP(BV$5,'Recueil des UO'!$I$5:$AEI$12,7,FALSE),0)</f>
        <v>0</v>
      </c>
      <c r="BW9" s="54">
        <f>IF(BW$5&lt;&gt;"",HLOOKUP(BW$5,'Recueil des UO'!$I$5:$AEI$12,7,FALSE),0)</f>
        <v>0</v>
      </c>
      <c r="BX9" s="54">
        <f>IF(BX$5&lt;&gt;"",HLOOKUP(BX$5,'Recueil des UO'!$I$5:$AEI$12,7,FALSE),0)</f>
        <v>0</v>
      </c>
      <c r="BY9" s="54">
        <f>IF(BY$5&lt;&gt;"",HLOOKUP(BY$5,'Recueil des UO'!$I$5:$AEI$12,7,FALSE),0)</f>
        <v>0</v>
      </c>
      <c r="BZ9" s="54">
        <f>IF(BZ$5&lt;&gt;"",HLOOKUP(BZ$5,'Recueil des UO'!$I$5:$AEI$12,7,FALSE),0)</f>
        <v>0</v>
      </c>
      <c r="CA9" s="54">
        <f>IF(CA$5&lt;&gt;"",HLOOKUP(CA$5,'Recueil des UO'!$I$5:$AEI$12,7,FALSE),0)</f>
        <v>0</v>
      </c>
      <c r="CB9" s="54">
        <f>IF(CB$5&lt;&gt;"",HLOOKUP(CB$5,'Recueil des UO'!$I$5:$AEI$12,7,FALSE),0)</f>
        <v>0</v>
      </c>
      <c r="CC9" s="54">
        <f>IF(CC$5&lt;&gt;"",HLOOKUP(CC$5,'Recueil des UO'!$I$5:$AEI$12,7,FALSE),0)</f>
        <v>0</v>
      </c>
      <c r="CD9" s="54">
        <f>IF(CD$5&lt;&gt;"",HLOOKUP(CD$5,'Recueil des UO'!$I$5:$AEI$12,7,FALSE),0)</f>
        <v>0</v>
      </c>
      <c r="CE9" s="54">
        <f>IF(CE$5&lt;&gt;"",HLOOKUP(CE$5,'Recueil des UO'!$I$5:$AEI$12,7,FALSE),0)</f>
        <v>0</v>
      </c>
      <c r="CF9" s="54">
        <f>IF(CF$5&lt;&gt;"",HLOOKUP(CF$5,'Recueil des UO'!$I$5:$AEI$12,7,FALSE),0)</f>
        <v>0</v>
      </c>
      <c r="CG9" s="54">
        <f>IF(CG$5&lt;&gt;"",HLOOKUP(CG$5,'Recueil des UO'!$I$5:$AEI$12,7,FALSE),0)</f>
        <v>0</v>
      </c>
      <c r="CH9" s="54">
        <f>IF(CH$5&lt;&gt;"",HLOOKUP(CH$5,'Recueil des UO'!$I$5:$AEI$12,7,FALSE),0)</f>
        <v>0</v>
      </c>
      <c r="CI9" s="54">
        <f>IF(CI$5&lt;&gt;"",HLOOKUP(CI$5,'Recueil des UO'!$I$5:$AEI$12,7,FALSE),0)</f>
        <v>0</v>
      </c>
      <c r="CJ9" s="54">
        <f>IF(CJ$5&lt;&gt;"",HLOOKUP(CJ$5,'Recueil des UO'!$I$5:$AEI$12,7,FALSE),0)</f>
        <v>0</v>
      </c>
      <c r="CK9" s="54">
        <f>IF(CK$5&lt;&gt;"",HLOOKUP(CK$5,'Recueil des UO'!$I$5:$AEI$12,7,FALSE),0)</f>
        <v>0</v>
      </c>
      <c r="CL9" s="54">
        <f>IF(CL$5&lt;&gt;"",HLOOKUP(CL$5,'Recueil des UO'!$I$5:$AEI$12,7,FALSE),0)</f>
        <v>0</v>
      </c>
      <c r="CM9" s="54">
        <f>IF(CM$5&lt;&gt;"",HLOOKUP(CM$5,'Recueil des UO'!$I$5:$AEI$12,7,FALSE),0)</f>
        <v>0</v>
      </c>
      <c r="CN9" s="54">
        <f>IF(CN$5&lt;&gt;"",HLOOKUP(CN$5,'Recueil des UO'!$I$5:$AEI$12,7,FALSE),0)</f>
        <v>0</v>
      </c>
      <c r="CO9" s="54">
        <f>IF(CO$5&lt;&gt;"",HLOOKUP(CO$5,'Recueil des UO'!$I$5:$AEI$12,7,FALSE),0)</f>
        <v>0</v>
      </c>
      <c r="CP9" s="54">
        <f>IF(CP$5&lt;&gt;"",HLOOKUP(CP$5,'Recueil des UO'!$I$5:$AEI$12,7,FALSE),0)</f>
        <v>0</v>
      </c>
      <c r="CQ9" s="54">
        <f>IF(CQ$5&lt;&gt;"",HLOOKUP(CQ$5,'Recueil des UO'!$I$5:$AEI$12,7,FALSE),0)</f>
        <v>0</v>
      </c>
      <c r="CR9" s="54">
        <f>IF(CR$5&lt;&gt;"",HLOOKUP(CR$5,'Recueil des UO'!$I$5:$AEI$12,7,FALSE),0)</f>
        <v>0</v>
      </c>
      <c r="CS9" s="54">
        <f>IF(CS$5&lt;&gt;"",HLOOKUP(CS$5,'Recueil des UO'!$I$5:$AEI$12,7,FALSE),0)</f>
        <v>0</v>
      </c>
      <c r="CT9" s="54">
        <f>IF(CT$5&lt;&gt;"",HLOOKUP(CT$5,'Recueil des UO'!$I$5:$AEI$12,7,FALSE),0)</f>
        <v>0</v>
      </c>
      <c r="CU9" s="54">
        <f>IF(CU$5&lt;&gt;"",HLOOKUP(CU$5,'Recueil des UO'!$I$5:$AEI$12,7,FALSE),0)</f>
        <v>0</v>
      </c>
      <c r="CV9" s="54">
        <f>IF(CV$5&lt;&gt;"",HLOOKUP(CV$5,'Recueil des UO'!$I$5:$AEI$12,7,FALSE),0)</f>
        <v>0</v>
      </c>
      <c r="CW9" s="54">
        <f>IF(CW$5&lt;&gt;"",HLOOKUP(CW$5,'Recueil des UO'!$I$5:$AEI$12,7,FALSE),0)</f>
        <v>0</v>
      </c>
      <c r="CX9" s="54">
        <f>IF(CX$5&lt;&gt;"",HLOOKUP(CX$5,'Recueil des UO'!$I$5:$AEI$12,7,FALSE),0)</f>
        <v>0</v>
      </c>
      <c r="CY9" s="54">
        <f>IF(CY$5&lt;&gt;"",HLOOKUP(CY$5,'Recueil des UO'!$I$5:$AEI$12,7,FALSE),0)</f>
        <v>0</v>
      </c>
      <c r="CZ9" s="54">
        <f>IF(CZ$5&lt;&gt;"",HLOOKUP(CZ$5,'Recueil des UO'!$I$5:$AEI$12,7,FALSE),0)</f>
        <v>0</v>
      </c>
      <c r="DA9" s="54">
        <f>IF(DA$5&lt;&gt;"",HLOOKUP(DA$5,'Recueil des UO'!$I$5:$AEI$12,7,FALSE),0)</f>
        <v>0</v>
      </c>
      <c r="DB9" s="54">
        <f>IF(DB$5&lt;&gt;"",HLOOKUP(DB$5,'Recueil des UO'!$I$5:$AEI$12,7,FALSE),0)</f>
        <v>0</v>
      </c>
      <c r="DC9" s="54">
        <f>IF(DC$5&lt;&gt;"",HLOOKUP(DC$5,'Recueil des UO'!$I$5:$AEI$12,7,FALSE),0)</f>
        <v>0</v>
      </c>
      <c r="DD9" s="54">
        <f>IF(DD$5&lt;&gt;"",HLOOKUP(DD$5,'Recueil des UO'!$I$5:$AEI$12,7,FALSE),0)</f>
        <v>0</v>
      </c>
      <c r="DE9" s="54">
        <f>IF(DE$5&lt;&gt;"",HLOOKUP(DE$5,'Recueil des UO'!$I$5:$AEI$12,7,FALSE),0)</f>
        <v>0</v>
      </c>
      <c r="DF9" s="54">
        <f>IF(DF$5&lt;&gt;"",HLOOKUP(DF$5,'Recueil des UO'!$I$5:$AEI$12,7,FALSE),0)</f>
        <v>0</v>
      </c>
      <c r="DG9" s="54">
        <f>IF(DG$5&lt;&gt;"",HLOOKUP(DG$5,'Recueil des UO'!$I$5:$AEI$12,7,FALSE),0)</f>
        <v>0</v>
      </c>
      <c r="DH9" s="54">
        <f>IF(DH$5&lt;&gt;"",HLOOKUP(DH$5,'Recueil des UO'!$I$5:$AEI$12,7,FALSE),0)</f>
        <v>0</v>
      </c>
      <c r="DI9" s="54">
        <f>IF(DI$5&lt;&gt;"",HLOOKUP(DI$5,'Recueil des UO'!$I$5:$AEI$12,7,FALSE),0)</f>
        <v>0</v>
      </c>
      <c r="DJ9" s="54">
        <f>IF(DJ$5&lt;&gt;"",HLOOKUP(DJ$5,'Recueil des UO'!$I$5:$AEI$12,7,FALSE),0)</f>
        <v>0</v>
      </c>
      <c r="DK9" s="54">
        <f>IF(DK$5&lt;&gt;"",HLOOKUP(DK$5,'Recueil des UO'!$I$5:$AEI$12,7,FALSE),0)</f>
        <v>0</v>
      </c>
      <c r="DL9" s="54">
        <f>IF(DL$5&lt;&gt;"",HLOOKUP(DL$5,'Recueil des UO'!$I$5:$AEI$12,7,FALSE),0)</f>
        <v>0</v>
      </c>
      <c r="DM9" s="54">
        <f>IF(DM$5&lt;&gt;"",HLOOKUP(DM$5,'Recueil des UO'!$I$5:$AEI$12,7,FALSE),0)</f>
        <v>0</v>
      </c>
      <c r="DN9" s="54">
        <f>IF(DN$5&lt;&gt;"",HLOOKUP(DN$5,'Recueil des UO'!$I$5:$AEI$12,7,FALSE),0)</f>
        <v>0</v>
      </c>
      <c r="DO9" s="54">
        <f>IF(DO$5&lt;&gt;"",HLOOKUP(DO$5,'Recueil des UO'!$I$5:$AEI$12,7,FALSE),0)</f>
        <v>0</v>
      </c>
      <c r="DP9" s="54">
        <f>IF(DP$5&lt;&gt;"",HLOOKUP(DP$5,'Recueil des UO'!$I$5:$AEI$12,7,FALSE),0)</f>
        <v>0</v>
      </c>
      <c r="DQ9" s="54">
        <f>IF(DQ$5&lt;&gt;"",HLOOKUP(DQ$5,'Recueil des UO'!$I$5:$AEI$12,7,FALSE),0)</f>
        <v>0</v>
      </c>
      <c r="DR9" s="54">
        <f>IF(DR$5&lt;&gt;"",HLOOKUP(DR$5,'Recueil des UO'!$I$5:$AEI$12,7,FALSE),0)</f>
        <v>0</v>
      </c>
      <c r="DS9" s="54">
        <f>IF(DS$5&lt;&gt;"",HLOOKUP(DS$5,'Recueil des UO'!$I$5:$AEI$12,7,FALSE),0)</f>
        <v>0</v>
      </c>
      <c r="DT9" s="54">
        <f>IF(DT$5&lt;&gt;"",HLOOKUP(DT$5,'Recueil des UO'!$I$5:$AEI$12,7,FALSE),0)</f>
        <v>0</v>
      </c>
      <c r="DU9" s="54">
        <f>IF(DU$5&lt;&gt;"",HLOOKUP(DU$5,'Recueil des UO'!$I$5:$AEI$12,7,FALSE),0)</f>
        <v>0</v>
      </c>
      <c r="DV9" s="54">
        <f>IF(DV$5&lt;&gt;"",HLOOKUP(DV$5,'Recueil des UO'!$I$5:$AEI$12,7,FALSE),0)</f>
        <v>0</v>
      </c>
      <c r="DW9" s="54">
        <f>IF(DW$5&lt;&gt;"",HLOOKUP(DW$5,'Recueil des UO'!$I$5:$AEI$12,7,FALSE),0)</f>
        <v>0</v>
      </c>
      <c r="DX9" s="54">
        <f>IF(DX$5&lt;&gt;"",HLOOKUP(DX$5,'Recueil des UO'!$I$5:$AEI$12,7,FALSE),0)</f>
        <v>0</v>
      </c>
      <c r="DY9" s="54">
        <f>IF(DY$5&lt;&gt;"",HLOOKUP(DY$5,'Recueil des UO'!$I$5:$AEI$12,7,FALSE),0)</f>
        <v>0</v>
      </c>
      <c r="DZ9" s="54">
        <f>IF(DZ$5&lt;&gt;"",HLOOKUP(DZ$5,'Recueil des UO'!$I$5:$AEI$12,7,FALSE),0)</f>
        <v>0</v>
      </c>
      <c r="EA9" s="54">
        <f>IF(EA$5&lt;&gt;"",HLOOKUP(EA$5,'Recueil des UO'!$I$5:$AEI$12,7,FALSE),0)</f>
        <v>0</v>
      </c>
      <c r="EB9" s="54">
        <f>IF(EB$5&lt;&gt;"",HLOOKUP(EB$5,'Recueil des UO'!$I$5:$AEI$12,7,FALSE),0)</f>
        <v>0</v>
      </c>
      <c r="EC9" s="54">
        <f>IF(EC$5&lt;&gt;"",HLOOKUP(EC$5,'Recueil des UO'!$I$5:$AEI$12,7,FALSE),0)</f>
        <v>0</v>
      </c>
      <c r="ED9" s="54">
        <f>IF(ED$5&lt;&gt;"",HLOOKUP(ED$5,'Recueil des UO'!$I$5:$AEI$12,7,FALSE),0)</f>
        <v>0</v>
      </c>
      <c r="EE9" s="54">
        <f>IF(EE$5&lt;&gt;"",HLOOKUP(EE$5,'Recueil des UO'!$I$5:$AEI$12,7,FALSE),0)</f>
        <v>0</v>
      </c>
      <c r="EF9" s="54">
        <f>IF(EF$5&lt;&gt;"",HLOOKUP(EF$5,'Recueil des UO'!$I$5:$AEI$12,7,FALSE),0)</f>
        <v>0</v>
      </c>
      <c r="EG9" s="54">
        <f>IF(EG$5&lt;&gt;"",HLOOKUP(EG$5,'Recueil des UO'!$I$5:$AEI$12,7,FALSE),0)</f>
        <v>0</v>
      </c>
      <c r="EH9" s="54">
        <f>IF(EH$5&lt;&gt;"",HLOOKUP(EH$5,'Recueil des UO'!$I$5:$AEI$12,7,FALSE),0)</f>
        <v>0</v>
      </c>
      <c r="EI9" s="54">
        <f>IF(EI$5&lt;&gt;"",HLOOKUP(EI$5,'Recueil des UO'!$I$5:$AEI$12,7,FALSE),0)</f>
        <v>0</v>
      </c>
      <c r="EJ9" s="54">
        <f>IF(EJ$5&lt;&gt;"",HLOOKUP(EJ$5,'Recueil des UO'!$I$5:$AEI$12,7,FALSE),0)</f>
        <v>0</v>
      </c>
      <c r="EK9" s="54">
        <f>IF(EK$5&lt;&gt;"",HLOOKUP(EK$5,'Recueil des UO'!$I$5:$AEI$12,7,FALSE),0)</f>
        <v>0</v>
      </c>
      <c r="EL9" s="54">
        <f>IF(EL$5&lt;&gt;"",HLOOKUP(EL$5,'Recueil des UO'!$I$5:$AEI$12,7,FALSE),0)</f>
        <v>0</v>
      </c>
      <c r="EM9" s="54">
        <f>IF(EM$5&lt;&gt;"",HLOOKUP(EM$5,'Recueil des UO'!$I$5:$AEI$12,7,FALSE),0)</f>
        <v>0</v>
      </c>
      <c r="EN9" s="54">
        <f>IF(EN$5&lt;&gt;"",HLOOKUP(EN$5,'Recueil des UO'!$I$5:$AEI$12,7,FALSE),0)</f>
        <v>0</v>
      </c>
      <c r="EO9" s="54">
        <f>IF(EO$5&lt;&gt;"",HLOOKUP(EO$5,'Recueil des UO'!$I$5:$AEI$12,7,FALSE),0)</f>
        <v>0</v>
      </c>
      <c r="EP9" s="54">
        <f>IF(EP$5&lt;&gt;"",HLOOKUP(EP$5,'Recueil des UO'!$I$5:$AEI$12,7,FALSE),0)</f>
        <v>0</v>
      </c>
      <c r="EQ9" s="54">
        <f>IF(EQ$5&lt;&gt;"",HLOOKUP(EQ$5,'Recueil des UO'!$I$5:$AEI$12,7,FALSE),0)</f>
        <v>0</v>
      </c>
      <c r="ER9" s="54">
        <f>IF(ER$5&lt;&gt;"",HLOOKUP(ER$5,'Recueil des UO'!$I$5:$AEI$12,7,FALSE),0)</f>
        <v>0</v>
      </c>
      <c r="ES9" s="54">
        <f>IF(ES$5&lt;&gt;"",HLOOKUP(ES$5,'Recueil des UO'!$I$5:$AEI$12,7,FALSE),0)</f>
        <v>0</v>
      </c>
      <c r="ET9" s="54">
        <f>IF(ET$5&lt;&gt;"",HLOOKUP(ET$5,'Recueil des UO'!$I$5:$AEI$12,7,FALSE),0)</f>
        <v>0</v>
      </c>
      <c r="EU9" s="54">
        <f>IF(EU$5&lt;&gt;"",HLOOKUP(EU$5,'Recueil des UO'!$I$5:$AEI$12,7,FALSE),0)</f>
        <v>0</v>
      </c>
      <c r="EV9" s="54">
        <f>IF(EV$5&lt;&gt;"",HLOOKUP(EV$5,'Recueil des UO'!$I$5:$AEI$12,7,FALSE),0)</f>
        <v>0</v>
      </c>
      <c r="EW9" s="54">
        <f>IF(EW$5&lt;&gt;"",HLOOKUP(EW$5,'Recueil des UO'!$I$5:$AEI$12,7,FALSE),0)</f>
        <v>0</v>
      </c>
      <c r="EX9" s="54">
        <f>IF(EX$5&lt;&gt;"",HLOOKUP(EX$5,'Recueil des UO'!$I$5:$AEI$12,7,FALSE),0)</f>
        <v>0</v>
      </c>
      <c r="EY9" s="54">
        <f>IF(EY$5&lt;&gt;"",HLOOKUP(EY$5,'Recueil des UO'!$I$5:$AEI$12,7,FALSE),0)</f>
        <v>0</v>
      </c>
      <c r="EZ9" s="54">
        <f>IF(EZ$5&lt;&gt;"",HLOOKUP(EZ$5,'Recueil des UO'!$I$5:$AEI$12,7,FALSE),0)</f>
        <v>0</v>
      </c>
      <c r="FA9" s="54">
        <f>IF(FA$5&lt;&gt;"",HLOOKUP(FA$5,'Recueil des UO'!$I$5:$AEI$12,7,FALSE),0)</f>
        <v>0</v>
      </c>
      <c r="FB9" s="54">
        <f>IF(FB$5&lt;&gt;"",HLOOKUP(FB$5,'Recueil des UO'!$I$5:$AEI$12,7,FALSE),0)</f>
        <v>0</v>
      </c>
      <c r="FC9" s="54">
        <f>IF(FC$5&lt;&gt;"",HLOOKUP(FC$5,'Recueil des UO'!$I$5:$AEI$12,7,FALSE),0)</f>
        <v>0</v>
      </c>
      <c r="FD9" s="54">
        <f>IF(FD$5&lt;&gt;"",HLOOKUP(FD$5,'Recueil des UO'!$I$5:$AEI$12,7,FALSE),0)</f>
        <v>0</v>
      </c>
      <c r="FE9" s="54">
        <f>IF(FE$5&lt;&gt;"",HLOOKUP(FE$5,'Recueil des UO'!$I$5:$AEI$12,7,FALSE),0)</f>
        <v>0</v>
      </c>
      <c r="FF9" s="54">
        <f>IF(FF$5&lt;&gt;"",HLOOKUP(FF$5,'Recueil des UO'!$I$5:$AEI$12,7,FALSE),0)</f>
        <v>0</v>
      </c>
      <c r="FG9" s="54">
        <f>IF(FG$5&lt;&gt;"",HLOOKUP(FG$5,'Recueil des UO'!$I$5:$AEI$12,7,FALSE),0)</f>
        <v>0</v>
      </c>
      <c r="FH9" s="54">
        <f>IF(FH$5&lt;&gt;"",HLOOKUP(FH$5,'Recueil des UO'!$I$5:$AEI$12,7,FALSE),0)</f>
        <v>0</v>
      </c>
      <c r="FI9" s="54">
        <f>IF(FI$5&lt;&gt;"",HLOOKUP(FI$5,'Recueil des UO'!$I$5:$AEI$12,7,FALSE),0)</f>
        <v>0</v>
      </c>
      <c r="FJ9" s="54">
        <f>IF(FJ$5&lt;&gt;"",HLOOKUP(FJ$5,'Recueil des UO'!$I$5:$AEI$12,7,FALSE),0)</f>
        <v>0</v>
      </c>
      <c r="FK9" s="54">
        <f>IF(FK$5&lt;&gt;"",HLOOKUP(FK$5,'Recueil des UO'!$I$5:$AEI$12,7,FALSE),0)</f>
        <v>0</v>
      </c>
      <c r="FL9" s="54">
        <f>IF(FL$5&lt;&gt;"",HLOOKUP(FL$5,'Recueil des UO'!$I$5:$AEI$12,7,FALSE),0)</f>
        <v>0</v>
      </c>
      <c r="FM9" s="54">
        <f>IF(FM$5&lt;&gt;"",HLOOKUP(FM$5,'Recueil des UO'!$I$5:$AEI$12,7,FALSE),0)</f>
        <v>0</v>
      </c>
      <c r="FN9" s="54">
        <f>IF(FN$5&lt;&gt;"",HLOOKUP(FN$5,'Recueil des UO'!$I$5:$AEI$12,7,FALSE),0)</f>
        <v>0</v>
      </c>
      <c r="FO9" s="54">
        <f>IF(FO$5&lt;&gt;"",HLOOKUP(FO$5,'Recueil des UO'!$I$5:$AEI$12,7,FALSE),0)</f>
        <v>0</v>
      </c>
      <c r="FP9" s="54">
        <f>IF(FP$5&lt;&gt;"",HLOOKUP(FP$5,'Recueil des UO'!$I$5:$AEI$12,7,FALSE),0)</f>
        <v>0</v>
      </c>
      <c r="FQ9" s="54">
        <f>IF(FQ$5&lt;&gt;"",HLOOKUP(FQ$5,'Recueil des UO'!$I$5:$AEI$12,7,FALSE),0)</f>
        <v>0</v>
      </c>
      <c r="FR9" s="54">
        <f>IF(FR$5&lt;&gt;"",HLOOKUP(FR$5,'Recueil des UO'!$I$5:$AEI$12,7,FALSE),0)</f>
        <v>0</v>
      </c>
      <c r="FS9" s="54">
        <f>IF(FS$5&lt;&gt;"",HLOOKUP(FS$5,'Recueil des UO'!$I$5:$AEI$12,7,FALSE),0)</f>
        <v>0</v>
      </c>
      <c r="FT9" s="54">
        <f>IF(FT$5&lt;&gt;"",HLOOKUP(FT$5,'Recueil des UO'!$I$5:$AEI$12,7,FALSE),0)</f>
        <v>0</v>
      </c>
      <c r="FU9" s="54">
        <f>IF(FU$5&lt;&gt;"",HLOOKUP(FU$5,'Recueil des UO'!$I$5:$AEI$12,7,FALSE),0)</f>
        <v>0</v>
      </c>
      <c r="FV9" s="54">
        <f>IF(FV$5&lt;&gt;"",HLOOKUP(FV$5,'Recueil des UO'!$I$5:$AEI$12,7,FALSE),0)</f>
        <v>0</v>
      </c>
      <c r="FW9" s="54">
        <f>IF(FW$5&lt;&gt;"",HLOOKUP(FW$5,'Recueil des UO'!$I$5:$AEI$12,7,FALSE),0)</f>
        <v>0</v>
      </c>
      <c r="FX9" s="54">
        <f>IF(FX$5&lt;&gt;"",HLOOKUP(FX$5,'Recueil des UO'!$I$5:$AEI$12,7,FALSE),0)</f>
        <v>0</v>
      </c>
      <c r="FY9" s="54">
        <f>IF(FY$5&lt;&gt;"",HLOOKUP(FY$5,'Recueil des UO'!$I$5:$AEI$12,7,FALSE),0)</f>
        <v>0</v>
      </c>
      <c r="FZ9" s="54">
        <f>IF(FZ$5&lt;&gt;"",HLOOKUP(FZ$5,'Recueil des UO'!$I$5:$AEI$12,7,FALSE),0)</f>
        <v>0</v>
      </c>
      <c r="GA9" s="54">
        <f>IF(GA$5&lt;&gt;"",HLOOKUP(GA$5,'Recueil des UO'!$I$5:$AEI$12,7,FALSE),0)</f>
        <v>0</v>
      </c>
      <c r="GB9" s="54">
        <f>IF(GB$5&lt;&gt;"",HLOOKUP(GB$5,'Recueil des UO'!$I$5:$AEI$12,7,FALSE),0)</f>
        <v>0</v>
      </c>
      <c r="GC9" s="54">
        <f>IF(GC$5&lt;&gt;"",HLOOKUP(GC$5,'Recueil des UO'!$I$5:$AEI$12,7,FALSE),0)</f>
        <v>0</v>
      </c>
      <c r="GD9" s="54">
        <f>IF(GD$5&lt;&gt;"",HLOOKUP(GD$5,'Recueil des UO'!$I$5:$AEI$12,7,FALSE),0)</f>
        <v>0</v>
      </c>
      <c r="GE9" s="54">
        <f>IF(GE$5&lt;&gt;"",HLOOKUP(GE$5,'Recueil des UO'!$I$5:$AEI$12,7,FALSE),0)</f>
        <v>0</v>
      </c>
      <c r="GF9" s="54">
        <f>IF(GF$5&lt;&gt;"",HLOOKUP(GF$5,'Recueil des UO'!$I$5:$AEI$12,7,FALSE),0)</f>
        <v>0</v>
      </c>
      <c r="GG9" s="54">
        <f>IF(GG$5&lt;&gt;"",HLOOKUP(GG$5,'Recueil des UO'!$I$5:$AEI$12,7,FALSE),0)</f>
        <v>0</v>
      </c>
      <c r="GH9" s="54">
        <f>IF(GH$5&lt;&gt;"",HLOOKUP(GH$5,'Recueil des UO'!$I$5:$AEI$12,7,FALSE),0)</f>
        <v>0</v>
      </c>
      <c r="GI9" s="54">
        <f>IF(GI$5&lt;&gt;"",HLOOKUP(GI$5,'Recueil des UO'!$I$5:$AEI$12,7,FALSE),0)</f>
        <v>0</v>
      </c>
      <c r="GJ9" s="54">
        <f>IF(GJ$5&lt;&gt;"",HLOOKUP(GJ$5,'Recueil des UO'!$I$5:$AEI$12,7,FALSE),0)</f>
        <v>0</v>
      </c>
      <c r="GK9" s="54">
        <f>IF(GK$5&lt;&gt;"",HLOOKUP(GK$5,'Recueil des UO'!$I$5:$AEI$12,7,FALSE),0)</f>
        <v>0</v>
      </c>
      <c r="GL9" s="54">
        <f>IF(GL$5&lt;&gt;"",HLOOKUP(GL$5,'Recueil des UO'!$I$5:$AEI$12,7,FALSE),0)</f>
        <v>0</v>
      </c>
      <c r="GM9" s="54">
        <f>IF(GM$5&lt;&gt;"",HLOOKUP(GM$5,'Recueil des UO'!$I$5:$AEI$12,7,FALSE),0)</f>
        <v>0</v>
      </c>
      <c r="GN9" s="54">
        <f>IF(GN$5&lt;&gt;"",HLOOKUP(GN$5,'Recueil des UO'!$I$5:$AEI$12,7,FALSE),0)</f>
        <v>0</v>
      </c>
      <c r="GO9" s="54">
        <f>IF(GO$5&lt;&gt;"",HLOOKUP(GO$5,'Recueil des UO'!$I$5:$AEI$12,7,FALSE),0)</f>
        <v>0</v>
      </c>
      <c r="GP9" s="54">
        <f>IF(GP$5&lt;&gt;"",HLOOKUP(GP$5,'Recueil des UO'!$I$5:$AEI$12,7,FALSE),0)</f>
        <v>0</v>
      </c>
      <c r="GQ9" s="54">
        <f>IF(GQ$5&lt;&gt;"",HLOOKUP(GQ$5,'Recueil des UO'!$I$5:$AEI$12,7,FALSE),0)</f>
        <v>0</v>
      </c>
      <c r="GR9" s="54">
        <f>IF(GR$5&lt;&gt;"",HLOOKUP(GR$5,'Recueil des UO'!$I$5:$AEI$12,7,FALSE),0)</f>
        <v>0</v>
      </c>
      <c r="GS9" s="54">
        <f>IF(GS$5&lt;&gt;"",HLOOKUP(GS$5,'Recueil des UO'!$I$5:$AEI$12,7,FALSE),0)</f>
        <v>0</v>
      </c>
      <c r="GT9" s="54">
        <f>IF(GT$5&lt;&gt;"",HLOOKUP(GT$5,'Recueil des UO'!$I$5:$AEI$12,7,FALSE),0)</f>
        <v>0</v>
      </c>
      <c r="GU9" s="54">
        <f>IF(GU$5&lt;&gt;"",HLOOKUP(GU$5,'Recueil des UO'!$I$5:$AEI$12,7,FALSE),0)</f>
        <v>0</v>
      </c>
      <c r="GV9" s="54">
        <f>IF(GV$5&lt;&gt;"",HLOOKUP(GV$5,'Recueil des UO'!$I$5:$AEI$12,7,FALSE),0)</f>
        <v>0</v>
      </c>
      <c r="GW9" s="54">
        <f>IF(GW$5&lt;&gt;"",HLOOKUP(GW$5,'Recueil des UO'!$I$5:$AEI$12,7,FALSE),0)</f>
        <v>0</v>
      </c>
      <c r="GX9" s="54">
        <f>IF(GX$5&lt;&gt;"",HLOOKUP(GX$5,'Recueil des UO'!$I$5:$AEI$12,7,FALSE),0)</f>
        <v>0</v>
      </c>
      <c r="GY9" s="54">
        <f>IF(GY$5&lt;&gt;"",HLOOKUP(GY$5,'Recueil des UO'!$I$5:$AEI$12,7,FALSE),0)</f>
        <v>0</v>
      </c>
      <c r="GZ9" s="54">
        <f>IF(GZ$5&lt;&gt;"",HLOOKUP(GZ$5,'Recueil des UO'!$I$5:$AEI$12,7,FALSE),0)</f>
        <v>0</v>
      </c>
      <c r="HA9" s="54">
        <f>IF(HA$5&lt;&gt;"",HLOOKUP(HA$5,'Recueil des UO'!$I$5:$AEI$12,7,FALSE),0)</f>
        <v>0</v>
      </c>
      <c r="HB9" s="54">
        <f>IF(HB$5&lt;&gt;"",HLOOKUP(HB$5,'Recueil des UO'!$I$5:$AEI$12,7,FALSE),0)</f>
        <v>0</v>
      </c>
      <c r="HC9" s="54">
        <f>IF(HC$5&lt;&gt;"",HLOOKUP(HC$5,'Recueil des UO'!$I$5:$AEI$12,7,FALSE),0)</f>
        <v>0</v>
      </c>
      <c r="HD9" s="54">
        <f>IF(HD$5&lt;&gt;"",HLOOKUP(HD$5,'Recueil des UO'!$I$5:$AEI$12,7,FALSE),0)</f>
        <v>0</v>
      </c>
      <c r="HE9" s="54">
        <f>IF(HE$5&lt;&gt;"",HLOOKUP(HE$5,'Recueil des UO'!$I$5:$AEI$12,7,FALSE),0)</f>
        <v>0</v>
      </c>
      <c r="HF9" s="54">
        <f>IF(HF$5&lt;&gt;"",HLOOKUP(HF$5,'Recueil des UO'!$I$5:$AEI$12,7,FALSE),0)</f>
        <v>0</v>
      </c>
      <c r="HG9" s="54">
        <f>IF(HG$5&lt;&gt;"",HLOOKUP(HG$5,'Recueil des UO'!$I$5:$AEI$12,7,FALSE),0)</f>
        <v>0</v>
      </c>
      <c r="HH9" s="54">
        <f>IF(HH$5&lt;&gt;"",HLOOKUP(HH$5,'Recueil des UO'!$I$5:$AEI$12,7,FALSE),0)</f>
        <v>0</v>
      </c>
      <c r="HI9" s="54">
        <f>IF(HI$5&lt;&gt;"",HLOOKUP(HI$5,'Recueil des UO'!$I$5:$AEI$12,7,FALSE),0)</f>
        <v>0</v>
      </c>
      <c r="HJ9" s="54">
        <f>IF(HJ$5&lt;&gt;"",HLOOKUP(HJ$5,'Recueil des UO'!$I$5:$AEI$12,7,FALSE),0)</f>
        <v>0</v>
      </c>
      <c r="HK9" s="54">
        <f>IF(HK$5&lt;&gt;"",HLOOKUP(HK$5,'Recueil des UO'!$I$5:$AEI$12,7,FALSE),0)</f>
        <v>0</v>
      </c>
      <c r="HL9" s="54">
        <f>IF(HL$5&lt;&gt;"",HLOOKUP(HL$5,'Recueil des UO'!$I$5:$AEI$12,7,FALSE),0)</f>
        <v>0</v>
      </c>
      <c r="HM9" s="54">
        <f>IF(HM$5&lt;&gt;"",HLOOKUP(HM$5,'Recueil des UO'!$I$5:$AEI$12,7,FALSE),0)</f>
        <v>0</v>
      </c>
      <c r="HN9" s="54">
        <f>IF(HN$5&lt;&gt;"",HLOOKUP(HN$5,'Recueil des UO'!$I$5:$AEI$12,7,FALSE),0)</f>
        <v>0</v>
      </c>
      <c r="HO9" s="54">
        <f>IF(HO$5&lt;&gt;"",HLOOKUP(HO$5,'Recueil des UO'!$I$5:$AEI$12,7,FALSE),0)</f>
        <v>0</v>
      </c>
      <c r="HP9" s="54">
        <f>IF(HP$5&lt;&gt;"",HLOOKUP(HP$5,'Recueil des UO'!$I$5:$AEI$12,7,FALSE),0)</f>
        <v>0</v>
      </c>
      <c r="HQ9" s="54">
        <f>IF(HQ$5&lt;&gt;"",HLOOKUP(HQ$5,'Recueil des UO'!$I$5:$AEI$12,7,FALSE),0)</f>
        <v>0</v>
      </c>
      <c r="HR9" s="54">
        <f>IF(HR$5&lt;&gt;"",HLOOKUP(HR$5,'Recueil des UO'!$I$5:$AEI$12,7,FALSE),0)</f>
        <v>0</v>
      </c>
      <c r="HS9" s="54">
        <f>IF(HS$5&lt;&gt;"",HLOOKUP(HS$5,'Recueil des UO'!$I$5:$AEI$12,7,FALSE),0)</f>
        <v>0</v>
      </c>
      <c r="HT9" s="54">
        <f>IF(HT$5&lt;&gt;"",HLOOKUP(HT$5,'Recueil des UO'!$I$5:$AEI$12,7,FALSE),0)</f>
        <v>0</v>
      </c>
      <c r="HU9" s="54">
        <f>IF(HU$5&lt;&gt;"",HLOOKUP(HU$5,'Recueil des UO'!$I$5:$AEI$12,7,FALSE),0)</f>
        <v>0</v>
      </c>
      <c r="HV9" s="54">
        <f>IF(HV$5&lt;&gt;"",HLOOKUP(HV$5,'Recueil des UO'!$I$5:$AEI$12,7,FALSE),0)</f>
        <v>0</v>
      </c>
      <c r="HW9" s="54">
        <f>IF(HW$5&lt;&gt;"",HLOOKUP(HW$5,'Recueil des UO'!$I$5:$AEI$12,7,FALSE),0)</f>
        <v>0</v>
      </c>
      <c r="HX9" s="54">
        <f>IF(HX$5&lt;&gt;"",HLOOKUP(HX$5,'Recueil des UO'!$I$5:$AEI$12,7,FALSE),0)</f>
        <v>0</v>
      </c>
      <c r="HY9" s="54">
        <f>IF(HY$5&lt;&gt;"",HLOOKUP(HY$5,'Recueil des UO'!$I$5:$AEI$12,7,FALSE),0)</f>
        <v>0</v>
      </c>
      <c r="HZ9" s="54">
        <f>IF(HZ$5&lt;&gt;"",HLOOKUP(HZ$5,'Recueil des UO'!$I$5:$AEI$12,7,FALSE),0)</f>
        <v>0</v>
      </c>
      <c r="IA9" s="54">
        <f>IF(IA$5&lt;&gt;"",HLOOKUP(IA$5,'Recueil des UO'!$I$5:$AEI$12,7,FALSE),0)</f>
        <v>0</v>
      </c>
      <c r="IB9" s="54">
        <f>IF(IB$5&lt;&gt;"",HLOOKUP(IB$5,'Recueil des UO'!$I$5:$AEI$12,7,FALSE),0)</f>
        <v>0</v>
      </c>
      <c r="IC9" s="54">
        <f>IF(IC$5&lt;&gt;"",HLOOKUP(IC$5,'Recueil des UO'!$I$5:$AEI$12,7,FALSE),0)</f>
        <v>0</v>
      </c>
      <c r="ID9" s="54">
        <f>IF(ID$5&lt;&gt;"",HLOOKUP(ID$5,'Recueil des UO'!$I$5:$AEI$12,7,FALSE),0)</f>
        <v>0</v>
      </c>
      <c r="IE9" s="54">
        <f>IF(IE$5&lt;&gt;"",HLOOKUP(IE$5,'Recueil des UO'!$I$5:$AEI$12,7,FALSE),0)</f>
        <v>0</v>
      </c>
      <c r="IF9" s="54">
        <f>IF(IF$5&lt;&gt;"",HLOOKUP(IF$5,'Recueil des UO'!$I$5:$AEI$12,7,FALSE),0)</f>
        <v>0</v>
      </c>
      <c r="IG9" s="54">
        <f>IF(IG$5&lt;&gt;"",HLOOKUP(IG$5,'Recueil des UO'!$I$5:$AEI$12,7,FALSE),0)</f>
        <v>0</v>
      </c>
      <c r="IH9" s="54">
        <f>IF(IH$5&lt;&gt;"",HLOOKUP(IH$5,'Recueil des UO'!$I$5:$AEI$12,7,FALSE),0)</f>
        <v>0</v>
      </c>
      <c r="II9" s="54">
        <f>IF(II$5&lt;&gt;"",HLOOKUP(II$5,'Recueil des UO'!$I$5:$AEI$12,7,FALSE),0)</f>
        <v>0</v>
      </c>
      <c r="IJ9" s="54">
        <f>IF(IJ$5&lt;&gt;"",HLOOKUP(IJ$5,'Recueil des UO'!$I$5:$AEI$12,7,FALSE),0)</f>
        <v>0</v>
      </c>
      <c r="IK9" s="54">
        <f>IF(IK$5&lt;&gt;"",HLOOKUP(IK$5,'Recueil des UO'!$I$5:$AEI$12,7,FALSE),0)</f>
        <v>0</v>
      </c>
      <c r="IL9" s="54">
        <f>IF(IL$5&lt;&gt;"",HLOOKUP(IL$5,'Recueil des UO'!$I$5:$AEI$12,7,FALSE),0)</f>
        <v>0</v>
      </c>
      <c r="IM9" s="54">
        <f>IF(IM$5&lt;&gt;"",HLOOKUP(IM$5,'Recueil des UO'!$I$5:$AEI$12,7,FALSE),0)</f>
        <v>0</v>
      </c>
      <c r="IN9" s="54">
        <f>IF(IN$5&lt;&gt;"",HLOOKUP(IN$5,'Recueil des UO'!$I$5:$AEI$12,7,FALSE),0)</f>
        <v>0</v>
      </c>
      <c r="IO9" s="54">
        <f>IF(IO$5&lt;&gt;"",HLOOKUP(IO$5,'Recueil des UO'!$I$5:$AEI$12,7,FALSE),0)</f>
        <v>0</v>
      </c>
      <c r="IP9" s="54">
        <f>IF(IP$5&lt;&gt;"",HLOOKUP(IP$5,'Recueil des UO'!$I$5:$AEI$12,7,FALSE),0)</f>
        <v>0</v>
      </c>
      <c r="IQ9" s="54">
        <f>IF(IQ$5&lt;&gt;"",HLOOKUP(IQ$5,'Recueil des UO'!$I$5:$AEI$12,7,FALSE),0)</f>
        <v>0</v>
      </c>
      <c r="IR9" s="54">
        <f>IF(IR$5&lt;&gt;"",HLOOKUP(IR$5,'Recueil des UO'!$I$5:$AEI$12,7,FALSE),0)</f>
        <v>0</v>
      </c>
      <c r="IS9" s="54">
        <f>IF(IS$5&lt;&gt;"",HLOOKUP(IS$5,'Recueil des UO'!$I$5:$AEI$12,7,FALSE),0)</f>
        <v>0</v>
      </c>
      <c r="IT9" s="54">
        <f>IF(IT$5&lt;&gt;"",HLOOKUP(IT$5,'Recueil des UO'!$I$5:$AEI$12,7,FALSE),0)</f>
        <v>0</v>
      </c>
      <c r="IU9" s="54">
        <f>IF(IU$5&lt;&gt;"",HLOOKUP(IU$5,'Recueil des UO'!$I$5:$AEI$12,7,FALSE),0)</f>
        <v>0</v>
      </c>
      <c r="IV9" s="54">
        <f>IF(IV$5&lt;&gt;"",HLOOKUP(IV$5,'Recueil des UO'!$I$5:$AEI$12,7,FALSE),0)</f>
        <v>0</v>
      </c>
      <c r="IW9" s="54">
        <f>IF(IW$5&lt;&gt;"",HLOOKUP(IW$5,'Recueil des UO'!$I$5:$AEI$12,7,FALSE),0)</f>
        <v>0</v>
      </c>
      <c r="IX9" s="54">
        <f>IF(IX$5&lt;&gt;"",HLOOKUP(IX$5,'Recueil des UO'!$I$5:$AEI$12,7,FALSE),0)</f>
        <v>0</v>
      </c>
      <c r="IY9" s="54">
        <f>IF(IY$5&lt;&gt;"",HLOOKUP(IY$5,'Recueil des UO'!$I$5:$AEI$12,7,FALSE),0)</f>
        <v>0</v>
      </c>
      <c r="IZ9" s="54">
        <f>IF(IZ$5&lt;&gt;"",HLOOKUP(IZ$5,'Recueil des UO'!$I$5:$AEI$12,7,FALSE),0)</f>
        <v>0</v>
      </c>
      <c r="JA9" s="54">
        <f>IF(JA$5&lt;&gt;"",HLOOKUP(JA$5,'Recueil des UO'!$I$5:$AEI$12,7,FALSE),0)</f>
        <v>0</v>
      </c>
      <c r="JB9" s="54">
        <f>IF(JB$5&lt;&gt;"",HLOOKUP(JB$5,'Recueil des UO'!$I$5:$AEI$12,7,FALSE),0)</f>
        <v>0</v>
      </c>
      <c r="JC9" s="54">
        <f>IF(JC$5&lt;&gt;"",HLOOKUP(JC$5,'Recueil des UO'!$I$5:$AEI$12,7,FALSE),0)</f>
        <v>0</v>
      </c>
      <c r="JD9" s="54">
        <f>IF(JD$5&lt;&gt;"",HLOOKUP(JD$5,'Recueil des UO'!$I$5:$AEI$12,7,FALSE),0)</f>
        <v>0</v>
      </c>
      <c r="JE9" s="54">
        <f>IF(JE$5&lt;&gt;"",HLOOKUP(JE$5,'Recueil des UO'!$I$5:$AEI$12,7,FALSE),0)</f>
        <v>0</v>
      </c>
      <c r="JF9" s="54">
        <f>IF(JF$5&lt;&gt;"",HLOOKUP(JF$5,'Recueil des UO'!$I$5:$AEI$12,7,FALSE),0)</f>
        <v>0</v>
      </c>
      <c r="JG9" s="54">
        <f>IF(JG$5&lt;&gt;"",HLOOKUP(JG$5,'Recueil des UO'!$I$5:$AEI$12,7,FALSE),0)</f>
        <v>0</v>
      </c>
      <c r="JH9" s="54">
        <f>IF(JH$5&lt;&gt;"",HLOOKUP(JH$5,'Recueil des UO'!$I$5:$AEI$12,7,FALSE),0)</f>
        <v>0</v>
      </c>
      <c r="JI9" s="54">
        <f>IF(JI$5&lt;&gt;"",HLOOKUP(JI$5,'Recueil des UO'!$I$5:$AEI$12,7,FALSE),0)</f>
        <v>0</v>
      </c>
      <c r="JJ9" s="54">
        <f>IF(JJ$5&lt;&gt;"",HLOOKUP(JJ$5,'Recueil des UO'!$I$5:$AEI$12,7,FALSE),0)</f>
        <v>0</v>
      </c>
      <c r="JK9" s="54">
        <f>IF(JK$5&lt;&gt;"",HLOOKUP(JK$5,'Recueil des UO'!$I$5:$AEI$12,7,FALSE),0)</f>
        <v>0</v>
      </c>
      <c r="JL9" s="54">
        <f>IF(JL$5&lt;&gt;"",HLOOKUP(JL$5,'Recueil des UO'!$I$5:$AEI$12,7,FALSE),0)</f>
        <v>0</v>
      </c>
      <c r="JM9" s="54">
        <f>IF(JM$5&lt;&gt;"",HLOOKUP(JM$5,'Recueil des UO'!$I$5:$AEI$12,7,FALSE),0)</f>
        <v>0</v>
      </c>
      <c r="JN9" s="54">
        <f>IF(JN$5&lt;&gt;"",HLOOKUP(JN$5,'Recueil des UO'!$I$5:$AEI$12,7,FALSE),0)</f>
        <v>0</v>
      </c>
      <c r="JO9" s="54">
        <f>IF(JO$5&lt;&gt;"",HLOOKUP(JO$5,'Recueil des UO'!$I$5:$AEI$12,7,FALSE),0)</f>
        <v>0</v>
      </c>
      <c r="JP9" s="54">
        <f>IF(JP$5&lt;&gt;"",HLOOKUP(JP$5,'Recueil des UO'!$I$5:$AEI$12,7,FALSE),0)</f>
        <v>0</v>
      </c>
      <c r="JQ9" s="54">
        <f>IF(JQ$5&lt;&gt;"",HLOOKUP(JQ$5,'Recueil des UO'!$I$5:$AEI$12,7,FALSE),0)</f>
        <v>0</v>
      </c>
      <c r="JR9" s="54">
        <f>IF(JR$5&lt;&gt;"",HLOOKUP(JR$5,'Recueil des UO'!$I$5:$AEI$12,7,FALSE),0)</f>
        <v>0</v>
      </c>
      <c r="JS9" s="54">
        <f>IF(JS$5&lt;&gt;"",HLOOKUP(JS$5,'Recueil des UO'!$I$5:$AEI$12,7,FALSE),0)</f>
        <v>0</v>
      </c>
      <c r="JT9" s="54">
        <f>IF(JT$5&lt;&gt;"",HLOOKUP(JT$5,'Recueil des UO'!$I$5:$AEI$12,7,FALSE),0)</f>
        <v>0</v>
      </c>
      <c r="JU9" s="54">
        <f>IF(JU$5&lt;&gt;"",HLOOKUP(JU$5,'Recueil des UO'!$I$5:$AEI$12,7,FALSE),0)</f>
        <v>0</v>
      </c>
      <c r="JV9" s="54">
        <f>IF(JV$5&lt;&gt;"",HLOOKUP(JV$5,'Recueil des UO'!$I$5:$AEI$12,7,FALSE),0)</f>
        <v>0</v>
      </c>
      <c r="JW9" s="54">
        <f>IF(JW$5&lt;&gt;"",HLOOKUP(JW$5,'Recueil des UO'!$I$5:$AEI$12,7,FALSE),0)</f>
        <v>0</v>
      </c>
      <c r="JX9" s="54">
        <f>IF(JX$5&lt;&gt;"",HLOOKUP(JX$5,'Recueil des UO'!$I$5:$AEI$12,7,FALSE),0)</f>
        <v>0</v>
      </c>
      <c r="JY9" s="54">
        <f>IF(JY$5&lt;&gt;"",HLOOKUP(JY$5,'Recueil des UO'!$I$5:$AEI$12,7,FALSE),0)</f>
        <v>0</v>
      </c>
      <c r="JZ9" s="54">
        <f>IF(JZ$5&lt;&gt;"",HLOOKUP(JZ$5,'Recueil des UO'!$I$5:$AEI$12,7,FALSE),0)</f>
        <v>0</v>
      </c>
      <c r="KA9" s="54">
        <f>IF(KA$5&lt;&gt;"",HLOOKUP(KA$5,'Recueil des UO'!$I$5:$AEI$12,7,FALSE),0)</f>
        <v>0</v>
      </c>
      <c r="KB9" s="54">
        <f>IF(KB$5&lt;&gt;"",HLOOKUP(KB$5,'Recueil des UO'!$I$5:$AEI$12,7,FALSE),0)</f>
        <v>0</v>
      </c>
      <c r="KC9" s="54">
        <f>IF(KC$5&lt;&gt;"",HLOOKUP(KC$5,'Recueil des UO'!$I$5:$AEI$12,7,FALSE),0)</f>
        <v>0</v>
      </c>
      <c r="KD9" s="54">
        <f>IF(KD$5&lt;&gt;"",HLOOKUP(KD$5,'Recueil des UO'!$I$5:$AEI$12,7,FALSE),0)</f>
        <v>0</v>
      </c>
      <c r="KE9" s="54">
        <f>IF(KE$5&lt;&gt;"",HLOOKUP(KE$5,'Recueil des UO'!$I$5:$AEI$12,7,FALSE),0)</f>
        <v>0</v>
      </c>
      <c r="KF9" s="54">
        <f>IF(KF$5&lt;&gt;"",HLOOKUP(KF$5,'Recueil des UO'!$I$5:$AEI$12,7,FALSE),0)</f>
        <v>0</v>
      </c>
      <c r="KG9" s="54">
        <f>IF(KG$5&lt;&gt;"",HLOOKUP(KG$5,'Recueil des UO'!$I$5:$AEI$12,7,FALSE),0)</f>
        <v>0</v>
      </c>
      <c r="KH9" s="54">
        <f>IF(KH$5&lt;&gt;"",HLOOKUP(KH$5,'Recueil des UO'!$I$5:$AEI$12,7,FALSE),0)</f>
        <v>0</v>
      </c>
      <c r="KI9" s="54">
        <f>IF(KI$5&lt;&gt;"",HLOOKUP(KI$5,'Recueil des UO'!$I$5:$AEI$12,7,FALSE),0)</f>
        <v>0</v>
      </c>
      <c r="KJ9" s="54">
        <f>IF(KJ$5&lt;&gt;"",HLOOKUP(KJ$5,'Recueil des UO'!$I$5:$AEI$12,7,FALSE),0)</f>
        <v>0</v>
      </c>
      <c r="KK9" s="54">
        <f>IF(KK$5&lt;&gt;"",HLOOKUP(KK$5,'Recueil des UO'!$I$5:$AEI$12,7,FALSE),0)</f>
        <v>0</v>
      </c>
      <c r="KL9" s="54">
        <f>IF(KL$5&lt;&gt;"",HLOOKUP(KL$5,'Recueil des UO'!$I$5:$AEI$12,7,FALSE),0)</f>
        <v>0</v>
      </c>
      <c r="KM9" s="54">
        <f>IF(KM$5&lt;&gt;"",HLOOKUP(KM$5,'Recueil des UO'!$I$5:$AEI$12,7,FALSE),0)</f>
        <v>0</v>
      </c>
      <c r="KN9" s="54">
        <f>IF(KN$5&lt;&gt;"",HLOOKUP(KN$5,'Recueil des UO'!$I$5:$AEI$12,7,FALSE),0)</f>
        <v>0</v>
      </c>
      <c r="KO9" s="54">
        <f>IF(KO$5&lt;&gt;"",HLOOKUP(KO$5,'Recueil des UO'!$I$5:$AEI$12,7,FALSE),0)</f>
        <v>0</v>
      </c>
      <c r="KP9" s="54">
        <f>IF(KP$5&lt;&gt;"",HLOOKUP(KP$5,'Recueil des UO'!$I$5:$AEI$12,7,FALSE),0)</f>
        <v>0</v>
      </c>
      <c r="KQ9" s="54">
        <f>IF(KQ$5&lt;&gt;"",HLOOKUP(KQ$5,'Recueil des UO'!$I$5:$AEI$12,7,FALSE),0)</f>
        <v>0</v>
      </c>
      <c r="KR9" s="54">
        <f>IF(KR$5&lt;&gt;"",HLOOKUP(KR$5,'Recueil des UO'!$I$5:$AEI$12,7,FALSE),0)</f>
        <v>0</v>
      </c>
      <c r="KS9" s="54">
        <f>IF(KS$5&lt;&gt;"",HLOOKUP(KS$5,'Recueil des UO'!$I$5:$AEI$12,7,FALSE),0)</f>
        <v>0</v>
      </c>
      <c r="KT9" s="54">
        <f>IF(KT$5&lt;&gt;"",HLOOKUP(KT$5,'Recueil des UO'!$I$5:$AEI$12,7,FALSE),0)</f>
        <v>0</v>
      </c>
      <c r="KU9" s="54">
        <f>IF(KU$5&lt;&gt;"",HLOOKUP(KU$5,'Recueil des UO'!$I$5:$AEI$12,7,FALSE),0)</f>
        <v>0</v>
      </c>
      <c r="KV9" s="54">
        <f>IF(KV$5&lt;&gt;"",HLOOKUP(KV$5,'Recueil des UO'!$I$5:$AEI$12,7,FALSE),0)</f>
        <v>0</v>
      </c>
      <c r="KW9" s="54">
        <f>IF(KW$5&lt;&gt;"",HLOOKUP(KW$5,'Recueil des UO'!$I$5:$AEI$12,7,FALSE),0)</f>
        <v>0</v>
      </c>
      <c r="KX9" s="54">
        <f>IF(KX$5&lt;&gt;"",HLOOKUP(KX$5,'Recueil des UO'!$I$5:$AEI$12,7,FALSE),0)</f>
        <v>0</v>
      </c>
      <c r="KY9" s="54">
        <f>IF(KY$5&lt;&gt;"",HLOOKUP(KY$5,'Recueil des UO'!$I$5:$AEI$12,7,FALSE),0)</f>
        <v>0</v>
      </c>
      <c r="KZ9" s="54">
        <f>IF(KZ$5&lt;&gt;"",HLOOKUP(KZ$5,'Recueil des UO'!$I$5:$AEI$12,7,FALSE),0)</f>
        <v>0</v>
      </c>
      <c r="LA9" s="54">
        <f>IF(LA$5&lt;&gt;"",HLOOKUP(LA$5,'Recueil des UO'!$I$5:$AEI$12,7,FALSE),0)</f>
        <v>0</v>
      </c>
      <c r="LB9" s="54">
        <f>IF(LB$5&lt;&gt;"",HLOOKUP(LB$5,'Recueil des UO'!$I$5:$AEI$12,7,FALSE),0)</f>
        <v>0</v>
      </c>
      <c r="LC9" s="54">
        <f>IF(LC$5&lt;&gt;"",HLOOKUP(LC$5,'Recueil des UO'!$I$5:$AEI$12,7,FALSE),0)</f>
        <v>0</v>
      </c>
      <c r="LD9" s="54">
        <f>IF(LD$5&lt;&gt;"",HLOOKUP(LD$5,'Recueil des UO'!$I$5:$AEI$12,7,FALSE),0)</f>
        <v>0</v>
      </c>
      <c r="LE9" s="54">
        <f>IF(LE$5&lt;&gt;"",HLOOKUP(LE$5,'Recueil des UO'!$I$5:$AEI$12,7,FALSE),0)</f>
        <v>0</v>
      </c>
      <c r="LF9" s="54">
        <f>IF(LF$5&lt;&gt;"",HLOOKUP(LF$5,'Recueil des UO'!$I$5:$AEI$12,7,FALSE),0)</f>
        <v>0</v>
      </c>
      <c r="LG9" s="54">
        <f>IF(LG$5&lt;&gt;"",HLOOKUP(LG$5,'Recueil des UO'!$I$5:$AEI$12,7,FALSE),0)</f>
        <v>0</v>
      </c>
      <c r="LH9" s="54">
        <f>IF(LH$5&lt;&gt;"",HLOOKUP(LH$5,'Recueil des UO'!$I$5:$AEI$12,7,FALSE),0)</f>
        <v>0</v>
      </c>
      <c r="LI9" s="54">
        <f>IF(LI$5&lt;&gt;"",HLOOKUP(LI$5,'Recueil des UO'!$I$5:$AEI$12,7,FALSE),0)</f>
        <v>0</v>
      </c>
      <c r="LJ9" s="54">
        <f>IF(LJ$5&lt;&gt;"",HLOOKUP(LJ$5,'Recueil des UO'!$I$5:$AEI$12,7,FALSE),0)</f>
        <v>0</v>
      </c>
      <c r="LK9" s="54">
        <f>IF(LK$5&lt;&gt;"",HLOOKUP(LK$5,'Recueil des UO'!$I$5:$AEI$12,7,FALSE),0)</f>
        <v>0</v>
      </c>
      <c r="LL9" s="54">
        <f>IF(LL$5&lt;&gt;"",HLOOKUP(LL$5,'Recueil des UO'!$I$5:$AEI$12,7,FALSE),0)</f>
        <v>0</v>
      </c>
      <c r="LM9" s="54">
        <f>IF(LM$5&lt;&gt;"",HLOOKUP(LM$5,'Recueil des UO'!$I$5:$AEI$12,7,FALSE),0)</f>
        <v>0</v>
      </c>
      <c r="LN9" s="54">
        <f>IF(LN$5&lt;&gt;"",HLOOKUP(LN$5,'Recueil des UO'!$I$5:$AEI$12,7,FALSE),0)</f>
        <v>0</v>
      </c>
      <c r="LO9" s="54">
        <f>IF(LO$5&lt;&gt;"",HLOOKUP(LO$5,'Recueil des UO'!$I$5:$AEI$12,7,FALSE),0)</f>
        <v>0</v>
      </c>
      <c r="LP9" s="54">
        <f>IF(LP$5&lt;&gt;"",HLOOKUP(LP$5,'Recueil des UO'!$I$5:$AEI$12,7,FALSE),0)</f>
        <v>0</v>
      </c>
      <c r="LQ9" s="54">
        <f>IF(LQ$5&lt;&gt;"",HLOOKUP(LQ$5,'Recueil des UO'!$I$5:$AEI$12,7,FALSE),0)</f>
        <v>0</v>
      </c>
      <c r="LR9" s="54">
        <f>IF(LR$5&lt;&gt;"",HLOOKUP(LR$5,'Recueil des UO'!$I$5:$AEI$12,7,FALSE),0)</f>
        <v>0</v>
      </c>
      <c r="LS9" s="54">
        <f>IF(LS$5&lt;&gt;"",HLOOKUP(LS$5,'Recueil des UO'!$I$5:$AEI$12,7,FALSE),0)</f>
        <v>0</v>
      </c>
      <c r="LT9" s="54">
        <f>IF(LT$5&lt;&gt;"",HLOOKUP(LT$5,'Recueil des UO'!$I$5:$AEI$12,7,FALSE),0)</f>
        <v>0</v>
      </c>
      <c r="LU9" s="54">
        <f>IF(LU$5&lt;&gt;"",HLOOKUP(LU$5,'Recueil des UO'!$I$5:$AEI$12,7,FALSE),0)</f>
        <v>0</v>
      </c>
      <c r="LV9" s="54">
        <f>IF(LV$5&lt;&gt;"",HLOOKUP(LV$5,'Recueil des UO'!$I$5:$AEI$12,7,FALSE),0)</f>
        <v>0</v>
      </c>
      <c r="LW9" s="54">
        <f>IF(LW$5&lt;&gt;"",HLOOKUP(LW$5,'Recueil des UO'!$I$5:$AEI$12,7,FALSE),0)</f>
        <v>0</v>
      </c>
      <c r="LX9" s="54">
        <f>IF(LX$5&lt;&gt;"",HLOOKUP(LX$5,'Recueil des UO'!$I$5:$AEI$12,7,FALSE),0)</f>
        <v>0</v>
      </c>
      <c r="LY9" s="54">
        <f>IF(LY$5&lt;&gt;"",HLOOKUP(LY$5,'Recueil des UO'!$I$5:$AEI$12,7,FALSE),0)</f>
        <v>0</v>
      </c>
      <c r="LZ9" s="54">
        <f>IF(LZ$5&lt;&gt;"",HLOOKUP(LZ$5,'Recueil des UO'!$I$5:$AEI$12,7,FALSE),0)</f>
        <v>0</v>
      </c>
      <c r="MA9" s="54">
        <f>IF(MA$5&lt;&gt;"",HLOOKUP(MA$5,'Recueil des UO'!$I$5:$AEI$12,7,FALSE),0)</f>
        <v>0</v>
      </c>
      <c r="MB9" s="54">
        <f>IF(MB$5&lt;&gt;"",HLOOKUP(MB$5,'Recueil des UO'!$I$5:$AEI$12,7,FALSE),0)</f>
        <v>0</v>
      </c>
      <c r="MC9" s="54">
        <f>IF(MC$5&lt;&gt;"",HLOOKUP(MC$5,'Recueil des UO'!$I$5:$AEI$12,7,FALSE),0)</f>
        <v>0</v>
      </c>
      <c r="MD9" s="54">
        <f>IF(MD$5&lt;&gt;"",HLOOKUP(MD$5,'Recueil des UO'!$I$5:$AEI$12,7,FALSE),0)</f>
        <v>0</v>
      </c>
      <c r="ME9" s="54">
        <f>IF(ME$5&lt;&gt;"",HLOOKUP(ME$5,'Recueil des UO'!$I$5:$AEI$12,7,FALSE),0)</f>
        <v>0</v>
      </c>
      <c r="MF9" s="54">
        <f>IF(MF$5&lt;&gt;"",HLOOKUP(MF$5,'Recueil des UO'!$I$5:$AEI$12,7,FALSE),0)</f>
        <v>0</v>
      </c>
      <c r="MG9" s="54">
        <f>IF(MG$5&lt;&gt;"",HLOOKUP(MG$5,'Recueil des UO'!$I$5:$AEI$12,7,FALSE),0)</f>
        <v>0</v>
      </c>
      <c r="MH9" s="54">
        <f>IF(MH$5&lt;&gt;"",HLOOKUP(MH$5,'Recueil des UO'!$I$5:$AEI$12,7,FALSE),0)</f>
        <v>0</v>
      </c>
      <c r="MI9" s="54">
        <f>IF(MI$5&lt;&gt;"",HLOOKUP(MI$5,'Recueil des UO'!$I$5:$AEI$12,7,FALSE),0)</f>
        <v>0</v>
      </c>
      <c r="MJ9" s="54">
        <f>IF(MJ$5&lt;&gt;"",HLOOKUP(MJ$5,'Recueil des UO'!$I$5:$AEI$12,7,FALSE),0)</f>
        <v>0</v>
      </c>
      <c r="MK9" s="54">
        <f>IF(MK$5&lt;&gt;"",HLOOKUP(MK$5,'Recueil des UO'!$I$5:$AEI$12,7,FALSE),0)</f>
        <v>0</v>
      </c>
      <c r="ML9" s="54">
        <f>IF(ML$5&lt;&gt;"",HLOOKUP(ML$5,'Recueil des UO'!$I$5:$AEI$12,7,FALSE),0)</f>
        <v>0</v>
      </c>
      <c r="MM9" s="54">
        <f>IF(MM$5&lt;&gt;"",HLOOKUP(MM$5,'Recueil des UO'!$I$5:$AEI$12,7,FALSE),0)</f>
        <v>0</v>
      </c>
      <c r="MN9" s="54">
        <f>IF(MN$5&lt;&gt;"",HLOOKUP(MN$5,'Recueil des UO'!$I$5:$AEI$12,7,FALSE),0)</f>
        <v>0</v>
      </c>
      <c r="MO9" s="54">
        <f>IF(MO$5&lt;&gt;"",HLOOKUP(MO$5,'Recueil des UO'!$I$5:$AEI$12,7,FALSE),0)</f>
        <v>0</v>
      </c>
      <c r="MP9" s="54">
        <f>IF(MP$5&lt;&gt;"",HLOOKUP(MP$5,'Recueil des UO'!$I$5:$AEI$12,7,FALSE),0)</f>
        <v>0</v>
      </c>
      <c r="MQ9" s="54">
        <f>IF(MQ$5&lt;&gt;"",HLOOKUP(MQ$5,'Recueil des UO'!$I$5:$AEI$12,7,FALSE),0)</f>
        <v>0</v>
      </c>
      <c r="MR9" s="54">
        <f>IF(MR$5&lt;&gt;"",HLOOKUP(MR$5,'Recueil des UO'!$I$5:$AEI$12,7,FALSE),0)</f>
        <v>0</v>
      </c>
      <c r="MS9" s="54">
        <f>IF(MS$5&lt;&gt;"",HLOOKUP(MS$5,'Recueil des UO'!$I$5:$AEI$12,7,FALSE),0)</f>
        <v>0</v>
      </c>
      <c r="MT9" s="54">
        <f>IF(MT$5&lt;&gt;"",HLOOKUP(MT$5,'Recueil des UO'!$I$5:$AEI$12,7,FALSE),0)</f>
        <v>0</v>
      </c>
      <c r="MU9" s="54">
        <f>IF(MU$5&lt;&gt;"",HLOOKUP(MU$5,'Recueil des UO'!$I$5:$AEI$12,7,FALSE),0)</f>
        <v>0</v>
      </c>
      <c r="MV9" s="54">
        <f>IF(MV$5&lt;&gt;"",HLOOKUP(MV$5,'Recueil des UO'!$I$5:$AEI$12,7,FALSE),0)</f>
        <v>0</v>
      </c>
      <c r="MW9" s="54">
        <f>IF(MW$5&lt;&gt;"",HLOOKUP(MW$5,'Recueil des UO'!$I$5:$AEI$12,7,FALSE),0)</f>
        <v>0</v>
      </c>
      <c r="MX9" s="54">
        <f>IF(MX$5&lt;&gt;"",HLOOKUP(MX$5,'Recueil des UO'!$I$5:$AEI$12,7,FALSE),0)</f>
        <v>0</v>
      </c>
      <c r="MY9" s="54">
        <f>IF(MY$5&lt;&gt;"",HLOOKUP(MY$5,'Recueil des UO'!$I$5:$AEI$12,7,FALSE),0)</f>
        <v>0</v>
      </c>
      <c r="MZ9" s="54">
        <f>IF(MZ$5&lt;&gt;"",HLOOKUP(MZ$5,'Recueil des UO'!$I$5:$AEI$12,7,FALSE),0)</f>
        <v>0</v>
      </c>
      <c r="NA9" s="54">
        <f>IF(NA$5&lt;&gt;"",HLOOKUP(NA$5,'Recueil des UO'!$I$5:$AEI$12,7,FALSE),0)</f>
        <v>0</v>
      </c>
      <c r="NB9" s="54">
        <f>IF(NB$5&lt;&gt;"",HLOOKUP(NB$5,'Recueil des UO'!$I$5:$AEI$12,7,FALSE),0)</f>
        <v>0</v>
      </c>
      <c r="NC9" s="54">
        <f>IF(NC$5&lt;&gt;"",HLOOKUP(NC$5,'Recueil des UO'!$I$5:$AEI$12,7,FALSE),0)</f>
        <v>0</v>
      </c>
      <c r="ND9" s="54">
        <f>IF(ND$5&lt;&gt;"",HLOOKUP(ND$5,'Recueil des UO'!$I$5:$AEI$12,7,FALSE),0)</f>
        <v>0</v>
      </c>
      <c r="NE9" s="54">
        <f>IF(NE$5&lt;&gt;"",HLOOKUP(NE$5,'Recueil des UO'!$I$5:$AEI$12,7,FALSE),0)</f>
        <v>0</v>
      </c>
      <c r="NF9" s="54">
        <f>IF(NF$5&lt;&gt;"",HLOOKUP(NF$5,'Recueil des UO'!$I$5:$AEI$12,7,FALSE),0)</f>
        <v>0</v>
      </c>
      <c r="NG9" s="54">
        <f>IF(NG$5&lt;&gt;"",HLOOKUP(NG$5,'Recueil des UO'!$I$5:$AEI$12,7,FALSE),0)</f>
        <v>0</v>
      </c>
      <c r="NH9" s="54">
        <f>IF(NH$5&lt;&gt;"",HLOOKUP(NH$5,'Recueil des UO'!$I$5:$AEI$12,7,FALSE),0)</f>
        <v>0</v>
      </c>
      <c r="NI9" s="54">
        <f>IF(NI$5&lt;&gt;"",HLOOKUP(NI$5,'Recueil des UO'!$I$5:$AEI$12,7,FALSE),0)</f>
        <v>0</v>
      </c>
      <c r="NJ9" s="54">
        <f>IF(NJ$5&lt;&gt;"",HLOOKUP(NJ$5,'Recueil des UO'!$I$5:$AEI$12,7,FALSE),0)</f>
        <v>0</v>
      </c>
      <c r="NK9" s="54">
        <f>IF(NK$5&lt;&gt;"",HLOOKUP(NK$5,'Recueil des UO'!$I$5:$AEI$12,7,FALSE),0)</f>
        <v>0</v>
      </c>
      <c r="NL9" s="54">
        <f>IF(NL$5&lt;&gt;"",HLOOKUP(NL$5,'Recueil des UO'!$I$5:$AEI$12,7,FALSE),0)</f>
        <v>0</v>
      </c>
      <c r="NM9" s="54">
        <f>IF(NM$5&lt;&gt;"",HLOOKUP(NM$5,'Recueil des UO'!$I$5:$AEI$12,7,FALSE),0)</f>
        <v>0</v>
      </c>
      <c r="NN9" s="54">
        <f>IF(NN$5&lt;&gt;"",HLOOKUP(NN$5,'Recueil des UO'!$I$5:$AEI$12,7,FALSE),0)</f>
        <v>0</v>
      </c>
      <c r="NO9" s="54">
        <f>IF(NO$5&lt;&gt;"",HLOOKUP(NO$5,'Recueil des UO'!$I$5:$AEI$12,7,FALSE),0)</f>
        <v>0</v>
      </c>
      <c r="NP9" s="54">
        <f>IF(NP$5&lt;&gt;"",HLOOKUP(NP$5,'Recueil des UO'!$I$5:$AEI$12,7,FALSE),0)</f>
        <v>0</v>
      </c>
      <c r="NQ9" s="54">
        <f>IF(NQ$5&lt;&gt;"",HLOOKUP(NQ$5,'Recueil des UO'!$I$5:$AEI$12,7,FALSE),0)</f>
        <v>0</v>
      </c>
      <c r="NR9" s="54">
        <f>IF(NR$5&lt;&gt;"",HLOOKUP(NR$5,'Recueil des UO'!$I$5:$AEI$12,7,FALSE),0)</f>
        <v>0</v>
      </c>
      <c r="NS9" s="54">
        <f>IF(NS$5&lt;&gt;"",HLOOKUP(NS$5,'Recueil des UO'!$I$5:$AEI$12,7,FALSE),0)</f>
        <v>0</v>
      </c>
      <c r="NT9" s="54">
        <f>IF(NT$5&lt;&gt;"",HLOOKUP(NT$5,'Recueil des UO'!$I$5:$AEI$12,7,FALSE),0)</f>
        <v>0</v>
      </c>
      <c r="NU9" s="54">
        <f>IF(NU$5&lt;&gt;"",HLOOKUP(NU$5,'Recueil des UO'!$I$5:$AEI$12,7,FALSE),0)</f>
        <v>0</v>
      </c>
      <c r="NV9" s="54">
        <f>IF(NV$5&lt;&gt;"",HLOOKUP(NV$5,'Recueil des UO'!$I$5:$AEI$12,7,FALSE),0)</f>
        <v>0</v>
      </c>
      <c r="NW9" s="54">
        <f>IF(NW$5&lt;&gt;"",HLOOKUP(NW$5,'Recueil des UO'!$I$5:$AEI$12,7,FALSE),0)</f>
        <v>0</v>
      </c>
      <c r="NX9" s="54">
        <f>IF(NX$5&lt;&gt;"",HLOOKUP(NX$5,'Recueil des UO'!$I$5:$AEI$12,7,FALSE),0)</f>
        <v>0</v>
      </c>
      <c r="NY9" s="54">
        <f>IF(NY$5&lt;&gt;"",HLOOKUP(NY$5,'Recueil des UO'!$I$5:$AEI$12,7,FALSE),0)</f>
        <v>0</v>
      </c>
      <c r="NZ9" s="54">
        <f>IF(NZ$5&lt;&gt;"",HLOOKUP(NZ$5,'Recueil des UO'!$I$5:$AEI$12,7,FALSE),0)</f>
        <v>0</v>
      </c>
      <c r="OA9" s="54">
        <f>IF(OA$5&lt;&gt;"",HLOOKUP(OA$5,'Recueil des UO'!$I$5:$AEI$12,7,FALSE),0)</f>
        <v>0</v>
      </c>
      <c r="OB9" s="54">
        <f>IF(OB$5&lt;&gt;"",HLOOKUP(OB$5,'Recueil des UO'!$I$5:$AEI$12,7,FALSE),0)</f>
        <v>0</v>
      </c>
      <c r="OC9" s="54">
        <f>IF(OC$5&lt;&gt;"",HLOOKUP(OC$5,'Recueil des UO'!$I$5:$AEI$12,7,FALSE),0)</f>
        <v>0</v>
      </c>
      <c r="OD9" s="54">
        <f>IF(OD$5&lt;&gt;"",HLOOKUP(OD$5,'Recueil des UO'!$I$5:$AEI$12,7,FALSE),0)</f>
        <v>0</v>
      </c>
      <c r="OE9" s="54">
        <f>IF(OE$5&lt;&gt;"",HLOOKUP(OE$5,'Recueil des UO'!$I$5:$AEI$12,7,FALSE),0)</f>
        <v>0</v>
      </c>
      <c r="OF9" s="54">
        <f>IF(OF$5&lt;&gt;"",HLOOKUP(OF$5,'Recueil des UO'!$I$5:$AEI$12,7,FALSE),0)</f>
        <v>0</v>
      </c>
      <c r="OG9" s="54">
        <f>IF(OG$5&lt;&gt;"",HLOOKUP(OG$5,'Recueil des UO'!$I$5:$AEI$12,7,FALSE),0)</f>
        <v>0</v>
      </c>
      <c r="OH9" s="54">
        <f>IF(OH$5&lt;&gt;"",HLOOKUP(OH$5,'Recueil des UO'!$I$5:$AEI$12,7,FALSE),0)</f>
        <v>0</v>
      </c>
      <c r="OI9" s="54">
        <f>IF(OI$5&lt;&gt;"",HLOOKUP(OI$5,'Recueil des UO'!$I$5:$AEI$12,7,FALSE),0)</f>
        <v>0</v>
      </c>
      <c r="OJ9" s="54">
        <f>IF(OJ$5&lt;&gt;"",HLOOKUP(OJ$5,'Recueil des UO'!$I$5:$AEI$12,7,FALSE),0)</f>
        <v>0</v>
      </c>
      <c r="OK9" s="54">
        <f>IF(OK$5&lt;&gt;"",HLOOKUP(OK$5,'Recueil des UO'!$I$5:$AEI$12,7,FALSE),0)</f>
        <v>0</v>
      </c>
      <c r="OL9" s="54">
        <f>IF(OL$5&lt;&gt;"",HLOOKUP(OL$5,'Recueil des UO'!$I$5:$AEI$12,7,FALSE),0)</f>
        <v>0</v>
      </c>
      <c r="OM9" s="54">
        <f>IF(OM$5&lt;&gt;"",HLOOKUP(OM$5,'Recueil des UO'!$I$5:$AEI$12,7,FALSE),0)</f>
        <v>0</v>
      </c>
      <c r="ON9" s="54">
        <f>IF(ON$5&lt;&gt;"",HLOOKUP(ON$5,'Recueil des UO'!$I$5:$AEI$12,7,FALSE),0)</f>
        <v>0</v>
      </c>
      <c r="OO9" s="54">
        <f>IF(OO$5&lt;&gt;"",HLOOKUP(OO$5,'Recueil des UO'!$I$5:$AEI$12,7,FALSE),0)</f>
        <v>0</v>
      </c>
      <c r="OP9" s="54">
        <f>IF(OP$5&lt;&gt;"",HLOOKUP(OP$5,'Recueil des UO'!$I$5:$AEI$12,7,FALSE),0)</f>
        <v>0</v>
      </c>
      <c r="OQ9" s="54">
        <f>IF(OQ$5&lt;&gt;"",HLOOKUP(OQ$5,'Recueil des UO'!$I$5:$AEI$12,7,FALSE),0)</f>
        <v>0</v>
      </c>
      <c r="OR9" s="54">
        <f>IF(OR$5&lt;&gt;"",HLOOKUP(OR$5,'Recueil des UO'!$I$5:$AEI$12,7,FALSE),0)</f>
        <v>0</v>
      </c>
      <c r="OS9" s="54">
        <f>IF(OS$5&lt;&gt;"",HLOOKUP(OS$5,'Recueil des UO'!$I$5:$AEI$12,7,FALSE),0)</f>
        <v>0</v>
      </c>
      <c r="OT9" s="54">
        <f>IF(OT$5&lt;&gt;"",HLOOKUP(OT$5,'Recueil des UO'!$I$5:$AEI$12,7,FALSE),0)</f>
        <v>0</v>
      </c>
      <c r="OU9" s="54">
        <f>IF(OU$5&lt;&gt;"",HLOOKUP(OU$5,'Recueil des UO'!$I$5:$AEI$12,7,FALSE),0)</f>
        <v>0</v>
      </c>
      <c r="OV9" s="54">
        <f>IF(OV$5&lt;&gt;"",HLOOKUP(OV$5,'Recueil des UO'!$I$5:$AEI$12,7,FALSE),0)</f>
        <v>0</v>
      </c>
      <c r="OW9" s="54">
        <f>IF(OW$5&lt;&gt;"",HLOOKUP(OW$5,'Recueil des UO'!$I$5:$AEI$12,7,FALSE),0)</f>
        <v>0</v>
      </c>
      <c r="OX9" s="54">
        <f>IF(OX$5&lt;&gt;"",HLOOKUP(OX$5,'Recueil des UO'!$I$5:$AEI$12,7,FALSE),0)</f>
        <v>0</v>
      </c>
      <c r="OY9" s="54">
        <f>IF(OY$5&lt;&gt;"",HLOOKUP(OY$5,'Recueil des UO'!$I$5:$AEI$12,7,FALSE),0)</f>
        <v>0</v>
      </c>
      <c r="OZ9" s="54">
        <f>IF(OZ$5&lt;&gt;"",HLOOKUP(OZ$5,'Recueil des UO'!$I$5:$AEI$12,7,FALSE),0)</f>
        <v>0</v>
      </c>
      <c r="PA9" s="54">
        <f>IF(PA$5&lt;&gt;"",HLOOKUP(PA$5,'Recueil des UO'!$I$5:$AEI$12,7,FALSE),0)</f>
        <v>0</v>
      </c>
      <c r="PB9" s="54">
        <f>IF(PB$5&lt;&gt;"",HLOOKUP(PB$5,'Recueil des UO'!$I$5:$AEI$12,7,FALSE),0)</f>
        <v>0</v>
      </c>
      <c r="PC9" s="54">
        <f>IF(PC$5&lt;&gt;"",HLOOKUP(PC$5,'Recueil des UO'!$I$5:$AEI$12,7,FALSE),0)</f>
        <v>0</v>
      </c>
      <c r="PD9" s="54">
        <f>IF(PD$5&lt;&gt;"",HLOOKUP(PD$5,'Recueil des UO'!$I$5:$AEI$12,7,FALSE),0)</f>
        <v>0</v>
      </c>
      <c r="PE9" s="54">
        <f>IF(PE$5&lt;&gt;"",HLOOKUP(PE$5,'Recueil des UO'!$I$5:$AEI$12,7,FALSE),0)</f>
        <v>0</v>
      </c>
      <c r="PF9" s="54">
        <f>IF(PF$5&lt;&gt;"",HLOOKUP(PF$5,'Recueil des UO'!$I$5:$AEI$12,7,FALSE),0)</f>
        <v>0</v>
      </c>
      <c r="PG9" s="54">
        <f>IF(PG$5&lt;&gt;"",HLOOKUP(PG$5,'Recueil des UO'!$I$5:$AEI$12,7,FALSE),0)</f>
        <v>0</v>
      </c>
      <c r="PH9" s="54">
        <f>IF(PH$5&lt;&gt;"",HLOOKUP(PH$5,'Recueil des UO'!$I$5:$AEI$12,7,FALSE),0)</f>
        <v>0</v>
      </c>
      <c r="PI9" s="54">
        <f>IF(PI$5&lt;&gt;"",HLOOKUP(PI$5,'Recueil des UO'!$I$5:$AEI$12,7,FALSE),0)</f>
        <v>0</v>
      </c>
      <c r="PJ9" s="54">
        <f>IF(PJ$5&lt;&gt;"",HLOOKUP(PJ$5,'Recueil des UO'!$I$5:$AEI$12,7,FALSE),0)</f>
        <v>0</v>
      </c>
      <c r="PK9" s="54">
        <f>IF(PK$5&lt;&gt;"",HLOOKUP(PK$5,'Recueil des UO'!$I$5:$AEI$12,7,FALSE),0)</f>
        <v>0</v>
      </c>
      <c r="PL9" s="54">
        <f>IF(PL$5&lt;&gt;"",HLOOKUP(PL$5,'Recueil des UO'!$I$5:$AEI$12,7,FALSE),0)</f>
        <v>0</v>
      </c>
      <c r="PM9" s="54">
        <f>IF(PM$5&lt;&gt;"",HLOOKUP(PM$5,'Recueil des UO'!$I$5:$AEI$12,7,FALSE),0)</f>
        <v>0</v>
      </c>
      <c r="PN9" s="54">
        <f>IF(PN$5&lt;&gt;"",HLOOKUP(PN$5,'Recueil des UO'!$I$5:$AEI$12,7,FALSE),0)</f>
        <v>0</v>
      </c>
      <c r="PO9" s="54">
        <f>IF(PO$5&lt;&gt;"",HLOOKUP(PO$5,'Recueil des UO'!$I$5:$AEI$12,7,FALSE),0)</f>
        <v>0</v>
      </c>
      <c r="PP9" s="54">
        <f>IF(PP$5&lt;&gt;"",HLOOKUP(PP$5,'Recueil des UO'!$I$5:$AEI$12,7,FALSE),0)</f>
        <v>0</v>
      </c>
      <c r="PQ9" s="54">
        <f>IF(PQ$5&lt;&gt;"",HLOOKUP(PQ$5,'Recueil des UO'!$I$5:$AEI$12,7,FALSE),0)</f>
        <v>0</v>
      </c>
      <c r="PR9" s="54">
        <f>IF(PR$5&lt;&gt;"",HLOOKUP(PR$5,'Recueil des UO'!$I$5:$AEI$12,7,FALSE),0)</f>
        <v>0</v>
      </c>
      <c r="PS9" s="54">
        <f>IF(PS$5&lt;&gt;"",HLOOKUP(PS$5,'Recueil des UO'!$I$5:$AEI$12,7,FALSE),0)</f>
        <v>0</v>
      </c>
      <c r="PT9" s="54">
        <f>IF(PT$5&lt;&gt;"",HLOOKUP(PT$5,'Recueil des UO'!$I$5:$AEI$12,7,FALSE),0)</f>
        <v>0</v>
      </c>
      <c r="PU9" s="54">
        <f>IF(PU$5&lt;&gt;"",HLOOKUP(PU$5,'Recueil des UO'!$I$5:$AEI$12,7,FALSE),0)</f>
        <v>0</v>
      </c>
      <c r="PV9" s="54">
        <f>IF(PV$5&lt;&gt;"",HLOOKUP(PV$5,'Recueil des UO'!$I$5:$AEI$12,7,FALSE),0)</f>
        <v>0</v>
      </c>
      <c r="PW9" s="54">
        <f>IF(PW$5&lt;&gt;"",HLOOKUP(PW$5,'Recueil des UO'!$I$5:$AEI$12,7,FALSE),0)</f>
        <v>0</v>
      </c>
      <c r="PX9" s="54">
        <f>IF(PX$5&lt;&gt;"",HLOOKUP(PX$5,'Recueil des UO'!$I$5:$AEI$12,7,FALSE),0)</f>
        <v>0</v>
      </c>
      <c r="PY9" s="54">
        <f>IF(PY$5&lt;&gt;"",HLOOKUP(PY$5,'Recueil des UO'!$I$5:$AEI$12,7,FALSE),0)</f>
        <v>0</v>
      </c>
      <c r="PZ9" s="54">
        <f>IF(PZ$5&lt;&gt;"",HLOOKUP(PZ$5,'Recueil des UO'!$I$5:$AEI$12,7,FALSE),0)</f>
        <v>0</v>
      </c>
      <c r="QA9" s="54">
        <f>IF(QA$5&lt;&gt;"",HLOOKUP(QA$5,'Recueil des UO'!$I$5:$AEI$12,7,FALSE),0)</f>
        <v>0</v>
      </c>
      <c r="QB9" s="54">
        <f>IF(QB$5&lt;&gt;"",HLOOKUP(QB$5,'Recueil des UO'!$I$5:$AEI$12,7,FALSE),0)</f>
        <v>0</v>
      </c>
      <c r="QC9" s="54">
        <f>IF(QC$5&lt;&gt;"",HLOOKUP(QC$5,'Recueil des UO'!$I$5:$AEI$12,7,FALSE),0)</f>
        <v>0</v>
      </c>
      <c r="QD9" s="54">
        <f>IF(QD$5&lt;&gt;"",HLOOKUP(QD$5,'Recueil des UO'!$I$5:$AEI$12,7,FALSE),0)</f>
        <v>0</v>
      </c>
      <c r="QE9" s="54">
        <f>IF(QE$5&lt;&gt;"",HLOOKUP(QE$5,'Recueil des UO'!$I$5:$AEI$12,7,FALSE),0)</f>
        <v>0</v>
      </c>
      <c r="QF9" s="54">
        <f>IF(QF$5&lt;&gt;"",HLOOKUP(QF$5,'Recueil des UO'!$I$5:$AEI$12,7,FALSE),0)</f>
        <v>0</v>
      </c>
      <c r="QG9" s="54">
        <f>IF(QG$5&lt;&gt;"",HLOOKUP(QG$5,'Recueil des UO'!$I$5:$AEI$12,7,FALSE),0)</f>
        <v>0</v>
      </c>
      <c r="QH9" s="54">
        <f>IF(QH$5&lt;&gt;"",HLOOKUP(QH$5,'Recueil des UO'!$I$5:$AEI$12,7,FALSE),0)</f>
        <v>0</v>
      </c>
      <c r="QI9" s="54">
        <f>IF(QI$5&lt;&gt;"",HLOOKUP(QI$5,'Recueil des UO'!$I$5:$AEI$12,7,FALSE),0)</f>
        <v>0</v>
      </c>
      <c r="QJ9" s="54">
        <f>IF(QJ$5&lt;&gt;"",HLOOKUP(QJ$5,'Recueil des UO'!$I$5:$AEI$12,7,FALSE),0)</f>
        <v>0</v>
      </c>
      <c r="QK9" s="54">
        <f>IF(QK$5&lt;&gt;"",HLOOKUP(QK$5,'Recueil des UO'!$I$5:$AEI$12,7,FALSE),0)</f>
        <v>0</v>
      </c>
      <c r="QL9" s="54">
        <f>IF(QL$5&lt;&gt;"",HLOOKUP(QL$5,'Recueil des UO'!$I$5:$AEI$12,7,FALSE),0)</f>
        <v>0</v>
      </c>
      <c r="QM9" s="54">
        <f>IF(QM$5&lt;&gt;"",HLOOKUP(QM$5,'Recueil des UO'!$I$5:$AEI$12,7,FALSE),0)</f>
        <v>0</v>
      </c>
      <c r="QN9" s="54">
        <f>IF(QN$5&lt;&gt;"",HLOOKUP(QN$5,'Recueil des UO'!$I$5:$AEI$12,7,FALSE),0)</f>
        <v>0</v>
      </c>
      <c r="QO9" s="54">
        <f>IF(QO$5&lt;&gt;"",HLOOKUP(QO$5,'Recueil des UO'!$I$5:$AEI$12,7,FALSE),0)</f>
        <v>0</v>
      </c>
      <c r="QP9" s="54">
        <f>IF(QP$5&lt;&gt;"",HLOOKUP(QP$5,'Recueil des UO'!$I$5:$AEI$12,7,FALSE),0)</f>
        <v>0</v>
      </c>
      <c r="QQ9" s="54">
        <f>IF(QQ$5&lt;&gt;"",HLOOKUP(QQ$5,'Recueil des UO'!$I$5:$AEI$12,7,FALSE),0)</f>
        <v>0</v>
      </c>
      <c r="QR9" s="54">
        <f>IF(QR$5&lt;&gt;"",HLOOKUP(QR$5,'Recueil des UO'!$I$5:$AEI$12,7,FALSE),0)</f>
        <v>0</v>
      </c>
      <c r="QS9" s="54">
        <f>IF(QS$5&lt;&gt;"",HLOOKUP(QS$5,'Recueil des UO'!$I$5:$AEI$12,7,FALSE),0)</f>
        <v>0</v>
      </c>
      <c r="QT9" s="54">
        <f>IF(QT$5&lt;&gt;"",HLOOKUP(QT$5,'Recueil des UO'!$I$5:$AEI$12,7,FALSE),0)</f>
        <v>0</v>
      </c>
      <c r="QU9" s="54">
        <f>IF(QU$5&lt;&gt;"",HLOOKUP(QU$5,'Recueil des UO'!$I$5:$AEI$12,7,FALSE),0)</f>
        <v>0</v>
      </c>
      <c r="QV9" s="54">
        <f>IF(QV$5&lt;&gt;"",HLOOKUP(QV$5,'Recueil des UO'!$I$5:$AEI$12,7,FALSE),0)</f>
        <v>0</v>
      </c>
      <c r="QW9" s="54">
        <f>IF(QW$5&lt;&gt;"",HLOOKUP(QW$5,'Recueil des UO'!$I$5:$AEI$12,7,FALSE),0)</f>
        <v>0</v>
      </c>
      <c r="QX9" s="54">
        <f>IF(QX$5&lt;&gt;"",HLOOKUP(QX$5,'Recueil des UO'!$I$5:$AEI$12,7,FALSE),0)</f>
        <v>0</v>
      </c>
      <c r="QY9" s="54">
        <f>IF(QY$5&lt;&gt;"",HLOOKUP(QY$5,'Recueil des UO'!$I$5:$AEI$12,7,FALSE),0)</f>
        <v>0</v>
      </c>
      <c r="QZ9" s="54">
        <f>IF(QZ$5&lt;&gt;"",HLOOKUP(QZ$5,'Recueil des UO'!$I$5:$AEI$12,7,FALSE),0)</f>
        <v>0</v>
      </c>
      <c r="RA9" s="54">
        <f>IF(RA$5&lt;&gt;"",HLOOKUP(RA$5,'Recueil des UO'!$I$5:$AEI$12,7,FALSE),0)</f>
        <v>0</v>
      </c>
      <c r="RB9" s="54">
        <f>IF(RB$5&lt;&gt;"",HLOOKUP(RB$5,'Recueil des UO'!$I$5:$AEI$12,7,FALSE),0)</f>
        <v>0</v>
      </c>
      <c r="RC9" s="54">
        <f>IF(RC$5&lt;&gt;"",HLOOKUP(RC$5,'Recueil des UO'!$I$5:$AEI$12,7,FALSE),0)</f>
        <v>0</v>
      </c>
      <c r="RD9" s="54">
        <f>IF(RD$5&lt;&gt;"",HLOOKUP(RD$5,'Recueil des UO'!$I$5:$AEI$12,7,FALSE),0)</f>
        <v>0</v>
      </c>
      <c r="RE9" s="54">
        <f>IF(RE$5&lt;&gt;"",HLOOKUP(RE$5,'Recueil des UO'!$I$5:$AEI$12,7,FALSE),0)</f>
        <v>0</v>
      </c>
      <c r="RF9" s="54">
        <f>IF(RF$5&lt;&gt;"",HLOOKUP(RF$5,'Recueil des UO'!$I$5:$AEI$12,7,FALSE),0)</f>
        <v>0</v>
      </c>
      <c r="RG9" s="54">
        <f>IF(RG$5&lt;&gt;"",HLOOKUP(RG$5,'Recueil des UO'!$I$5:$AEI$12,7,FALSE),0)</f>
        <v>0</v>
      </c>
      <c r="RH9" s="54">
        <f>IF(RH$5&lt;&gt;"",HLOOKUP(RH$5,'Recueil des UO'!$I$5:$AEI$12,7,FALSE),0)</f>
        <v>0</v>
      </c>
      <c r="RI9" s="54">
        <f>IF(RI$5&lt;&gt;"",HLOOKUP(RI$5,'Recueil des UO'!$I$5:$AEI$12,7,FALSE),0)</f>
        <v>0</v>
      </c>
      <c r="RJ9" s="54">
        <f>IF(RJ$5&lt;&gt;"",HLOOKUP(RJ$5,'Recueil des UO'!$I$5:$AEI$12,7,FALSE),0)</f>
        <v>0</v>
      </c>
      <c r="RK9" s="54">
        <f>IF(RK$5&lt;&gt;"",HLOOKUP(RK$5,'Recueil des UO'!$I$5:$AEI$12,7,FALSE),0)</f>
        <v>0</v>
      </c>
      <c r="RL9" s="54">
        <f>IF(RL$5&lt;&gt;"",HLOOKUP(RL$5,'Recueil des UO'!$I$5:$AEI$12,7,FALSE),0)</f>
        <v>0</v>
      </c>
      <c r="RM9" s="54">
        <f>IF(RM$5&lt;&gt;"",HLOOKUP(RM$5,'Recueil des UO'!$I$5:$AEI$12,7,FALSE),0)</f>
        <v>0</v>
      </c>
      <c r="RN9" s="54">
        <f>IF(RN$5&lt;&gt;"",HLOOKUP(RN$5,'Recueil des UO'!$I$5:$AEI$12,7,FALSE),0)</f>
        <v>0</v>
      </c>
      <c r="RO9" s="54">
        <f>IF(RO$5&lt;&gt;"",HLOOKUP(RO$5,'Recueil des UO'!$I$5:$AEI$12,7,FALSE),0)</f>
        <v>0</v>
      </c>
      <c r="RP9" s="54">
        <f>IF(RP$5&lt;&gt;"",HLOOKUP(RP$5,'Recueil des UO'!$I$5:$AEI$12,7,FALSE),0)</f>
        <v>0</v>
      </c>
      <c r="RQ9" s="54">
        <f>IF(RQ$5&lt;&gt;"",HLOOKUP(RQ$5,'Recueil des UO'!$I$5:$AEI$12,7,FALSE),0)</f>
        <v>0</v>
      </c>
      <c r="RR9" s="54">
        <f>IF(RR$5&lt;&gt;"",HLOOKUP(RR$5,'Recueil des UO'!$I$5:$AEI$12,7,FALSE),0)</f>
        <v>0</v>
      </c>
      <c r="RS9" s="54">
        <f>IF(RS$5&lt;&gt;"",HLOOKUP(RS$5,'Recueil des UO'!$I$5:$AEI$12,7,FALSE),0)</f>
        <v>0</v>
      </c>
      <c r="RT9" s="54">
        <f>IF(RT$5&lt;&gt;"",HLOOKUP(RT$5,'Recueil des UO'!$I$5:$AEI$12,7,FALSE),0)</f>
        <v>0</v>
      </c>
      <c r="RU9" s="54">
        <f>IF(RU$5&lt;&gt;"",HLOOKUP(RU$5,'Recueil des UO'!$I$5:$AEI$12,7,FALSE),0)</f>
        <v>0</v>
      </c>
      <c r="RV9" s="54">
        <f>IF(RV$5&lt;&gt;"",HLOOKUP(RV$5,'Recueil des UO'!$I$5:$AEI$12,7,FALSE),0)</f>
        <v>0</v>
      </c>
      <c r="RW9" s="54">
        <f>IF(RW$5&lt;&gt;"",HLOOKUP(RW$5,'Recueil des UO'!$I$5:$AEI$12,7,FALSE),0)</f>
        <v>0</v>
      </c>
      <c r="RX9" s="54">
        <f>IF(RX$5&lt;&gt;"",HLOOKUP(RX$5,'Recueil des UO'!$I$5:$AEI$12,7,FALSE),0)</f>
        <v>0</v>
      </c>
      <c r="RY9" s="54">
        <f>IF(RY$5&lt;&gt;"",HLOOKUP(RY$5,'Recueil des UO'!$I$5:$AEI$12,7,FALSE),0)</f>
        <v>0</v>
      </c>
      <c r="RZ9" s="54">
        <f>IF(RZ$5&lt;&gt;"",HLOOKUP(RZ$5,'Recueil des UO'!$I$5:$AEI$12,7,FALSE),0)</f>
        <v>0</v>
      </c>
      <c r="SA9" s="54">
        <f>IF(SA$5&lt;&gt;"",HLOOKUP(SA$5,'Recueil des UO'!$I$5:$AEI$12,7,FALSE),0)</f>
        <v>0</v>
      </c>
      <c r="SB9" s="54">
        <f>IF(SB$5&lt;&gt;"",HLOOKUP(SB$5,'Recueil des UO'!$I$5:$AEI$12,7,FALSE),0)</f>
        <v>0</v>
      </c>
      <c r="SC9" s="54">
        <f>IF(SC$5&lt;&gt;"",HLOOKUP(SC$5,'Recueil des UO'!$I$5:$AEI$12,7,FALSE),0)</f>
        <v>0</v>
      </c>
      <c r="SD9" s="54">
        <f>IF(SD$5&lt;&gt;"",HLOOKUP(SD$5,'Recueil des UO'!$I$5:$AEI$12,7,FALSE),0)</f>
        <v>0</v>
      </c>
      <c r="SE9" s="54">
        <f>IF(SE$5&lt;&gt;"",HLOOKUP(SE$5,'Recueil des UO'!$I$5:$AEI$12,7,FALSE),0)</f>
        <v>0</v>
      </c>
      <c r="SF9" s="54">
        <f>IF(SF$5&lt;&gt;"",HLOOKUP(SF$5,'Recueil des UO'!$I$5:$AEI$12,7,FALSE),0)</f>
        <v>0</v>
      </c>
      <c r="SG9" s="54">
        <f>IF(SG$5&lt;&gt;"",HLOOKUP(SG$5,'Recueil des UO'!$I$5:$AEI$12,7,FALSE),0)</f>
        <v>0</v>
      </c>
      <c r="SH9" s="54">
        <f>IF(SH$5&lt;&gt;"",HLOOKUP(SH$5,'Recueil des UO'!$I$5:$AEI$12,7,FALSE),0)</f>
        <v>0</v>
      </c>
      <c r="SI9" s="54">
        <f>IF(SI$5&lt;&gt;"",HLOOKUP(SI$5,'Recueil des UO'!$I$5:$AEI$12,7,FALSE),0)</f>
        <v>0</v>
      </c>
      <c r="SJ9" s="54">
        <f>IF(SJ$5&lt;&gt;"",HLOOKUP(SJ$5,'Recueil des UO'!$I$5:$AEI$12,7,FALSE),0)</f>
        <v>0</v>
      </c>
      <c r="SK9" s="54">
        <f>IF(SK$5&lt;&gt;"",HLOOKUP(SK$5,'Recueil des UO'!$I$5:$AEI$12,7,FALSE),0)</f>
        <v>0</v>
      </c>
      <c r="SL9" s="54">
        <f>IF(SL$5&lt;&gt;"",HLOOKUP(SL$5,'Recueil des UO'!$I$5:$AEI$12,7,FALSE),0)</f>
        <v>0</v>
      </c>
      <c r="SM9" s="54">
        <f>IF(SM$5&lt;&gt;"",HLOOKUP(SM$5,'Recueil des UO'!$I$5:$AEI$12,7,FALSE),0)</f>
        <v>0</v>
      </c>
      <c r="SN9" s="54">
        <f>IF(SN$5&lt;&gt;"",HLOOKUP(SN$5,'Recueil des UO'!$I$5:$AEI$12,7,FALSE),0)</f>
        <v>0</v>
      </c>
      <c r="SO9" s="54">
        <f>IF(SO$5&lt;&gt;"",HLOOKUP(SO$5,'Recueil des UO'!$I$5:$AEI$12,7,FALSE),0)</f>
        <v>0</v>
      </c>
      <c r="SP9" s="54">
        <f>IF(SP$5&lt;&gt;"",HLOOKUP(SP$5,'Recueil des UO'!$I$5:$AEI$12,7,FALSE),0)</f>
        <v>0</v>
      </c>
      <c r="SQ9" s="54">
        <f>IF(SQ$5&lt;&gt;"",HLOOKUP(SQ$5,'Recueil des UO'!$I$5:$AEI$12,7,FALSE),0)</f>
        <v>0</v>
      </c>
      <c r="SR9" s="54">
        <f>IF(SR$5&lt;&gt;"",HLOOKUP(SR$5,'Recueil des UO'!$I$5:$AEI$12,7,FALSE),0)</f>
        <v>0</v>
      </c>
      <c r="SS9" s="54">
        <f>IF(SS$5&lt;&gt;"",HLOOKUP(SS$5,'Recueil des UO'!$I$5:$AEI$12,7,FALSE),0)</f>
        <v>0</v>
      </c>
      <c r="ST9" s="54">
        <f>IF(ST$5&lt;&gt;"",HLOOKUP(ST$5,'Recueil des UO'!$I$5:$AEI$12,7,FALSE),0)</f>
        <v>0</v>
      </c>
      <c r="SU9" s="54">
        <f>IF(SU$5&lt;&gt;"",HLOOKUP(SU$5,'Recueil des UO'!$I$5:$AEI$12,7,FALSE),0)</f>
        <v>0</v>
      </c>
      <c r="SV9" s="54">
        <f>IF(SV$5&lt;&gt;"",HLOOKUP(SV$5,'Recueil des UO'!$I$5:$AEI$12,7,FALSE),0)</f>
        <v>0</v>
      </c>
      <c r="SW9" s="54">
        <f>IF(SW$5&lt;&gt;"",HLOOKUP(SW$5,'Recueil des UO'!$I$5:$AEI$12,7,FALSE),0)</f>
        <v>0</v>
      </c>
      <c r="SX9" s="54">
        <f>IF(SX$5&lt;&gt;"",HLOOKUP(SX$5,'Recueil des UO'!$I$5:$AEI$12,7,FALSE),0)</f>
        <v>0</v>
      </c>
      <c r="SY9" s="54">
        <f>IF(SY$5&lt;&gt;"",HLOOKUP(SY$5,'Recueil des UO'!$I$5:$AEI$12,7,FALSE),0)</f>
        <v>0</v>
      </c>
      <c r="SZ9" s="54">
        <f>IF(SZ$5&lt;&gt;"",HLOOKUP(SZ$5,'Recueil des UO'!$I$5:$AEI$12,7,FALSE),0)</f>
        <v>0</v>
      </c>
      <c r="TA9" s="54">
        <f>IF(TA$5&lt;&gt;"",HLOOKUP(TA$5,'Recueil des UO'!$I$5:$AEI$12,7,FALSE),0)</f>
        <v>0</v>
      </c>
      <c r="TB9" s="54">
        <f>IF(TB$5&lt;&gt;"",HLOOKUP(TB$5,'Recueil des UO'!$I$5:$AEI$12,7,FALSE),0)</f>
        <v>0</v>
      </c>
      <c r="TC9" s="54">
        <f>IF(TC$5&lt;&gt;"",HLOOKUP(TC$5,'Recueil des UO'!$I$5:$AEI$12,7,FALSE),0)</f>
        <v>0</v>
      </c>
      <c r="TD9" s="54">
        <f>IF(TD$5&lt;&gt;"",HLOOKUP(TD$5,'Recueil des UO'!$I$5:$AEI$12,7,FALSE),0)</f>
        <v>0</v>
      </c>
      <c r="TE9" s="54">
        <f>IF(TE$5&lt;&gt;"",HLOOKUP(TE$5,'Recueil des UO'!$I$5:$AEI$12,7,FALSE),0)</f>
        <v>0</v>
      </c>
      <c r="TF9" s="54">
        <f>IF(TF$5&lt;&gt;"",HLOOKUP(TF$5,'Recueil des UO'!$I$5:$AEI$12,7,FALSE),0)</f>
        <v>0</v>
      </c>
      <c r="TG9" s="54">
        <f>IF(TG$5&lt;&gt;"",HLOOKUP(TG$5,'Recueil des UO'!$I$5:$AEI$12,7,FALSE),0)</f>
        <v>0</v>
      </c>
      <c r="TH9" s="54">
        <f>IF(TH$5&lt;&gt;"",HLOOKUP(TH$5,'Recueil des UO'!$I$5:$AEI$12,7,FALSE),0)</f>
        <v>0</v>
      </c>
      <c r="TI9" s="54">
        <f>IF(TI$5&lt;&gt;"",HLOOKUP(TI$5,'Recueil des UO'!$I$5:$AEI$12,7,FALSE),0)</f>
        <v>0</v>
      </c>
      <c r="TJ9" s="54">
        <f>IF(TJ$5&lt;&gt;"",HLOOKUP(TJ$5,'Recueil des UO'!$I$5:$AEI$12,7,FALSE),0)</f>
        <v>0</v>
      </c>
      <c r="TK9" s="54">
        <f>IF(TK$5&lt;&gt;"",HLOOKUP(TK$5,'Recueil des UO'!$I$5:$AEI$12,7,FALSE),0)</f>
        <v>0</v>
      </c>
      <c r="TL9" s="54">
        <f>IF(TL$5&lt;&gt;"",HLOOKUP(TL$5,'Recueil des UO'!$I$5:$AEI$12,7,FALSE),0)</f>
        <v>0</v>
      </c>
      <c r="TM9" s="54">
        <f>IF(TM$5&lt;&gt;"",HLOOKUP(TM$5,'Recueil des UO'!$I$5:$AEI$12,7,FALSE),0)</f>
        <v>0</v>
      </c>
      <c r="TN9" s="54">
        <f>IF(TN$5&lt;&gt;"",HLOOKUP(TN$5,'Recueil des UO'!$I$5:$AEI$12,7,FALSE),0)</f>
        <v>0</v>
      </c>
      <c r="TO9" s="54">
        <f>IF(TO$5&lt;&gt;"",HLOOKUP(TO$5,'Recueil des UO'!$I$5:$AEI$12,7,FALSE),0)</f>
        <v>0</v>
      </c>
      <c r="TP9" s="54">
        <f>IF(TP$5&lt;&gt;"",HLOOKUP(TP$5,'Recueil des UO'!$I$5:$AEI$12,7,FALSE),0)</f>
        <v>0</v>
      </c>
      <c r="TQ9" s="54">
        <f>IF(TQ$5&lt;&gt;"",HLOOKUP(TQ$5,'Recueil des UO'!$I$5:$AEI$12,7,FALSE),0)</f>
        <v>0</v>
      </c>
      <c r="TR9" s="54">
        <f>IF(TR$5&lt;&gt;"",HLOOKUP(TR$5,'Recueil des UO'!$I$5:$AEI$12,7,FALSE),0)</f>
        <v>0</v>
      </c>
      <c r="TS9" s="54">
        <f>IF(TS$5&lt;&gt;"",HLOOKUP(TS$5,'Recueil des UO'!$I$5:$AEI$12,7,FALSE),0)</f>
        <v>0</v>
      </c>
      <c r="TT9" s="54">
        <f>IF(TT$5&lt;&gt;"",HLOOKUP(TT$5,'Recueil des UO'!$I$5:$AEI$12,7,FALSE),0)</f>
        <v>0</v>
      </c>
      <c r="TU9" s="54">
        <f>IF(TU$5&lt;&gt;"",HLOOKUP(TU$5,'Recueil des UO'!$I$5:$AEI$12,7,FALSE),0)</f>
        <v>0</v>
      </c>
      <c r="TV9" s="54">
        <f>IF(TV$5&lt;&gt;"",HLOOKUP(TV$5,'Recueil des UO'!$I$5:$AEI$12,7,FALSE),0)</f>
        <v>0</v>
      </c>
      <c r="TW9" s="54">
        <f>IF(TW$5&lt;&gt;"",HLOOKUP(TW$5,'Recueil des UO'!$I$5:$AEI$12,7,FALSE),0)</f>
        <v>0</v>
      </c>
      <c r="TX9" s="54">
        <f>IF(TX$5&lt;&gt;"",HLOOKUP(TX$5,'Recueil des UO'!$I$5:$AEI$12,7,FALSE),0)</f>
        <v>0</v>
      </c>
      <c r="TY9" s="54">
        <f>IF(TY$5&lt;&gt;"",HLOOKUP(TY$5,'Recueil des UO'!$I$5:$AEI$12,7,FALSE),0)</f>
        <v>0</v>
      </c>
      <c r="TZ9" s="54">
        <f>IF(TZ$5&lt;&gt;"",HLOOKUP(TZ$5,'Recueil des UO'!$I$5:$AEI$12,7,FALSE),0)</f>
        <v>0</v>
      </c>
      <c r="UA9" s="54">
        <f>IF(UA$5&lt;&gt;"",HLOOKUP(UA$5,'Recueil des UO'!$I$5:$AEI$12,7,FALSE),0)</f>
        <v>0</v>
      </c>
      <c r="UB9" s="54">
        <f>IF(UB$5&lt;&gt;"",HLOOKUP(UB$5,'Recueil des UO'!$I$5:$AEI$12,7,FALSE),0)</f>
        <v>0</v>
      </c>
      <c r="UC9" s="54">
        <f>IF(UC$5&lt;&gt;"",HLOOKUP(UC$5,'Recueil des UO'!$I$5:$AEI$12,7,FALSE),0)</f>
        <v>0</v>
      </c>
      <c r="UD9" s="54">
        <f>IF(UD$5&lt;&gt;"",HLOOKUP(UD$5,'Recueil des UO'!$I$5:$AEI$12,7,FALSE),0)</f>
        <v>0</v>
      </c>
      <c r="UE9" s="54">
        <f>IF(UE$5&lt;&gt;"",HLOOKUP(UE$5,'Recueil des UO'!$I$5:$AEI$12,7,FALSE),0)</f>
        <v>0</v>
      </c>
      <c r="UF9" s="54">
        <f>IF(UF$5&lt;&gt;"",HLOOKUP(UF$5,'Recueil des UO'!$I$5:$AEI$12,7,FALSE),0)</f>
        <v>0</v>
      </c>
      <c r="UG9" s="54">
        <f>IF(UG$5&lt;&gt;"",HLOOKUP(UG$5,'Recueil des UO'!$I$5:$AEI$12,7,FALSE),0)</f>
        <v>0</v>
      </c>
      <c r="UH9" s="54">
        <f>IF(UH$5&lt;&gt;"",HLOOKUP(UH$5,'Recueil des UO'!$I$5:$AEI$12,7,FALSE),0)</f>
        <v>0</v>
      </c>
      <c r="UI9" s="54">
        <f>IF(UI$5&lt;&gt;"",HLOOKUP(UI$5,'Recueil des UO'!$I$5:$AEI$12,7,FALSE),0)</f>
        <v>0</v>
      </c>
      <c r="UJ9" s="54">
        <f>IF(UJ$5&lt;&gt;"",HLOOKUP(UJ$5,'Recueil des UO'!$I$5:$AEI$12,7,FALSE),0)</f>
        <v>0</v>
      </c>
      <c r="UK9" s="54">
        <f>IF(UK$5&lt;&gt;"",HLOOKUP(UK$5,'Recueil des UO'!$I$5:$AEI$12,7,FALSE),0)</f>
        <v>0</v>
      </c>
      <c r="UL9" s="54">
        <f>IF(UL$5&lt;&gt;"",HLOOKUP(UL$5,'Recueil des UO'!$I$5:$AEI$12,7,FALSE),0)</f>
        <v>0</v>
      </c>
      <c r="UM9" s="54">
        <f>IF(UM$5&lt;&gt;"",HLOOKUP(UM$5,'Recueil des UO'!$I$5:$AEI$12,7,FALSE),0)</f>
        <v>0</v>
      </c>
      <c r="UN9" s="54">
        <f>IF(UN$5&lt;&gt;"",HLOOKUP(UN$5,'Recueil des UO'!$I$5:$AEI$12,7,FALSE),0)</f>
        <v>0</v>
      </c>
      <c r="UO9" s="54">
        <f>IF(UO$5&lt;&gt;"",HLOOKUP(UO$5,'Recueil des UO'!$I$5:$AEI$12,7,FALSE),0)</f>
        <v>0</v>
      </c>
      <c r="UP9" s="54">
        <f>IF(UP$5&lt;&gt;"",HLOOKUP(UP$5,'Recueil des UO'!$I$5:$AEI$12,7,FALSE),0)</f>
        <v>0</v>
      </c>
      <c r="UQ9" s="54">
        <f>IF(UQ$5&lt;&gt;"",HLOOKUP(UQ$5,'Recueil des UO'!$I$5:$AEI$12,7,FALSE),0)</f>
        <v>0</v>
      </c>
      <c r="UR9" s="54">
        <f>IF(UR$5&lt;&gt;"",HLOOKUP(UR$5,'Recueil des UO'!$I$5:$AEI$12,7,FALSE),0)</f>
        <v>0</v>
      </c>
      <c r="US9" s="54">
        <f>IF(US$5&lt;&gt;"",HLOOKUP(US$5,'Recueil des UO'!$I$5:$AEI$12,7,FALSE),0)</f>
        <v>0</v>
      </c>
      <c r="UT9" s="54">
        <f>IF(UT$5&lt;&gt;"",HLOOKUP(UT$5,'Recueil des UO'!$I$5:$AEI$12,7,FALSE),0)</f>
        <v>0</v>
      </c>
      <c r="UU9" s="54">
        <f>IF(UU$5&lt;&gt;"",HLOOKUP(UU$5,'Recueil des UO'!$I$5:$AEI$12,7,FALSE),0)</f>
        <v>0</v>
      </c>
      <c r="UV9" s="54">
        <f>IF(UV$5&lt;&gt;"",HLOOKUP(UV$5,'Recueil des UO'!$I$5:$AEI$12,7,FALSE),0)</f>
        <v>0</v>
      </c>
      <c r="UW9" s="54">
        <f>IF(UW$5&lt;&gt;"",HLOOKUP(UW$5,'Recueil des UO'!$I$5:$AEI$12,7,FALSE),0)</f>
        <v>0</v>
      </c>
      <c r="UX9" s="54">
        <f>IF(UX$5&lt;&gt;"",HLOOKUP(UX$5,'Recueil des UO'!$I$5:$AEI$12,7,FALSE),0)</f>
        <v>0</v>
      </c>
      <c r="UY9" s="54">
        <f>IF(UY$5&lt;&gt;"",HLOOKUP(UY$5,'Recueil des UO'!$I$5:$AEI$12,7,FALSE),0)</f>
        <v>0</v>
      </c>
      <c r="UZ9" s="54">
        <f>IF(UZ$5&lt;&gt;"",HLOOKUP(UZ$5,'Recueil des UO'!$I$5:$AEI$12,7,FALSE),0)</f>
        <v>0</v>
      </c>
      <c r="VA9" s="54">
        <f>IF(VA$5&lt;&gt;"",HLOOKUP(VA$5,'Recueil des UO'!$I$5:$AEI$12,7,FALSE),0)</f>
        <v>0</v>
      </c>
      <c r="VB9" s="54">
        <f>IF(VB$5&lt;&gt;"",HLOOKUP(VB$5,'Recueil des UO'!$I$5:$AEI$12,7,FALSE),0)</f>
        <v>0</v>
      </c>
      <c r="VC9" s="54">
        <f>IF(VC$5&lt;&gt;"",HLOOKUP(VC$5,'Recueil des UO'!$I$5:$AEI$12,7,FALSE),0)</f>
        <v>0</v>
      </c>
      <c r="VD9" s="54">
        <f>IF(VD$5&lt;&gt;"",HLOOKUP(VD$5,'Recueil des UO'!$I$5:$AEI$12,7,FALSE),0)</f>
        <v>0</v>
      </c>
      <c r="VE9" s="54">
        <f>IF(VE$5&lt;&gt;"",HLOOKUP(VE$5,'Recueil des UO'!$I$5:$AEI$12,7,FALSE),0)</f>
        <v>0</v>
      </c>
      <c r="VF9" s="54">
        <f>IF(VF$5&lt;&gt;"",HLOOKUP(VF$5,'Recueil des UO'!$I$5:$AEI$12,7,FALSE),0)</f>
        <v>0</v>
      </c>
      <c r="VG9" s="54">
        <f>IF(VG$5&lt;&gt;"",HLOOKUP(VG$5,'Recueil des UO'!$I$5:$AEI$12,7,FALSE),0)</f>
        <v>0</v>
      </c>
      <c r="VH9" s="54">
        <f>IF(VH$5&lt;&gt;"",HLOOKUP(VH$5,'Recueil des UO'!$I$5:$AEI$12,7,FALSE),0)</f>
        <v>0</v>
      </c>
      <c r="VI9" s="54">
        <f>IF(VI$5&lt;&gt;"",HLOOKUP(VI$5,'Recueil des UO'!$I$5:$AEI$12,7,FALSE),0)</f>
        <v>0</v>
      </c>
      <c r="VJ9" s="54">
        <f>IF(VJ$5&lt;&gt;"",HLOOKUP(VJ$5,'Recueil des UO'!$I$5:$AEI$12,7,FALSE),0)</f>
        <v>0</v>
      </c>
      <c r="VK9" s="54">
        <f>IF(VK$5&lt;&gt;"",HLOOKUP(VK$5,'Recueil des UO'!$I$5:$AEI$12,7,FALSE),0)</f>
        <v>0</v>
      </c>
      <c r="VL9" s="54">
        <f>IF(VL$5&lt;&gt;"",HLOOKUP(VL$5,'Recueil des UO'!$I$5:$AEI$12,7,FALSE),0)</f>
        <v>0</v>
      </c>
      <c r="VM9" s="54">
        <f>IF(VM$5&lt;&gt;"",HLOOKUP(VM$5,'Recueil des UO'!$I$5:$AEI$12,7,FALSE),0)</f>
        <v>0</v>
      </c>
      <c r="VN9" s="54">
        <f>IF(VN$5&lt;&gt;"",HLOOKUP(VN$5,'Recueil des UO'!$I$5:$AEI$12,7,FALSE),0)</f>
        <v>0</v>
      </c>
      <c r="VO9" s="54">
        <f>IF(VO$5&lt;&gt;"",HLOOKUP(VO$5,'Recueil des UO'!$I$5:$AEI$12,7,FALSE),0)</f>
        <v>0</v>
      </c>
      <c r="VP9" s="54">
        <f>IF(VP$5&lt;&gt;"",HLOOKUP(VP$5,'Recueil des UO'!$I$5:$AEI$12,7,FALSE),0)</f>
        <v>0</v>
      </c>
      <c r="VQ9" s="54">
        <f>IF(VQ$5&lt;&gt;"",HLOOKUP(VQ$5,'Recueil des UO'!$I$5:$AEI$12,7,FALSE),0)</f>
        <v>0</v>
      </c>
      <c r="VR9" s="54">
        <f>IF(VR$5&lt;&gt;"",HLOOKUP(VR$5,'Recueil des UO'!$I$5:$AEI$12,7,FALSE),0)</f>
        <v>0</v>
      </c>
      <c r="VS9" s="54">
        <f>IF(VS$5&lt;&gt;"",HLOOKUP(VS$5,'Recueil des UO'!$I$5:$AEI$12,7,FALSE),0)</f>
        <v>0</v>
      </c>
      <c r="VT9" s="54">
        <f>IF(VT$5&lt;&gt;"",HLOOKUP(VT$5,'Recueil des UO'!$I$5:$AEI$12,7,FALSE),0)</f>
        <v>0</v>
      </c>
      <c r="VU9" s="54">
        <f>IF(VU$5&lt;&gt;"",HLOOKUP(VU$5,'Recueil des UO'!$I$5:$AEI$12,7,FALSE),0)</f>
        <v>0</v>
      </c>
      <c r="VV9" s="54">
        <f>IF(VV$5&lt;&gt;"",HLOOKUP(VV$5,'Recueil des UO'!$I$5:$AEI$12,7,FALSE),0)</f>
        <v>0</v>
      </c>
    </row>
    <row r="10" spans="1:594" s="180" customFormat="1">
      <c r="A10" s="115" t="s">
        <v>41</v>
      </c>
      <c r="C10" s="115" t="s">
        <v>1524</v>
      </c>
      <c r="D10" s="961"/>
      <c r="E10" s="948"/>
      <c r="F10" s="948"/>
      <c r="G10" s="962"/>
      <c r="H10" s="801"/>
      <c r="I10" s="802"/>
      <c r="J10" s="803"/>
      <c r="K10" s="713"/>
      <c r="L10" s="54">
        <f>HLOOKUP($L$5,'Recueil des UO'!$I$5:$AEI$12,8,FALSE)</f>
        <v>0</v>
      </c>
      <c r="M10" s="54">
        <f>HLOOKUP(M$5,'Recueil des UO'!$I$5:$AEI$12,8,FALSE)</f>
        <v>0</v>
      </c>
      <c r="N10" s="54">
        <f>HLOOKUP(N$5,'Recueil des UO'!$I$5:$AEI$12,8,FALSE)</f>
        <v>0</v>
      </c>
      <c r="O10" s="54">
        <f>HLOOKUP(O$5,'Recueil des UO'!$I$5:$AEI$12,8,FALSE)</f>
        <v>0</v>
      </c>
      <c r="P10" s="54">
        <f>HLOOKUP(P$5,'Recueil des UO'!$I$5:$AEI$12,8,FALSE)</f>
        <v>0</v>
      </c>
      <c r="Q10" s="54">
        <f>HLOOKUP(Q$5,'Recueil des UO'!$I$5:$AEI$12,8,FALSE)</f>
        <v>0</v>
      </c>
      <c r="R10" s="54">
        <f>HLOOKUP(R$5,'Recueil des UO'!$I$5:$AEI$12,8,FALSE)</f>
        <v>0</v>
      </c>
      <c r="S10" s="54">
        <f>HLOOKUP(S$5,'Recueil des UO'!$I$5:$AEI$12,8,FALSE)</f>
        <v>0</v>
      </c>
      <c r="T10" s="54">
        <f>HLOOKUP(T$5,'Recueil des UO'!$I$5:$AEI$12,8,FALSE)</f>
        <v>0</v>
      </c>
      <c r="U10" s="54">
        <f>HLOOKUP(U$5,'Recueil des UO'!$I$5:$AEI$12,8,FALSE)</f>
        <v>0</v>
      </c>
      <c r="V10" s="54">
        <f>HLOOKUP(V$5,'Recueil des UO'!$I$5:$AEI$12,8,FALSE)</f>
        <v>0</v>
      </c>
      <c r="W10" s="54">
        <f>HLOOKUP(W$5,'Recueil des UO'!$I$5:$AEI$12,8,FALSE)</f>
        <v>0</v>
      </c>
      <c r="X10" s="54">
        <f>HLOOKUP(X$5,'Recueil des UO'!$I$5:$AEI$12,8,FALSE)</f>
        <v>0</v>
      </c>
      <c r="Y10" s="54">
        <f>HLOOKUP(Y$5,'Recueil des UO'!$I$5:$AEI$12,8,FALSE)</f>
        <v>0</v>
      </c>
      <c r="Z10" s="54">
        <f>HLOOKUP(Z$5,'Recueil des UO'!$I$5:$AEI$12,8,FALSE)</f>
        <v>0</v>
      </c>
      <c r="AA10" s="54">
        <f>HLOOKUP(AA$5,'Recueil des UO'!$I$5:$AEI$12,8,FALSE)</f>
        <v>0</v>
      </c>
      <c r="AB10" s="54">
        <f>HLOOKUP(AB$5,'Recueil des UO'!$I$5:$AEI$12,8,FALSE)</f>
        <v>0</v>
      </c>
      <c r="AC10" s="54">
        <f>HLOOKUP(AC$5,'Recueil des UO'!$I$5:$AEI$12,8,FALSE)</f>
        <v>0</v>
      </c>
      <c r="AD10" s="54">
        <f>HLOOKUP(AD$5,'Recueil des UO'!$I$5:$AEI$12,8,FALSE)</f>
        <v>0</v>
      </c>
      <c r="AE10" s="54">
        <f>HLOOKUP(AE$5,'Recueil des UO'!$I$5:$AEI$12,8,FALSE)</f>
        <v>0</v>
      </c>
      <c r="AF10" s="54">
        <f>HLOOKUP(AF$5,'Recueil des UO'!$I$5:$AEI$12,8,FALSE)</f>
        <v>0</v>
      </c>
      <c r="AG10" s="54">
        <f>HLOOKUP(AG$5,'Recueil des UO'!$I$5:$AEI$12,8,FALSE)</f>
        <v>0</v>
      </c>
      <c r="AH10" s="54">
        <f>HLOOKUP(AH$5,'Recueil des UO'!$I$5:$AEI$12,8,FALSE)</f>
        <v>0</v>
      </c>
      <c r="AI10" s="54">
        <f>HLOOKUP(AI$5,'Recueil des UO'!$I$5:$AEI$12,8,FALSE)</f>
        <v>0</v>
      </c>
      <c r="AJ10" s="54">
        <f>HLOOKUP(AJ$5,'Recueil des UO'!$I$5:$AEI$12,8,FALSE)</f>
        <v>0</v>
      </c>
      <c r="AK10" s="54">
        <f>HLOOKUP(AK$5,'Recueil des UO'!$I$5:$AEI$12,8,FALSE)</f>
        <v>0</v>
      </c>
      <c r="AL10" s="54">
        <f>HLOOKUP(AL$5,'Recueil des UO'!$I$5:$AEI$12,8,FALSE)</f>
        <v>0</v>
      </c>
      <c r="AM10" s="54">
        <f>HLOOKUP(AM$5,'Recueil des UO'!$I$5:$AEI$12,8,FALSE)</f>
        <v>0</v>
      </c>
      <c r="AN10" s="54">
        <f>IF(AN$5&lt;&gt;"",HLOOKUP(AN$5,'Recueil des UO'!$I$5:$AEI$12,8,FALSE),0)</f>
        <v>0</v>
      </c>
      <c r="AO10" s="54">
        <f>IF(AO$5&lt;&gt;"",HLOOKUP(AO$5,'Recueil des UO'!$I$5:$AEI$12,8,FALSE),0)</f>
        <v>0</v>
      </c>
      <c r="AP10" s="54">
        <f>IF(AP$5&lt;&gt;"",HLOOKUP(AP$5,'Recueil des UO'!$I$5:$AEI$12,8,FALSE),0)</f>
        <v>0</v>
      </c>
      <c r="AQ10" s="54">
        <f>IF(AQ$5&lt;&gt;"",HLOOKUP(AQ$5,'Recueil des UO'!$I$5:$AEI$12,8,FALSE),0)</f>
        <v>0</v>
      </c>
      <c r="AR10" s="54">
        <f>IF(AR$5&lt;&gt;"",HLOOKUP(AR$5,'Recueil des UO'!$I$5:$AEI$12,8,FALSE),0)</f>
        <v>0</v>
      </c>
      <c r="AS10" s="54">
        <f>IF(AS$5&lt;&gt;"",HLOOKUP(AS$5,'Recueil des UO'!$I$5:$AEI$12,8,FALSE),0)</f>
        <v>0</v>
      </c>
      <c r="AT10" s="54">
        <f>IF(AT$5&lt;&gt;"",HLOOKUP(AT$5,'Recueil des UO'!$I$5:$AEI$12,8,FALSE),0)</f>
        <v>0</v>
      </c>
      <c r="AU10" s="54">
        <f>IF(AU$5&lt;&gt;"",HLOOKUP(AU$5,'Recueil des UO'!$I$5:$AEI$12,8,FALSE),0)</f>
        <v>0</v>
      </c>
      <c r="AV10" s="54">
        <f>IF(AV$5&lt;&gt;"",HLOOKUP(AV$5,'Recueil des UO'!$I$5:$AEI$12,8,FALSE),0)</f>
        <v>0</v>
      </c>
      <c r="AW10" s="54">
        <f>IF(AW$5&lt;&gt;"",HLOOKUP(AW$5,'Recueil des UO'!$I$5:$AEI$12,8,FALSE),0)</f>
        <v>0</v>
      </c>
      <c r="AX10" s="54">
        <f>IF(AX$5&lt;&gt;"",HLOOKUP(AX$5,'Recueil des UO'!$I$5:$AEI$12,8,FALSE),0)</f>
        <v>0</v>
      </c>
      <c r="AY10" s="54">
        <f>IF(AY$5&lt;&gt;"",HLOOKUP(AY$5,'Recueil des UO'!$I$5:$AEI$12,8,FALSE),0)</f>
        <v>0</v>
      </c>
      <c r="AZ10" s="54">
        <f>IF(AZ$5&lt;&gt;"",HLOOKUP(AZ$5,'Recueil des UO'!$I$5:$AEI$12,8,FALSE),0)</f>
        <v>0</v>
      </c>
      <c r="BA10" s="54">
        <f>IF(BA$5&lt;&gt;"",HLOOKUP(BA$5,'Recueil des UO'!$I$5:$AEI$12,8,FALSE),0)</f>
        <v>0</v>
      </c>
      <c r="BB10" s="54">
        <f>IF(BB$5&lt;&gt;"",HLOOKUP(BB$5,'Recueil des UO'!$I$5:$AEI$12,8,FALSE),0)</f>
        <v>0</v>
      </c>
      <c r="BC10" s="54">
        <f>IF(BC$5&lt;&gt;"",HLOOKUP(BC$5,'Recueil des UO'!$I$5:$AEI$12,8,FALSE),0)</f>
        <v>0</v>
      </c>
      <c r="BD10" s="54">
        <f>IF(BD$5&lt;&gt;"",HLOOKUP(BD$5,'Recueil des UO'!$I$5:$AEI$12,8,FALSE),0)</f>
        <v>0</v>
      </c>
      <c r="BE10" s="54">
        <f>IF(BE$5&lt;&gt;"",HLOOKUP(BE$5,'Recueil des UO'!$I$5:$AEI$12,8,FALSE),0)</f>
        <v>0</v>
      </c>
      <c r="BF10" s="54">
        <f>IF(BF$5&lt;&gt;"",HLOOKUP(BF$5,'Recueil des UO'!$I$5:$AEI$12,8,FALSE),0)</f>
        <v>0</v>
      </c>
      <c r="BG10" s="54">
        <f>IF(BG$5&lt;&gt;"",HLOOKUP(BG$5,'Recueil des UO'!$I$5:$AEI$12,8,FALSE),0)</f>
        <v>0</v>
      </c>
      <c r="BH10" s="54">
        <f>IF(BH$5&lt;&gt;"",HLOOKUP(BH$5,'Recueil des UO'!$I$5:$AEI$12,8,FALSE),0)</f>
        <v>0</v>
      </c>
      <c r="BI10" s="54">
        <f>IF(BI$5&lt;&gt;"",HLOOKUP(BI$5,'Recueil des UO'!$I$5:$AEI$12,8,FALSE),0)</f>
        <v>0</v>
      </c>
      <c r="BJ10" s="54">
        <f>IF(BJ$5&lt;&gt;"",HLOOKUP(BJ$5,'Recueil des UO'!$I$5:$AEI$12,8,FALSE),0)</f>
        <v>0</v>
      </c>
      <c r="BK10" s="54">
        <f>IF(BK$5&lt;&gt;"",HLOOKUP(BK$5,'Recueil des UO'!$I$5:$AEI$12,8,FALSE),0)</f>
        <v>0</v>
      </c>
      <c r="BL10" s="54">
        <f>IF(BL$5&lt;&gt;"",HLOOKUP(BL$5,'Recueil des UO'!$I$5:$AEI$12,8,FALSE),0)</f>
        <v>0</v>
      </c>
      <c r="BM10" s="54">
        <f>IF(BM$5&lt;&gt;"",HLOOKUP(BM$5,'Recueil des UO'!$I$5:$AEI$12,8,FALSE),0)</f>
        <v>0</v>
      </c>
      <c r="BN10" s="54">
        <f>IF(BN$5&lt;&gt;"",HLOOKUP(BN$5,'Recueil des UO'!$I$5:$AEI$12,8,FALSE),0)</f>
        <v>0</v>
      </c>
      <c r="BO10" s="54">
        <f>IF(BO$5&lt;&gt;"",HLOOKUP(BO$5,'Recueil des UO'!$I$5:$AEI$12,8,FALSE),0)</f>
        <v>0</v>
      </c>
      <c r="BP10" s="54">
        <f>IF(BP$5&lt;&gt;"",HLOOKUP(BP$5,'Recueil des UO'!$I$5:$AEI$12,8,FALSE),0)</f>
        <v>0</v>
      </c>
      <c r="BQ10" s="54">
        <f>IF(BQ$5&lt;&gt;"",HLOOKUP(BQ$5,'Recueil des UO'!$I$5:$AEI$12,8,FALSE),0)</f>
        <v>0</v>
      </c>
      <c r="BR10" s="54">
        <f>IF(BR$5&lt;&gt;"",HLOOKUP(BR$5,'Recueil des UO'!$I$5:$AEI$12,8,FALSE),0)</f>
        <v>0</v>
      </c>
      <c r="BS10" s="54">
        <f>IF(BS$5&lt;&gt;"",HLOOKUP(BS$5,'Recueil des UO'!$I$5:$AEI$12,8,FALSE),0)</f>
        <v>0</v>
      </c>
      <c r="BT10" s="54">
        <f>IF(BT$5&lt;&gt;"",HLOOKUP(BT$5,'Recueil des UO'!$I$5:$AEI$12,8,FALSE),0)</f>
        <v>0</v>
      </c>
      <c r="BU10" s="54">
        <f>IF(BU$5&lt;&gt;"",HLOOKUP(BU$5,'Recueil des UO'!$I$5:$AEI$12,8,FALSE),0)</f>
        <v>0</v>
      </c>
      <c r="BV10" s="54">
        <f>IF(BV$5&lt;&gt;"",HLOOKUP(BV$5,'Recueil des UO'!$I$5:$AEI$12,8,FALSE),0)</f>
        <v>0</v>
      </c>
      <c r="BW10" s="54">
        <f>IF(BW$5&lt;&gt;"",HLOOKUP(BW$5,'Recueil des UO'!$I$5:$AEI$12,8,FALSE),0)</f>
        <v>0</v>
      </c>
      <c r="BX10" s="54">
        <f>IF(BX$5&lt;&gt;"",HLOOKUP(BX$5,'Recueil des UO'!$I$5:$AEI$12,8,FALSE),0)</f>
        <v>0</v>
      </c>
      <c r="BY10" s="54">
        <f>IF(BY$5&lt;&gt;"",HLOOKUP(BY$5,'Recueil des UO'!$I$5:$AEI$12,8,FALSE),0)</f>
        <v>0</v>
      </c>
      <c r="BZ10" s="54">
        <f>IF(BZ$5&lt;&gt;"",HLOOKUP(BZ$5,'Recueil des UO'!$I$5:$AEI$12,8,FALSE),0)</f>
        <v>0</v>
      </c>
      <c r="CA10" s="54">
        <f>IF(CA$5&lt;&gt;"",HLOOKUP(CA$5,'Recueil des UO'!$I$5:$AEI$12,8,FALSE),0)</f>
        <v>0</v>
      </c>
      <c r="CB10" s="54">
        <f>IF(CB$5&lt;&gt;"",HLOOKUP(CB$5,'Recueil des UO'!$I$5:$AEI$12,8,FALSE),0)</f>
        <v>0</v>
      </c>
      <c r="CC10" s="54">
        <f>IF(CC$5&lt;&gt;"",HLOOKUP(CC$5,'Recueil des UO'!$I$5:$AEI$12,8,FALSE),0)</f>
        <v>0</v>
      </c>
      <c r="CD10" s="54">
        <f>IF(CD$5&lt;&gt;"",HLOOKUP(CD$5,'Recueil des UO'!$I$5:$AEI$12,8,FALSE),0)</f>
        <v>0</v>
      </c>
      <c r="CE10" s="54">
        <f>IF(CE$5&lt;&gt;"",HLOOKUP(CE$5,'Recueil des UO'!$I$5:$AEI$12,8,FALSE),0)</f>
        <v>0</v>
      </c>
      <c r="CF10" s="54">
        <f>IF(CF$5&lt;&gt;"",HLOOKUP(CF$5,'Recueil des UO'!$I$5:$AEI$12,8,FALSE),0)</f>
        <v>0</v>
      </c>
      <c r="CG10" s="54">
        <f>IF(CG$5&lt;&gt;"",HLOOKUP(CG$5,'Recueil des UO'!$I$5:$AEI$12,8,FALSE),0)</f>
        <v>0</v>
      </c>
      <c r="CH10" s="54">
        <f>IF(CH$5&lt;&gt;"",HLOOKUP(CH$5,'Recueil des UO'!$I$5:$AEI$12,8,FALSE),0)</f>
        <v>0</v>
      </c>
      <c r="CI10" s="54">
        <f>IF(CI$5&lt;&gt;"",HLOOKUP(CI$5,'Recueil des UO'!$I$5:$AEI$12,8,FALSE),0)</f>
        <v>0</v>
      </c>
      <c r="CJ10" s="54">
        <f>IF(CJ$5&lt;&gt;"",HLOOKUP(CJ$5,'Recueil des UO'!$I$5:$AEI$12,8,FALSE),0)</f>
        <v>0</v>
      </c>
      <c r="CK10" s="54">
        <f>IF(CK$5&lt;&gt;"",HLOOKUP(CK$5,'Recueil des UO'!$I$5:$AEI$12,8,FALSE),0)</f>
        <v>0</v>
      </c>
      <c r="CL10" s="54">
        <f>IF(CL$5&lt;&gt;"",HLOOKUP(CL$5,'Recueil des UO'!$I$5:$AEI$12,8,FALSE),0)</f>
        <v>0</v>
      </c>
      <c r="CM10" s="54">
        <f>IF(CM$5&lt;&gt;"",HLOOKUP(CM$5,'Recueil des UO'!$I$5:$AEI$12,8,FALSE),0)</f>
        <v>0</v>
      </c>
      <c r="CN10" s="54">
        <f>IF(CN$5&lt;&gt;"",HLOOKUP(CN$5,'Recueil des UO'!$I$5:$AEI$12,8,FALSE),0)</f>
        <v>0</v>
      </c>
      <c r="CO10" s="54">
        <f>IF(CO$5&lt;&gt;"",HLOOKUP(CO$5,'Recueil des UO'!$I$5:$AEI$12,8,FALSE),0)</f>
        <v>0</v>
      </c>
      <c r="CP10" s="54">
        <f>IF(CP$5&lt;&gt;"",HLOOKUP(CP$5,'Recueil des UO'!$I$5:$AEI$12,8,FALSE),0)</f>
        <v>0</v>
      </c>
      <c r="CQ10" s="54">
        <f>IF(CQ$5&lt;&gt;"",HLOOKUP(CQ$5,'Recueil des UO'!$I$5:$AEI$12,8,FALSE),0)</f>
        <v>0</v>
      </c>
      <c r="CR10" s="54">
        <f>IF(CR$5&lt;&gt;"",HLOOKUP(CR$5,'Recueil des UO'!$I$5:$AEI$12,8,FALSE),0)</f>
        <v>0</v>
      </c>
      <c r="CS10" s="54">
        <f>IF(CS$5&lt;&gt;"",HLOOKUP(CS$5,'Recueil des UO'!$I$5:$AEI$12,8,FALSE),0)</f>
        <v>0</v>
      </c>
      <c r="CT10" s="54">
        <f>IF(CT$5&lt;&gt;"",HLOOKUP(CT$5,'Recueil des UO'!$I$5:$AEI$12,8,FALSE),0)</f>
        <v>0</v>
      </c>
      <c r="CU10" s="54">
        <f>IF(CU$5&lt;&gt;"",HLOOKUP(CU$5,'Recueil des UO'!$I$5:$AEI$12,8,FALSE),0)</f>
        <v>0</v>
      </c>
      <c r="CV10" s="54">
        <f>IF(CV$5&lt;&gt;"",HLOOKUP(CV$5,'Recueil des UO'!$I$5:$AEI$12,8,FALSE),0)</f>
        <v>0</v>
      </c>
      <c r="CW10" s="54">
        <f>IF(CW$5&lt;&gt;"",HLOOKUP(CW$5,'Recueil des UO'!$I$5:$AEI$12,8,FALSE),0)</f>
        <v>0</v>
      </c>
      <c r="CX10" s="54">
        <f>IF(CX$5&lt;&gt;"",HLOOKUP(CX$5,'Recueil des UO'!$I$5:$AEI$12,8,FALSE),0)</f>
        <v>0</v>
      </c>
      <c r="CY10" s="54">
        <f>IF(CY$5&lt;&gt;"",HLOOKUP(CY$5,'Recueil des UO'!$I$5:$AEI$12,8,FALSE),0)</f>
        <v>0</v>
      </c>
      <c r="CZ10" s="54">
        <f>IF(CZ$5&lt;&gt;"",HLOOKUP(CZ$5,'Recueil des UO'!$I$5:$AEI$12,8,FALSE),0)</f>
        <v>0</v>
      </c>
      <c r="DA10" s="54">
        <f>IF(DA$5&lt;&gt;"",HLOOKUP(DA$5,'Recueil des UO'!$I$5:$AEI$12,8,FALSE),0)</f>
        <v>0</v>
      </c>
      <c r="DB10" s="54">
        <f>IF(DB$5&lt;&gt;"",HLOOKUP(DB$5,'Recueil des UO'!$I$5:$AEI$12,8,FALSE),0)</f>
        <v>0</v>
      </c>
      <c r="DC10" s="54">
        <f>IF(DC$5&lt;&gt;"",HLOOKUP(DC$5,'Recueil des UO'!$I$5:$AEI$12,8,FALSE),0)</f>
        <v>0</v>
      </c>
      <c r="DD10" s="54">
        <f>IF(DD$5&lt;&gt;"",HLOOKUP(DD$5,'Recueil des UO'!$I$5:$AEI$12,8,FALSE),0)</f>
        <v>0</v>
      </c>
      <c r="DE10" s="54">
        <f>IF(DE$5&lt;&gt;"",HLOOKUP(DE$5,'Recueil des UO'!$I$5:$AEI$12,8,FALSE),0)</f>
        <v>0</v>
      </c>
      <c r="DF10" s="54">
        <f>IF(DF$5&lt;&gt;"",HLOOKUP(DF$5,'Recueil des UO'!$I$5:$AEI$12,8,FALSE),0)</f>
        <v>0</v>
      </c>
      <c r="DG10" s="54">
        <f>IF(DG$5&lt;&gt;"",HLOOKUP(DG$5,'Recueil des UO'!$I$5:$AEI$12,8,FALSE),0)</f>
        <v>0</v>
      </c>
      <c r="DH10" s="54">
        <f>IF(DH$5&lt;&gt;"",HLOOKUP(DH$5,'Recueil des UO'!$I$5:$AEI$12,8,FALSE),0)</f>
        <v>0</v>
      </c>
      <c r="DI10" s="54">
        <f>IF(DI$5&lt;&gt;"",HLOOKUP(DI$5,'Recueil des UO'!$I$5:$AEI$12,8,FALSE),0)</f>
        <v>0</v>
      </c>
      <c r="DJ10" s="54">
        <f>IF(DJ$5&lt;&gt;"",HLOOKUP(DJ$5,'Recueil des UO'!$I$5:$AEI$12,8,FALSE),0)</f>
        <v>0</v>
      </c>
      <c r="DK10" s="54">
        <f>IF(DK$5&lt;&gt;"",HLOOKUP(DK$5,'Recueil des UO'!$I$5:$AEI$12,8,FALSE),0)</f>
        <v>0</v>
      </c>
      <c r="DL10" s="54">
        <f>IF(DL$5&lt;&gt;"",HLOOKUP(DL$5,'Recueil des UO'!$I$5:$AEI$12,8,FALSE),0)</f>
        <v>0</v>
      </c>
      <c r="DM10" s="54">
        <f>IF(DM$5&lt;&gt;"",HLOOKUP(DM$5,'Recueil des UO'!$I$5:$AEI$12,8,FALSE),0)</f>
        <v>0</v>
      </c>
      <c r="DN10" s="54">
        <f>IF(DN$5&lt;&gt;"",HLOOKUP(DN$5,'Recueil des UO'!$I$5:$AEI$12,8,FALSE),0)</f>
        <v>0</v>
      </c>
      <c r="DO10" s="54">
        <f>IF(DO$5&lt;&gt;"",HLOOKUP(DO$5,'Recueil des UO'!$I$5:$AEI$12,8,FALSE),0)</f>
        <v>0</v>
      </c>
      <c r="DP10" s="54">
        <f>IF(DP$5&lt;&gt;"",HLOOKUP(DP$5,'Recueil des UO'!$I$5:$AEI$12,8,FALSE),0)</f>
        <v>0</v>
      </c>
      <c r="DQ10" s="54">
        <f>IF(DQ$5&lt;&gt;"",HLOOKUP(DQ$5,'Recueil des UO'!$I$5:$AEI$12,8,FALSE),0)</f>
        <v>0</v>
      </c>
      <c r="DR10" s="54">
        <f>IF(DR$5&lt;&gt;"",HLOOKUP(DR$5,'Recueil des UO'!$I$5:$AEI$12,8,FALSE),0)</f>
        <v>0</v>
      </c>
      <c r="DS10" s="54">
        <f>IF(DS$5&lt;&gt;"",HLOOKUP(DS$5,'Recueil des UO'!$I$5:$AEI$12,8,FALSE),0)</f>
        <v>0</v>
      </c>
      <c r="DT10" s="54">
        <f>IF(DT$5&lt;&gt;"",HLOOKUP(DT$5,'Recueil des UO'!$I$5:$AEI$12,8,FALSE),0)</f>
        <v>0</v>
      </c>
      <c r="DU10" s="54">
        <f>IF(DU$5&lt;&gt;"",HLOOKUP(DU$5,'Recueil des UO'!$I$5:$AEI$12,8,FALSE),0)</f>
        <v>0</v>
      </c>
      <c r="DV10" s="54">
        <f>IF(DV$5&lt;&gt;"",HLOOKUP(DV$5,'Recueil des UO'!$I$5:$AEI$12,8,FALSE),0)</f>
        <v>0</v>
      </c>
      <c r="DW10" s="54">
        <f>IF(DW$5&lt;&gt;"",HLOOKUP(DW$5,'Recueil des UO'!$I$5:$AEI$12,8,FALSE),0)</f>
        <v>0</v>
      </c>
      <c r="DX10" s="54">
        <f>IF(DX$5&lt;&gt;"",HLOOKUP(DX$5,'Recueil des UO'!$I$5:$AEI$12,8,FALSE),0)</f>
        <v>0</v>
      </c>
      <c r="DY10" s="54">
        <f>IF(DY$5&lt;&gt;"",HLOOKUP(DY$5,'Recueil des UO'!$I$5:$AEI$12,8,FALSE),0)</f>
        <v>0</v>
      </c>
      <c r="DZ10" s="54">
        <f>IF(DZ$5&lt;&gt;"",HLOOKUP(DZ$5,'Recueil des UO'!$I$5:$AEI$12,8,FALSE),0)</f>
        <v>0</v>
      </c>
      <c r="EA10" s="54">
        <f>IF(EA$5&lt;&gt;"",HLOOKUP(EA$5,'Recueil des UO'!$I$5:$AEI$12,8,FALSE),0)</f>
        <v>0</v>
      </c>
      <c r="EB10" s="54">
        <f>IF(EB$5&lt;&gt;"",HLOOKUP(EB$5,'Recueil des UO'!$I$5:$AEI$12,8,FALSE),0)</f>
        <v>0</v>
      </c>
      <c r="EC10" s="54">
        <f>IF(EC$5&lt;&gt;"",HLOOKUP(EC$5,'Recueil des UO'!$I$5:$AEI$12,8,FALSE),0)</f>
        <v>0</v>
      </c>
      <c r="ED10" s="54">
        <f>IF(ED$5&lt;&gt;"",HLOOKUP(ED$5,'Recueil des UO'!$I$5:$AEI$12,8,FALSE),0)</f>
        <v>0</v>
      </c>
      <c r="EE10" s="54">
        <f>IF(EE$5&lt;&gt;"",HLOOKUP(EE$5,'Recueil des UO'!$I$5:$AEI$12,8,FALSE),0)</f>
        <v>0</v>
      </c>
      <c r="EF10" s="54">
        <f>IF(EF$5&lt;&gt;"",HLOOKUP(EF$5,'Recueil des UO'!$I$5:$AEI$12,8,FALSE),0)</f>
        <v>0</v>
      </c>
      <c r="EG10" s="54">
        <f>IF(EG$5&lt;&gt;"",HLOOKUP(EG$5,'Recueil des UO'!$I$5:$AEI$12,8,FALSE),0)</f>
        <v>0</v>
      </c>
      <c r="EH10" s="54">
        <f>IF(EH$5&lt;&gt;"",HLOOKUP(EH$5,'Recueil des UO'!$I$5:$AEI$12,8,FALSE),0)</f>
        <v>0</v>
      </c>
      <c r="EI10" s="54">
        <f>IF(EI$5&lt;&gt;"",HLOOKUP(EI$5,'Recueil des UO'!$I$5:$AEI$12,8,FALSE),0)</f>
        <v>0</v>
      </c>
      <c r="EJ10" s="54">
        <f>IF(EJ$5&lt;&gt;"",HLOOKUP(EJ$5,'Recueil des UO'!$I$5:$AEI$12,8,FALSE),0)</f>
        <v>0</v>
      </c>
      <c r="EK10" s="54">
        <f>IF(EK$5&lt;&gt;"",HLOOKUP(EK$5,'Recueil des UO'!$I$5:$AEI$12,8,FALSE),0)</f>
        <v>0</v>
      </c>
      <c r="EL10" s="54">
        <f>IF(EL$5&lt;&gt;"",HLOOKUP(EL$5,'Recueil des UO'!$I$5:$AEI$12,8,FALSE),0)</f>
        <v>0</v>
      </c>
      <c r="EM10" s="54">
        <f>IF(EM$5&lt;&gt;"",HLOOKUP(EM$5,'Recueil des UO'!$I$5:$AEI$12,8,FALSE),0)</f>
        <v>0</v>
      </c>
      <c r="EN10" s="54">
        <f>IF(EN$5&lt;&gt;"",HLOOKUP(EN$5,'Recueil des UO'!$I$5:$AEI$12,8,FALSE),0)</f>
        <v>0</v>
      </c>
      <c r="EO10" s="54">
        <f>IF(EO$5&lt;&gt;"",HLOOKUP(EO$5,'Recueil des UO'!$I$5:$AEI$12,8,FALSE),0)</f>
        <v>0</v>
      </c>
      <c r="EP10" s="54">
        <f>IF(EP$5&lt;&gt;"",HLOOKUP(EP$5,'Recueil des UO'!$I$5:$AEI$12,8,FALSE),0)</f>
        <v>0</v>
      </c>
      <c r="EQ10" s="54">
        <f>IF(EQ$5&lt;&gt;"",HLOOKUP(EQ$5,'Recueil des UO'!$I$5:$AEI$12,8,FALSE),0)</f>
        <v>0</v>
      </c>
      <c r="ER10" s="54">
        <f>IF(ER$5&lt;&gt;"",HLOOKUP(ER$5,'Recueil des UO'!$I$5:$AEI$12,8,FALSE),0)</f>
        <v>0</v>
      </c>
      <c r="ES10" s="54">
        <f>IF(ES$5&lt;&gt;"",HLOOKUP(ES$5,'Recueil des UO'!$I$5:$AEI$12,8,FALSE),0)</f>
        <v>0</v>
      </c>
      <c r="ET10" s="54">
        <f>IF(ET$5&lt;&gt;"",HLOOKUP(ET$5,'Recueil des UO'!$I$5:$AEI$12,8,FALSE),0)</f>
        <v>0</v>
      </c>
      <c r="EU10" s="54">
        <f>IF(EU$5&lt;&gt;"",HLOOKUP(EU$5,'Recueil des UO'!$I$5:$AEI$12,8,FALSE),0)</f>
        <v>0</v>
      </c>
      <c r="EV10" s="54">
        <f>IF(EV$5&lt;&gt;"",HLOOKUP(EV$5,'Recueil des UO'!$I$5:$AEI$12,8,FALSE),0)</f>
        <v>0</v>
      </c>
      <c r="EW10" s="54">
        <f>IF(EW$5&lt;&gt;"",HLOOKUP(EW$5,'Recueil des UO'!$I$5:$AEI$12,8,FALSE),0)</f>
        <v>0</v>
      </c>
      <c r="EX10" s="54">
        <f>IF(EX$5&lt;&gt;"",HLOOKUP(EX$5,'Recueil des UO'!$I$5:$AEI$12,8,FALSE),0)</f>
        <v>0</v>
      </c>
      <c r="EY10" s="54">
        <f>IF(EY$5&lt;&gt;"",HLOOKUP(EY$5,'Recueil des UO'!$I$5:$AEI$12,8,FALSE),0)</f>
        <v>0</v>
      </c>
      <c r="EZ10" s="54">
        <f>IF(EZ$5&lt;&gt;"",HLOOKUP(EZ$5,'Recueil des UO'!$I$5:$AEI$12,8,FALSE),0)</f>
        <v>0</v>
      </c>
      <c r="FA10" s="54">
        <f>IF(FA$5&lt;&gt;"",HLOOKUP(FA$5,'Recueil des UO'!$I$5:$AEI$12,8,FALSE),0)</f>
        <v>0</v>
      </c>
      <c r="FB10" s="54">
        <f>IF(FB$5&lt;&gt;"",HLOOKUP(FB$5,'Recueil des UO'!$I$5:$AEI$12,8,FALSE),0)</f>
        <v>0</v>
      </c>
      <c r="FC10" s="54">
        <f>IF(FC$5&lt;&gt;"",HLOOKUP(FC$5,'Recueil des UO'!$I$5:$AEI$12,8,FALSE),0)</f>
        <v>0</v>
      </c>
      <c r="FD10" s="54">
        <f>IF(FD$5&lt;&gt;"",HLOOKUP(FD$5,'Recueil des UO'!$I$5:$AEI$12,8,FALSE),0)</f>
        <v>0</v>
      </c>
      <c r="FE10" s="54">
        <f>IF(FE$5&lt;&gt;"",HLOOKUP(FE$5,'Recueil des UO'!$I$5:$AEI$12,8,FALSE),0)</f>
        <v>0</v>
      </c>
      <c r="FF10" s="54">
        <f>IF(FF$5&lt;&gt;"",HLOOKUP(FF$5,'Recueil des UO'!$I$5:$AEI$12,8,FALSE),0)</f>
        <v>0</v>
      </c>
      <c r="FG10" s="54">
        <f>IF(FG$5&lt;&gt;"",HLOOKUP(FG$5,'Recueil des UO'!$I$5:$AEI$12,8,FALSE),0)</f>
        <v>0</v>
      </c>
      <c r="FH10" s="54">
        <f>IF(FH$5&lt;&gt;"",HLOOKUP(FH$5,'Recueil des UO'!$I$5:$AEI$12,8,FALSE),0)</f>
        <v>0</v>
      </c>
      <c r="FI10" s="54">
        <f>IF(FI$5&lt;&gt;"",HLOOKUP(FI$5,'Recueil des UO'!$I$5:$AEI$12,8,FALSE),0)</f>
        <v>0</v>
      </c>
      <c r="FJ10" s="54">
        <f>IF(FJ$5&lt;&gt;"",HLOOKUP(FJ$5,'Recueil des UO'!$I$5:$AEI$12,8,FALSE),0)</f>
        <v>0</v>
      </c>
      <c r="FK10" s="54">
        <f>IF(FK$5&lt;&gt;"",HLOOKUP(FK$5,'Recueil des UO'!$I$5:$AEI$12,8,FALSE),0)</f>
        <v>0</v>
      </c>
      <c r="FL10" s="54">
        <f>IF(FL$5&lt;&gt;"",HLOOKUP(FL$5,'Recueil des UO'!$I$5:$AEI$12,8,FALSE),0)</f>
        <v>0</v>
      </c>
      <c r="FM10" s="54">
        <f>IF(FM$5&lt;&gt;"",HLOOKUP(FM$5,'Recueil des UO'!$I$5:$AEI$12,8,FALSE),0)</f>
        <v>0</v>
      </c>
      <c r="FN10" s="54">
        <f>IF(FN$5&lt;&gt;"",HLOOKUP(FN$5,'Recueil des UO'!$I$5:$AEI$12,8,FALSE),0)</f>
        <v>0</v>
      </c>
      <c r="FO10" s="54">
        <f>IF(FO$5&lt;&gt;"",HLOOKUP(FO$5,'Recueil des UO'!$I$5:$AEI$12,8,FALSE),0)</f>
        <v>0</v>
      </c>
      <c r="FP10" s="54">
        <f>IF(FP$5&lt;&gt;"",HLOOKUP(FP$5,'Recueil des UO'!$I$5:$AEI$12,8,FALSE),0)</f>
        <v>0</v>
      </c>
      <c r="FQ10" s="54">
        <f>IF(FQ$5&lt;&gt;"",HLOOKUP(FQ$5,'Recueil des UO'!$I$5:$AEI$12,8,FALSE),0)</f>
        <v>0</v>
      </c>
      <c r="FR10" s="54">
        <f>IF(FR$5&lt;&gt;"",HLOOKUP(FR$5,'Recueil des UO'!$I$5:$AEI$12,8,FALSE),0)</f>
        <v>0</v>
      </c>
      <c r="FS10" s="54">
        <f>IF(FS$5&lt;&gt;"",HLOOKUP(FS$5,'Recueil des UO'!$I$5:$AEI$12,8,FALSE),0)</f>
        <v>0</v>
      </c>
      <c r="FT10" s="54">
        <f>IF(FT$5&lt;&gt;"",HLOOKUP(FT$5,'Recueil des UO'!$I$5:$AEI$12,8,FALSE),0)</f>
        <v>0</v>
      </c>
      <c r="FU10" s="54">
        <f>IF(FU$5&lt;&gt;"",HLOOKUP(FU$5,'Recueil des UO'!$I$5:$AEI$12,8,FALSE),0)</f>
        <v>0</v>
      </c>
      <c r="FV10" s="54">
        <f>IF(FV$5&lt;&gt;"",HLOOKUP(FV$5,'Recueil des UO'!$I$5:$AEI$12,8,FALSE),0)</f>
        <v>0</v>
      </c>
      <c r="FW10" s="54">
        <f>IF(FW$5&lt;&gt;"",HLOOKUP(FW$5,'Recueil des UO'!$I$5:$AEI$12,8,FALSE),0)</f>
        <v>0</v>
      </c>
      <c r="FX10" s="54">
        <f>IF(FX$5&lt;&gt;"",HLOOKUP(FX$5,'Recueil des UO'!$I$5:$AEI$12,8,FALSE),0)</f>
        <v>0</v>
      </c>
      <c r="FY10" s="54">
        <f>IF(FY$5&lt;&gt;"",HLOOKUP(FY$5,'Recueil des UO'!$I$5:$AEI$12,8,FALSE),0)</f>
        <v>0</v>
      </c>
      <c r="FZ10" s="54">
        <f>IF(FZ$5&lt;&gt;"",HLOOKUP(FZ$5,'Recueil des UO'!$I$5:$AEI$12,8,FALSE),0)</f>
        <v>0</v>
      </c>
      <c r="GA10" s="54">
        <f>IF(GA$5&lt;&gt;"",HLOOKUP(GA$5,'Recueil des UO'!$I$5:$AEI$12,8,FALSE),0)</f>
        <v>0</v>
      </c>
      <c r="GB10" s="54">
        <f>IF(GB$5&lt;&gt;"",HLOOKUP(GB$5,'Recueil des UO'!$I$5:$AEI$12,8,FALSE),0)</f>
        <v>0</v>
      </c>
      <c r="GC10" s="54">
        <f>IF(GC$5&lt;&gt;"",HLOOKUP(GC$5,'Recueil des UO'!$I$5:$AEI$12,8,FALSE),0)</f>
        <v>0</v>
      </c>
      <c r="GD10" s="54">
        <f>IF(GD$5&lt;&gt;"",HLOOKUP(GD$5,'Recueil des UO'!$I$5:$AEI$12,8,FALSE),0)</f>
        <v>0</v>
      </c>
      <c r="GE10" s="54">
        <f>IF(GE$5&lt;&gt;"",HLOOKUP(GE$5,'Recueil des UO'!$I$5:$AEI$12,8,FALSE),0)</f>
        <v>0</v>
      </c>
      <c r="GF10" s="54">
        <f>IF(GF$5&lt;&gt;"",HLOOKUP(GF$5,'Recueil des UO'!$I$5:$AEI$12,8,FALSE),0)</f>
        <v>0</v>
      </c>
      <c r="GG10" s="54">
        <f>IF(GG$5&lt;&gt;"",HLOOKUP(GG$5,'Recueil des UO'!$I$5:$AEI$12,8,FALSE),0)</f>
        <v>0</v>
      </c>
      <c r="GH10" s="54">
        <f>IF(GH$5&lt;&gt;"",HLOOKUP(GH$5,'Recueil des UO'!$I$5:$AEI$12,8,FALSE),0)</f>
        <v>0</v>
      </c>
      <c r="GI10" s="54">
        <f>IF(GI$5&lt;&gt;"",HLOOKUP(GI$5,'Recueil des UO'!$I$5:$AEI$12,8,FALSE),0)</f>
        <v>0</v>
      </c>
      <c r="GJ10" s="54">
        <f>IF(GJ$5&lt;&gt;"",HLOOKUP(GJ$5,'Recueil des UO'!$I$5:$AEI$12,8,FALSE),0)</f>
        <v>0</v>
      </c>
      <c r="GK10" s="54">
        <f>IF(GK$5&lt;&gt;"",HLOOKUP(GK$5,'Recueil des UO'!$I$5:$AEI$12,8,FALSE),0)</f>
        <v>0</v>
      </c>
      <c r="GL10" s="54">
        <f>IF(GL$5&lt;&gt;"",HLOOKUP(GL$5,'Recueil des UO'!$I$5:$AEI$12,8,FALSE),0)</f>
        <v>0</v>
      </c>
      <c r="GM10" s="54">
        <f>IF(GM$5&lt;&gt;"",HLOOKUP(GM$5,'Recueil des UO'!$I$5:$AEI$12,8,FALSE),0)</f>
        <v>0</v>
      </c>
      <c r="GN10" s="54">
        <f>IF(GN$5&lt;&gt;"",HLOOKUP(GN$5,'Recueil des UO'!$I$5:$AEI$12,8,FALSE),0)</f>
        <v>0</v>
      </c>
      <c r="GO10" s="54">
        <f>IF(GO$5&lt;&gt;"",HLOOKUP(GO$5,'Recueil des UO'!$I$5:$AEI$12,8,FALSE),0)</f>
        <v>0</v>
      </c>
      <c r="GP10" s="54">
        <f>IF(GP$5&lt;&gt;"",HLOOKUP(GP$5,'Recueil des UO'!$I$5:$AEI$12,8,FALSE),0)</f>
        <v>0</v>
      </c>
      <c r="GQ10" s="54">
        <f>IF(GQ$5&lt;&gt;"",HLOOKUP(GQ$5,'Recueil des UO'!$I$5:$AEI$12,8,FALSE),0)</f>
        <v>0</v>
      </c>
      <c r="GR10" s="54">
        <f>IF(GR$5&lt;&gt;"",HLOOKUP(GR$5,'Recueil des UO'!$I$5:$AEI$12,8,FALSE),0)</f>
        <v>0</v>
      </c>
      <c r="GS10" s="54">
        <f>IF(GS$5&lt;&gt;"",HLOOKUP(GS$5,'Recueil des UO'!$I$5:$AEI$12,8,FALSE),0)</f>
        <v>0</v>
      </c>
      <c r="GT10" s="54">
        <f>IF(GT$5&lt;&gt;"",HLOOKUP(GT$5,'Recueil des UO'!$I$5:$AEI$12,8,FALSE),0)</f>
        <v>0</v>
      </c>
      <c r="GU10" s="54">
        <f>IF(GU$5&lt;&gt;"",HLOOKUP(GU$5,'Recueil des UO'!$I$5:$AEI$12,8,FALSE),0)</f>
        <v>0</v>
      </c>
      <c r="GV10" s="54">
        <f>IF(GV$5&lt;&gt;"",HLOOKUP(GV$5,'Recueil des UO'!$I$5:$AEI$12,8,FALSE),0)</f>
        <v>0</v>
      </c>
      <c r="GW10" s="54">
        <f>IF(GW$5&lt;&gt;"",HLOOKUP(GW$5,'Recueil des UO'!$I$5:$AEI$12,8,FALSE),0)</f>
        <v>0</v>
      </c>
      <c r="GX10" s="54">
        <f>IF(GX$5&lt;&gt;"",HLOOKUP(GX$5,'Recueil des UO'!$I$5:$AEI$12,8,FALSE),0)</f>
        <v>0</v>
      </c>
      <c r="GY10" s="54">
        <f>IF(GY$5&lt;&gt;"",HLOOKUP(GY$5,'Recueil des UO'!$I$5:$AEI$12,8,FALSE),0)</f>
        <v>0</v>
      </c>
      <c r="GZ10" s="54">
        <f>IF(GZ$5&lt;&gt;"",HLOOKUP(GZ$5,'Recueil des UO'!$I$5:$AEI$12,8,FALSE),0)</f>
        <v>0</v>
      </c>
      <c r="HA10" s="54">
        <f>IF(HA$5&lt;&gt;"",HLOOKUP(HA$5,'Recueil des UO'!$I$5:$AEI$12,8,FALSE),0)</f>
        <v>0</v>
      </c>
      <c r="HB10" s="54">
        <f>IF(HB$5&lt;&gt;"",HLOOKUP(HB$5,'Recueil des UO'!$I$5:$AEI$12,8,FALSE),0)</f>
        <v>0</v>
      </c>
      <c r="HC10" s="54">
        <f>IF(HC$5&lt;&gt;"",HLOOKUP(HC$5,'Recueil des UO'!$I$5:$AEI$12,8,FALSE),0)</f>
        <v>0</v>
      </c>
      <c r="HD10" s="54">
        <f>IF(HD$5&lt;&gt;"",HLOOKUP(HD$5,'Recueil des UO'!$I$5:$AEI$12,8,FALSE),0)</f>
        <v>0</v>
      </c>
      <c r="HE10" s="54">
        <f>IF(HE$5&lt;&gt;"",HLOOKUP(HE$5,'Recueil des UO'!$I$5:$AEI$12,8,FALSE),0)</f>
        <v>0</v>
      </c>
      <c r="HF10" s="54">
        <f>IF(HF$5&lt;&gt;"",HLOOKUP(HF$5,'Recueil des UO'!$I$5:$AEI$12,8,FALSE),0)</f>
        <v>0</v>
      </c>
      <c r="HG10" s="54">
        <f>IF(HG$5&lt;&gt;"",HLOOKUP(HG$5,'Recueil des UO'!$I$5:$AEI$12,8,FALSE),0)</f>
        <v>0</v>
      </c>
      <c r="HH10" s="54">
        <f>IF(HH$5&lt;&gt;"",HLOOKUP(HH$5,'Recueil des UO'!$I$5:$AEI$12,8,FALSE),0)</f>
        <v>0</v>
      </c>
      <c r="HI10" s="54">
        <f>IF(HI$5&lt;&gt;"",HLOOKUP(HI$5,'Recueil des UO'!$I$5:$AEI$12,8,FALSE),0)</f>
        <v>0</v>
      </c>
      <c r="HJ10" s="54">
        <f>IF(HJ$5&lt;&gt;"",HLOOKUP(HJ$5,'Recueil des UO'!$I$5:$AEI$12,8,FALSE),0)</f>
        <v>0</v>
      </c>
      <c r="HK10" s="54">
        <f>IF(HK$5&lt;&gt;"",HLOOKUP(HK$5,'Recueil des UO'!$I$5:$AEI$12,8,FALSE),0)</f>
        <v>0</v>
      </c>
      <c r="HL10" s="54">
        <f>IF(HL$5&lt;&gt;"",HLOOKUP(HL$5,'Recueil des UO'!$I$5:$AEI$12,8,FALSE),0)</f>
        <v>0</v>
      </c>
      <c r="HM10" s="54">
        <f>IF(HM$5&lt;&gt;"",HLOOKUP(HM$5,'Recueil des UO'!$I$5:$AEI$12,8,FALSE),0)</f>
        <v>0</v>
      </c>
      <c r="HN10" s="54">
        <f>IF(HN$5&lt;&gt;"",HLOOKUP(HN$5,'Recueil des UO'!$I$5:$AEI$12,8,FALSE),0)</f>
        <v>0</v>
      </c>
      <c r="HO10" s="54">
        <f>IF(HO$5&lt;&gt;"",HLOOKUP(HO$5,'Recueil des UO'!$I$5:$AEI$12,8,FALSE),0)</f>
        <v>0</v>
      </c>
      <c r="HP10" s="54">
        <f>IF(HP$5&lt;&gt;"",HLOOKUP(HP$5,'Recueil des UO'!$I$5:$AEI$12,8,FALSE),0)</f>
        <v>0</v>
      </c>
      <c r="HQ10" s="54">
        <f>IF(HQ$5&lt;&gt;"",HLOOKUP(HQ$5,'Recueil des UO'!$I$5:$AEI$12,8,FALSE),0)</f>
        <v>0</v>
      </c>
      <c r="HR10" s="54">
        <f>IF(HR$5&lt;&gt;"",HLOOKUP(HR$5,'Recueil des UO'!$I$5:$AEI$12,8,FALSE),0)</f>
        <v>0</v>
      </c>
      <c r="HS10" s="54">
        <f>IF(HS$5&lt;&gt;"",HLOOKUP(HS$5,'Recueil des UO'!$I$5:$AEI$12,8,FALSE),0)</f>
        <v>0</v>
      </c>
      <c r="HT10" s="54">
        <f>IF(HT$5&lt;&gt;"",HLOOKUP(HT$5,'Recueil des UO'!$I$5:$AEI$12,8,FALSE),0)</f>
        <v>0</v>
      </c>
      <c r="HU10" s="54">
        <f>IF(HU$5&lt;&gt;"",HLOOKUP(HU$5,'Recueil des UO'!$I$5:$AEI$12,8,FALSE),0)</f>
        <v>0</v>
      </c>
      <c r="HV10" s="54">
        <f>IF(HV$5&lt;&gt;"",HLOOKUP(HV$5,'Recueil des UO'!$I$5:$AEI$12,8,FALSE),0)</f>
        <v>0</v>
      </c>
      <c r="HW10" s="54">
        <f>IF(HW$5&lt;&gt;"",HLOOKUP(HW$5,'Recueil des UO'!$I$5:$AEI$12,8,FALSE),0)</f>
        <v>0</v>
      </c>
      <c r="HX10" s="54">
        <f>IF(HX$5&lt;&gt;"",HLOOKUP(HX$5,'Recueil des UO'!$I$5:$AEI$12,8,FALSE),0)</f>
        <v>0</v>
      </c>
      <c r="HY10" s="54">
        <f>IF(HY$5&lt;&gt;"",HLOOKUP(HY$5,'Recueil des UO'!$I$5:$AEI$12,8,FALSE),0)</f>
        <v>0</v>
      </c>
      <c r="HZ10" s="54">
        <f>IF(HZ$5&lt;&gt;"",HLOOKUP(HZ$5,'Recueil des UO'!$I$5:$AEI$12,8,FALSE),0)</f>
        <v>0</v>
      </c>
      <c r="IA10" s="54">
        <f>IF(IA$5&lt;&gt;"",HLOOKUP(IA$5,'Recueil des UO'!$I$5:$AEI$12,8,FALSE),0)</f>
        <v>0</v>
      </c>
      <c r="IB10" s="54">
        <f>IF(IB$5&lt;&gt;"",HLOOKUP(IB$5,'Recueil des UO'!$I$5:$AEI$12,8,FALSE),0)</f>
        <v>0</v>
      </c>
      <c r="IC10" s="54">
        <f>IF(IC$5&lt;&gt;"",HLOOKUP(IC$5,'Recueil des UO'!$I$5:$AEI$12,8,FALSE),0)</f>
        <v>0</v>
      </c>
      <c r="ID10" s="54">
        <f>IF(ID$5&lt;&gt;"",HLOOKUP(ID$5,'Recueil des UO'!$I$5:$AEI$12,8,FALSE),0)</f>
        <v>0</v>
      </c>
      <c r="IE10" s="54">
        <f>IF(IE$5&lt;&gt;"",HLOOKUP(IE$5,'Recueil des UO'!$I$5:$AEI$12,8,FALSE),0)</f>
        <v>0</v>
      </c>
      <c r="IF10" s="54">
        <f>IF(IF$5&lt;&gt;"",HLOOKUP(IF$5,'Recueil des UO'!$I$5:$AEI$12,8,FALSE),0)</f>
        <v>0</v>
      </c>
      <c r="IG10" s="54">
        <f>IF(IG$5&lt;&gt;"",HLOOKUP(IG$5,'Recueil des UO'!$I$5:$AEI$12,8,FALSE),0)</f>
        <v>0</v>
      </c>
      <c r="IH10" s="54">
        <f>IF(IH$5&lt;&gt;"",HLOOKUP(IH$5,'Recueil des UO'!$I$5:$AEI$12,8,FALSE),0)</f>
        <v>0</v>
      </c>
      <c r="II10" s="54">
        <f>IF(II$5&lt;&gt;"",HLOOKUP(II$5,'Recueil des UO'!$I$5:$AEI$12,8,FALSE),0)</f>
        <v>0</v>
      </c>
      <c r="IJ10" s="54">
        <f>IF(IJ$5&lt;&gt;"",HLOOKUP(IJ$5,'Recueil des UO'!$I$5:$AEI$12,8,FALSE),0)</f>
        <v>0</v>
      </c>
      <c r="IK10" s="54">
        <f>IF(IK$5&lt;&gt;"",HLOOKUP(IK$5,'Recueil des UO'!$I$5:$AEI$12,8,FALSE),0)</f>
        <v>0</v>
      </c>
      <c r="IL10" s="54">
        <f>IF(IL$5&lt;&gt;"",HLOOKUP(IL$5,'Recueil des UO'!$I$5:$AEI$12,8,FALSE),0)</f>
        <v>0</v>
      </c>
      <c r="IM10" s="54">
        <f>IF(IM$5&lt;&gt;"",HLOOKUP(IM$5,'Recueil des UO'!$I$5:$AEI$12,8,FALSE),0)</f>
        <v>0</v>
      </c>
      <c r="IN10" s="54">
        <f>IF(IN$5&lt;&gt;"",HLOOKUP(IN$5,'Recueil des UO'!$I$5:$AEI$12,8,FALSE),0)</f>
        <v>0</v>
      </c>
      <c r="IO10" s="54">
        <f>IF(IO$5&lt;&gt;"",HLOOKUP(IO$5,'Recueil des UO'!$I$5:$AEI$12,8,FALSE),0)</f>
        <v>0</v>
      </c>
      <c r="IP10" s="54">
        <f>IF(IP$5&lt;&gt;"",HLOOKUP(IP$5,'Recueil des UO'!$I$5:$AEI$12,8,FALSE),0)</f>
        <v>0</v>
      </c>
      <c r="IQ10" s="54">
        <f>IF(IQ$5&lt;&gt;"",HLOOKUP(IQ$5,'Recueil des UO'!$I$5:$AEI$12,8,FALSE),0)</f>
        <v>0</v>
      </c>
      <c r="IR10" s="54">
        <f>IF(IR$5&lt;&gt;"",HLOOKUP(IR$5,'Recueil des UO'!$I$5:$AEI$12,8,FALSE),0)</f>
        <v>0</v>
      </c>
      <c r="IS10" s="54">
        <f>IF(IS$5&lt;&gt;"",HLOOKUP(IS$5,'Recueil des UO'!$I$5:$AEI$12,8,FALSE),0)</f>
        <v>0</v>
      </c>
      <c r="IT10" s="54">
        <f>IF(IT$5&lt;&gt;"",HLOOKUP(IT$5,'Recueil des UO'!$I$5:$AEI$12,8,FALSE),0)</f>
        <v>0</v>
      </c>
      <c r="IU10" s="54">
        <f>IF(IU$5&lt;&gt;"",HLOOKUP(IU$5,'Recueil des UO'!$I$5:$AEI$12,8,FALSE),0)</f>
        <v>0</v>
      </c>
      <c r="IV10" s="54">
        <f>IF(IV$5&lt;&gt;"",HLOOKUP(IV$5,'Recueil des UO'!$I$5:$AEI$12,8,FALSE),0)</f>
        <v>0</v>
      </c>
      <c r="IW10" s="54">
        <f>IF(IW$5&lt;&gt;"",HLOOKUP(IW$5,'Recueil des UO'!$I$5:$AEI$12,8,FALSE),0)</f>
        <v>0</v>
      </c>
      <c r="IX10" s="54">
        <f>IF(IX$5&lt;&gt;"",HLOOKUP(IX$5,'Recueil des UO'!$I$5:$AEI$12,8,FALSE),0)</f>
        <v>0</v>
      </c>
      <c r="IY10" s="54">
        <f>IF(IY$5&lt;&gt;"",HLOOKUP(IY$5,'Recueil des UO'!$I$5:$AEI$12,8,FALSE),0)</f>
        <v>0</v>
      </c>
      <c r="IZ10" s="54">
        <f>IF(IZ$5&lt;&gt;"",HLOOKUP(IZ$5,'Recueil des UO'!$I$5:$AEI$12,8,FALSE),0)</f>
        <v>0</v>
      </c>
      <c r="JA10" s="54">
        <f>IF(JA$5&lt;&gt;"",HLOOKUP(JA$5,'Recueil des UO'!$I$5:$AEI$12,8,FALSE),0)</f>
        <v>0</v>
      </c>
      <c r="JB10" s="54">
        <f>IF(JB$5&lt;&gt;"",HLOOKUP(JB$5,'Recueil des UO'!$I$5:$AEI$12,8,FALSE),0)</f>
        <v>0</v>
      </c>
      <c r="JC10" s="54">
        <f>IF(JC$5&lt;&gt;"",HLOOKUP(JC$5,'Recueil des UO'!$I$5:$AEI$12,8,FALSE),0)</f>
        <v>0</v>
      </c>
      <c r="JD10" s="54">
        <f>IF(JD$5&lt;&gt;"",HLOOKUP(JD$5,'Recueil des UO'!$I$5:$AEI$12,8,FALSE),0)</f>
        <v>0</v>
      </c>
      <c r="JE10" s="54">
        <f>IF(JE$5&lt;&gt;"",HLOOKUP(JE$5,'Recueil des UO'!$I$5:$AEI$12,8,FALSE),0)</f>
        <v>0</v>
      </c>
      <c r="JF10" s="54">
        <f>IF(JF$5&lt;&gt;"",HLOOKUP(JF$5,'Recueil des UO'!$I$5:$AEI$12,8,FALSE),0)</f>
        <v>0</v>
      </c>
      <c r="JG10" s="54">
        <f>IF(JG$5&lt;&gt;"",HLOOKUP(JG$5,'Recueil des UO'!$I$5:$AEI$12,8,FALSE),0)</f>
        <v>0</v>
      </c>
      <c r="JH10" s="54">
        <f>IF(JH$5&lt;&gt;"",HLOOKUP(JH$5,'Recueil des UO'!$I$5:$AEI$12,8,FALSE),0)</f>
        <v>0</v>
      </c>
      <c r="JI10" s="54">
        <f>IF(JI$5&lt;&gt;"",HLOOKUP(JI$5,'Recueil des UO'!$I$5:$AEI$12,8,FALSE),0)</f>
        <v>0</v>
      </c>
      <c r="JJ10" s="54">
        <f>IF(JJ$5&lt;&gt;"",HLOOKUP(JJ$5,'Recueil des UO'!$I$5:$AEI$12,8,FALSE),0)</f>
        <v>0</v>
      </c>
      <c r="JK10" s="54">
        <f>IF(JK$5&lt;&gt;"",HLOOKUP(JK$5,'Recueil des UO'!$I$5:$AEI$12,8,FALSE),0)</f>
        <v>0</v>
      </c>
      <c r="JL10" s="54">
        <f>IF(JL$5&lt;&gt;"",HLOOKUP(JL$5,'Recueil des UO'!$I$5:$AEI$12,8,FALSE),0)</f>
        <v>0</v>
      </c>
      <c r="JM10" s="54">
        <f>IF(JM$5&lt;&gt;"",HLOOKUP(JM$5,'Recueil des UO'!$I$5:$AEI$12,8,FALSE),0)</f>
        <v>0</v>
      </c>
      <c r="JN10" s="54">
        <f>IF(JN$5&lt;&gt;"",HLOOKUP(JN$5,'Recueil des UO'!$I$5:$AEI$12,8,FALSE),0)</f>
        <v>0</v>
      </c>
      <c r="JO10" s="54">
        <f>IF(JO$5&lt;&gt;"",HLOOKUP(JO$5,'Recueil des UO'!$I$5:$AEI$12,8,FALSE),0)</f>
        <v>0</v>
      </c>
      <c r="JP10" s="54">
        <f>IF(JP$5&lt;&gt;"",HLOOKUP(JP$5,'Recueil des UO'!$I$5:$AEI$12,8,FALSE),0)</f>
        <v>0</v>
      </c>
      <c r="JQ10" s="54">
        <f>IF(JQ$5&lt;&gt;"",HLOOKUP(JQ$5,'Recueil des UO'!$I$5:$AEI$12,8,FALSE),0)</f>
        <v>0</v>
      </c>
      <c r="JR10" s="54">
        <f>IF(JR$5&lt;&gt;"",HLOOKUP(JR$5,'Recueil des UO'!$I$5:$AEI$12,8,FALSE),0)</f>
        <v>0</v>
      </c>
      <c r="JS10" s="54">
        <f>IF(JS$5&lt;&gt;"",HLOOKUP(JS$5,'Recueil des UO'!$I$5:$AEI$12,8,FALSE),0)</f>
        <v>0</v>
      </c>
      <c r="JT10" s="54">
        <f>IF(JT$5&lt;&gt;"",HLOOKUP(JT$5,'Recueil des UO'!$I$5:$AEI$12,8,FALSE),0)</f>
        <v>0</v>
      </c>
      <c r="JU10" s="54">
        <f>IF(JU$5&lt;&gt;"",HLOOKUP(JU$5,'Recueil des UO'!$I$5:$AEI$12,8,FALSE),0)</f>
        <v>0</v>
      </c>
      <c r="JV10" s="54">
        <f>IF(JV$5&lt;&gt;"",HLOOKUP(JV$5,'Recueil des UO'!$I$5:$AEI$12,8,FALSE),0)</f>
        <v>0</v>
      </c>
      <c r="JW10" s="54">
        <f>IF(JW$5&lt;&gt;"",HLOOKUP(JW$5,'Recueil des UO'!$I$5:$AEI$12,8,FALSE),0)</f>
        <v>0</v>
      </c>
      <c r="JX10" s="54">
        <f>IF(JX$5&lt;&gt;"",HLOOKUP(JX$5,'Recueil des UO'!$I$5:$AEI$12,8,FALSE),0)</f>
        <v>0</v>
      </c>
      <c r="JY10" s="54">
        <f>IF(JY$5&lt;&gt;"",HLOOKUP(JY$5,'Recueil des UO'!$I$5:$AEI$12,8,FALSE),0)</f>
        <v>0</v>
      </c>
      <c r="JZ10" s="54">
        <f>IF(JZ$5&lt;&gt;"",HLOOKUP(JZ$5,'Recueil des UO'!$I$5:$AEI$12,8,FALSE),0)</f>
        <v>0</v>
      </c>
      <c r="KA10" s="54">
        <f>IF(KA$5&lt;&gt;"",HLOOKUP(KA$5,'Recueil des UO'!$I$5:$AEI$12,8,FALSE),0)</f>
        <v>0</v>
      </c>
      <c r="KB10" s="54">
        <f>IF(KB$5&lt;&gt;"",HLOOKUP(KB$5,'Recueil des UO'!$I$5:$AEI$12,8,FALSE),0)</f>
        <v>0</v>
      </c>
      <c r="KC10" s="54">
        <f>IF(KC$5&lt;&gt;"",HLOOKUP(KC$5,'Recueil des UO'!$I$5:$AEI$12,8,FALSE),0)</f>
        <v>0</v>
      </c>
      <c r="KD10" s="54">
        <f>IF(KD$5&lt;&gt;"",HLOOKUP(KD$5,'Recueil des UO'!$I$5:$AEI$12,8,FALSE),0)</f>
        <v>0</v>
      </c>
      <c r="KE10" s="54">
        <f>IF(KE$5&lt;&gt;"",HLOOKUP(KE$5,'Recueil des UO'!$I$5:$AEI$12,8,FALSE),0)</f>
        <v>0</v>
      </c>
      <c r="KF10" s="54">
        <f>IF(KF$5&lt;&gt;"",HLOOKUP(KF$5,'Recueil des UO'!$I$5:$AEI$12,8,FALSE),0)</f>
        <v>0</v>
      </c>
      <c r="KG10" s="54">
        <f>IF(KG$5&lt;&gt;"",HLOOKUP(KG$5,'Recueil des UO'!$I$5:$AEI$12,8,FALSE),0)</f>
        <v>0</v>
      </c>
      <c r="KH10" s="54">
        <f>IF(KH$5&lt;&gt;"",HLOOKUP(KH$5,'Recueil des UO'!$I$5:$AEI$12,8,FALSE),0)</f>
        <v>0</v>
      </c>
      <c r="KI10" s="54">
        <f>IF(KI$5&lt;&gt;"",HLOOKUP(KI$5,'Recueil des UO'!$I$5:$AEI$12,8,FALSE),0)</f>
        <v>0</v>
      </c>
      <c r="KJ10" s="54">
        <f>IF(KJ$5&lt;&gt;"",HLOOKUP(KJ$5,'Recueil des UO'!$I$5:$AEI$12,8,FALSE),0)</f>
        <v>0</v>
      </c>
      <c r="KK10" s="54">
        <f>IF(KK$5&lt;&gt;"",HLOOKUP(KK$5,'Recueil des UO'!$I$5:$AEI$12,8,FALSE),0)</f>
        <v>0</v>
      </c>
      <c r="KL10" s="54">
        <f>IF(KL$5&lt;&gt;"",HLOOKUP(KL$5,'Recueil des UO'!$I$5:$AEI$12,8,FALSE),0)</f>
        <v>0</v>
      </c>
      <c r="KM10" s="54">
        <f>IF(KM$5&lt;&gt;"",HLOOKUP(KM$5,'Recueil des UO'!$I$5:$AEI$12,8,FALSE),0)</f>
        <v>0</v>
      </c>
      <c r="KN10" s="54">
        <f>IF(KN$5&lt;&gt;"",HLOOKUP(KN$5,'Recueil des UO'!$I$5:$AEI$12,8,FALSE),0)</f>
        <v>0</v>
      </c>
      <c r="KO10" s="54">
        <f>IF(KO$5&lt;&gt;"",HLOOKUP(KO$5,'Recueil des UO'!$I$5:$AEI$12,8,FALSE),0)</f>
        <v>0</v>
      </c>
      <c r="KP10" s="54">
        <f>IF(KP$5&lt;&gt;"",HLOOKUP(KP$5,'Recueil des UO'!$I$5:$AEI$12,8,FALSE),0)</f>
        <v>0</v>
      </c>
      <c r="KQ10" s="54">
        <f>IF(KQ$5&lt;&gt;"",HLOOKUP(KQ$5,'Recueil des UO'!$I$5:$AEI$12,8,FALSE),0)</f>
        <v>0</v>
      </c>
      <c r="KR10" s="54">
        <f>IF(KR$5&lt;&gt;"",HLOOKUP(KR$5,'Recueil des UO'!$I$5:$AEI$12,8,FALSE),0)</f>
        <v>0</v>
      </c>
      <c r="KS10" s="54">
        <f>IF(KS$5&lt;&gt;"",HLOOKUP(KS$5,'Recueil des UO'!$I$5:$AEI$12,8,FALSE),0)</f>
        <v>0</v>
      </c>
      <c r="KT10" s="54">
        <f>IF(KT$5&lt;&gt;"",HLOOKUP(KT$5,'Recueil des UO'!$I$5:$AEI$12,8,FALSE),0)</f>
        <v>0</v>
      </c>
      <c r="KU10" s="54">
        <f>IF(KU$5&lt;&gt;"",HLOOKUP(KU$5,'Recueil des UO'!$I$5:$AEI$12,8,FALSE),0)</f>
        <v>0</v>
      </c>
      <c r="KV10" s="54">
        <f>IF(KV$5&lt;&gt;"",HLOOKUP(KV$5,'Recueil des UO'!$I$5:$AEI$12,8,FALSE),0)</f>
        <v>0</v>
      </c>
      <c r="KW10" s="54">
        <f>IF(KW$5&lt;&gt;"",HLOOKUP(KW$5,'Recueil des UO'!$I$5:$AEI$12,8,FALSE),0)</f>
        <v>0</v>
      </c>
      <c r="KX10" s="54">
        <f>IF(KX$5&lt;&gt;"",HLOOKUP(KX$5,'Recueil des UO'!$I$5:$AEI$12,8,FALSE),0)</f>
        <v>0</v>
      </c>
      <c r="KY10" s="54">
        <f>IF(KY$5&lt;&gt;"",HLOOKUP(KY$5,'Recueil des UO'!$I$5:$AEI$12,8,FALSE),0)</f>
        <v>0</v>
      </c>
      <c r="KZ10" s="54">
        <f>IF(KZ$5&lt;&gt;"",HLOOKUP(KZ$5,'Recueil des UO'!$I$5:$AEI$12,8,FALSE),0)</f>
        <v>0</v>
      </c>
      <c r="LA10" s="54">
        <f>IF(LA$5&lt;&gt;"",HLOOKUP(LA$5,'Recueil des UO'!$I$5:$AEI$12,8,FALSE),0)</f>
        <v>0</v>
      </c>
      <c r="LB10" s="54">
        <f>IF(LB$5&lt;&gt;"",HLOOKUP(LB$5,'Recueil des UO'!$I$5:$AEI$12,8,FALSE),0)</f>
        <v>0</v>
      </c>
      <c r="LC10" s="54">
        <f>IF(LC$5&lt;&gt;"",HLOOKUP(LC$5,'Recueil des UO'!$I$5:$AEI$12,8,FALSE),0)</f>
        <v>0</v>
      </c>
      <c r="LD10" s="54">
        <f>IF(LD$5&lt;&gt;"",HLOOKUP(LD$5,'Recueil des UO'!$I$5:$AEI$12,8,FALSE),0)</f>
        <v>0</v>
      </c>
      <c r="LE10" s="54">
        <f>IF(LE$5&lt;&gt;"",HLOOKUP(LE$5,'Recueil des UO'!$I$5:$AEI$12,8,FALSE),0)</f>
        <v>0</v>
      </c>
      <c r="LF10" s="54">
        <f>IF(LF$5&lt;&gt;"",HLOOKUP(LF$5,'Recueil des UO'!$I$5:$AEI$12,8,FALSE),0)</f>
        <v>0</v>
      </c>
      <c r="LG10" s="54">
        <f>IF(LG$5&lt;&gt;"",HLOOKUP(LG$5,'Recueil des UO'!$I$5:$AEI$12,8,FALSE),0)</f>
        <v>0</v>
      </c>
      <c r="LH10" s="54">
        <f>IF(LH$5&lt;&gt;"",HLOOKUP(LH$5,'Recueil des UO'!$I$5:$AEI$12,8,FALSE),0)</f>
        <v>0</v>
      </c>
      <c r="LI10" s="54">
        <f>IF(LI$5&lt;&gt;"",HLOOKUP(LI$5,'Recueil des UO'!$I$5:$AEI$12,8,FALSE),0)</f>
        <v>0</v>
      </c>
      <c r="LJ10" s="54">
        <f>IF(LJ$5&lt;&gt;"",HLOOKUP(LJ$5,'Recueil des UO'!$I$5:$AEI$12,8,FALSE),0)</f>
        <v>0</v>
      </c>
      <c r="LK10" s="54">
        <f>IF(LK$5&lt;&gt;"",HLOOKUP(LK$5,'Recueil des UO'!$I$5:$AEI$12,8,FALSE),0)</f>
        <v>0</v>
      </c>
      <c r="LL10" s="54">
        <f>IF(LL$5&lt;&gt;"",HLOOKUP(LL$5,'Recueil des UO'!$I$5:$AEI$12,8,FALSE),0)</f>
        <v>0</v>
      </c>
      <c r="LM10" s="54">
        <f>IF(LM$5&lt;&gt;"",HLOOKUP(LM$5,'Recueil des UO'!$I$5:$AEI$12,8,FALSE),0)</f>
        <v>0</v>
      </c>
      <c r="LN10" s="54">
        <f>IF(LN$5&lt;&gt;"",HLOOKUP(LN$5,'Recueil des UO'!$I$5:$AEI$12,8,FALSE),0)</f>
        <v>0</v>
      </c>
      <c r="LO10" s="54">
        <f>IF(LO$5&lt;&gt;"",HLOOKUP(LO$5,'Recueil des UO'!$I$5:$AEI$12,8,FALSE),0)</f>
        <v>0</v>
      </c>
      <c r="LP10" s="54">
        <f>IF(LP$5&lt;&gt;"",HLOOKUP(LP$5,'Recueil des UO'!$I$5:$AEI$12,8,FALSE),0)</f>
        <v>0</v>
      </c>
      <c r="LQ10" s="54">
        <f>IF(LQ$5&lt;&gt;"",HLOOKUP(LQ$5,'Recueil des UO'!$I$5:$AEI$12,8,FALSE),0)</f>
        <v>0</v>
      </c>
      <c r="LR10" s="54">
        <f>IF(LR$5&lt;&gt;"",HLOOKUP(LR$5,'Recueil des UO'!$I$5:$AEI$12,8,FALSE),0)</f>
        <v>0</v>
      </c>
      <c r="LS10" s="54">
        <f>IF(LS$5&lt;&gt;"",HLOOKUP(LS$5,'Recueil des UO'!$I$5:$AEI$12,8,FALSE),0)</f>
        <v>0</v>
      </c>
      <c r="LT10" s="54">
        <f>IF(LT$5&lt;&gt;"",HLOOKUP(LT$5,'Recueil des UO'!$I$5:$AEI$12,8,FALSE),0)</f>
        <v>0</v>
      </c>
      <c r="LU10" s="54">
        <f>IF(LU$5&lt;&gt;"",HLOOKUP(LU$5,'Recueil des UO'!$I$5:$AEI$12,8,FALSE),0)</f>
        <v>0</v>
      </c>
      <c r="LV10" s="54">
        <f>IF(LV$5&lt;&gt;"",HLOOKUP(LV$5,'Recueil des UO'!$I$5:$AEI$12,8,FALSE),0)</f>
        <v>0</v>
      </c>
      <c r="LW10" s="54">
        <f>IF(LW$5&lt;&gt;"",HLOOKUP(LW$5,'Recueil des UO'!$I$5:$AEI$12,8,FALSE),0)</f>
        <v>0</v>
      </c>
      <c r="LX10" s="54">
        <f>IF(LX$5&lt;&gt;"",HLOOKUP(LX$5,'Recueil des UO'!$I$5:$AEI$12,8,FALSE),0)</f>
        <v>0</v>
      </c>
      <c r="LY10" s="54">
        <f>IF(LY$5&lt;&gt;"",HLOOKUP(LY$5,'Recueil des UO'!$I$5:$AEI$12,8,FALSE),0)</f>
        <v>0</v>
      </c>
      <c r="LZ10" s="54">
        <f>IF(LZ$5&lt;&gt;"",HLOOKUP(LZ$5,'Recueil des UO'!$I$5:$AEI$12,8,FALSE),0)</f>
        <v>0</v>
      </c>
      <c r="MA10" s="54">
        <f>IF(MA$5&lt;&gt;"",HLOOKUP(MA$5,'Recueil des UO'!$I$5:$AEI$12,8,FALSE),0)</f>
        <v>0</v>
      </c>
      <c r="MB10" s="54">
        <f>IF(MB$5&lt;&gt;"",HLOOKUP(MB$5,'Recueil des UO'!$I$5:$AEI$12,8,FALSE),0)</f>
        <v>0</v>
      </c>
      <c r="MC10" s="54">
        <f>IF(MC$5&lt;&gt;"",HLOOKUP(MC$5,'Recueil des UO'!$I$5:$AEI$12,8,FALSE),0)</f>
        <v>0</v>
      </c>
      <c r="MD10" s="54">
        <f>IF(MD$5&lt;&gt;"",HLOOKUP(MD$5,'Recueil des UO'!$I$5:$AEI$12,8,FALSE),0)</f>
        <v>0</v>
      </c>
      <c r="ME10" s="54">
        <f>IF(ME$5&lt;&gt;"",HLOOKUP(ME$5,'Recueil des UO'!$I$5:$AEI$12,8,FALSE),0)</f>
        <v>0</v>
      </c>
      <c r="MF10" s="54">
        <f>IF(MF$5&lt;&gt;"",HLOOKUP(MF$5,'Recueil des UO'!$I$5:$AEI$12,8,FALSE),0)</f>
        <v>0</v>
      </c>
      <c r="MG10" s="54">
        <f>IF(MG$5&lt;&gt;"",HLOOKUP(MG$5,'Recueil des UO'!$I$5:$AEI$12,8,FALSE),0)</f>
        <v>0</v>
      </c>
      <c r="MH10" s="54">
        <f>IF(MH$5&lt;&gt;"",HLOOKUP(MH$5,'Recueil des UO'!$I$5:$AEI$12,8,FALSE),0)</f>
        <v>0</v>
      </c>
      <c r="MI10" s="54">
        <f>IF(MI$5&lt;&gt;"",HLOOKUP(MI$5,'Recueil des UO'!$I$5:$AEI$12,8,FALSE),0)</f>
        <v>0</v>
      </c>
      <c r="MJ10" s="54">
        <f>IF(MJ$5&lt;&gt;"",HLOOKUP(MJ$5,'Recueil des UO'!$I$5:$AEI$12,8,FALSE),0)</f>
        <v>0</v>
      </c>
      <c r="MK10" s="54">
        <f>IF(MK$5&lt;&gt;"",HLOOKUP(MK$5,'Recueil des UO'!$I$5:$AEI$12,8,FALSE),0)</f>
        <v>0</v>
      </c>
      <c r="ML10" s="54">
        <f>IF(ML$5&lt;&gt;"",HLOOKUP(ML$5,'Recueil des UO'!$I$5:$AEI$12,8,FALSE),0)</f>
        <v>0</v>
      </c>
      <c r="MM10" s="54">
        <f>IF(MM$5&lt;&gt;"",HLOOKUP(MM$5,'Recueil des UO'!$I$5:$AEI$12,8,FALSE),0)</f>
        <v>0</v>
      </c>
      <c r="MN10" s="54">
        <f>IF(MN$5&lt;&gt;"",HLOOKUP(MN$5,'Recueil des UO'!$I$5:$AEI$12,8,FALSE),0)</f>
        <v>0</v>
      </c>
      <c r="MO10" s="54">
        <f>IF(MO$5&lt;&gt;"",HLOOKUP(MO$5,'Recueil des UO'!$I$5:$AEI$12,8,FALSE),0)</f>
        <v>0</v>
      </c>
      <c r="MP10" s="54">
        <f>IF(MP$5&lt;&gt;"",HLOOKUP(MP$5,'Recueil des UO'!$I$5:$AEI$12,8,FALSE),0)</f>
        <v>0</v>
      </c>
      <c r="MQ10" s="54">
        <f>IF(MQ$5&lt;&gt;"",HLOOKUP(MQ$5,'Recueil des UO'!$I$5:$AEI$12,8,FALSE),0)</f>
        <v>0</v>
      </c>
      <c r="MR10" s="54">
        <f>IF(MR$5&lt;&gt;"",HLOOKUP(MR$5,'Recueil des UO'!$I$5:$AEI$12,8,FALSE),0)</f>
        <v>0</v>
      </c>
      <c r="MS10" s="54">
        <f>IF(MS$5&lt;&gt;"",HLOOKUP(MS$5,'Recueil des UO'!$I$5:$AEI$12,8,FALSE),0)</f>
        <v>0</v>
      </c>
      <c r="MT10" s="54">
        <f>IF(MT$5&lt;&gt;"",HLOOKUP(MT$5,'Recueil des UO'!$I$5:$AEI$12,8,FALSE),0)</f>
        <v>0</v>
      </c>
      <c r="MU10" s="54">
        <f>IF(MU$5&lt;&gt;"",HLOOKUP(MU$5,'Recueil des UO'!$I$5:$AEI$12,8,FALSE),0)</f>
        <v>0</v>
      </c>
      <c r="MV10" s="54">
        <f>IF(MV$5&lt;&gt;"",HLOOKUP(MV$5,'Recueil des UO'!$I$5:$AEI$12,8,FALSE),0)</f>
        <v>0</v>
      </c>
      <c r="MW10" s="54">
        <f>IF(MW$5&lt;&gt;"",HLOOKUP(MW$5,'Recueil des UO'!$I$5:$AEI$12,8,FALSE),0)</f>
        <v>0</v>
      </c>
      <c r="MX10" s="54">
        <f>IF(MX$5&lt;&gt;"",HLOOKUP(MX$5,'Recueil des UO'!$I$5:$AEI$12,8,FALSE),0)</f>
        <v>0</v>
      </c>
      <c r="MY10" s="54">
        <f>IF(MY$5&lt;&gt;"",HLOOKUP(MY$5,'Recueil des UO'!$I$5:$AEI$12,8,FALSE),0)</f>
        <v>0</v>
      </c>
      <c r="MZ10" s="54">
        <f>IF(MZ$5&lt;&gt;"",HLOOKUP(MZ$5,'Recueil des UO'!$I$5:$AEI$12,8,FALSE),0)</f>
        <v>0</v>
      </c>
      <c r="NA10" s="54">
        <f>IF(NA$5&lt;&gt;"",HLOOKUP(NA$5,'Recueil des UO'!$I$5:$AEI$12,8,FALSE),0)</f>
        <v>0</v>
      </c>
      <c r="NB10" s="54">
        <f>IF(NB$5&lt;&gt;"",HLOOKUP(NB$5,'Recueil des UO'!$I$5:$AEI$12,8,FALSE),0)</f>
        <v>0</v>
      </c>
      <c r="NC10" s="54">
        <f>IF(NC$5&lt;&gt;"",HLOOKUP(NC$5,'Recueil des UO'!$I$5:$AEI$12,8,FALSE),0)</f>
        <v>0</v>
      </c>
      <c r="ND10" s="54">
        <f>IF(ND$5&lt;&gt;"",HLOOKUP(ND$5,'Recueil des UO'!$I$5:$AEI$12,8,FALSE),0)</f>
        <v>0</v>
      </c>
      <c r="NE10" s="54">
        <f>IF(NE$5&lt;&gt;"",HLOOKUP(NE$5,'Recueil des UO'!$I$5:$AEI$12,8,FALSE),0)</f>
        <v>0</v>
      </c>
      <c r="NF10" s="54">
        <f>IF(NF$5&lt;&gt;"",HLOOKUP(NF$5,'Recueil des UO'!$I$5:$AEI$12,8,FALSE),0)</f>
        <v>0</v>
      </c>
      <c r="NG10" s="54">
        <f>IF(NG$5&lt;&gt;"",HLOOKUP(NG$5,'Recueil des UO'!$I$5:$AEI$12,8,FALSE),0)</f>
        <v>0</v>
      </c>
      <c r="NH10" s="54">
        <f>IF(NH$5&lt;&gt;"",HLOOKUP(NH$5,'Recueil des UO'!$I$5:$AEI$12,8,FALSE),0)</f>
        <v>0</v>
      </c>
      <c r="NI10" s="54">
        <f>IF(NI$5&lt;&gt;"",HLOOKUP(NI$5,'Recueil des UO'!$I$5:$AEI$12,8,FALSE),0)</f>
        <v>0</v>
      </c>
      <c r="NJ10" s="54">
        <f>IF(NJ$5&lt;&gt;"",HLOOKUP(NJ$5,'Recueil des UO'!$I$5:$AEI$12,8,FALSE),0)</f>
        <v>0</v>
      </c>
      <c r="NK10" s="54">
        <f>IF(NK$5&lt;&gt;"",HLOOKUP(NK$5,'Recueil des UO'!$I$5:$AEI$12,8,FALSE),0)</f>
        <v>0</v>
      </c>
      <c r="NL10" s="54">
        <f>IF(NL$5&lt;&gt;"",HLOOKUP(NL$5,'Recueil des UO'!$I$5:$AEI$12,8,FALSE),0)</f>
        <v>0</v>
      </c>
      <c r="NM10" s="54">
        <f>IF(NM$5&lt;&gt;"",HLOOKUP(NM$5,'Recueil des UO'!$I$5:$AEI$12,8,FALSE),0)</f>
        <v>0</v>
      </c>
      <c r="NN10" s="54">
        <f>IF(NN$5&lt;&gt;"",HLOOKUP(NN$5,'Recueil des UO'!$I$5:$AEI$12,8,FALSE),0)</f>
        <v>0</v>
      </c>
      <c r="NO10" s="54">
        <f>IF(NO$5&lt;&gt;"",HLOOKUP(NO$5,'Recueil des UO'!$I$5:$AEI$12,8,FALSE),0)</f>
        <v>0</v>
      </c>
      <c r="NP10" s="54">
        <f>IF(NP$5&lt;&gt;"",HLOOKUP(NP$5,'Recueil des UO'!$I$5:$AEI$12,8,FALSE),0)</f>
        <v>0</v>
      </c>
      <c r="NQ10" s="54">
        <f>IF(NQ$5&lt;&gt;"",HLOOKUP(NQ$5,'Recueil des UO'!$I$5:$AEI$12,8,FALSE),0)</f>
        <v>0</v>
      </c>
      <c r="NR10" s="54">
        <f>IF(NR$5&lt;&gt;"",HLOOKUP(NR$5,'Recueil des UO'!$I$5:$AEI$12,8,FALSE),0)</f>
        <v>0</v>
      </c>
      <c r="NS10" s="54">
        <f>IF(NS$5&lt;&gt;"",HLOOKUP(NS$5,'Recueil des UO'!$I$5:$AEI$12,8,FALSE),0)</f>
        <v>0</v>
      </c>
      <c r="NT10" s="54">
        <f>IF(NT$5&lt;&gt;"",HLOOKUP(NT$5,'Recueil des UO'!$I$5:$AEI$12,8,FALSE),0)</f>
        <v>0</v>
      </c>
      <c r="NU10" s="54">
        <f>IF(NU$5&lt;&gt;"",HLOOKUP(NU$5,'Recueil des UO'!$I$5:$AEI$12,8,FALSE),0)</f>
        <v>0</v>
      </c>
      <c r="NV10" s="54">
        <f>IF(NV$5&lt;&gt;"",HLOOKUP(NV$5,'Recueil des UO'!$I$5:$AEI$12,8,FALSE),0)</f>
        <v>0</v>
      </c>
      <c r="NW10" s="54">
        <f>IF(NW$5&lt;&gt;"",HLOOKUP(NW$5,'Recueil des UO'!$I$5:$AEI$12,8,FALSE),0)</f>
        <v>0</v>
      </c>
      <c r="NX10" s="54">
        <f>IF(NX$5&lt;&gt;"",HLOOKUP(NX$5,'Recueil des UO'!$I$5:$AEI$12,8,FALSE),0)</f>
        <v>0</v>
      </c>
      <c r="NY10" s="54">
        <f>IF(NY$5&lt;&gt;"",HLOOKUP(NY$5,'Recueil des UO'!$I$5:$AEI$12,8,FALSE),0)</f>
        <v>0</v>
      </c>
      <c r="NZ10" s="54">
        <f>IF(NZ$5&lt;&gt;"",HLOOKUP(NZ$5,'Recueil des UO'!$I$5:$AEI$12,8,FALSE),0)</f>
        <v>0</v>
      </c>
      <c r="OA10" s="54">
        <f>IF(OA$5&lt;&gt;"",HLOOKUP(OA$5,'Recueil des UO'!$I$5:$AEI$12,8,FALSE),0)</f>
        <v>0</v>
      </c>
      <c r="OB10" s="54">
        <f>IF(OB$5&lt;&gt;"",HLOOKUP(OB$5,'Recueil des UO'!$I$5:$AEI$12,8,FALSE),0)</f>
        <v>0</v>
      </c>
      <c r="OC10" s="54">
        <f>IF(OC$5&lt;&gt;"",HLOOKUP(OC$5,'Recueil des UO'!$I$5:$AEI$12,8,FALSE),0)</f>
        <v>0</v>
      </c>
      <c r="OD10" s="54">
        <f>IF(OD$5&lt;&gt;"",HLOOKUP(OD$5,'Recueil des UO'!$I$5:$AEI$12,8,FALSE),0)</f>
        <v>0</v>
      </c>
      <c r="OE10" s="54">
        <f>IF(OE$5&lt;&gt;"",HLOOKUP(OE$5,'Recueil des UO'!$I$5:$AEI$12,8,FALSE),0)</f>
        <v>0</v>
      </c>
      <c r="OF10" s="54">
        <f>IF(OF$5&lt;&gt;"",HLOOKUP(OF$5,'Recueil des UO'!$I$5:$AEI$12,8,FALSE),0)</f>
        <v>0</v>
      </c>
      <c r="OG10" s="54">
        <f>IF(OG$5&lt;&gt;"",HLOOKUP(OG$5,'Recueil des UO'!$I$5:$AEI$12,8,FALSE),0)</f>
        <v>0</v>
      </c>
      <c r="OH10" s="54">
        <f>IF(OH$5&lt;&gt;"",HLOOKUP(OH$5,'Recueil des UO'!$I$5:$AEI$12,8,FALSE),0)</f>
        <v>0</v>
      </c>
      <c r="OI10" s="54">
        <f>IF(OI$5&lt;&gt;"",HLOOKUP(OI$5,'Recueil des UO'!$I$5:$AEI$12,8,FALSE),0)</f>
        <v>0</v>
      </c>
      <c r="OJ10" s="54">
        <f>IF(OJ$5&lt;&gt;"",HLOOKUP(OJ$5,'Recueil des UO'!$I$5:$AEI$12,8,FALSE),0)</f>
        <v>0</v>
      </c>
      <c r="OK10" s="54">
        <f>IF(OK$5&lt;&gt;"",HLOOKUP(OK$5,'Recueil des UO'!$I$5:$AEI$12,8,FALSE),0)</f>
        <v>0</v>
      </c>
      <c r="OL10" s="54">
        <f>IF(OL$5&lt;&gt;"",HLOOKUP(OL$5,'Recueil des UO'!$I$5:$AEI$12,8,FALSE),0)</f>
        <v>0</v>
      </c>
      <c r="OM10" s="54">
        <f>IF(OM$5&lt;&gt;"",HLOOKUP(OM$5,'Recueil des UO'!$I$5:$AEI$12,8,FALSE),0)</f>
        <v>0</v>
      </c>
      <c r="ON10" s="54">
        <f>IF(ON$5&lt;&gt;"",HLOOKUP(ON$5,'Recueil des UO'!$I$5:$AEI$12,8,FALSE),0)</f>
        <v>0</v>
      </c>
      <c r="OO10" s="54">
        <f>IF(OO$5&lt;&gt;"",HLOOKUP(OO$5,'Recueil des UO'!$I$5:$AEI$12,8,FALSE),0)</f>
        <v>0</v>
      </c>
      <c r="OP10" s="54">
        <f>IF(OP$5&lt;&gt;"",HLOOKUP(OP$5,'Recueil des UO'!$I$5:$AEI$12,8,FALSE),0)</f>
        <v>0</v>
      </c>
      <c r="OQ10" s="54">
        <f>IF(OQ$5&lt;&gt;"",HLOOKUP(OQ$5,'Recueil des UO'!$I$5:$AEI$12,8,FALSE),0)</f>
        <v>0</v>
      </c>
      <c r="OR10" s="54">
        <f>IF(OR$5&lt;&gt;"",HLOOKUP(OR$5,'Recueil des UO'!$I$5:$AEI$12,8,FALSE),0)</f>
        <v>0</v>
      </c>
      <c r="OS10" s="54">
        <f>IF(OS$5&lt;&gt;"",HLOOKUP(OS$5,'Recueil des UO'!$I$5:$AEI$12,8,FALSE),0)</f>
        <v>0</v>
      </c>
      <c r="OT10" s="54">
        <f>IF(OT$5&lt;&gt;"",HLOOKUP(OT$5,'Recueil des UO'!$I$5:$AEI$12,8,FALSE),0)</f>
        <v>0</v>
      </c>
      <c r="OU10" s="54">
        <f>IF(OU$5&lt;&gt;"",HLOOKUP(OU$5,'Recueil des UO'!$I$5:$AEI$12,8,FALSE),0)</f>
        <v>0</v>
      </c>
      <c r="OV10" s="54">
        <f>IF(OV$5&lt;&gt;"",HLOOKUP(OV$5,'Recueil des UO'!$I$5:$AEI$12,8,FALSE),0)</f>
        <v>0</v>
      </c>
      <c r="OW10" s="54">
        <f>IF(OW$5&lt;&gt;"",HLOOKUP(OW$5,'Recueil des UO'!$I$5:$AEI$12,8,FALSE),0)</f>
        <v>0</v>
      </c>
      <c r="OX10" s="54">
        <f>IF(OX$5&lt;&gt;"",HLOOKUP(OX$5,'Recueil des UO'!$I$5:$AEI$12,8,FALSE),0)</f>
        <v>0</v>
      </c>
      <c r="OY10" s="54">
        <f>IF(OY$5&lt;&gt;"",HLOOKUP(OY$5,'Recueil des UO'!$I$5:$AEI$12,8,FALSE),0)</f>
        <v>0</v>
      </c>
      <c r="OZ10" s="54">
        <f>IF(OZ$5&lt;&gt;"",HLOOKUP(OZ$5,'Recueil des UO'!$I$5:$AEI$12,8,FALSE),0)</f>
        <v>0</v>
      </c>
      <c r="PA10" s="54">
        <f>IF(PA$5&lt;&gt;"",HLOOKUP(PA$5,'Recueil des UO'!$I$5:$AEI$12,8,FALSE),0)</f>
        <v>0</v>
      </c>
      <c r="PB10" s="54">
        <f>IF(PB$5&lt;&gt;"",HLOOKUP(PB$5,'Recueil des UO'!$I$5:$AEI$12,8,FALSE),0)</f>
        <v>0</v>
      </c>
      <c r="PC10" s="54">
        <f>IF(PC$5&lt;&gt;"",HLOOKUP(PC$5,'Recueil des UO'!$I$5:$AEI$12,8,FALSE),0)</f>
        <v>0</v>
      </c>
      <c r="PD10" s="54">
        <f>IF(PD$5&lt;&gt;"",HLOOKUP(PD$5,'Recueil des UO'!$I$5:$AEI$12,8,FALSE),0)</f>
        <v>0</v>
      </c>
      <c r="PE10" s="54">
        <f>IF(PE$5&lt;&gt;"",HLOOKUP(PE$5,'Recueil des UO'!$I$5:$AEI$12,8,FALSE),0)</f>
        <v>0</v>
      </c>
      <c r="PF10" s="54">
        <f>IF(PF$5&lt;&gt;"",HLOOKUP(PF$5,'Recueil des UO'!$I$5:$AEI$12,8,FALSE),0)</f>
        <v>0</v>
      </c>
      <c r="PG10" s="54">
        <f>IF(PG$5&lt;&gt;"",HLOOKUP(PG$5,'Recueil des UO'!$I$5:$AEI$12,8,FALSE),0)</f>
        <v>0</v>
      </c>
      <c r="PH10" s="54">
        <f>IF(PH$5&lt;&gt;"",HLOOKUP(PH$5,'Recueil des UO'!$I$5:$AEI$12,8,FALSE),0)</f>
        <v>0</v>
      </c>
      <c r="PI10" s="54">
        <f>IF(PI$5&lt;&gt;"",HLOOKUP(PI$5,'Recueil des UO'!$I$5:$AEI$12,8,FALSE),0)</f>
        <v>0</v>
      </c>
      <c r="PJ10" s="54">
        <f>IF(PJ$5&lt;&gt;"",HLOOKUP(PJ$5,'Recueil des UO'!$I$5:$AEI$12,8,FALSE),0)</f>
        <v>0</v>
      </c>
      <c r="PK10" s="54">
        <f>IF(PK$5&lt;&gt;"",HLOOKUP(PK$5,'Recueil des UO'!$I$5:$AEI$12,8,FALSE),0)</f>
        <v>0</v>
      </c>
      <c r="PL10" s="54">
        <f>IF(PL$5&lt;&gt;"",HLOOKUP(PL$5,'Recueil des UO'!$I$5:$AEI$12,8,FALSE),0)</f>
        <v>0</v>
      </c>
      <c r="PM10" s="54">
        <f>IF(PM$5&lt;&gt;"",HLOOKUP(PM$5,'Recueil des UO'!$I$5:$AEI$12,8,FALSE),0)</f>
        <v>0</v>
      </c>
      <c r="PN10" s="54">
        <f>IF(PN$5&lt;&gt;"",HLOOKUP(PN$5,'Recueil des UO'!$I$5:$AEI$12,8,FALSE),0)</f>
        <v>0</v>
      </c>
      <c r="PO10" s="54">
        <f>IF(PO$5&lt;&gt;"",HLOOKUP(PO$5,'Recueil des UO'!$I$5:$AEI$12,8,FALSE),0)</f>
        <v>0</v>
      </c>
      <c r="PP10" s="54">
        <f>IF(PP$5&lt;&gt;"",HLOOKUP(PP$5,'Recueil des UO'!$I$5:$AEI$12,8,FALSE),0)</f>
        <v>0</v>
      </c>
      <c r="PQ10" s="54">
        <f>IF(PQ$5&lt;&gt;"",HLOOKUP(PQ$5,'Recueil des UO'!$I$5:$AEI$12,8,FALSE),0)</f>
        <v>0</v>
      </c>
      <c r="PR10" s="54">
        <f>IF(PR$5&lt;&gt;"",HLOOKUP(PR$5,'Recueil des UO'!$I$5:$AEI$12,8,FALSE),0)</f>
        <v>0</v>
      </c>
      <c r="PS10" s="54">
        <f>IF(PS$5&lt;&gt;"",HLOOKUP(PS$5,'Recueil des UO'!$I$5:$AEI$12,8,FALSE),0)</f>
        <v>0</v>
      </c>
      <c r="PT10" s="54">
        <f>IF(PT$5&lt;&gt;"",HLOOKUP(PT$5,'Recueil des UO'!$I$5:$AEI$12,8,FALSE),0)</f>
        <v>0</v>
      </c>
      <c r="PU10" s="54">
        <f>IF(PU$5&lt;&gt;"",HLOOKUP(PU$5,'Recueil des UO'!$I$5:$AEI$12,8,FALSE),0)</f>
        <v>0</v>
      </c>
      <c r="PV10" s="54">
        <f>IF(PV$5&lt;&gt;"",HLOOKUP(PV$5,'Recueil des UO'!$I$5:$AEI$12,8,FALSE),0)</f>
        <v>0</v>
      </c>
      <c r="PW10" s="54">
        <f>IF(PW$5&lt;&gt;"",HLOOKUP(PW$5,'Recueil des UO'!$I$5:$AEI$12,8,FALSE),0)</f>
        <v>0</v>
      </c>
      <c r="PX10" s="54">
        <f>IF(PX$5&lt;&gt;"",HLOOKUP(PX$5,'Recueil des UO'!$I$5:$AEI$12,8,FALSE),0)</f>
        <v>0</v>
      </c>
      <c r="PY10" s="54">
        <f>IF(PY$5&lt;&gt;"",HLOOKUP(PY$5,'Recueil des UO'!$I$5:$AEI$12,8,FALSE),0)</f>
        <v>0</v>
      </c>
      <c r="PZ10" s="54">
        <f>IF(PZ$5&lt;&gt;"",HLOOKUP(PZ$5,'Recueil des UO'!$I$5:$AEI$12,8,FALSE),0)</f>
        <v>0</v>
      </c>
      <c r="QA10" s="54">
        <f>IF(QA$5&lt;&gt;"",HLOOKUP(QA$5,'Recueil des UO'!$I$5:$AEI$12,8,FALSE),0)</f>
        <v>0</v>
      </c>
      <c r="QB10" s="54">
        <f>IF(QB$5&lt;&gt;"",HLOOKUP(QB$5,'Recueil des UO'!$I$5:$AEI$12,8,FALSE),0)</f>
        <v>0</v>
      </c>
      <c r="QC10" s="54">
        <f>IF(QC$5&lt;&gt;"",HLOOKUP(QC$5,'Recueil des UO'!$I$5:$AEI$12,8,FALSE),0)</f>
        <v>0</v>
      </c>
      <c r="QD10" s="54">
        <f>IF(QD$5&lt;&gt;"",HLOOKUP(QD$5,'Recueil des UO'!$I$5:$AEI$12,8,FALSE),0)</f>
        <v>0</v>
      </c>
      <c r="QE10" s="54">
        <f>IF(QE$5&lt;&gt;"",HLOOKUP(QE$5,'Recueil des UO'!$I$5:$AEI$12,8,FALSE),0)</f>
        <v>0</v>
      </c>
      <c r="QF10" s="54">
        <f>IF(QF$5&lt;&gt;"",HLOOKUP(QF$5,'Recueil des UO'!$I$5:$AEI$12,8,FALSE),0)</f>
        <v>0</v>
      </c>
      <c r="QG10" s="54">
        <f>IF(QG$5&lt;&gt;"",HLOOKUP(QG$5,'Recueil des UO'!$I$5:$AEI$12,8,FALSE),0)</f>
        <v>0</v>
      </c>
      <c r="QH10" s="54">
        <f>IF(QH$5&lt;&gt;"",HLOOKUP(QH$5,'Recueil des UO'!$I$5:$AEI$12,8,FALSE),0)</f>
        <v>0</v>
      </c>
      <c r="QI10" s="54">
        <f>IF(QI$5&lt;&gt;"",HLOOKUP(QI$5,'Recueil des UO'!$I$5:$AEI$12,8,FALSE),0)</f>
        <v>0</v>
      </c>
      <c r="QJ10" s="54">
        <f>IF(QJ$5&lt;&gt;"",HLOOKUP(QJ$5,'Recueil des UO'!$I$5:$AEI$12,8,FALSE),0)</f>
        <v>0</v>
      </c>
      <c r="QK10" s="54">
        <f>IF(QK$5&lt;&gt;"",HLOOKUP(QK$5,'Recueil des UO'!$I$5:$AEI$12,8,FALSE),0)</f>
        <v>0</v>
      </c>
      <c r="QL10" s="54">
        <f>IF(QL$5&lt;&gt;"",HLOOKUP(QL$5,'Recueil des UO'!$I$5:$AEI$12,8,FALSE),0)</f>
        <v>0</v>
      </c>
      <c r="QM10" s="54">
        <f>IF(QM$5&lt;&gt;"",HLOOKUP(QM$5,'Recueil des UO'!$I$5:$AEI$12,8,FALSE),0)</f>
        <v>0</v>
      </c>
      <c r="QN10" s="54">
        <f>IF(QN$5&lt;&gt;"",HLOOKUP(QN$5,'Recueil des UO'!$I$5:$AEI$12,8,FALSE),0)</f>
        <v>0</v>
      </c>
      <c r="QO10" s="54">
        <f>IF(QO$5&lt;&gt;"",HLOOKUP(QO$5,'Recueil des UO'!$I$5:$AEI$12,8,FALSE),0)</f>
        <v>0</v>
      </c>
      <c r="QP10" s="54">
        <f>IF(QP$5&lt;&gt;"",HLOOKUP(QP$5,'Recueil des UO'!$I$5:$AEI$12,8,FALSE),0)</f>
        <v>0</v>
      </c>
      <c r="QQ10" s="54">
        <f>IF(QQ$5&lt;&gt;"",HLOOKUP(QQ$5,'Recueil des UO'!$I$5:$AEI$12,8,FALSE),0)</f>
        <v>0</v>
      </c>
      <c r="QR10" s="54">
        <f>IF(QR$5&lt;&gt;"",HLOOKUP(QR$5,'Recueil des UO'!$I$5:$AEI$12,8,FALSE),0)</f>
        <v>0</v>
      </c>
      <c r="QS10" s="54">
        <f>IF(QS$5&lt;&gt;"",HLOOKUP(QS$5,'Recueil des UO'!$I$5:$AEI$12,8,FALSE),0)</f>
        <v>0</v>
      </c>
      <c r="QT10" s="54">
        <f>IF(QT$5&lt;&gt;"",HLOOKUP(QT$5,'Recueil des UO'!$I$5:$AEI$12,8,FALSE),0)</f>
        <v>0</v>
      </c>
      <c r="QU10" s="54">
        <f>IF(QU$5&lt;&gt;"",HLOOKUP(QU$5,'Recueil des UO'!$I$5:$AEI$12,8,FALSE),0)</f>
        <v>0</v>
      </c>
      <c r="QV10" s="54">
        <f>IF(QV$5&lt;&gt;"",HLOOKUP(QV$5,'Recueil des UO'!$I$5:$AEI$12,8,FALSE),0)</f>
        <v>0</v>
      </c>
      <c r="QW10" s="54">
        <f>IF(QW$5&lt;&gt;"",HLOOKUP(QW$5,'Recueil des UO'!$I$5:$AEI$12,8,FALSE),0)</f>
        <v>0</v>
      </c>
      <c r="QX10" s="54">
        <f>IF(QX$5&lt;&gt;"",HLOOKUP(QX$5,'Recueil des UO'!$I$5:$AEI$12,8,FALSE),0)</f>
        <v>0</v>
      </c>
      <c r="QY10" s="54">
        <f>IF(QY$5&lt;&gt;"",HLOOKUP(QY$5,'Recueil des UO'!$I$5:$AEI$12,8,FALSE),0)</f>
        <v>0</v>
      </c>
      <c r="QZ10" s="54">
        <f>IF(QZ$5&lt;&gt;"",HLOOKUP(QZ$5,'Recueil des UO'!$I$5:$AEI$12,8,FALSE),0)</f>
        <v>0</v>
      </c>
      <c r="RA10" s="54">
        <f>IF(RA$5&lt;&gt;"",HLOOKUP(RA$5,'Recueil des UO'!$I$5:$AEI$12,8,FALSE),0)</f>
        <v>0</v>
      </c>
      <c r="RB10" s="54">
        <f>IF(RB$5&lt;&gt;"",HLOOKUP(RB$5,'Recueil des UO'!$I$5:$AEI$12,8,FALSE),0)</f>
        <v>0</v>
      </c>
      <c r="RC10" s="54">
        <f>IF(RC$5&lt;&gt;"",HLOOKUP(RC$5,'Recueil des UO'!$I$5:$AEI$12,8,FALSE),0)</f>
        <v>0</v>
      </c>
      <c r="RD10" s="54">
        <f>IF(RD$5&lt;&gt;"",HLOOKUP(RD$5,'Recueil des UO'!$I$5:$AEI$12,8,FALSE),0)</f>
        <v>0</v>
      </c>
      <c r="RE10" s="54">
        <f>IF(RE$5&lt;&gt;"",HLOOKUP(RE$5,'Recueil des UO'!$I$5:$AEI$12,8,FALSE),0)</f>
        <v>0</v>
      </c>
      <c r="RF10" s="54">
        <f>IF(RF$5&lt;&gt;"",HLOOKUP(RF$5,'Recueil des UO'!$I$5:$AEI$12,8,FALSE),0)</f>
        <v>0</v>
      </c>
      <c r="RG10" s="54">
        <f>IF(RG$5&lt;&gt;"",HLOOKUP(RG$5,'Recueil des UO'!$I$5:$AEI$12,8,FALSE),0)</f>
        <v>0</v>
      </c>
      <c r="RH10" s="54">
        <f>IF(RH$5&lt;&gt;"",HLOOKUP(RH$5,'Recueil des UO'!$I$5:$AEI$12,8,FALSE),0)</f>
        <v>0</v>
      </c>
      <c r="RI10" s="54">
        <f>IF(RI$5&lt;&gt;"",HLOOKUP(RI$5,'Recueil des UO'!$I$5:$AEI$12,8,FALSE),0)</f>
        <v>0</v>
      </c>
      <c r="RJ10" s="54">
        <f>IF(RJ$5&lt;&gt;"",HLOOKUP(RJ$5,'Recueil des UO'!$I$5:$AEI$12,8,FALSE),0)</f>
        <v>0</v>
      </c>
      <c r="RK10" s="54">
        <f>IF(RK$5&lt;&gt;"",HLOOKUP(RK$5,'Recueil des UO'!$I$5:$AEI$12,8,FALSE),0)</f>
        <v>0</v>
      </c>
      <c r="RL10" s="54">
        <f>IF(RL$5&lt;&gt;"",HLOOKUP(RL$5,'Recueil des UO'!$I$5:$AEI$12,8,FALSE),0)</f>
        <v>0</v>
      </c>
      <c r="RM10" s="54">
        <f>IF(RM$5&lt;&gt;"",HLOOKUP(RM$5,'Recueil des UO'!$I$5:$AEI$12,8,FALSE),0)</f>
        <v>0</v>
      </c>
      <c r="RN10" s="54">
        <f>IF(RN$5&lt;&gt;"",HLOOKUP(RN$5,'Recueil des UO'!$I$5:$AEI$12,8,FALSE),0)</f>
        <v>0</v>
      </c>
      <c r="RO10" s="54">
        <f>IF(RO$5&lt;&gt;"",HLOOKUP(RO$5,'Recueil des UO'!$I$5:$AEI$12,8,FALSE),0)</f>
        <v>0</v>
      </c>
      <c r="RP10" s="54">
        <f>IF(RP$5&lt;&gt;"",HLOOKUP(RP$5,'Recueil des UO'!$I$5:$AEI$12,8,FALSE),0)</f>
        <v>0</v>
      </c>
      <c r="RQ10" s="54">
        <f>IF(RQ$5&lt;&gt;"",HLOOKUP(RQ$5,'Recueil des UO'!$I$5:$AEI$12,8,FALSE),0)</f>
        <v>0</v>
      </c>
      <c r="RR10" s="54">
        <f>IF(RR$5&lt;&gt;"",HLOOKUP(RR$5,'Recueil des UO'!$I$5:$AEI$12,8,FALSE),0)</f>
        <v>0</v>
      </c>
      <c r="RS10" s="54">
        <f>IF(RS$5&lt;&gt;"",HLOOKUP(RS$5,'Recueil des UO'!$I$5:$AEI$12,8,FALSE),0)</f>
        <v>0</v>
      </c>
      <c r="RT10" s="54">
        <f>IF(RT$5&lt;&gt;"",HLOOKUP(RT$5,'Recueil des UO'!$I$5:$AEI$12,8,FALSE),0)</f>
        <v>0</v>
      </c>
      <c r="RU10" s="54">
        <f>IF(RU$5&lt;&gt;"",HLOOKUP(RU$5,'Recueil des UO'!$I$5:$AEI$12,8,FALSE),0)</f>
        <v>0</v>
      </c>
      <c r="RV10" s="54">
        <f>IF(RV$5&lt;&gt;"",HLOOKUP(RV$5,'Recueil des UO'!$I$5:$AEI$12,8,FALSE),0)</f>
        <v>0</v>
      </c>
      <c r="RW10" s="54">
        <f>IF(RW$5&lt;&gt;"",HLOOKUP(RW$5,'Recueil des UO'!$I$5:$AEI$12,8,FALSE),0)</f>
        <v>0</v>
      </c>
      <c r="RX10" s="54">
        <f>IF(RX$5&lt;&gt;"",HLOOKUP(RX$5,'Recueil des UO'!$I$5:$AEI$12,8,FALSE),0)</f>
        <v>0</v>
      </c>
      <c r="RY10" s="54">
        <f>IF(RY$5&lt;&gt;"",HLOOKUP(RY$5,'Recueil des UO'!$I$5:$AEI$12,8,FALSE),0)</f>
        <v>0</v>
      </c>
      <c r="RZ10" s="54">
        <f>IF(RZ$5&lt;&gt;"",HLOOKUP(RZ$5,'Recueil des UO'!$I$5:$AEI$12,8,FALSE),0)</f>
        <v>0</v>
      </c>
      <c r="SA10" s="54">
        <f>IF(SA$5&lt;&gt;"",HLOOKUP(SA$5,'Recueil des UO'!$I$5:$AEI$12,8,FALSE),0)</f>
        <v>0</v>
      </c>
      <c r="SB10" s="54">
        <f>IF(SB$5&lt;&gt;"",HLOOKUP(SB$5,'Recueil des UO'!$I$5:$AEI$12,8,FALSE),0)</f>
        <v>0</v>
      </c>
      <c r="SC10" s="54">
        <f>IF(SC$5&lt;&gt;"",HLOOKUP(SC$5,'Recueil des UO'!$I$5:$AEI$12,8,FALSE),0)</f>
        <v>0</v>
      </c>
      <c r="SD10" s="54">
        <f>IF(SD$5&lt;&gt;"",HLOOKUP(SD$5,'Recueil des UO'!$I$5:$AEI$12,8,FALSE),0)</f>
        <v>0</v>
      </c>
      <c r="SE10" s="54">
        <f>IF(SE$5&lt;&gt;"",HLOOKUP(SE$5,'Recueil des UO'!$I$5:$AEI$12,8,FALSE),0)</f>
        <v>0</v>
      </c>
      <c r="SF10" s="54">
        <f>IF(SF$5&lt;&gt;"",HLOOKUP(SF$5,'Recueil des UO'!$I$5:$AEI$12,8,FALSE),0)</f>
        <v>0</v>
      </c>
      <c r="SG10" s="54">
        <f>IF(SG$5&lt;&gt;"",HLOOKUP(SG$5,'Recueil des UO'!$I$5:$AEI$12,8,FALSE),0)</f>
        <v>0</v>
      </c>
      <c r="SH10" s="54">
        <f>IF(SH$5&lt;&gt;"",HLOOKUP(SH$5,'Recueil des UO'!$I$5:$AEI$12,8,FALSE),0)</f>
        <v>0</v>
      </c>
      <c r="SI10" s="54">
        <f>IF(SI$5&lt;&gt;"",HLOOKUP(SI$5,'Recueil des UO'!$I$5:$AEI$12,8,FALSE),0)</f>
        <v>0</v>
      </c>
      <c r="SJ10" s="54">
        <f>IF(SJ$5&lt;&gt;"",HLOOKUP(SJ$5,'Recueil des UO'!$I$5:$AEI$12,8,FALSE),0)</f>
        <v>0</v>
      </c>
      <c r="SK10" s="54">
        <f>IF(SK$5&lt;&gt;"",HLOOKUP(SK$5,'Recueil des UO'!$I$5:$AEI$12,8,FALSE),0)</f>
        <v>0</v>
      </c>
      <c r="SL10" s="54">
        <f>IF(SL$5&lt;&gt;"",HLOOKUP(SL$5,'Recueil des UO'!$I$5:$AEI$12,8,FALSE),0)</f>
        <v>0</v>
      </c>
      <c r="SM10" s="54">
        <f>IF(SM$5&lt;&gt;"",HLOOKUP(SM$5,'Recueil des UO'!$I$5:$AEI$12,8,FALSE),0)</f>
        <v>0</v>
      </c>
      <c r="SN10" s="54">
        <f>IF(SN$5&lt;&gt;"",HLOOKUP(SN$5,'Recueil des UO'!$I$5:$AEI$12,8,FALSE),0)</f>
        <v>0</v>
      </c>
      <c r="SO10" s="54">
        <f>IF(SO$5&lt;&gt;"",HLOOKUP(SO$5,'Recueil des UO'!$I$5:$AEI$12,8,FALSE),0)</f>
        <v>0</v>
      </c>
      <c r="SP10" s="54">
        <f>IF(SP$5&lt;&gt;"",HLOOKUP(SP$5,'Recueil des UO'!$I$5:$AEI$12,8,FALSE),0)</f>
        <v>0</v>
      </c>
      <c r="SQ10" s="54">
        <f>IF(SQ$5&lt;&gt;"",HLOOKUP(SQ$5,'Recueil des UO'!$I$5:$AEI$12,8,FALSE),0)</f>
        <v>0</v>
      </c>
      <c r="SR10" s="54">
        <f>IF(SR$5&lt;&gt;"",HLOOKUP(SR$5,'Recueil des UO'!$I$5:$AEI$12,8,FALSE),0)</f>
        <v>0</v>
      </c>
      <c r="SS10" s="54">
        <f>IF(SS$5&lt;&gt;"",HLOOKUP(SS$5,'Recueil des UO'!$I$5:$AEI$12,8,FALSE),0)</f>
        <v>0</v>
      </c>
      <c r="ST10" s="54">
        <f>IF(ST$5&lt;&gt;"",HLOOKUP(ST$5,'Recueil des UO'!$I$5:$AEI$12,8,FALSE),0)</f>
        <v>0</v>
      </c>
      <c r="SU10" s="54">
        <f>IF(SU$5&lt;&gt;"",HLOOKUP(SU$5,'Recueil des UO'!$I$5:$AEI$12,8,FALSE),0)</f>
        <v>0</v>
      </c>
      <c r="SV10" s="54">
        <f>IF(SV$5&lt;&gt;"",HLOOKUP(SV$5,'Recueil des UO'!$I$5:$AEI$12,8,FALSE),0)</f>
        <v>0</v>
      </c>
      <c r="SW10" s="54">
        <f>IF(SW$5&lt;&gt;"",HLOOKUP(SW$5,'Recueil des UO'!$I$5:$AEI$12,8,FALSE),0)</f>
        <v>0</v>
      </c>
      <c r="SX10" s="54">
        <f>IF(SX$5&lt;&gt;"",HLOOKUP(SX$5,'Recueil des UO'!$I$5:$AEI$12,8,FALSE),0)</f>
        <v>0</v>
      </c>
      <c r="SY10" s="54">
        <f>IF(SY$5&lt;&gt;"",HLOOKUP(SY$5,'Recueil des UO'!$I$5:$AEI$12,8,FALSE),0)</f>
        <v>0</v>
      </c>
      <c r="SZ10" s="54">
        <f>IF(SZ$5&lt;&gt;"",HLOOKUP(SZ$5,'Recueil des UO'!$I$5:$AEI$12,8,FALSE),0)</f>
        <v>0</v>
      </c>
      <c r="TA10" s="54">
        <f>IF(TA$5&lt;&gt;"",HLOOKUP(TA$5,'Recueil des UO'!$I$5:$AEI$12,8,FALSE),0)</f>
        <v>0</v>
      </c>
      <c r="TB10" s="54">
        <f>IF(TB$5&lt;&gt;"",HLOOKUP(TB$5,'Recueil des UO'!$I$5:$AEI$12,8,FALSE),0)</f>
        <v>0</v>
      </c>
      <c r="TC10" s="54">
        <f>IF(TC$5&lt;&gt;"",HLOOKUP(TC$5,'Recueil des UO'!$I$5:$AEI$12,8,FALSE),0)</f>
        <v>0</v>
      </c>
      <c r="TD10" s="54">
        <f>IF(TD$5&lt;&gt;"",HLOOKUP(TD$5,'Recueil des UO'!$I$5:$AEI$12,8,FALSE),0)</f>
        <v>0</v>
      </c>
      <c r="TE10" s="54">
        <f>IF(TE$5&lt;&gt;"",HLOOKUP(TE$5,'Recueil des UO'!$I$5:$AEI$12,8,FALSE),0)</f>
        <v>0</v>
      </c>
      <c r="TF10" s="54">
        <f>IF(TF$5&lt;&gt;"",HLOOKUP(TF$5,'Recueil des UO'!$I$5:$AEI$12,8,FALSE),0)</f>
        <v>0</v>
      </c>
      <c r="TG10" s="54">
        <f>IF(TG$5&lt;&gt;"",HLOOKUP(TG$5,'Recueil des UO'!$I$5:$AEI$12,8,FALSE),0)</f>
        <v>0</v>
      </c>
      <c r="TH10" s="54">
        <f>IF(TH$5&lt;&gt;"",HLOOKUP(TH$5,'Recueil des UO'!$I$5:$AEI$12,8,FALSE),0)</f>
        <v>0</v>
      </c>
      <c r="TI10" s="54">
        <f>IF(TI$5&lt;&gt;"",HLOOKUP(TI$5,'Recueil des UO'!$I$5:$AEI$12,8,FALSE),0)</f>
        <v>0</v>
      </c>
      <c r="TJ10" s="54">
        <f>IF(TJ$5&lt;&gt;"",HLOOKUP(TJ$5,'Recueil des UO'!$I$5:$AEI$12,8,FALSE),0)</f>
        <v>0</v>
      </c>
      <c r="TK10" s="54">
        <f>IF(TK$5&lt;&gt;"",HLOOKUP(TK$5,'Recueil des UO'!$I$5:$AEI$12,8,FALSE),0)</f>
        <v>0</v>
      </c>
      <c r="TL10" s="54">
        <f>IF(TL$5&lt;&gt;"",HLOOKUP(TL$5,'Recueil des UO'!$I$5:$AEI$12,8,FALSE),0)</f>
        <v>0</v>
      </c>
      <c r="TM10" s="54">
        <f>IF(TM$5&lt;&gt;"",HLOOKUP(TM$5,'Recueil des UO'!$I$5:$AEI$12,8,FALSE),0)</f>
        <v>0</v>
      </c>
      <c r="TN10" s="54">
        <f>IF(TN$5&lt;&gt;"",HLOOKUP(TN$5,'Recueil des UO'!$I$5:$AEI$12,8,FALSE),0)</f>
        <v>0</v>
      </c>
      <c r="TO10" s="54">
        <f>IF(TO$5&lt;&gt;"",HLOOKUP(TO$5,'Recueil des UO'!$I$5:$AEI$12,8,FALSE),0)</f>
        <v>0</v>
      </c>
      <c r="TP10" s="54">
        <f>IF(TP$5&lt;&gt;"",HLOOKUP(TP$5,'Recueil des UO'!$I$5:$AEI$12,8,FALSE),0)</f>
        <v>0</v>
      </c>
      <c r="TQ10" s="54">
        <f>IF(TQ$5&lt;&gt;"",HLOOKUP(TQ$5,'Recueil des UO'!$I$5:$AEI$12,8,FALSE),0)</f>
        <v>0</v>
      </c>
      <c r="TR10" s="54">
        <f>IF(TR$5&lt;&gt;"",HLOOKUP(TR$5,'Recueil des UO'!$I$5:$AEI$12,8,FALSE),0)</f>
        <v>0</v>
      </c>
      <c r="TS10" s="54">
        <f>IF(TS$5&lt;&gt;"",HLOOKUP(TS$5,'Recueil des UO'!$I$5:$AEI$12,8,FALSE),0)</f>
        <v>0</v>
      </c>
      <c r="TT10" s="54">
        <f>IF(TT$5&lt;&gt;"",HLOOKUP(TT$5,'Recueil des UO'!$I$5:$AEI$12,8,FALSE),0)</f>
        <v>0</v>
      </c>
      <c r="TU10" s="54">
        <f>IF(TU$5&lt;&gt;"",HLOOKUP(TU$5,'Recueil des UO'!$I$5:$AEI$12,8,FALSE),0)</f>
        <v>0</v>
      </c>
      <c r="TV10" s="54">
        <f>IF(TV$5&lt;&gt;"",HLOOKUP(TV$5,'Recueil des UO'!$I$5:$AEI$12,8,FALSE),0)</f>
        <v>0</v>
      </c>
      <c r="TW10" s="54">
        <f>IF(TW$5&lt;&gt;"",HLOOKUP(TW$5,'Recueil des UO'!$I$5:$AEI$12,8,FALSE),0)</f>
        <v>0</v>
      </c>
      <c r="TX10" s="54">
        <f>IF(TX$5&lt;&gt;"",HLOOKUP(TX$5,'Recueil des UO'!$I$5:$AEI$12,8,FALSE),0)</f>
        <v>0</v>
      </c>
      <c r="TY10" s="54">
        <f>IF(TY$5&lt;&gt;"",HLOOKUP(TY$5,'Recueil des UO'!$I$5:$AEI$12,8,FALSE),0)</f>
        <v>0</v>
      </c>
      <c r="TZ10" s="54">
        <f>IF(TZ$5&lt;&gt;"",HLOOKUP(TZ$5,'Recueil des UO'!$I$5:$AEI$12,8,FALSE),0)</f>
        <v>0</v>
      </c>
      <c r="UA10" s="54">
        <f>IF(UA$5&lt;&gt;"",HLOOKUP(UA$5,'Recueil des UO'!$I$5:$AEI$12,8,FALSE),0)</f>
        <v>0</v>
      </c>
      <c r="UB10" s="54">
        <f>IF(UB$5&lt;&gt;"",HLOOKUP(UB$5,'Recueil des UO'!$I$5:$AEI$12,8,FALSE),0)</f>
        <v>0</v>
      </c>
      <c r="UC10" s="54">
        <f>IF(UC$5&lt;&gt;"",HLOOKUP(UC$5,'Recueil des UO'!$I$5:$AEI$12,8,FALSE),0)</f>
        <v>0</v>
      </c>
      <c r="UD10" s="54">
        <f>IF(UD$5&lt;&gt;"",HLOOKUP(UD$5,'Recueil des UO'!$I$5:$AEI$12,8,FALSE),0)</f>
        <v>0</v>
      </c>
      <c r="UE10" s="54">
        <f>IF(UE$5&lt;&gt;"",HLOOKUP(UE$5,'Recueil des UO'!$I$5:$AEI$12,8,FALSE),0)</f>
        <v>0</v>
      </c>
      <c r="UF10" s="54">
        <f>IF(UF$5&lt;&gt;"",HLOOKUP(UF$5,'Recueil des UO'!$I$5:$AEI$12,8,FALSE),0)</f>
        <v>0</v>
      </c>
      <c r="UG10" s="54">
        <f>IF(UG$5&lt;&gt;"",HLOOKUP(UG$5,'Recueil des UO'!$I$5:$AEI$12,8,FALSE),0)</f>
        <v>0</v>
      </c>
      <c r="UH10" s="54">
        <f>IF(UH$5&lt;&gt;"",HLOOKUP(UH$5,'Recueil des UO'!$I$5:$AEI$12,8,FALSE),0)</f>
        <v>0</v>
      </c>
      <c r="UI10" s="54">
        <f>IF(UI$5&lt;&gt;"",HLOOKUP(UI$5,'Recueil des UO'!$I$5:$AEI$12,8,FALSE),0)</f>
        <v>0</v>
      </c>
      <c r="UJ10" s="54">
        <f>IF(UJ$5&lt;&gt;"",HLOOKUP(UJ$5,'Recueil des UO'!$I$5:$AEI$12,8,FALSE),0)</f>
        <v>0</v>
      </c>
      <c r="UK10" s="54">
        <f>IF(UK$5&lt;&gt;"",HLOOKUP(UK$5,'Recueil des UO'!$I$5:$AEI$12,8,FALSE),0)</f>
        <v>0</v>
      </c>
      <c r="UL10" s="54">
        <f>IF(UL$5&lt;&gt;"",HLOOKUP(UL$5,'Recueil des UO'!$I$5:$AEI$12,8,FALSE),0)</f>
        <v>0</v>
      </c>
      <c r="UM10" s="54">
        <f>IF(UM$5&lt;&gt;"",HLOOKUP(UM$5,'Recueil des UO'!$I$5:$AEI$12,8,FALSE),0)</f>
        <v>0</v>
      </c>
      <c r="UN10" s="54">
        <f>IF(UN$5&lt;&gt;"",HLOOKUP(UN$5,'Recueil des UO'!$I$5:$AEI$12,8,FALSE),0)</f>
        <v>0</v>
      </c>
      <c r="UO10" s="54">
        <f>IF(UO$5&lt;&gt;"",HLOOKUP(UO$5,'Recueil des UO'!$I$5:$AEI$12,8,FALSE),0)</f>
        <v>0</v>
      </c>
      <c r="UP10" s="54">
        <f>IF(UP$5&lt;&gt;"",HLOOKUP(UP$5,'Recueil des UO'!$I$5:$AEI$12,8,FALSE),0)</f>
        <v>0</v>
      </c>
      <c r="UQ10" s="54">
        <f>IF(UQ$5&lt;&gt;"",HLOOKUP(UQ$5,'Recueil des UO'!$I$5:$AEI$12,8,FALSE),0)</f>
        <v>0</v>
      </c>
      <c r="UR10" s="54">
        <f>IF(UR$5&lt;&gt;"",HLOOKUP(UR$5,'Recueil des UO'!$I$5:$AEI$12,8,FALSE),0)</f>
        <v>0</v>
      </c>
      <c r="US10" s="54">
        <f>IF(US$5&lt;&gt;"",HLOOKUP(US$5,'Recueil des UO'!$I$5:$AEI$12,8,FALSE),0)</f>
        <v>0</v>
      </c>
      <c r="UT10" s="54">
        <f>IF(UT$5&lt;&gt;"",HLOOKUP(UT$5,'Recueil des UO'!$I$5:$AEI$12,8,FALSE),0)</f>
        <v>0</v>
      </c>
      <c r="UU10" s="54">
        <f>IF(UU$5&lt;&gt;"",HLOOKUP(UU$5,'Recueil des UO'!$I$5:$AEI$12,8,FALSE),0)</f>
        <v>0</v>
      </c>
      <c r="UV10" s="54">
        <f>IF(UV$5&lt;&gt;"",HLOOKUP(UV$5,'Recueil des UO'!$I$5:$AEI$12,8,FALSE),0)</f>
        <v>0</v>
      </c>
      <c r="UW10" s="54">
        <f>IF(UW$5&lt;&gt;"",HLOOKUP(UW$5,'Recueil des UO'!$I$5:$AEI$12,8,FALSE),0)</f>
        <v>0</v>
      </c>
      <c r="UX10" s="54">
        <f>IF(UX$5&lt;&gt;"",HLOOKUP(UX$5,'Recueil des UO'!$I$5:$AEI$12,8,FALSE),0)</f>
        <v>0</v>
      </c>
      <c r="UY10" s="54">
        <f>IF(UY$5&lt;&gt;"",HLOOKUP(UY$5,'Recueil des UO'!$I$5:$AEI$12,8,FALSE),0)</f>
        <v>0</v>
      </c>
      <c r="UZ10" s="54">
        <f>IF(UZ$5&lt;&gt;"",HLOOKUP(UZ$5,'Recueil des UO'!$I$5:$AEI$12,8,FALSE),0)</f>
        <v>0</v>
      </c>
      <c r="VA10" s="54">
        <f>IF(VA$5&lt;&gt;"",HLOOKUP(VA$5,'Recueil des UO'!$I$5:$AEI$12,8,FALSE),0)</f>
        <v>0</v>
      </c>
      <c r="VB10" s="54">
        <f>IF(VB$5&lt;&gt;"",HLOOKUP(VB$5,'Recueil des UO'!$I$5:$AEI$12,8,FALSE),0)</f>
        <v>0</v>
      </c>
      <c r="VC10" s="54">
        <f>IF(VC$5&lt;&gt;"",HLOOKUP(VC$5,'Recueil des UO'!$I$5:$AEI$12,8,FALSE),0)</f>
        <v>0</v>
      </c>
      <c r="VD10" s="54">
        <f>IF(VD$5&lt;&gt;"",HLOOKUP(VD$5,'Recueil des UO'!$I$5:$AEI$12,8,FALSE),0)</f>
        <v>0</v>
      </c>
      <c r="VE10" s="54">
        <f>IF(VE$5&lt;&gt;"",HLOOKUP(VE$5,'Recueil des UO'!$I$5:$AEI$12,8,FALSE),0)</f>
        <v>0</v>
      </c>
      <c r="VF10" s="54">
        <f>IF(VF$5&lt;&gt;"",HLOOKUP(VF$5,'Recueil des UO'!$I$5:$AEI$12,8,FALSE),0)</f>
        <v>0</v>
      </c>
      <c r="VG10" s="54">
        <f>IF(VG$5&lt;&gt;"",HLOOKUP(VG$5,'Recueil des UO'!$I$5:$AEI$12,8,FALSE),0)</f>
        <v>0</v>
      </c>
      <c r="VH10" s="54">
        <f>IF(VH$5&lt;&gt;"",HLOOKUP(VH$5,'Recueil des UO'!$I$5:$AEI$12,8,FALSE),0)</f>
        <v>0</v>
      </c>
      <c r="VI10" s="54">
        <f>IF(VI$5&lt;&gt;"",HLOOKUP(VI$5,'Recueil des UO'!$I$5:$AEI$12,8,FALSE),0)</f>
        <v>0</v>
      </c>
      <c r="VJ10" s="54">
        <f>IF(VJ$5&lt;&gt;"",HLOOKUP(VJ$5,'Recueil des UO'!$I$5:$AEI$12,8,FALSE),0)</f>
        <v>0</v>
      </c>
      <c r="VK10" s="54">
        <f>IF(VK$5&lt;&gt;"",HLOOKUP(VK$5,'Recueil des UO'!$I$5:$AEI$12,8,FALSE),0)</f>
        <v>0</v>
      </c>
      <c r="VL10" s="54">
        <f>IF(VL$5&lt;&gt;"",HLOOKUP(VL$5,'Recueil des UO'!$I$5:$AEI$12,8,FALSE),0)</f>
        <v>0</v>
      </c>
      <c r="VM10" s="54">
        <f>IF(VM$5&lt;&gt;"",HLOOKUP(VM$5,'Recueil des UO'!$I$5:$AEI$12,8,FALSE),0)</f>
        <v>0</v>
      </c>
      <c r="VN10" s="54">
        <f>IF(VN$5&lt;&gt;"",HLOOKUP(VN$5,'Recueil des UO'!$I$5:$AEI$12,8,FALSE),0)</f>
        <v>0</v>
      </c>
      <c r="VO10" s="54">
        <f>IF(VO$5&lt;&gt;"",HLOOKUP(VO$5,'Recueil des UO'!$I$5:$AEI$12,8,FALSE),0)</f>
        <v>0</v>
      </c>
      <c r="VP10" s="54">
        <f>IF(VP$5&lt;&gt;"",HLOOKUP(VP$5,'Recueil des UO'!$I$5:$AEI$12,8,FALSE),0)</f>
        <v>0</v>
      </c>
      <c r="VQ10" s="54">
        <f>IF(VQ$5&lt;&gt;"",HLOOKUP(VQ$5,'Recueil des UO'!$I$5:$AEI$12,8,FALSE),0)</f>
        <v>0</v>
      </c>
      <c r="VR10" s="54">
        <f>IF(VR$5&lt;&gt;"",HLOOKUP(VR$5,'Recueil des UO'!$I$5:$AEI$12,8,FALSE),0)</f>
        <v>0</v>
      </c>
      <c r="VS10" s="54">
        <f>IF(VS$5&lt;&gt;"",HLOOKUP(VS$5,'Recueil des UO'!$I$5:$AEI$12,8,FALSE),0)</f>
        <v>0</v>
      </c>
      <c r="VT10" s="54">
        <f>IF(VT$5&lt;&gt;"",HLOOKUP(VT$5,'Recueil des UO'!$I$5:$AEI$12,8,FALSE),0)</f>
        <v>0</v>
      </c>
      <c r="VU10" s="54">
        <f>IF(VU$5&lt;&gt;"",HLOOKUP(VU$5,'Recueil des UO'!$I$5:$AEI$12,8,FALSE),0)</f>
        <v>0</v>
      </c>
      <c r="VV10" s="54">
        <f>IF(VV$5&lt;&gt;"",HLOOKUP(VV$5,'Recueil des UO'!$I$5:$AEI$12,8,FALSE),0)</f>
        <v>0</v>
      </c>
    </row>
    <row r="11" spans="1:594" s="198" customFormat="1" ht="51">
      <c r="C11" s="115"/>
      <c r="D11" s="462" t="s">
        <v>1072</v>
      </c>
      <c r="E11" s="963" t="s">
        <v>1100</v>
      </c>
      <c r="F11" s="963"/>
      <c r="G11" s="963"/>
      <c r="H11" s="214" t="s">
        <v>1661</v>
      </c>
      <c r="I11" s="214" t="s">
        <v>1662</v>
      </c>
      <c r="J11" s="296" t="s">
        <v>1853</v>
      </c>
      <c r="K11" s="214" t="s">
        <v>1660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</row>
    <row r="12" spans="1:594" s="276" customFormat="1" ht="15">
      <c r="C12" s="360" t="s">
        <v>1827</v>
      </c>
      <c r="D12" s="268"/>
      <c r="E12" s="956" t="s">
        <v>580</v>
      </c>
      <c r="F12" s="957"/>
      <c r="G12" s="957"/>
      <c r="H12" s="858">
        <f ca="1">H13+H17</f>
        <v>0</v>
      </c>
      <c r="I12" s="858">
        <f t="shared" ref="I12:I22" si="6">SUM(K12:VV12)</f>
        <v>0</v>
      </c>
      <c r="J12" s="858">
        <f ca="1">H12-I12</f>
        <v>0</v>
      </c>
      <c r="K12" s="858">
        <f>'CNmaj Act. Subs. &amp; RBA'!H12+'CN Act.Spé.'!H12</f>
        <v>0</v>
      </c>
      <c r="L12" s="10">
        <f t="shared" ref="L12:JE12" si="7">L13+L17</f>
        <v>0</v>
      </c>
      <c r="M12" s="10">
        <f t="shared" si="7"/>
        <v>0</v>
      </c>
      <c r="N12" s="10">
        <f t="shared" si="7"/>
        <v>0</v>
      </c>
      <c r="O12" s="10">
        <f t="shared" si="7"/>
        <v>0</v>
      </c>
      <c r="P12" s="10">
        <f t="shared" si="7"/>
        <v>0</v>
      </c>
      <c r="Q12" s="10">
        <f t="shared" si="7"/>
        <v>0</v>
      </c>
      <c r="R12" s="10">
        <f t="shared" si="7"/>
        <v>0</v>
      </c>
      <c r="S12" s="10">
        <f t="shared" si="7"/>
        <v>0</v>
      </c>
      <c r="T12" s="10">
        <f t="shared" si="7"/>
        <v>0</v>
      </c>
      <c r="U12" s="10">
        <f t="shared" si="7"/>
        <v>0</v>
      </c>
      <c r="V12" s="10">
        <f t="shared" si="7"/>
        <v>0</v>
      </c>
      <c r="W12" s="10">
        <f t="shared" si="7"/>
        <v>0</v>
      </c>
      <c r="X12" s="10">
        <f t="shared" si="7"/>
        <v>0</v>
      </c>
      <c r="Y12" s="10">
        <f t="shared" si="7"/>
        <v>0</v>
      </c>
      <c r="Z12" s="10">
        <f t="shared" si="7"/>
        <v>0</v>
      </c>
      <c r="AA12" s="10">
        <f t="shared" si="7"/>
        <v>0</v>
      </c>
      <c r="AB12" s="10">
        <f t="shared" si="7"/>
        <v>0</v>
      </c>
      <c r="AC12" s="10">
        <f t="shared" si="7"/>
        <v>0</v>
      </c>
      <c r="AD12" s="10">
        <f t="shared" si="7"/>
        <v>0</v>
      </c>
      <c r="AE12" s="10">
        <f t="shared" si="7"/>
        <v>0</v>
      </c>
      <c r="AF12" s="10">
        <f t="shared" si="7"/>
        <v>0</v>
      </c>
      <c r="AG12" s="10">
        <f t="shared" si="7"/>
        <v>0</v>
      </c>
      <c r="AH12" s="10">
        <f t="shared" si="7"/>
        <v>0</v>
      </c>
      <c r="AI12" s="10">
        <f t="shared" si="7"/>
        <v>0</v>
      </c>
      <c r="AJ12" s="10">
        <f t="shared" si="7"/>
        <v>0</v>
      </c>
      <c r="AK12" s="10">
        <f t="shared" si="7"/>
        <v>0</v>
      </c>
      <c r="AL12" s="10">
        <f t="shared" si="7"/>
        <v>0</v>
      </c>
      <c r="AM12" s="10">
        <f t="shared" si="7"/>
        <v>0</v>
      </c>
      <c r="AN12" s="10">
        <f t="shared" si="7"/>
        <v>0</v>
      </c>
      <c r="AO12" s="10">
        <f t="shared" si="7"/>
        <v>0</v>
      </c>
      <c r="AP12" s="10">
        <f t="shared" si="7"/>
        <v>0</v>
      </c>
      <c r="AQ12" s="10">
        <f t="shared" si="7"/>
        <v>0</v>
      </c>
      <c r="AR12" s="10">
        <f t="shared" si="7"/>
        <v>0</v>
      </c>
      <c r="AS12" s="10">
        <f t="shared" si="7"/>
        <v>0</v>
      </c>
      <c r="AT12" s="10">
        <f t="shared" si="7"/>
        <v>0</v>
      </c>
      <c r="AU12" s="10">
        <f t="shared" si="7"/>
        <v>0</v>
      </c>
      <c r="AV12" s="10">
        <f t="shared" si="7"/>
        <v>0</v>
      </c>
      <c r="AW12" s="10">
        <f t="shared" si="7"/>
        <v>0</v>
      </c>
      <c r="AX12" s="10">
        <f t="shared" si="7"/>
        <v>0</v>
      </c>
      <c r="AY12" s="10">
        <f t="shared" si="7"/>
        <v>0</v>
      </c>
      <c r="AZ12" s="10">
        <f t="shared" si="7"/>
        <v>0</v>
      </c>
      <c r="BA12" s="10">
        <f t="shared" si="7"/>
        <v>0</v>
      </c>
      <c r="BB12" s="10">
        <f t="shared" si="7"/>
        <v>0</v>
      </c>
      <c r="BC12" s="10">
        <f t="shared" si="7"/>
        <v>0</v>
      </c>
      <c r="BD12" s="10">
        <f t="shared" si="7"/>
        <v>0</v>
      </c>
      <c r="BE12" s="10">
        <f t="shared" si="7"/>
        <v>0</v>
      </c>
      <c r="BF12" s="10">
        <f t="shared" si="7"/>
        <v>0</v>
      </c>
      <c r="BG12" s="10">
        <f t="shared" si="7"/>
        <v>0</v>
      </c>
      <c r="BH12" s="10">
        <f t="shared" si="7"/>
        <v>0</v>
      </c>
      <c r="BI12" s="10">
        <f t="shared" si="7"/>
        <v>0</v>
      </c>
      <c r="BJ12" s="10">
        <f t="shared" si="7"/>
        <v>0</v>
      </c>
      <c r="BK12" s="10">
        <f t="shared" si="7"/>
        <v>0</v>
      </c>
      <c r="BL12" s="10">
        <f t="shared" si="7"/>
        <v>0</v>
      </c>
      <c r="BM12" s="10">
        <f t="shared" si="7"/>
        <v>0</v>
      </c>
      <c r="BN12" s="10">
        <f t="shared" si="7"/>
        <v>0</v>
      </c>
      <c r="BO12" s="10">
        <f t="shared" si="7"/>
        <v>0</v>
      </c>
      <c r="BP12" s="10">
        <f t="shared" si="7"/>
        <v>0</v>
      </c>
      <c r="BQ12" s="10">
        <f t="shared" si="7"/>
        <v>0</v>
      </c>
      <c r="BR12" s="10">
        <f t="shared" si="7"/>
        <v>0</v>
      </c>
      <c r="BS12" s="10">
        <f t="shared" si="7"/>
        <v>0</v>
      </c>
      <c r="BT12" s="10">
        <f t="shared" si="7"/>
        <v>0</v>
      </c>
      <c r="BU12" s="10">
        <f t="shared" si="7"/>
        <v>0</v>
      </c>
      <c r="BV12" s="10">
        <f t="shared" si="7"/>
        <v>0</v>
      </c>
      <c r="BW12" s="10">
        <f t="shared" si="7"/>
        <v>0</v>
      </c>
      <c r="BX12" s="10">
        <f t="shared" si="7"/>
        <v>0</v>
      </c>
      <c r="BY12" s="10">
        <f t="shared" si="7"/>
        <v>0</v>
      </c>
      <c r="BZ12" s="10">
        <f t="shared" si="7"/>
        <v>0</v>
      </c>
      <c r="CA12" s="10">
        <f t="shared" si="7"/>
        <v>0</v>
      </c>
      <c r="CB12" s="10">
        <f t="shared" si="7"/>
        <v>0</v>
      </c>
      <c r="CC12" s="10">
        <f t="shared" si="7"/>
        <v>0</v>
      </c>
      <c r="CD12" s="10">
        <f t="shared" si="7"/>
        <v>0</v>
      </c>
      <c r="CE12" s="10">
        <f t="shared" si="7"/>
        <v>0</v>
      </c>
      <c r="CF12" s="10">
        <f t="shared" si="7"/>
        <v>0</v>
      </c>
      <c r="CG12" s="10">
        <f t="shared" si="7"/>
        <v>0</v>
      </c>
      <c r="CH12" s="10">
        <f t="shared" si="7"/>
        <v>0</v>
      </c>
      <c r="CI12" s="10">
        <f t="shared" si="7"/>
        <v>0</v>
      </c>
      <c r="CJ12" s="10">
        <f t="shared" si="7"/>
        <v>0</v>
      </c>
      <c r="CK12" s="10">
        <f t="shared" si="7"/>
        <v>0</v>
      </c>
      <c r="CL12" s="10">
        <f t="shared" si="7"/>
        <v>0</v>
      </c>
      <c r="CM12" s="10">
        <f t="shared" si="7"/>
        <v>0</v>
      </c>
      <c r="CN12" s="10">
        <f t="shared" si="7"/>
        <v>0</v>
      </c>
      <c r="CO12" s="10">
        <f t="shared" si="7"/>
        <v>0</v>
      </c>
      <c r="CP12" s="10">
        <f t="shared" si="7"/>
        <v>0</v>
      </c>
      <c r="CQ12" s="10">
        <f t="shared" si="7"/>
        <v>0</v>
      </c>
      <c r="CR12" s="10">
        <f t="shared" si="7"/>
        <v>0</v>
      </c>
      <c r="CS12" s="10">
        <f t="shared" si="7"/>
        <v>0</v>
      </c>
      <c r="CT12" s="10">
        <f t="shared" si="7"/>
        <v>0</v>
      </c>
      <c r="CU12" s="10">
        <f t="shared" si="7"/>
        <v>0</v>
      </c>
      <c r="CV12" s="10">
        <f t="shared" si="7"/>
        <v>0</v>
      </c>
      <c r="CW12" s="10">
        <f t="shared" si="7"/>
        <v>0</v>
      </c>
      <c r="CX12" s="10">
        <f t="shared" si="7"/>
        <v>0</v>
      </c>
      <c r="CY12" s="10">
        <f t="shared" si="7"/>
        <v>0</v>
      </c>
      <c r="CZ12" s="10">
        <f t="shared" si="7"/>
        <v>0</v>
      </c>
      <c r="DA12" s="10">
        <f t="shared" si="7"/>
        <v>0</v>
      </c>
      <c r="DB12" s="10">
        <f t="shared" si="7"/>
        <v>0</v>
      </c>
      <c r="DC12" s="10">
        <f t="shared" si="7"/>
        <v>0</v>
      </c>
      <c r="DD12" s="10">
        <f t="shared" si="7"/>
        <v>0</v>
      </c>
      <c r="DE12" s="10">
        <f t="shared" si="7"/>
        <v>0</v>
      </c>
      <c r="DF12" s="10">
        <f t="shared" si="7"/>
        <v>0</v>
      </c>
      <c r="DG12" s="10">
        <f t="shared" si="7"/>
        <v>0</v>
      </c>
      <c r="DH12" s="10">
        <f t="shared" si="7"/>
        <v>0</v>
      </c>
      <c r="DI12" s="10">
        <f t="shared" si="7"/>
        <v>0</v>
      </c>
      <c r="DJ12" s="10">
        <f t="shared" si="7"/>
        <v>0</v>
      </c>
      <c r="DK12" s="10">
        <f t="shared" si="7"/>
        <v>0</v>
      </c>
      <c r="DL12" s="10">
        <f t="shared" si="7"/>
        <v>0</v>
      </c>
      <c r="DM12" s="10">
        <f t="shared" si="7"/>
        <v>0</v>
      </c>
      <c r="DN12" s="10">
        <f t="shared" si="7"/>
        <v>0</v>
      </c>
      <c r="DO12" s="10">
        <f t="shared" si="7"/>
        <v>0</v>
      </c>
      <c r="DP12" s="10">
        <f t="shared" si="7"/>
        <v>0</v>
      </c>
      <c r="DQ12" s="10">
        <f t="shared" si="7"/>
        <v>0</v>
      </c>
      <c r="DR12" s="10">
        <f t="shared" si="7"/>
        <v>0</v>
      </c>
      <c r="DS12" s="10">
        <f t="shared" si="7"/>
        <v>0</v>
      </c>
      <c r="DT12" s="10">
        <f t="shared" si="7"/>
        <v>0</v>
      </c>
      <c r="DU12" s="10">
        <f t="shared" si="7"/>
        <v>0</v>
      </c>
      <c r="DV12" s="10">
        <f t="shared" si="7"/>
        <v>0</v>
      </c>
      <c r="DW12" s="10">
        <f t="shared" si="7"/>
        <v>0</v>
      </c>
      <c r="DX12" s="10">
        <f t="shared" si="7"/>
        <v>0</v>
      </c>
      <c r="DY12" s="10">
        <f t="shared" si="7"/>
        <v>0</v>
      </c>
      <c r="DZ12" s="10">
        <f t="shared" si="7"/>
        <v>0</v>
      </c>
      <c r="EA12" s="10">
        <f t="shared" si="7"/>
        <v>0</v>
      </c>
      <c r="EB12" s="10">
        <f t="shared" si="7"/>
        <v>0</v>
      </c>
      <c r="EC12" s="10">
        <f t="shared" si="7"/>
        <v>0</v>
      </c>
      <c r="ED12" s="10">
        <f t="shared" si="7"/>
        <v>0</v>
      </c>
      <c r="EE12" s="10">
        <f t="shared" si="7"/>
        <v>0</v>
      </c>
      <c r="EF12" s="10">
        <f t="shared" si="7"/>
        <v>0</v>
      </c>
      <c r="EG12" s="10">
        <f t="shared" si="7"/>
        <v>0</v>
      </c>
      <c r="EH12" s="10">
        <f t="shared" si="7"/>
        <v>0</v>
      </c>
      <c r="EI12" s="10">
        <f t="shared" si="7"/>
        <v>0</v>
      </c>
      <c r="EJ12" s="10">
        <f t="shared" si="7"/>
        <v>0</v>
      </c>
      <c r="EK12" s="10">
        <f t="shared" si="7"/>
        <v>0</v>
      </c>
      <c r="EL12" s="10">
        <f t="shared" si="7"/>
        <v>0</v>
      </c>
      <c r="EM12" s="10">
        <f t="shared" si="7"/>
        <v>0</v>
      </c>
      <c r="EN12" s="10">
        <f t="shared" si="7"/>
        <v>0</v>
      </c>
      <c r="EO12" s="10">
        <f t="shared" si="7"/>
        <v>0</v>
      </c>
      <c r="EP12" s="10">
        <f t="shared" si="7"/>
        <v>0</v>
      </c>
      <c r="EQ12" s="10">
        <f t="shared" si="7"/>
        <v>0</v>
      </c>
      <c r="ER12" s="10">
        <f t="shared" si="7"/>
        <v>0</v>
      </c>
      <c r="ES12" s="10">
        <f t="shared" si="7"/>
        <v>0</v>
      </c>
      <c r="ET12" s="10">
        <f t="shared" si="7"/>
        <v>0</v>
      </c>
      <c r="EU12" s="10">
        <f t="shared" si="7"/>
        <v>0</v>
      </c>
      <c r="EV12" s="10">
        <f t="shared" si="7"/>
        <v>0</v>
      </c>
      <c r="EW12" s="10">
        <f t="shared" si="7"/>
        <v>0</v>
      </c>
      <c r="EX12" s="10">
        <f t="shared" si="7"/>
        <v>0</v>
      </c>
      <c r="EY12" s="10">
        <f t="shared" si="7"/>
        <v>0</v>
      </c>
      <c r="EZ12" s="10">
        <f t="shared" si="7"/>
        <v>0</v>
      </c>
      <c r="FA12" s="10">
        <f t="shared" si="7"/>
        <v>0</v>
      </c>
      <c r="FB12" s="10">
        <f t="shared" si="7"/>
        <v>0</v>
      </c>
      <c r="FC12" s="10">
        <f t="shared" si="7"/>
        <v>0</v>
      </c>
      <c r="FD12" s="10">
        <f t="shared" si="7"/>
        <v>0</v>
      </c>
      <c r="FE12" s="10">
        <f t="shared" si="7"/>
        <v>0</v>
      </c>
      <c r="FF12" s="10">
        <f t="shared" si="7"/>
        <v>0</v>
      </c>
      <c r="FG12" s="10">
        <f t="shared" si="7"/>
        <v>0</v>
      </c>
      <c r="FH12" s="10">
        <f t="shared" si="7"/>
        <v>0</v>
      </c>
      <c r="FI12" s="10">
        <f t="shared" si="7"/>
        <v>0</v>
      </c>
      <c r="FJ12" s="10">
        <f t="shared" si="7"/>
        <v>0</v>
      </c>
      <c r="FK12" s="10">
        <f t="shared" si="7"/>
        <v>0</v>
      </c>
      <c r="FL12" s="10">
        <f t="shared" si="7"/>
        <v>0</v>
      </c>
      <c r="FM12" s="10">
        <f t="shared" si="7"/>
        <v>0</v>
      </c>
      <c r="FN12" s="10">
        <f t="shared" si="7"/>
        <v>0</v>
      </c>
      <c r="FO12" s="10">
        <f t="shared" si="7"/>
        <v>0</v>
      </c>
      <c r="FP12" s="10">
        <f t="shared" si="7"/>
        <v>0</v>
      </c>
      <c r="FQ12" s="10">
        <f t="shared" si="7"/>
        <v>0</v>
      </c>
      <c r="FR12" s="10">
        <f t="shared" si="7"/>
        <v>0</v>
      </c>
      <c r="FS12" s="10">
        <f t="shared" si="7"/>
        <v>0</v>
      </c>
      <c r="FT12" s="10">
        <f t="shared" si="7"/>
        <v>0</v>
      </c>
      <c r="FU12" s="10">
        <f t="shared" si="7"/>
        <v>0</v>
      </c>
      <c r="FV12" s="10">
        <f t="shared" si="7"/>
        <v>0</v>
      </c>
      <c r="FW12" s="10">
        <f t="shared" si="7"/>
        <v>0</v>
      </c>
      <c r="FX12" s="10">
        <f t="shared" si="7"/>
        <v>0</v>
      </c>
      <c r="FY12" s="10">
        <f t="shared" si="7"/>
        <v>0</v>
      </c>
      <c r="FZ12" s="10">
        <f t="shared" si="7"/>
        <v>0</v>
      </c>
      <c r="GA12" s="10">
        <f t="shared" si="7"/>
        <v>0</v>
      </c>
      <c r="GB12" s="10">
        <f t="shared" si="7"/>
        <v>0</v>
      </c>
      <c r="GC12" s="10">
        <f t="shared" si="7"/>
        <v>0</v>
      </c>
      <c r="GD12" s="10">
        <f t="shared" si="7"/>
        <v>0</v>
      </c>
      <c r="GE12" s="10">
        <f t="shared" si="7"/>
        <v>0</v>
      </c>
      <c r="GF12" s="10">
        <f t="shared" si="7"/>
        <v>0</v>
      </c>
      <c r="GG12" s="10">
        <f t="shared" si="7"/>
        <v>0</v>
      </c>
      <c r="GH12" s="10">
        <f t="shared" si="7"/>
        <v>0</v>
      </c>
      <c r="GI12" s="10">
        <f t="shared" si="7"/>
        <v>0</v>
      </c>
      <c r="GJ12" s="10">
        <f t="shared" si="7"/>
        <v>0</v>
      </c>
      <c r="GK12" s="10">
        <f t="shared" si="7"/>
        <v>0</v>
      </c>
      <c r="GL12" s="10">
        <f t="shared" si="7"/>
        <v>0</v>
      </c>
      <c r="GM12" s="10">
        <f t="shared" si="7"/>
        <v>0</v>
      </c>
      <c r="GN12" s="10">
        <f t="shared" si="7"/>
        <v>0</v>
      </c>
      <c r="GO12" s="10">
        <f t="shared" si="7"/>
        <v>0</v>
      </c>
      <c r="GP12" s="10">
        <f t="shared" si="7"/>
        <v>0</v>
      </c>
      <c r="GQ12" s="10">
        <f t="shared" si="7"/>
        <v>0</v>
      </c>
      <c r="GR12" s="10">
        <f t="shared" si="7"/>
        <v>0</v>
      </c>
      <c r="GS12" s="10">
        <f t="shared" si="7"/>
        <v>0</v>
      </c>
      <c r="GT12" s="10">
        <f t="shared" si="7"/>
        <v>0</v>
      </c>
      <c r="GU12" s="10">
        <f t="shared" si="7"/>
        <v>0</v>
      </c>
      <c r="GV12" s="10">
        <f t="shared" si="7"/>
        <v>0</v>
      </c>
      <c r="GW12" s="10">
        <f t="shared" si="7"/>
        <v>0</v>
      </c>
      <c r="GX12" s="10">
        <f t="shared" si="7"/>
        <v>0</v>
      </c>
      <c r="GY12" s="10">
        <f t="shared" si="7"/>
        <v>0</v>
      </c>
      <c r="GZ12" s="10">
        <f t="shared" si="7"/>
        <v>0</v>
      </c>
      <c r="HA12" s="10">
        <f t="shared" si="7"/>
        <v>0</v>
      </c>
      <c r="HB12" s="10">
        <f t="shared" si="7"/>
        <v>0</v>
      </c>
      <c r="HC12" s="10">
        <f t="shared" si="7"/>
        <v>0</v>
      </c>
      <c r="HD12" s="10">
        <f t="shared" si="7"/>
        <v>0</v>
      </c>
      <c r="HE12" s="10">
        <f t="shared" si="7"/>
        <v>0</v>
      </c>
      <c r="HF12" s="10">
        <f t="shared" si="7"/>
        <v>0</v>
      </c>
      <c r="HG12" s="10">
        <f t="shared" si="7"/>
        <v>0</v>
      </c>
      <c r="HH12" s="10">
        <f t="shared" si="7"/>
        <v>0</v>
      </c>
      <c r="HI12" s="10">
        <f t="shared" si="7"/>
        <v>0</v>
      </c>
      <c r="HJ12" s="10">
        <f t="shared" si="7"/>
        <v>0</v>
      </c>
      <c r="HK12" s="10">
        <f t="shared" si="7"/>
        <v>0</v>
      </c>
      <c r="HL12" s="10">
        <f t="shared" si="7"/>
        <v>0</v>
      </c>
      <c r="HM12" s="10">
        <f t="shared" si="7"/>
        <v>0</v>
      </c>
      <c r="HN12" s="10">
        <f t="shared" si="7"/>
        <v>0</v>
      </c>
      <c r="HO12" s="10">
        <f t="shared" si="7"/>
        <v>0</v>
      </c>
      <c r="HP12" s="10">
        <f t="shared" si="7"/>
        <v>0</v>
      </c>
      <c r="HQ12" s="10">
        <f t="shared" si="7"/>
        <v>0</v>
      </c>
      <c r="HR12" s="10">
        <f t="shared" si="7"/>
        <v>0</v>
      </c>
      <c r="HS12" s="10">
        <f t="shared" si="7"/>
        <v>0</v>
      </c>
      <c r="HT12" s="10">
        <f t="shared" si="7"/>
        <v>0</v>
      </c>
      <c r="HU12" s="10">
        <f t="shared" si="7"/>
        <v>0</v>
      </c>
      <c r="HV12" s="10">
        <f t="shared" si="7"/>
        <v>0</v>
      </c>
      <c r="HW12" s="10">
        <f t="shared" si="7"/>
        <v>0</v>
      </c>
      <c r="HX12" s="10">
        <f t="shared" si="7"/>
        <v>0</v>
      </c>
      <c r="HY12" s="10">
        <f t="shared" si="7"/>
        <v>0</v>
      </c>
      <c r="HZ12" s="10">
        <f t="shared" si="7"/>
        <v>0</v>
      </c>
      <c r="IA12" s="10">
        <f t="shared" si="7"/>
        <v>0</v>
      </c>
      <c r="IB12" s="10">
        <f t="shared" si="7"/>
        <v>0</v>
      </c>
      <c r="IC12" s="10">
        <f t="shared" si="7"/>
        <v>0</v>
      </c>
      <c r="ID12" s="10">
        <f t="shared" si="7"/>
        <v>0</v>
      </c>
      <c r="IE12" s="10">
        <f t="shared" si="7"/>
        <v>0</v>
      </c>
      <c r="IF12" s="10">
        <f t="shared" si="7"/>
        <v>0</v>
      </c>
      <c r="IG12" s="10">
        <f t="shared" si="7"/>
        <v>0</v>
      </c>
      <c r="IH12" s="10">
        <f t="shared" si="7"/>
        <v>0</v>
      </c>
      <c r="II12" s="10">
        <f t="shared" si="7"/>
        <v>0</v>
      </c>
      <c r="IJ12" s="10">
        <f t="shared" si="7"/>
        <v>0</v>
      </c>
      <c r="IK12" s="10">
        <f t="shared" si="7"/>
        <v>0</v>
      </c>
      <c r="IL12" s="10">
        <f t="shared" si="7"/>
        <v>0</v>
      </c>
      <c r="IM12" s="10">
        <f t="shared" si="7"/>
        <v>0</v>
      </c>
      <c r="IN12" s="10">
        <f t="shared" si="7"/>
        <v>0</v>
      </c>
      <c r="IO12" s="10">
        <f t="shared" si="7"/>
        <v>0</v>
      </c>
      <c r="IP12" s="10">
        <f t="shared" si="7"/>
        <v>0</v>
      </c>
      <c r="IQ12" s="10">
        <f t="shared" si="7"/>
        <v>0</v>
      </c>
      <c r="IR12" s="10">
        <f t="shared" si="7"/>
        <v>0</v>
      </c>
      <c r="IS12" s="10">
        <f t="shared" si="7"/>
        <v>0</v>
      </c>
      <c r="IT12" s="10">
        <f t="shared" si="7"/>
        <v>0</v>
      </c>
      <c r="IU12" s="10">
        <f t="shared" si="7"/>
        <v>0</v>
      </c>
      <c r="IV12" s="10">
        <f t="shared" si="7"/>
        <v>0</v>
      </c>
      <c r="IW12" s="10">
        <f t="shared" si="7"/>
        <v>0</v>
      </c>
      <c r="IX12" s="10">
        <f t="shared" si="7"/>
        <v>0</v>
      </c>
      <c r="IY12" s="10">
        <f t="shared" si="7"/>
        <v>0</v>
      </c>
      <c r="IZ12" s="10">
        <f t="shared" si="7"/>
        <v>0</v>
      </c>
      <c r="JA12" s="10">
        <f t="shared" si="7"/>
        <v>0</v>
      </c>
      <c r="JB12" s="10">
        <f t="shared" si="7"/>
        <v>0</v>
      </c>
      <c r="JC12" s="10">
        <f t="shared" si="7"/>
        <v>0</v>
      </c>
      <c r="JD12" s="10">
        <f t="shared" si="7"/>
        <v>0</v>
      </c>
      <c r="JE12" s="10">
        <f t="shared" si="7"/>
        <v>0</v>
      </c>
      <c r="JF12" s="10">
        <f t="shared" ref="JF12:SA12" si="8">JF13+JF17</f>
        <v>0</v>
      </c>
      <c r="JG12" s="10">
        <f t="shared" si="8"/>
        <v>0</v>
      </c>
      <c r="JH12" s="10">
        <f t="shared" si="8"/>
        <v>0</v>
      </c>
      <c r="JI12" s="10">
        <f t="shared" si="8"/>
        <v>0</v>
      </c>
      <c r="JJ12" s="10">
        <f t="shared" si="8"/>
        <v>0</v>
      </c>
      <c r="JK12" s="10">
        <f t="shared" si="8"/>
        <v>0</v>
      </c>
      <c r="JL12" s="10">
        <f t="shared" si="8"/>
        <v>0</v>
      </c>
      <c r="JM12" s="10">
        <f t="shared" si="8"/>
        <v>0</v>
      </c>
      <c r="JN12" s="10">
        <f t="shared" si="8"/>
        <v>0</v>
      </c>
      <c r="JO12" s="10">
        <f t="shared" si="8"/>
        <v>0</v>
      </c>
      <c r="JP12" s="10">
        <f t="shared" si="8"/>
        <v>0</v>
      </c>
      <c r="JQ12" s="10">
        <f t="shared" si="8"/>
        <v>0</v>
      </c>
      <c r="JR12" s="10">
        <f t="shared" si="8"/>
        <v>0</v>
      </c>
      <c r="JS12" s="10">
        <f t="shared" si="8"/>
        <v>0</v>
      </c>
      <c r="JT12" s="10">
        <f t="shared" si="8"/>
        <v>0</v>
      </c>
      <c r="JU12" s="10">
        <f t="shared" si="8"/>
        <v>0</v>
      </c>
      <c r="JV12" s="10">
        <f t="shared" si="8"/>
        <v>0</v>
      </c>
      <c r="JW12" s="10">
        <f t="shared" si="8"/>
        <v>0</v>
      </c>
      <c r="JX12" s="10">
        <f t="shared" si="8"/>
        <v>0</v>
      </c>
      <c r="JY12" s="10">
        <f t="shared" si="8"/>
        <v>0</v>
      </c>
      <c r="JZ12" s="10">
        <f t="shared" si="8"/>
        <v>0</v>
      </c>
      <c r="KA12" s="10">
        <f t="shared" si="8"/>
        <v>0</v>
      </c>
      <c r="KB12" s="10">
        <f t="shared" si="8"/>
        <v>0</v>
      </c>
      <c r="KC12" s="10">
        <f t="shared" si="8"/>
        <v>0</v>
      </c>
      <c r="KD12" s="10">
        <f t="shared" si="8"/>
        <v>0</v>
      </c>
      <c r="KE12" s="10">
        <f t="shared" si="8"/>
        <v>0</v>
      </c>
      <c r="KF12" s="10">
        <f t="shared" si="8"/>
        <v>0</v>
      </c>
      <c r="KG12" s="10">
        <f t="shared" si="8"/>
        <v>0</v>
      </c>
      <c r="KH12" s="10">
        <f t="shared" si="8"/>
        <v>0</v>
      </c>
      <c r="KI12" s="10">
        <f t="shared" si="8"/>
        <v>0</v>
      </c>
      <c r="KJ12" s="10">
        <f t="shared" si="8"/>
        <v>0</v>
      </c>
      <c r="KK12" s="10">
        <f t="shared" si="8"/>
        <v>0</v>
      </c>
      <c r="KL12" s="10">
        <f t="shared" si="8"/>
        <v>0</v>
      </c>
      <c r="KM12" s="10">
        <f t="shared" si="8"/>
        <v>0</v>
      </c>
      <c r="KN12" s="10">
        <f t="shared" si="8"/>
        <v>0</v>
      </c>
      <c r="KO12" s="10">
        <f t="shared" si="8"/>
        <v>0</v>
      </c>
      <c r="KP12" s="10">
        <f t="shared" si="8"/>
        <v>0</v>
      </c>
      <c r="KQ12" s="10">
        <f t="shared" si="8"/>
        <v>0</v>
      </c>
      <c r="KR12" s="10">
        <f t="shared" si="8"/>
        <v>0</v>
      </c>
      <c r="KS12" s="10">
        <f t="shared" si="8"/>
        <v>0</v>
      </c>
      <c r="KT12" s="10">
        <f t="shared" si="8"/>
        <v>0</v>
      </c>
      <c r="KU12" s="10">
        <f t="shared" si="8"/>
        <v>0</v>
      </c>
      <c r="KV12" s="10">
        <f t="shared" si="8"/>
        <v>0</v>
      </c>
      <c r="KW12" s="10">
        <f t="shared" si="8"/>
        <v>0</v>
      </c>
      <c r="KX12" s="10">
        <f t="shared" si="8"/>
        <v>0</v>
      </c>
      <c r="KY12" s="10">
        <f t="shared" si="8"/>
        <v>0</v>
      </c>
      <c r="KZ12" s="10">
        <f t="shared" si="8"/>
        <v>0</v>
      </c>
      <c r="LA12" s="10">
        <f t="shared" si="8"/>
        <v>0</v>
      </c>
      <c r="LB12" s="10">
        <f t="shared" si="8"/>
        <v>0</v>
      </c>
      <c r="LC12" s="10">
        <f t="shared" si="8"/>
        <v>0</v>
      </c>
      <c r="LD12" s="10">
        <f t="shared" si="8"/>
        <v>0</v>
      </c>
      <c r="LE12" s="10">
        <f t="shared" si="8"/>
        <v>0</v>
      </c>
      <c r="LF12" s="10">
        <f t="shared" si="8"/>
        <v>0</v>
      </c>
      <c r="LG12" s="10">
        <f t="shared" si="8"/>
        <v>0</v>
      </c>
      <c r="LH12" s="10">
        <f t="shared" si="8"/>
        <v>0</v>
      </c>
      <c r="LI12" s="10">
        <f t="shared" si="8"/>
        <v>0</v>
      </c>
      <c r="LJ12" s="10">
        <f t="shared" si="8"/>
        <v>0</v>
      </c>
      <c r="LK12" s="10">
        <f t="shared" si="8"/>
        <v>0</v>
      </c>
      <c r="LL12" s="10">
        <f t="shared" si="8"/>
        <v>0</v>
      </c>
      <c r="LM12" s="10">
        <f t="shared" si="8"/>
        <v>0</v>
      </c>
      <c r="LN12" s="10">
        <f t="shared" si="8"/>
        <v>0</v>
      </c>
      <c r="LO12" s="10">
        <f t="shared" si="8"/>
        <v>0</v>
      </c>
      <c r="LP12" s="10">
        <f t="shared" si="8"/>
        <v>0</v>
      </c>
      <c r="LQ12" s="10">
        <f t="shared" si="8"/>
        <v>0</v>
      </c>
      <c r="LR12" s="10">
        <f t="shared" si="8"/>
        <v>0</v>
      </c>
      <c r="LS12" s="10">
        <f t="shared" si="8"/>
        <v>0</v>
      </c>
      <c r="LT12" s="10">
        <f t="shared" si="8"/>
        <v>0</v>
      </c>
      <c r="LU12" s="10">
        <f t="shared" si="8"/>
        <v>0</v>
      </c>
      <c r="LV12" s="10">
        <f t="shared" si="8"/>
        <v>0</v>
      </c>
      <c r="LW12" s="10">
        <f t="shared" si="8"/>
        <v>0</v>
      </c>
      <c r="LX12" s="10">
        <f t="shared" si="8"/>
        <v>0</v>
      </c>
      <c r="LY12" s="10">
        <f t="shared" si="8"/>
        <v>0</v>
      </c>
      <c r="LZ12" s="10">
        <f t="shared" si="8"/>
        <v>0</v>
      </c>
      <c r="MA12" s="10">
        <f t="shared" si="8"/>
        <v>0</v>
      </c>
      <c r="MB12" s="10">
        <f t="shared" si="8"/>
        <v>0</v>
      </c>
      <c r="MC12" s="10">
        <f t="shared" si="8"/>
        <v>0</v>
      </c>
      <c r="MD12" s="10">
        <f t="shared" si="8"/>
        <v>0</v>
      </c>
      <c r="ME12" s="10">
        <f t="shared" si="8"/>
        <v>0</v>
      </c>
      <c r="MF12" s="10">
        <f t="shared" si="8"/>
        <v>0</v>
      </c>
      <c r="MG12" s="10">
        <f t="shared" si="8"/>
        <v>0</v>
      </c>
      <c r="MH12" s="10">
        <f t="shared" si="8"/>
        <v>0</v>
      </c>
      <c r="MI12" s="10">
        <f t="shared" si="8"/>
        <v>0</v>
      </c>
      <c r="MJ12" s="10">
        <f t="shared" si="8"/>
        <v>0</v>
      </c>
      <c r="MK12" s="10">
        <f t="shared" si="8"/>
        <v>0</v>
      </c>
      <c r="ML12" s="10">
        <f t="shared" si="8"/>
        <v>0</v>
      </c>
      <c r="MM12" s="10">
        <f t="shared" si="8"/>
        <v>0</v>
      </c>
      <c r="MN12" s="10">
        <f t="shared" si="8"/>
        <v>0</v>
      </c>
      <c r="MO12" s="10">
        <f t="shared" si="8"/>
        <v>0</v>
      </c>
      <c r="MP12" s="10">
        <f t="shared" si="8"/>
        <v>0</v>
      </c>
      <c r="MQ12" s="10">
        <f t="shared" si="8"/>
        <v>0</v>
      </c>
      <c r="MR12" s="10">
        <f t="shared" si="8"/>
        <v>0</v>
      </c>
      <c r="MS12" s="10">
        <f t="shared" si="8"/>
        <v>0</v>
      </c>
      <c r="MT12" s="10">
        <f t="shared" si="8"/>
        <v>0</v>
      </c>
      <c r="MU12" s="10">
        <f t="shared" si="8"/>
        <v>0</v>
      </c>
      <c r="MV12" s="10">
        <f t="shared" si="8"/>
        <v>0</v>
      </c>
      <c r="MW12" s="10">
        <f t="shared" si="8"/>
        <v>0</v>
      </c>
      <c r="MX12" s="10">
        <f t="shared" si="8"/>
        <v>0</v>
      </c>
      <c r="MY12" s="10">
        <f t="shared" si="8"/>
        <v>0</v>
      </c>
      <c r="MZ12" s="10">
        <f t="shared" si="8"/>
        <v>0</v>
      </c>
      <c r="NA12" s="10">
        <f t="shared" si="8"/>
        <v>0</v>
      </c>
      <c r="NB12" s="10">
        <f t="shared" si="8"/>
        <v>0</v>
      </c>
      <c r="NC12" s="10">
        <f t="shared" si="8"/>
        <v>0</v>
      </c>
      <c r="ND12" s="10">
        <f t="shared" si="8"/>
        <v>0</v>
      </c>
      <c r="NE12" s="10">
        <f t="shared" si="8"/>
        <v>0</v>
      </c>
      <c r="NF12" s="10">
        <f t="shared" si="8"/>
        <v>0</v>
      </c>
      <c r="NG12" s="10">
        <f t="shared" si="8"/>
        <v>0</v>
      </c>
      <c r="NH12" s="10">
        <f t="shared" si="8"/>
        <v>0</v>
      </c>
      <c r="NI12" s="10">
        <f t="shared" si="8"/>
        <v>0</v>
      </c>
      <c r="NJ12" s="10">
        <f t="shared" si="8"/>
        <v>0</v>
      </c>
      <c r="NK12" s="10">
        <f t="shared" si="8"/>
        <v>0</v>
      </c>
      <c r="NL12" s="10">
        <f t="shared" si="8"/>
        <v>0</v>
      </c>
      <c r="NM12" s="10">
        <f t="shared" si="8"/>
        <v>0</v>
      </c>
      <c r="NN12" s="10">
        <f t="shared" si="8"/>
        <v>0</v>
      </c>
      <c r="NO12" s="10">
        <f t="shared" si="8"/>
        <v>0</v>
      </c>
      <c r="NP12" s="10">
        <f t="shared" si="8"/>
        <v>0</v>
      </c>
      <c r="NQ12" s="10">
        <f t="shared" si="8"/>
        <v>0</v>
      </c>
      <c r="NR12" s="10">
        <f t="shared" si="8"/>
        <v>0</v>
      </c>
      <c r="NS12" s="10">
        <f t="shared" si="8"/>
        <v>0</v>
      </c>
      <c r="NT12" s="10">
        <f t="shared" si="8"/>
        <v>0</v>
      </c>
      <c r="NU12" s="10">
        <f t="shared" si="8"/>
        <v>0</v>
      </c>
      <c r="NV12" s="10">
        <f t="shared" si="8"/>
        <v>0</v>
      </c>
      <c r="NW12" s="10">
        <f t="shared" si="8"/>
        <v>0</v>
      </c>
      <c r="NX12" s="10">
        <f t="shared" si="8"/>
        <v>0</v>
      </c>
      <c r="NY12" s="10">
        <f t="shared" si="8"/>
        <v>0</v>
      </c>
      <c r="NZ12" s="10">
        <f t="shared" si="8"/>
        <v>0</v>
      </c>
      <c r="OA12" s="10">
        <f t="shared" si="8"/>
        <v>0</v>
      </c>
      <c r="OB12" s="10">
        <f t="shared" si="8"/>
        <v>0</v>
      </c>
      <c r="OC12" s="10">
        <f t="shared" si="8"/>
        <v>0</v>
      </c>
      <c r="OD12" s="10">
        <f t="shared" si="8"/>
        <v>0</v>
      </c>
      <c r="OE12" s="10">
        <f t="shared" si="8"/>
        <v>0</v>
      </c>
      <c r="OF12" s="10">
        <f t="shared" si="8"/>
        <v>0</v>
      </c>
      <c r="OG12" s="10">
        <f t="shared" si="8"/>
        <v>0</v>
      </c>
      <c r="OH12" s="10">
        <f t="shared" si="8"/>
        <v>0</v>
      </c>
      <c r="OI12" s="10">
        <f t="shared" si="8"/>
        <v>0</v>
      </c>
      <c r="OJ12" s="10">
        <f t="shared" si="8"/>
        <v>0</v>
      </c>
      <c r="OK12" s="10">
        <f t="shared" si="8"/>
        <v>0</v>
      </c>
      <c r="OL12" s="10">
        <f t="shared" si="8"/>
        <v>0</v>
      </c>
      <c r="OM12" s="10">
        <f t="shared" si="8"/>
        <v>0</v>
      </c>
      <c r="ON12" s="10">
        <f t="shared" si="8"/>
        <v>0</v>
      </c>
      <c r="OO12" s="10">
        <f t="shared" si="8"/>
        <v>0</v>
      </c>
      <c r="OP12" s="10">
        <f t="shared" si="8"/>
        <v>0</v>
      </c>
      <c r="OQ12" s="10">
        <f t="shared" si="8"/>
        <v>0</v>
      </c>
      <c r="OR12" s="10">
        <f t="shared" si="8"/>
        <v>0</v>
      </c>
      <c r="OS12" s="10">
        <f t="shared" si="8"/>
        <v>0</v>
      </c>
      <c r="OT12" s="10">
        <f t="shared" si="8"/>
        <v>0</v>
      </c>
      <c r="OU12" s="10">
        <f t="shared" si="8"/>
        <v>0</v>
      </c>
      <c r="OV12" s="10">
        <f t="shared" si="8"/>
        <v>0</v>
      </c>
      <c r="OW12" s="10">
        <f t="shared" si="8"/>
        <v>0</v>
      </c>
      <c r="OX12" s="10">
        <f t="shared" si="8"/>
        <v>0</v>
      </c>
      <c r="OY12" s="10">
        <f t="shared" si="8"/>
        <v>0</v>
      </c>
      <c r="OZ12" s="10">
        <f t="shared" si="8"/>
        <v>0</v>
      </c>
      <c r="PA12" s="10">
        <f t="shared" si="8"/>
        <v>0</v>
      </c>
      <c r="PB12" s="10">
        <f t="shared" si="8"/>
        <v>0</v>
      </c>
      <c r="PC12" s="10">
        <f t="shared" si="8"/>
        <v>0</v>
      </c>
      <c r="PD12" s="10">
        <f t="shared" si="8"/>
        <v>0</v>
      </c>
      <c r="PE12" s="10">
        <f t="shared" si="8"/>
        <v>0</v>
      </c>
      <c r="PF12" s="10">
        <f t="shared" si="8"/>
        <v>0</v>
      </c>
      <c r="PG12" s="10">
        <f t="shared" si="8"/>
        <v>0</v>
      </c>
      <c r="PH12" s="10">
        <f t="shared" si="8"/>
        <v>0</v>
      </c>
      <c r="PI12" s="10">
        <f t="shared" si="8"/>
        <v>0</v>
      </c>
      <c r="PJ12" s="10">
        <f t="shared" si="8"/>
        <v>0</v>
      </c>
      <c r="PK12" s="10">
        <f t="shared" si="8"/>
        <v>0</v>
      </c>
      <c r="PL12" s="10">
        <f t="shared" si="8"/>
        <v>0</v>
      </c>
      <c r="PM12" s="10">
        <f t="shared" si="8"/>
        <v>0</v>
      </c>
      <c r="PN12" s="10">
        <f t="shared" si="8"/>
        <v>0</v>
      </c>
      <c r="PO12" s="10">
        <f t="shared" si="8"/>
        <v>0</v>
      </c>
      <c r="PP12" s="10">
        <f t="shared" si="8"/>
        <v>0</v>
      </c>
      <c r="PQ12" s="10">
        <f t="shared" si="8"/>
        <v>0</v>
      </c>
      <c r="PR12" s="10">
        <f t="shared" si="8"/>
        <v>0</v>
      </c>
      <c r="PS12" s="10">
        <f t="shared" si="8"/>
        <v>0</v>
      </c>
      <c r="PT12" s="10">
        <f t="shared" si="8"/>
        <v>0</v>
      </c>
      <c r="PU12" s="10">
        <f t="shared" si="8"/>
        <v>0</v>
      </c>
      <c r="PV12" s="10">
        <f t="shared" si="8"/>
        <v>0</v>
      </c>
      <c r="PW12" s="10">
        <f t="shared" si="8"/>
        <v>0</v>
      </c>
      <c r="PX12" s="10">
        <f t="shared" si="8"/>
        <v>0</v>
      </c>
      <c r="PY12" s="10">
        <f t="shared" si="8"/>
        <v>0</v>
      </c>
      <c r="PZ12" s="10">
        <f t="shared" si="8"/>
        <v>0</v>
      </c>
      <c r="QA12" s="10">
        <f t="shared" si="8"/>
        <v>0</v>
      </c>
      <c r="QB12" s="10">
        <f t="shared" si="8"/>
        <v>0</v>
      </c>
      <c r="QC12" s="10">
        <f t="shared" si="8"/>
        <v>0</v>
      </c>
      <c r="QD12" s="10">
        <f t="shared" si="8"/>
        <v>0</v>
      </c>
      <c r="QE12" s="10">
        <f t="shared" si="8"/>
        <v>0</v>
      </c>
      <c r="QF12" s="10">
        <f t="shared" si="8"/>
        <v>0</v>
      </c>
      <c r="QG12" s="10">
        <f t="shared" si="8"/>
        <v>0</v>
      </c>
      <c r="QH12" s="10">
        <f t="shared" si="8"/>
        <v>0</v>
      </c>
      <c r="QI12" s="10">
        <f t="shared" si="8"/>
        <v>0</v>
      </c>
      <c r="QJ12" s="10">
        <f t="shared" si="8"/>
        <v>0</v>
      </c>
      <c r="QK12" s="10">
        <f t="shared" si="8"/>
        <v>0</v>
      </c>
      <c r="QL12" s="10">
        <f t="shared" si="8"/>
        <v>0</v>
      </c>
      <c r="QM12" s="10">
        <f t="shared" si="8"/>
        <v>0</v>
      </c>
      <c r="QN12" s="10">
        <f t="shared" si="8"/>
        <v>0</v>
      </c>
      <c r="QO12" s="10">
        <f t="shared" si="8"/>
        <v>0</v>
      </c>
      <c r="QP12" s="10">
        <f t="shared" si="8"/>
        <v>0</v>
      </c>
      <c r="QQ12" s="10">
        <f t="shared" si="8"/>
        <v>0</v>
      </c>
      <c r="QR12" s="10">
        <f t="shared" si="8"/>
        <v>0</v>
      </c>
      <c r="QS12" s="10">
        <f t="shared" si="8"/>
        <v>0</v>
      </c>
      <c r="QT12" s="10">
        <f t="shared" si="8"/>
        <v>0</v>
      </c>
      <c r="QU12" s="10">
        <f t="shared" si="8"/>
        <v>0</v>
      </c>
      <c r="QV12" s="10">
        <f t="shared" si="8"/>
        <v>0</v>
      </c>
      <c r="QW12" s="10">
        <f t="shared" si="8"/>
        <v>0</v>
      </c>
      <c r="QX12" s="10">
        <f t="shared" si="8"/>
        <v>0</v>
      </c>
      <c r="QY12" s="10">
        <f t="shared" si="8"/>
        <v>0</v>
      </c>
      <c r="QZ12" s="10">
        <f t="shared" si="8"/>
        <v>0</v>
      </c>
      <c r="RA12" s="10">
        <f t="shared" si="8"/>
        <v>0</v>
      </c>
      <c r="RB12" s="10">
        <f t="shared" si="8"/>
        <v>0</v>
      </c>
      <c r="RC12" s="10">
        <f t="shared" si="8"/>
        <v>0</v>
      </c>
      <c r="RD12" s="10">
        <f t="shared" si="8"/>
        <v>0</v>
      </c>
      <c r="RE12" s="10">
        <f t="shared" si="8"/>
        <v>0</v>
      </c>
      <c r="RF12" s="10">
        <f t="shared" si="8"/>
        <v>0</v>
      </c>
      <c r="RG12" s="10">
        <f t="shared" si="8"/>
        <v>0</v>
      </c>
      <c r="RH12" s="10">
        <f t="shared" si="8"/>
        <v>0</v>
      </c>
      <c r="RI12" s="10">
        <f t="shared" si="8"/>
        <v>0</v>
      </c>
      <c r="RJ12" s="10">
        <f t="shared" si="8"/>
        <v>0</v>
      </c>
      <c r="RK12" s="10">
        <f t="shared" si="8"/>
        <v>0</v>
      </c>
      <c r="RL12" s="10">
        <f t="shared" si="8"/>
        <v>0</v>
      </c>
      <c r="RM12" s="10">
        <f t="shared" si="8"/>
        <v>0</v>
      </c>
      <c r="RN12" s="10">
        <f t="shared" si="8"/>
        <v>0</v>
      </c>
      <c r="RO12" s="10">
        <f t="shared" si="8"/>
        <v>0</v>
      </c>
      <c r="RP12" s="10">
        <f t="shared" si="8"/>
        <v>0</v>
      </c>
      <c r="RQ12" s="10">
        <f t="shared" si="8"/>
        <v>0</v>
      </c>
      <c r="RR12" s="10">
        <f t="shared" si="8"/>
        <v>0</v>
      </c>
      <c r="RS12" s="10">
        <f t="shared" si="8"/>
        <v>0</v>
      </c>
      <c r="RT12" s="10">
        <f t="shared" si="8"/>
        <v>0</v>
      </c>
      <c r="RU12" s="10">
        <f t="shared" si="8"/>
        <v>0</v>
      </c>
      <c r="RV12" s="10">
        <f t="shared" si="8"/>
        <v>0</v>
      </c>
      <c r="RW12" s="10">
        <f t="shared" si="8"/>
        <v>0</v>
      </c>
      <c r="RX12" s="10">
        <f t="shared" si="8"/>
        <v>0</v>
      </c>
      <c r="RY12" s="10">
        <f t="shared" si="8"/>
        <v>0</v>
      </c>
      <c r="RZ12" s="10">
        <f t="shared" si="8"/>
        <v>0</v>
      </c>
      <c r="SA12" s="10">
        <f t="shared" si="8"/>
        <v>0</v>
      </c>
      <c r="SB12" s="10">
        <f t="shared" ref="SB12:UM12" si="9">SB13+SB17</f>
        <v>0</v>
      </c>
      <c r="SC12" s="10">
        <f t="shared" si="9"/>
        <v>0</v>
      </c>
      <c r="SD12" s="10">
        <f t="shared" si="9"/>
        <v>0</v>
      </c>
      <c r="SE12" s="10">
        <f t="shared" si="9"/>
        <v>0</v>
      </c>
      <c r="SF12" s="10">
        <f t="shared" si="9"/>
        <v>0</v>
      </c>
      <c r="SG12" s="10">
        <f t="shared" si="9"/>
        <v>0</v>
      </c>
      <c r="SH12" s="10">
        <f t="shared" si="9"/>
        <v>0</v>
      </c>
      <c r="SI12" s="10">
        <f t="shared" si="9"/>
        <v>0</v>
      </c>
      <c r="SJ12" s="10">
        <f t="shared" si="9"/>
        <v>0</v>
      </c>
      <c r="SK12" s="10">
        <f t="shared" si="9"/>
        <v>0</v>
      </c>
      <c r="SL12" s="10">
        <f t="shared" si="9"/>
        <v>0</v>
      </c>
      <c r="SM12" s="10">
        <f t="shared" si="9"/>
        <v>0</v>
      </c>
      <c r="SN12" s="10">
        <f t="shared" si="9"/>
        <v>0</v>
      </c>
      <c r="SO12" s="10">
        <f t="shared" si="9"/>
        <v>0</v>
      </c>
      <c r="SP12" s="10">
        <f t="shared" si="9"/>
        <v>0</v>
      </c>
      <c r="SQ12" s="10">
        <f t="shared" si="9"/>
        <v>0</v>
      </c>
      <c r="SR12" s="10">
        <f t="shared" si="9"/>
        <v>0</v>
      </c>
      <c r="SS12" s="10">
        <f t="shared" si="9"/>
        <v>0</v>
      </c>
      <c r="ST12" s="10">
        <f t="shared" si="9"/>
        <v>0</v>
      </c>
      <c r="SU12" s="10">
        <f t="shared" si="9"/>
        <v>0</v>
      </c>
      <c r="SV12" s="10">
        <f t="shared" si="9"/>
        <v>0</v>
      </c>
      <c r="SW12" s="10">
        <f t="shared" si="9"/>
        <v>0</v>
      </c>
      <c r="SX12" s="10">
        <f t="shared" si="9"/>
        <v>0</v>
      </c>
      <c r="SY12" s="10">
        <f t="shared" si="9"/>
        <v>0</v>
      </c>
      <c r="SZ12" s="10">
        <f t="shared" si="9"/>
        <v>0</v>
      </c>
      <c r="TA12" s="10">
        <f t="shared" si="9"/>
        <v>0</v>
      </c>
      <c r="TB12" s="10">
        <f t="shared" si="9"/>
        <v>0</v>
      </c>
      <c r="TC12" s="10">
        <f t="shared" si="9"/>
        <v>0</v>
      </c>
      <c r="TD12" s="10">
        <f t="shared" si="9"/>
        <v>0</v>
      </c>
      <c r="TE12" s="10">
        <f t="shared" si="9"/>
        <v>0</v>
      </c>
      <c r="TF12" s="10">
        <f t="shared" si="9"/>
        <v>0</v>
      </c>
      <c r="TG12" s="10">
        <f t="shared" si="9"/>
        <v>0</v>
      </c>
      <c r="TH12" s="10">
        <f t="shared" si="9"/>
        <v>0</v>
      </c>
      <c r="TI12" s="10">
        <f t="shared" si="9"/>
        <v>0</v>
      </c>
      <c r="TJ12" s="10">
        <f t="shared" si="9"/>
        <v>0</v>
      </c>
      <c r="TK12" s="10">
        <f t="shared" si="9"/>
        <v>0</v>
      </c>
      <c r="TL12" s="10">
        <f t="shared" si="9"/>
        <v>0</v>
      </c>
      <c r="TM12" s="10">
        <f t="shared" si="9"/>
        <v>0</v>
      </c>
      <c r="TN12" s="10">
        <f t="shared" si="9"/>
        <v>0</v>
      </c>
      <c r="TO12" s="10">
        <f t="shared" si="9"/>
        <v>0</v>
      </c>
      <c r="TP12" s="10">
        <f t="shared" si="9"/>
        <v>0</v>
      </c>
      <c r="TQ12" s="10">
        <f t="shared" si="9"/>
        <v>0</v>
      </c>
      <c r="TR12" s="10">
        <f t="shared" si="9"/>
        <v>0</v>
      </c>
      <c r="TS12" s="10">
        <f t="shared" si="9"/>
        <v>0</v>
      </c>
      <c r="TT12" s="10">
        <f t="shared" si="9"/>
        <v>0</v>
      </c>
      <c r="TU12" s="10">
        <f t="shared" si="9"/>
        <v>0</v>
      </c>
      <c r="TV12" s="10">
        <f t="shared" si="9"/>
        <v>0</v>
      </c>
      <c r="TW12" s="10">
        <f t="shared" si="9"/>
        <v>0</v>
      </c>
      <c r="TX12" s="10">
        <f t="shared" si="9"/>
        <v>0</v>
      </c>
      <c r="TY12" s="10">
        <f t="shared" si="9"/>
        <v>0</v>
      </c>
      <c r="TZ12" s="10">
        <f t="shared" si="9"/>
        <v>0</v>
      </c>
      <c r="UA12" s="10">
        <f t="shared" si="9"/>
        <v>0</v>
      </c>
      <c r="UB12" s="10">
        <f t="shared" si="9"/>
        <v>0</v>
      </c>
      <c r="UC12" s="10">
        <f t="shared" si="9"/>
        <v>0</v>
      </c>
      <c r="UD12" s="10">
        <f t="shared" si="9"/>
        <v>0</v>
      </c>
      <c r="UE12" s="10">
        <f t="shared" si="9"/>
        <v>0</v>
      </c>
      <c r="UF12" s="10">
        <f t="shared" si="9"/>
        <v>0</v>
      </c>
      <c r="UG12" s="10">
        <f t="shared" si="9"/>
        <v>0</v>
      </c>
      <c r="UH12" s="10">
        <f t="shared" si="9"/>
        <v>0</v>
      </c>
      <c r="UI12" s="10">
        <f t="shared" si="9"/>
        <v>0</v>
      </c>
      <c r="UJ12" s="10">
        <f t="shared" si="9"/>
        <v>0</v>
      </c>
      <c r="UK12" s="10">
        <f t="shared" si="9"/>
        <v>0</v>
      </c>
      <c r="UL12" s="10">
        <f t="shared" si="9"/>
        <v>0</v>
      </c>
      <c r="UM12" s="10">
        <f t="shared" si="9"/>
        <v>0</v>
      </c>
      <c r="UN12" s="10">
        <f t="shared" ref="UN12:VV12" si="10">UN13+UN17</f>
        <v>0</v>
      </c>
      <c r="UO12" s="10">
        <f t="shared" si="10"/>
        <v>0</v>
      </c>
      <c r="UP12" s="10">
        <f t="shared" si="10"/>
        <v>0</v>
      </c>
      <c r="UQ12" s="10">
        <f t="shared" si="10"/>
        <v>0</v>
      </c>
      <c r="UR12" s="10">
        <f t="shared" si="10"/>
        <v>0</v>
      </c>
      <c r="US12" s="10">
        <f t="shared" si="10"/>
        <v>0</v>
      </c>
      <c r="UT12" s="10">
        <f t="shared" si="10"/>
        <v>0</v>
      </c>
      <c r="UU12" s="10">
        <f t="shared" si="10"/>
        <v>0</v>
      </c>
      <c r="UV12" s="10">
        <f t="shared" si="10"/>
        <v>0</v>
      </c>
      <c r="UW12" s="10">
        <f t="shared" si="10"/>
        <v>0</v>
      </c>
      <c r="UX12" s="10">
        <f t="shared" si="10"/>
        <v>0</v>
      </c>
      <c r="UY12" s="10">
        <f t="shared" si="10"/>
        <v>0</v>
      </c>
      <c r="UZ12" s="10">
        <f t="shared" si="10"/>
        <v>0</v>
      </c>
      <c r="VA12" s="10">
        <f t="shared" si="10"/>
        <v>0</v>
      </c>
      <c r="VB12" s="10">
        <f t="shared" si="10"/>
        <v>0</v>
      </c>
      <c r="VC12" s="10">
        <f t="shared" si="10"/>
        <v>0</v>
      </c>
      <c r="VD12" s="10">
        <f t="shared" si="10"/>
        <v>0</v>
      </c>
      <c r="VE12" s="10">
        <f t="shared" si="10"/>
        <v>0</v>
      </c>
      <c r="VF12" s="10">
        <f t="shared" si="10"/>
        <v>0</v>
      </c>
      <c r="VG12" s="10">
        <f t="shared" si="10"/>
        <v>0</v>
      </c>
      <c r="VH12" s="10">
        <f t="shared" si="10"/>
        <v>0</v>
      </c>
      <c r="VI12" s="10">
        <f t="shared" si="10"/>
        <v>0</v>
      </c>
      <c r="VJ12" s="10">
        <f t="shared" si="10"/>
        <v>0</v>
      </c>
      <c r="VK12" s="10">
        <f t="shared" si="10"/>
        <v>0</v>
      </c>
      <c r="VL12" s="10">
        <f t="shared" si="10"/>
        <v>0</v>
      </c>
      <c r="VM12" s="10">
        <f t="shared" si="10"/>
        <v>0</v>
      </c>
      <c r="VN12" s="10">
        <f t="shared" si="10"/>
        <v>0</v>
      </c>
      <c r="VO12" s="10">
        <f t="shared" si="10"/>
        <v>0</v>
      </c>
      <c r="VP12" s="10">
        <f t="shared" si="10"/>
        <v>0</v>
      </c>
      <c r="VQ12" s="10">
        <f t="shared" si="10"/>
        <v>0</v>
      </c>
      <c r="VR12" s="10">
        <f t="shared" si="10"/>
        <v>0</v>
      </c>
      <c r="VS12" s="10">
        <f t="shared" si="10"/>
        <v>0</v>
      </c>
      <c r="VT12" s="10">
        <f t="shared" si="10"/>
        <v>0</v>
      </c>
      <c r="VU12" s="10">
        <f t="shared" si="10"/>
        <v>0</v>
      </c>
      <c r="VV12" s="10">
        <f t="shared" si="10"/>
        <v>0</v>
      </c>
    </row>
    <row r="13" spans="1:594" s="210" customFormat="1" ht="12.75">
      <c r="C13" s="115" t="s">
        <v>1686</v>
      </c>
      <c r="D13" s="268" t="s">
        <v>1129</v>
      </c>
      <c r="E13" s="983" t="s">
        <v>581</v>
      </c>
      <c r="F13" s="984"/>
      <c r="G13" s="984"/>
      <c r="H13" s="858">
        <f ca="1">SUMIF('Charges et produits du CRP'!$E$13:$N$404,"T1PM",'Charges et produits du CRP'!$N$13:$N$404)</f>
        <v>0</v>
      </c>
      <c r="I13" s="858">
        <f t="shared" si="6"/>
        <v>0</v>
      </c>
      <c r="J13" s="858">
        <f t="shared" ref="J13:J22" ca="1" si="11">H13-I13</f>
        <v>0</v>
      </c>
      <c r="K13" s="858">
        <f>'CNmaj Act. Subs. &amp; RBA'!H13+'CN Act.Spé.'!H13</f>
        <v>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</row>
    <row r="14" spans="1:594" s="165" customFormat="1" ht="12.75">
      <c r="C14" s="115" t="s">
        <v>1687</v>
      </c>
      <c r="D14" s="268" t="s">
        <v>1130</v>
      </c>
      <c r="E14" s="985" t="s">
        <v>582</v>
      </c>
      <c r="F14" s="986"/>
      <c r="G14" s="986"/>
      <c r="H14" s="858">
        <f ca="1">SUMIF('Charges et produits du CRP'!$I$13:$N$404,"62113",'Charges et produits du CRP'!$N$13:$N$404)+SUMIF('Charges et produits du CRP'!$I$13:$N$404,"6214PM",'Charges et produits du CRP'!$N$13:$N$404)+SUMIF('Charges et produits du CRP'!$I$13:$N$404,"6215PM",'Charges et produits du CRP'!$N$13:$N$404)+SUMIF('Charges et produits du CRP'!$I$13:$N$404,"6216PM",'Charges et produits du CRP'!$N$13:$N$404)+SUMIF('Charges et produits du CRP'!$I$13:$N$404,"6218PM",'Charges et produits du CRP'!$N$13:$N$404)</f>
        <v>0</v>
      </c>
      <c r="I14" s="858">
        <f t="shared" si="6"/>
        <v>0</v>
      </c>
      <c r="J14" s="858">
        <f t="shared" ca="1" si="11"/>
        <v>0</v>
      </c>
      <c r="K14" s="858">
        <f>'CNmaj Act. Subs. &amp; RBA'!H14+'CN Act.Spé.'!H14</f>
        <v>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</row>
    <row r="15" spans="1:594" s="165" customFormat="1" ht="12.75">
      <c r="C15" s="115" t="s">
        <v>1688</v>
      </c>
      <c r="D15" s="268" t="s">
        <v>1131</v>
      </c>
      <c r="E15" s="954" t="s">
        <v>583</v>
      </c>
      <c r="F15" s="955"/>
      <c r="G15" s="955"/>
      <c r="H15" s="858">
        <f>'Charges et produits du CRP'!N58</f>
        <v>0</v>
      </c>
      <c r="I15" s="858">
        <f t="shared" si="6"/>
        <v>0</v>
      </c>
      <c r="J15" s="858">
        <f t="shared" si="11"/>
        <v>0</v>
      </c>
      <c r="K15" s="858">
        <f>'CNmaj Act. Subs. &amp; RBA'!H15+'CN Act.Spé.'!H15</f>
        <v>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</row>
    <row r="16" spans="1:594" s="165" customFormat="1" ht="12.75">
      <c r="C16" s="115" t="s">
        <v>1689</v>
      </c>
      <c r="D16" s="268" t="s">
        <v>1132</v>
      </c>
      <c r="E16" s="954" t="s">
        <v>584</v>
      </c>
      <c r="F16" s="955"/>
      <c r="G16" s="955"/>
      <c r="H16" s="858">
        <f>'Charges et produits du CRP'!N76</f>
        <v>0</v>
      </c>
      <c r="I16" s="858">
        <f t="shared" si="6"/>
        <v>0</v>
      </c>
      <c r="J16" s="858">
        <f t="shared" si="11"/>
        <v>0</v>
      </c>
      <c r="K16" s="858">
        <f>'CNmaj Act. Subs. &amp; RBA'!H16+'CN Act.Spé.'!H16</f>
        <v>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</row>
    <row r="17" spans="3:594" s="210" customFormat="1" ht="12.75">
      <c r="C17" s="115" t="s">
        <v>1690</v>
      </c>
      <c r="D17" s="268" t="s">
        <v>1133</v>
      </c>
      <c r="E17" s="966" t="s">
        <v>585</v>
      </c>
      <c r="F17" s="967"/>
      <c r="G17" s="967"/>
      <c r="H17" s="858">
        <f ca="1">SUMIF('Charges et produits du CRP'!$E$13:$N$404,"T1PNM",'Charges et produits du CRP'!$N$13:$N$404)</f>
        <v>0</v>
      </c>
      <c r="I17" s="858">
        <f t="shared" si="6"/>
        <v>0</v>
      </c>
      <c r="J17" s="858">
        <f t="shared" ca="1" si="11"/>
        <v>0</v>
      </c>
      <c r="K17" s="858">
        <f>'CNmaj Act. Subs. &amp; RBA'!H17+'CN Act.Spé.'!H17</f>
        <v>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</row>
    <row r="18" spans="3:594" s="165" customFormat="1" ht="12.75">
      <c r="C18" s="115" t="s">
        <v>1691</v>
      </c>
      <c r="D18" s="268" t="s">
        <v>1134</v>
      </c>
      <c r="E18" s="987" t="s">
        <v>586</v>
      </c>
      <c r="F18" s="988"/>
      <c r="G18" s="988"/>
      <c r="H18" s="858">
        <f ca="1">SUMIF('Charges et produits du CRP'!$I$13:$N$404,"62111",'Charges et produits du CRP'!$N$13:$N$404)+SUMIF('Charges et produits du CRP'!$I$13:$N$404,"62114",'Charges et produits du CRP'!$N$13:$N$404)+SUMIF('Charges et produits du CRP'!$I$13:$N$404,"6214PNM",'Charges et produits du CRP'!$N$13:$N$404)+SUMIF('Charges et produits du CRP'!$I$13:$N$404,"6215PNM",'Charges et produits du CRP'!$N$13:$N$404)+SUMIF('Charges et produits du CRP'!$I$13:$N$404,"6216PNM",'Charges et produits du CRP'!$N$13:$N$404)+SUMIF('Charges et produits du CRP'!$I$13:$N$404,"6218PNM",'Charges et produits du CRP'!$N$13:$N$404)</f>
        <v>0</v>
      </c>
      <c r="I18" s="858">
        <f t="shared" si="6"/>
        <v>0</v>
      </c>
      <c r="J18" s="858">
        <f t="shared" ca="1" si="11"/>
        <v>0</v>
      </c>
      <c r="K18" s="858">
        <f>'CNmaj Act. Subs. &amp; RBA'!H18+'CN Act.Spé.'!H18</f>
        <v>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</row>
    <row r="19" spans="3:594" s="165" customFormat="1" ht="12.75">
      <c r="C19" s="115" t="s">
        <v>1692</v>
      </c>
      <c r="D19" s="268" t="s">
        <v>1135</v>
      </c>
      <c r="E19" s="954" t="s">
        <v>587</v>
      </c>
      <c r="F19" s="955"/>
      <c r="G19" s="955"/>
      <c r="H19" s="858">
        <f>'Charges et produits du CRP'!N53</f>
        <v>0</v>
      </c>
      <c r="I19" s="858">
        <f t="shared" si="6"/>
        <v>0</v>
      </c>
      <c r="J19" s="858">
        <f t="shared" si="11"/>
        <v>0</v>
      </c>
      <c r="K19" s="858">
        <f>'CNmaj Act. Subs. &amp; RBA'!H19+'CN Act.Spé.'!H19</f>
        <v>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</row>
    <row r="20" spans="3:594" s="165" customFormat="1" ht="12.75">
      <c r="C20" s="115" t="s">
        <v>1693</v>
      </c>
      <c r="D20" s="268" t="s">
        <v>1136</v>
      </c>
      <c r="E20" s="954" t="s">
        <v>588</v>
      </c>
      <c r="F20" s="955"/>
      <c r="G20" s="955"/>
      <c r="H20" s="858">
        <f>'Charges et produits du CRP'!N54</f>
        <v>0</v>
      </c>
      <c r="I20" s="858">
        <f t="shared" si="6"/>
        <v>0</v>
      </c>
      <c r="J20" s="858">
        <f t="shared" si="11"/>
        <v>0</v>
      </c>
      <c r="K20" s="858">
        <f>'CNmaj Act. Subs. &amp; RBA'!H20+'CN Act.Spé.'!H20</f>
        <v>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</row>
    <row r="21" spans="3:594" s="165" customFormat="1" ht="12.75">
      <c r="C21" s="115" t="s">
        <v>1694</v>
      </c>
      <c r="D21" s="268" t="s">
        <v>1513</v>
      </c>
      <c r="E21" s="954" t="s">
        <v>589</v>
      </c>
      <c r="F21" s="955"/>
      <c r="G21" s="955"/>
      <c r="H21" s="858">
        <f>'Charges et produits du CRP'!N77</f>
        <v>0</v>
      </c>
      <c r="I21" s="858">
        <f t="shared" si="6"/>
        <v>0</v>
      </c>
      <c r="J21" s="858">
        <f t="shared" si="11"/>
        <v>0</v>
      </c>
      <c r="K21" s="858">
        <f>'CNmaj Act. Subs. &amp; RBA'!H21+'CN Act.Spé.'!H21</f>
        <v>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</row>
    <row r="22" spans="3:594" s="204" customFormat="1" ht="15">
      <c r="C22" s="115" t="s">
        <v>1695</v>
      </c>
      <c r="D22" s="268" t="s">
        <v>1137</v>
      </c>
      <c r="E22" s="956" t="s">
        <v>590</v>
      </c>
      <c r="F22" s="957"/>
      <c r="G22" s="957"/>
      <c r="H22" s="858">
        <f ca="1">SUMIF('Charges et produits du CRP'!$E$13:$N$404,"T2",'Charges et produits du CRP'!$N$13:$N$404)</f>
        <v>0</v>
      </c>
      <c r="I22" s="858">
        <f t="shared" si="6"/>
        <v>0</v>
      </c>
      <c r="J22" s="858">
        <f t="shared" ca="1" si="11"/>
        <v>0</v>
      </c>
      <c r="K22" s="858">
        <f>'CNmaj Act. Subs. &amp; RBA'!H22+'CN Act.Spé.'!H22</f>
        <v>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</row>
    <row r="23" spans="3:594" s="204" customFormat="1" ht="22.5">
      <c r="C23" s="185"/>
      <c r="D23" s="268"/>
      <c r="E23" s="203">
        <v>6011</v>
      </c>
      <c r="F23" s="283"/>
      <c r="G23" s="340" t="s">
        <v>1748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</row>
    <row r="24" spans="3:594" s="204" customFormat="1" ht="22.5">
      <c r="C24" s="185"/>
      <c r="D24" s="268"/>
      <c r="E24" s="203">
        <v>60211</v>
      </c>
      <c r="F24" s="283"/>
      <c r="G24" s="200" t="s">
        <v>1637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</row>
    <row r="25" spans="3:594" s="204" customFormat="1" ht="22.5">
      <c r="C25" s="185"/>
      <c r="D25" s="268"/>
      <c r="E25" s="203">
        <v>60212</v>
      </c>
      <c r="F25" s="283"/>
      <c r="G25" s="200" t="s">
        <v>1638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</row>
    <row r="26" spans="3:594" s="204" customFormat="1">
      <c r="C26" s="185"/>
      <c r="D26" s="268"/>
      <c r="E26" s="203">
        <v>60213</v>
      </c>
      <c r="F26" s="283"/>
      <c r="G26" s="200" t="s">
        <v>1639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</row>
    <row r="27" spans="3:594" s="204" customFormat="1">
      <c r="C27" s="185"/>
      <c r="D27" s="268"/>
      <c r="E27" s="203">
        <v>60215</v>
      </c>
      <c r="F27" s="283"/>
      <c r="G27" s="200" t="s">
        <v>1640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</row>
    <row r="28" spans="3:594" s="204" customFormat="1">
      <c r="C28" s="185"/>
      <c r="D28" s="268"/>
      <c r="E28" s="203">
        <v>60216</v>
      </c>
      <c r="F28" s="283"/>
      <c r="G28" s="200" t="s">
        <v>1641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</row>
    <row r="29" spans="3:594" s="204" customFormat="1">
      <c r="C29" s="185"/>
      <c r="D29" s="268"/>
      <c r="E29" s="203">
        <v>60217</v>
      </c>
      <c r="F29" s="283"/>
      <c r="G29" s="200" t="s">
        <v>1642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</row>
    <row r="30" spans="3:594" s="204" customFormat="1" ht="22.5">
      <c r="C30" s="185"/>
      <c r="D30" s="268"/>
      <c r="E30" s="203">
        <v>60218</v>
      </c>
      <c r="F30" s="283"/>
      <c r="G30" s="200" t="s">
        <v>1643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</row>
    <row r="31" spans="3:594" s="204" customFormat="1" ht="22.5">
      <c r="C31" s="185"/>
      <c r="D31" s="268"/>
      <c r="E31" s="203">
        <v>60221</v>
      </c>
      <c r="F31" s="283"/>
      <c r="G31" s="200" t="s">
        <v>1752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</row>
    <row r="32" spans="3:594" s="204" customFormat="1">
      <c r="C32" s="185"/>
      <c r="D32" s="268"/>
      <c r="E32" s="203">
        <v>60222</v>
      </c>
      <c r="F32" s="283"/>
      <c r="G32" s="200" t="s">
        <v>1753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</row>
    <row r="33" spans="3:594" s="204" customFormat="1">
      <c r="C33" s="185"/>
      <c r="D33" s="268"/>
      <c r="E33" s="203">
        <v>60223</v>
      </c>
      <c r="F33" s="283"/>
      <c r="G33" s="200" t="s">
        <v>1754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</row>
    <row r="34" spans="3:594" s="204" customFormat="1" ht="22.5">
      <c r="C34" s="185"/>
      <c r="D34" s="268"/>
      <c r="E34" s="203">
        <v>60224</v>
      </c>
      <c r="F34" s="283"/>
      <c r="G34" s="200" t="s">
        <v>1755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</row>
    <row r="35" spans="3:594" s="204" customFormat="1">
      <c r="C35" s="185"/>
      <c r="D35" s="268"/>
      <c r="E35" s="203">
        <v>60225</v>
      </c>
      <c r="F35" s="283"/>
      <c r="G35" s="200" t="s">
        <v>1756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</row>
    <row r="36" spans="3:594" s="204" customFormat="1" ht="22.5">
      <c r="C36" s="185"/>
      <c r="D36" s="268"/>
      <c r="E36" s="203">
        <v>602261</v>
      </c>
      <c r="F36" s="283"/>
      <c r="G36" s="200" t="s">
        <v>1757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</row>
    <row r="37" spans="3:594" s="204" customFormat="1">
      <c r="C37" s="185"/>
      <c r="D37" s="268"/>
      <c r="E37" s="203">
        <v>602268</v>
      </c>
      <c r="F37" s="283"/>
      <c r="G37" s="200" t="s">
        <v>1758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</row>
    <row r="38" spans="3:594" s="204" customFormat="1">
      <c r="C38" s="185"/>
      <c r="D38" s="268"/>
      <c r="E38" s="203">
        <v>60227</v>
      </c>
      <c r="F38" s="283"/>
      <c r="G38" s="200" t="s">
        <v>1759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</row>
    <row r="39" spans="3:594" s="204" customFormat="1">
      <c r="C39" s="185"/>
      <c r="D39" s="268"/>
      <c r="E39" s="203">
        <v>60228</v>
      </c>
      <c r="F39" s="283"/>
      <c r="G39" s="200" t="s">
        <v>1760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</row>
    <row r="40" spans="3:594" s="204" customFormat="1">
      <c r="C40" s="185"/>
      <c r="D40" s="268"/>
      <c r="E40" s="203">
        <v>6066</v>
      </c>
      <c r="F40" s="283"/>
      <c r="G40" s="161" t="s">
        <v>171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</row>
    <row r="41" spans="3:594" s="204" customFormat="1">
      <c r="C41" s="185"/>
      <c r="D41" s="268"/>
      <c r="E41" s="203">
        <v>6071</v>
      </c>
      <c r="F41" s="283"/>
      <c r="G41" s="200" t="s">
        <v>1817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</row>
    <row r="42" spans="3:594" s="204" customFormat="1">
      <c r="C42" s="185"/>
      <c r="D42" s="268"/>
      <c r="E42" s="203">
        <v>61111</v>
      </c>
      <c r="F42" s="283"/>
      <c r="G42" s="161" t="s">
        <v>174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</row>
    <row r="43" spans="3:594" s="204" customFormat="1">
      <c r="C43" s="185"/>
      <c r="D43" s="268"/>
      <c r="E43" s="203">
        <v>61112</v>
      </c>
      <c r="F43" s="283"/>
      <c r="G43" s="161" t="s">
        <v>175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</row>
    <row r="44" spans="3:594" s="204" customFormat="1">
      <c r="C44" s="185"/>
      <c r="D44" s="268"/>
      <c r="E44" s="203">
        <v>61113</v>
      </c>
      <c r="F44" s="283"/>
      <c r="G44" s="161" t="s">
        <v>176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</row>
    <row r="45" spans="3:594" s="204" customFormat="1">
      <c r="C45" s="185"/>
      <c r="D45" s="268"/>
      <c r="E45" s="203">
        <v>61114</v>
      </c>
      <c r="F45" s="283"/>
      <c r="G45" s="161" t="s">
        <v>177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</row>
    <row r="46" spans="3:594" s="204" customFormat="1">
      <c r="C46" s="185"/>
      <c r="D46" s="268"/>
      <c r="E46" s="203">
        <v>61115</v>
      </c>
      <c r="F46" s="283"/>
      <c r="G46" s="161" t="s">
        <v>178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</row>
    <row r="47" spans="3:594" s="204" customFormat="1">
      <c r="C47" s="185"/>
      <c r="D47" s="268"/>
      <c r="E47" s="203">
        <v>61117</v>
      </c>
      <c r="F47" s="283"/>
      <c r="G47" s="161" t="s">
        <v>179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</row>
    <row r="48" spans="3:594" s="204" customFormat="1">
      <c r="C48" s="185"/>
      <c r="D48" s="268"/>
      <c r="E48" s="203">
        <v>61118</v>
      </c>
      <c r="F48" s="283"/>
      <c r="G48" s="161" t="s">
        <v>180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</row>
    <row r="49" spans="3:594" s="204" customFormat="1">
      <c r="C49" s="185"/>
      <c r="D49" s="268"/>
      <c r="E49" s="203">
        <v>6112</v>
      </c>
      <c r="F49" s="283"/>
      <c r="G49" s="161" t="s">
        <v>181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</row>
    <row r="50" spans="3:594" s="204" customFormat="1">
      <c r="C50" s="185"/>
      <c r="D50" s="268"/>
      <c r="E50" s="203">
        <v>613151</v>
      </c>
      <c r="F50" s="283"/>
      <c r="G50" s="161" t="s">
        <v>183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</row>
    <row r="51" spans="3:594" s="204" customFormat="1">
      <c r="C51" s="185"/>
      <c r="D51" s="268"/>
      <c r="E51" s="203">
        <v>613152</v>
      </c>
      <c r="F51" s="283"/>
      <c r="G51" s="161" t="s">
        <v>184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</row>
    <row r="52" spans="3:594" s="204" customFormat="1">
      <c r="C52" s="185"/>
      <c r="D52" s="268"/>
      <c r="E52" s="203">
        <v>613153</v>
      </c>
      <c r="F52" s="283"/>
      <c r="G52" s="161" t="s">
        <v>185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</row>
    <row r="53" spans="3:594" s="204" customFormat="1">
      <c r="C53" s="185"/>
      <c r="D53" s="268"/>
      <c r="E53" s="203">
        <v>613158</v>
      </c>
      <c r="F53" s="283"/>
      <c r="G53" s="161" t="s">
        <v>186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</row>
    <row r="54" spans="3:594" s="204" customFormat="1">
      <c r="C54" s="185"/>
      <c r="D54" s="268"/>
      <c r="E54" s="203">
        <v>615151</v>
      </c>
      <c r="F54" s="283"/>
      <c r="G54" s="161" t="s">
        <v>188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</row>
    <row r="55" spans="3:594" s="204" customFormat="1">
      <c r="C55" s="185"/>
      <c r="D55" s="268"/>
      <c r="E55" s="203">
        <v>615152</v>
      </c>
      <c r="F55" s="283"/>
      <c r="G55" s="161" t="s">
        <v>189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</row>
    <row r="56" spans="3:594" s="204" customFormat="1">
      <c r="C56" s="185"/>
      <c r="D56" s="268"/>
      <c r="E56" s="203">
        <v>615154</v>
      </c>
      <c r="F56" s="283"/>
      <c r="G56" s="161" t="s">
        <v>190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</row>
    <row r="57" spans="3:594" s="204" customFormat="1">
      <c r="C57" s="185"/>
      <c r="D57" s="268"/>
      <c r="E57" s="203">
        <v>615161</v>
      </c>
      <c r="F57" s="283"/>
      <c r="G57" s="161" t="s">
        <v>191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</row>
    <row r="58" spans="3:594" s="204" customFormat="1">
      <c r="C58" s="185"/>
      <c r="D58" s="268"/>
      <c r="E58" s="203">
        <v>615162</v>
      </c>
      <c r="F58" s="283"/>
      <c r="G58" s="161" t="s">
        <v>192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</row>
    <row r="59" spans="3:594" s="204" customFormat="1" ht="13.5" customHeight="1">
      <c r="C59" s="185"/>
      <c r="D59" s="268"/>
      <c r="E59" s="203">
        <v>615168</v>
      </c>
      <c r="F59" s="283"/>
      <c r="G59" s="161" t="s">
        <v>193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</row>
    <row r="60" spans="3:594" s="204" customFormat="1" ht="15" customHeight="1">
      <c r="C60" s="185" t="s">
        <v>1696</v>
      </c>
      <c r="D60" s="268" t="s">
        <v>1138</v>
      </c>
      <c r="E60" s="956" t="s">
        <v>591</v>
      </c>
      <c r="F60" s="957"/>
      <c r="G60" s="957"/>
      <c r="H60" s="858">
        <f ca="1">SUMIF('Charges et produits du CRP'!$E$13:$N$404,"T3",'Charges et produits du CRP'!$N$13:$N$404)</f>
        <v>0</v>
      </c>
      <c r="I60" s="858">
        <f>SUM(K60:VV60)</f>
        <v>0</v>
      </c>
      <c r="J60" s="858">
        <f t="shared" ref="J60" ca="1" si="12">H60-I60</f>
        <v>0</v>
      </c>
      <c r="K60" s="858">
        <f>'CNmaj Act. Subs. &amp; RBA'!H60+'CN Act.Spé.'!H60</f>
        <v>0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</row>
    <row r="61" spans="3:594" s="204" customFormat="1">
      <c r="C61" s="185"/>
      <c r="D61" s="268"/>
      <c r="E61" s="203">
        <v>6012</v>
      </c>
      <c r="F61" s="283"/>
      <c r="G61" s="161" t="s">
        <v>1636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</row>
    <row r="62" spans="3:594" s="204" customFormat="1">
      <c r="C62" s="185"/>
      <c r="D62" s="268"/>
      <c r="E62" s="203">
        <v>6023</v>
      </c>
      <c r="F62" s="283"/>
      <c r="G62" s="200" t="s">
        <v>1803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</row>
    <row r="63" spans="3:594" s="204" customFormat="1">
      <c r="C63" s="185"/>
      <c r="D63" s="268"/>
      <c r="E63" s="203">
        <v>60261</v>
      </c>
      <c r="F63" s="283"/>
      <c r="G63" s="200" t="s">
        <v>1804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</row>
    <row r="64" spans="3:594" s="204" customFormat="1">
      <c r="C64" s="185"/>
      <c r="D64" s="268"/>
      <c r="E64" s="203">
        <v>60262</v>
      </c>
      <c r="F64" s="283"/>
      <c r="G64" s="200" t="s">
        <v>1805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</row>
    <row r="65" spans="3:594" s="204" customFormat="1">
      <c r="C65" s="185"/>
      <c r="D65" s="268"/>
      <c r="E65" s="203">
        <v>60263</v>
      </c>
      <c r="F65" s="283"/>
      <c r="G65" s="200" t="s">
        <v>1806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</row>
    <row r="66" spans="3:594" s="204" customFormat="1">
      <c r="C66" s="185"/>
      <c r="D66" s="268"/>
      <c r="E66" s="203">
        <v>60264</v>
      </c>
      <c r="F66" s="283"/>
      <c r="G66" s="200" t="s">
        <v>1807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</row>
    <row r="67" spans="3:594" s="204" customFormat="1">
      <c r="C67" s="185"/>
      <c r="D67" s="268"/>
      <c r="E67" s="203">
        <v>602651</v>
      </c>
      <c r="F67" s="283"/>
      <c r="G67" s="200" t="s">
        <v>1808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</row>
    <row r="68" spans="3:594" s="204" customFormat="1">
      <c r="C68" s="185"/>
      <c r="D68" s="268"/>
      <c r="E68" s="203">
        <v>602652</v>
      </c>
      <c r="F68" s="283"/>
      <c r="G68" s="200" t="s">
        <v>1809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</row>
    <row r="69" spans="3:594" s="204" customFormat="1">
      <c r="C69" s="185"/>
      <c r="D69" s="268"/>
      <c r="E69" s="203">
        <v>602661</v>
      </c>
      <c r="F69" s="283"/>
      <c r="G69" s="200" t="s">
        <v>1810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</row>
    <row r="70" spans="3:594" s="204" customFormat="1">
      <c r="C70" s="185"/>
      <c r="D70" s="268"/>
      <c r="E70" s="203">
        <v>602662</v>
      </c>
      <c r="F70" s="283"/>
      <c r="G70" s="200" t="s">
        <v>1811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</row>
    <row r="71" spans="3:594" s="204" customFormat="1">
      <c r="C71" s="185"/>
      <c r="D71" s="268"/>
      <c r="E71" s="203">
        <v>602663</v>
      </c>
      <c r="F71" s="283"/>
      <c r="G71" s="200" t="s">
        <v>1812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</row>
    <row r="72" spans="3:594" s="204" customFormat="1">
      <c r="C72" s="185"/>
      <c r="D72" s="268"/>
      <c r="E72" s="203">
        <v>602664</v>
      </c>
      <c r="F72" s="283"/>
      <c r="G72" s="200" t="s">
        <v>1813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</row>
    <row r="73" spans="3:594" s="204" customFormat="1">
      <c r="C73" s="185"/>
      <c r="D73" s="268"/>
      <c r="E73" s="203">
        <v>602668</v>
      </c>
      <c r="F73" s="283"/>
      <c r="G73" s="200" t="s">
        <v>1814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</row>
    <row r="74" spans="3:594" s="204" customFormat="1">
      <c r="C74" s="185"/>
      <c r="D74" s="268"/>
      <c r="E74" s="203">
        <v>60268</v>
      </c>
      <c r="F74" s="283"/>
      <c r="G74" s="200" t="s">
        <v>1815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</row>
    <row r="75" spans="3:594" s="204" customFormat="1">
      <c r="C75" s="185"/>
      <c r="D75" s="268"/>
      <c r="E75" s="203">
        <v>6028</v>
      </c>
      <c r="F75" s="283"/>
      <c r="G75" s="200" t="s">
        <v>1816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</row>
    <row r="76" spans="3:594" s="204" customFormat="1">
      <c r="C76" s="185"/>
      <c r="D76" s="268"/>
      <c r="E76" s="203">
        <v>6061</v>
      </c>
      <c r="F76" s="283"/>
      <c r="G76" s="161" t="s">
        <v>218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</row>
    <row r="77" spans="3:594" s="204" customFormat="1">
      <c r="C77" s="185"/>
      <c r="D77" s="268"/>
      <c r="E77" s="203">
        <v>60621</v>
      </c>
      <c r="F77" s="283"/>
      <c r="G77" s="161" t="s">
        <v>199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</row>
    <row r="78" spans="3:594" s="204" customFormat="1">
      <c r="C78" s="185"/>
      <c r="D78" s="268"/>
      <c r="E78" s="203">
        <v>60622</v>
      </c>
      <c r="F78" s="283"/>
      <c r="G78" s="161" t="s">
        <v>200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</row>
    <row r="79" spans="3:594" s="204" customFormat="1">
      <c r="C79" s="185"/>
      <c r="D79" s="268"/>
      <c r="E79" s="203">
        <v>60623</v>
      </c>
      <c r="F79" s="283"/>
      <c r="G79" s="161" t="s">
        <v>201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</row>
    <row r="80" spans="3:594" s="204" customFormat="1">
      <c r="C80" s="185"/>
      <c r="D80" s="268"/>
      <c r="E80" s="203">
        <v>60624</v>
      </c>
      <c r="F80" s="283"/>
      <c r="G80" s="161" t="s">
        <v>202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</row>
    <row r="81" spans="3:594" s="204" customFormat="1">
      <c r="C81" s="185"/>
      <c r="D81" s="268"/>
      <c r="E81" s="203">
        <v>606251</v>
      </c>
      <c r="F81" s="283"/>
      <c r="G81" s="161" t="s">
        <v>219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</row>
    <row r="82" spans="3:594" s="204" customFormat="1">
      <c r="C82" s="185"/>
      <c r="D82" s="268"/>
      <c r="E82" s="203">
        <v>606252</v>
      </c>
      <c r="F82" s="283"/>
      <c r="G82" s="161" t="s">
        <v>204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</row>
    <row r="83" spans="3:594" s="204" customFormat="1">
      <c r="C83" s="185"/>
      <c r="D83" s="268"/>
      <c r="E83" s="203">
        <v>606261</v>
      </c>
      <c r="F83" s="283"/>
      <c r="G83" s="161" t="s">
        <v>205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</row>
    <row r="84" spans="3:594" s="204" customFormat="1">
      <c r="C84" s="185"/>
      <c r="D84" s="268"/>
      <c r="E84" s="203">
        <v>606262</v>
      </c>
      <c r="F84" s="283"/>
      <c r="G84" s="161" t="s">
        <v>206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</row>
    <row r="85" spans="3:594" s="204" customFormat="1">
      <c r="C85" s="185"/>
      <c r="D85" s="268"/>
      <c r="E85" s="203">
        <v>606263</v>
      </c>
      <c r="F85" s="283"/>
      <c r="G85" s="161" t="s">
        <v>207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</row>
    <row r="86" spans="3:594" s="204" customFormat="1">
      <c r="C86" s="185"/>
      <c r="D86" s="268"/>
      <c r="E86" s="203">
        <v>606268</v>
      </c>
      <c r="F86" s="283"/>
      <c r="G86" s="161" t="s">
        <v>220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</row>
    <row r="87" spans="3:594" s="204" customFormat="1">
      <c r="C87" s="185"/>
      <c r="D87" s="268"/>
      <c r="E87" s="203">
        <v>6063</v>
      </c>
      <c r="F87" s="283"/>
      <c r="G87" s="161" t="s">
        <v>221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</row>
    <row r="88" spans="3:594" s="204" customFormat="1">
      <c r="C88" s="185"/>
      <c r="D88" s="268"/>
      <c r="E88" s="203">
        <v>6068</v>
      </c>
      <c r="F88" s="283"/>
      <c r="G88" s="161" t="s">
        <v>222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</row>
    <row r="89" spans="3:594" s="204" customFormat="1">
      <c r="C89" s="185"/>
      <c r="D89" s="268"/>
      <c r="E89" s="203">
        <v>6072</v>
      </c>
      <c r="F89" s="283"/>
      <c r="G89" s="200" t="s">
        <v>1818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</row>
    <row r="90" spans="3:594" s="204" customFormat="1">
      <c r="C90" s="185"/>
      <c r="D90" s="268"/>
      <c r="E90" s="203">
        <v>61221</v>
      </c>
      <c r="F90" s="283"/>
      <c r="G90" s="161" t="s">
        <v>225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</row>
    <row r="91" spans="3:594" s="204" customFormat="1">
      <c r="C91" s="185"/>
      <c r="D91" s="268"/>
      <c r="E91" s="203">
        <v>61222</v>
      </c>
      <c r="F91" s="283"/>
      <c r="G91" s="161" t="s">
        <v>226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</row>
    <row r="92" spans="3:594" s="204" customFormat="1">
      <c r="C92" s="185"/>
      <c r="D92" s="268"/>
      <c r="E92" s="203">
        <v>61223</v>
      </c>
      <c r="F92" s="283"/>
      <c r="G92" s="161" t="s">
        <v>227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</row>
    <row r="93" spans="3:594" s="204" customFormat="1">
      <c r="C93" s="185"/>
      <c r="D93" s="268"/>
      <c r="E93" s="203">
        <v>61228</v>
      </c>
      <c r="F93" s="283"/>
      <c r="G93" s="161" t="s">
        <v>228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</row>
    <row r="94" spans="3:594" s="204" customFormat="1">
      <c r="C94" s="185"/>
      <c r="D94" s="268"/>
      <c r="E94" s="203">
        <v>612311</v>
      </c>
      <c r="F94" s="283"/>
      <c r="G94" s="161" t="s">
        <v>554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</row>
    <row r="95" spans="3:594" s="204" customFormat="1">
      <c r="C95" s="185"/>
      <c r="D95" s="268"/>
      <c r="E95" s="203">
        <v>612312</v>
      </c>
      <c r="F95" s="283"/>
      <c r="G95" s="161" t="s">
        <v>555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</row>
    <row r="96" spans="3:594" s="204" customFormat="1">
      <c r="C96" s="185"/>
      <c r="D96" s="268"/>
      <c r="E96" s="203">
        <v>61232</v>
      </c>
      <c r="F96" s="283"/>
      <c r="G96" s="161" t="s">
        <v>229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</row>
    <row r="97" spans="3:594" s="204" customFormat="1">
      <c r="C97" s="185"/>
      <c r="D97" s="268"/>
      <c r="E97" s="203">
        <v>6125</v>
      </c>
      <c r="F97" s="283"/>
      <c r="G97" s="161" t="s">
        <v>230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</row>
    <row r="98" spans="3:594" s="204" customFormat="1">
      <c r="C98" s="185"/>
      <c r="D98" s="268"/>
      <c r="E98" s="203">
        <v>61322</v>
      </c>
      <c r="F98" s="283"/>
      <c r="G98" s="161" t="s">
        <v>231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</row>
    <row r="99" spans="3:594" s="204" customFormat="1">
      <c r="C99" s="185"/>
      <c r="D99" s="268"/>
      <c r="E99" s="203">
        <v>613251</v>
      </c>
      <c r="F99" s="283"/>
      <c r="G99" s="161" t="s">
        <v>232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</row>
    <row r="100" spans="3:594" s="204" customFormat="1">
      <c r="C100" s="185"/>
      <c r="D100" s="268"/>
      <c r="E100" s="203">
        <v>613252</v>
      </c>
      <c r="F100" s="283"/>
      <c r="G100" s="161" t="s">
        <v>233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</row>
    <row r="101" spans="3:594" s="204" customFormat="1">
      <c r="C101" s="185"/>
      <c r="D101" s="268"/>
      <c r="E101" s="203">
        <v>613253</v>
      </c>
      <c r="F101" s="283"/>
      <c r="G101" s="161" t="s">
        <v>234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</row>
    <row r="102" spans="3:594" s="204" customFormat="1">
      <c r="C102" s="185"/>
      <c r="D102" s="268"/>
      <c r="E102" s="203">
        <v>613258</v>
      </c>
      <c r="F102" s="283"/>
      <c r="G102" s="161" t="s">
        <v>235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</row>
    <row r="103" spans="3:594" s="204" customFormat="1">
      <c r="C103" s="185"/>
      <c r="D103" s="268"/>
      <c r="E103" s="203">
        <v>614</v>
      </c>
      <c r="F103" s="283"/>
      <c r="G103" s="161" t="s">
        <v>236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</row>
    <row r="104" spans="3:594" s="204" customFormat="1">
      <c r="C104" s="185"/>
      <c r="D104" s="268"/>
      <c r="E104" s="203">
        <v>61522</v>
      </c>
      <c r="F104" s="283"/>
      <c r="G104" s="161" t="s">
        <v>237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</row>
    <row r="105" spans="3:594" s="204" customFormat="1">
      <c r="C105" s="185"/>
      <c r="D105" s="268"/>
      <c r="E105" s="203">
        <v>615251</v>
      </c>
      <c r="F105" s="283"/>
      <c r="G105" s="161" t="s">
        <v>238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</row>
    <row r="106" spans="3:594" s="204" customFormat="1">
      <c r="C106" s="185"/>
      <c r="D106" s="268"/>
      <c r="E106" s="203">
        <v>615252</v>
      </c>
      <c r="F106" s="283"/>
      <c r="G106" s="161" t="s">
        <v>239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</row>
    <row r="107" spans="3:594" s="204" customFormat="1">
      <c r="C107" s="185"/>
      <c r="D107" s="268"/>
      <c r="E107" s="203">
        <v>615253</v>
      </c>
      <c r="F107" s="283"/>
      <c r="G107" s="161" t="s">
        <v>240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</row>
    <row r="108" spans="3:594" s="204" customFormat="1">
      <c r="C108" s="185"/>
      <c r="D108" s="268"/>
      <c r="E108" s="203">
        <v>615254</v>
      </c>
      <c r="F108" s="283"/>
      <c r="G108" s="161" t="s">
        <v>241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</row>
    <row r="109" spans="3:594" s="204" customFormat="1">
      <c r="C109" s="185"/>
      <c r="D109" s="268"/>
      <c r="E109" s="203">
        <v>615258</v>
      </c>
      <c r="F109" s="283"/>
      <c r="G109" s="161" t="s">
        <v>242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</row>
    <row r="110" spans="3:594" s="204" customFormat="1">
      <c r="C110" s="185"/>
      <c r="D110" s="268"/>
      <c r="E110" s="203">
        <v>615261</v>
      </c>
      <c r="F110" s="283"/>
      <c r="G110" s="161" t="s">
        <v>243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</row>
    <row r="111" spans="3:594" s="204" customFormat="1">
      <c r="C111" s="185"/>
      <c r="D111" s="268"/>
      <c r="E111" s="203">
        <v>615268</v>
      </c>
      <c r="F111" s="283"/>
      <c r="G111" s="161" t="s">
        <v>244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</row>
    <row r="112" spans="3:594" s="204" customFormat="1">
      <c r="C112" s="185"/>
      <c r="D112" s="268"/>
      <c r="E112" s="203">
        <v>6161</v>
      </c>
      <c r="F112" s="283"/>
      <c r="G112" s="161" t="s">
        <v>245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</row>
    <row r="113" spans="3:594" s="204" customFormat="1">
      <c r="C113" s="185"/>
      <c r="D113" s="268"/>
      <c r="E113" s="203">
        <v>6162</v>
      </c>
      <c r="F113" s="283"/>
      <c r="G113" s="161" t="s">
        <v>246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</row>
    <row r="114" spans="3:594" s="204" customFormat="1">
      <c r="C114" s="185"/>
      <c r="D114" s="268"/>
      <c r="E114" s="203">
        <v>6163</v>
      </c>
      <c r="F114" s="283"/>
      <c r="G114" s="161" t="s">
        <v>247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</row>
    <row r="115" spans="3:594" s="204" customFormat="1">
      <c r="C115" s="185"/>
      <c r="D115" s="268"/>
      <c r="E115" s="203">
        <v>6165</v>
      </c>
      <c r="F115" s="283"/>
      <c r="G115" s="161" t="s">
        <v>248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</row>
    <row r="116" spans="3:594" s="204" customFormat="1">
      <c r="C116" s="185"/>
      <c r="D116" s="268"/>
      <c r="E116" s="203">
        <v>6166</v>
      </c>
      <c r="F116" s="283"/>
      <c r="G116" s="161" t="s">
        <v>249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</row>
    <row r="117" spans="3:594" s="204" customFormat="1">
      <c r="C117" s="185"/>
      <c r="D117" s="268"/>
      <c r="E117" s="203">
        <v>6167</v>
      </c>
      <c r="F117" s="283"/>
      <c r="G117" s="161" t="s">
        <v>250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</row>
    <row r="118" spans="3:594" s="204" customFormat="1">
      <c r="C118" s="185"/>
      <c r="D118" s="268"/>
      <c r="E118" s="203">
        <v>61681</v>
      </c>
      <c r="F118" s="283"/>
      <c r="G118" s="161" t="s">
        <v>251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</row>
    <row r="119" spans="3:594" s="204" customFormat="1">
      <c r="C119" s="185"/>
      <c r="D119" s="268"/>
      <c r="E119" s="203">
        <v>61688</v>
      </c>
      <c r="F119" s="283"/>
      <c r="G119" s="161" t="s">
        <v>252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</row>
    <row r="120" spans="3:594" s="204" customFormat="1">
      <c r="C120" s="185"/>
      <c r="D120" s="268"/>
      <c r="E120" s="203">
        <v>617</v>
      </c>
      <c r="F120" s="283"/>
      <c r="G120" s="161" t="s">
        <v>253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</row>
    <row r="121" spans="3:594" s="204" customFormat="1">
      <c r="C121" s="185"/>
      <c r="D121" s="268"/>
      <c r="E121" s="203">
        <v>618</v>
      </c>
      <c r="F121" s="283"/>
      <c r="G121" s="161" t="s">
        <v>254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</row>
    <row r="122" spans="3:594" s="204" customFormat="1">
      <c r="C122" s="185"/>
      <c r="D122" s="268"/>
      <c r="E122" s="203" t="s">
        <v>556</v>
      </c>
      <c r="F122" s="283"/>
      <c r="G122" s="161" t="s">
        <v>256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</row>
    <row r="123" spans="3:594" s="204" customFormat="1">
      <c r="C123" s="185"/>
      <c r="D123" s="268"/>
      <c r="E123" s="203">
        <v>6223</v>
      </c>
      <c r="F123" s="283"/>
      <c r="G123" s="161" t="s">
        <v>257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</row>
    <row r="124" spans="3:594" s="204" customFormat="1">
      <c r="C124" s="185"/>
      <c r="D124" s="268"/>
      <c r="E124" s="203">
        <v>623</v>
      </c>
      <c r="F124" s="283"/>
      <c r="G124" s="161" t="s">
        <v>258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</row>
    <row r="125" spans="3:594" s="204" customFormat="1">
      <c r="C125" s="185"/>
      <c r="D125" s="268"/>
      <c r="E125" s="203" t="s">
        <v>557</v>
      </c>
      <c r="F125" s="283"/>
      <c r="G125" s="161" t="s">
        <v>558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</row>
    <row r="126" spans="3:594" s="204" customFormat="1">
      <c r="C126" s="185"/>
      <c r="D126" s="268"/>
      <c r="E126" s="203" t="s">
        <v>560</v>
      </c>
      <c r="F126" s="283"/>
      <c r="G126" s="161" t="s">
        <v>559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</row>
    <row r="127" spans="3:594" s="204" customFormat="1">
      <c r="C127" s="185"/>
      <c r="D127" s="268"/>
      <c r="E127" s="203" t="s">
        <v>562</v>
      </c>
      <c r="F127" s="283"/>
      <c r="G127" s="161" t="s">
        <v>563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</row>
    <row r="128" spans="3:594" s="204" customFormat="1">
      <c r="C128" s="185"/>
      <c r="D128" s="268"/>
      <c r="E128" s="203">
        <v>6251</v>
      </c>
      <c r="F128" s="283"/>
      <c r="G128" s="161" t="s">
        <v>561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</row>
    <row r="129" spans="3:594" s="204" customFormat="1">
      <c r="C129" s="185"/>
      <c r="D129" s="268"/>
      <c r="E129" s="203">
        <v>6261</v>
      </c>
      <c r="F129" s="283"/>
      <c r="G129" s="161" t="s">
        <v>259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</row>
    <row r="130" spans="3:594" s="204" customFormat="1">
      <c r="C130" s="185"/>
      <c r="D130" s="268"/>
      <c r="E130" s="203">
        <v>6263</v>
      </c>
      <c r="F130" s="283"/>
      <c r="G130" s="161" t="s">
        <v>260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</row>
    <row r="131" spans="3:594" s="204" customFormat="1">
      <c r="C131" s="185"/>
      <c r="D131" s="268"/>
      <c r="E131" s="203">
        <v>6265</v>
      </c>
      <c r="F131" s="283"/>
      <c r="G131" s="161" t="s">
        <v>261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</row>
    <row r="132" spans="3:594" s="204" customFormat="1">
      <c r="C132" s="185"/>
      <c r="D132" s="268"/>
      <c r="E132" s="203">
        <v>627</v>
      </c>
      <c r="F132" s="283"/>
      <c r="G132" s="161" t="s">
        <v>262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</row>
    <row r="133" spans="3:594" s="204" customFormat="1">
      <c r="C133" s="185"/>
      <c r="D133" s="268"/>
      <c r="E133" s="203">
        <v>6281</v>
      </c>
      <c r="F133" s="283"/>
      <c r="G133" s="161" t="s">
        <v>263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</row>
    <row r="134" spans="3:594" s="204" customFormat="1">
      <c r="C134" s="185"/>
      <c r="D134" s="268"/>
      <c r="E134" s="203">
        <v>6282</v>
      </c>
      <c r="F134" s="283"/>
      <c r="G134" s="161" t="s">
        <v>264</v>
      </c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</row>
    <row r="135" spans="3:594" s="204" customFormat="1">
      <c r="C135" s="185"/>
      <c r="D135" s="268"/>
      <c r="E135" s="203">
        <v>6283</v>
      </c>
      <c r="F135" s="283"/>
      <c r="G135" s="161" t="s">
        <v>265</v>
      </c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</row>
    <row r="136" spans="3:594" s="204" customFormat="1">
      <c r="C136" s="185"/>
      <c r="D136" s="268"/>
      <c r="E136" s="203">
        <v>6284</v>
      </c>
      <c r="F136" s="283"/>
      <c r="G136" s="161" t="s">
        <v>43</v>
      </c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</row>
    <row r="137" spans="3:594" s="204" customFormat="1">
      <c r="C137" s="185"/>
      <c r="D137" s="268"/>
      <c r="E137" s="203">
        <v>6285</v>
      </c>
      <c r="F137" s="283"/>
      <c r="G137" s="161" t="s">
        <v>266</v>
      </c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</row>
    <row r="138" spans="3:594" s="204" customFormat="1">
      <c r="C138" s="185"/>
      <c r="D138" s="268"/>
      <c r="E138" s="203">
        <v>6288</v>
      </c>
      <c r="F138" s="283"/>
      <c r="G138" s="161" t="s">
        <v>267</v>
      </c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</row>
    <row r="139" spans="3:594" s="204" customFormat="1">
      <c r="C139" s="185"/>
      <c r="D139" s="268"/>
      <c r="E139" s="203">
        <v>63511</v>
      </c>
      <c r="F139" s="283"/>
      <c r="G139" s="161" t="s">
        <v>269</v>
      </c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</row>
    <row r="140" spans="3:594" s="204" customFormat="1">
      <c r="C140" s="185"/>
      <c r="D140" s="268"/>
      <c r="E140" s="203">
        <v>63512</v>
      </c>
      <c r="F140" s="283"/>
      <c r="G140" s="161" t="s">
        <v>270</v>
      </c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</row>
    <row r="141" spans="3:594" s="204" customFormat="1">
      <c r="C141" s="185"/>
      <c r="D141" s="268"/>
      <c r="E141" s="203">
        <v>63513</v>
      </c>
      <c r="F141" s="283"/>
      <c r="G141" s="161" t="s">
        <v>271</v>
      </c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</row>
    <row r="142" spans="3:594" s="204" customFormat="1">
      <c r="C142" s="185"/>
      <c r="D142" s="268"/>
      <c r="E142" s="203">
        <v>63514</v>
      </c>
      <c r="F142" s="283"/>
      <c r="G142" s="161" t="s">
        <v>272</v>
      </c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</row>
    <row r="143" spans="3:594" s="204" customFormat="1">
      <c r="C143" s="185"/>
      <c r="D143" s="268"/>
      <c r="E143" s="203">
        <v>6352</v>
      </c>
      <c r="F143" s="283"/>
      <c r="G143" s="161" t="s">
        <v>273</v>
      </c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</row>
    <row r="144" spans="3:594" s="204" customFormat="1">
      <c r="C144" s="185"/>
      <c r="D144" s="268"/>
      <c r="E144" s="203">
        <v>6353</v>
      </c>
      <c r="F144" s="283"/>
      <c r="G144" s="161" t="s">
        <v>274</v>
      </c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</row>
    <row r="145" spans="3:594" s="204" customFormat="1">
      <c r="C145" s="185"/>
      <c r="D145" s="268"/>
      <c r="E145" s="203">
        <v>6354</v>
      </c>
      <c r="F145" s="283"/>
      <c r="G145" s="161" t="s">
        <v>275</v>
      </c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</row>
    <row r="146" spans="3:594" s="204" customFormat="1">
      <c r="C146" s="185"/>
      <c r="D146" s="268"/>
      <c r="E146" s="203">
        <v>6358</v>
      </c>
      <c r="F146" s="283"/>
      <c r="G146" s="161" t="s">
        <v>276</v>
      </c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</row>
    <row r="147" spans="3:594" s="204" customFormat="1">
      <c r="C147" s="185"/>
      <c r="D147" s="268"/>
      <c r="E147" s="203">
        <v>637</v>
      </c>
      <c r="F147" s="283"/>
      <c r="G147" s="161" t="s">
        <v>277</v>
      </c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</row>
    <row r="148" spans="3:594" s="204" customFormat="1" ht="22.5">
      <c r="C148" s="185"/>
      <c r="D148" s="268"/>
      <c r="E148" s="203">
        <v>651</v>
      </c>
      <c r="F148" s="283"/>
      <c r="G148" s="161" t="s">
        <v>279</v>
      </c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</row>
    <row r="149" spans="3:594" s="204" customFormat="1">
      <c r="C149" s="185"/>
      <c r="D149" s="268"/>
      <c r="E149" s="203">
        <v>6521</v>
      </c>
      <c r="F149" s="283"/>
      <c r="G149" s="161" t="s">
        <v>565</v>
      </c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</row>
    <row r="150" spans="3:594" s="204" customFormat="1">
      <c r="C150" s="185"/>
      <c r="D150" s="268"/>
      <c r="E150" s="203">
        <v>6522</v>
      </c>
      <c r="F150" s="283"/>
      <c r="G150" s="161" t="s">
        <v>566</v>
      </c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</row>
    <row r="151" spans="3:594" s="204" customFormat="1">
      <c r="C151" s="185"/>
      <c r="D151" s="268"/>
      <c r="E151" s="203">
        <v>654</v>
      </c>
      <c r="F151" s="283"/>
      <c r="G151" s="161" t="s">
        <v>280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</row>
    <row r="152" spans="3:594" s="204" customFormat="1">
      <c r="C152" s="185"/>
      <c r="D152" s="268"/>
      <c r="E152" s="203">
        <v>655</v>
      </c>
      <c r="F152" s="283"/>
      <c r="G152" s="161" t="s">
        <v>281</v>
      </c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</row>
    <row r="153" spans="3:594" s="204" customFormat="1">
      <c r="C153" s="185"/>
      <c r="D153" s="268"/>
      <c r="E153" s="203">
        <v>657</v>
      </c>
      <c r="F153" s="283"/>
      <c r="G153" s="161" t="s">
        <v>282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</row>
    <row r="154" spans="3:594" s="204" customFormat="1">
      <c r="C154" s="185"/>
      <c r="D154" s="268"/>
      <c r="E154" s="203" t="s">
        <v>1649</v>
      </c>
      <c r="F154" s="283"/>
      <c r="G154" s="161" t="s">
        <v>283</v>
      </c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</row>
    <row r="155" spans="3:594" s="204" customFormat="1">
      <c r="C155" s="185"/>
      <c r="D155" s="268"/>
      <c r="E155" s="203">
        <v>6581</v>
      </c>
      <c r="F155" s="283"/>
      <c r="G155" s="161" t="s">
        <v>284</v>
      </c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</row>
    <row r="156" spans="3:594" s="204" customFormat="1">
      <c r="C156" s="185"/>
      <c r="D156" s="268"/>
      <c r="E156" s="203">
        <v>6585</v>
      </c>
      <c r="F156" s="283"/>
      <c r="G156" s="161" t="s">
        <v>285</v>
      </c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</row>
    <row r="157" spans="3:594" s="204" customFormat="1">
      <c r="C157" s="185"/>
      <c r="D157" s="268"/>
      <c r="E157" s="573">
        <v>709</v>
      </c>
      <c r="F157" s="283"/>
      <c r="G157" s="338" t="s">
        <v>287</v>
      </c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</row>
    <row r="158" spans="3:594" s="204" customFormat="1" ht="15" customHeight="1">
      <c r="C158" s="185" t="s">
        <v>1697</v>
      </c>
      <c r="D158" s="268" t="s">
        <v>1139</v>
      </c>
      <c r="E158" s="956" t="s">
        <v>592</v>
      </c>
      <c r="F158" s="957"/>
      <c r="G158" s="957"/>
      <c r="H158" s="858">
        <f ca="1">SUMIF('Charges et produits du CRP'!$E$13:$N$404,"T4",'Charges et produits du CRP'!$N$13:$N$404) + SUMIF('Charges et produits du CRP'!$E$13:$N$404,"T4PM",'Charges et produits du CRP'!$N$13:$N$404)+SUMIF('Charges et produits du CRP'!$E$13:$N$404,"T4PNM",'Charges et produits du CRP'!$N$13:$N$404)</f>
        <v>0</v>
      </c>
      <c r="I158" s="858">
        <f t="shared" ref="I158" si="13">SUM(K158:VV158)</f>
        <v>0</v>
      </c>
      <c r="J158" s="858">
        <f t="shared" ref="J158:J159" ca="1" si="14">H158-I158</f>
        <v>0</v>
      </c>
      <c r="K158" s="858">
        <f>'CNmaj Act. Subs. &amp; RBA'!H158+'CN Act.Spé.'!H158</f>
        <v>0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9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</row>
    <row r="159" spans="3:594" s="165" customFormat="1" ht="12.75">
      <c r="C159" s="185" t="s">
        <v>1699</v>
      </c>
      <c r="D159" s="268" t="s">
        <v>1141</v>
      </c>
      <c r="E159" s="954" t="s">
        <v>594</v>
      </c>
      <c r="F159" s="955"/>
      <c r="G159" s="955"/>
      <c r="H159" s="858">
        <f>'Charges et produits du CRP'!N218</f>
        <v>0</v>
      </c>
      <c r="I159" s="858">
        <f t="shared" ref="I159" si="15">SUM(K159:VV159)</f>
        <v>0</v>
      </c>
      <c r="J159" s="858">
        <f t="shared" si="14"/>
        <v>0</v>
      </c>
      <c r="K159" s="858">
        <f>'CNmaj Act. Subs. &amp; RBA'!H159+'CN Act.Spé.'!H159</f>
        <v>0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</row>
    <row r="160" spans="3:594" s="165" customFormat="1" ht="12.75">
      <c r="C160" s="185" t="s">
        <v>1698</v>
      </c>
      <c r="D160" s="268" t="s">
        <v>1140</v>
      </c>
      <c r="E160" s="964" t="s">
        <v>593</v>
      </c>
      <c r="F160" s="965"/>
      <c r="G160" s="965"/>
      <c r="H160" s="858">
        <f>'Charges et produits du CRP'!N219</f>
        <v>0</v>
      </c>
      <c r="I160" s="858">
        <f t="shared" ref="I160" si="16">SUM(K160:VV160)</f>
        <v>0</v>
      </c>
      <c r="J160" s="858">
        <f t="shared" ref="J160" si="17">H160-I160</f>
        <v>0</v>
      </c>
      <c r="K160" s="858">
        <f>'CNmaj Act. Subs. &amp; RBA'!H160+'CN Act.Spé.'!H160</f>
        <v>0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</row>
    <row r="161" spans="3:594" s="204" customFormat="1">
      <c r="C161" s="185"/>
      <c r="D161" s="268"/>
      <c r="E161" s="283">
        <v>6611</v>
      </c>
      <c r="F161" s="283"/>
      <c r="G161" s="161" t="s">
        <v>290</v>
      </c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</row>
    <row r="162" spans="3:594" s="204" customFormat="1">
      <c r="C162" s="185"/>
      <c r="D162" s="268"/>
      <c r="E162" s="283">
        <v>6615</v>
      </c>
      <c r="F162" s="283"/>
      <c r="G162" s="161" t="s">
        <v>291</v>
      </c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</row>
    <row r="163" spans="3:594" s="204" customFormat="1">
      <c r="C163" s="185"/>
      <c r="D163" s="268"/>
      <c r="E163" s="283">
        <v>6616</v>
      </c>
      <c r="F163" s="283"/>
      <c r="G163" s="161" t="s">
        <v>292</v>
      </c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</row>
    <row r="164" spans="3:594" s="204" customFormat="1">
      <c r="C164" s="185"/>
      <c r="D164" s="268"/>
      <c r="E164" s="283">
        <v>6618</v>
      </c>
      <c r="F164" s="283"/>
      <c r="G164" s="161" t="s">
        <v>293</v>
      </c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</row>
    <row r="165" spans="3:594" s="204" customFormat="1">
      <c r="C165" s="185"/>
      <c r="D165" s="268"/>
      <c r="E165" s="283" t="s">
        <v>567</v>
      </c>
      <c r="F165" s="283"/>
      <c r="G165" s="161" t="s">
        <v>294</v>
      </c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</row>
    <row r="166" spans="3:594" s="204" customFormat="1">
      <c r="C166" s="185"/>
      <c r="D166" s="268"/>
      <c r="E166" s="283">
        <v>671</v>
      </c>
      <c r="F166" s="283"/>
      <c r="G166" s="161" t="s">
        <v>296</v>
      </c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</row>
    <row r="167" spans="3:594" s="204" customFormat="1">
      <c r="C167" s="185"/>
      <c r="D167" s="268"/>
      <c r="E167" s="283">
        <v>6722</v>
      </c>
      <c r="F167" s="283"/>
      <c r="G167" s="161" t="s">
        <v>303</v>
      </c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</row>
    <row r="168" spans="3:594" s="204" customFormat="1">
      <c r="C168" s="185"/>
      <c r="D168" s="268"/>
      <c r="E168" s="283">
        <v>6723</v>
      </c>
      <c r="F168" s="283"/>
      <c r="G168" s="161" t="s">
        <v>304</v>
      </c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</row>
    <row r="169" spans="3:594" s="204" customFormat="1">
      <c r="C169" s="185"/>
      <c r="D169" s="268"/>
      <c r="E169" s="283">
        <v>6728</v>
      </c>
      <c r="F169" s="283"/>
      <c r="G169" s="161" t="s">
        <v>305</v>
      </c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</row>
    <row r="170" spans="3:594" s="204" customFormat="1">
      <c r="C170" s="185"/>
      <c r="D170" s="268"/>
      <c r="E170" s="283">
        <v>673</v>
      </c>
      <c r="F170" s="283"/>
      <c r="G170" s="161" t="s">
        <v>306</v>
      </c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</row>
    <row r="171" spans="3:594" s="204" customFormat="1">
      <c r="C171" s="185"/>
      <c r="D171" s="268"/>
      <c r="E171" s="283">
        <v>675</v>
      </c>
      <c r="F171" s="283"/>
      <c r="G171" s="161" t="s">
        <v>307</v>
      </c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</row>
    <row r="172" spans="3:594" s="204" customFormat="1">
      <c r="C172" s="185"/>
      <c r="D172" s="268"/>
      <c r="E172" s="283">
        <v>678</v>
      </c>
      <c r="F172" s="283"/>
      <c r="G172" s="161" t="s">
        <v>308</v>
      </c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</row>
    <row r="173" spans="3:594" s="204" customFormat="1">
      <c r="C173" s="185"/>
      <c r="D173" s="268"/>
      <c r="E173" s="283">
        <v>681111</v>
      </c>
      <c r="F173" s="283"/>
      <c r="G173" s="161" t="s">
        <v>310</v>
      </c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</row>
    <row r="174" spans="3:594" s="204" customFormat="1">
      <c r="C174" s="185"/>
      <c r="D174" s="268"/>
      <c r="E174" s="283">
        <v>681113</v>
      </c>
      <c r="F174" s="283"/>
      <c r="G174" s="161" t="s">
        <v>311</v>
      </c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</row>
    <row r="175" spans="3:594" s="204" customFormat="1">
      <c r="C175" s="185"/>
      <c r="D175" s="268"/>
      <c r="E175" s="283">
        <v>681115</v>
      </c>
      <c r="F175" s="283"/>
      <c r="G175" s="161" t="s">
        <v>312</v>
      </c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</row>
    <row r="176" spans="3:594" s="204" customFormat="1">
      <c r="C176" s="185"/>
      <c r="D176" s="268"/>
      <c r="E176" s="283">
        <v>681118</v>
      </c>
      <c r="F176" s="283"/>
      <c r="G176" s="161" t="s">
        <v>313</v>
      </c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</row>
    <row r="177" spans="3:594" s="204" customFormat="1">
      <c r="C177" s="185"/>
      <c r="D177" s="268"/>
      <c r="E177" s="283">
        <v>681121</v>
      </c>
      <c r="F177" s="283"/>
      <c r="G177" s="161" t="s">
        <v>314</v>
      </c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</row>
    <row r="178" spans="3:594" s="204" customFormat="1">
      <c r="C178" s="185"/>
      <c r="D178" s="268"/>
      <c r="E178" s="283">
        <v>681122</v>
      </c>
      <c r="F178" s="283"/>
      <c r="G178" s="161" t="s">
        <v>315</v>
      </c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</row>
    <row r="179" spans="3:594" s="204" customFormat="1">
      <c r="C179" s="185"/>
      <c r="D179" s="268"/>
      <c r="E179" s="283">
        <v>681123</v>
      </c>
      <c r="F179" s="283"/>
      <c r="G179" s="161" t="s">
        <v>316</v>
      </c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</row>
    <row r="180" spans="3:594" s="204" customFormat="1">
      <c r="C180" s="185"/>
      <c r="D180" s="268"/>
      <c r="E180" s="283">
        <v>681124</v>
      </c>
      <c r="F180" s="283"/>
      <c r="G180" s="161" t="s">
        <v>317</v>
      </c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</row>
    <row r="181" spans="3:594" s="204" customFormat="1">
      <c r="C181" s="185"/>
      <c r="D181" s="268"/>
      <c r="E181" s="283">
        <v>6811251</v>
      </c>
      <c r="F181" s="283"/>
      <c r="G181" s="161" t="s">
        <v>318</v>
      </c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</row>
    <row r="182" spans="3:594" s="204" customFormat="1">
      <c r="C182" s="185"/>
      <c r="D182" s="268"/>
      <c r="E182" s="283">
        <v>6811252</v>
      </c>
      <c r="F182" s="283"/>
      <c r="G182" s="161" t="s">
        <v>319</v>
      </c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</row>
    <row r="183" spans="3:594" s="204" customFormat="1">
      <c r="C183" s="185"/>
      <c r="D183" s="268"/>
      <c r="E183" s="283">
        <v>6811281</v>
      </c>
      <c r="F183" s="283"/>
      <c r="G183" s="161" t="s">
        <v>320</v>
      </c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</row>
    <row r="184" spans="3:594" s="204" customFormat="1">
      <c r="C184" s="185"/>
      <c r="D184" s="268"/>
      <c r="E184" s="283">
        <v>6811282</v>
      </c>
      <c r="F184" s="283"/>
      <c r="G184" s="161" t="s">
        <v>321</v>
      </c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</row>
    <row r="185" spans="3:594" s="204" customFormat="1">
      <c r="C185" s="185"/>
      <c r="D185" s="268"/>
      <c r="E185" s="283">
        <v>68112831</v>
      </c>
      <c r="F185" s="283"/>
      <c r="G185" s="161" t="s">
        <v>322</v>
      </c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</row>
    <row r="186" spans="3:594" s="204" customFormat="1">
      <c r="C186" s="185"/>
      <c r="D186" s="268"/>
      <c r="E186" s="283">
        <v>68112832</v>
      </c>
      <c r="F186" s="283"/>
      <c r="G186" s="161" t="s">
        <v>323</v>
      </c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</row>
    <row r="187" spans="3:594" s="204" customFormat="1">
      <c r="C187" s="185"/>
      <c r="D187" s="268"/>
      <c r="E187" s="283">
        <v>6811284</v>
      </c>
      <c r="F187" s="283"/>
      <c r="G187" s="161" t="s">
        <v>324</v>
      </c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</row>
    <row r="188" spans="3:594" s="204" customFormat="1">
      <c r="C188" s="185"/>
      <c r="D188" s="268"/>
      <c r="E188" s="283" t="s">
        <v>568</v>
      </c>
      <c r="F188" s="283"/>
      <c r="G188" s="161" t="s">
        <v>569</v>
      </c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</row>
    <row r="189" spans="3:594" s="204" customFormat="1">
      <c r="C189" s="185"/>
      <c r="D189" s="268"/>
      <c r="E189" s="283">
        <v>6812</v>
      </c>
      <c r="F189" s="283"/>
      <c r="G189" s="161" t="s">
        <v>325</v>
      </c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</row>
    <row r="190" spans="3:594" s="204" customFormat="1">
      <c r="C190" s="185"/>
      <c r="D190" s="268"/>
      <c r="E190" s="283">
        <v>6815</v>
      </c>
      <c r="F190" s="283"/>
      <c r="G190" s="161" t="s">
        <v>326</v>
      </c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</row>
    <row r="191" spans="3:594" s="204" customFormat="1">
      <c r="C191" s="185"/>
      <c r="D191" s="268"/>
      <c r="E191" s="283">
        <v>6816</v>
      </c>
      <c r="F191" s="283"/>
      <c r="G191" s="161" t="s">
        <v>327</v>
      </c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</row>
    <row r="192" spans="3:594" s="204" customFormat="1">
      <c r="C192" s="185"/>
      <c r="D192" s="268"/>
      <c r="E192" s="283">
        <v>6817</v>
      </c>
      <c r="F192" s="283"/>
      <c r="G192" s="161" t="s">
        <v>328</v>
      </c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</row>
    <row r="193" spans="3:594" s="204" customFormat="1">
      <c r="C193" s="185"/>
      <c r="D193" s="268"/>
      <c r="E193" s="283">
        <v>686</v>
      </c>
      <c r="F193" s="283"/>
      <c r="G193" s="161" t="s">
        <v>329</v>
      </c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</row>
    <row r="194" spans="3:594" s="204" customFormat="1">
      <c r="C194" s="185"/>
      <c r="D194" s="268"/>
      <c r="E194" s="283">
        <v>687</v>
      </c>
      <c r="F194" s="283"/>
      <c r="G194" s="161" t="s">
        <v>330</v>
      </c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</row>
    <row r="195" spans="3:594" s="204" customFormat="1">
      <c r="C195" s="185"/>
      <c r="D195" s="268"/>
      <c r="E195" s="283">
        <v>689</v>
      </c>
      <c r="F195" s="283"/>
      <c r="G195" s="161" t="s">
        <v>331</v>
      </c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</row>
    <row r="196" spans="3:594" s="204" customFormat="1">
      <c r="C196" s="185"/>
      <c r="D196" s="268"/>
      <c r="E196" s="283">
        <v>695</v>
      </c>
      <c r="F196" s="283"/>
      <c r="G196" s="161" t="s">
        <v>332</v>
      </c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</row>
    <row r="197" spans="3:594" s="204" customFormat="1" ht="15.75">
      <c r="C197" s="185" t="s">
        <v>1700</v>
      </c>
      <c r="D197" s="268"/>
      <c r="E197" s="992" t="s">
        <v>1850</v>
      </c>
      <c r="F197" s="978"/>
      <c r="G197" s="979"/>
      <c r="H197" s="858">
        <f ca="1">SUM(H60+H22+H12+H158)</f>
        <v>0</v>
      </c>
      <c r="I197" s="858">
        <f t="shared" ref="I197:I200" si="18">SUM(K197:VV197)</f>
        <v>0</v>
      </c>
      <c r="J197" s="858">
        <f t="shared" ref="J197:J201" ca="1" si="19">H197-I197</f>
        <v>0</v>
      </c>
      <c r="K197" s="858">
        <f>'CNmaj Act. Subs. &amp; RBA'!H197+'CN Act.Spé.'!H197</f>
        <v>0</v>
      </c>
      <c r="L197" s="22">
        <f t="shared" ref="L197:BW197" si="20">L12+L22+L60+L158</f>
        <v>0</v>
      </c>
      <c r="M197" s="22">
        <f t="shared" si="20"/>
        <v>0</v>
      </c>
      <c r="N197" s="22">
        <f t="shared" si="20"/>
        <v>0</v>
      </c>
      <c r="O197" s="22">
        <f t="shared" si="20"/>
        <v>0</v>
      </c>
      <c r="P197" s="22">
        <f t="shared" si="20"/>
        <v>0</v>
      </c>
      <c r="Q197" s="22">
        <f t="shared" si="20"/>
        <v>0</v>
      </c>
      <c r="R197" s="22">
        <f t="shared" si="20"/>
        <v>0</v>
      </c>
      <c r="S197" s="22">
        <f t="shared" si="20"/>
        <v>0</v>
      </c>
      <c r="T197" s="22">
        <f t="shared" si="20"/>
        <v>0</v>
      </c>
      <c r="U197" s="22">
        <f t="shared" si="20"/>
        <v>0</v>
      </c>
      <c r="V197" s="22">
        <f t="shared" si="20"/>
        <v>0</v>
      </c>
      <c r="W197" s="22">
        <f t="shared" si="20"/>
        <v>0</v>
      </c>
      <c r="X197" s="22">
        <f t="shared" si="20"/>
        <v>0</v>
      </c>
      <c r="Y197" s="22">
        <f t="shared" si="20"/>
        <v>0</v>
      </c>
      <c r="Z197" s="22">
        <f t="shared" si="20"/>
        <v>0</v>
      </c>
      <c r="AA197" s="22">
        <f t="shared" si="20"/>
        <v>0</v>
      </c>
      <c r="AB197" s="22">
        <f t="shared" si="20"/>
        <v>0</v>
      </c>
      <c r="AC197" s="22">
        <f t="shared" si="20"/>
        <v>0</v>
      </c>
      <c r="AD197" s="22">
        <f t="shared" si="20"/>
        <v>0</v>
      </c>
      <c r="AE197" s="22">
        <f t="shared" si="20"/>
        <v>0</v>
      </c>
      <c r="AF197" s="22">
        <f t="shared" si="20"/>
        <v>0</v>
      </c>
      <c r="AG197" s="22">
        <f t="shared" si="20"/>
        <v>0</v>
      </c>
      <c r="AH197" s="22">
        <f t="shared" si="20"/>
        <v>0</v>
      </c>
      <c r="AI197" s="22">
        <f t="shared" si="20"/>
        <v>0</v>
      </c>
      <c r="AJ197" s="22">
        <f t="shared" si="20"/>
        <v>0</v>
      </c>
      <c r="AK197" s="22">
        <f t="shared" si="20"/>
        <v>0</v>
      </c>
      <c r="AL197" s="22">
        <f t="shared" si="20"/>
        <v>0</v>
      </c>
      <c r="AM197" s="22">
        <f t="shared" si="20"/>
        <v>0</v>
      </c>
      <c r="AN197" s="22">
        <f t="shared" si="20"/>
        <v>0</v>
      </c>
      <c r="AO197" s="22">
        <f t="shared" si="20"/>
        <v>0</v>
      </c>
      <c r="AP197" s="22">
        <f t="shared" si="20"/>
        <v>0</v>
      </c>
      <c r="AQ197" s="22">
        <f t="shared" si="20"/>
        <v>0</v>
      </c>
      <c r="AR197" s="22">
        <f t="shared" si="20"/>
        <v>0</v>
      </c>
      <c r="AS197" s="22">
        <f t="shared" si="20"/>
        <v>0</v>
      </c>
      <c r="AT197" s="22">
        <f t="shared" si="20"/>
        <v>0</v>
      </c>
      <c r="AU197" s="22">
        <f t="shared" si="20"/>
        <v>0</v>
      </c>
      <c r="AV197" s="22">
        <f t="shared" si="20"/>
        <v>0</v>
      </c>
      <c r="AW197" s="22">
        <f t="shared" si="20"/>
        <v>0</v>
      </c>
      <c r="AX197" s="22">
        <f t="shared" si="20"/>
        <v>0</v>
      </c>
      <c r="AY197" s="22">
        <f t="shared" si="20"/>
        <v>0</v>
      </c>
      <c r="AZ197" s="22">
        <f t="shared" si="20"/>
        <v>0</v>
      </c>
      <c r="BA197" s="22">
        <f t="shared" si="20"/>
        <v>0</v>
      </c>
      <c r="BB197" s="22">
        <f t="shared" si="20"/>
        <v>0</v>
      </c>
      <c r="BC197" s="22">
        <f t="shared" si="20"/>
        <v>0</v>
      </c>
      <c r="BD197" s="22">
        <f t="shared" si="20"/>
        <v>0</v>
      </c>
      <c r="BE197" s="22">
        <f t="shared" si="20"/>
        <v>0</v>
      </c>
      <c r="BF197" s="22">
        <f t="shared" si="20"/>
        <v>0</v>
      </c>
      <c r="BG197" s="22">
        <f t="shared" si="20"/>
        <v>0</v>
      </c>
      <c r="BH197" s="22">
        <f t="shared" si="20"/>
        <v>0</v>
      </c>
      <c r="BI197" s="22">
        <f t="shared" si="20"/>
        <v>0</v>
      </c>
      <c r="BJ197" s="22">
        <f t="shared" si="20"/>
        <v>0</v>
      </c>
      <c r="BK197" s="22">
        <f t="shared" si="20"/>
        <v>0</v>
      </c>
      <c r="BL197" s="22">
        <f t="shared" si="20"/>
        <v>0</v>
      </c>
      <c r="BM197" s="22">
        <f t="shared" si="20"/>
        <v>0</v>
      </c>
      <c r="BN197" s="22">
        <f t="shared" si="20"/>
        <v>0</v>
      </c>
      <c r="BO197" s="22">
        <f t="shared" si="20"/>
        <v>0</v>
      </c>
      <c r="BP197" s="22">
        <f t="shared" si="20"/>
        <v>0</v>
      </c>
      <c r="BQ197" s="22">
        <f t="shared" si="20"/>
        <v>0</v>
      </c>
      <c r="BR197" s="22">
        <f t="shared" si="20"/>
        <v>0</v>
      </c>
      <c r="BS197" s="22">
        <f t="shared" si="20"/>
        <v>0</v>
      </c>
      <c r="BT197" s="22">
        <f t="shared" si="20"/>
        <v>0</v>
      </c>
      <c r="BU197" s="22">
        <f t="shared" si="20"/>
        <v>0</v>
      </c>
      <c r="BV197" s="22">
        <f t="shared" si="20"/>
        <v>0</v>
      </c>
      <c r="BW197" s="22">
        <f t="shared" si="20"/>
        <v>0</v>
      </c>
      <c r="BX197" s="22">
        <f t="shared" ref="BX197:EI197" si="21">BX12+BX22+BX60+BX158</f>
        <v>0</v>
      </c>
      <c r="BY197" s="22">
        <f t="shared" si="21"/>
        <v>0</v>
      </c>
      <c r="BZ197" s="22">
        <f t="shared" si="21"/>
        <v>0</v>
      </c>
      <c r="CA197" s="22">
        <f t="shared" si="21"/>
        <v>0</v>
      </c>
      <c r="CB197" s="22">
        <f t="shared" si="21"/>
        <v>0</v>
      </c>
      <c r="CC197" s="22">
        <f t="shared" si="21"/>
        <v>0</v>
      </c>
      <c r="CD197" s="22">
        <f t="shared" si="21"/>
        <v>0</v>
      </c>
      <c r="CE197" s="22">
        <f t="shared" si="21"/>
        <v>0</v>
      </c>
      <c r="CF197" s="22">
        <f t="shared" si="21"/>
        <v>0</v>
      </c>
      <c r="CG197" s="22">
        <f t="shared" si="21"/>
        <v>0</v>
      </c>
      <c r="CH197" s="22">
        <f t="shared" si="21"/>
        <v>0</v>
      </c>
      <c r="CI197" s="22">
        <f t="shared" si="21"/>
        <v>0</v>
      </c>
      <c r="CJ197" s="22">
        <f t="shared" si="21"/>
        <v>0</v>
      </c>
      <c r="CK197" s="22">
        <f t="shared" si="21"/>
        <v>0</v>
      </c>
      <c r="CL197" s="22">
        <f t="shared" si="21"/>
        <v>0</v>
      </c>
      <c r="CM197" s="22">
        <f t="shared" si="21"/>
        <v>0</v>
      </c>
      <c r="CN197" s="22">
        <f t="shared" si="21"/>
        <v>0</v>
      </c>
      <c r="CO197" s="22">
        <f t="shared" si="21"/>
        <v>0</v>
      </c>
      <c r="CP197" s="22">
        <f t="shared" si="21"/>
        <v>0</v>
      </c>
      <c r="CQ197" s="22">
        <f t="shared" si="21"/>
        <v>0</v>
      </c>
      <c r="CR197" s="22">
        <f t="shared" si="21"/>
        <v>0</v>
      </c>
      <c r="CS197" s="22">
        <f t="shared" si="21"/>
        <v>0</v>
      </c>
      <c r="CT197" s="22">
        <f t="shared" si="21"/>
        <v>0</v>
      </c>
      <c r="CU197" s="22">
        <f t="shared" si="21"/>
        <v>0</v>
      </c>
      <c r="CV197" s="22">
        <f t="shared" si="21"/>
        <v>0</v>
      </c>
      <c r="CW197" s="22">
        <f t="shared" si="21"/>
        <v>0</v>
      </c>
      <c r="CX197" s="22">
        <f t="shared" si="21"/>
        <v>0</v>
      </c>
      <c r="CY197" s="22">
        <f t="shared" si="21"/>
        <v>0</v>
      </c>
      <c r="CZ197" s="22">
        <f t="shared" si="21"/>
        <v>0</v>
      </c>
      <c r="DA197" s="22">
        <f t="shared" si="21"/>
        <v>0</v>
      </c>
      <c r="DB197" s="22">
        <f t="shared" si="21"/>
        <v>0</v>
      </c>
      <c r="DC197" s="22">
        <f t="shared" si="21"/>
        <v>0</v>
      </c>
      <c r="DD197" s="22">
        <f t="shared" si="21"/>
        <v>0</v>
      </c>
      <c r="DE197" s="22">
        <f t="shared" si="21"/>
        <v>0</v>
      </c>
      <c r="DF197" s="22">
        <f t="shared" si="21"/>
        <v>0</v>
      </c>
      <c r="DG197" s="22">
        <f t="shared" si="21"/>
        <v>0</v>
      </c>
      <c r="DH197" s="22">
        <f t="shared" si="21"/>
        <v>0</v>
      </c>
      <c r="DI197" s="22">
        <f t="shared" si="21"/>
        <v>0</v>
      </c>
      <c r="DJ197" s="22">
        <f t="shared" si="21"/>
        <v>0</v>
      </c>
      <c r="DK197" s="22">
        <f t="shared" si="21"/>
        <v>0</v>
      </c>
      <c r="DL197" s="22">
        <f t="shared" si="21"/>
        <v>0</v>
      </c>
      <c r="DM197" s="22">
        <f t="shared" si="21"/>
        <v>0</v>
      </c>
      <c r="DN197" s="22">
        <f t="shared" si="21"/>
        <v>0</v>
      </c>
      <c r="DO197" s="22">
        <f t="shared" si="21"/>
        <v>0</v>
      </c>
      <c r="DP197" s="22">
        <f t="shared" si="21"/>
        <v>0</v>
      </c>
      <c r="DQ197" s="22">
        <f t="shared" si="21"/>
        <v>0</v>
      </c>
      <c r="DR197" s="22">
        <f t="shared" si="21"/>
        <v>0</v>
      </c>
      <c r="DS197" s="22">
        <f t="shared" si="21"/>
        <v>0</v>
      </c>
      <c r="DT197" s="22">
        <f t="shared" si="21"/>
        <v>0</v>
      </c>
      <c r="DU197" s="22">
        <f t="shared" si="21"/>
        <v>0</v>
      </c>
      <c r="DV197" s="22">
        <f t="shared" si="21"/>
        <v>0</v>
      </c>
      <c r="DW197" s="22">
        <f t="shared" si="21"/>
        <v>0</v>
      </c>
      <c r="DX197" s="22">
        <f t="shared" si="21"/>
        <v>0</v>
      </c>
      <c r="DY197" s="22">
        <f t="shared" si="21"/>
        <v>0</v>
      </c>
      <c r="DZ197" s="22">
        <f t="shared" si="21"/>
        <v>0</v>
      </c>
      <c r="EA197" s="22">
        <f t="shared" si="21"/>
        <v>0</v>
      </c>
      <c r="EB197" s="22">
        <f t="shared" si="21"/>
        <v>0</v>
      </c>
      <c r="EC197" s="22">
        <f t="shared" si="21"/>
        <v>0</v>
      </c>
      <c r="ED197" s="22">
        <f t="shared" si="21"/>
        <v>0</v>
      </c>
      <c r="EE197" s="22">
        <f t="shared" si="21"/>
        <v>0</v>
      </c>
      <c r="EF197" s="22">
        <f t="shared" si="21"/>
        <v>0</v>
      </c>
      <c r="EG197" s="22">
        <f t="shared" si="21"/>
        <v>0</v>
      </c>
      <c r="EH197" s="22">
        <f t="shared" si="21"/>
        <v>0</v>
      </c>
      <c r="EI197" s="22">
        <f t="shared" si="21"/>
        <v>0</v>
      </c>
      <c r="EJ197" s="22">
        <f t="shared" ref="EJ197:GU197" si="22">EJ12+EJ22+EJ60+EJ158</f>
        <v>0</v>
      </c>
      <c r="EK197" s="22">
        <f t="shared" si="22"/>
        <v>0</v>
      </c>
      <c r="EL197" s="22">
        <f t="shared" si="22"/>
        <v>0</v>
      </c>
      <c r="EM197" s="22">
        <f t="shared" si="22"/>
        <v>0</v>
      </c>
      <c r="EN197" s="22">
        <f t="shared" si="22"/>
        <v>0</v>
      </c>
      <c r="EO197" s="22">
        <f t="shared" si="22"/>
        <v>0</v>
      </c>
      <c r="EP197" s="22">
        <f t="shared" si="22"/>
        <v>0</v>
      </c>
      <c r="EQ197" s="22">
        <f t="shared" si="22"/>
        <v>0</v>
      </c>
      <c r="ER197" s="22">
        <f t="shared" si="22"/>
        <v>0</v>
      </c>
      <c r="ES197" s="22">
        <f t="shared" si="22"/>
        <v>0</v>
      </c>
      <c r="ET197" s="22">
        <f t="shared" si="22"/>
        <v>0</v>
      </c>
      <c r="EU197" s="22">
        <f t="shared" si="22"/>
        <v>0</v>
      </c>
      <c r="EV197" s="22">
        <f t="shared" si="22"/>
        <v>0</v>
      </c>
      <c r="EW197" s="22">
        <f t="shared" si="22"/>
        <v>0</v>
      </c>
      <c r="EX197" s="22">
        <f t="shared" si="22"/>
        <v>0</v>
      </c>
      <c r="EY197" s="22">
        <f t="shared" si="22"/>
        <v>0</v>
      </c>
      <c r="EZ197" s="22">
        <f t="shared" si="22"/>
        <v>0</v>
      </c>
      <c r="FA197" s="22">
        <f t="shared" si="22"/>
        <v>0</v>
      </c>
      <c r="FB197" s="22">
        <f t="shared" si="22"/>
        <v>0</v>
      </c>
      <c r="FC197" s="22">
        <f t="shared" si="22"/>
        <v>0</v>
      </c>
      <c r="FD197" s="22">
        <f t="shared" si="22"/>
        <v>0</v>
      </c>
      <c r="FE197" s="22">
        <f t="shared" si="22"/>
        <v>0</v>
      </c>
      <c r="FF197" s="22">
        <f t="shared" si="22"/>
        <v>0</v>
      </c>
      <c r="FG197" s="22">
        <f t="shared" si="22"/>
        <v>0</v>
      </c>
      <c r="FH197" s="22">
        <f t="shared" si="22"/>
        <v>0</v>
      </c>
      <c r="FI197" s="22">
        <f t="shared" si="22"/>
        <v>0</v>
      </c>
      <c r="FJ197" s="22">
        <f t="shared" si="22"/>
        <v>0</v>
      </c>
      <c r="FK197" s="22">
        <f t="shared" si="22"/>
        <v>0</v>
      </c>
      <c r="FL197" s="22">
        <f t="shared" si="22"/>
        <v>0</v>
      </c>
      <c r="FM197" s="22">
        <f t="shared" si="22"/>
        <v>0</v>
      </c>
      <c r="FN197" s="22">
        <f t="shared" si="22"/>
        <v>0</v>
      </c>
      <c r="FO197" s="22">
        <f t="shared" si="22"/>
        <v>0</v>
      </c>
      <c r="FP197" s="22">
        <f t="shared" si="22"/>
        <v>0</v>
      </c>
      <c r="FQ197" s="22">
        <f t="shared" si="22"/>
        <v>0</v>
      </c>
      <c r="FR197" s="22">
        <f t="shared" si="22"/>
        <v>0</v>
      </c>
      <c r="FS197" s="22">
        <f t="shared" si="22"/>
        <v>0</v>
      </c>
      <c r="FT197" s="22">
        <f t="shared" si="22"/>
        <v>0</v>
      </c>
      <c r="FU197" s="22">
        <f t="shared" si="22"/>
        <v>0</v>
      </c>
      <c r="FV197" s="22">
        <f t="shared" si="22"/>
        <v>0</v>
      </c>
      <c r="FW197" s="22">
        <f t="shared" si="22"/>
        <v>0</v>
      </c>
      <c r="FX197" s="22">
        <f t="shared" si="22"/>
        <v>0</v>
      </c>
      <c r="FY197" s="22">
        <f t="shared" si="22"/>
        <v>0</v>
      </c>
      <c r="FZ197" s="22">
        <f t="shared" si="22"/>
        <v>0</v>
      </c>
      <c r="GA197" s="22">
        <f t="shared" si="22"/>
        <v>0</v>
      </c>
      <c r="GB197" s="22">
        <f t="shared" si="22"/>
        <v>0</v>
      </c>
      <c r="GC197" s="22">
        <f t="shared" si="22"/>
        <v>0</v>
      </c>
      <c r="GD197" s="22">
        <f t="shared" si="22"/>
        <v>0</v>
      </c>
      <c r="GE197" s="22">
        <f t="shared" si="22"/>
        <v>0</v>
      </c>
      <c r="GF197" s="22">
        <f t="shared" si="22"/>
        <v>0</v>
      </c>
      <c r="GG197" s="22">
        <f t="shared" si="22"/>
        <v>0</v>
      </c>
      <c r="GH197" s="22">
        <f t="shared" si="22"/>
        <v>0</v>
      </c>
      <c r="GI197" s="22">
        <f t="shared" si="22"/>
        <v>0</v>
      </c>
      <c r="GJ197" s="22">
        <f t="shared" si="22"/>
        <v>0</v>
      </c>
      <c r="GK197" s="22">
        <f t="shared" si="22"/>
        <v>0</v>
      </c>
      <c r="GL197" s="22">
        <f t="shared" si="22"/>
        <v>0</v>
      </c>
      <c r="GM197" s="22">
        <f t="shared" si="22"/>
        <v>0</v>
      </c>
      <c r="GN197" s="22">
        <f t="shared" si="22"/>
        <v>0</v>
      </c>
      <c r="GO197" s="22">
        <f t="shared" si="22"/>
        <v>0</v>
      </c>
      <c r="GP197" s="22">
        <f t="shared" si="22"/>
        <v>0</v>
      </c>
      <c r="GQ197" s="22">
        <f t="shared" si="22"/>
        <v>0</v>
      </c>
      <c r="GR197" s="22">
        <f t="shared" si="22"/>
        <v>0</v>
      </c>
      <c r="GS197" s="22">
        <f t="shared" si="22"/>
        <v>0</v>
      </c>
      <c r="GT197" s="22">
        <f t="shared" si="22"/>
        <v>0</v>
      </c>
      <c r="GU197" s="22">
        <f t="shared" si="22"/>
        <v>0</v>
      </c>
      <c r="GV197" s="22">
        <f t="shared" ref="GV197:JG197" si="23">GV12+GV22+GV60+GV158</f>
        <v>0</v>
      </c>
      <c r="GW197" s="22">
        <f t="shared" si="23"/>
        <v>0</v>
      </c>
      <c r="GX197" s="22">
        <f t="shared" si="23"/>
        <v>0</v>
      </c>
      <c r="GY197" s="22">
        <f t="shared" si="23"/>
        <v>0</v>
      </c>
      <c r="GZ197" s="22">
        <f t="shared" si="23"/>
        <v>0</v>
      </c>
      <c r="HA197" s="22">
        <f t="shared" si="23"/>
        <v>0</v>
      </c>
      <c r="HB197" s="22">
        <f t="shared" si="23"/>
        <v>0</v>
      </c>
      <c r="HC197" s="22">
        <f t="shared" si="23"/>
        <v>0</v>
      </c>
      <c r="HD197" s="22">
        <f t="shared" si="23"/>
        <v>0</v>
      </c>
      <c r="HE197" s="22">
        <f t="shared" si="23"/>
        <v>0</v>
      </c>
      <c r="HF197" s="22">
        <f t="shared" si="23"/>
        <v>0</v>
      </c>
      <c r="HG197" s="22">
        <f t="shared" si="23"/>
        <v>0</v>
      </c>
      <c r="HH197" s="22">
        <f t="shared" si="23"/>
        <v>0</v>
      </c>
      <c r="HI197" s="22">
        <f t="shared" si="23"/>
        <v>0</v>
      </c>
      <c r="HJ197" s="22">
        <f t="shared" si="23"/>
        <v>0</v>
      </c>
      <c r="HK197" s="22">
        <f t="shared" si="23"/>
        <v>0</v>
      </c>
      <c r="HL197" s="22">
        <f t="shared" si="23"/>
        <v>0</v>
      </c>
      <c r="HM197" s="22">
        <f t="shared" si="23"/>
        <v>0</v>
      </c>
      <c r="HN197" s="22">
        <f t="shared" si="23"/>
        <v>0</v>
      </c>
      <c r="HO197" s="22">
        <f t="shared" si="23"/>
        <v>0</v>
      </c>
      <c r="HP197" s="22">
        <f t="shared" si="23"/>
        <v>0</v>
      </c>
      <c r="HQ197" s="22">
        <f t="shared" si="23"/>
        <v>0</v>
      </c>
      <c r="HR197" s="22">
        <f t="shared" si="23"/>
        <v>0</v>
      </c>
      <c r="HS197" s="22">
        <f t="shared" si="23"/>
        <v>0</v>
      </c>
      <c r="HT197" s="22">
        <f t="shared" si="23"/>
        <v>0</v>
      </c>
      <c r="HU197" s="22">
        <f t="shared" si="23"/>
        <v>0</v>
      </c>
      <c r="HV197" s="22">
        <f t="shared" si="23"/>
        <v>0</v>
      </c>
      <c r="HW197" s="22">
        <f t="shared" si="23"/>
        <v>0</v>
      </c>
      <c r="HX197" s="22">
        <f t="shared" si="23"/>
        <v>0</v>
      </c>
      <c r="HY197" s="22">
        <f t="shared" si="23"/>
        <v>0</v>
      </c>
      <c r="HZ197" s="22">
        <f t="shared" si="23"/>
        <v>0</v>
      </c>
      <c r="IA197" s="22">
        <f t="shared" si="23"/>
        <v>0</v>
      </c>
      <c r="IB197" s="22">
        <f t="shared" si="23"/>
        <v>0</v>
      </c>
      <c r="IC197" s="22">
        <f t="shared" si="23"/>
        <v>0</v>
      </c>
      <c r="ID197" s="22">
        <f t="shared" si="23"/>
        <v>0</v>
      </c>
      <c r="IE197" s="22">
        <f t="shared" si="23"/>
        <v>0</v>
      </c>
      <c r="IF197" s="22">
        <f t="shared" si="23"/>
        <v>0</v>
      </c>
      <c r="IG197" s="22">
        <f t="shared" si="23"/>
        <v>0</v>
      </c>
      <c r="IH197" s="22">
        <f t="shared" si="23"/>
        <v>0</v>
      </c>
      <c r="II197" s="22">
        <f t="shared" si="23"/>
        <v>0</v>
      </c>
      <c r="IJ197" s="22">
        <f t="shared" si="23"/>
        <v>0</v>
      </c>
      <c r="IK197" s="22">
        <f t="shared" si="23"/>
        <v>0</v>
      </c>
      <c r="IL197" s="22">
        <f t="shared" si="23"/>
        <v>0</v>
      </c>
      <c r="IM197" s="22">
        <f t="shared" si="23"/>
        <v>0</v>
      </c>
      <c r="IN197" s="22">
        <f t="shared" si="23"/>
        <v>0</v>
      </c>
      <c r="IO197" s="22">
        <f t="shared" si="23"/>
        <v>0</v>
      </c>
      <c r="IP197" s="22">
        <f t="shared" si="23"/>
        <v>0</v>
      </c>
      <c r="IQ197" s="22">
        <f t="shared" si="23"/>
        <v>0</v>
      </c>
      <c r="IR197" s="22">
        <f t="shared" si="23"/>
        <v>0</v>
      </c>
      <c r="IS197" s="22">
        <f t="shared" si="23"/>
        <v>0</v>
      </c>
      <c r="IT197" s="22">
        <f t="shared" si="23"/>
        <v>0</v>
      </c>
      <c r="IU197" s="22">
        <f t="shared" si="23"/>
        <v>0</v>
      </c>
      <c r="IV197" s="22">
        <f t="shared" si="23"/>
        <v>0</v>
      </c>
      <c r="IW197" s="22">
        <f t="shared" si="23"/>
        <v>0</v>
      </c>
      <c r="IX197" s="22">
        <f t="shared" si="23"/>
        <v>0</v>
      </c>
      <c r="IY197" s="22">
        <f t="shared" si="23"/>
        <v>0</v>
      </c>
      <c r="IZ197" s="22">
        <f t="shared" si="23"/>
        <v>0</v>
      </c>
      <c r="JA197" s="22">
        <f t="shared" si="23"/>
        <v>0</v>
      </c>
      <c r="JB197" s="22">
        <f t="shared" si="23"/>
        <v>0</v>
      </c>
      <c r="JC197" s="22">
        <f t="shared" si="23"/>
        <v>0</v>
      </c>
      <c r="JD197" s="22">
        <f t="shared" si="23"/>
        <v>0</v>
      </c>
      <c r="JE197" s="22">
        <f t="shared" si="23"/>
        <v>0</v>
      </c>
      <c r="JF197" s="22">
        <f t="shared" si="23"/>
        <v>0</v>
      </c>
      <c r="JG197" s="22">
        <f t="shared" si="23"/>
        <v>0</v>
      </c>
      <c r="JH197" s="22">
        <f t="shared" ref="JH197:LS197" si="24">JH12+JH22+JH60+JH158</f>
        <v>0</v>
      </c>
      <c r="JI197" s="22">
        <f t="shared" si="24"/>
        <v>0</v>
      </c>
      <c r="JJ197" s="22">
        <f t="shared" si="24"/>
        <v>0</v>
      </c>
      <c r="JK197" s="22">
        <f t="shared" si="24"/>
        <v>0</v>
      </c>
      <c r="JL197" s="22">
        <f t="shared" si="24"/>
        <v>0</v>
      </c>
      <c r="JM197" s="22">
        <f t="shared" si="24"/>
        <v>0</v>
      </c>
      <c r="JN197" s="22">
        <f t="shared" si="24"/>
        <v>0</v>
      </c>
      <c r="JO197" s="22">
        <f t="shared" si="24"/>
        <v>0</v>
      </c>
      <c r="JP197" s="22">
        <f t="shared" si="24"/>
        <v>0</v>
      </c>
      <c r="JQ197" s="22">
        <f t="shared" si="24"/>
        <v>0</v>
      </c>
      <c r="JR197" s="22">
        <f t="shared" si="24"/>
        <v>0</v>
      </c>
      <c r="JS197" s="22">
        <f t="shared" si="24"/>
        <v>0</v>
      </c>
      <c r="JT197" s="22">
        <f t="shared" si="24"/>
        <v>0</v>
      </c>
      <c r="JU197" s="22">
        <f t="shared" si="24"/>
        <v>0</v>
      </c>
      <c r="JV197" s="22">
        <f t="shared" si="24"/>
        <v>0</v>
      </c>
      <c r="JW197" s="22">
        <f t="shared" si="24"/>
        <v>0</v>
      </c>
      <c r="JX197" s="22">
        <f t="shared" si="24"/>
        <v>0</v>
      </c>
      <c r="JY197" s="22">
        <f t="shared" si="24"/>
        <v>0</v>
      </c>
      <c r="JZ197" s="22">
        <f t="shared" si="24"/>
        <v>0</v>
      </c>
      <c r="KA197" s="22">
        <f t="shared" si="24"/>
        <v>0</v>
      </c>
      <c r="KB197" s="22">
        <f t="shared" si="24"/>
        <v>0</v>
      </c>
      <c r="KC197" s="22">
        <f t="shared" si="24"/>
        <v>0</v>
      </c>
      <c r="KD197" s="22">
        <f t="shared" si="24"/>
        <v>0</v>
      </c>
      <c r="KE197" s="22">
        <f t="shared" si="24"/>
        <v>0</v>
      </c>
      <c r="KF197" s="22">
        <f t="shared" si="24"/>
        <v>0</v>
      </c>
      <c r="KG197" s="22">
        <f t="shared" si="24"/>
        <v>0</v>
      </c>
      <c r="KH197" s="22">
        <f t="shared" si="24"/>
        <v>0</v>
      </c>
      <c r="KI197" s="22">
        <f t="shared" si="24"/>
        <v>0</v>
      </c>
      <c r="KJ197" s="22">
        <f t="shared" si="24"/>
        <v>0</v>
      </c>
      <c r="KK197" s="22">
        <f t="shared" si="24"/>
        <v>0</v>
      </c>
      <c r="KL197" s="22">
        <f t="shared" si="24"/>
        <v>0</v>
      </c>
      <c r="KM197" s="22">
        <f t="shared" si="24"/>
        <v>0</v>
      </c>
      <c r="KN197" s="22">
        <f t="shared" si="24"/>
        <v>0</v>
      </c>
      <c r="KO197" s="22">
        <f t="shared" si="24"/>
        <v>0</v>
      </c>
      <c r="KP197" s="22">
        <f t="shared" si="24"/>
        <v>0</v>
      </c>
      <c r="KQ197" s="22">
        <f t="shared" si="24"/>
        <v>0</v>
      </c>
      <c r="KR197" s="22">
        <f t="shared" si="24"/>
        <v>0</v>
      </c>
      <c r="KS197" s="22">
        <f t="shared" si="24"/>
        <v>0</v>
      </c>
      <c r="KT197" s="22">
        <f t="shared" si="24"/>
        <v>0</v>
      </c>
      <c r="KU197" s="22">
        <f t="shared" si="24"/>
        <v>0</v>
      </c>
      <c r="KV197" s="22">
        <f t="shared" si="24"/>
        <v>0</v>
      </c>
      <c r="KW197" s="22">
        <f t="shared" si="24"/>
        <v>0</v>
      </c>
      <c r="KX197" s="22">
        <f t="shared" si="24"/>
        <v>0</v>
      </c>
      <c r="KY197" s="22">
        <f t="shared" si="24"/>
        <v>0</v>
      </c>
      <c r="KZ197" s="22">
        <f t="shared" si="24"/>
        <v>0</v>
      </c>
      <c r="LA197" s="22">
        <f t="shared" si="24"/>
        <v>0</v>
      </c>
      <c r="LB197" s="22">
        <f t="shared" si="24"/>
        <v>0</v>
      </c>
      <c r="LC197" s="22">
        <f t="shared" si="24"/>
        <v>0</v>
      </c>
      <c r="LD197" s="22">
        <f t="shared" si="24"/>
        <v>0</v>
      </c>
      <c r="LE197" s="22">
        <f t="shared" si="24"/>
        <v>0</v>
      </c>
      <c r="LF197" s="22">
        <f t="shared" si="24"/>
        <v>0</v>
      </c>
      <c r="LG197" s="22">
        <f t="shared" si="24"/>
        <v>0</v>
      </c>
      <c r="LH197" s="22">
        <f t="shared" si="24"/>
        <v>0</v>
      </c>
      <c r="LI197" s="22">
        <f t="shared" si="24"/>
        <v>0</v>
      </c>
      <c r="LJ197" s="22">
        <f t="shared" si="24"/>
        <v>0</v>
      </c>
      <c r="LK197" s="22">
        <f t="shared" si="24"/>
        <v>0</v>
      </c>
      <c r="LL197" s="22">
        <f t="shared" si="24"/>
        <v>0</v>
      </c>
      <c r="LM197" s="22">
        <f t="shared" si="24"/>
        <v>0</v>
      </c>
      <c r="LN197" s="22">
        <f t="shared" si="24"/>
        <v>0</v>
      </c>
      <c r="LO197" s="22">
        <f t="shared" si="24"/>
        <v>0</v>
      </c>
      <c r="LP197" s="22">
        <f t="shared" si="24"/>
        <v>0</v>
      </c>
      <c r="LQ197" s="22">
        <f t="shared" si="24"/>
        <v>0</v>
      </c>
      <c r="LR197" s="22">
        <f t="shared" si="24"/>
        <v>0</v>
      </c>
      <c r="LS197" s="22">
        <f t="shared" si="24"/>
        <v>0</v>
      </c>
      <c r="LT197" s="22">
        <f t="shared" ref="LT197:OE197" si="25">LT12+LT22+LT60+LT158</f>
        <v>0</v>
      </c>
      <c r="LU197" s="22">
        <f t="shared" si="25"/>
        <v>0</v>
      </c>
      <c r="LV197" s="22">
        <f t="shared" si="25"/>
        <v>0</v>
      </c>
      <c r="LW197" s="22">
        <f t="shared" si="25"/>
        <v>0</v>
      </c>
      <c r="LX197" s="22">
        <f t="shared" si="25"/>
        <v>0</v>
      </c>
      <c r="LY197" s="22">
        <f t="shared" si="25"/>
        <v>0</v>
      </c>
      <c r="LZ197" s="22">
        <f t="shared" si="25"/>
        <v>0</v>
      </c>
      <c r="MA197" s="22">
        <f t="shared" si="25"/>
        <v>0</v>
      </c>
      <c r="MB197" s="22">
        <f t="shared" si="25"/>
        <v>0</v>
      </c>
      <c r="MC197" s="22">
        <f t="shared" si="25"/>
        <v>0</v>
      </c>
      <c r="MD197" s="22">
        <f t="shared" si="25"/>
        <v>0</v>
      </c>
      <c r="ME197" s="22">
        <f t="shared" si="25"/>
        <v>0</v>
      </c>
      <c r="MF197" s="22">
        <f t="shared" si="25"/>
        <v>0</v>
      </c>
      <c r="MG197" s="22">
        <f t="shared" si="25"/>
        <v>0</v>
      </c>
      <c r="MH197" s="22">
        <f t="shared" si="25"/>
        <v>0</v>
      </c>
      <c r="MI197" s="22">
        <f t="shared" si="25"/>
        <v>0</v>
      </c>
      <c r="MJ197" s="22">
        <f t="shared" si="25"/>
        <v>0</v>
      </c>
      <c r="MK197" s="22">
        <f t="shared" si="25"/>
        <v>0</v>
      </c>
      <c r="ML197" s="22">
        <f t="shared" si="25"/>
        <v>0</v>
      </c>
      <c r="MM197" s="22">
        <f t="shared" si="25"/>
        <v>0</v>
      </c>
      <c r="MN197" s="22">
        <f t="shared" si="25"/>
        <v>0</v>
      </c>
      <c r="MO197" s="22">
        <f t="shared" si="25"/>
        <v>0</v>
      </c>
      <c r="MP197" s="22">
        <f t="shared" si="25"/>
        <v>0</v>
      </c>
      <c r="MQ197" s="22">
        <f t="shared" si="25"/>
        <v>0</v>
      </c>
      <c r="MR197" s="22">
        <f t="shared" si="25"/>
        <v>0</v>
      </c>
      <c r="MS197" s="22">
        <f t="shared" si="25"/>
        <v>0</v>
      </c>
      <c r="MT197" s="22">
        <f t="shared" si="25"/>
        <v>0</v>
      </c>
      <c r="MU197" s="22">
        <f t="shared" si="25"/>
        <v>0</v>
      </c>
      <c r="MV197" s="22">
        <f t="shared" si="25"/>
        <v>0</v>
      </c>
      <c r="MW197" s="22">
        <f t="shared" si="25"/>
        <v>0</v>
      </c>
      <c r="MX197" s="22">
        <f t="shared" si="25"/>
        <v>0</v>
      </c>
      <c r="MY197" s="22">
        <f t="shared" si="25"/>
        <v>0</v>
      </c>
      <c r="MZ197" s="22">
        <f t="shared" si="25"/>
        <v>0</v>
      </c>
      <c r="NA197" s="22">
        <f t="shared" si="25"/>
        <v>0</v>
      </c>
      <c r="NB197" s="22">
        <f t="shared" si="25"/>
        <v>0</v>
      </c>
      <c r="NC197" s="22">
        <f t="shared" si="25"/>
        <v>0</v>
      </c>
      <c r="ND197" s="22">
        <f t="shared" si="25"/>
        <v>0</v>
      </c>
      <c r="NE197" s="22">
        <f t="shared" si="25"/>
        <v>0</v>
      </c>
      <c r="NF197" s="22">
        <f t="shared" si="25"/>
        <v>0</v>
      </c>
      <c r="NG197" s="22">
        <f t="shared" si="25"/>
        <v>0</v>
      </c>
      <c r="NH197" s="22">
        <f t="shared" si="25"/>
        <v>0</v>
      </c>
      <c r="NI197" s="22">
        <f t="shared" si="25"/>
        <v>0</v>
      </c>
      <c r="NJ197" s="22">
        <f t="shared" si="25"/>
        <v>0</v>
      </c>
      <c r="NK197" s="22">
        <f t="shared" si="25"/>
        <v>0</v>
      </c>
      <c r="NL197" s="22">
        <f t="shared" si="25"/>
        <v>0</v>
      </c>
      <c r="NM197" s="22">
        <f t="shared" si="25"/>
        <v>0</v>
      </c>
      <c r="NN197" s="22">
        <f t="shared" si="25"/>
        <v>0</v>
      </c>
      <c r="NO197" s="22">
        <f t="shared" si="25"/>
        <v>0</v>
      </c>
      <c r="NP197" s="22">
        <f t="shared" si="25"/>
        <v>0</v>
      </c>
      <c r="NQ197" s="22">
        <f t="shared" si="25"/>
        <v>0</v>
      </c>
      <c r="NR197" s="22">
        <f t="shared" si="25"/>
        <v>0</v>
      </c>
      <c r="NS197" s="22">
        <f t="shared" si="25"/>
        <v>0</v>
      </c>
      <c r="NT197" s="22">
        <f t="shared" si="25"/>
        <v>0</v>
      </c>
      <c r="NU197" s="22">
        <f t="shared" si="25"/>
        <v>0</v>
      </c>
      <c r="NV197" s="22">
        <f t="shared" si="25"/>
        <v>0</v>
      </c>
      <c r="NW197" s="22">
        <f t="shared" si="25"/>
        <v>0</v>
      </c>
      <c r="NX197" s="22">
        <f t="shared" si="25"/>
        <v>0</v>
      </c>
      <c r="NY197" s="22">
        <f t="shared" si="25"/>
        <v>0</v>
      </c>
      <c r="NZ197" s="22">
        <f t="shared" si="25"/>
        <v>0</v>
      </c>
      <c r="OA197" s="22">
        <f t="shared" si="25"/>
        <v>0</v>
      </c>
      <c r="OB197" s="22">
        <f t="shared" si="25"/>
        <v>0</v>
      </c>
      <c r="OC197" s="22">
        <f t="shared" si="25"/>
        <v>0</v>
      </c>
      <c r="OD197" s="22">
        <f t="shared" si="25"/>
        <v>0</v>
      </c>
      <c r="OE197" s="22">
        <f t="shared" si="25"/>
        <v>0</v>
      </c>
      <c r="OF197" s="22">
        <f t="shared" ref="OF197:QQ197" si="26">OF12+OF22+OF60+OF158</f>
        <v>0</v>
      </c>
      <c r="OG197" s="22">
        <f t="shared" si="26"/>
        <v>0</v>
      </c>
      <c r="OH197" s="22">
        <f t="shared" si="26"/>
        <v>0</v>
      </c>
      <c r="OI197" s="22">
        <f t="shared" si="26"/>
        <v>0</v>
      </c>
      <c r="OJ197" s="22">
        <f t="shared" si="26"/>
        <v>0</v>
      </c>
      <c r="OK197" s="22">
        <f t="shared" si="26"/>
        <v>0</v>
      </c>
      <c r="OL197" s="22">
        <f t="shared" si="26"/>
        <v>0</v>
      </c>
      <c r="OM197" s="22">
        <f t="shared" si="26"/>
        <v>0</v>
      </c>
      <c r="ON197" s="22">
        <f t="shared" si="26"/>
        <v>0</v>
      </c>
      <c r="OO197" s="22">
        <f t="shared" si="26"/>
        <v>0</v>
      </c>
      <c r="OP197" s="22">
        <f t="shared" si="26"/>
        <v>0</v>
      </c>
      <c r="OQ197" s="22">
        <f t="shared" si="26"/>
        <v>0</v>
      </c>
      <c r="OR197" s="22">
        <f t="shared" si="26"/>
        <v>0</v>
      </c>
      <c r="OS197" s="22">
        <f t="shared" si="26"/>
        <v>0</v>
      </c>
      <c r="OT197" s="22">
        <f t="shared" si="26"/>
        <v>0</v>
      </c>
      <c r="OU197" s="22">
        <f t="shared" si="26"/>
        <v>0</v>
      </c>
      <c r="OV197" s="22">
        <f t="shared" si="26"/>
        <v>0</v>
      </c>
      <c r="OW197" s="22">
        <f t="shared" si="26"/>
        <v>0</v>
      </c>
      <c r="OX197" s="22">
        <f t="shared" si="26"/>
        <v>0</v>
      </c>
      <c r="OY197" s="22">
        <f t="shared" si="26"/>
        <v>0</v>
      </c>
      <c r="OZ197" s="22">
        <f t="shared" si="26"/>
        <v>0</v>
      </c>
      <c r="PA197" s="22">
        <f t="shared" si="26"/>
        <v>0</v>
      </c>
      <c r="PB197" s="22">
        <f t="shared" si="26"/>
        <v>0</v>
      </c>
      <c r="PC197" s="22">
        <f t="shared" si="26"/>
        <v>0</v>
      </c>
      <c r="PD197" s="22">
        <f t="shared" si="26"/>
        <v>0</v>
      </c>
      <c r="PE197" s="22">
        <f t="shared" si="26"/>
        <v>0</v>
      </c>
      <c r="PF197" s="22">
        <f t="shared" si="26"/>
        <v>0</v>
      </c>
      <c r="PG197" s="22">
        <f t="shared" si="26"/>
        <v>0</v>
      </c>
      <c r="PH197" s="22">
        <f t="shared" si="26"/>
        <v>0</v>
      </c>
      <c r="PI197" s="22">
        <f t="shared" si="26"/>
        <v>0</v>
      </c>
      <c r="PJ197" s="22">
        <f t="shared" si="26"/>
        <v>0</v>
      </c>
      <c r="PK197" s="22">
        <f t="shared" si="26"/>
        <v>0</v>
      </c>
      <c r="PL197" s="22">
        <f t="shared" si="26"/>
        <v>0</v>
      </c>
      <c r="PM197" s="22">
        <f t="shared" si="26"/>
        <v>0</v>
      </c>
      <c r="PN197" s="22">
        <f t="shared" si="26"/>
        <v>0</v>
      </c>
      <c r="PO197" s="22">
        <f t="shared" si="26"/>
        <v>0</v>
      </c>
      <c r="PP197" s="22">
        <f t="shared" si="26"/>
        <v>0</v>
      </c>
      <c r="PQ197" s="22">
        <f t="shared" si="26"/>
        <v>0</v>
      </c>
      <c r="PR197" s="22">
        <f t="shared" si="26"/>
        <v>0</v>
      </c>
      <c r="PS197" s="22">
        <f t="shared" si="26"/>
        <v>0</v>
      </c>
      <c r="PT197" s="22">
        <f t="shared" si="26"/>
        <v>0</v>
      </c>
      <c r="PU197" s="22">
        <f t="shared" si="26"/>
        <v>0</v>
      </c>
      <c r="PV197" s="22">
        <f t="shared" si="26"/>
        <v>0</v>
      </c>
      <c r="PW197" s="22">
        <f t="shared" si="26"/>
        <v>0</v>
      </c>
      <c r="PX197" s="22">
        <f t="shared" si="26"/>
        <v>0</v>
      </c>
      <c r="PY197" s="22">
        <f t="shared" si="26"/>
        <v>0</v>
      </c>
      <c r="PZ197" s="22">
        <f t="shared" si="26"/>
        <v>0</v>
      </c>
      <c r="QA197" s="22">
        <f t="shared" si="26"/>
        <v>0</v>
      </c>
      <c r="QB197" s="22">
        <f t="shared" si="26"/>
        <v>0</v>
      </c>
      <c r="QC197" s="22">
        <f t="shared" si="26"/>
        <v>0</v>
      </c>
      <c r="QD197" s="22">
        <f t="shared" si="26"/>
        <v>0</v>
      </c>
      <c r="QE197" s="22">
        <f t="shared" si="26"/>
        <v>0</v>
      </c>
      <c r="QF197" s="22">
        <f t="shared" si="26"/>
        <v>0</v>
      </c>
      <c r="QG197" s="22">
        <f t="shared" si="26"/>
        <v>0</v>
      </c>
      <c r="QH197" s="22">
        <f t="shared" si="26"/>
        <v>0</v>
      </c>
      <c r="QI197" s="22">
        <f t="shared" si="26"/>
        <v>0</v>
      </c>
      <c r="QJ197" s="22">
        <f t="shared" si="26"/>
        <v>0</v>
      </c>
      <c r="QK197" s="22">
        <f t="shared" si="26"/>
        <v>0</v>
      </c>
      <c r="QL197" s="22">
        <f t="shared" si="26"/>
        <v>0</v>
      </c>
      <c r="QM197" s="22">
        <f t="shared" si="26"/>
        <v>0</v>
      </c>
      <c r="QN197" s="22">
        <f t="shared" si="26"/>
        <v>0</v>
      </c>
      <c r="QO197" s="22">
        <f t="shared" si="26"/>
        <v>0</v>
      </c>
      <c r="QP197" s="22">
        <f t="shared" si="26"/>
        <v>0</v>
      </c>
      <c r="QQ197" s="22">
        <f t="shared" si="26"/>
        <v>0</v>
      </c>
      <c r="QR197" s="22">
        <f t="shared" ref="QR197:TC197" si="27">QR12+QR22+QR60+QR158</f>
        <v>0</v>
      </c>
      <c r="QS197" s="22">
        <f t="shared" si="27"/>
        <v>0</v>
      </c>
      <c r="QT197" s="22">
        <f t="shared" si="27"/>
        <v>0</v>
      </c>
      <c r="QU197" s="22">
        <f t="shared" si="27"/>
        <v>0</v>
      </c>
      <c r="QV197" s="22">
        <f t="shared" si="27"/>
        <v>0</v>
      </c>
      <c r="QW197" s="22">
        <f t="shared" si="27"/>
        <v>0</v>
      </c>
      <c r="QX197" s="22">
        <f t="shared" si="27"/>
        <v>0</v>
      </c>
      <c r="QY197" s="22">
        <f t="shared" si="27"/>
        <v>0</v>
      </c>
      <c r="QZ197" s="22">
        <f t="shared" si="27"/>
        <v>0</v>
      </c>
      <c r="RA197" s="22">
        <f t="shared" si="27"/>
        <v>0</v>
      </c>
      <c r="RB197" s="22">
        <f t="shared" si="27"/>
        <v>0</v>
      </c>
      <c r="RC197" s="22">
        <f t="shared" si="27"/>
        <v>0</v>
      </c>
      <c r="RD197" s="22">
        <f t="shared" si="27"/>
        <v>0</v>
      </c>
      <c r="RE197" s="22">
        <f t="shared" si="27"/>
        <v>0</v>
      </c>
      <c r="RF197" s="22">
        <f t="shared" si="27"/>
        <v>0</v>
      </c>
      <c r="RG197" s="22">
        <f t="shared" si="27"/>
        <v>0</v>
      </c>
      <c r="RH197" s="22">
        <f t="shared" si="27"/>
        <v>0</v>
      </c>
      <c r="RI197" s="22">
        <f t="shared" si="27"/>
        <v>0</v>
      </c>
      <c r="RJ197" s="22">
        <f t="shared" si="27"/>
        <v>0</v>
      </c>
      <c r="RK197" s="22">
        <f t="shared" si="27"/>
        <v>0</v>
      </c>
      <c r="RL197" s="22">
        <f t="shared" si="27"/>
        <v>0</v>
      </c>
      <c r="RM197" s="22">
        <f t="shared" si="27"/>
        <v>0</v>
      </c>
      <c r="RN197" s="22">
        <f t="shared" si="27"/>
        <v>0</v>
      </c>
      <c r="RO197" s="22">
        <f t="shared" si="27"/>
        <v>0</v>
      </c>
      <c r="RP197" s="22">
        <f t="shared" si="27"/>
        <v>0</v>
      </c>
      <c r="RQ197" s="22">
        <f t="shared" si="27"/>
        <v>0</v>
      </c>
      <c r="RR197" s="22">
        <f t="shared" si="27"/>
        <v>0</v>
      </c>
      <c r="RS197" s="22">
        <f t="shared" si="27"/>
        <v>0</v>
      </c>
      <c r="RT197" s="22">
        <f t="shared" si="27"/>
        <v>0</v>
      </c>
      <c r="RU197" s="22">
        <f t="shared" si="27"/>
        <v>0</v>
      </c>
      <c r="RV197" s="22">
        <f t="shared" si="27"/>
        <v>0</v>
      </c>
      <c r="RW197" s="22">
        <f t="shared" si="27"/>
        <v>0</v>
      </c>
      <c r="RX197" s="22">
        <f t="shared" si="27"/>
        <v>0</v>
      </c>
      <c r="RY197" s="22">
        <f t="shared" si="27"/>
        <v>0</v>
      </c>
      <c r="RZ197" s="22">
        <f t="shared" si="27"/>
        <v>0</v>
      </c>
      <c r="SA197" s="22">
        <f t="shared" si="27"/>
        <v>0</v>
      </c>
      <c r="SB197" s="22">
        <f t="shared" si="27"/>
        <v>0</v>
      </c>
      <c r="SC197" s="22">
        <f t="shared" si="27"/>
        <v>0</v>
      </c>
      <c r="SD197" s="22">
        <f t="shared" si="27"/>
        <v>0</v>
      </c>
      <c r="SE197" s="22">
        <f t="shared" si="27"/>
        <v>0</v>
      </c>
      <c r="SF197" s="22">
        <f t="shared" si="27"/>
        <v>0</v>
      </c>
      <c r="SG197" s="22">
        <f t="shared" si="27"/>
        <v>0</v>
      </c>
      <c r="SH197" s="22">
        <f t="shared" si="27"/>
        <v>0</v>
      </c>
      <c r="SI197" s="22">
        <f t="shared" si="27"/>
        <v>0</v>
      </c>
      <c r="SJ197" s="22">
        <f t="shared" si="27"/>
        <v>0</v>
      </c>
      <c r="SK197" s="22">
        <f t="shared" si="27"/>
        <v>0</v>
      </c>
      <c r="SL197" s="22">
        <f t="shared" si="27"/>
        <v>0</v>
      </c>
      <c r="SM197" s="22">
        <f t="shared" si="27"/>
        <v>0</v>
      </c>
      <c r="SN197" s="22">
        <f t="shared" si="27"/>
        <v>0</v>
      </c>
      <c r="SO197" s="22">
        <f t="shared" si="27"/>
        <v>0</v>
      </c>
      <c r="SP197" s="22">
        <f t="shared" si="27"/>
        <v>0</v>
      </c>
      <c r="SQ197" s="22">
        <f t="shared" si="27"/>
        <v>0</v>
      </c>
      <c r="SR197" s="22">
        <f t="shared" si="27"/>
        <v>0</v>
      </c>
      <c r="SS197" s="22">
        <f t="shared" si="27"/>
        <v>0</v>
      </c>
      <c r="ST197" s="22">
        <f t="shared" si="27"/>
        <v>0</v>
      </c>
      <c r="SU197" s="22">
        <f t="shared" si="27"/>
        <v>0</v>
      </c>
      <c r="SV197" s="22">
        <f t="shared" si="27"/>
        <v>0</v>
      </c>
      <c r="SW197" s="22">
        <f t="shared" si="27"/>
        <v>0</v>
      </c>
      <c r="SX197" s="22">
        <f t="shared" si="27"/>
        <v>0</v>
      </c>
      <c r="SY197" s="22">
        <f t="shared" si="27"/>
        <v>0</v>
      </c>
      <c r="SZ197" s="22">
        <f t="shared" si="27"/>
        <v>0</v>
      </c>
      <c r="TA197" s="22">
        <f t="shared" si="27"/>
        <v>0</v>
      </c>
      <c r="TB197" s="22">
        <f t="shared" si="27"/>
        <v>0</v>
      </c>
      <c r="TC197" s="22">
        <f t="shared" si="27"/>
        <v>0</v>
      </c>
      <c r="TD197" s="22">
        <f t="shared" ref="TD197:VO197" si="28">TD12+TD22+TD60+TD158</f>
        <v>0</v>
      </c>
      <c r="TE197" s="22">
        <f t="shared" si="28"/>
        <v>0</v>
      </c>
      <c r="TF197" s="22">
        <f t="shared" si="28"/>
        <v>0</v>
      </c>
      <c r="TG197" s="22">
        <f t="shared" si="28"/>
        <v>0</v>
      </c>
      <c r="TH197" s="22">
        <f t="shared" si="28"/>
        <v>0</v>
      </c>
      <c r="TI197" s="22">
        <f t="shared" si="28"/>
        <v>0</v>
      </c>
      <c r="TJ197" s="22">
        <f t="shared" si="28"/>
        <v>0</v>
      </c>
      <c r="TK197" s="22">
        <f t="shared" si="28"/>
        <v>0</v>
      </c>
      <c r="TL197" s="22">
        <f t="shared" si="28"/>
        <v>0</v>
      </c>
      <c r="TM197" s="22">
        <f t="shared" si="28"/>
        <v>0</v>
      </c>
      <c r="TN197" s="22">
        <f t="shared" si="28"/>
        <v>0</v>
      </c>
      <c r="TO197" s="22">
        <f t="shared" si="28"/>
        <v>0</v>
      </c>
      <c r="TP197" s="22">
        <f t="shared" si="28"/>
        <v>0</v>
      </c>
      <c r="TQ197" s="22">
        <f t="shared" si="28"/>
        <v>0</v>
      </c>
      <c r="TR197" s="22">
        <f t="shared" si="28"/>
        <v>0</v>
      </c>
      <c r="TS197" s="22">
        <f t="shared" si="28"/>
        <v>0</v>
      </c>
      <c r="TT197" s="22">
        <f t="shared" si="28"/>
        <v>0</v>
      </c>
      <c r="TU197" s="22">
        <f t="shared" si="28"/>
        <v>0</v>
      </c>
      <c r="TV197" s="22">
        <f t="shared" si="28"/>
        <v>0</v>
      </c>
      <c r="TW197" s="22">
        <f t="shared" si="28"/>
        <v>0</v>
      </c>
      <c r="TX197" s="22">
        <f t="shared" si="28"/>
        <v>0</v>
      </c>
      <c r="TY197" s="22">
        <f t="shared" si="28"/>
        <v>0</v>
      </c>
      <c r="TZ197" s="22">
        <f t="shared" si="28"/>
        <v>0</v>
      </c>
      <c r="UA197" s="22">
        <f t="shared" si="28"/>
        <v>0</v>
      </c>
      <c r="UB197" s="22">
        <f t="shared" si="28"/>
        <v>0</v>
      </c>
      <c r="UC197" s="22">
        <f t="shared" si="28"/>
        <v>0</v>
      </c>
      <c r="UD197" s="22">
        <f t="shared" si="28"/>
        <v>0</v>
      </c>
      <c r="UE197" s="22">
        <f t="shared" si="28"/>
        <v>0</v>
      </c>
      <c r="UF197" s="22">
        <f t="shared" si="28"/>
        <v>0</v>
      </c>
      <c r="UG197" s="22">
        <f t="shared" si="28"/>
        <v>0</v>
      </c>
      <c r="UH197" s="22">
        <f t="shared" si="28"/>
        <v>0</v>
      </c>
      <c r="UI197" s="22">
        <f t="shared" si="28"/>
        <v>0</v>
      </c>
      <c r="UJ197" s="22">
        <f t="shared" si="28"/>
        <v>0</v>
      </c>
      <c r="UK197" s="22">
        <f t="shared" si="28"/>
        <v>0</v>
      </c>
      <c r="UL197" s="22">
        <f t="shared" si="28"/>
        <v>0</v>
      </c>
      <c r="UM197" s="22">
        <f t="shared" si="28"/>
        <v>0</v>
      </c>
      <c r="UN197" s="22">
        <f t="shared" si="28"/>
        <v>0</v>
      </c>
      <c r="UO197" s="22">
        <f t="shared" si="28"/>
        <v>0</v>
      </c>
      <c r="UP197" s="22">
        <f t="shared" si="28"/>
        <v>0</v>
      </c>
      <c r="UQ197" s="22">
        <f t="shared" si="28"/>
        <v>0</v>
      </c>
      <c r="UR197" s="22">
        <f t="shared" si="28"/>
        <v>0</v>
      </c>
      <c r="US197" s="22">
        <f t="shared" si="28"/>
        <v>0</v>
      </c>
      <c r="UT197" s="22">
        <f t="shared" si="28"/>
        <v>0</v>
      </c>
      <c r="UU197" s="22">
        <f t="shared" si="28"/>
        <v>0</v>
      </c>
      <c r="UV197" s="22">
        <f t="shared" si="28"/>
        <v>0</v>
      </c>
      <c r="UW197" s="22">
        <f t="shared" si="28"/>
        <v>0</v>
      </c>
      <c r="UX197" s="22">
        <f t="shared" si="28"/>
        <v>0</v>
      </c>
      <c r="UY197" s="22">
        <f t="shared" si="28"/>
        <v>0</v>
      </c>
      <c r="UZ197" s="22">
        <f t="shared" si="28"/>
        <v>0</v>
      </c>
      <c r="VA197" s="22">
        <f t="shared" si="28"/>
        <v>0</v>
      </c>
      <c r="VB197" s="22">
        <f t="shared" si="28"/>
        <v>0</v>
      </c>
      <c r="VC197" s="22">
        <f t="shared" si="28"/>
        <v>0</v>
      </c>
      <c r="VD197" s="22">
        <f t="shared" si="28"/>
        <v>0</v>
      </c>
      <c r="VE197" s="22">
        <f t="shared" si="28"/>
        <v>0</v>
      </c>
      <c r="VF197" s="22">
        <f t="shared" si="28"/>
        <v>0</v>
      </c>
      <c r="VG197" s="22">
        <f t="shared" si="28"/>
        <v>0</v>
      </c>
      <c r="VH197" s="22">
        <f t="shared" si="28"/>
        <v>0</v>
      </c>
      <c r="VI197" s="22">
        <f t="shared" si="28"/>
        <v>0</v>
      </c>
      <c r="VJ197" s="22">
        <f t="shared" si="28"/>
        <v>0</v>
      </c>
      <c r="VK197" s="22">
        <f t="shared" si="28"/>
        <v>0</v>
      </c>
      <c r="VL197" s="22">
        <f t="shared" si="28"/>
        <v>0</v>
      </c>
      <c r="VM197" s="22">
        <f t="shared" si="28"/>
        <v>0</v>
      </c>
      <c r="VN197" s="22">
        <f t="shared" si="28"/>
        <v>0</v>
      </c>
      <c r="VO197" s="22">
        <f t="shared" si="28"/>
        <v>0</v>
      </c>
      <c r="VP197" s="22">
        <f t="shared" ref="VP197:VV197" si="29">VP12+VP22+VP60+VP158</f>
        <v>0</v>
      </c>
      <c r="VQ197" s="22">
        <f t="shared" si="29"/>
        <v>0</v>
      </c>
      <c r="VR197" s="22">
        <f t="shared" si="29"/>
        <v>0</v>
      </c>
      <c r="VS197" s="22">
        <f t="shared" si="29"/>
        <v>0</v>
      </c>
      <c r="VT197" s="22">
        <f t="shared" si="29"/>
        <v>0</v>
      </c>
      <c r="VU197" s="22">
        <f t="shared" si="29"/>
        <v>0</v>
      </c>
      <c r="VV197" s="22">
        <f t="shared" si="29"/>
        <v>0</v>
      </c>
    </row>
    <row r="198" spans="3:594" s="204" customFormat="1" ht="15">
      <c r="C198" s="185" t="s">
        <v>1701</v>
      </c>
      <c r="D198" s="268" t="s">
        <v>1658</v>
      </c>
      <c r="E198" s="975" t="s">
        <v>1858</v>
      </c>
      <c r="F198" s="976"/>
      <c r="G198" s="976"/>
      <c r="H198" s="858">
        <f ca="1">SUMIF('Charges et produits du CRP'!$E$250:$N$404,"PT3",'Charges et produits du CRP'!$N$250:$N$404)+'Charges et produits du CRP'!N337</f>
        <v>0</v>
      </c>
      <c r="I198" s="858">
        <f t="shared" si="18"/>
        <v>0</v>
      </c>
      <c r="J198" s="858">
        <f t="shared" ca="1" si="19"/>
        <v>0</v>
      </c>
      <c r="K198" s="858">
        <f>'CNmaj Act. Subs. &amp; RBA'!H198+'CN Act.Spé.'!H198</f>
        <v>0</v>
      </c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9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9"/>
      <c r="OK198" s="9"/>
      <c r="OL198" s="9"/>
      <c r="OM198" s="9"/>
      <c r="ON198" s="9"/>
      <c r="OO198" s="9"/>
      <c r="OP198" s="9"/>
      <c r="OQ198" s="9"/>
      <c r="OR198" s="9"/>
      <c r="OS198" s="9"/>
      <c r="OT198" s="9"/>
      <c r="OU198" s="9"/>
      <c r="OV198" s="9"/>
      <c r="OW198" s="9"/>
      <c r="OX198" s="9"/>
      <c r="OY198" s="9"/>
      <c r="OZ198" s="9"/>
      <c r="PA198" s="9"/>
      <c r="PB198" s="9"/>
      <c r="PC198" s="9"/>
      <c r="PD198" s="9"/>
      <c r="PE198" s="9"/>
      <c r="PF198" s="9"/>
      <c r="PG198" s="9"/>
      <c r="PH198" s="9"/>
      <c r="PI198" s="9"/>
      <c r="PJ198" s="9"/>
      <c r="PK198" s="9"/>
      <c r="PL198" s="9"/>
      <c r="PM198" s="9"/>
      <c r="PN198" s="9"/>
      <c r="PO198" s="9"/>
      <c r="PP198" s="9"/>
      <c r="PQ198" s="9"/>
      <c r="PR198" s="9"/>
      <c r="PS198" s="9"/>
      <c r="PT198" s="9"/>
      <c r="PU198" s="9"/>
      <c r="PV198" s="9"/>
      <c r="PW198" s="9"/>
      <c r="PX198" s="9"/>
      <c r="PY198" s="9"/>
      <c r="PZ198" s="9"/>
      <c r="QA198" s="9"/>
      <c r="QB198" s="9"/>
      <c r="QC198" s="9"/>
      <c r="QD198" s="9"/>
      <c r="QE198" s="9"/>
      <c r="QF198" s="9"/>
      <c r="QG198" s="9"/>
      <c r="QH198" s="9"/>
      <c r="QI198" s="9"/>
      <c r="QJ198" s="9"/>
      <c r="QK198" s="9"/>
      <c r="QL198" s="9"/>
      <c r="QM198" s="9"/>
      <c r="QN198" s="9"/>
      <c r="QO198" s="9"/>
      <c r="QP198" s="9"/>
      <c r="QQ198" s="9"/>
      <c r="QR198" s="9"/>
      <c r="QS198" s="9"/>
      <c r="QT198" s="9"/>
      <c r="QU198" s="9"/>
      <c r="QV198" s="9"/>
      <c r="QW198" s="9"/>
      <c r="QX198" s="9"/>
      <c r="QY198" s="9"/>
      <c r="QZ198" s="9"/>
      <c r="RA198" s="9"/>
      <c r="RB198" s="9"/>
      <c r="RC198" s="9"/>
      <c r="RD198" s="9"/>
      <c r="RE198" s="9"/>
      <c r="RF198" s="9"/>
      <c r="RG198" s="9"/>
      <c r="RH198" s="9"/>
      <c r="RI198" s="9"/>
      <c r="RJ198" s="9"/>
      <c r="RK198" s="9"/>
      <c r="RL198" s="9"/>
      <c r="RM198" s="9"/>
      <c r="RN198" s="9"/>
      <c r="RO198" s="9"/>
      <c r="RP198" s="9"/>
      <c r="RQ198" s="9"/>
      <c r="RR198" s="9"/>
      <c r="RS198" s="9"/>
      <c r="RT198" s="9"/>
      <c r="RU198" s="9"/>
      <c r="RV198" s="9"/>
      <c r="RW198" s="9"/>
      <c r="RX198" s="9"/>
      <c r="RY198" s="9"/>
      <c r="RZ198" s="9"/>
      <c r="SA198" s="9"/>
      <c r="SB198" s="9"/>
      <c r="SC198" s="9"/>
      <c r="SD198" s="9"/>
      <c r="SE198" s="9"/>
      <c r="SF198" s="9"/>
      <c r="SG198" s="9"/>
      <c r="SH198" s="9"/>
      <c r="SI198" s="9"/>
      <c r="SJ198" s="9"/>
      <c r="SK198" s="9"/>
      <c r="SL198" s="9"/>
      <c r="SM198" s="9"/>
      <c r="SN198" s="9"/>
      <c r="SO198" s="9"/>
      <c r="SP198" s="9"/>
      <c r="SQ198" s="9"/>
      <c r="SR198" s="9"/>
      <c r="SS198" s="9"/>
      <c r="ST198" s="9"/>
      <c r="SU198" s="9"/>
      <c r="SV198" s="9"/>
      <c r="SW198" s="9"/>
      <c r="SX198" s="9"/>
      <c r="SY198" s="9"/>
      <c r="SZ198" s="9"/>
      <c r="TA198" s="9"/>
      <c r="TB198" s="9"/>
      <c r="TC198" s="9"/>
      <c r="TD198" s="9"/>
      <c r="TE198" s="9"/>
      <c r="TF198" s="9"/>
      <c r="TG198" s="9"/>
      <c r="TH198" s="9"/>
      <c r="TI198" s="9"/>
      <c r="TJ198" s="9"/>
      <c r="TK198" s="9"/>
      <c r="TL198" s="9"/>
      <c r="TM198" s="9"/>
      <c r="TN198" s="9"/>
      <c r="TO198" s="9"/>
      <c r="TP198" s="9"/>
      <c r="TQ198" s="9"/>
      <c r="TR198" s="9"/>
      <c r="TS198" s="9"/>
      <c r="TT198" s="9"/>
      <c r="TU198" s="9"/>
      <c r="TV198" s="9"/>
      <c r="TW198" s="9"/>
      <c r="TX198" s="9"/>
      <c r="TY198" s="9"/>
      <c r="TZ198" s="9"/>
      <c r="UA198" s="9"/>
      <c r="UB198" s="9"/>
      <c r="UC198" s="9"/>
      <c r="UD198" s="9"/>
      <c r="UE198" s="9"/>
      <c r="UF198" s="9"/>
      <c r="UG198" s="9"/>
      <c r="UH198" s="9"/>
      <c r="UI198" s="9"/>
      <c r="UJ198" s="9"/>
      <c r="UK198" s="9"/>
      <c r="UL198" s="9"/>
      <c r="UM198" s="9"/>
      <c r="UN198" s="9"/>
      <c r="UO198" s="9"/>
      <c r="UP198" s="9"/>
      <c r="UQ198" s="9"/>
      <c r="UR198" s="9"/>
      <c r="US198" s="9"/>
      <c r="UT198" s="9"/>
      <c r="UU198" s="9"/>
      <c r="UV198" s="9"/>
      <c r="UW198" s="9"/>
      <c r="UX198" s="9"/>
      <c r="UY198" s="9"/>
      <c r="UZ198" s="9"/>
      <c r="VA198" s="9"/>
      <c r="VB198" s="9"/>
      <c r="VC198" s="9"/>
      <c r="VD198" s="9"/>
      <c r="VE198" s="9"/>
      <c r="VF198" s="9"/>
      <c r="VG198" s="9"/>
      <c r="VH198" s="9"/>
      <c r="VI198" s="9"/>
      <c r="VJ198" s="9"/>
      <c r="VK198" s="9"/>
      <c r="VL198" s="9"/>
      <c r="VM198" s="9"/>
      <c r="VN198" s="9"/>
      <c r="VO198" s="9"/>
      <c r="VP198" s="9"/>
      <c r="VQ198" s="9"/>
      <c r="VR198" s="9"/>
      <c r="VS198" s="9"/>
      <c r="VT198" s="9"/>
      <c r="VU198" s="9"/>
      <c r="VV198" s="9"/>
    </row>
    <row r="199" spans="3:594" s="204" customFormat="1" ht="15">
      <c r="C199" s="185" t="s">
        <v>1702</v>
      </c>
      <c r="D199" s="268" t="s">
        <v>1127</v>
      </c>
      <c r="E199" s="975" t="s">
        <v>1749</v>
      </c>
      <c r="F199" s="976"/>
      <c r="G199" s="976"/>
      <c r="H199" s="858">
        <f ca="1">SUMIF('Charges et produits du CRP'!$E$250:$N$404,"PT3PM",'Charges et produits du CRP'!$N$250:$N$404)</f>
        <v>0</v>
      </c>
      <c r="I199" s="858">
        <f t="shared" si="18"/>
        <v>0</v>
      </c>
      <c r="J199" s="858">
        <f t="shared" ca="1" si="19"/>
        <v>0</v>
      </c>
      <c r="K199" s="858">
        <f>'CNmaj Act. Subs. &amp; RBA'!H199+'CN Act.Spé.'!H199</f>
        <v>0</v>
      </c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9"/>
      <c r="OK199" s="9"/>
      <c r="OL199" s="9"/>
      <c r="OM199" s="9"/>
      <c r="ON199" s="9"/>
      <c r="OO199" s="9"/>
      <c r="OP199" s="9"/>
      <c r="OQ199" s="9"/>
      <c r="OR199" s="9"/>
      <c r="OS199" s="9"/>
      <c r="OT199" s="9"/>
      <c r="OU199" s="9"/>
      <c r="OV199" s="9"/>
      <c r="OW199" s="9"/>
      <c r="OX199" s="9"/>
      <c r="OY199" s="9"/>
      <c r="OZ199" s="9"/>
      <c r="PA199" s="9"/>
      <c r="PB199" s="9"/>
      <c r="PC199" s="9"/>
      <c r="PD199" s="9"/>
      <c r="PE199" s="9"/>
      <c r="PF199" s="9"/>
      <c r="PG199" s="9"/>
      <c r="PH199" s="9"/>
      <c r="PI199" s="9"/>
      <c r="PJ199" s="9"/>
      <c r="PK199" s="9"/>
      <c r="PL199" s="9"/>
      <c r="PM199" s="9"/>
      <c r="PN199" s="9"/>
      <c r="PO199" s="9"/>
      <c r="PP199" s="9"/>
      <c r="PQ199" s="9"/>
      <c r="PR199" s="9"/>
      <c r="PS199" s="9"/>
      <c r="PT199" s="9"/>
      <c r="PU199" s="9"/>
      <c r="PV199" s="9"/>
      <c r="PW199" s="9"/>
      <c r="PX199" s="9"/>
      <c r="PY199" s="9"/>
      <c r="PZ199" s="9"/>
      <c r="QA199" s="9"/>
      <c r="QB199" s="9"/>
      <c r="QC199" s="9"/>
      <c r="QD199" s="9"/>
      <c r="QE199" s="9"/>
      <c r="QF199" s="9"/>
      <c r="QG199" s="9"/>
      <c r="QH199" s="9"/>
      <c r="QI199" s="9"/>
      <c r="QJ199" s="9"/>
      <c r="QK199" s="9"/>
      <c r="QL199" s="9"/>
      <c r="QM199" s="9"/>
      <c r="QN199" s="9"/>
      <c r="QO199" s="9"/>
      <c r="QP199" s="9"/>
      <c r="QQ199" s="9"/>
      <c r="QR199" s="9"/>
      <c r="QS199" s="9"/>
      <c r="QT199" s="9"/>
      <c r="QU199" s="9"/>
      <c r="QV199" s="9"/>
      <c r="QW199" s="9"/>
      <c r="QX199" s="9"/>
      <c r="QY199" s="9"/>
      <c r="QZ199" s="9"/>
      <c r="RA199" s="9"/>
      <c r="RB199" s="9"/>
      <c r="RC199" s="9"/>
      <c r="RD199" s="9"/>
      <c r="RE199" s="9"/>
      <c r="RF199" s="9"/>
      <c r="RG199" s="9"/>
      <c r="RH199" s="9"/>
      <c r="RI199" s="9"/>
      <c r="RJ199" s="9"/>
      <c r="RK199" s="9"/>
      <c r="RL199" s="9"/>
      <c r="RM199" s="9"/>
      <c r="RN199" s="9"/>
      <c r="RO199" s="9"/>
      <c r="RP199" s="9"/>
      <c r="RQ199" s="9"/>
      <c r="RR199" s="9"/>
      <c r="RS199" s="9"/>
      <c r="RT199" s="9"/>
      <c r="RU199" s="9"/>
      <c r="RV199" s="9"/>
      <c r="RW199" s="9"/>
      <c r="RX199" s="9"/>
      <c r="RY199" s="9"/>
      <c r="RZ199" s="9"/>
      <c r="SA199" s="9"/>
      <c r="SB199" s="9"/>
      <c r="SC199" s="9"/>
      <c r="SD199" s="9"/>
      <c r="SE199" s="9"/>
      <c r="SF199" s="9"/>
      <c r="SG199" s="9"/>
      <c r="SH199" s="9"/>
      <c r="SI199" s="9"/>
      <c r="SJ199" s="9"/>
      <c r="SK199" s="9"/>
      <c r="SL199" s="9"/>
      <c r="SM199" s="9"/>
      <c r="SN199" s="9"/>
      <c r="SO199" s="9"/>
      <c r="SP199" s="9"/>
      <c r="SQ199" s="9"/>
      <c r="SR199" s="9"/>
      <c r="SS199" s="9"/>
      <c r="ST199" s="9"/>
      <c r="SU199" s="9"/>
      <c r="SV199" s="9"/>
      <c r="SW199" s="9"/>
      <c r="SX199" s="9"/>
      <c r="SY199" s="9"/>
      <c r="SZ199" s="9"/>
      <c r="TA199" s="9"/>
      <c r="TB199" s="9"/>
      <c r="TC199" s="9"/>
      <c r="TD199" s="9"/>
      <c r="TE199" s="9"/>
      <c r="TF199" s="9"/>
      <c r="TG199" s="9"/>
      <c r="TH199" s="9"/>
      <c r="TI199" s="9"/>
      <c r="TJ199" s="9"/>
      <c r="TK199" s="9"/>
      <c r="TL199" s="9"/>
      <c r="TM199" s="9"/>
      <c r="TN199" s="9"/>
      <c r="TO199" s="9"/>
      <c r="TP199" s="9"/>
      <c r="TQ199" s="9"/>
      <c r="TR199" s="9"/>
      <c r="TS199" s="9"/>
      <c r="TT199" s="9"/>
      <c r="TU199" s="9"/>
      <c r="TV199" s="9"/>
      <c r="TW199" s="9"/>
      <c r="TX199" s="9"/>
      <c r="TY199" s="9"/>
      <c r="TZ199" s="9"/>
      <c r="UA199" s="9"/>
      <c r="UB199" s="9"/>
      <c r="UC199" s="9"/>
      <c r="UD199" s="9"/>
      <c r="UE199" s="9"/>
      <c r="UF199" s="9"/>
      <c r="UG199" s="9"/>
      <c r="UH199" s="9"/>
      <c r="UI199" s="9"/>
      <c r="UJ199" s="9"/>
      <c r="UK199" s="9"/>
      <c r="UL199" s="9"/>
      <c r="UM199" s="9"/>
      <c r="UN199" s="9"/>
      <c r="UO199" s="9"/>
      <c r="UP199" s="9"/>
      <c r="UQ199" s="9"/>
      <c r="UR199" s="9"/>
      <c r="US199" s="9"/>
      <c r="UT199" s="9"/>
      <c r="UU199" s="9"/>
      <c r="UV199" s="9"/>
      <c r="UW199" s="9"/>
      <c r="UX199" s="9"/>
      <c r="UY199" s="9"/>
      <c r="UZ199" s="9"/>
      <c r="VA199" s="9"/>
      <c r="VB199" s="9"/>
      <c r="VC199" s="9"/>
      <c r="VD199" s="9"/>
      <c r="VE199" s="9"/>
      <c r="VF199" s="9"/>
      <c r="VG199" s="9"/>
      <c r="VH199" s="9"/>
      <c r="VI199" s="9"/>
      <c r="VJ199" s="9"/>
      <c r="VK199" s="9"/>
      <c r="VL199" s="9"/>
      <c r="VM199" s="9"/>
      <c r="VN199" s="9"/>
      <c r="VO199" s="9"/>
      <c r="VP199" s="9"/>
      <c r="VQ199" s="9"/>
      <c r="VR199" s="9"/>
      <c r="VS199" s="9"/>
      <c r="VT199" s="9"/>
      <c r="VU199" s="9"/>
      <c r="VV199" s="9"/>
    </row>
    <row r="200" spans="3:594" s="204" customFormat="1" ht="15">
      <c r="C200" s="185" t="s">
        <v>1703</v>
      </c>
      <c r="D200" s="268" t="s">
        <v>1128</v>
      </c>
      <c r="E200" s="975" t="s">
        <v>1750</v>
      </c>
      <c r="F200" s="976"/>
      <c r="G200" s="976"/>
      <c r="H200" s="858">
        <f ca="1">SUMIF('Charges et produits du CRP'!$E$250:$N$404,"PT3PNM",'Charges et produits du CRP'!$N$250:$N$404)</f>
        <v>0</v>
      </c>
      <c r="I200" s="858">
        <f t="shared" si="18"/>
        <v>0</v>
      </c>
      <c r="J200" s="858">
        <f t="shared" ca="1" si="19"/>
        <v>0</v>
      </c>
      <c r="K200" s="858">
        <f>'CNmaj Act. Subs. &amp; RBA'!H200+'CN Act.Spé.'!H200</f>
        <v>0</v>
      </c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9"/>
      <c r="OK200" s="9"/>
      <c r="OL200" s="9"/>
      <c r="OM200" s="9"/>
      <c r="ON200" s="9"/>
      <c r="OO200" s="9"/>
      <c r="OP200" s="9"/>
      <c r="OQ200" s="9"/>
      <c r="OR200" s="9"/>
      <c r="OS200" s="9"/>
      <c r="OT200" s="9"/>
      <c r="OU200" s="9"/>
      <c r="OV200" s="9"/>
      <c r="OW200" s="9"/>
      <c r="OX200" s="9"/>
      <c r="OY200" s="9"/>
      <c r="OZ200" s="9"/>
      <c r="PA200" s="9"/>
      <c r="PB200" s="9"/>
      <c r="PC200" s="9"/>
      <c r="PD200" s="9"/>
      <c r="PE200" s="9"/>
      <c r="PF200" s="9"/>
      <c r="PG200" s="9"/>
      <c r="PH200" s="9"/>
      <c r="PI200" s="9"/>
      <c r="PJ200" s="9"/>
      <c r="PK200" s="9"/>
      <c r="PL200" s="9"/>
      <c r="PM200" s="9"/>
      <c r="PN200" s="9"/>
      <c r="PO200" s="9"/>
      <c r="PP200" s="9"/>
      <c r="PQ200" s="9"/>
      <c r="PR200" s="9"/>
      <c r="PS200" s="9"/>
      <c r="PT200" s="9"/>
      <c r="PU200" s="9"/>
      <c r="PV200" s="9"/>
      <c r="PW200" s="9"/>
      <c r="PX200" s="9"/>
      <c r="PY200" s="9"/>
      <c r="PZ200" s="9"/>
      <c r="QA200" s="9"/>
      <c r="QB200" s="9"/>
      <c r="QC200" s="9"/>
      <c r="QD200" s="9"/>
      <c r="QE200" s="9"/>
      <c r="QF200" s="9"/>
      <c r="QG200" s="9"/>
      <c r="QH200" s="9"/>
      <c r="QI200" s="9"/>
      <c r="QJ200" s="9"/>
      <c r="QK200" s="9"/>
      <c r="QL200" s="9"/>
      <c r="QM200" s="9"/>
      <c r="QN200" s="9"/>
      <c r="QO200" s="9"/>
      <c r="QP200" s="9"/>
      <c r="QQ200" s="9"/>
      <c r="QR200" s="9"/>
      <c r="QS200" s="9"/>
      <c r="QT200" s="9"/>
      <c r="QU200" s="9"/>
      <c r="QV200" s="9"/>
      <c r="QW200" s="9"/>
      <c r="QX200" s="9"/>
      <c r="QY200" s="9"/>
      <c r="QZ200" s="9"/>
      <c r="RA200" s="9"/>
      <c r="RB200" s="9"/>
      <c r="RC200" s="9"/>
      <c r="RD200" s="9"/>
      <c r="RE200" s="9"/>
      <c r="RF200" s="9"/>
      <c r="RG200" s="9"/>
      <c r="RH200" s="9"/>
      <c r="RI200" s="9"/>
      <c r="RJ200" s="9"/>
      <c r="RK200" s="9"/>
      <c r="RL200" s="9"/>
      <c r="RM200" s="9"/>
      <c r="RN200" s="9"/>
      <c r="RO200" s="9"/>
      <c r="RP200" s="9"/>
      <c r="RQ200" s="9"/>
      <c r="RR200" s="9"/>
      <c r="RS200" s="9"/>
      <c r="RT200" s="9"/>
      <c r="RU200" s="9"/>
      <c r="RV200" s="9"/>
      <c r="RW200" s="9"/>
      <c r="RX200" s="9"/>
      <c r="RY200" s="9"/>
      <c r="RZ200" s="9"/>
      <c r="SA200" s="9"/>
      <c r="SB200" s="9"/>
      <c r="SC200" s="9"/>
      <c r="SD200" s="9"/>
      <c r="SE200" s="9"/>
      <c r="SF200" s="9"/>
      <c r="SG200" s="9"/>
      <c r="SH200" s="9"/>
      <c r="SI200" s="9"/>
      <c r="SJ200" s="9"/>
      <c r="SK200" s="9"/>
      <c r="SL200" s="9"/>
      <c r="SM200" s="9"/>
      <c r="SN200" s="9"/>
      <c r="SO200" s="9"/>
      <c r="SP200" s="9"/>
      <c r="SQ200" s="9"/>
      <c r="SR200" s="9"/>
      <c r="SS200" s="9"/>
      <c r="ST200" s="9"/>
      <c r="SU200" s="9"/>
      <c r="SV200" s="9"/>
      <c r="SW200" s="9"/>
      <c r="SX200" s="9"/>
      <c r="SY200" s="9"/>
      <c r="SZ200" s="9"/>
      <c r="TA200" s="9"/>
      <c r="TB200" s="9"/>
      <c r="TC200" s="9"/>
      <c r="TD200" s="9"/>
      <c r="TE200" s="9"/>
      <c r="TF200" s="9"/>
      <c r="TG200" s="9"/>
      <c r="TH200" s="9"/>
      <c r="TI200" s="9"/>
      <c r="TJ200" s="9"/>
      <c r="TK200" s="9"/>
      <c r="TL200" s="9"/>
      <c r="TM200" s="9"/>
      <c r="TN200" s="9"/>
      <c r="TO200" s="9"/>
      <c r="TP200" s="9"/>
      <c r="TQ200" s="9"/>
      <c r="TR200" s="9"/>
      <c r="TS200" s="9"/>
      <c r="TT200" s="9"/>
      <c r="TU200" s="9"/>
      <c r="TV200" s="9"/>
      <c r="TW200" s="9"/>
      <c r="TX200" s="9"/>
      <c r="TY200" s="9"/>
      <c r="TZ200" s="9"/>
      <c r="UA200" s="9"/>
      <c r="UB200" s="9"/>
      <c r="UC200" s="9"/>
      <c r="UD200" s="9"/>
      <c r="UE200" s="9"/>
      <c r="UF200" s="9"/>
      <c r="UG200" s="9"/>
      <c r="UH200" s="9"/>
      <c r="UI200" s="9"/>
      <c r="UJ200" s="9"/>
      <c r="UK200" s="9"/>
      <c r="UL200" s="9"/>
      <c r="UM200" s="9"/>
      <c r="UN200" s="9"/>
      <c r="UO200" s="9"/>
      <c r="UP200" s="9"/>
      <c r="UQ200" s="9"/>
      <c r="UR200" s="9"/>
      <c r="US200" s="9"/>
      <c r="UT200" s="9"/>
      <c r="UU200" s="9"/>
      <c r="UV200" s="9"/>
      <c r="UW200" s="9"/>
      <c r="UX200" s="9"/>
      <c r="UY200" s="9"/>
      <c r="UZ200" s="9"/>
      <c r="VA200" s="9"/>
      <c r="VB200" s="9"/>
      <c r="VC200" s="9"/>
      <c r="VD200" s="9"/>
      <c r="VE200" s="9"/>
      <c r="VF200" s="9"/>
      <c r="VG200" s="9"/>
      <c r="VH200" s="9"/>
      <c r="VI200" s="9"/>
      <c r="VJ200" s="9"/>
      <c r="VK200" s="9"/>
      <c r="VL200" s="9"/>
      <c r="VM200" s="9"/>
      <c r="VN200" s="9"/>
      <c r="VO200" s="9"/>
      <c r="VP200" s="9"/>
      <c r="VQ200" s="9"/>
      <c r="VR200" s="9"/>
      <c r="VS200" s="9"/>
      <c r="VT200" s="9"/>
      <c r="VU200" s="9"/>
      <c r="VV200" s="9"/>
    </row>
    <row r="201" spans="3:594" s="204" customFormat="1">
      <c r="C201" s="185" t="s">
        <v>1826</v>
      </c>
      <c r="D201" s="268"/>
      <c r="E201" s="996" t="s">
        <v>1824</v>
      </c>
      <c r="F201" s="978"/>
      <c r="G201" s="979"/>
      <c r="H201" s="858">
        <f ca="1">H198+H199+H200</f>
        <v>0</v>
      </c>
      <c r="I201" s="858">
        <f t="shared" ref="I201:BT201" si="30">I198+I199+I200</f>
        <v>0</v>
      </c>
      <c r="J201" s="858">
        <f t="shared" ca="1" si="19"/>
        <v>0</v>
      </c>
      <c r="K201" s="858">
        <f t="shared" si="30"/>
        <v>0</v>
      </c>
      <c r="L201" s="46">
        <f t="shared" si="30"/>
        <v>0</v>
      </c>
      <c r="M201" s="46">
        <f t="shared" si="30"/>
        <v>0</v>
      </c>
      <c r="N201" s="46">
        <f t="shared" si="30"/>
        <v>0</v>
      </c>
      <c r="O201" s="46">
        <f t="shared" si="30"/>
        <v>0</v>
      </c>
      <c r="P201" s="46">
        <f t="shared" si="30"/>
        <v>0</v>
      </c>
      <c r="Q201" s="46">
        <f t="shared" si="30"/>
        <v>0</v>
      </c>
      <c r="R201" s="46">
        <f t="shared" si="30"/>
        <v>0</v>
      </c>
      <c r="S201" s="46">
        <f t="shared" si="30"/>
        <v>0</v>
      </c>
      <c r="T201" s="46">
        <f t="shared" si="30"/>
        <v>0</v>
      </c>
      <c r="U201" s="46">
        <f t="shared" si="30"/>
        <v>0</v>
      </c>
      <c r="V201" s="46">
        <f t="shared" si="30"/>
        <v>0</v>
      </c>
      <c r="W201" s="46">
        <f t="shared" si="30"/>
        <v>0</v>
      </c>
      <c r="X201" s="46">
        <f t="shared" si="30"/>
        <v>0</v>
      </c>
      <c r="Y201" s="46">
        <f t="shared" si="30"/>
        <v>0</v>
      </c>
      <c r="Z201" s="46">
        <f t="shared" si="30"/>
        <v>0</v>
      </c>
      <c r="AA201" s="46">
        <f t="shared" si="30"/>
        <v>0</v>
      </c>
      <c r="AB201" s="46">
        <f t="shared" si="30"/>
        <v>0</v>
      </c>
      <c r="AC201" s="46">
        <f t="shared" si="30"/>
        <v>0</v>
      </c>
      <c r="AD201" s="46">
        <f t="shared" si="30"/>
        <v>0</v>
      </c>
      <c r="AE201" s="46">
        <f t="shared" si="30"/>
        <v>0</v>
      </c>
      <c r="AF201" s="46">
        <f t="shared" si="30"/>
        <v>0</v>
      </c>
      <c r="AG201" s="46">
        <f t="shared" si="30"/>
        <v>0</v>
      </c>
      <c r="AH201" s="46">
        <f t="shared" si="30"/>
        <v>0</v>
      </c>
      <c r="AI201" s="46">
        <f t="shared" si="30"/>
        <v>0</v>
      </c>
      <c r="AJ201" s="46">
        <f t="shared" si="30"/>
        <v>0</v>
      </c>
      <c r="AK201" s="46">
        <f t="shared" si="30"/>
        <v>0</v>
      </c>
      <c r="AL201" s="46">
        <f t="shared" si="30"/>
        <v>0</v>
      </c>
      <c r="AM201" s="46">
        <f t="shared" si="30"/>
        <v>0</v>
      </c>
      <c r="AN201" s="46">
        <f t="shared" si="30"/>
        <v>0</v>
      </c>
      <c r="AO201" s="46">
        <f t="shared" si="30"/>
        <v>0</v>
      </c>
      <c r="AP201" s="46">
        <f t="shared" si="30"/>
        <v>0</v>
      </c>
      <c r="AQ201" s="46">
        <f t="shared" si="30"/>
        <v>0</v>
      </c>
      <c r="AR201" s="46">
        <f t="shared" si="30"/>
        <v>0</v>
      </c>
      <c r="AS201" s="46">
        <f t="shared" si="30"/>
        <v>0</v>
      </c>
      <c r="AT201" s="46">
        <f t="shared" si="30"/>
        <v>0</v>
      </c>
      <c r="AU201" s="46">
        <f t="shared" si="30"/>
        <v>0</v>
      </c>
      <c r="AV201" s="46">
        <f t="shared" si="30"/>
        <v>0</v>
      </c>
      <c r="AW201" s="46">
        <f t="shared" si="30"/>
        <v>0</v>
      </c>
      <c r="AX201" s="46">
        <f t="shared" si="30"/>
        <v>0</v>
      </c>
      <c r="AY201" s="46">
        <f t="shared" si="30"/>
        <v>0</v>
      </c>
      <c r="AZ201" s="46">
        <f t="shared" si="30"/>
        <v>0</v>
      </c>
      <c r="BA201" s="46">
        <f t="shared" si="30"/>
        <v>0</v>
      </c>
      <c r="BB201" s="46">
        <f t="shared" si="30"/>
        <v>0</v>
      </c>
      <c r="BC201" s="46">
        <f t="shared" si="30"/>
        <v>0</v>
      </c>
      <c r="BD201" s="46">
        <f t="shared" si="30"/>
        <v>0</v>
      </c>
      <c r="BE201" s="46">
        <f t="shared" si="30"/>
        <v>0</v>
      </c>
      <c r="BF201" s="46">
        <f t="shared" si="30"/>
        <v>0</v>
      </c>
      <c r="BG201" s="46">
        <f t="shared" si="30"/>
        <v>0</v>
      </c>
      <c r="BH201" s="46">
        <f t="shared" si="30"/>
        <v>0</v>
      </c>
      <c r="BI201" s="46">
        <f t="shared" si="30"/>
        <v>0</v>
      </c>
      <c r="BJ201" s="46">
        <f t="shared" si="30"/>
        <v>0</v>
      </c>
      <c r="BK201" s="46">
        <f t="shared" si="30"/>
        <v>0</v>
      </c>
      <c r="BL201" s="46">
        <f t="shared" si="30"/>
        <v>0</v>
      </c>
      <c r="BM201" s="46">
        <f t="shared" si="30"/>
        <v>0</v>
      </c>
      <c r="BN201" s="46">
        <f t="shared" si="30"/>
        <v>0</v>
      </c>
      <c r="BO201" s="46">
        <f t="shared" si="30"/>
        <v>0</v>
      </c>
      <c r="BP201" s="46">
        <f t="shared" si="30"/>
        <v>0</v>
      </c>
      <c r="BQ201" s="46">
        <f t="shared" si="30"/>
        <v>0</v>
      </c>
      <c r="BR201" s="46">
        <f t="shared" si="30"/>
        <v>0</v>
      </c>
      <c r="BS201" s="46">
        <f t="shared" si="30"/>
        <v>0</v>
      </c>
      <c r="BT201" s="46">
        <f t="shared" si="30"/>
        <v>0</v>
      </c>
      <c r="BU201" s="46">
        <f t="shared" ref="BU201:EF201" si="31">BU198+BU199+BU200</f>
        <v>0</v>
      </c>
      <c r="BV201" s="46">
        <f t="shared" si="31"/>
        <v>0</v>
      </c>
      <c r="BW201" s="46">
        <f t="shared" si="31"/>
        <v>0</v>
      </c>
      <c r="BX201" s="46">
        <f t="shared" si="31"/>
        <v>0</v>
      </c>
      <c r="BY201" s="46">
        <f t="shared" si="31"/>
        <v>0</v>
      </c>
      <c r="BZ201" s="46">
        <f t="shared" si="31"/>
        <v>0</v>
      </c>
      <c r="CA201" s="46">
        <f t="shared" si="31"/>
        <v>0</v>
      </c>
      <c r="CB201" s="46">
        <f t="shared" si="31"/>
        <v>0</v>
      </c>
      <c r="CC201" s="46">
        <f t="shared" si="31"/>
        <v>0</v>
      </c>
      <c r="CD201" s="46">
        <f t="shared" si="31"/>
        <v>0</v>
      </c>
      <c r="CE201" s="46">
        <f t="shared" si="31"/>
        <v>0</v>
      </c>
      <c r="CF201" s="46">
        <f t="shared" si="31"/>
        <v>0</v>
      </c>
      <c r="CG201" s="46">
        <f t="shared" si="31"/>
        <v>0</v>
      </c>
      <c r="CH201" s="46">
        <f t="shared" si="31"/>
        <v>0</v>
      </c>
      <c r="CI201" s="46">
        <f t="shared" si="31"/>
        <v>0</v>
      </c>
      <c r="CJ201" s="46">
        <f t="shared" si="31"/>
        <v>0</v>
      </c>
      <c r="CK201" s="46">
        <f t="shared" si="31"/>
        <v>0</v>
      </c>
      <c r="CL201" s="46">
        <f t="shared" si="31"/>
        <v>0</v>
      </c>
      <c r="CM201" s="46">
        <f t="shared" si="31"/>
        <v>0</v>
      </c>
      <c r="CN201" s="46">
        <f t="shared" si="31"/>
        <v>0</v>
      </c>
      <c r="CO201" s="46">
        <f t="shared" si="31"/>
        <v>0</v>
      </c>
      <c r="CP201" s="46">
        <f t="shared" si="31"/>
        <v>0</v>
      </c>
      <c r="CQ201" s="46">
        <f t="shared" si="31"/>
        <v>0</v>
      </c>
      <c r="CR201" s="46">
        <f t="shared" si="31"/>
        <v>0</v>
      </c>
      <c r="CS201" s="46">
        <f t="shared" si="31"/>
        <v>0</v>
      </c>
      <c r="CT201" s="46">
        <f t="shared" si="31"/>
        <v>0</v>
      </c>
      <c r="CU201" s="46">
        <f t="shared" si="31"/>
        <v>0</v>
      </c>
      <c r="CV201" s="46">
        <f t="shared" si="31"/>
        <v>0</v>
      </c>
      <c r="CW201" s="46">
        <f t="shared" si="31"/>
        <v>0</v>
      </c>
      <c r="CX201" s="46">
        <f t="shared" si="31"/>
        <v>0</v>
      </c>
      <c r="CY201" s="46">
        <f t="shared" si="31"/>
        <v>0</v>
      </c>
      <c r="CZ201" s="46">
        <f t="shared" si="31"/>
        <v>0</v>
      </c>
      <c r="DA201" s="46">
        <f t="shared" si="31"/>
        <v>0</v>
      </c>
      <c r="DB201" s="46">
        <f t="shared" si="31"/>
        <v>0</v>
      </c>
      <c r="DC201" s="46">
        <f t="shared" si="31"/>
        <v>0</v>
      </c>
      <c r="DD201" s="46">
        <f t="shared" si="31"/>
        <v>0</v>
      </c>
      <c r="DE201" s="46">
        <f t="shared" si="31"/>
        <v>0</v>
      </c>
      <c r="DF201" s="46">
        <f t="shared" si="31"/>
        <v>0</v>
      </c>
      <c r="DG201" s="46">
        <f t="shared" si="31"/>
        <v>0</v>
      </c>
      <c r="DH201" s="46">
        <f t="shared" si="31"/>
        <v>0</v>
      </c>
      <c r="DI201" s="46">
        <f t="shared" si="31"/>
        <v>0</v>
      </c>
      <c r="DJ201" s="46">
        <f t="shared" si="31"/>
        <v>0</v>
      </c>
      <c r="DK201" s="46">
        <f t="shared" si="31"/>
        <v>0</v>
      </c>
      <c r="DL201" s="46">
        <f t="shared" si="31"/>
        <v>0</v>
      </c>
      <c r="DM201" s="46">
        <f t="shared" si="31"/>
        <v>0</v>
      </c>
      <c r="DN201" s="46">
        <f t="shared" si="31"/>
        <v>0</v>
      </c>
      <c r="DO201" s="46">
        <f t="shared" si="31"/>
        <v>0</v>
      </c>
      <c r="DP201" s="46">
        <f t="shared" si="31"/>
        <v>0</v>
      </c>
      <c r="DQ201" s="46">
        <f t="shared" si="31"/>
        <v>0</v>
      </c>
      <c r="DR201" s="46">
        <f t="shared" si="31"/>
        <v>0</v>
      </c>
      <c r="DS201" s="46">
        <f t="shared" si="31"/>
        <v>0</v>
      </c>
      <c r="DT201" s="46">
        <f t="shared" si="31"/>
        <v>0</v>
      </c>
      <c r="DU201" s="46">
        <f t="shared" si="31"/>
        <v>0</v>
      </c>
      <c r="DV201" s="46">
        <f t="shared" si="31"/>
        <v>0</v>
      </c>
      <c r="DW201" s="46">
        <f t="shared" si="31"/>
        <v>0</v>
      </c>
      <c r="DX201" s="46">
        <f t="shared" si="31"/>
        <v>0</v>
      </c>
      <c r="DY201" s="46">
        <f t="shared" si="31"/>
        <v>0</v>
      </c>
      <c r="DZ201" s="46">
        <f t="shared" si="31"/>
        <v>0</v>
      </c>
      <c r="EA201" s="46">
        <f t="shared" si="31"/>
        <v>0</v>
      </c>
      <c r="EB201" s="46">
        <f t="shared" si="31"/>
        <v>0</v>
      </c>
      <c r="EC201" s="46">
        <f t="shared" si="31"/>
        <v>0</v>
      </c>
      <c r="ED201" s="46">
        <f t="shared" si="31"/>
        <v>0</v>
      </c>
      <c r="EE201" s="46">
        <f t="shared" si="31"/>
        <v>0</v>
      </c>
      <c r="EF201" s="46">
        <f t="shared" si="31"/>
        <v>0</v>
      </c>
      <c r="EG201" s="46">
        <f t="shared" ref="EG201:GR201" si="32">EG198+EG199+EG200</f>
        <v>0</v>
      </c>
      <c r="EH201" s="46">
        <f t="shared" si="32"/>
        <v>0</v>
      </c>
      <c r="EI201" s="46">
        <f t="shared" si="32"/>
        <v>0</v>
      </c>
      <c r="EJ201" s="46">
        <f t="shared" si="32"/>
        <v>0</v>
      </c>
      <c r="EK201" s="46">
        <f t="shared" si="32"/>
        <v>0</v>
      </c>
      <c r="EL201" s="46">
        <f t="shared" si="32"/>
        <v>0</v>
      </c>
      <c r="EM201" s="46">
        <f t="shared" si="32"/>
        <v>0</v>
      </c>
      <c r="EN201" s="46">
        <f t="shared" si="32"/>
        <v>0</v>
      </c>
      <c r="EO201" s="46">
        <f t="shared" si="32"/>
        <v>0</v>
      </c>
      <c r="EP201" s="46">
        <f t="shared" si="32"/>
        <v>0</v>
      </c>
      <c r="EQ201" s="46">
        <f t="shared" si="32"/>
        <v>0</v>
      </c>
      <c r="ER201" s="46">
        <f t="shared" si="32"/>
        <v>0</v>
      </c>
      <c r="ES201" s="46">
        <f t="shared" si="32"/>
        <v>0</v>
      </c>
      <c r="ET201" s="46">
        <f t="shared" si="32"/>
        <v>0</v>
      </c>
      <c r="EU201" s="46">
        <f t="shared" si="32"/>
        <v>0</v>
      </c>
      <c r="EV201" s="46">
        <f t="shared" si="32"/>
        <v>0</v>
      </c>
      <c r="EW201" s="46">
        <f t="shared" si="32"/>
        <v>0</v>
      </c>
      <c r="EX201" s="46">
        <f t="shared" si="32"/>
        <v>0</v>
      </c>
      <c r="EY201" s="46">
        <f t="shared" si="32"/>
        <v>0</v>
      </c>
      <c r="EZ201" s="46">
        <f t="shared" si="32"/>
        <v>0</v>
      </c>
      <c r="FA201" s="46">
        <f t="shared" si="32"/>
        <v>0</v>
      </c>
      <c r="FB201" s="46">
        <f t="shared" si="32"/>
        <v>0</v>
      </c>
      <c r="FC201" s="46">
        <f t="shared" si="32"/>
        <v>0</v>
      </c>
      <c r="FD201" s="46">
        <f t="shared" si="32"/>
        <v>0</v>
      </c>
      <c r="FE201" s="46">
        <f t="shared" si="32"/>
        <v>0</v>
      </c>
      <c r="FF201" s="46">
        <f t="shared" si="32"/>
        <v>0</v>
      </c>
      <c r="FG201" s="46">
        <f t="shared" si="32"/>
        <v>0</v>
      </c>
      <c r="FH201" s="46">
        <f t="shared" si="32"/>
        <v>0</v>
      </c>
      <c r="FI201" s="46">
        <f t="shared" si="32"/>
        <v>0</v>
      </c>
      <c r="FJ201" s="46">
        <f t="shared" si="32"/>
        <v>0</v>
      </c>
      <c r="FK201" s="46">
        <f t="shared" si="32"/>
        <v>0</v>
      </c>
      <c r="FL201" s="46">
        <f t="shared" si="32"/>
        <v>0</v>
      </c>
      <c r="FM201" s="46">
        <f t="shared" si="32"/>
        <v>0</v>
      </c>
      <c r="FN201" s="46">
        <f t="shared" si="32"/>
        <v>0</v>
      </c>
      <c r="FO201" s="46">
        <f t="shared" si="32"/>
        <v>0</v>
      </c>
      <c r="FP201" s="46">
        <f t="shared" si="32"/>
        <v>0</v>
      </c>
      <c r="FQ201" s="46">
        <f t="shared" si="32"/>
        <v>0</v>
      </c>
      <c r="FR201" s="46">
        <f t="shared" si="32"/>
        <v>0</v>
      </c>
      <c r="FS201" s="46">
        <f t="shared" si="32"/>
        <v>0</v>
      </c>
      <c r="FT201" s="46">
        <f t="shared" si="32"/>
        <v>0</v>
      </c>
      <c r="FU201" s="46">
        <f t="shared" si="32"/>
        <v>0</v>
      </c>
      <c r="FV201" s="46">
        <f t="shared" si="32"/>
        <v>0</v>
      </c>
      <c r="FW201" s="46">
        <f t="shared" si="32"/>
        <v>0</v>
      </c>
      <c r="FX201" s="46">
        <f t="shared" si="32"/>
        <v>0</v>
      </c>
      <c r="FY201" s="46">
        <f t="shared" si="32"/>
        <v>0</v>
      </c>
      <c r="FZ201" s="46">
        <f t="shared" si="32"/>
        <v>0</v>
      </c>
      <c r="GA201" s="46">
        <f t="shared" si="32"/>
        <v>0</v>
      </c>
      <c r="GB201" s="46">
        <f t="shared" si="32"/>
        <v>0</v>
      </c>
      <c r="GC201" s="46">
        <f t="shared" si="32"/>
        <v>0</v>
      </c>
      <c r="GD201" s="46">
        <f t="shared" si="32"/>
        <v>0</v>
      </c>
      <c r="GE201" s="46">
        <f t="shared" si="32"/>
        <v>0</v>
      </c>
      <c r="GF201" s="46">
        <f t="shared" si="32"/>
        <v>0</v>
      </c>
      <c r="GG201" s="46">
        <f t="shared" si="32"/>
        <v>0</v>
      </c>
      <c r="GH201" s="46">
        <f t="shared" si="32"/>
        <v>0</v>
      </c>
      <c r="GI201" s="46">
        <f t="shared" si="32"/>
        <v>0</v>
      </c>
      <c r="GJ201" s="46">
        <f t="shared" si="32"/>
        <v>0</v>
      </c>
      <c r="GK201" s="46">
        <f t="shared" si="32"/>
        <v>0</v>
      </c>
      <c r="GL201" s="46">
        <f t="shared" si="32"/>
        <v>0</v>
      </c>
      <c r="GM201" s="46">
        <f t="shared" si="32"/>
        <v>0</v>
      </c>
      <c r="GN201" s="46">
        <f t="shared" si="32"/>
        <v>0</v>
      </c>
      <c r="GO201" s="46">
        <f t="shared" si="32"/>
        <v>0</v>
      </c>
      <c r="GP201" s="46">
        <f t="shared" si="32"/>
        <v>0</v>
      </c>
      <c r="GQ201" s="46">
        <f t="shared" si="32"/>
        <v>0</v>
      </c>
      <c r="GR201" s="46">
        <f t="shared" si="32"/>
        <v>0</v>
      </c>
      <c r="GS201" s="46">
        <f t="shared" ref="GS201:JD201" si="33">GS198+GS199+GS200</f>
        <v>0</v>
      </c>
      <c r="GT201" s="46">
        <f t="shared" si="33"/>
        <v>0</v>
      </c>
      <c r="GU201" s="46">
        <f t="shared" si="33"/>
        <v>0</v>
      </c>
      <c r="GV201" s="46">
        <f t="shared" si="33"/>
        <v>0</v>
      </c>
      <c r="GW201" s="46">
        <f t="shared" si="33"/>
        <v>0</v>
      </c>
      <c r="GX201" s="46">
        <f t="shared" si="33"/>
        <v>0</v>
      </c>
      <c r="GY201" s="46">
        <f t="shared" si="33"/>
        <v>0</v>
      </c>
      <c r="GZ201" s="46">
        <f t="shared" si="33"/>
        <v>0</v>
      </c>
      <c r="HA201" s="46">
        <f t="shared" si="33"/>
        <v>0</v>
      </c>
      <c r="HB201" s="46">
        <f t="shared" si="33"/>
        <v>0</v>
      </c>
      <c r="HC201" s="46">
        <f t="shared" si="33"/>
        <v>0</v>
      </c>
      <c r="HD201" s="46">
        <f t="shared" si="33"/>
        <v>0</v>
      </c>
      <c r="HE201" s="46">
        <f t="shared" si="33"/>
        <v>0</v>
      </c>
      <c r="HF201" s="46">
        <f t="shared" si="33"/>
        <v>0</v>
      </c>
      <c r="HG201" s="46">
        <f t="shared" si="33"/>
        <v>0</v>
      </c>
      <c r="HH201" s="46">
        <f t="shared" si="33"/>
        <v>0</v>
      </c>
      <c r="HI201" s="46">
        <f t="shared" si="33"/>
        <v>0</v>
      </c>
      <c r="HJ201" s="46">
        <f t="shared" si="33"/>
        <v>0</v>
      </c>
      <c r="HK201" s="46">
        <f t="shared" si="33"/>
        <v>0</v>
      </c>
      <c r="HL201" s="46">
        <f t="shared" si="33"/>
        <v>0</v>
      </c>
      <c r="HM201" s="46">
        <f t="shared" si="33"/>
        <v>0</v>
      </c>
      <c r="HN201" s="46">
        <f t="shared" si="33"/>
        <v>0</v>
      </c>
      <c r="HO201" s="46">
        <f t="shared" si="33"/>
        <v>0</v>
      </c>
      <c r="HP201" s="46">
        <f t="shared" si="33"/>
        <v>0</v>
      </c>
      <c r="HQ201" s="46">
        <f t="shared" si="33"/>
        <v>0</v>
      </c>
      <c r="HR201" s="46">
        <f t="shared" si="33"/>
        <v>0</v>
      </c>
      <c r="HS201" s="46">
        <f t="shared" si="33"/>
        <v>0</v>
      </c>
      <c r="HT201" s="46">
        <f t="shared" si="33"/>
        <v>0</v>
      </c>
      <c r="HU201" s="46">
        <f t="shared" si="33"/>
        <v>0</v>
      </c>
      <c r="HV201" s="46">
        <f t="shared" si="33"/>
        <v>0</v>
      </c>
      <c r="HW201" s="46">
        <f t="shared" si="33"/>
        <v>0</v>
      </c>
      <c r="HX201" s="46">
        <f t="shared" si="33"/>
        <v>0</v>
      </c>
      <c r="HY201" s="46">
        <f t="shared" si="33"/>
        <v>0</v>
      </c>
      <c r="HZ201" s="46">
        <f t="shared" si="33"/>
        <v>0</v>
      </c>
      <c r="IA201" s="46">
        <f t="shared" si="33"/>
        <v>0</v>
      </c>
      <c r="IB201" s="46">
        <f t="shared" si="33"/>
        <v>0</v>
      </c>
      <c r="IC201" s="46">
        <f t="shared" si="33"/>
        <v>0</v>
      </c>
      <c r="ID201" s="46">
        <f t="shared" si="33"/>
        <v>0</v>
      </c>
      <c r="IE201" s="46">
        <f t="shared" si="33"/>
        <v>0</v>
      </c>
      <c r="IF201" s="46">
        <f t="shared" si="33"/>
        <v>0</v>
      </c>
      <c r="IG201" s="46">
        <f t="shared" si="33"/>
        <v>0</v>
      </c>
      <c r="IH201" s="46">
        <f t="shared" si="33"/>
        <v>0</v>
      </c>
      <c r="II201" s="46">
        <f t="shared" si="33"/>
        <v>0</v>
      </c>
      <c r="IJ201" s="46">
        <f t="shared" si="33"/>
        <v>0</v>
      </c>
      <c r="IK201" s="46">
        <f t="shared" si="33"/>
        <v>0</v>
      </c>
      <c r="IL201" s="46">
        <f t="shared" si="33"/>
        <v>0</v>
      </c>
      <c r="IM201" s="46">
        <f t="shared" si="33"/>
        <v>0</v>
      </c>
      <c r="IN201" s="46">
        <f t="shared" si="33"/>
        <v>0</v>
      </c>
      <c r="IO201" s="46">
        <f t="shared" si="33"/>
        <v>0</v>
      </c>
      <c r="IP201" s="46">
        <f t="shared" si="33"/>
        <v>0</v>
      </c>
      <c r="IQ201" s="46">
        <f t="shared" si="33"/>
        <v>0</v>
      </c>
      <c r="IR201" s="46">
        <f t="shared" si="33"/>
        <v>0</v>
      </c>
      <c r="IS201" s="46">
        <f t="shared" si="33"/>
        <v>0</v>
      </c>
      <c r="IT201" s="46">
        <f t="shared" si="33"/>
        <v>0</v>
      </c>
      <c r="IU201" s="46">
        <f t="shared" si="33"/>
        <v>0</v>
      </c>
      <c r="IV201" s="46">
        <f t="shared" si="33"/>
        <v>0</v>
      </c>
      <c r="IW201" s="46">
        <f t="shared" si="33"/>
        <v>0</v>
      </c>
      <c r="IX201" s="46">
        <f t="shared" si="33"/>
        <v>0</v>
      </c>
      <c r="IY201" s="46">
        <f t="shared" si="33"/>
        <v>0</v>
      </c>
      <c r="IZ201" s="46">
        <f t="shared" si="33"/>
        <v>0</v>
      </c>
      <c r="JA201" s="46">
        <f t="shared" si="33"/>
        <v>0</v>
      </c>
      <c r="JB201" s="46">
        <f t="shared" si="33"/>
        <v>0</v>
      </c>
      <c r="JC201" s="46">
        <f t="shared" si="33"/>
        <v>0</v>
      </c>
      <c r="JD201" s="46">
        <f t="shared" si="33"/>
        <v>0</v>
      </c>
      <c r="JE201" s="46">
        <f t="shared" ref="JE201:LP201" si="34">JE198+JE199+JE200</f>
        <v>0</v>
      </c>
      <c r="JF201" s="46">
        <f t="shared" si="34"/>
        <v>0</v>
      </c>
      <c r="JG201" s="46">
        <f t="shared" si="34"/>
        <v>0</v>
      </c>
      <c r="JH201" s="46">
        <f t="shared" si="34"/>
        <v>0</v>
      </c>
      <c r="JI201" s="46">
        <f t="shared" si="34"/>
        <v>0</v>
      </c>
      <c r="JJ201" s="46">
        <f t="shared" si="34"/>
        <v>0</v>
      </c>
      <c r="JK201" s="46">
        <f t="shared" si="34"/>
        <v>0</v>
      </c>
      <c r="JL201" s="46">
        <f t="shared" si="34"/>
        <v>0</v>
      </c>
      <c r="JM201" s="46">
        <f t="shared" si="34"/>
        <v>0</v>
      </c>
      <c r="JN201" s="46">
        <f t="shared" si="34"/>
        <v>0</v>
      </c>
      <c r="JO201" s="46">
        <f t="shared" si="34"/>
        <v>0</v>
      </c>
      <c r="JP201" s="46">
        <f t="shared" si="34"/>
        <v>0</v>
      </c>
      <c r="JQ201" s="46">
        <f t="shared" si="34"/>
        <v>0</v>
      </c>
      <c r="JR201" s="46">
        <f t="shared" si="34"/>
        <v>0</v>
      </c>
      <c r="JS201" s="46">
        <f t="shared" si="34"/>
        <v>0</v>
      </c>
      <c r="JT201" s="46">
        <f t="shared" si="34"/>
        <v>0</v>
      </c>
      <c r="JU201" s="46">
        <f t="shared" si="34"/>
        <v>0</v>
      </c>
      <c r="JV201" s="46">
        <f t="shared" si="34"/>
        <v>0</v>
      </c>
      <c r="JW201" s="46">
        <f t="shared" si="34"/>
        <v>0</v>
      </c>
      <c r="JX201" s="46">
        <f t="shared" si="34"/>
        <v>0</v>
      </c>
      <c r="JY201" s="46">
        <f t="shared" si="34"/>
        <v>0</v>
      </c>
      <c r="JZ201" s="46">
        <f t="shared" si="34"/>
        <v>0</v>
      </c>
      <c r="KA201" s="46">
        <f t="shared" si="34"/>
        <v>0</v>
      </c>
      <c r="KB201" s="46">
        <f t="shared" si="34"/>
        <v>0</v>
      </c>
      <c r="KC201" s="46">
        <f t="shared" si="34"/>
        <v>0</v>
      </c>
      <c r="KD201" s="46">
        <f t="shared" si="34"/>
        <v>0</v>
      </c>
      <c r="KE201" s="46">
        <f t="shared" si="34"/>
        <v>0</v>
      </c>
      <c r="KF201" s="46">
        <f t="shared" si="34"/>
        <v>0</v>
      </c>
      <c r="KG201" s="46">
        <f t="shared" si="34"/>
        <v>0</v>
      </c>
      <c r="KH201" s="46">
        <f t="shared" si="34"/>
        <v>0</v>
      </c>
      <c r="KI201" s="46">
        <f t="shared" si="34"/>
        <v>0</v>
      </c>
      <c r="KJ201" s="46">
        <f t="shared" si="34"/>
        <v>0</v>
      </c>
      <c r="KK201" s="46">
        <f t="shared" si="34"/>
        <v>0</v>
      </c>
      <c r="KL201" s="46">
        <f t="shared" si="34"/>
        <v>0</v>
      </c>
      <c r="KM201" s="46">
        <f t="shared" si="34"/>
        <v>0</v>
      </c>
      <c r="KN201" s="46">
        <f t="shared" si="34"/>
        <v>0</v>
      </c>
      <c r="KO201" s="46">
        <f t="shared" si="34"/>
        <v>0</v>
      </c>
      <c r="KP201" s="46">
        <f t="shared" si="34"/>
        <v>0</v>
      </c>
      <c r="KQ201" s="46">
        <f t="shared" si="34"/>
        <v>0</v>
      </c>
      <c r="KR201" s="46">
        <f t="shared" si="34"/>
        <v>0</v>
      </c>
      <c r="KS201" s="46">
        <f t="shared" si="34"/>
        <v>0</v>
      </c>
      <c r="KT201" s="46">
        <f t="shared" si="34"/>
        <v>0</v>
      </c>
      <c r="KU201" s="46">
        <f t="shared" si="34"/>
        <v>0</v>
      </c>
      <c r="KV201" s="46">
        <f t="shared" si="34"/>
        <v>0</v>
      </c>
      <c r="KW201" s="46">
        <f t="shared" si="34"/>
        <v>0</v>
      </c>
      <c r="KX201" s="46">
        <f t="shared" si="34"/>
        <v>0</v>
      </c>
      <c r="KY201" s="46">
        <f t="shared" si="34"/>
        <v>0</v>
      </c>
      <c r="KZ201" s="46">
        <f t="shared" si="34"/>
        <v>0</v>
      </c>
      <c r="LA201" s="46">
        <f t="shared" si="34"/>
        <v>0</v>
      </c>
      <c r="LB201" s="46">
        <f t="shared" si="34"/>
        <v>0</v>
      </c>
      <c r="LC201" s="46">
        <f t="shared" si="34"/>
        <v>0</v>
      </c>
      <c r="LD201" s="46">
        <f t="shared" si="34"/>
        <v>0</v>
      </c>
      <c r="LE201" s="46">
        <f t="shared" si="34"/>
        <v>0</v>
      </c>
      <c r="LF201" s="46">
        <f t="shared" si="34"/>
        <v>0</v>
      </c>
      <c r="LG201" s="46">
        <f t="shared" si="34"/>
        <v>0</v>
      </c>
      <c r="LH201" s="46">
        <f t="shared" si="34"/>
        <v>0</v>
      </c>
      <c r="LI201" s="46">
        <f t="shared" si="34"/>
        <v>0</v>
      </c>
      <c r="LJ201" s="46">
        <f t="shared" si="34"/>
        <v>0</v>
      </c>
      <c r="LK201" s="46">
        <f t="shared" si="34"/>
        <v>0</v>
      </c>
      <c r="LL201" s="46">
        <f t="shared" si="34"/>
        <v>0</v>
      </c>
      <c r="LM201" s="46">
        <f t="shared" si="34"/>
        <v>0</v>
      </c>
      <c r="LN201" s="46">
        <f t="shared" si="34"/>
        <v>0</v>
      </c>
      <c r="LO201" s="46">
        <f t="shared" si="34"/>
        <v>0</v>
      </c>
      <c r="LP201" s="46">
        <f t="shared" si="34"/>
        <v>0</v>
      </c>
      <c r="LQ201" s="46">
        <f t="shared" ref="LQ201:OB201" si="35">LQ198+LQ199+LQ200</f>
        <v>0</v>
      </c>
      <c r="LR201" s="46">
        <f t="shared" si="35"/>
        <v>0</v>
      </c>
      <c r="LS201" s="46">
        <f t="shared" si="35"/>
        <v>0</v>
      </c>
      <c r="LT201" s="46">
        <f t="shared" si="35"/>
        <v>0</v>
      </c>
      <c r="LU201" s="46">
        <f t="shared" si="35"/>
        <v>0</v>
      </c>
      <c r="LV201" s="46">
        <f t="shared" si="35"/>
        <v>0</v>
      </c>
      <c r="LW201" s="46">
        <f t="shared" si="35"/>
        <v>0</v>
      </c>
      <c r="LX201" s="46">
        <f t="shared" si="35"/>
        <v>0</v>
      </c>
      <c r="LY201" s="46">
        <f t="shared" si="35"/>
        <v>0</v>
      </c>
      <c r="LZ201" s="46">
        <f t="shared" si="35"/>
        <v>0</v>
      </c>
      <c r="MA201" s="46">
        <f t="shared" si="35"/>
        <v>0</v>
      </c>
      <c r="MB201" s="46">
        <f t="shared" si="35"/>
        <v>0</v>
      </c>
      <c r="MC201" s="46">
        <f t="shared" si="35"/>
        <v>0</v>
      </c>
      <c r="MD201" s="46">
        <f t="shared" si="35"/>
        <v>0</v>
      </c>
      <c r="ME201" s="46">
        <f t="shared" si="35"/>
        <v>0</v>
      </c>
      <c r="MF201" s="46">
        <f t="shared" si="35"/>
        <v>0</v>
      </c>
      <c r="MG201" s="46">
        <f t="shared" si="35"/>
        <v>0</v>
      </c>
      <c r="MH201" s="46">
        <f t="shared" si="35"/>
        <v>0</v>
      </c>
      <c r="MI201" s="46">
        <f t="shared" si="35"/>
        <v>0</v>
      </c>
      <c r="MJ201" s="46">
        <f t="shared" si="35"/>
        <v>0</v>
      </c>
      <c r="MK201" s="46">
        <f t="shared" si="35"/>
        <v>0</v>
      </c>
      <c r="ML201" s="46">
        <f t="shared" si="35"/>
        <v>0</v>
      </c>
      <c r="MM201" s="46">
        <f t="shared" si="35"/>
        <v>0</v>
      </c>
      <c r="MN201" s="46">
        <f t="shared" si="35"/>
        <v>0</v>
      </c>
      <c r="MO201" s="46">
        <f t="shared" si="35"/>
        <v>0</v>
      </c>
      <c r="MP201" s="46">
        <f t="shared" si="35"/>
        <v>0</v>
      </c>
      <c r="MQ201" s="46">
        <f t="shared" si="35"/>
        <v>0</v>
      </c>
      <c r="MR201" s="46">
        <f t="shared" si="35"/>
        <v>0</v>
      </c>
      <c r="MS201" s="46">
        <f t="shared" si="35"/>
        <v>0</v>
      </c>
      <c r="MT201" s="46">
        <f t="shared" si="35"/>
        <v>0</v>
      </c>
      <c r="MU201" s="46">
        <f t="shared" si="35"/>
        <v>0</v>
      </c>
      <c r="MV201" s="46">
        <f t="shared" si="35"/>
        <v>0</v>
      </c>
      <c r="MW201" s="46">
        <f t="shared" si="35"/>
        <v>0</v>
      </c>
      <c r="MX201" s="46">
        <f t="shared" si="35"/>
        <v>0</v>
      </c>
      <c r="MY201" s="46">
        <f t="shared" si="35"/>
        <v>0</v>
      </c>
      <c r="MZ201" s="46">
        <f t="shared" si="35"/>
        <v>0</v>
      </c>
      <c r="NA201" s="46">
        <f t="shared" si="35"/>
        <v>0</v>
      </c>
      <c r="NB201" s="46">
        <f t="shared" si="35"/>
        <v>0</v>
      </c>
      <c r="NC201" s="46">
        <f t="shared" si="35"/>
        <v>0</v>
      </c>
      <c r="ND201" s="46">
        <f t="shared" si="35"/>
        <v>0</v>
      </c>
      <c r="NE201" s="46">
        <f t="shared" si="35"/>
        <v>0</v>
      </c>
      <c r="NF201" s="46">
        <f t="shared" si="35"/>
        <v>0</v>
      </c>
      <c r="NG201" s="46">
        <f t="shared" si="35"/>
        <v>0</v>
      </c>
      <c r="NH201" s="46">
        <f t="shared" si="35"/>
        <v>0</v>
      </c>
      <c r="NI201" s="46">
        <f t="shared" si="35"/>
        <v>0</v>
      </c>
      <c r="NJ201" s="46">
        <f t="shared" si="35"/>
        <v>0</v>
      </c>
      <c r="NK201" s="46">
        <f t="shared" si="35"/>
        <v>0</v>
      </c>
      <c r="NL201" s="46">
        <f t="shared" si="35"/>
        <v>0</v>
      </c>
      <c r="NM201" s="46">
        <f t="shared" si="35"/>
        <v>0</v>
      </c>
      <c r="NN201" s="46">
        <f t="shared" si="35"/>
        <v>0</v>
      </c>
      <c r="NO201" s="46">
        <f t="shared" si="35"/>
        <v>0</v>
      </c>
      <c r="NP201" s="46">
        <f t="shared" si="35"/>
        <v>0</v>
      </c>
      <c r="NQ201" s="46">
        <f t="shared" si="35"/>
        <v>0</v>
      </c>
      <c r="NR201" s="46">
        <f t="shared" si="35"/>
        <v>0</v>
      </c>
      <c r="NS201" s="46">
        <f t="shared" si="35"/>
        <v>0</v>
      </c>
      <c r="NT201" s="46">
        <f t="shared" si="35"/>
        <v>0</v>
      </c>
      <c r="NU201" s="46">
        <f t="shared" si="35"/>
        <v>0</v>
      </c>
      <c r="NV201" s="46">
        <f t="shared" si="35"/>
        <v>0</v>
      </c>
      <c r="NW201" s="46">
        <f t="shared" si="35"/>
        <v>0</v>
      </c>
      <c r="NX201" s="46">
        <f t="shared" si="35"/>
        <v>0</v>
      </c>
      <c r="NY201" s="46">
        <f t="shared" si="35"/>
        <v>0</v>
      </c>
      <c r="NZ201" s="46">
        <f t="shared" si="35"/>
        <v>0</v>
      </c>
      <c r="OA201" s="46">
        <f t="shared" si="35"/>
        <v>0</v>
      </c>
      <c r="OB201" s="46">
        <f t="shared" si="35"/>
        <v>0</v>
      </c>
      <c r="OC201" s="46">
        <f t="shared" ref="OC201:QN201" si="36">OC198+OC199+OC200</f>
        <v>0</v>
      </c>
      <c r="OD201" s="46">
        <f t="shared" si="36"/>
        <v>0</v>
      </c>
      <c r="OE201" s="46">
        <f t="shared" si="36"/>
        <v>0</v>
      </c>
      <c r="OF201" s="46">
        <f t="shared" si="36"/>
        <v>0</v>
      </c>
      <c r="OG201" s="46">
        <f t="shared" si="36"/>
        <v>0</v>
      </c>
      <c r="OH201" s="46">
        <f t="shared" si="36"/>
        <v>0</v>
      </c>
      <c r="OI201" s="46">
        <f t="shared" si="36"/>
        <v>0</v>
      </c>
      <c r="OJ201" s="46">
        <f t="shared" si="36"/>
        <v>0</v>
      </c>
      <c r="OK201" s="46">
        <f t="shared" si="36"/>
        <v>0</v>
      </c>
      <c r="OL201" s="46">
        <f t="shared" si="36"/>
        <v>0</v>
      </c>
      <c r="OM201" s="46">
        <f t="shared" si="36"/>
        <v>0</v>
      </c>
      <c r="ON201" s="46">
        <f t="shared" si="36"/>
        <v>0</v>
      </c>
      <c r="OO201" s="46">
        <f t="shared" si="36"/>
        <v>0</v>
      </c>
      <c r="OP201" s="46">
        <f t="shared" si="36"/>
        <v>0</v>
      </c>
      <c r="OQ201" s="46">
        <f t="shared" si="36"/>
        <v>0</v>
      </c>
      <c r="OR201" s="46">
        <f t="shared" si="36"/>
        <v>0</v>
      </c>
      <c r="OS201" s="46">
        <f t="shared" si="36"/>
        <v>0</v>
      </c>
      <c r="OT201" s="46">
        <f t="shared" si="36"/>
        <v>0</v>
      </c>
      <c r="OU201" s="46">
        <f t="shared" si="36"/>
        <v>0</v>
      </c>
      <c r="OV201" s="46">
        <f t="shared" si="36"/>
        <v>0</v>
      </c>
      <c r="OW201" s="46">
        <f t="shared" si="36"/>
        <v>0</v>
      </c>
      <c r="OX201" s="46">
        <f t="shared" si="36"/>
        <v>0</v>
      </c>
      <c r="OY201" s="46">
        <f t="shared" si="36"/>
        <v>0</v>
      </c>
      <c r="OZ201" s="46">
        <f t="shared" si="36"/>
        <v>0</v>
      </c>
      <c r="PA201" s="46">
        <f t="shared" si="36"/>
        <v>0</v>
      </c>
      <c r="PB201" s="46">
        <f t="shared" si="36"/>
        <v>0</v>
      </c>
      <c r="PC201" s="46">
        <f t="shared" si="36"/>
        <v>0</v>
      </c>
      <c r="PD201" s="46">
        <f t="shared" si="36"/>
        <v>0</v>
      </c>
      <c r="PE201" s="46">
        <f t="shared" si="36"/>
        <v>0</v>
      </c>
      <c r="PF201" s="46">
        <f t="shared" si="36"/>
        <v>0</v>
      </c>
      <c r="PG201" s="46">
        <f t="shared" si="36"/>
        <v>0</v>
      </c>
      <c r="PH201" s="46">
        <f t="shared" si="36"/>
        <v>0</v>
      </c>
      <c r="PI201" s="46">
        <f t="shared" si="36"/>
        <v>0</v>
      </c>
      <c r="PJ201" s="46">
        <f t="shared" si="36"/>
        <v>0</v>
      </c>
      <c r="PK201" s="46">
        <f t="shared" si="36"/>
        <v>0</v>
      </c>
      <c r="PL201" s="46">
        <f t="shared" si="36"/>
        <v>0</v>
      </c>
      <c r="PM201" s="46">
        <f t="shared" si="36"/>
        <v>0</v>
      </c>
      <c r="PN201" s="46">
        <f t="shared" si="36"/>
        <v>0</v>
      </c>
      <c r="PO201" s="46">
        <f t="shared" si="36"/>
        <v>0</v>
      </c>
      <c r="PP201" s="46">
        <f t="shared" si="36"/>
        <v>0</v>
      </c>
      <c r="PQ201" s="46">
        <f t="shared" si="36"/>
        <v>0</v>
      </c>
      <c r="PR201" s="46">
        <f t="shared" si="36"/>
        <v>0</v>
      </c>
      <c r="PS201" s="46">
        <f t="shared" si="36"/>
        <v>0</v>
      </c>
      <c r="PT201" s="46">
        <f t="shared" si="36"/>
        <v>0</v>
      </c>
      <c r="PU201" s="46">
        <f t="shared" si="36"/>
        <v>0</v>
      </c>
      <c r="PV201" s="46">
        <f t="shared" si="36"/>
        <v>0</v>
      </c>
      <c r="PW201" s="46">
        <f t="shared" si="36"/>
        <v>0</v>
      </c>
      <c r="PX201" s="46">
        <f t="shared" si="36"/>
        <v>0</v>
      </c>
      <c r="PY201" s="46">
        <f t="shared" si="36"/>
        <v>0</v>
      </c>
      <c r="PZ201" s="46">
        <f t="shared" si="36"/>
        <v>0</v>
      </c>
      <c r="QA201" s="46">
        <f t="shared" si="36"/>
        <v>0</v>
      </c>
      <c r="QB201" s="46">
        <f t="shared" si="36"/>
        <v>0</v>
      </c>
      <c r="QC201" s="46">
        <f t="shared" si="36"/>
        <v>0</v>
      </c>
      <c r="QD201" s="46">
        <f t="shared" si="36"/>
        <v>0</v>
      </c>
      <c r="QE201" s="46">
        <f t="shared" si="36"/>
        <v>0</v>
      </c>
      <c r="QF201" s="46">
        <f t="shared" si="36"/>
        <v>0</v>
      </c>
      <c r="QG201" s="46">
        <f t="shared" si="36"/>
        <v>0</v>
      </c>
      <c r="QH201" s="46">
        <f t="shared" si="36"/>
        <v>0</v>
      </c>
      <c r="QI201" s="46">
        <f t="shared" si="36"/>
        <v>0</v>
      </c>
      <c r="QJ201" s="46">
        <f t="shared" si="36"/>
        <v>0</v>
      </c>
      <c r="QK201" s="46">
        <f t="shared" si="36"/>
        <v>0</v>
      </c>
      <c r="QL201" s="46">
        <f t="shared" si="36"/>
        <v>0</v>
      </c>
      <c r="QM201" s="46">
        <f t="shared" si="36"/>
        <v>0</v>
      </c>
      <c r="QN201" s="46">
        <f t="shared" si="36"/>
        <v>0</v>
      </c>
      <c r="QO201" s="46">
        <f t="shared" ref="QO201:SZ201" si="37">QO198+QO199+QO200</f>
        <v>0</v>
      </c>
      <c r="QP201" s="46">
        <f t="shared" si="37"/>
        <v>0</v>
      </c>
      <c r="QQ201" s="46">
        <f t="shared" si="37"/>
        <v>0</v>
      </c>
      <c r="QR201" s="46">
        <f t="shared" si="37"/>
        <v>0</v>
      </c>
      <c r="QS201" s="46">
        <f t="shared" si="37"/>
        <v>0</v>
      </c>
      <c r="QT201" s="46">
        <f t="shared" si="37"/>
        <v>0</v>
      </c>
      <c r="QU201" s="46">
        <f t="shared" si="37"/>
        <v>0</v>
      </c>
      <c r="QV201" s="46">
        <f t="shared" si="37"/>
        <v>0</v>
      </c>
      <c r="QW201" s="46">
        <f t="shared" si="37"/>
        <v>0</v>
      </c>
      <c r="QX201" s="46">
        <f t="shared" si="37"/>
        <v>0</v>
      </c>
      <c r="QY201" s="46">
        <f t="shared" si="37"/>
        <v>0</v>
      </c>
      <c r="QZ201" s="46">
        <f t="shared" si="37"/>
        <v>0</v>
      </c>
      <c r="RA201" s="46">
        <f t="shared" si="37"/>
        <v>0</v>
      </c>
      <c r="RB201" s="46">
        <f t="shared" si="37"/>
        <v>0</v>
      </c>
      <c r="RC201" s="46">
        <f t="shared" si="37"/>
        <v>0</v>
      </c>
      <c r="RD201" s="46">
        <f t="shared" si="37"/>
        <v>0</v>
      </c>
      <c r="RE201" s="46">
        <f t="shared" si="37"/>
        <v>0</v>
      </c>
      <c r="RF201" s="46">
        <f t="shared" si="37"/>
        <v>0</v>
      </c>
      <c r="RG201" s="46">
        <f t="shared" si="37"/>
        <v>0</v>
      </c>
      <c r="RH201" s="46">
        <f t="shared" si="37"/>
        <v>0</v>
      </c>
      <c r="RI201" s="46">
        <f t="shared" si="37"/>
        <v>0</v>
      </c>
      <c r="RJ201" s="46">
        <f t="shared" si="37"/>
        <v>0</v>
      </c>
      <c r="RK201" s="46">
        <f t="shared" si="37"/>
        <v>0</v>
      </c>
      <c r="RL201" s="46">
        <f t="shared" si="37"/>
        <v>0</v>
      </c>
      <c r="RM201" s="46">
        <f t="shared" si="37"/>
        <v>0</v>
      </c>
      <c r="RN201" s="46">
        <f t="shared" si="37"/>
        <v>0</v>
      </c>
      <c r="RO201" s="46">
        <f t="shared" si="37"/>
        <v>0</v>
      </c>
      <c r="RP201" s="46">
        <f t="shared" si="37"/>
        <v>0</v>
      </c>
      <c r="RQ201" s="46">
        <f t="shared" si="37"/>
        <v>0</v>
      </c>
      <c r="RR201" s="46">
        <f t="shared" si="37"/>
        <v>0</v>
      </c>
      <c r="RS201" s="46">
        <f t="shared" si="37"/>
        <v>0</v>
      </c>
      <c r="RT201" s="46">
        <f t="shared" si="37"/>
        <v>0</v>
      </c>
      <c r="RU201" s="46">
        <f t="shared" si="37"/>
        <v>0</v>
      </c>
      <c r="RV201" s="46">
        <f t="shared" si="37"/>
        <v>0</v>
      </c>
      <c r="RW201" s="46">
        <f t="shared" si="37"/>
        <v>0</v>
      </c>
      <c r="RX201" s="46">
        <f t="shared" si="37"/>
        <v>0</v>
      </c>
      <c r="RY201" s="46">
        <f t="shared" si="37"/>
        <v>0</v>
      </c>
      <c r="RZ201" s="46">
        <f t="shared" si="37"/>
        <v>0</v>
      </c>
      <c r="SA201" s="46">
        <f t="shared" si="37"/>
        <v>0</v>
      </c>
      <c r="SB201" s="46">
        <f t="shared" si="37"/>
        <v>0</v>
      </c>
      <c r="SC201" s="46">
        <f t="shared" si="37"/>
        <v>0</v>
      </c>
      <c r="SD201" s="46">
        <f t="shared" si="37"/>
        <v>0</v>
      </c>
      <c r="SE201" s="46">
        <f t="shared" si="37"/>
        <v>0</v>
      </c>
      <c r="SF201" s="46">
        <f t="shared" si="37"/>
        <v>0</v>
      </c>
      <c r="SG201" s="46">
        <f t="shared" si="37"/>
        <v>0</v>
      </c>
      <c r="SH201" s="46">
        <f t="shared" si="37"/>
        <v>0</v>
      </c>
      <c r="SI201" s="46">
        <f t="shared" si="37"/>
        <v>0</v>
      </c>
      <c r="SJ201" s="46">
        <f t="shared" si="37"/>
        <v>0</v>
      </c>
      <c r="SK201" s="46">
        <f t="shared" si="37"/>
        <v>0</v>
      </c>
      <c r="SL201" s="46">
        <f t="shared" si="37"/>
        <v>0</v>
      </c>
      <c r="SM201" s="46">
        <f t="shared" si="37"/>
        <v>0</v>
      </c>
      <c r="SN201" s="46">
        <f t="shared" si="37"/>
        <v>0</v>
      </c>
      <c r="SO201" s="46">
        <f t="shared" si="37"/>
        <v>0</v>
      </c>
      <c r="SP201" s="46">
        <f t="shared" si="37"/>
        <v>0</v>
      </c>
      <c r="SQ201" s="46">
        <f t="shared" si="37"/>
        <v>0</v>
      </c>
      <c r="SR201" s="46">
        <f t="shared" si="37"/>
        <v>0</v>
      </c>
      <c r="SS201" s="46">
        <f t="shared" si="37"/>
        <v>0</v>
      </c>
      <c r="ST201" s="46">
        <f t="shared" si="37"/>
        <v>0</v>
      </c>
      <c r="SU201" s="46">
        <f t="shared" si="37"/>
        <v>0</v>
      </c>
      <c r="SV201" s="46">
        <f t="shared" si="37"/>
        <v>0</v>
      </c>
      <c r="SW201" s="46">
        <f t="shared" si="37"/>
        <v>0</v>
      </c>
      <c r="SX201" s="46">
        <f t="shared" si="37"/>
        <v>0</v>
      </c>
      <c r="SY201" s="46">
        <f t="shared" si="37"/>
        <v>0</v>
      </c>
      <c r="SZ201" s="46">
        <f t="shared" si="37"/>
        <v>0</v>
      </c>
      <c r="TA201" s="46">
        <f t="shared" ref="TA201:VL201" si="38">TA198+TA199+TA200</f>
        <v>0</v>
      </c>
      <c r="TB201" s="46">
        <f t="shared" si="38"/>
        <v>0</v>
      </c>
      <c r="TC201" s="46">
        <f t="shared" si="38"/>
        <v>0</v>
      </c>
      <c r="TD201" s="46">
        <f t="shared" si="38"/>
        <v>0</v>
      </c>
      <c r="TE201" s="46">
        <f t="shared" si="38"/>
        <v>0</v>
      </c>
      <c r="TF201" s="46">
        <f t="shared" si="38"/>
        <v>0</v>
      </c>
      <c r="TG201" s="46">
        <f t="shared" si="38"/>
        <v>0</v>
      </c>
      <c r="TH201" s="46">
        <f t="shared" si="38"/>
        <v>0</v>
      </c>
      <c r="TI201" s="46">
        <f t="shared" si="38"/>
        <v>0</v>
      </c>
      <c r="TJ201" s="46">
        <f t="shared" si="38"/>
        <v>0</v>
      </c>
      <c r="TK201" s="46">
        <f t="shared" si="38"/>
        <v>0</v>
      </c>
      <c r="TL201" s="46">
        <f t="shared" si="38"/>
        <v>0</v>
      </c>
      <c r="TM201" s="46">
        <f t="shared" si="38"/>
        <v>0</v>
      </c>
      <c r="TN201" s="46">
        <f t="shared" si="38"/>
        <v>0</v>
      </c>
      <c r="TO201" s="46">
        <f t="shared" si="38"/>
        <v>0</v>
      </c>
      <c r="TP201" s="46">
        <f t="shared" si="38"/>
        <v>0</v>
      </c>
      <c r="TQ201" s="46">
        <f t="shared" si="38"/>
        <v>0</v>
      </c>
      <c r="TR201" s="46">
        <f t="shared" si="38"/>
        <v>0</v>
      </c>
      <c r="TS201" s="46">
        <f t="shared" si="38"/>
        <v>0</v>
      </c>
      <c r="TT201" s="46">
        <f t="shared" si="38"/>
        <v>0</v>
      </c>
      <c r="TU201" s="46">
        <f t="shared" si="38"/>
        <v>0</v>
      </c>
      <c r="TV201" s="46">
        <f t="shared" si="38"/>
        <v>0</v>
      </c>
      <c r="TW201" s="46">
        <f t="shared" si="38"/>
        <v>0</v>
      </c>
      <c r="TX201" s="46">
        <f t="shared" si="38"/>
        <v>0</v>
      </c>
      <c r="TY201" s="46">
        <f t="shared" si="38"/>
        <v>0</v>
      </c>
      <c r="TZ201" s="46">
        <f t="shared" si="38"/>
        <v>0</v>
      </c>
      <c r="UA201" s="46">
        <f t="shared" si="38"/>
        <v>0</v>
      </c>
      <c r="UB201" s="46">
        <f t="shared" si="38"/>
        <v>0</v>
      </c>
      <c r="UC201" s="46">
        <f t="shared" si="38"/>
        <v>0</v>
      </c>
      <c r="UD201" s="46">
        <f t="shared" si="38"/>
        <v>0</v>
      </c>
      <c r="UE201" s="46">
        <f t="shared" si="38"/>
        <v>0</v>
      </c>
      <c r="UF201" s="46">
        <f t="shared" si="38"/>
        <v>0</v>
      </c>
      <c r="UG201" s="46">
        <f t="shared" si="38"/>
        <v>0</v>
      </c>
      <c r="UH201" s="46">
        <f t="shared" si="38"/>
        <v>0</v>
      </c>
      <c r="UI201" s="46">
        <f t="shared" si="38"/>
        <v>0</v>
      </c>
      <c r="UJ201" s="46">
        <f t="shared" si="38"/>
        <v>0</v>
      </c>
      <c r="UK201" s="46">
        <f t="shared" si="38"/>
        <v>0</v>
      </c>
      <c r="UL201" s="46">
        <f t="shared" si="38"/>
        <v>0</v>
      </c>
      <c r="UM201" s="46">
        <f t="shared" si="38"/>
        <v>0</v>
      </c>
      <c r="UN201" s="46">
        <f t="shared" si="38"/>
        <v>0</v>
      </c>
      <c r="UO201" s="46">
        <f t="shared" si="38"/>
        <v>0</v>
      </c>
      <c r="UP201" s="46">
        <f t="shared" si="38"/>
        <v>0</v>
      </c>
      <c r="UQ201" s="46">
        <f t="shared" si="38"/>
        <v>0</v>
      </c>
      <c r="UR201" s="46">
        <f t="shared" si="38"/>
        <v>0</v>
      </c>
      <c r="US201" s="46">
        <f t="shared" si="38"/>
        <v>0</v>
      </c>
      <c r="UT201" s="46">
        <f t="shared" si="38"/>
        <v>0</v>
      </c>
      <c r="UU201" s="46">
        <f t="shared" si="38"/>
        <v>0</v>
      </c>
      <c r="UV201" s="46">
        <f t="shared" si="38"/>
        <v>0</v>
      </c>
      <c r="UW201" s="46">
        <f t="shared" si="38"/>
        <v>0</v>
      </c>
      <c r="UX201" s="46">
        <f t="shared" si="38"/>
        <v>0</v>
      </c>
      <c r="UY201" s="46">
        <f t="shared" si="38"/>
        <v>0</v>
      </c>
      <c r="UZ201" s="46">
        <f t="shared" si="38"/>
        <v>0</v>
      </c>
      <c r="VA201" s="46">
        <f t="shared" si="38"/>
        <v>0</v>
      </c>
      <c r="VB201" s="46">
        <f t="shared" si="38"/>
        <v>0</v>
      </c>
      <c r="VC201" s="46">
        <f t="shared" si="38"/>
        <v>0</v>
      </c>
      <c r="VD201" s="46">
        <f t="shared" si="38"/>
        <v>0</v>
      </c>
      <c r="VE201" s="46">
        <f t="shared" si="38"/>
        <v>0</v>
      </c>
      <c r="VF201" s="46">
        <f t="shared" si="38"/>
        <v>0</v>
      </c>
      <c r="VG201" s="46">
        <f t="shared" si="38"/>
        <v>0</v>
      </c>
      <c r="VH201" s="46">
        <f t="shared" si="38"/>
        <v>0</v>
      </c>
      <c r="VI201" s="46">
        <f t="shared" si="38"/>
        <v>0</v>
      </c>
      <c r="VJ201" s="46">
        <f t="shared" si="38"/>
        <v>0</v>
      </c>
      <c r="VK201" s="46">
        <f t="shared" si="38"/>
        <v>0</v>
      </c>
      <c r="VL201" s="46">
        <f t="shared" si="38"/>
        <v>0</v>
      </c>
      <c r="VM201" s="46">
        <f t="shared" ref="VM201:VV201" si="39">VM198+VM199+VM200</f>
        <v>0</v>
      </c>
      <c r="VN201" s="46">
        <f t="shared" si="39"/>
        <v>0</v>
      </c>
      <c r="VO201" s="46">
        <f t="shared" si="39"/>
        <v>0</v>
      </c>
      <c r="VP201" s="46">
        <f t="shared" si="39"/>
        <v>0</v>
      </c>
      <c r="VQ201" s="46">
        <f t="shared" si="39"/>
        <v>0</v>
      </c>
      <c r="VR201" s="46">
        <f t="shared" si="39"/>
        <v>0</v>
      </c>
      <c r="VS201" s="46">
        <f t="shared" si="39"/>
        <v>0</v>
      </c>
      <c r="VT201" s="46">
        <f t="shared" si="39"/>
        <v>0</v>
      </c>
      <c r="VU201" s="46">
        <f t="shared" si="39"/>
        <v>0</v>
      </c>
      <c r="VV201" s="46">
        <f t="shared" si="39"/>
        <v>0</v>
      </c>
    </row>
    <row r="202" spans="3:594" s="204" customFormat="1">
      <c r="C202" s="185"/>
      <c r="D202" s="268"/>
      <c r="E202" s="524">
        <v>701</v>
      </c>
      <c r="F202" s="548"/>
      <c r="G202" s="253" t="s">
        <v>430</v>
      </c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</row>
    <row r="203" spans="3:594" s="204" customFormat="1">
      <c r="C203" s="185"/>
      <c r="D203" s="268"/>
      <c r="E203" s="524">
        <v>702</v>
      </c>
      <c r="F203" s="524"/>
      <c r="G203" s="161" t="s">
        <v>431</v>
      </c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</row>
    <row r="204" spans="3:594" s="204" customFormat="1">
      <c r="C204" s="185"/>
      <c r="D204" s="268"/>
      <c r="E204" s="524">
        <v>703</v>
      </c>
      <c r="F204" s="524"/>
      <c r="G204" s="161" t="s">
        <v>432</v>
      </c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</row>
    <row r="205" spans="3:594" s="204" customFormat="1">
      <c r="C205" s="185"/>
      <c r="D205" s="268"/>
      <c r="E205" s="524">
        <v>704</v>
      </c>
      <c r="F205" s="524"/>
      <c r="G205" s="161" t="s">
        <v>433</v>
      </c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</row>
    <row r="206" spans="3:594" s="204" customFormat="1">
      <c r="C206" s="185"/>
      <c r="D206" s="268"/>
      <c r="E206" s="524">
        <v>705</v>
      </c>
      <c r="F206" s="524"/>
      <c r="G206" s="161" t="s">
        <v>434</v>
      </c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</row>
    <row r="207" spans="3:594" s="204" customFormat="1">
      <c r="C207" s="185"/>
      <c r="D207" s="268"/>
      <c r="E207" s="524">
        <v>706</v>
      </c>
      <c r="F207" s="524"/>
      <c r="G207" s="161" t="s">
        <v>435</v>
      </c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</row>
    <row r="208" spans="3:594" s="204" customFormat="1">
      <c r="C208" s="185"/>
      <c r="D208" s="268"/>
      <c r="E208" s="524">
        <v>7071</v>
      </c>
      <c r="F208" s="524"/>
      <c r="G208" s="161" t="s">
        <v>437</v>
      </c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</row>
    <row r="209" spans="3:594" s="204" customFormat="1">
      <c r="C209" s="185"/>
      <c r="D209" s="268"/>
      <c r="E209" s="524">
        <v>7078</v>
      </c>
      <c r="F209" s="524"/>
      <c r="G209" s="161" t="s">
        <v>438</v>
      </c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</row>
    <row r="210" spans="3:594" s="204" customFormat="1">
      <c r="C210" s="185"/>
      <c r="D210" s="268"/>
      <c r="E210" s="524">
        <v>70811</v>
      </c>
      <c r="F210" s="524"/>
      <c r="G210" s="161" t="s">
        <v>439</v>
      </c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</row>
    <row r="211" spans="3:594" s="204" customFormat="1">
      <c r="C211" s="185"/>
      <c r="D211" s="268"/>
      <c r="E211" s="524">
        <v>70812</v>
      </c>
      <c r="F211" s="524"/>
      <c r="G211" s="161" t="s">
        <v>440</v>
      </c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</row>
    <row r="212" spans="3:594" s="204" customFormat="1">
      <c r="C212" s="185"/>
      <c r="D212" s="268"/>
      <c r="E212" s="524">
        <v>70813</v>
      </c>
      <c r="F212" s="524"/>
      <c r="G212" s="161" t="s">
        <v>441</v>
      </c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</row>
    <row r="213" spans="3:594" s="204" customFormat="1">
      <c r="C213" s="185"/>
      <c r="D213" s="268"/>
      <c r="E213" s="524">
        <v>70818</v>
      </c>
      <c r="F213" s="524"/>
      <c r="G213" s="161" t="s">
        <v>442</v>
      </c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</row>
    <row r="214" spans="3:594" s="204" customFormat="1">
      <c r="C214" s="185"/>
      <c r="D214" s="268"/>
      <c r="E214" s="524">
        <v>70821</v>
      </c>
      <c r="F214" s="524"/>
      <c r="G214" s="161" t="s">
        <v>443</v>
      </c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</row>
    <row r="215" spans="3:594" s="204" customFormat="1">
      <c r="C215" s="185"/>
      <c r="D215" s="268"/>
      <c r="E215" s="524">
        <v>70822</v>
      </c>
      <c r="F215" s="524"/>
      <c r="G215" s="161" t="s">
        <v>444</v>
      </c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</row>
    <row r="216" spans="3:594" s="204" customFormat="1">
      <c r="C216" s="185"/>
      <c r="D216" s="268"/>
      <c r="E216" s="524">
        <v>70823</v>
      </c>
      <c r="F216" s="524"/>
      <c r="G216" s="161" t="s">
        <v>445</v>
      </c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</row>
    <row r="217" spans="3:594" s="204" customFormat="1" ht="22.5">
      <c r="C217" s="185"/>
      <c r="D217" s="268"/>
      <c r="E217" s="524">
        <v>70824</v>
      </c>
      <c r="F217" s="524"/>
      <c r="G217" s="161" t="s">
        <v>446</v>
      </c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</row>
    <row r="218" spans="3:594" s="204" customFormat="1">
      <c r="C218" s="185"/>
      <c r="D218" s="268"/>
      <c r="E218" s="524">
        <v>70828</v>
      </c>
      <c r="F218" s="524"/>
      <c r="G218" s="161" t="s">
        <v>447</v>
      </c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</row>
    <row r="219" spans="3:594" s="204" customFormat="1">
      <c r="C219" s="185"/>
      <c r="D219" s="268"/>
      <c r="E219" s="524">
        <v>7083</v>
      </c>
      <c r="F219" s="524"/>
      <c r="G219" s="161" t="s">
        <v>448</v>
      </c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</row>
    <row r="220" spans="3:594" s="204" customFormat="1">
      <c r="C220" s="185"/>
      <c r="D220" s="268"/>
      <c r="E220" s="524">
        <v>7084</v>
      </c>
      <c r="F220" s="524"/>
      <c r="G220" s="161" t="s">
        <v>449</v>
      </c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</row>
    <row r="221" spans="3:594" s="204" customFormat="1">
      <c r="C221" s="185"/>
      <c r="D221" s="268"/>
      <c r="E221" s="524">
        <v>7087</v>
      </c>
      <c r="F221" s="524"/>
      <c r="G221" s="161" t="s">
        <v>451</v>
      </c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</row>
    <row r="222" spans="3:594" s="204" customFormat="1">
      <c r="C222" s="185"/>
      <c r="D222" s="268"/>
      <c r="E222" s="524">
        <v>7088</v>
      </c>
      <c r="F222" s="524"/>
      <c r="G222" s="161" t="s">
        <v>452</v>
      </c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</row>
    <row r="223" spans="3:594" s="204" customFormat="1">
      <c r="C223" s="185"/>
      <c r="D223" s="268"/>
      <c r="E223" s="524">
        <v>71</v>
      </c>
      <c r="F223" s="524"/>
      <c r="G223" s="161" t="s">
        <v>455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</row>
    <row r="224" spans="3:594" s="204" customFormat="1">
      <c r="C224" s="185"/>
      <c r="D224" s="268"/>
      <c r="E224" s="524">
        <v>72</v>
      </c>
      <c r="F224" s="524"/>
      <c r="G224" s="161" t="s">
        <v>457</v>
      </c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</row>
    <row r="225" spans="3:594" s="204" customFormat="1">
      <c r="C225" s="185"/>
      <c r="D225" s="268"/>
      <c r="E225" s="524">
        <v>7471</v>
      </c>
      <c r="F225" s="524"/>
      <c r="G225" s="161" t="s">
        <v>460</v>
      </c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</row>
    <row r="226" spans="3:594" s="204" customFormat="1">
      <c r="C226" s="185"/>
      <c r="D226" s="268"/>
      <c r="E226" s="524">
        <v>7472</v>
      </c>
      <c r="F226" s="524"/>
      <c r="G226" s="161" t="s">
        <v>461</v>
      </c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</row>
    <row r="227" spans="3:594" s="204" customFormat="1">
      <c r="C227" s="185"/>
      <c r="D227" s="268"/>
      <c r="E227" s="524">
        <v>74731</v>
      </c>
      <c r="F227" s="524"/>
      <c r="G227" s="161" t="s">
        <v>462</v>
      </c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</row>
    <row r="228" spans="3:594" s="204" customFormat="1">
      <c r="C228" s="185"/>
      <c r="D228" s="268"/>
      <c r="E228" s="524">
        <v>74732</v>
      </c>
      <c r="F228" s="524"/>
      <c r="G228" s="161" t="s">
        <v>463</v>
      </c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</row>
    <row r="229" spans="3:594" s="204" customFormat="1">
      <c r="C229" s="185"/>
      <c r="D229" s="268"/>
      <c r="E229" s="524">
        <v>7474</v>
      </c>
      <c r="F229" s="524"/>
      <c r="G229" s="161" t="s">
        <v>464</v>
      </c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</row>
    <row r="230" spans="3:594" s="204" customFormat="1">
      <c r="C230" s="185"/>
      <c r="D230" s="268"/>
      <c r="E230" s="524">
        <v>7475</v>
      </c>
      <c r="F230" s="524"/>
      <c r="G230" s="161" t="s">
        <v>465</v>
      </c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</row>
    <row r="231" spans="3:594" s="204" customFormat="1">
      <c r="C231" s="185"/>
      <c r="D231" s="268"/>
      <c r="E231" s="524">
        <v>7476</v>
      </c>
      <c r="F231" s="524"/>
      <c r="G231" s="161" t="s">
        <v>466</v>
      </c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</row>
    <row r="232" spans="3:594" s="204" customFormat="1">
      <c r="C232" s="185"/>
      <c r="D232" s="268"/>
      <c r="E232" s="524">
        <v>7477</v>
      </c>
      <c r="F232" s="524"/>
      <c r="G232" s="161" t="s">
        <v>467</v>
      </c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</row>
    <row r="233" spans="3:594" s="204" customFormat="1">
      <c r="C233" s="185"/>
      <c r="D233" s="268"/>
      <c r="E233" s="524">
        <v>7483</v>
      </c>
      <c r="F233" s="524"/>
      <c r="G233" s="161" t="s">
        <v>468</v>
      </c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</row>
    <row r="234" spans="3:594" s="204" customFormat="1">
      <c r="C234" s="185"/>
      <c r="D234" s="268"/>
      <c r="E234" s="524">
        <v>7484</v>
      </c>
      <c r="F234" s="524"/>
      <c r="G234" s="161" t="s">
        <v>469</v>
      </c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</row>
    <row r="235" spans="3:594" s="204" customFormat="1">
      <c r="C235" s="185"/>
      <c r="D235" s="268"/>
      <c r="E235" s="524">
        <v>7488</v>
      </c>
      <c r="F235" s="524"/>
      <c r="G235" s="161" t="s">
        <v>470</v>
      </c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</row>
    <row r="236" spans="3:594" s="204" customFormat="1" ht="22.5">
      <c r="C236" s="185"/>
      <c r="D236" s="268"/>
      <c r="E236" s="524">
        <v>751</v>
      </c>
      <c r="F236" s="524"/>
      <c r="G236" s="161" t="s">
        <v>473</v>
      </c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</row>
    <row r="237" spans="3:594" s="204" customFormat="1">
      <c r="C237" s="185"/>
      <c r="D237" s="268"/>
      <c r="E237" s="524">
        <v>752</v>
      </c>
      <c r="F237" s="524"/>
      <c r="G237" s="161" t="s">
        <v>474</v>
      </c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</row>
    <row r="238" spans="3:594" s="204" customFormat="1">
      <c r="C238" s="185"/>
      <c r="D238" s="268"/>
      <c r="E238" s="524">
        <v>753</v>
      </c>
      <c r="F238" s="524"/>
      <c r="G238" s="161" t="s">
        <v>475</v>
      </c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</row>
    <row r="239" spans="3:594" s="204" customFormat="1">
      <c r="C239" s="185"/>
      <c r="D239" s="268"/>
      <c r="E239" s="524">
        <v>7541</v>
      </c>
      <c r="F239" s="524"/>
      <c r="G239" s="161" t="s">
        <v>476</v>
      </c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</row>
    <row r="240" spans="3:594" s="204" customFormat="1">
      <c r="C240" s="185"/>
      <c r="D240" s="268"/>
      <c r="E240" s="524">
        <v>7542</v>
      </c>
      <c r="F240" s="524"/>
      <c r="G240" s="161" t="s">
        <v>477</v>
      </c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</row>
    <row r="241" spans="3:594" s="204" customFormat="1">
      <c r="C241" s="185"/>
      <c r="D241" s="268"/>
      <c r="E241" s="524">
        <v>7543</v>
      </c>
      <c r="F241" s="524"/>
      <c r="G241" s="161" t="s">
        <v>478</v>
      </c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</row>
    <row r="242" spans="3:594" s="204" customFormat="1">
      <c r="C242" s="185"/>
      <c r="D242" s="268"/>
      <c r="E242" s="524">
        <v>7544</v>
      </c>
      <c r="F242" s="524"/>
      <c r="G242" s="161" t="s">
        <v>479</v>
      </c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</row>
    <row r="243" spans="3:594" s="204" customFormat="1">
      <c r="C243" s="185"/>
      <c r="D243" s="268"/>
      <c r="E243" s="524">
        <v>7548</v>
      </c>
      <c r="F243" s="524"/>
      <c r="G243" s="161" t="s">
        <v>480</v>
      </c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</row>
    <row r="244" spans="3:594" s="204" customFormat="1">
      <c r="C244" s="185"/>
      <c r="D244" s="268"/>
      <c r="E244" s="524">
        <v>755</v>
      </c>
      <c r="F244" s="524"/>
      <c r="G244" s="161" t="s">
        <v>481</v>
      </c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</row>
    <row r="245" spans="3:594" s="204" customFormat="1">
      <c r="C245" s="185"/>
      <c r="D245" s="268"/>
      <c r="E245" s="524">
        <v>756</v>
      </c>
      <c r="F245" s="524"/>
      <c r="G245" s="161" t="s">
        <v>482</v>
      </c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</row>
    <row r="246" spans="3:594" s="204" customFormat="1">
      <c r="C246" s="185"/>
      <c r="D246" s="268"/>
      <c r="E246" s="524">
        <v>758</v>
      </c>
      <c r="F246" s="524"/>
      <c r="G246" s="161" t="s">
        <v>483</v>
      </c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</row>
    <row r="247" spans="3:594" s="204" customFormat="1">
      <c r="C247" s="185"/>
      <c r="D247" s="268"/>
      <c r="E247" s="524">
        <v>761</v>
      </c>
      <c r="F247" s="524"/>
      <c r="G247" s="161" t="s">
        <v>486</v>
      </c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</row>
    <row r="248" spans="3:594" s="204" customFormat="1">
      <c r="C248" s="185"/>
      <c r="D248" s="268"/>
      <c r="E248" s="524">
        <v>762</v>
      </c>
      <c r="F248" s="524"/>
      <c r="G248" s="161" t="s">
        <v>487</v>
      </c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</row>
    <row r="249" spans="3:594" s="204" customFormat="1">
      <c r="C249" s="185"/>
      <c r="D249" s="268"/>
      <c r="E249" s="524">
        <v>763</v>
      </c>
      <c r="F249" s="524"/>
      <c r="G249" s="161" t="s">
        <v>488</v>
      </c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</row>
    <row r="250" spans="3:594" s="204" customFormat="1">
      <c r="C250" s="185"/>
      <c r="D250" s="268"/>
      <c r="E250" s="524">
        <v>764</v>
      </c>
      <c r="F250" s="524"/>
      <c r="G250" s="161" t="s">
        <v>489</v>
      </c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</row>
    <row r="251" spans="3:594" s="204" customFormat="1">
      <c r="C251" s="185"/>
      <c r="D251" s="268"/>
      <c r="E251" s="524">
        <v>765</v>
      </c>
      <c r="F251" s="524"/>
      <c r="G251" s="161" t="s">
        <v>490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</row>
    <row r="252" spans="3:594" s="204" customFormat="1">
      <c r="C252" s="185"/>
      <c r="D252" s="268"/>
      <c r="E252" s="524">
        <v>766</v>
      </c>
      <c r="F252" s="524"/>
      <c r="G252" s="161" t="s">
        <v>491</v>
      </c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</row>
    <row r="253" spans="3:594" s="204" customFormat="1">
      <c r="C253" s="185"/>
      <c r="D253" s="268"/>
      <c r="E253" s="524">
        <v>767</v>
      </c>
      <c r="F253" s="524"/>
      <c r="G253" s="161" t="s">
        <v>492</v>
      </c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</row>
    <row r="254" spans="3:594" s="204" customFormat="1">
      <c r="C254" s="185"/>
      <c r="D254" s="268"/>
      <c r="E254" s="524">
        <v>768</v>
      </c>
      <c r="F254" s="524"/>
      <c r="G254" s="161" t="s">
        <v>493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</row>
    <row r="255" spans="3:594" s="204" customFormat="1">
      <c r="C255" s="185"/>
      <c r="D255" s="268"/>
      <c r="E255" s="524">
        <v>771</v>
      </c>
      <c r="F255" s="524"/>
      <c r="G255" s="161" t="s">
        <v>496</v>
      </c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</row>
    <row r="256" spans="3:594" s="204" customFormat="1">
      <c r="C256" s="185"/>
      <c r="D256" s="268"/>
      <c r="E256" s="524" t="s">
        <v>571</v>
      </c>
      <c r="F256" s="524"/>
      <c r="G256" s="161" t="s">
        <v>572</v>
      </c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</row>
    <row r="257" spans="3:594" s="204" customFormat="1">
      <c r="C257" s="185"/>
      <c r="D257" s="268"/>
      <c r="E257" s="524">
        <v>773</v>
      </c>
      <c r="F257" s="524"/>
      <c r="G257" s="161" t="s">
        <v>497</v>
      </c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</row>
    <row r="258" spans="3:594" s="204" customFormat="1">
      <c r="C258" s="185"/>
      <c r="D258" s="268"/>
      <c r="E258" s="524">
        <v>775</v>
      </c>
      <c r="F258" s="524"/>
      <c r="G258" s="161" t="s">
        <v>498</v>
      </c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</row>
    <row r="259" spans="3:594" s="204" customFormat="1">
      <c r="C259" s="185"/>
      <c r="D259" s="268"/>
      <c r="E259" s="524">
        <v>777</v>
      </c>
      <c r="F259" s="524"/>
      <c r="G259" s="161" t="s">
        <v>499</v>
      </c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</row>
    <row r="260" spans="3:594" s="204" customFormat="1">
      <c r="C260" s="185"/>
      <c r="D260" s="268"/>
      <c r="E260" s="524">
        <v>778</v>
      </c>
      <c r="F260" s="524"/>
      <c r="G260" s="161" t="s">
        <v>500</v>
      </c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</row>
    <row r="261" spans="3:594" s="204" customFormat="1">
      <c r="C261" s="185"/>
      <c r="D261" s="268"/>
      <c r="E261" s="524">
        <v>7811</v>
      </c>
      <c r="F261" s="524"/>
      <c r="G261" s="161" t="s">
        <v>503</v>
      </c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</row>
    <row r="262" spans="3:594" s="204" customFormat="1">
      <c r="C262" s="185"/>
      <c r="D262" s="268"/>
      <c r="E262" s="524">
        <v>78151</v>
      </c>
      <c r="F262" s="524"/>
      <c r="G262" s="161" t="s">
        <v>504</v>
      </c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</row>
    <row r="263" spans="3:594" s="204" customFormat="1">
      <c r="C263" s="185"/>
      <c r="D263" s="268"/>
      <c r="E263" s="524">
        <v>78153</v>
      </c>
      <c r="F263" s="524"/>
      <c r="G263" s="161" t="s">
        <v>505</v>
      </c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</row>
    <row r="264" spans="3:594" s="204" customFormat="1">
      <c r="C264" s="185"/>
      <c r="D264" s="268"/>
      <c r="E264" s="524">
        <v>78157</v>
      </c>
      <c r="F264" s="524"/>
      <c r="G264" s="161" t="s">
        <v>506</v>
      </c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</row>
    <row r="265" spans="3:594" s="204" customFormat="1">
      <c r="C265" s="185"/>
      <c r="D265" s="268"/>
      <c r="E265" s="524">
        <v>78158</v>
      </c>
      <c r="F265" s="524"/>
      <c r="G265" s="161" t="s">
        <v>507</v>
      </c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</row>
    <row r="266" spans="3:594" s="204" customFormat="1">
      <c r="C266" s="185"/>
      <c r="D266" s="268"/>
      <c r="E266" s="524">
        <v>7816</v>
      </c>
      <c r="F266" s="524"/>
      <c r="G266" s="161" t="s">
        <v>508</v>
      </c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</row>
    <row r="267" spans="3:594" s="204" customFormat="1">
      <c r="C267" s="185"/>
      <c r="D267" s="268"/>
      <c r="E267" s="524">
        <v>7817</v>
      </c>
      <c r="F267" s="524"/>
      <c r="G267" s="161" t="s">
        <v>509</v>
      </c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</row>
    <row r="268" spans="3:594" s="204" customFormat="1">
      <c r="C268" s="185"/>
      <c r="D268" s="268"/>
      <c r="E268" s="524">
        <v>7865</v>
      </c>
      <c r="F268" s="524"/>
      <c r="G268" s="161" t="s">
        <v>510</v>
      </c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</row>
    <row r="269" spans="3:594" s="204" customFormat="1">
      <c r="C269" s="185"/>
      <c r="D269" s="268"/>
      <c r="E269" s="524">
        <v>7866</v>
      </c>
      <c r="F269" s="524"/>
      <c r="G269" s="161" t="s">
        <v>511</v>
      </c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</row>
    <row r="270" spans="3:594" s="204" customFormat="1">
      <c r="C270" s="185"/>
      <c r="D270" s="268"/>
      <c r="E270" s="524">
        <v>7874</v>
      </c>
      <c r="F270" s="524"/>
      <c r="G270" s="161" t="s">
        <v>512</v>
      </c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</row>
    <row r="271" spans="3:594" s="204" customFormat="1">
      <c r="C271" s="185"/>
      <c r="D271" s="268"/>
      <c r="E271" s="524">
        <v>7875</v>
      </c>
      <c r="F271" s="524"/>
      <c r="G271" s="161" t="s">
        <v>513</v>
      </c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</row>
    <row r="272" spans="3:594" s="204" customFormat="1">
      <c r="C272" s="185"/>
      <c r="D272" s="268"/>
      <c r="E272" s="524">
        <v>7876</v>
      </c>
      <c r="F272" s="524"/>
      <c r="G272" s="161" t="s">
        <v>514</v>
      </c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</row>
    <row r="273" spans="2:594" s="204" customFormat="1">
      <c r="C273" s="185"/>
      <c r="D273" s="268"/>
      <c r="E273" s="524">
        <v>789</v>
      </c>
      <c r="F273" s="524"/>
      <c r="G273" s="161" t="s">
        <v>570</v>
      </c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</row>
    <row r="274" spans="2:594" s="204" customFormat="1">
      <c r="C274" s="185"/>
      <c r="D274" s="268"/>
      <c r="E274" s="524">
        <v>791</v>
      </c>
      <c r="F274" s="524"/>
      <c r="G274" s="161" t="s">
        <v>517</v>
      </c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</row>
    <row r="275" spans="2:594" s="204" customFormat="1">
      <c r="C275" s="185"/>
      <c r="D275" s="268"/>
      <c r="E275" s="524">
        <v>796</v>
      </c>
      <c r="F275" s="524"/>
      <c r="G275" s="161" t="s">
        <v>518</v>
      </c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</row>
    <row r="276" spans="2:594" s="204" customFormat="1">
      <c r="C276" s="185"/>
      <c r="D276" s="268"/>
      <c r="E276" s="524">
        <v>797</v>
      </c>
      <c r="F276" s="524"/>
      <c r="G276" s="161" t="s">
        <v>519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</row>
    <row r="277" spans="2:594" s="204" customFormat="1">
      <c r="C277" s="185"/>
      <c r="D277" s="268"/>
      <c r="E277" s="524">
        <v>609</v>
      </c>
      <c r="F277" s="524"/>
      <c r="G277" s="161" t="s">
        <v>526</v>
      </c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</row>
    <row r="278" spans="2:594" s="204" customFormat="1">
      <c r="C278" s="185"/>
      <c r="D278" s="268"/>
      <c r="E278" s="524">
        <v>619</v>
      </c>
      <c r="F278" s="524"/>
      <c r="G278" s="161" t="s">
        <v>528</v>
      </c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</row>
    <row r="279" spans="2:594" s="204" customFormat="1">
      <c r="C279" s="185"/>
      <c r="D279" s="268"/>
      <c r="E279" s="524">
        <v>629</v>
      </c>
      <c r="F279" s="524"/>
      <c r="G279" s="161" t="s">
        <v>530</v>
      </c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</row>
    <row r="280" spans="2:594" s="204" customFormat="1" ht="44.25" customHeight="1">
      <c r="C280" s="185" t="s">
        <v>1704</v>
      </c>
      <c r="D280" s="268"/>
      <c r="E280" s="993" t="s">
        <v>1856</v>
      </c>
      <c r="F280" s="994"/>
      <c r="G280" s="995"/>
      <c r="H280" s="858">
        <f t="shared" ref="H280:BS280" ca="1" si="40">H12-H199-H200</f>
        <v>0</v>
      </c>
      <c r="I280" s="858">
        <f t="shared" si="40"/>
        <v>0</v>
      </c>
      <c r="J280" s="858">
        <f t="shared" ref="J280:J281" ca="1" si="41">H280-I280</f>
        <v>0</v>
      </c>
      <c r="K280" s="46">
        <f t="shared" si="40"/>
        <v>0</v>
      </c>
      <c r="L280" s="46">
        <f t="shared" si="40"/>
        <v>0</v>
      </c>
      <c r="M280" s="46">
        <f t="shared" si="40"/>
        <v>0</v>
      </c>
      <c r="N280" s="46">
        <f t="shared" si="40"/>
        <v>0</v>
      </c>
      <c r="O280" s="46">
        <f t="shared" si="40"/>
        <v>0</v>
      </c>
      <c r="P280" s="46">
        <f t="shared" si="40"/>
        <v>0</v>
      </c>
      <c r="Q280" s="46">
        <f t="shared" si="40"/>
        <v>0</v>
      </c>
      <c r="R280" s="46">
        <f t="shared" si="40"/>
        <v>0</v>
      </c>
      <c r="S280" s="46">
        <f t="shared" si="40"/>
        <v>0</v>
      </c>
      <c r="T280" s="46">
        <f t="shared" si="40"/>
        <v>0</v>
      </c>
      <c r="U280" s="46">
        <f t="shared" si="40"/>
        <v>0</v>
      </c>
      <c r="V280" s="46">
        <f t="shared" si="40"/>
        <v>0</v>
      </c>
      <c r="W280" s="46">
        <f t="shared" si="40"/>
        <v>0</v>
      </c>
      <c r="X280" s="46">
        <f t="shared" si="40"/>
        <v>0</v>
      </c>
      <c r="Y280" s="46">
        <f t="shared" si="40"/>
        <v>0</v>
      </c>
      <c r="Z280" s="46">
        <f t="shared" si="40"/>
        <v>0</v>
      </c>
      <c r="AA280" s="46">
        <f t="shared" si="40"/>
        <v>0</v>
      </c>
      <c r="AB280" s="46">
        <f t="shared" si="40"/>
        <v>0</v>
      </c>
      <c r="AC280" s="46">
        <f t="shared" si="40"/>
        <v>0</v>
      </c>
      <c r="AD280" s="46">
        <f t="shared" si="40"/>
        <v>0</v>
      </c>
      <c r="AE280" s="46">
        <f t="shared" si="40"/>
        <v>0</v>
      </c>
      <c r="AF280" s="46">
        <f t="shared" si="40"/>
        <v>0</v>
      </c>
      <c r="AG280" s="46">
        <f t="shared" si="40"/>
        <v>0</v>
      </c>
      <c r="AH280" s="46">
        <f t="shared" si="40"/>
        <v>0</v>
      </c>
      <c r="AI280" s="46">
        <f t="shared" si="40"/>
        <v>0</v>
      </c>
      <c r="AJ280" s="46">
        <f t="shared" si="40"/>
        <v>0</v>
      </c>
      <c r="AK280" s="46">
        <f t="shared" si="40"/>
        <v>0</v>
      </c>
      <c r="AL280" s="46">
        <f t="shared" si="40"/>
        <v>0</v>
      </c>
      <c r="AM280" s="46">
        <f t="shared" si="40"/>
        <v>0</v>
      </c>
      <c r="AN280" s="46">
        <f t="shared" si="40"/>
        <v>0</v>
      </c>
      <c r="AO280" s="46">
        <f t="shared" si="40"/>
        <v>0</v>
      </c>
      <c r="AP280" s="46">
        <f t="shared" si="40"/>
        <v>0</v>
      </c>
      <c r="AQ280" s="46">
        <f t="shared" si="40"/>
        <v>0</v>
      </c>
      <c r="AR280" s="46">
        <f t="shared" si="40"/>
        <v>0</v>
      </c>
      <c r="AS280" s="46">
        <f t="shared" si="40"/>
        <v>0</v>
      </c>
      <c r="AT280" s="46">
        <f t="shared" si="40"/>
        <v>0</v>
      </c>
      <c r="AU280" s="46">
        <f t="shared" si="40"/>
        <v>0</v>
      </c>
      <c r="AV280" s="46">
        <f t="shared" si="40"/>
        <v>0</v>
      </c>
      <c r="AW280" s="46">
        <f t="shared" si="40"/>
        <v>0</v>
      </c>
      <c r="AX280" s="46">
        <f t="shared" si="40"/>
        <v>0</v>
      </c>
      <c r="AY280" s="46">
        <f t="shared" si="40"/>
        <v>0</v>
      </c>
      <c r="AZ280" s="46">
        <f t="shared" si="40"/>
        <v>0</v>
      </c>
      <c r="BA280" s="46">
        <f t="shared" si="40"/>
        <v>0</v>
      </c>
      <c r="BB280" s="46">
        <f t="shared" si="40"/>
        <v>0</v>
      </c>
      <c r="BC280" s="46">
        <f t="shared" si="40"/>
        <v>0</v>
      </c>
      <c r="BD280" s="46">
        <f t="shared" si="40"/>
        <v>0</v>
      </c>
      <c r="BE280" s="46">
        <f t="shared" si="40"/>
        <v>0</v>
      </c>
      <c r="BF280" s="46">
        <f t="shared" si="40"/>
        <v>0</v>
      </c>
      <c r="BG280" s="46">
        <f t="shared" si="40"/>
        <v>0</v>
      </c>
      <c r="BH280" s="46">
        <f t="shared" si="40"/>
        <v>0</v>
      </c>
      <c r="BI280" s="46">
        <f t="shared" si="40"/>
        <v>0</v>
      </c>
      <c r="BJ280" s="46">
        <f t="shared" si="40"/>
        <v>0</v>
      </c>
      <c r="BK280" s="46">
        <f t="shared" si="40"/>
        <v>0</v>
      </c>
      <c r="BL280" s="46">
        <f t="shared" si="40"/>
        <v>0</v>
      </c>
      <c r="BM280" s="46">
        <f t="shared" si="40"/>
        <v>0</v>
      </c>
      <c r="BN280" s="46">
        <f t="shared" si="40"/>
        <v>0</v>
      </c>
      <c r="BO280" s="46">
        <f t="shared" si="40"/>
        <v>0</v>
      </c>
      <c r="BP280" s="46">
        <f t="shared" si="40"/>
        <v>0</v>
      </c>
      <c r="BQ280" s="46">
        <f t="shared" si="40"/>
        <v>0</v>
      </c>
      <c r="BR280" s="46">
        <f t="shared" si="40"/>
        <v>0</v>
      </c>
      <c r="BS280" s="46">
        <f t="shared" si="40"/>
        <v>0</v>
      </c>
      <c r="BT280" s="46">
        <f t="shared" ref="BT280:EE280" si="42">BT12-BT199-BT200</f>
        <v>0</v>
      </c>
      <c r="BU280" s="46">
        <f t="shared" si="42"/>
        <v>0</v>
      </c>
      <c r="BV280" s="46">
        <f t="shared" si="42"/>
        <v>0</v>
      </c>
      <c r="BW280" s="46">
        <f t="shared" si="42"/>
        <v>0</v>
      </c>
      <c r="BX280" s="46">
        <f t="shared" si="42"/>
        <v>0</v>
      </c>
      <c r="BY280" s="46">
        <f t="shared" si="42"/>
        <v>0</v>
      </c>
      <c r="BZ280" s="46">
        <f t="shared" si="42"/>
        <v>0</v>
      </c>
      <c r="CA280" s="46">
        <f t="shared" si="42"/>
        <v>0</v>
      </c>
      <c r="CB280" s="46">
        <f t="shared" si="42"/>
        <v>0</v>
      </c>
      <c r="CC280" s="46">
        <f t="shared" si="42"/>
        <v>0</v>
      </c>
      <c r="CD280" s="46">
        <f t="shared" si="42"/>
        <v>0</v>
      </c>
      <c r="CE280" s="46">
        <f t="shared" si="42"/>
        <v>0</v>
      </c>
      <c r="CF280" s="46">
        <f t="shared" si="42"/>
        <v>0</v>
      </c>
      <c r="CG280" s="46">
        <f t="shared" si="42"/>
        <v>0</v>
      </c>
      <c r="CH280" s="46">
        <f t="shared" si="42"/>
        <v>0</v>
      </c>
      <c r="CI280" s="46">
        <f t="shared" si="42"/>
        <v>0</v>
      </c>
      <c r="CJ280" s="46">
        <f t="shared" si="42"/>
        <v>0</v>
      </c>
      <c r="CK280" s="46">
        <f t="shared" si="42"/>
        <v>0</v>
      </c>
      <c r="CL280" s="46">
        <f t="shared" si="42"/>
        <v>0</v>
      </c>
      <c r="CM280" s="46">
        <f t="shared" si="42"/>
        <v>0</v>
      </c>
      <c r="CN280" s="46">
        <f t="shared" si="42"/>
        <v>0</v>
      </c>
      <c r="CO280" s="46">
        <f t="shared" si="42"/>
        <v>0</v>
      </c>
      <c r="CP280" s="46">
        <f t="shared" si="42"/>
        <v>0</v>
      </c>
      <c r="CQ280" s="46">
        <f t="shared" si="42"/>
        <v>0</v>
      </c>
      <c r="CR280" s="46">
        <f t="shared" si="42"/>
        <v>0</v>
      </c>
      <c r="CS280" s="46">
        <f t="shared" si="42"/>
        <v>0</v>
      </c>
      <c r="CT280" s="46">
        <f t="shared" si="42"/>
        <v>0</v>
      </c>
      <c r="CU280" s="46">
        <f t="shared" si="42"/>
        <v>0</v>
      </c>
      <c r="CV280" s="46">
        <f t="shared" si="42"/>
        <v>0</v>
      </c>
      <c r="CW280" s="46">
        <f t="shared" si="42"/>
        <v>0</v>
      </c>
      <c r="CX280" s="46">
        <f t="shared" si="42"/>
        <v>0</v>
      </c>
      <c r="CY280" s="46">
        <f t="shared" si="42"/>
        <v>0</v>
      </c>
      <c r="CZ280" s="46">
        <f t="shared" si="42"/>
        <v>0</v>
      </c>
      <c r="DA280" s="46">
        <f t="shared" si="42"/>
        <v>0</v>
      </c>
      <c r="DB280" s="46">
        <f t="shared" si="42"/>
        <v>0</v>
      </c>
      <c r="DC280" s="46">
        <f t="shared" si="42"/>
        <v>0</v>
      </c>
      <c r="DD280" s="46">
        <f t="shared" si="42"/>
        <v>0</v>
      </c>
      <c r="DE280" s="46">
        <f t="shared" si="42"/>
        <v>0</v>
      </c>
      <c r="DF280" s="46">
        <f t="shared" si="42"/>
        <v>0</v>
      </c>
      <c r="DG280" s="46">
        <f t="shared" si="42"/>
        <v>0</v>
      </c>
      <c r="DH280" s="46">
        <f t="shared" si="42"/>
        <v>0</v>
      </c>
      <c r="DI280" s="46">
        <f t="shared" si="42"/>
        <v>0</v>
      </c>
      <c r="DJ280" s="46">
        <f t="shared" si="42"/>
        <v>0</v>
      </c>
      <c r="DK280" s="46">
        <f t="shared" si="42"/>
        <v>0</v>
      </c>
      <c r="DL280" s="46">
        <f t="shared" si="42"/>
        <v>0</v>
      </c>
      <c r="DM280" s="46">
        <f t="shared" si="42"/>
        <v>0</v>
      </c>
      <c r="DN280" s="46">
        <f t="shared" si="42"/>
        <v>0</v>
      </c>
      <c r="DO280" s="46">
        <f t="shared" si="42"/>
        <v>0</v>
      </c>
      <c r="DP280" s="46">
        <f t="shared" si="42"/>
        <v>0</v>
      </c>
      <c r="DQ280" s="46">
        <f t="shared" si="42"/>
        <v>0</v>
      </c>
      <c r="DR280" s="46">
        <f t="shared" si="42"/>
        <v>0</v>
      </c>
      <c r="DS280" s="46">
        <f t="shared" si="42"/>
        <v>0</v>
      </c>
      <c r="DT280" s="46">
        <f t="shared" si="42"/>
        <v>0</v>
      </c>
      <c r="DU280" s="46">
        <f t="shared" si="42"/>
        <v>0</v>
      </c>
      <c r="DV280" s="46">
        <f t="shared" si="42"/>
        <v>0</v>
      </c>
      <c r="DW280" s="46">
        <f t="shared" si="42"/>
        <v>0</v>
      </c>
      <c r="DX280" s="46">
        <f t="shared" si="42"/>
        <v>0</v>
      </c>
      <c r="DY280" s="46">
        <f t="shared" si="42"/>
        <v>0</v>
      </c>
      <c r="DZ280" s="46">
        <f t="shared" si="42"/>
        <v>0</v>
      </c>
      <c r="EA280" s="46">
        <f t="shared" si="42"/>
        <v>0</v>
      </c>
      <c r="EB280" s="46">
        <f t="shared" si="42"/>
        <v>0</v>
      </c>
      <c r="EC280" s="46">
        <f t="shared" si="42"/>
        <v>0</v>
      </c>
      <c r="ED280" s="46">
        <f t="shared" si="42"/>
        <v>0</v>
      </c>
      <c r="EE280" s="46">
        <f t="shared" si="42"/>
        <v>0</v>
      </c>
      <c r="EF280" s="46">
        <f t="shared" ref="EF280:GQ280" si="43">EF12-EF199-EF200</f>
        <v>0</v>
      </c>
      <c r="EG280" s="46">
        <f t="shared" si="43"/>
        <v>0</v>
      </c>
      <c r="EH280" s="46">
        <f t="shared" si="43"/>
        <v>0</v>
      </c>
      <c r="EI280" s="46">
        <f t="shared" si="43"/>
        <v>0</v>
      </c>
      <c r="EJ280" s="46">
        <f t="shared" si="43"/>
        <v>0</v>
      </c>
      <c r="EK280" s="46">
        <f t="shared" si="43"/>
        <v>0</v>
      </c>
      <c r="EL280" s="46">
        <f t="shared" si="43"/>
        <v>0</v>
      </c>
      <c r="EM280" s="46">
        <f t="shared" si="43"/>
        <v>0</v>
      </c>
      <c r="EN280" s="46">
        <f t="shared" si="43"/>
        <v>0</v>
      </c>
      <c r="EO280" s="46">
        <f t="shared" si="43"/>
        <v>0</v>
      </c>
      <c r="EP280" s="46">
        <f t="shared" si="43"/>
        <v>0</v>
      </c>
      <c r="EQ280" s="46">
        <f t="shared" si="43"/>
        <v>0</v>
      </c>
      <c r="ER280" s="46">
        <f t="shared" si="43"/>
        <v>0</v>
      </c>
      <c r="ES280" s="46">
        <f t="shared" si="43"/>
        <v>0</v>
      </c>
      <c r="ET280" s="46">
        <f t="shared" si="43"/>
        <v>0</v>
      </c>
      <c r="EU280" s="46">
        <f t="shared" si="43"/>
        <v>0</v>
      </c>
      <c r="EV280" s="46">
        <f t="shared" si="43"/>
        <v>0</v>
      </c>
      <c r="EW280" s="46">
        <f t="shared" si="43"/>
        <v>0</v>
      </c>
      <c r="EX280" s="46">
        <f t="shared" si="43"/>
        <v>0</v>
      </c>
      <c r="EY280" s="46">
        <f t="shared" si="43"/>
        <v>0</v>
      </c>
      <c r="EZ280" s="46">
        <f t="shared" si="43"/>
        <v>0</v>
      </c>
      <c r="FA280" s="46">
        <f t="shared" si="43"/>
        <v>0</v>
      </c>
      <c r="FB280" s="46">
        <f t="shared" si="43"/>
        <v>0</v>
      </c>
      <c r="FC280" s="46">
        <f t="shared" si="43"/>
        <v>0</v>
      </c>
      <c r="FD280" s="46">
        <f t="shared" si="43"/>
        <v>0</v>
      </c>
      <c r="FE280" s="46">
        <f t="shared" si="43"/>
        <v>0</v>
      </c>
      <c r="FF280" s="46">
        <f t="shared" si="43"/>
        <v>0</v>
      </c>
      <c r="FG280" s="46">
        <f t="shared" si="43"/>
        <v>0</v>
      </c>
      <c r="FH280" s="46">
        <f t="shared" si="43"/>
        <v>0</v>
      </c>
      <c r="FI280" s="46">
        <f t="shared" si="43"/>
        <v>0</v>
      </c>
      <c r="FJ280" s="46">
        <f t="shared" si="43"/>
        <v>0</v>
      </c>
      <c r="FK280" s="46">
        <f t="shared" si="43"/>
        <v>0</v>
      </c>
      <c r="FL280" s="46">
        <f t="shared" si="43"/>
        <v>0</v>
      </c>
      <c r="FM280" s="46">
        <f t="shared" si="43"/>
        <v>0</v>
      </c>
      <c r="FN280" s="46">
        <f t="shared" si="43"/>
        <v>0</v>
      </c>
      <c r="FO280" s="46">
        <f t="shared" si="43"/>
        <v>0</v>
      </c>
      <c r="FP280" s="46">
        <f t="shared" si="43"/>
        <v>0</v>
      </c>
      <c r="FQ280" s="46">
        <f t="shared" si="43"/>
        <v>0</v>
      </c>
      <c r="FR280" s="46">
        <f t="shared" si="43"/>
        <v>0</v>
      </c>
      <c r="FS280" s="46">
        <f t="shared" si="43"/>
        <v>0</v>
      </c>
      <c r="FT280" s="46">
        <f t="shared" si="43"/>
        <v>0</v>
      </c>
      <c r="FU280" s="46">
        <f t="shared" si="43"/>
        <v>0</v>
      </c>
      <c r="FV280" s="46">
        <f t="shared" si="43"/>
        <v>0</v>
      </c>
      <c r="FW280" s="46">
        <f t="shared" si="43"/>
        <v>0</v>
      </c>
      <c r="FX280" s="46">
        <f t="shared" si="43"/>
        <v>0</v>
      </c>
      <c r="FY280" s="46">
        <f t="shared" si="43"/>
        <v>0</v>
      </c>
      <c r="FZ280" s="46">
        <f t="shared" si="43"/>
        <v>0</v>
      </c>
      <c r="GA280" s="46">
        <f t="shared" si="43"/>
        <v>0</v>
      </c>
      <c r="GB280" s="46">
        <f t="shared" si="43"/>
        <v>0</v>
      </c>
      <c r="GC280" s="46">
        <f t="shared" si="43"/>
        <v>0</v>
      </c>
      <c r="GD280" s="46">
        <f t="shared" si="43"/>
        <v>0</v>
      </c>
      <c r="GE280" s="46">
        <f t="shared" si="43"/>
        <v>0</v>
      </c>
      <c r="GF280" s="46">
        <f t="shared" si="43"/>
        <v>0</v>
      </c>
      <c r="GG280" s="46">
        <f t="shared" si="43"/>
        <v>0</v>
      </c>
      <c r="GH280" s="46">
        <f t="shared" si="43"/>
        <v>0</v>
      </c>
      <c r="GI280" s="46">
        <f t="shared" si="43"/>
        <v>0</v>
      </c>
      <c r="GJ280" s="46">
        <f t="shared" si="43"/>
        <v>0</v>
      </c>
      <c r="GK280" s="46">
        <f t="shared" si="43"/>
        <v>0</v>
      </c>
      <c r="GL280" s="46">
        <f t="shared" si="43"/>
        <v>0</v>
      </c>
      <c r="GM280" s="46">
        <f t="shared" si="43"/>
        <v>0</v>
      </c>
      <c r="GN280" s="46">
        <f t="shared" si="43"/>
        <v>0</v>
      </c>
      <c r="GO280" s="46">
        <f t="shared" si="43"/>
        <v>0</v>
      </c>
      <c r="GP280" s="46">
        <f t="shared" si="43"/>
        <v>0</v>
      </c>
      <c r="GQ280" s="46">
        <f t="shared" si="43"/>
        <v>0</v>
      </c>
      <c r="GR280" s="46">
        <f t="shared" ref="GR280:JC280" si="44">GR12-GR199-GR200</f>
        <v>0</v>
      </c>
      <c r="GS280" s="46">
        <f t="shared" si="44"/>
        <v>0</v>
      </c>
      <c r="GT280" s="46">
        <f t="shared" si="44"/>
        <v>0</v>
      </c>
      <c r="GU280" s="46">
        <f t="shared" si="44"/>
        <v>0</v>
      </c>
      <c r="GV280" s="46">
        <f t="shared" si="44"/>
        <v>0</v>
      </c>
      <c r="GW280" s="46">
        <f t="shared" si="44"/>
        <v>0</v>
      </c>
      <c r="GX280" s="46">
        <f t="shared" si="44"/>
        <v>0</v>
      </c>
      <c r="GY280" s="46">
        <f t="shared" si="44"/>
        <v>0</v>
      </c>
      <c r="GZ280" s="46">
        <f t="shared" si="44"/>
        <v>0</v>
      </c>
      <c r="HA280" s="46">
        <f t="shared" si="44"/>
        <v>0</v>
      </c>
      <c r="HB280" s="46">
        <f t="shared" si="44"/>
        <v>0</v>
      </c>
      <c r="HC280" s="46">
        <f t="shared" si="44"/>
        <v>0</v>
      </c>
      <c r="HD280" s="46">
        <f t="shared" si="44"/>
        <v>0</v>
      </c>
      <c r="HE280" s="46">
        <f t="shared" si="44"/>
        <v>0</v>
      </c>
      <c r="HF280" s="46">
        <f t="shared" si="44"/>
        <v>0</v>
      </c>
      <c r="HG280" s="46">
        <f t="shared" si="44"/>
        <v>0</v>
      </c>
      <c r="HH280" s="46">
        <f t="shared" si="44"/>
        <v>0</v>
      </c>
      <c r="HI280" s="46">
        <f t="shared" si="44"/>
        <v>0</v>
      </c>
      <c r="HJ280" s="46">
        <f t="shared" si="44"/>
        <v>0</v>
      </c>
      <c r="HK280" s="46">
        <f t="shared" si="44"/>
        <v>0</v>
      </c>
      <c r="HL280" s="46">
        <f t="shared" si="44"/>
        <v>0</v>
      </c>
      <c r="HM280" s="46">
        <f t="shared" si="44"/>
        <v>0</v>
      </c>
      <c r="HN280" s="46">
        <f t="shared" si="44"/>
        <v>0</v>
      </c>
      <c r="HO280" s="46">
        <f t="shared" si="44"/>
        <v>0</v>
      </c>
      <c r="HP280" s="46">
        <f t="shared" si="44"/>
        <v>0</v>
      </c>
      <c r="HQ280" s="46">
        <f t="shared" si="44"/>
        <v>0</v>
      </c>
      <c r="HR280" s="46">
        <f t="shared" si="44"/>
        <v>0</v>
      </c>
      <c r="HS280" s="46">
        <f t="shared" si="44"/>
        <v>0</v>
      </c>
      <c r="HT280" s="46">
        <f t="shared" si="44"/>
        <v>0</v>
      </c>
      <c r="HU280" s="46">
        <f t="shared" si="44"/>
        <v>0</v>
      </c>
      <c r="HV280" s="46">
        <f t="shared" si="44"/>
        <v>0</v>
      </c>
      <c r="HW280" s="46">
        <f t="shared" si="44"/>
        <v>0</v>
      </c>
      <c r="HX280" s="46">
        <f t="shared" si="44"/>
        <v>0</v>
      </c>
      <c r="HY280" s="46">
        <f t="shared" si="44"/>
        <v>0</v>
      </c>
      <c r="HZ280" s="46">
        <f t="shared" si="44"/>
        <v>0</v>
      </c>
      <c r="IA280" s="46">
        <f t="shared" si="44"/>
        <v>0</v>
      </c>
      <c r="IB280" s="46">
        <f t="shared" si="44"/>
        <v>0</v>
      </c>
      <c r="IC280" s="46">
        <f t="shared" si="44"/>
        <v>0</v>
      </c>
      <c r="ID280" s="46">
        <f t="shared" si="44"/>
        <v>0</v>
      </c>
      <c r="IE280" s="46">
        <f t="shared" si="44"/>
        <v>0</v>
      </c>
      <c r="IF280" s="46">
        <f t="shared" si="44"/>
        <v>0</v>
      </c>
      <c r="IG280" s="46">
        <f t="shared" si="44"/>
        <v>0</v>
      </c>
      <c r="IH280" s="46">
        <f t="shared" si="44"/>
        <v>0</v>
      </c>
      <c r="II280" s="46">
        <f t="shared" si="44"/>
        <v>0</v>
      </c>
      <c r="IJ280" s="46">
        <f t="shared" si="44"/>
        <v>0</v>
      </c>
      <c r="IK280" s="46">
        <f t="shared" si="44"/>
        <v>0</v>
      </c>
      <c r="IL280" s="46">
        <f t="shared" si="44"/>
        <v>0</v>
      </c>
      <c r="IM280" s="46">
        <f t="shared" si="44"/>
        <v>0</v>
      </c>
      <c r="IN280" s="46">
        <f t="shared" si="44"/>
        <v>0</v>
      </c>
      <c r="IO280" s="46">
        <f t="shared" si="44"/>
        <v>0</v>
      </c>
      <c r="IP280" s="46">
        <f t="shared" si="44"/>
        <v>0</v>
      </c>
      <c r="IQ280" s="46">
        <f t="shared" si="44"/>
        <v>0</v>
      </c>
      <c r="IR280" s="46">
        <f t="shared" si="44"/>
        <v>0</v>
      </c>
      <c r="IS280" s="46">
        <f t="shared" si="44"/>
        <v>0</v>
      </c>
      <c r="IT280" s="46">
        <f t="shared" si="44"/>
        <v>0</v>
      </c>
      <c r="IU280" s="46">
        <f t="shared" si="44"/>
        <v>0</v>
      </c>
      <c r="IV280" s="46">
        <f t="shared" si="44"/>
        <v>0</v>
      </c>
      <c r="IW280" s="46">
        <f t="shared" si="44"/>
        <v>0</v>
      </c>
      <c r="IX280" s="46">
        <f t="shared" si="44"/>
        <v>0</v>
      </c>
      <c r="IY280" s="46">
        <f t="shared" si="44"/>
        <v>0</v>
      </c>
      <c r="IZ280" s="46">
        <f t="shared" si="44"/>
        <v>0</v>
      </c>
      <c r="JA280" s="46">
        <f t="shared" si="44"/>
        <v>0</v>
      </c>
      <c r="JB280" s="46">
        <f t="shared" si="44"/>
        <v>0</v>
      </c>
      <c r="JC280" s="46">
        <f t="shared" si="44"/>
        <v>0</v>
      </c>
      <c r="JD280" s="46">
        <f t="shared" ref="JD280:LO280" si="45">JD12-JD199-JD200</f>
        <v>0</v>
      </c>
      <c r="JE280" s="46">
        <f t="shared" si="45"/>
        <v>0</v>
      </c>
      <c r="JF280" s="46">
        <f t="shared" si="45"/>
        <v>0</v>
      </c>
      <c r="JG280" s="46">
        <f t="shared" si="45"/>
        <v>0</v>
      </c>
      <c r="JH280" s="46">
        <f t="shared" si="45"/>
        <v>0</v>
      </c>
      <c r="JI280" s="46">
        <f t="shared" si="45"/>
        <v>0</v>
      </c>
      <c r="JJ280" s="46">
        <f t="shared" si="45"/>
        <v>0</v>
      </c>
      <c r="JK280" s="46">
        <f t="shared" si="45"/>
        <v>0</v>
      </c>
      <c r="JL280" s="46">
        <f t="shared" si="45"/>
        <v>0</v>
      </c>
      <c r="JM280" s="46">
        <f t="shared" si="45"/>
        <v>0</v>
      </c>
      <c r="JN280" s="46">
        <f t="shared" si="45"/>
        <v>0</v>
      </c>
      <c r="JO280" s="46">
        <f t="shared" si="45"/>
        <v>0</v>
      </c>
      <c r="JP280" s="46">
        <f t="shared" si="45"/>
        <v>0</v>
      </c>
      <c r="JQ280" s="46">
        <f t="shared" si="45"/>
        <v>0</v>
      </c>
      <c r="JR280" s="46">
        <f t="shared" si="45"/>
        <v>0</v>
      </c>
      <c r="JS280" s="46">
        <f t="shared" si="45"/>
        <v>0</v>
      </c>
      <c r="JT280" s="46">
        <f t="shared" si="45"/>
        <v>0</v>
      </c>
      <c r="JU280" s="46">
        <f t="shared" si="45"/>
        <v>0</v>
      </c>
      <c r="JV280" s="46">
        <f t="shared" si="45"/>
        <v>0</v>
      </c>
      <c r="JW280" s="46">
        <f t="shared" si="45"/>
        <v>0</v>
      </c>
      <c r="JX280" s="46">
        <f t="shared" si="45"/>
        <v>0</v>
      </c>
      <c r="JY280" s="46">
        <f t="shared" si="45"/>
        <v>0</v>
      </c>
      <c r="JZ280" s="46">
        <f t="shared" si="45"/>
        <v>0</v>
      </c>
      <c r="KA280" s="46">
        <f t="shared" si="45"/>
        <v>0</v>
      </c>
      <c r="KB280" s="46">
        <f t="shared" si="45"/>
        <v>0</v>
      </c>
      <c r="KC280" s="46">
        <f t="shared" si="45"/>
        <v>0</v>
      </c>
      <c r="KD280" s="46">
        <f t="shared" si="45"/>
        <v>0</v>
      </c>
      <c r="KE280" s="46">
        <f t="shared" si="45"/>
        <v>0</v>
      </c>
      <c r="KF280" s="46">
        <f t="shared" si="45"/>
        <v>0</v>
      </c>
      <c r="KG280" s="46">
        <f t="shared" si="45"/>
        <v>0</v>
      </c>
      <c r="KH280" s="46">
        <f t="shared" si="45"/>
        <v>0</v>
      </c>
      <c r="KI280" s="46">
        <f t="shared" si="45"/>
        <v>0</v>
      </c>
      <c r="KJ280" s="46">
        <f t="shared" si="45"/>
        <v>0</v>
      </c>
      <c r="KK280" s="46">
        <f t="shared" si="45"/>
        <v>0</v>
      </c>
      <c r="KL280" s="46">
        <f t="shared" si="45"/>
        <v>0</v>
      </c>
      <c r="KM280" s="46">
        <f t="shared" si="45"/>
        <v>0</v>
      </c>
      <c r="KN280" s="46">
        <f t="shared" si="45"/>
        <v>0</v>
      </c>
      <c r="KO280" s="46">
        <f t="shared" si="45"/>
        <v>0</v>
      </c>
      <c r="KP280" s="46">
        <f t="shared" si="45"/>
        <v>0</v>
      </c>
      <c r="KQ280" s="46">
        <f t="shared" si="45"/>
        <v>0</v>
      </c>
      <c r="KR280" s="46">
        <f t="shared" si="45"/>
        <v>0</v>
      </c>
      <c r="KS280" s="46">
        <f t="shared" si="45"/>
        <v>0</v>
      </c>
      <c r="KT280" s="46">
        <f t="shared" si="45"/>
        <v>0</v>
      </c>
      <c r="KU280" s="46">
        <f t="shared" si="45"/>
        <v>0</v>
      </c>
      <c r="KV280" s="46">
        <f t="shared" si="45"/>
        <v>0</v>
      </c>
      <c r="KW280" s="46">
        <f t="shared" si="45"/>
        <v>0</v>
      </c>
      <c r="KX280" s="46">
        <f t="shared" si="45"/>
        <v>0</v>
      </c>
      <c r="KY280" s="46">
        <f t="shared" si="45"/>
        <v>0</v>
      </c>
      <c r="KZ280" s="46">
        <f t="shared" si="45"/>
        <v>0</v>
      </c>
      <c r="LA280" s="46">
        <f t="shared" si="45"/>
        <v>0</v>
      </c>
      <c r="LB280" s="46">
        <f t="shared" si="45"/>
        <v>0</v>
      </c>
      <c r="LC280" s="46">
        <f t="shared" si="45"/>
        <v>0</v>
      </c>
      <c r="LD280" s="46">
        <f t="shared" si="45"/>
        <v>0</v>
      </c>
      <c r="LE280" s="46">
        <f t="shared" si="45"/>
        <v>0</v>
      </c>
      <c r="LF280" s="46">
        <f t="shared" si="45"/>
        <v>0</v>
      </c>
      <c r="LG280" s="46">
        <f t="shared" si="45"/>
        <v>0</v>
      </c>
      <c r="LH280" s="46">
        <f t="shared" si="45"/>
        <v>0</v>
      </c>
      <c r="LI280" s="46">
        <f t="shared" si="45"/>
        <v>0</v>
      </c>
      <c r="LJ280" s="46">
        <f t="shared" si="45"/>
        <v>0</v>
      </c>
      <c r="LK280" s="46">
        <f t="shared" si="45"/>
        <v>0</v>
      </c>
      <c r="LL280" s="46">
        <f t="shared" si="45"/>
        <v>0</v>
      </c>
      <c r="LM280" s="46">
        <f t="shared" si="45"/>
        <v>0</v>
      </c>
      <c r="LN280" s="46">
        <f t="shared" si="45"/>
        <v>0</v>
      </c>
      <c r="LO280" s="46">
        <f t="shared" si="45"/>
        <v>0</v>
      </c>
      <c r="LP280" s="46">
        <f t="shared" ref="LP280:OA280" si="46">LP12-LP199-LP200</f>
        <v>0</v>
      </c>
      <c r="LQ280" s="46">
        <f t="shared" si="46"/>
        <v>0</v>
      </c>
      <c r="LR280" s="46">
        <f t="shared" si="46"/>
        <v>0</v>
      </c>
      <c r="LS280" s="46">
        <f t="shared" si="46"/>
        <v>0</v>
      </c>
      <c r="LT280" s="46">
        <f t="shared" si="46"/>
        <v>0</v>
      </c>
      <c r="LU280" s="46">
        <f t="shared" si="46"/>
        <v>0</v>
      </c>
      <c r="LV280" s="46">
        <f t="shared" si="46"/>
        <v>0</v>
      </c>
      <c r="LW280" s="46">
        <f t="shared" si="46"/>
        <v>0</v>
      </c>
      <c r="LX280" s="46">
        <f t="shared" si="46"/>
        <v>0</v>
      </c>
      <c r="LY280" s="46">
        <f t="shared" si="46"/>
        <v>0</v>
      </c>
      <c r="LZ280" s="46">
        <f t="shared" si="46"/>
        <v>0</v>
      </c>
      <c r="MA280" s="46">
        <f t="shared" si="46"/>
        <v>0</v>
      </c>
      <c r="MB280" s="46">
        <f t="shared" si="46"/>
        <v>0</v>
      </c>
      <c r="MC280" s="46">
        <f t="shared" si="46"/>
        <v>0</v>
      </c>
      <c r="MD280" s="46">
        <f t="shared" si="46"/>
        <v>0</v>
      </c>
      <c r="ME280" s="46">
        <f t="shared" si="46"/>
        <v>0</v>
      </c>
      <c r="MF280" s="46">
        <f t="shared" si="46"/>
        <v>0</v>
      </c>
      <c r="MG280" s="46">
        <f t="shared" si="46"/>
        <v>0</v>
      </c>
      <c r="MH280" s="46">
        <f t="shared" si="46"/>
        <v>0</v>
      </c>
      <c r="MI280" s="46">
        <f t="shared" si="46"/>
        <v>0</v>
      </c>
      <c r="MJ280" s="46">
        <f t="shared" si="46"/>
        <v>0</v>
      </c>
      <c r="MK280" s="46">
        <f t="shared" si="46"/>
        <v>0</v>
      </c>
      <c r="ML280" s="46">
        <f t="shared" si="46"/>
        <v>0</v>
      </c>
      <c r="MM280" s="46">
        <f t="shared" si="46"/>
        <v>0</v>
      </c>
      <c r="MN280" s="46">
        <f t="shared" si="46"/>
        <v>0</v>
      </c>
      <c r="MO280" s="46">
        <f t="shared" si="46"/>
        <v>0</v>
      </c>
      <c r="MP280" s="46">
        <f t="shared" si="46"/>
        <v>0</v>
      </c>
      <c r="MQ280" s="46">
        <f t="shared" si="46"/>
        <v>0</v>
      </c>
      <c r="MR280" s="46">
        <f t="shared" si="46"/>
        <v>0</v>
      </c>
      <c r="MS280" s="46">
        <f t="shared" si="46"/>
        <v>0</v>
      </c>
      <c r="MT280" s="46">
        <f t="shared" si="46"/>
        <v>0</v>
      </c>
      <c r="MU280" s="46">
        <f t="shared" si="46"/>
        <v>0</v>
      </c>
      <c r="MV280" s="46">
        <f t="shared" si="46"/>
        <v>0</v>
      </c>
      <c r="MW280" s="46">
        <f t="shared" si="46"/>
        <v>0</v>
      </c>
      <c r="MX280" s="46">
        <f t="shared" si="46"/>
        <v>0</v>
      </c>
      <c r="MY280" s="46">
        <f t="shared" si="46"/>
        <v>0</v>
      </c>
      <c r="MZ280" s="46">
        <f t="shared" si="46"/>
        <v>0</v>
      </c>
      <c r="NA280" s="46">
        <f t="shared" si="46"/>
        <v>0</v>
      </c>
      <c r="NB280" s="46">
        <f t="shared" si="46"/>
        <v>0</v>
      </c>
      <c r="NC280" s="46">
        <f t="shared" si="46"/>
        <v>0</v>
      </c>
      <c r="ND280" s="46">
        <f t="shared" si="46"/>
        <v>0</v>
      </c>
      <c r="NE280" s="46">
        <f t="shared" si="46"/>
        <v>0</v>
      </c>
      <c r="NF280" s="46">
        <f t="shared" si="46"/>
        <v>0</v>
      </c>
      <c r="NG280" s="46">
        <f t="shared" si="46"/>
        <v>0</v>
      </c>
      <c r="NH280" s="46">
        <f t="shared" si="46"/>
        <v>0</v>
      </c>
      <c r="NI280" s="46">
        <f t="shared" si="46"/>
        <v>0</v>
      </c>
      <c r="NJ280" s="46">
        <f t="shared" si="46"/>
        <v>0</v>
      </c>
      <c r="NK280" s="46">
        <f t="shared" si="46"/>
        <v>0</v>
      </c>
      <c r="NL280" s="46">
        <f t="shared" si="46"/>
        <v>0</v>
      </c>
      <c r="NM280" s="46">
        <f t="shared" si="46"/>
        <v>0</v>
      </c>
      <c r="NN280" s="46">
        <f t="shared" si="46"/>
        <v>0</v>
      </c>
      <c r="NO280" s="46">
        <f t="shared" si="46"/>
        <v>0</v>
      </c>
      <c r="NP280" s="46">
        <f t="shared" si="46"/>
        <v>0</v>
      </c>
      <c r="NQ280" s="46">
        <f t="shared" si="46"/>
        <v>0</v>
      </c>
      <c r="NR280" s="46">
        <f t="shared" si="46"/>
        <v>0</v>
      </c>
      <c r="NS280" s="46">
        <f t="shared" si="46"/>
        <v>0</v>
      </c>
      <c r="NT280" s="46">
        <f t="shared" si="46"/>
        <v>0</v>
      </c>
      <c r="NU280" s="46">
        <f t="shared" si="46"/>
        <v>0</v>
      </c>
      <c r="NV280" s="46">
        <f t="shared" si="46"/>
        <v>0</v>
      </c>
      <c r="NW280" s="46">
        <f t="shared" si="46"/>
        <v>0</v>
      </c>
      <c r="NX280" s="46">
        <f t="shared" si="46"/>
        <v>0</v>
      </c>
      <c r="NY280" s="46">
        <f t="shared" si="46"/>
        <v>0</v>
      </c>
      <c r="NZ280" s="46">
        <f t="shared" si="46"/>
        <v>0</v>
      </c>
      <c r="OA280" s="46">
        <f t="shared" si="46"/>
        <v>0</v>
      </c>
      <c r="OB280" s="46">
        <f t="shared" ref="OB280:QM280" si="47">OB12-OB199-OB200</f>
        <v>0</v>
      </c>
      <c r="OC280" s="46">
        <f t="shared" si="47"/>
        <v>0</v>
      </c>
      <c r="OD280" s="46">
        <f t="shared" si="47"/>
        <v>0</v>
      </c>
      <c r="OE280" s="46">
        <f t="shared" si="47"/>
        <v>0</v>
      </c>
      <c r="OF280" s="46">
        <f t="shared" si="47"/>
        <v>0</v>
      </c>
      <c r="OG280" s="46">
        <f t="shared" si="47"/>
        <v>0</v>
      </c>
      <c r="OH280" s="46">
        <f t="shared" si="47"/>
        <v>0</v>
      </c>
      <c r="OI280" s="46">
        <f t="shared" si="47"/>
        <v>0</v>
      </c>
      <c r="OJ280" s="46">
        <f t="shared" si="47"/>
        <v>0</v>
      </c>
      <c r="OK280" s="46">
        <f t="shared" si="47"/>
        <v>0</v>
      </c>
      <c r="OL280" s="46">
        <f t="shared" si="47"/>
        <v>0</v>
      </c>
      <c r="OM280" s="46">
        <f t="shared" si="47"/>
        <v>0</v>
      </c>
      <c r="ON280" s="46">
        <f t="shared" si="47"/>
        <v>0</v>
      </c>
      <c r="OO280" s="46">
        <f t="shared" si="47"/>
        <v>0</v>
      </c>
      <c r="OP280" s="46">
        <f t="shared" si="47"/>
        <v>0</v>
      </c>
      <c r="OQ280" s="46">
        <f t="shared" si="47"/>
        <v>0</v>
      </c>
      <c r="OR280" s="46">
        <f t="shared" si="47"/>
        <v>0</v>
      </c>
      <c r="OS280" s="46">
        <f t="shared" si="47"/>
        <v>0</v>
      </c>
      <c r="OT280" s="46">
        <f t="shared" si="47"/>
        <v>0</v>
      </c>
      <c r="OU280" s="46">
        <f t="shared" si="47"/>
        <v>0</v>
      </c>
      <c r="OV280" s="46">
        <f t="shared" si="47"/>
        <v>0</v>
      </c>
      <c r="OW280" s="46">
        <f t="shared" si="47"/>
        <v>0</v>
      </c>
      <c r="OX280" s="46">
        <f t="shared" si="47"/>
        <v>0</v>
      </c>
      <c r="OY280" s="46">
        <f t="shared" si="47"/>
        <v>0</v>
      </c>
      <c r="OZ280" s="46">
        <f t="shared" si="47"/>
        <v>0</v>
      </c>
      <c r="PA280" s="46">
        <f t="shared" si="47"/>
        <v>0</v>
      </c>
      <c r="PB280" s="46">
        <f t="shared" si="47"/>
        <v>0</v>
      </c>
      <c r="PC280" s="46">
        <f t="shared" si="47"/>
        <v>0</v>
      </c>
      <c r="PD280" s="46">
        <f t="shared" si="47"/>
        <v>0</v>
      </c>
      <c r="PE280" s="46">
        <f t="shared" si="47"/>
        <v>0</v>
      </c>
      <c r="PF280" s="46">
        <f t="shared" si="47"/>
        <v>0</v>
      </c>
      <c r="PG280" s="46">
        <f t="shared" si="47"/>
        <v>0</v>
      </c>
      <c r="PH280" s="46">
        <f t="shared" si="47"/>
        <v>0</v>
      </c>
      <c r="PI280" s="46">
        <f t="shared" si="47"/>
        <v>0</v>
      </c>
      <c r="PJ280" s="46">
        <f t="shared" si="47"/>
        <v>0</v>
      </c>
      <c r="PK280" s="46">
        <f t="shared" si="47"/>
        <v>0</v>
      </c>
      <c r="PL280" s="46">
        <f t="shared" si="47"/>
        <v>0</v>
      </c>
      <c r="PM280" s="46">
        <f t="shared" si="47"/>
        <v>0</v>
      </c>
      <c r="PN280" s="46">
        <f t="shared" si="47"/>
        <v>0</v>
      </c>
      <c r="PO280" s="46">
        <f t="shared" si="47"/>
        <v>0</v>
      </c>
      <c r="PP280" s="46">
        <f t="shared" si="47"/>
        <v>0</v>
      </c>
      <c r="PQ280" s="46">
        <f t="shared" si="47"/>
        <v>0</v>
      </c>
      <c r="PR280" s="46">
        <f t="shared" si="47"/>
        <v>0</v>
      </c>
      <c r="PS280" s="46">
        <f t="shared" si="47"/>
        <v>0</v>
      </c>
      <c r="PT280" s="46">
        <f t="shared" si="47"/>
        <v>0</v>
      </c>
      <c r="PU280" s="46">
        <f t="shared" si="47"/>
        <v>0</v>
      </c>
      <c r="PV280" s="46">
        <f t="shared" si="47"/>
        <v>0</v>
      </c>
      <c r="PW280" s="46">
        <f t="shared" si="47"/>
        <v>0</v>
      </c>
      <c r="PX280" s="46">
        <f t="shared" si="47"/>
        <v>0</v>
      </c>
      <c r="PY280" s="46">
        <f t="shared" si="47"/>
        <v>0</v>
      </c>
      <c r="PZ280" s="46">
        <f t="shared" si="47"/>
        <v>0</v>
      </c>
      <c r="QA280" s="46">
        <f t="shared" si="47"/>
        <v>0</v>
      </c>
      <c r="QB280" s="46">
        <f t="shared" si="47"/>
        <v>0</v>
      </c>
      <c r="QC280" s="46">
        <f t="shared" si="47"/>
        <v>0</v>
      </c>
      <c r="QD280" s="46">
        <f t="shared" si="47"/>
        <v>0</v>
      </c>
      <c r="QE280" s="46">
        <f t="shared" si="47"/>
        <v>0</v>
      </c>
      <c r="QF280" s="46">
        <f t="shared" si="47"/>
        <v>0</v>
      </c>
      <c r="QG280" s="46">
        <f t="shared" si="47"/>
        <v>0</v>
      </c>
      <c r="QH280" s="46">
        <f t="shared" si="47"/>
        <v>0</v>
      </c>
      <c r="QI280" s="46">
        <f t="shared" si="47"/>
        <v>0</v>
      </c>
      <c r="QJ280" s="46">
        <f t="shared" si="47"/>
        <v>0</v>
      </c>
      <c r="QK280" s="46">
        <f t="shared" si="47"/>
        <v>0</v>
      </c>
      <c r="QL280" s="46">
        <f t="shared" si="47"/>
        <v>0</v>
      </c>
      <c r="QM280" s="46">
        <f t="shared" si="47"/>
        <v>0</v>
      </c>
      <c r="QN280" s="46">
        <f t="shared" ref="QN280:SY280" si="48">QN12-QN199-QN200</f>
        <v>0</v>
      </c>
      <c r="QO280" s="46">
        <f t="shared" si="48"/>
        <v>0</v>
      </c>
      <c r="QP280" s="46">
        <f t="shared" si="48"/>
        <v>0</v>
      </c>
      <c r="QQ280" s="46">
        <f t="shared" si="48"/>
        <v>0</v>
      </c>
      <c r="QR280" s="46">
        <f t="shared" si="48"/>
        <v>0</v>
      </c>
      <c r="QS280" s="46">
        <f t="shared" si="48"/>
        <v>0</v>
      </c>
      <c r="QT280" s="46">
        <f t="shared" si="48"/>
        <v>0</v>
      </c>
      <c r="QU280" s="46">
        <f t="shared" si="48"/>
        <v>0</v>
      </c>
      <c r="QV280" s="46">
        <f t="shared" si="48"/>
        <v>0</v>
      </c>
      <c r="QW280" s="46">
        <f t="shared" si="48"/>
        <v>0</v>
      </c>
      <c r="QX280" s="46">
        <f t="shared" si="48"/>
        <v>0</v>
      </c>
      <c r="QY280" s="46">
        <f t="shared" si="48"/>
        <v>0</v>
      </c>
      <c r="QZ280" s="46">
        <f t="shared" si="48"/>
        <v>0</v>
      </c>
      <c r="RA280" s="46">
        <f t="shared" si="48"/>
        <v>0</v>
      </c>
      <c r="RB280" s="46">
        <f t="shared" si="48"/>
        <v>0</v>
      </c>
      <c r="RC280" s="46">
        <f t="shared" si="48"/>
        <v>0</v>
      </c>
      <c r="RD280" s="46">
        <f t="shared" si="48"/>
        <v>0</v>
      </c>
      <c r="RE280" s="46">
        <f t="shared" si="48"/>
        <v>0</v>
      </c>
      <c r="RF280" s="46">
        <f t="shared" si="48"/>
        <v>0</v>
      </c>
      <c r="RG280" s="46">
        <f t="shared" si="48"/>
        <v>0</v>
      </c>
      <c r="RH280" s="46">
        <f t="shared" si="48"/>
        <v>0</v>
      </c>
      <c r="RI280" s="46">
        <f t="shared" si="48"/>
        <v>0</v>
      </c>
      <c r="RJ280" s="46">
        <f t="shared" si="48"/>
        <v>0</v>
      </c>
      <c r="RK280" s="46">
        <f t="shared" si="48"/>
        <v>0</v>
      </c>
      <c r="RL280" s="46">
        <f t="shared" si="48"/>
        <v>0</v>
      </c>
      <c r="RM280" s="46">
        <f t="shared" si="48"/>
        <v>0</v>
      </c>
      <c r="RN280" s="46">
        <f t="shared" si="48"/>
        <v>0</v>
      </c>
      <c r="RO280" s="46">
        <f t="shared" si="48"/>
        <v>0</v>
      </c>
      <c r="RP280" s="46">
        <f t="shared" si="48"/>
        <v>0</v>
      </c>
      <c r="RQ280" s="46">
        <f t="shared" si="48"/>
        <v>0</v>
      </c>
      <c r="RR280" s="46">
        <f t="shared" si="48"/>
        <v>0</v>
      </c>
      <c r="RS280" s="46">
        <f t="shared" si="48"/>
        <v>0</v>
      </c>
      <c r="RT280" s="46">
        <f t="shared" si="48"/>
        <v>0</v>
      </c>
      <c r="RU280" s="46">
        <f t="shared" si="48"/>
        <v>0</v>
      </c>
      <c r="RV280" s="46">
        <f t="shared" si="48"/>
        <v>0</v>
      </c>
      <c r="RW280" s="46">
        <f t="shared" si="48"/>
        <v>0</v>
      </c>
      <c r="RX280" s="46">
        <f t="shared" si="48"/>
        <v>0</v>
      </c>
      <c r="RY280" s="46">
        <f t="shared" si="48"/>
        <v>0</v>
      </c>
      <c r="RZ280" s="46">
        <f t="shared" si="48"/>
        <v>0</v>
      </c>
      <c r="SA280" s="46">
        <f t="shared" si="48"/>
        <v>0</v>
      </c>
      <c r="SB280" s="46">
        <f t="shared" si="48"/>
        <v>0</v>
      </c>
      <c r="SC280" s="46">
        <f t="shared" si="48"/>
        <v>0</v>
      </c>
      <c r="SD280" s="46">
        <f t="shared" si="48"/>
        <v>0</v>
      </c>
      <c r="SE280" s="46">
        <f t="shared" si="48"/>
        <v>0</v>
      </c>
      <c r="SF280" s="46">
        <f t="shared" si="48"/>
        <v>0</v>
      </c>
      <c r="SG280" s="46">
        <f t="shared" si="48"/>
        <v>0</v>
      </c>
      <c r="SH280" s="46">
        <f t="shared" si="48"/>
        <v>0</v>
      </c>
      <c r="SI280" s="46">
        <f t="shared" si="48"/>
        <v>0</v>
      </c>
      <c r="SJ280" s="46">
        <f t="shared" si="48"/>
        <v>0</v>
      </c>
      <c r="SK280" s="46">
        <f t="shared" si="48"/>
        <v>0</v>
      </c>
      <c r="SL280" s="46">
        <f t="shared" si="48"/>
        <v>0</v>
      </c>
      <c r="SM280" s="46">
        <f t="shared" si="48"/>
        <v>0</v>
      </c>
      <c r="SN280" s="46">
        <f t="shared" si="48"/>
        <v>0</v>
      </c>
      <c r="SO280" s="46">
        <f t="shared" si="48"/>
        <v>0</v>
      </c>
      <c r="SP280" s="46">
        <f t="shared" si="48"/>
        <v>0</v>
      </c>
      <c r="SQ280" s="46">
        <f t="shared" si="48"/>
        <v>0</v>
      </c>
      <c r="SR280" s="46">
        <f t="shared" si="48"/>
        <v>0</v>
      </c>
      <c r="SS280" s="46">
        <f t="shared" si="48"/>
        <v>0</v>
      </c>
      <c r="ST280" s="46">
        <f t="shared" si="48"/>
        <v>0</v>
      </c>
      <c r="SU280" s="46">
        <f t="shared" si="48"/>
        <v>0</v>
      </c>
      <c r="SV280" s="46">
        <f t="shared" si="48"/>
        <v>0</v>
      </c>
      <c r="SW280" s="46">
        <f t="shared" si="48"/>
        <v>0</v>
      </c>
      <c r="SX280" s="46">
        <f t="shared" si="48"/>
        <v>0</v>
      </c>
      <c r="SY280" s="46">
        <f t="shared" si="48"/>
        <v>0</v>
      </c>
      <c r="SZ280" s="46">
        <f t="shared" ref="SZ280:VK280" si="49">SZ12-SZ199-SZ200</f>
        <v>0</v>
      </c>
      <c r="TA280" s="46">
        <f t="shared" si="49"/>
        <v>0</v>
      </c>
      <c r="TB280" s="46">
        <f t="shared" si="49"/>
        <v>0</v>
      </c>
      <c r="TC280" s="46">
        <f t="shared" si="49"/>
        <v>0</v>
      </c>
      <c r="TD280" s="46">
        <f t="shared" si="49"/>
        <v>0</v>
      </c>
      <c r="TE280" s="46">
        <f t="shared" si="49"/>
        <v>0</v>
      </c>
      <c r="TF280" s="46">
        <f t="shared" si="49"/>
        <v>0</v>
      </c>
      <c r="TG280" s="46">
        <f t="shared" si="49"/>
        <v>0</v>
      </c>
      <c r="TH280" s="46">
        <f t="shared" si="49"/>
        <v>0</v>
      </c>
      <c r="TI280" s="46">
        <f t="shared" si="49"/>
        <v>0</v>
      </c>
      <c r="TJ280" s="46">
        <f t="shared" si="49"/>
        <v>0</v>
      </c>
      <c r="TK280" s="46">
        <f t="shared" si="49"/>
        <v>0</v>
      </c>
      <c r="TL280" s="46">
        <f t="shared" si="49"/>
        <v>0</v>
      </c>
      <c r="TM280" s="46">
        <f t="shared" si="49"/>
        <v>0</v>
      </c>
      <c r="TN280" s="46">
        <f t="shared" si="49"/>
        <v>0</v>
      </c>
      <c r="TO280" s="46">
        <f t="shared" si="49"/>
        <v>0</v>
      </c>
      <c r="TP280" s="46">
        <f t="shared" si="49"/>
        <v>0</v>
      </c>
      <c r="TQ280" s="46">
        <f t="shared" si="49"/>
        <v>0</v>
      </c>
      <c r="TR280" s="46">
        <f t="shared" si="49"/>
        <v>0</v>
      </c>
      <c r="TS280" s="46">
        <f t="shared" si="49"/>
        <v>0</v>
      </c>
      <c r="TT280" s="46">
        <f t="shared" si="49"/>
        <v>0</v>
      </c>
      <c r="TU280" s="46">
        <f t="shared" si="49"/>
        <v>0</v>
      </c>
      <c r="TV280" s="46">
        <f t="shared" si="49"/>
        <v>0</v>
      </c>
      <c r="TW280" s="46">
        <f t="shared" si="49"/>
        <v>0</v>
      </c>
      <c r="TX280" s="46">
        <f t="shared" si="49"/>
        <v>0</v>
      </c>
      <c r="TY280" s="46">
        <f t="shared" si="49"/>
        <v>0</v>
      </c>
      <c r="TZ280" s="46">
        <f t="shared" si="49"/>
        <v>0</v>
      </c>
      <c r="UA280" s="46">
        <f t="shared" si="49"/>
        <v>0</v>
      </c>
      <c r="UB280" s="46">
        <f t="shared" si="49"/>
        <v>0</v>
      </c>
      <c r="UC280" s="46">
        <f t="shared" si="49"/>
        <v>0</v>
      </c>
      <c r="UD280" s="46">
        <f t="shared" si="49"/>
        <v>0</v>
      </c>
      <c r="UE280" s="46">
        <f t="shared" si="49"/>
        <v>0</v>
      </c>
      <c r="UF280" s="46">
        <f t="shared" si="49"/>
        <v>0</v>
      </c>
      <c r="UG280" s="46">
        <f t="shared" si="49"/>
        <v>0</v>
      </c>
      <c r="UH280" s="46">
        <f t="shared" si="49"/>
        <v>0</v>
      </c>
      <c r="UI280" s="46">
        <f t="shared" si="49"/>
        <v>0</v>
      </c>
      <c r="UJ280" s="46">
        <f t="shared" si="49"/>
        <v>0</v>
      </c>
      <c r="UK280" s="46">
        <f t="shared" si="49"/>
        <v>0</v>
      </c>
      <c r="UL280" s="46">
        <f t="shared" si="49"/>
        <v>0</v>
      </c>
      <c r="UM280" s="46">
        <f t="shared" si="49"/>
        <v>0</v>
      </c>
      <c r="UN280" s="46">
        <f t="shared" si="49"/>
        <v>0</v>
      </c>
      <c r="UO280" s="46">
        <f t="shared" si="49"/>
        <v>0</v>
      </c>
      <c r="UP280" s="46">
        <f t="shared" si="49"/>
        <v>0</v>
      </c>
      <c r="UQ280" s="46">
        <f t="shared" si="49"/>
        <v>0</v>
      </c>
      <c r="UR280" s="46">
        <f t="shared" si="49"/>
        <v>0</v>
      </c>
      <c r="US280" s="46">
        <f t="shared" si="49"/>
        <v>0</v>
      </c>
      <c r="UT280" s="46">
        <f t="shared" si="49"/>
        <v>0</v>
      </c>
      <c r="UU280" s="46">
        <f t="shared" si="49"/>
        <v>0</v>
      </c>
      <c r="UV280" s="46">
        <f t="shared" si="49"/>
        <v>0</v>
      </c>
      <c r="UW280" s="46">
        <f t="shared" si="49"/>
        <v>0</v>
      </c>
      <c r="UX280" s="46">
        <f t="shared" si="49"/>
        <v>0</v>
      </c>
      <c r="UY280" s="46">
        <f t="shared" si="49"/>
        <v>0</v>
      </c>
      <c r="UZ280" s="46">
        <f t="shared" si="49"/>
        <v>0</v>
      </c>
      <c r="VA280" s="46">
        <f t="shared" si="49"/>
        <v>0</v>
      </c>
      <c r="VB280" s="46">
        <f t="shared" si="49"/>
        <v>0</v>
      </c>
      <c r="VC280" s="46">
        <f t="shared" si="49"/>
        <v>0</v>
      </c>
      <c r="VD280" s="46">
        <f t="shared" si="49"/>
        <v>0</v>
      </c>
      <c r="VE280" s="46">
        <f t="shared" si="49"/>
        <v>0</v>
      </c>
      <c r="VF280" s="46">
        <f t="shared" si="49"/>
        <v>0</v>
      </c>
      <c r="VG280" s="46">
        <f t="shared" si="49"/>
        <v>0</v>
      </c>
      <c r="VH280" s="46">
        <f t="shared" si="49"/>
        <v>0</v>
      </c>
      <c r="VI280" s="46">
        <f t="shared" si="49"/>
        <v>0</v>
      </c>
      <c r="VJ280" s="46">
        <f t="shared" si="49"/>
        <v>0</v>
      </c>
      <c r="VK280" s="46">
        <f t="shared" si="49"/>
        <v>0</v>
      </c>
      <c r="VL280" s="46">
        <f t="shared" ref="VL280:VV280" si="50">VL12-VL199-VL200</f>
        <v>0</v>
      </c>
      <c r="VM280" s="46">
        <f t="shared" si="50"/>
        <v>0</v>
      </c>
      <c r="VN280" s="46">
        <f t="shared" si="50"/>
        <v>0</v>
      </c>
      <c r="VO280" s="46">
        <f t="shared" si="50"/>
        <v>0</v>
      </c>
      <c r="VP280" s="46">
        <f t="shared" si="50"/>
        <v>0</v>
      </c>
      <c r="VQ280" s="46">
        <f t="shared" si="50"/>
        <v>0</v>
      </c>
      <c r="VR280" s="46">
        <f t="shared" si="50"/>
        <v>0</v>
      </c>
      <c r="VS280" s="46">
        <f t="shared" si="50"/>
        <v>0</v>
      </c>
      <c r="VT280" s="46">
        <f t="shared" si="50"/>
        <v>0</v>
      </c>
      <c r="VU280" s="46">
        <f t="shared" si="50"/>
        <v>0</v>
      </c>
      <c r="VV280" s="46">
        <f t="shared" si="50"/>
        <v>0</v>
      </c>
    </row>
    <row r="281" spans="2:594" s="204" customFormat="1" ht="38.25" customHeight="1">
      <c r="C281" s="185" t="s">
        <v>1705</v>
      </c>
      <c r="D281" s="268"/>
      <c r="E281" s="977" t="s">
        <v>1751</v>
      </c>
      <c r="F281" s="978"/>
      <c r="G281" s="979"/>
      <c r="H281" s="858">
        <f ca="1">H197-H201</f>
        <v>0</v>
      </c>
      <c r="I281" s="858">
        <f t="shared" ref="I281:BT281" si="51">I197-I201</f>
        <v>0</v>
      </c>
      <c r="J281" s="858">
        <f t="shared" ca="1" si="41"/>
        <v>0</v>
      </c>
      <c r="K281" s="46">
        <f t="shared" si="51"/>
        <v>0</v>
      </c>
      <c r="L281" s="46">
        <f t="shared" si="51"/>
        <v>0</v>
      </c>
      <c r="M281" s="46">
        <f t="shared" si="51"/>
        <v>0</v>
      </c>
      <c r="N281" s="46">
        <f t="shared" si="51"/>
        <v>0</v>
      </c>
      <c r="O281" s="46">
        <f t="shared" si="51"/>
        <v>0</v>
      </c>
      <c r="P281" s="46">
        <f t="shared" si="51"/>
        <v>0</v>
      </c>
      <c r="Q281" s="46">
        <f t="shared" si="51"/>
        <v>0</v>
      </c>
      <c r="R281" s="46">
        <f t="shared" si="51"/>
        <v>0</v>
      </c>
      <c r="S281" s="46">
        <f t="shared" si="51"/>
        <v>0</v>
      </c>
      <c r="T281" s="46">
        <f t="shared" si="51"/>
        <v>0</v>
      </c>
      <c r="U281" s="46">
        <f t="shared" si="51"/>
        <v>0</v>
      </c>
      <c r="V281" s="46">
        <f t="shared" si="51"/>
        <v>0</v>
      </c>
      <c r="W281" s="46">
        <f t="shared" si="51"/>
        <v>0</v>
      </c>
      <c r="X281" s="46">
        <f t="shared" si="51"/>
        <v>0</v>
      </c>
      <c r="Y281" s="46">
        <f t="shared" si="51"/>
        <v>0</v>
      </c>
      <c r="Z281" s="46">
        <f t="shared" si="51"/>
        <v>0</v>
      </c>
      <c r="AA281" s="46">
        <f t="shared" si="51"/>
        <v>0</v>
      </c>
      <c r="AB281" s="46">
        <f t="shared" si="51"/>
        <v>0</v>
      </c>
      <c r="AC281" s="46">
        <f t="shared" si="51"/>
        <v>0</v>
      </c>
      <c r="AD281" s="46">
        <f t="shared" si="51"/>
        <v>0</v>
      </c>
      <c r="AE281" s="46">
        <f t="shared" si="51"/>
        <v>0</v>
      </c>
      <c r="AF281" s="46">
        <f t="shared" si="51"/>
        <v>0</v>
      </c>
      <c r="AG281" s="46">
        <f t="shared" si="51"/>
        <v>0</v>
      </c>
      <c r="AH281" s="46">
        <f t="shared" si="51"/>
        <v>0</v>
      </c>
      <c r="AI281" s="46">
        <f t="shared" si="51"/>
        <v>0</v>
      </c>
      <c r="AJ281" s="46">
        <f t="shared" si="51"/>
        <v>0</v>
      </c>
      <c r="AK281" s="46">
        <f t="shared" si="51"/>
        <v>0</v>
      </c>
      <c r="AL281" s="46">
        <f t="shared" si="51"/>
        <v>0</v>
      </c>
      <c r="AM281" s="46">
        <f t="shared" si="51"/>
        <v>0</v>
      </c>
      <c r="AN281" s="46">
        <f t="shared" si="51"/>
        <v>0</v>
      </c>
      <c r="AO281" s="46">
        <f t="shared" si="51"/>
        <v>0</v>
      </c>
      <c r="AP281" s="46">
        <f t="shared" si="51"/>
        <v>0</v>
      </c>
      <c r="AQ281" s="46">
        <f t="shared" si="51"/>
        <v>0</v>
      </c>
      <c r="AR281" s="46">
        <f t="shared" si="51"/>
        <v>0</v>
      </c>
      <c r="AS281" s="46">
        <f t="shared" si="51"/>
        <v>0</v>
      </c>
      <c r="AT281" s="46">
        <f t="shared" si="51"/>
        <v>0</v>
      </c>
      <c r="AU281" s="46">
        <f t="shared" si="51"/>
        <v>0</v>
      </c>
      <c r="AV281" s="46">
        <f t="shared" si="51"/>
        <v>0</v>
      </c>
      <c r="AW281" s="46">
        <f t="shared" si="51"/>
        <v>0</v>
      </c>
      <c r="AX281" s="46">
        <f t="shared" si="51"/>
        <v>0</v>
      </c>
      <c r="AY281" s="46">
        <f t="shared" si="51"/>
        <v>0</v>
      </c>
      <c r="AZ281" s="46">
        <f t="shared" si="51"/>
        <v>0</v>
      </c>
      <c r="BA281" s="46">
        <f t="shared" si="51"/>
        <v>0</v>
      </c>
      <c r="BB281" s="46">
        <f t="shared" si="51"/>
        <v>0</v>
      </c>
      <c r="BC281" s="46">
        <f t="shared" si="51"/>
        <v>0</v>
      </c>
      <c r="BD281" s="46">
        <f t="shared" si="51"/>
        <v>0</v>
      </c>
      <c r="BE281" s="46">
        <f t="shared" si="51"/>
        <v>0</v>
      </c>
      <c r="BF281" s="46">
        <f t="shared" si="51"/>
        <v>0</v>
      </c>
      <c r="BG281" s="46">
        <f t="shared" si="51"/>
        <v>0</v>
      </c>
      <c r="BH281" s="46">
        <f t="shared" si="51"/>
        <v>0</v>
      </c>
      <c r="BI281" s="46">
        <f t="shared" si="51"/>
        <v>0</v>
      </c>
      <c r="BJ281" s="46">
        <f t="shared" si="51"/>
        <v>0</v>
      </c>
      <c r="BK281" s="46">
        <f t="shared" si="51"/>
        <v>0</v>
      </c>
      <c r="BL281" s="46">
        <f t="shared" si="51"/>
        <v>0</v>
      </c>
      <c r="BM281" s="46">
        <f t="shared" si="51"/>
        <v>0</v>
      </c>
      <c r="BN281" s="46">
        <f t="shared" si="51"/>
        <v>0</v>
      </c>
      <c r="BO281" s="46">
        <f t="shared" si="51"/>
        <v>0</v>
      </c>
      <c r="BP281" s="46">
        <f t="shared" si="51"/>
        <v>0</v>
      </c>
      <c r="BQ281" s="46">
        <f t="shared" si="51"/>
        <v>0</v>
      </c>
      <c r="BR281" s="46">
        <f t="shared" si="51"/>
        <v>0</v>
      </c>
      <c r="BS281" s="46">
        <f t="shared" si="51"/>
        <v>0</v>
      </c>
      <c r="BT281" s="46">
        <f t="shared" si="51"/>
        <v>0</v>
      </c>
      <c r="BU281" s="46">
        <f t="shared" ref="BU281:EF281" si="52">BU197-BU201</f>
        <v>0</v>
      </c>
      <c r="BV281" s="46">
        <f t="shared" si="52"/>
        <v>0</v>
      </c>
      <c r="BW281" s="46">
        <f t="shared" si="52"/>
        <v>0</v>
      </c>
      <c r="BX281" s="46">
        <f t="shared" si="52"/>
        <v>0</v>
      </c>
      <c r="BY281" s="46">
        <f t="shared" si="52"/>
        <v>0</v>
      </c>
      <c r="BZ281" s="46">
        <f t="shared" si="52"/>
        <v>0</v>
      </c>
      <c r="CA281" s="46">
        <f t="shared" si="52"/>
        <v>0</v>
      </c>
      <c r="CB281" s="46">
        <f t="shared" si="52"/>
        <v>0</v>
      </c>
      <c r="CC281" s="46">
        <f t="shared" si="52"/>
        <v>0</v>
      </c>
      <c r="CD281" s="46">
        <f t="shared" si="52"/>
        <v>0</v>
      </c>
      <c r="CE281" s="46">
        <f t="shared" si="52"/>
        <v>0</v>
      </c>
      <c r="CF281" s="46">
        <f t="shared" si="52"/>
        <v>0</v>
      </c>
      <c r="CG281" s="46">
        <f t="shared" si="52"/>
        <v>0</v>
      </c>
      <c r="CH281" s="46">
        <f t="shared" si="52"/>
        <v>0</v>
      </c>
      <c r="CI281" s="46">
        <f t="shared" si="52"/>
        <v>0</v>
      </c>
      <c r="CJ281" s="46">
        <f t="shared" si="52"/>
        <v>0</v>
      </c>
      <c r="CK281" s="46">
        <f t="shared" si="52"/>
        <v>0</v>
      </c>
      <c r="CL281" s="46">
        <f t="shared" si="52"/>
        <v>0</v>
      </c>
      <c r="CM281" s="46">
        <f t="shared" si="52"/>
        <v>0</v>
      </c>
      <c r="CN281" s="46">
        <f t="shared" si="52"/>
        <v>0</v>
      </c>
      <c r="CO281" s="46">
        <f t="shared" si="52"/>
        <v>0</v>
      </c>
      <c r="CP281" s="46">
        <f t="shared" si="52"/>
        <v>0</v>
      </c>
      <c r="CQ281" s="46">
        <f t="shared" si="52"/>
        <v>0</v>
      </c>
      <c r="CR281" s="46">
        <f t="shared" si="52"/>
        <v>0</v>
      </c>
      <c r="CS281" s="46">
        <f t="shared" si="52"/>
        <v>0</v>
      </c>
      <c r="CT281" s="46">
        <f t="shared" si="52"/>
        <v>0</v>
      </c>
      <c r="CU281" s="46">
        <f t="shared" si="52"/>
        <v>0</v>
      </c>
      <c r="CV281" s="46">
        <f t="shared" si="52"/>
        <v>0</v>
      </c>
      <c r="CW281" s="46">
        <f t="shared" si="52"/>
        <v>0</v>
      </c>
      <c r="CX281" s="46">
        <f t="shared" si="52"/>
        <v>0</v>
      </c>
      <c r="CY281" s="46">
        <f t="shared" si="52"/>
        <v>0</v>
      </c>
      <c r="CZ281" s="46">
        <f t="shared" si="52"/>
        <v>0</v>
      </c>
      <c r="DA281" s="46">
        <f t="shared" si="52"/>
        <v>0</v>
      </c>
      <c r="DB281" s="46">
        <f t="shared" si="52"/>
        <v>0</v>
      </c>
      <c r="DC281" s="46">
        <f t="shared" si="52"/>
        <v>0</v>
      </c>
      <c r="DD281" s="46">
        <f t="shared" si="52"/>
        <v>0</v>
      </c>
      <c r="DE281" s="46">
        <f t="shared" si="52"/>
        <v>0</v>
      </c>
      <c r="DF281" s="46">
        <f t="shared" si="52"/>
        <v>0</v>
      </c>
      <c r="DG281" s="46">
        <f t="shared" si="52"/>
        <v>0</v>
      </c>
      <c r="DH281" s="46">
        <f t="shared" si="52"/>
        <v>0</v>
      </c>
      <c r="DI281" s="46">
        <f t="shared" si="52"/>
        <v>0</v>
      </c>
      <c r="DJ281" s="46">
        <f t="shared" si="52"/>
        <v>0</v>
      </c>
      <c r="DK281" s="46">
        <f t="shared" si="52"/>
        <v>0</v>
      </c>
      <c r="DL281" s="46">
        <f t="shared" si="52"/>
        <v>0</v>
      </c>
      <c r="DM281" s="46">
        <f t="shared" si="52"/>
        <v>0</v>
      </c>
      <c r="DN281" s="46">
        <f t="shared" si="52"/>
        <v>0</v>
      </c>
      <c r="DO281" s="46">
        <f t="shared" si="52"/>
        <v>0</v>
      </c>
      <c r="DP281" s="46">
        <f t="shared" si="52"/>
        <v>0</v>
      </c>
      <c r="DQ281" s="46">
        <f t="shared" si="52"/>
        <v>0</v>
      </c>
      <c r="DR281" s="46">
        <f t="shared" si="52"/>
        <v>0</v>
      </c>
      <c r="DS281" s="46">
        <f t="shared" si="52"/>
        <v>0</v>
      </c>
      <c r="DT281" s="46">
        <f t="shared" si="52"/>
        <v>0</v>
      </c>
      <c r="DU281" s="46">
        <f t="shared" si="52"/>
        <v>0</v>
      </c>
      <c r="DV281" s="46">
        <f t="shared" si="52"/>
        <v>0</v>
      </c>
      <c r="DW281" s="46">
        <f t="shared" si="52"/>
        <v>0</v>
      </c>
      <c r="DX281" s="46">
        <f t="shared" si="52"/>
        <v>0</v>
      </c>
      <c r="DY281" s="46">
        <f t="shared" si="52"/>
        <v>0</v>
      </c>
      <c r="DZ281" s="46">
        <f t="shared" si="52"/>
        <v>0</v>
      </c>
      <c r="EA281" s="46">
        <f t="shared" si="52"/>
        <v>0</v>
      </c>
      <c r="EB281" s="46">
        <f t="shared" si="52"/>
        <v>0</v>
      </c>
      <c r="EC281" s="46">
        <f t="shared" si="52"/>
        <v>0</v>
      </c>
      <c r="ED281" s="46">
        <f t="shared" si="52"/>
        <v>0</v>
      </c>
      <c r="EE281" s="46">
        <f t="shared" si="52"/>
        <v>0</v>
      </c>
      <c r="EF281" s="46">
        <f t="shared" si="52"/>
        <v>0</v>
      </c>
      <c r="EG281" s="46">
        <f t="shared" ref="EG281:GR281" si="53">EG197-EG201</f>
        <v>0</v>
      </c>
      <c r="EH281" s="46">
        <f t="shared" si="53"/>
        <v>0</v>
      </c>
      <c r="EI281" s="46">
        <f t="shared" si="53"/>
        <v>0</v>
      </c>
      <c r="EJ281" s="46">
        <f t="shared" si="53"/>
        <v>0</v>
      </c>
      <c r="EK281" s="46">
        <f t="shared" si="53"/>
        <v>0</v>
      </c>
      <c r="EL281" s="46">
        <f t="shared" si="53"/>
        <v>0</v>
      </c>
      <c r="EM281" s="46">
        <f t="shared" si="53"/>
        <v>0</v>
      </c>
      <c r="EN281" s="46">
        <f t="shared" si="53"/>
        <v>0</v>
      </c>
      <c r="EO281" s="46">
        <f t="shared" si="53"/>
        <v>0</v>
      </c>
      <c r="EP281" s="46">
        <f t="shared" si="53"/>
        <v>0</v>
      </c>
      <c r="EQ281" s="46">
        <f t="shared" si="53"/>
        <v>0</v>
      </c>
      <c r="ER281" s="46">
        <f t="shared" si="53"/>
        <v>0</v>
      </c>
      <c r="ES281" s="46">
        <f t="shared" si="53"/>
        <v>0</v>
      </c>
      <c r="ET281" s="46">
        <f t="shared" si="53"/>
        <v>0</v>
      </c>
      <c r="EU281" s="46">
        <f t="shared" si="53"/>
        <v>0</v>
      </c>
      <c r="EV281" s="46">
        <f t="shared" si="53"/>
        <v>0</v>
      </c>
      <c r="EW281" s="46">
        <f t="shared" si="53"/>
        <v>0</v>
      </c>
      <c r="EX281" s="46">
        <f t="shared" si="53"/>
        <v>0</v>
      </c>
      <c r="EY281" s="46">
        <f t="shared" si="53"/>
        <v>0</v>
      </c>
      <c r="EZ281" s="46">
        <f t="shared" si="53"/>
        <v>0</v>
      </c>
      <c r="FA281" s="46">
        <f t="shared" si="53"/>
        <v>0</v>
      </c>
      <c r="FB281" s="46">
        <f t="shared" si="53"/>
        <v>0</v>
      </c>
      <c r="FC281" s="46">
        <f t="shared" si="53"/>
        <v>0</v>
      </c>
      <c r="FD281" s="46">
        <f t="shared" si="53"/>
        <v>0</v>
      </c>
      <c r="FE281" s="46">
        <f t="shared" si="53"/>
        <v>0</v>
      </c>
      <c r="FF281" s="46">
        <f t="shared" si="53"/>
        <v>0</v>
      </c>
      <c r="FG281" s="46">
        <f t="shared" si="53"/>
        <v>0</v>
      </c>
      <c r="FH281" s="46">
        <f t="shared" si="53"/>
        <v>0</v>
      </c>
      <c r="FI281" s="46">
        <f t="shared" si="53"/>
        <v>0</v>
      </c>
      <c r="FJ281" s="46">
        <f t="shared" si="53"/>
        <v>0</v>
      </c>
      <c r="FK281" s="46">
        <f t="shared" si="53"/>
        <v>0</v>
      </c>
      <c r="FL281" s="46">
        <f t="shared" si="53"/>
        <v>0</v>
      </c>
      <c r="FM281" s="46">
        <f t="shared" si="53"/>
        <v>0</v>
      </c>
      <c r="FN281" s="46">
        <f t="shared" si="53"/>
        <v>0</v>
      </c>
      <c r="FO281" s="46">
        <f t="shared" si="53"/>
        <v>0</v>
      </c>
      <c r="FP281" s="46">
        <f t="shared" si="53"/>
        <v>0</v>
      </c>
      <c r="FQ281" s="46">
        <f t="shared" si="53"/>
        <v>0</v>
      </c>
      <c r="FR281" s="46">
        <f t="shared" si="53"/>
        <v>0</v>
      </c>
      <c r="FS281" s="46">
        <f t="shared" si="53"/>
        <v>0</v>
      </c>
      <c r="FT281" s="46">
        <f t="shared" si="53"/>
        <v>0</v>
      </c>
      <c r="FU281" s="46">
        <f t="shared" si="53"/>
        <v>0</v>
      </c>
      <c r="FV281" s="46">
        <f t="shared" si="53"/>
        <v>0</v>
      </c>
      <c r="FW281" s="46">
        <f t="shared" si="53"/>
        <v>0</v>
      </c>
      <c r="FX281" s="46">
        <f t="shared" si="53"/>
        <v>0</v>
      </c>
      <c r="FY281" s="46">
        <f t="shared" si="53"/>
        <v>0</v>
      </c>
      <c r="FZ281" s="46">
        <f t="shared" si="53"/>
        <v>0</v>
      </c>
      <c r="GA281" s="46">
        <f t="shared" si="53"/>
        <v>0</v>
      </c>
      <c r="GB281" s="46">
        <f t="shared" si="53"/>
        <v>0</v>
      </c>
      <c r="GC281" s="46">
        <f t="shared" si="53"/>
        <v>0</v>
      </c>
      <c r="GD281" s="46">
        <f t="shared" si="53"/>
        <v>0</v>
      </c>
      <c r="GE281" s="46">
        <f t="shared" si="53"/>
        <v>0</v>
      </c>
      <c r="GF281" s="46">
        <f t="shared" si="53"/>
        <v>0</v>
      </c>
      <c r="GG281" s="46">
        <f t="shared" si="53"/>
        <v>0</v>
      </c>
      <c r="GH281" s="46">
        <f t="shared" si="53"/>
        <v>0</v>
      </c>
      <c r="GI281" s="46">
        <f t="shared" si="53"/>
        <v>0</v>
      </c>
      <c r="GJ281" s="46">
        <f t="shared" si="53"/>
        <v>0</v>
      </c>
      <c r="GK281" s="46">
        <f t="shared" si="53"/>
        <v>0</v>
      </c>
      <c r="GL281" s="46">
        <f t="shared" si="53"/>
        <v>0</v>
      </c>
      <c r="GM281" s="46">
        <f t="shared" si="53"/>
        <v>0</v>
      </c>
      <c r="GN281" s="46">
        <f t="shared" si="53"/>
        <v>0</v>
      </c>
      <c r="GO281" s="46">
        <f t="shared" si="53"/>
        <v>0</v>
      </c>
      <c r="GP281" s="46">
        <f t="shared" si="53"/>
        <v>0</v>
      </c>
      <c r="GQ281" s="46">
        <f t="shared" si="53"/>
        <v>0</v>
      </c>
      <c r="GR281" s="46">
        <f t="shared" si="53"/>
        <v>0</v>
      </c>
      <c r="GS281" s="46">
        <f t="shared" ref="GS281:JD281" si="54">GS197-GS201</f>
        <v>0</v>
      </c>
      <c r="GT281" s="46">
        <f t="shared" si="54"/>
        <v>0</v>
      </c>
      <c r="GU281" s="46">
        <f t="shared" si="54"/>
        <v>0</v>
      </c>
      <c r="GV281" s="46">
        <f t="shared" si="54"/>
        <v>0</v>
      </c>
      <c r="GW281" s="46">
        <f t="shared" si="54"/>
        <v>0</v>
      </c>
      <c r="GX281" s="46">
        <f t="shared" si="54"/>
        <v>0</v>
      </c>
      <c r="GY281" s="46">
        <f t="shared" si="54"/>
        <v>0</v>
      </c>
      <c r="GZ281" s="46">
        <f t="shared" si="54"/>
        <v>0</v>
      </c>
      <c r="HA281" s="46">
        <f t="shared" si="54"/>
        <v>0</v>
      </c>
      <c r="HB281" s="46">
        <f t="shared" si="54"/>
        <v>0</v>
      </c>
      <c r="HC281" s="46">
        <f t="shared" si="54"/>
        <v>0</v>
      </c>
      <c r="HD281" s="46">
        <f t="shared" si="54"/>
        <v>0</v>
      </c>
      <c r="HE281" s="46">
        <f t="shared" si="54"/>
        <v>0</v>
      </c>
      <c r="HF281" s="46">
        <f t="shared" si="54"/>
        <v>0</v>
      </c>
      <c r="HG281" s="46">
        <f t="shared" si="54"/>
        <v>0</v>
      </c>
      <c r="HH281" s="46">
        <f t="shared" si="54"/>
        <v>0</v>
      </c>
      <c r="HI281" s="46">
        <f t="shared" si="54"/>
        <v>0</v>
      </c>
      <c r="HJ281" s="46">
        <f t="shared" si="54"/>
        <v>0</v>
      </c>
      <c r="HK281" s="46">
        <f t="shared" si="54"/>
        <v>0</v>
      </c>
      <c r="HL281" s="46">
        <f t="shared" si="54"/>
        <v>0</v>
      </c>
      <c r="HM281" s="46">
        <f t="shared" si="54"/>
        <v>0</v>
      </c>
      <c r="HN281" s="46">
        <f t="shared" si="54"/>
        <v>0</v>
      </c>
      <c r="HO281" s="46">
        <f t="shared" si="54"/>
        <v>0</v>
      </c>
      <c r="HP281" s="46">
        <f t="shared" si="54"/>
        <v>0</v>
      </c>
      <c r="HQ281" s="46">
        <f t="shared" si="54"/>
        <v>0</v>
      </c>
      <c r="HR281" s="46">
        <f t="shared" si="54"/>
        <v>0</v>
      </c>
      <c r="HS281" s="46">
        <f t="shared" si="54"/>
        <v>0</v>
      </c>
      <c r="HT281" s="46">
        <f t="shared" si="54"/>
        <v>0</v>
      </c>
      <c r="HU281" s="46">
        <f t="shared" si="54"/>
        <v>0</v>
      </c>
      <c r="HV281" s="46">
        <f t="shared" si="54"/>
        <v>0</v>
      </c>
      <c r="HW281" s="46">
        <f t="shared" si="54"/>
        <v>0</v>
      </c>
      <c r="HX281" s="46">
        <f t="shared" si="54"/>
        <v>0</v>
      </c>
      <c r="HY281" s="46">
        <f t="shared" si="54"/>
        <v>0</v>
      </c>
      <c r="HZ281" s="46">
        <f t="shared" si="54"/>
        <v>0</v>
      </c>
      <c r="IA281" s="46">
        <f t="shared" si="54"/>
        <v>0</v>
      </c>
      <c r="IB281" s="46">
        <f t="shared" si="54"/>
        <v>0</v>
      </c>
      <c r="IC281" s="46">
        <f t="shared" si="54"/>
        <v>0</v>
      </c>
      <c r="ID281" s="46">
        <f t="shared" si="54"/>
        <v>0</v>
      </c>
      <c r="IE281" s="46">
        <f t="shared" si="54"/>
        <v>0</v>
      </c>
      <c r="IF281" s="46">
        <f t="shared" si="54"/>
        <v>0</v>
      </c>
      <c r="IG281" s="46">
        <f t="shared" si="54"/>
        <v>0</v>
      </c>
      <c r="IH281" s="46">
        <f t="shared" si="54"/>
        <v>0</v>
      </c>
      <c r="II281" s="46">
        <f t="shared" si="54"/>
        <v>0</v>
      </c>
      <c r="IJ281" s="46">
        <f t="shared" si="54"/>
        <v>0</v>
      </c>
      <c r="IK281" s="46">
        <f t="shared" si="54"/>
        <v>0</v>
      </c>
      <c r="IL281" s="46">
        <f t="shared" si="54"/>
        <v>0</v>
      </c>
      <c r="IM281" s="46">
        <f t="shared" si="54"/>
        <v>0</v>
      </c>
      <c r="IN281" s="46">
        <f t="shared" si="54"/>
        <v>0</v>
      </c>
      <c r="IO281" s="46">
        <f t="shared" si="54"/>
        <v>0</v>
      </c>
      <c r="IP281" s="46">
        <f t="shared" si="54"/>
        <v>0</v>
      </c>
      <c r="IQ281" s="46">
        <f t="shared" si="54"/>
        <v>0</v>
      </c>
      <c r="IR281" s="46">
        <f t="shared" si="54"/>
        <v>0</v>
      </c>
      <c r="IS281" s="46">
        <f t="shared" si="54"/>
        <v>0</v>
      </c>
      <c r="IT281" s="46">
        <f t="shared" si="54"/>
        <v>0</v>
      </c>
      <c r="IU281" s="46">
        <f t="shared" si="54"/>
        <v>0</v>
      </c>
      <c r="IV281" s="46">
        <f t="shared" si="54"/>
        <v>0</v>
      </c>
      <c r="IW281" s="46">
        <f t="shared" si="54"/>
        <v>0</v>
      </c>
      <c r="IX281" s="46">
        <f t="shared" si="54"/>
        <v>0</v>
      </c>
      <c r="IY281" s="46">
        <f t="shared" si="54"/>
        <v>0</v>
      </c>
      <c r="IZ281" s="46">
        <f t="shared" si="54"/>
        <v>0</v>
      </c>
      <c r="JA281" s="46">
        <f t="shared" si="54"/>
        <v>0</v>
      </c>
      <c r="JB281" s="46">
        <f t="shared" si="54"/>
        <v>0</v>
      </c>
      <c r="JC281" s="46">
        <f t="shared" si="54"/>
        <v>0</v>
      </c>
      <c r="JD281" s="46">
        <f t="shared" si="54"/>
        <v>0</v>
      </c>
      <c r="JE281" s="46">
        <f t="shared" ref="JE281:LP281" si="55">JE197-JE201</f>
        <v>0</v>
      </c>
      <c r="JF281" s="46">
        <f t="shared" si="55"/>
        <v>0</v>
      </c>
      <c r="JG281" s="46">
        <f t="shared" si="55"/>
        <v>0</v>
      </c>
      <c r="JH281" s="46">
        <f t="shared" si="55"/>
        <v>0</v>
      </c>
      <c r="JI281" s="46">
        <f t="shared" si="55"/>
        <v>0</v>
      </c>
      <c r="JJ281" s="46">
        <f t="shared" si="55"/>
        <v>0</v>
      </c>
      <c r="JK281" s="46">
        <f t="shared" si="55"/>
        <v>0</v>
      </c>
      <c r="JL281" s="46">
        <f t="shared" si="55"/>
        <v>0</v>
      </c>
      <c r="JM281" s="46">
        <f t="shared" si="55"/>
        <v>0</v>
      </c>
      <c r="JN281" s="46">
        <f t="shared" si="55"/>
        <v>0</v>
      </c>
      <c r="JO281" s="46">
        <f t="shared" si="55"/>
        <v>0</v>
      </c>
      <c r="JP281" s="46">
        <f t="shared" si="55"/>
        <v>0</v>
      </c>
      <c r="JQ281" s="46">
        <f t="shared" si="55"/>
        <v>0</v>
      </c>
      <c r="JR281" s="46">
        <f t="shared" si="55"/>
        <v>0</v>
      </c>
      <c r="JS281" s="46">
        <f t="shared" si="55"/>
        <v>0</v>
      </c>
      <c r="JT281" s="46">
        <f t="shared" si="55"/>
        <v>0</v>
      </c>
      <c r="JU281" s="46">
        <f t="shared" si="55"/>
        <v>0</v>
      </c>
      <c r="JV281" s="46">
        <f t="shared" si="55"/>
        <v>0</v>
      </c>
      <c r="JW281" s="46">
        <f t="shared" si="55"/>
        <v>0</v>
      </c>
      <c r="JX281" s="46">
        <f t="shared" si="55"/>
        <v>0</v>
      </c>
      <c r="JY281" s="46">
        <f t="shared" si="55"/>
        <v>0</v>
      </c>
      <c r="JZ281" s="46">
        <f t="shared" si="55"/>
        <v>0</v>
      </c>
      <c r="KA281" s="46">
        <f t="shared" si="55"/>
        <v>0</v>
      </c>
      <c r="KB281" s="46">
        <f t="shared" si="55"/>
        <v>0</v>
      </c>
      <c r="KC281" s="46">
        <f t="shared" si="55"/>
        <v>0</v>
      </c>
      <c r="KD281" s="46">
        <f t="shared" si="55"/>
        <v>0</v>
      </c>
      <c r="KE281" s="46">
        <f t="shared" si="55"/>
        <v>0</v>
      </c>
      <c r="KF281" s="46">
        <f t="shared" si="55"/>
        <v>0</v>
      </c>
      <c r="KG281" s="46">
        <f t="shared" si="55"/>
        <v>0</v>
      </c>
      <c r="KH281" s="46">
        <f t="shared" si="55"/>
        <v>0</v>
      </c>
      <c r="KI281" s="46">
        <f t="shared" si="55"/>
        <v>0</v>
      </c>
      <c r="KJ281" s="46">
        <f t="shared" si="55"/>
        <v>0</v>
      </c>
      <c r="KK281" s="46">
        <f t="shared" si="55"/>
        <v>0</v>
      </c>
      <c r="KL281" s="46">
        <f t="shared" si="55"/>
        <v>0</v>
      </c>
      <c r="KM281" s="46">
        <f t="shared" si="55"/>
        <v>0</v>
      </c>
      <c r="KN281" s="46">
        <f t="shared" si="55"/>
        <v>0</v>
      </c>
      <c r="KO281" s="46">
        <f t="shared" si="55"/>
        <v>0</v>
      </c>
      <c r="KP281" s="46">
        <f t="shared" si="55"/>
        <v>0</v>
      </c>
      <c r="KQ281" s="46">
        <f t="shared" si="55"/>
        <v>0</v>
      </c>
      <c r="KR281" s="46">
        <f t="shared" si="55"/>
        <v>0</v>
      </c>
      <c r="KS281" s="46">
        <f t="shared" si="55"/>
        <v>0</v>
      </c>
      <c r="KT281" s="46">
        <f t="shared" si="55"/>
        <v>0</v>
      </c>
      <c r="KU281" s="46">
        <f t="shared" si="55"/>
        <v>0</v>
      </c>
      <c r="KV281" s="46">
        <f t="shared" si="55"/>
        <v>0</v>
      </c>
      <c r="KW281" s="46">
        <f t="shared" si="55"/>
        <v>0</v>
      </c>
      <c r="KX281" s="46">
        <f t="shared" si="55"/>
        <v>0</v>
      </c>
      <c r="KY281" s="46">
        <f t="shared" si="55"/>
        <v>0</v>
      </c>
      <c r="KZ281" s="46">
        <f t="shared" si="55"/>
        <v>0</v>
      </c>
      <c r="LA281" s="46">
        <f t="shared" si="55"/>
        <v>0</v>
      </c>
      <c r="LB281" s="46">
        <f t="shared" si="55"/>
        <v>0</v>
      </c>
      <c r="LC281" s="46">
        <f t="shared" si="55"/>
        <v>0</v>
      </c>
      <c r="LD281" s="46">
        <f t="shared" si="55"/>
        <v>0</v>
      </c>
      <c r="LE281" s="46">
        <f t="shared" si="55"/>
        <v>0</v>
      </c>
      <c r="LF281" s="46">
        <f t="shared" si="55"/>
        <v>0</v>
      </c>
      <c r="LG281" s="46">
        <f t="shared" si="55"/>
        <v>0</v>
      </c>
      <c r="LH281" s="46">
        <f t="shared" si="55"/>
        <v>0</v>
      </c>
      <c r="LI281" s="46">
        <f t="shared" si="55"/>
        <v>0</v>
      </c>
      <c r="LJ281" s="46">
        <f t="shared" si="55"/>
        <v>0</v>
      </c>
      <c r="LK281" s="46">
        <f t="shared" si="55"/>
        <v>0</v>
      </c>
      <c r="LL281" s="46">
        <f t="shared" si="55"/>
        <v>0</v>
      </c>
      <c r="LM281" s="46">
        <f t="shared" si="55"/>
        <v>0</v>
      </c>
      <c r="LN281" s="46">
        <f t="shared" si="55"/>
        <v>0</v>
      </c>
      <c r="LO281" s="46">
        <f t="shared" si="55"/>
        <v>0</v>
      </c>
      <c r="LP281" s="46">
        <f t="shared" si="55"/>
        <v>0</v>
      </c>
      <c r="LQ281" s="46">
        <f t="shared" ref="LQ281:OB281" si="56">LQ197-LQ201</f>
        <v>0</v>
      </c>
      <c r="LR281" s="46">
        <f t="shared" si="56"/>
        <v>0</v>
      </c>
      <c r="LS281" s="46">
        <f t="shared" si="56"/>
        <v>0</v>
      </c>
      <c r="LT281" s="46">
        <f t="shared" si="56"/>
        <v>0</v>
      </c>
      <c r="LU281" s="46">
        <f t="shared" si="56"/>
        <v>0</v>
      </c>
      <c r="LV281" s="46">
        <f t="shared" si="56"/>
        <v>0</v>
      </c>
      <c r="LW281" s="46">
        <f t="shared" si="56"/>
        <v>0</v>
      </c>
      <c r="LX281" s="46">
        <f t="shared" si="56"/>
        <v>0</v>
      </c>
      <c r="LY281" s="46">
        <f t="shared" si="56"/>
        <v>0</v>
      </c>
      <c r="LZ281" s="46">
        <f t="shared" si="56"/>
        <v>0</v>
      </c>
      <c r="MA281" s="46">
        <f t="shared" si="56"/>
        <v>0</v>
      </c>
      <c r="MB281" s="46">
        <f t="shared" si="56"/>
        <v>0</v>
      </c>
      <c r="MC281" s="46">
        <f t="shared" si="56"/>
        <v>0</v>
      </c>
      <c r="MD281" s="46">
        <f t="shared" si="56"/>
        <v>0</v>
      </c>
      <c r="ME281" s="46">
        <f t="shared" si="56"/>
        <v>0</v>
      </c>
      <c r="MF281" s="46">
        <f t="shared" si="56"/>
        <v>0</v>
      </c>
      <c r="MG281" s="46">
        <f t="shared" si="56"/>
        <v>0</v>
      </c>
      <c r="MH281" s="46">
        <f t="shared" si="56"/>
        <v>0</v>
      </c>
      <c r="MI281" s="46">
        <f t="shared" si="56"/>
        <v>0</v>
      </c>
      <c r="MJ281" s="46">
        <f t="shared" si="56"/>
        <v>0</v>
      </c>
      <c r="MK281" s="46">
        <f t="shared" si="56"/>
        <v>0</v>
      </c>
      <c r="ML281" s="46">
        <f t="shared" si="56"/>
        <v>0</v>
      </c>
      <c r="MM281" s="46">
        <f t="shared" si="56"/>
        <v>0</v>
      </c>
      <c r="MN281" s="46">
        <f t="shared" si="56"/>
        <v>0</v>
      </c>
      <c r="MO281" s="46">
        <f t="shared" si="56"/>
        <v>0</v>
      </c>
      <c r="MP281" s="46">
        <f t="shared" si="56"/>
        <v>0</v>
      </c>
      <c r="MQ281" s="46">
        <f t="shared" si="56"/>
        <v>0</v>
      </c>
      <c r="MR281" s="46">
        <f t="shared" si="56"/>
        <v>0</v>
      </c>
      <c r="MS281" s="46">
        <f t="shared" si="56"/>
        <v>0</v>
      </c>
      <c r="MT281" s="46">
        <f t="shared" si="56"/>
        <v>0</v>
      </c>
      <c r="MU281" s="46">
        <f t="shared" si="56"/>
        <v>0</v>
      </c>
      <c r="MV281" s="46">
        <f t="shared" si="56"/>
        <v>0</v>
      </c>
      <c r="MW281" s="46">
        <f t="shared" si="56"/>
        <v>0</v>
      </c>
      <c r="MX281" s="46">
        <f t="shared" si="56"/>
        <v>0</v>
      </c>
      <c r="MY281" s="46">
        <f t="shared" si="56"/>
        <v>0</v>
      </c>
      <c r="MZ281" s="46">
        <f t="shared" si="56"/>
        <v>0</v>
      </c>
      <c r="NA281" s="46">
        <f t="shared" si="56"/>
        <v>0</v>
      </c>
      <c r="NB281" s="46">
        <f t="shared" si="56"/>
        <v>0</v>
      </c>
      <c r="NC281" s="46">
        <f t="shared" si="56"/>
        <v>0</v>
      </c>
      <c r="ND281" s="46">
        <f t="shared" si="56"/>
        <v>0</v>
      </c>
      <c r="NE281" s="46">
        <f t="shared" si="56"/>
        <v>0</v>
      </c>
      <c r="NF281" s="46">
        <f t="shared" si="56"/>
        <v>0</v>
      </c>
      <c r="NG281" s="46">
        <f t="shared" si="56"/>
        <v>0</v>
      </c>
      <c r="NH281" s="46">
        <f t="shared" si="56"/>
        <v>0</v>
      </c>
      <c r="NI281" s="46">
        <f t="shared" si="56"/>
        <v>0</v>
      </c>
      <c r="NJ281" s="46">
        <f t="shared" si="56"/>
        <v>0</v>
      </c>
      <c r="NK281" s="46">
        <f t="shared" si="56"/>
        <v>0</v>
      </c>
      <c r="NL281" s="46">
        <f t="shared" si="56"/>
        <v>0</v>
      </c>
      <c r="NM281" s="46">
        <f t="shared" si="56"/>
        <v>0</v>
      </c>
      <c r="NN281" s="46">
        <f t="shared" si="56"/>
        <v>0</v>
      </c>
      <c r="NO281" s="46">
        <f t="shared" si="56"/>
        <v>0</v>
      </c>
      <c r="NP281" s="46">
        <f t="shared" si="56"/>
        <v>0</v>
      </c>
      <c r="NQ281" s="46">
        <f t="shared" si="56"/>
        <v>0</v>
      </c>
      <c r="NR281" s="46">
        <f t="shared" si="56"/>
        <v>0</v>
      </c>
      <c r="NS281" s="46">
        <f t="shared" si="56"/>
        <v>0</v>
      </c>
      <c r="NT281" s="46">
        <f t="shared" si="56"/>
        <v>0</v>
      </c>
      <c r="NU281" s="46">
        <f t="shared" si="56"/>
        <v>0</v>
      </c>
      <c r="NV281" s="46">
        <f t="shared" si="56"/>
        <v>0</v>
      </c>
      <c r="NW281" s="46">
        <f t="shared" si="56"/>
        <v>0</v>
      </c>
      <c r="NX281" s="46">
        <f t="shared" si="56"/>
        <v>0</v>
      </c>
      <c r="NY281" s="46">
        <f t="shared" si="56"/>
        <v>0</v>
      </c>
      <c r="NZ281" s="46">
        <f t="shared" si="56"/>
        <v>0</v>
      </c>
      <c r="OA281" s="46">
        <f t="shared" si="56"/>
        <v>0</v>
      </c>
      <c r="OB281" s="46">
        <f t="shared" si="56"/>
        <v>0</v>
      </c>
      <c r="OC281" s="46">
        <f t="shared" ref="OC281:QN281" si="57">OC197-OC201</f>
        <v>0</v>
      </c>
      <c r="OD281" s="46">
        <f t="shared" si="57"/>
        <v>0</v>
      </c>
      <c r="OE281" s="46">
        <f t="shared" si="57"/>
        <v>0</v>
      </c>
      <c r="OF281" s="46">
        <f t="shared" si="57"/>
        <v>0</v>
      </c>
      <c r="OG281" s="46">
        <f t="shared" si="57"/>
        <v>0</v>
      </c>
      <c r="OH281" s="46">
        <f t="shared" si="57"/>
        <v>0</v>
      </c>
      <c r="OI281" s="46">
        <f t="shared" si="57"/>
        <v>0</v>
      </c>
      <c r="OJ281" s="46">
        <f t="shared" si="57"/>
        <v>0</v>
      </c>
      <c r="OK281" s="46">
        <f t="shared" si="57"/>
        <v>0</v>
      </c>
      <c r="OL281" s="46">
        <f t="shared" si="57"/>
        <v>0</v>
      </c>
      <c r="OM281" s="46">
        <f t="shared" si="57"/>
        <v>0</v>
      </c>
      <c r="ON281" s="46">
        <f t="shared" si="57"/>
        <v>0</v>
      </c>
      <c r="OO281" s="46">
        <f t="shared" si="57"/>
        <v>0</v>
      </c>
      <c r="OP281" s="46">
        <f t="shared" si="57"/>
        <v>0</v>
      </c>
      <c r="OQ281" s="46">
        <f t="shared" si="57"/>
        <v>0</v>
      </c>
      <c r="OR281" s="46">
        <f t="shared" si="57"/>
        <v>0</v>
      </c>
      <c r="OS281" s="46">
        <f t="shared" si="57"/>
        <v>0</v>
      </c>
      <c r="OT281" s="46">
        <f t="shared" si="57"/>
        <v>0</v>
      </c>
      <c r="OU281" s="46">
        <f t="shared" si="57"/>
        <v>0</v>
      </c>
      <c r="OV281" s="46">
        <f t="shared" si="57"/>
        <v>0</v>
      </c>
      <c r="OW281" s="46">
        <f t="shared" si="57"/>
        <v>0</v>
      </c>
      <c r="OX281" s="46">
        <f t="shared" si="57"/>
        <v>0</v>
      </c>
      <c r="OY281" s="46">
        <f t="shared" si="57"/>
        <v>0</v>
      </c>
      <c r="OZ281" s="46">
        <f t="shared" si="57"/>
        <v>0</v>
      </c>
      <c r="PA281" s="46">
        <f t="shared" si="57"/>
        <v>0</v>
      </c>
      <c r="PB281" s="46">
        <f t="shared" si="57"/>
        <v>0</v>
      </c>
      <c r="PC281" s="46">
        <f t="shared" si="57"/>
        <v>0</v>
      </c>
      <c r="PD281" s="46">
        <f t="shared" si="57"/>
        <v>0</v>
      </c>
      <c r="PE281" s="46">
        <f t="shared" si="57"/>
        <v>0</v>
      </c>
      <c r="PF281" s="46">
        <f t="shared" si="57"/>
        <v>0</v>
      </c>
      <c r="PG281" s="46">
        <f t="shared" si="57"/>
        <v>0</v>
      </c>
      <c r="PH281" s="46">
        <f t="shared" si="57"/>
        <v>0</v>
      </c>
      <c r="PI281" s="46">
        <f t="shared" si="57"/>
        <v>0</v>
      </c>
      <c r="PJ281" s="46">
        <f t="shared" si="57"/>
        <v>0</v>
      </c>
      <c r="PK281" s="46">
        <f t="shared" si="57"/>
        <v>0</v>
      </c>
      <c r="PL281" s="46">
        <f t="shared" si="57"/>
        <v>0</v>
      </c>
      <c r="PM281" s="46">
        <f t="shared" si="57"/>
        <v>0</v>
      </c>
      <c r="PN281" s="46">
        <f t="shared" si="57"/>
        <v>0</v>
      </c>
      <c r="PO281" s="46">
        <f t="shared" si="57"/>
        <v>0</v>
      </c>
      <c r="PP281" s="46">
        <f t="shared" si="57"/>
        <v>0</v>
      </c>
      <c r="PQ281" s="46">
        <f t="shared" si="57"/>
        <v>0</v>
      </c>
      <c r="PR281" s="46">
        <f t="shared" si="57"/>
        <v>0</v>
      </c>
      <c r="PS281" s="46">
        <f t="shared" si="57"/>
        <v>0</v>
      </c>
      <c r="PT281" s="46">
        <f t="shared" si="57"/>
        <v>0</v>
      </c>
      <c r="PU281" s="46">
        <f t="shared" si="57"/>
        <v>0</v>
      </c>
      <c r="PV281" s="46">
        <f t="shared" si="57"/>
        <v>0</v>
      </c>
      <c r="PW281" s="46">
        <f t="shared" si="57"/>
        <v>0</v>
      </c>
      <c r="PX281" s="46">
        <f t="shared" si="57"/>
        <v>0</v>
      </c>
      <c r="PY281" s="46">
        <f t="shared" si="57"/>
        <v>0</v>
      </c>
      <c r="PZ281" s="46">
        <f t="shared" si="57"/>
        <v>0</v>
      </c>
      <c r="QA281" s="46">
        <f t="shared" si="57"/>
        <v>0</v>
      </c>
      <c r="QB281" s="46">
        <f t="shared" si="57"/>
        <v>0</v>
      </c>
      <c r="QC281" s="46">
        <f t="shared" si="57"/>
        <v>0</v>
      </c>
      <c r="QD281" s="46">
        <f t="shared" si="57"/>
        <v>0</v>
      </c>
      <c r="QE281" s="46">
        <f t="shared" si="57"/>
        <v>0</v>
      </c>
      <c r="QF281" s="46">
        <f t="shared" si="57"/>
        <v>0</v>
      </c>
      <c r="QG281" s="46">
        <f t="shared" si="57"/>
        <v>0</v>
      </c>
      <c r="QH281" s="46">
        <f t="shared" si="57"/>
        <v>0</v>
      </c>
      <c r="QI281" s="46">
        <f t="shared" si="57"/>
        <v>0</v>
      </c>
      <c r="QJ281" s="46">
        <f t="shared" si="57"/>
        <v>0</v>
      </c>
      <c r="QK281" s="46">
        <f t="shared" si="57"/>
        <v>0</v>
      </c>
      <c r="QL281" s="46">
        <f t="shared" si="57"/>
        <v>0</v>
      </c>
      <c r="QM281" s="46">
        <f t="shared" si="57"/>
        <v>0</v>
      </c>
      <c r="QN281" s="46">
        <f t="shared" si="57"/>
        <v>0</v>
      </c>
      <c r="QO281" s="46">
        <f t="shared" ref="QO281:SZ281" si="58">QO197-QO201</f>
        <v>0</v>
      </c>
      <c r="QP281" s="46">
        <f t="shared" si="58"/>
        <v>0</v>
      </c>
      <c r="QQ281" s="46">
        <f t="shared" si="58"/>
        <v>0</v>
      </c>
      <c r="QR281" s="46">
        <f t="shared" si="58"/>
        <v>0</v>
      </c>
      <c r="QS281" s="46">
        <f t="shared" si="58"/>
        <v>0</v>
      </c>
      <c r="QT281" s="46">
        <f t="shared" si="58"/>
        <v>0</v>
      </c>
      <c r="QU281" s="46">
        <f t="shared" si="58"/>
        <v>0</v>
      </c>
      <c r="QV281" s="46">
        <f t="shared" si="58"/>
        <v>0</v>
      </c>
      <c r="QW281" s="46">
        <f t="shared" si="58"/>
        <v>0</v>
      </c>
      <c r="QX281" s="46">
        <f t="shared" si="58"/>
        <v>0</v>
      </c>
      <c r="QY281" s="46">
        <f t="shared" si="58"/>
        <v>0</v>
      </c>
      <c r="QZ281" s="46">
        <f t="shared" si="58"/>
        <v>0</v>
      </c>
      <c r="RA281" s="46">
        <f t="shared" si="58"/>
        <v>0</v>
      </c>
      <c r="RB281" s="46">
        <f t="shared" si="58"/>
        <v>0</v>
      </c>
      <c r="RC281" s="46">
        <f t="shared" si="58"/>
        <v>0</v>
      </c>
      <c r="RD281" s="46">
        <f t="shared" si="58"/>
        <v>0</v>
      </c>
      <c r="RE281" s="46">
        <f t="shared" si="58"/>
        <v>0</v>
      </c>
      <c r="RF281" s="46">
        <f t="shared" si="58"/>
        <v>0</v>
      </c>
      <c r="RG281" s="46">
        <f t="shared" si="58"/>
        <v>0</v>
      </c>
      <c r="RH281" s="46">
        <f t="shared" si="58"/>
        <v>0</v>
      </c>
      <c r="RI281" s="46">
        <f t="shared" si="58"/>
        <v>0</v>
      </c>
      <c r="RJ281" s="46">
        <f t="shared" si="58"/>
        <v>0</v>
      </c>
      <c r="RK281" s="46">
        <f t="shared" si="58"/>
        <v>0</v>
      </c>
      <c r="RL281" s="46">
        <f t="shared" si="58"/>
        <v>0</v>
      </c>
      <c r="RM281" s="46">
        <f t="shared" si="58"/>
        <v>0</v>
      </c>
      <c r="RN281" s="46">
        <f t="shared" si="58"/>
        <v>0</v>
      </c>
      <c r="RO281" s="46">
        <f t="shared" si="58"/>
        <v>0</v>
      </c>
      <c r="RP281" s="46">
        <f t="shared" si="58"/>
        <v>0</v>
      </c>
      <c r="RQ281" s="46">
        <f t="shared" si="58"/>
        <v>0</v>
      </c>
      <c r="RR281" s="46">
        <f t="shared" si="58"/>
        <v>0</v>
      </c>
      <c r="RS281" s="46">
        <f t="shared" si="58"/>
        <v>0</v>
      </c>
      <c r="RT281" s="46">
        <f t="shared" si="58"/>
        <v>0</v>
      </c>
      <c r="RU281" s="46">
        <f t="shared" si="58"/>
        <v>0</v>
      </c>
      <c r="RV281" s="46">
        <f t="shared" si="58"/>
        <v>0</v>
      </c>
      <c r="RW281" s="46">
        <f t="shared" si="58"/>
        <v>0</v>
      </c>
      <c r="RX281" s="46">
        <f t="shared" si="58"/>
        <v>0</v>
      </c>
      <c r="RY281" s="46">
        <f t="shared" si="58"/>
        <v>0</v>
      </c>
      <c r="RZ281" s="46">
        <f t="shared" si="58"/>
        <v>0</v>
      </c>
      <c r="SA281" s="46">
        <f t="shared" si="58"/>
        <v>0</v>
      </c>
      <c r="SB281" s="46">
        <f t="shared" si="58"/>
        <v>0</v>
      </c>
      <c r="SC281" s="46">
        <f t="shared" si="58"/>
        <v>0</v>
      </c>
      <c r="SD281" s="46">
        <f t="shared" si="58"/>
        <v>0</v>
      </c>
      <c r="SE281" s="46">
        <f t="shared" si="58"/>
        <v>0</v>
      </c>
      <c r="SF281" s="46">
        <f t="shared" si="58"/>
        <v>0</v>
      </c>
      <c r="SG281" s="46">
        <f t="shared" si="58"/>
        <v>0</v>
      </c>
      <c r="SH281" s="46">
        <f t="shared" si="58"/>
        <v>0</v>
      </c>
      <c r="SI281" s="46">
        <f t="shared" si="58"/>
        <v>0</v>
      </c>
      <c r="SJ281" s="46">
        <f t="shared" si="58"/>
        <v>0</v>
      </c>
      <c r="SK281" s="46">
        <f t="shared" si="58"/>
        <v>0</v>
      </c>
      <c r="SL281" s="46">
        <f t="shared" si="58"/>
        <v>0</v>
      </c>
      <c r="SM281" s="46">
        <f t="shared" si="58"/>
        <v>0</v>
      </c>
      <c r="SN281" s="46">
        <f t="shared" si="58"/>
        <v>0</v>
      </c>
      <c r="SO281" s="46">
        <f t="shared" si="58"/>
        <v>0</v>
      </c>
      <c r="SP281" s="46">
        <f t="shared" si="58"/>
        <v>0</v>
      </c>
      <c r="SQ281" s="46">
        <f t="shared" si="58"/>
        <v>0</v>
      </c>
      <c r="SR281" s="46">
        <f t="shared" si="58"/>
        <v>0</v>
      </c>
      <c r="SS281" s="46">
        <f t="shared" si="58"/>
        <v>0</v>
      </c>
      <c r="ST281" s="46">
        <f t="shared" si="58"/>
        <v>0</v>
      </c>
      <c r="SU281" s="46">
        <f t="shared" si="58"/>
        <v>0</v>
      </c>
      <c r="SV281" s="46">
        <f t="shared" si="58"/>
        <v>0</v>
      </c>
      <c r="SW281" s="46">
        <f t="shared" si="58"/>
        <v>0</v>
      </c>
      <c r="SX281" s="46">
        <f t="shared" si="58"/>
        <v>0</v>
      </c>
      <c r="SY281" s="46">
        <f t="shared" si="58"/>
        <v>0</v>
      </c>
      <c r="SZ281" s="46">
        <f t="shared" si="58"/>
        <v>0</v>
      </c>
      <c r="TA281" s="46">
        <f t="shared" ref="TA281:VL281" si="59">TA197-TA201</f>
        <v>0</v>
      </c>
      <c r="TB281" s="46">
        <f t="shared" si="59"/>
        <v>0</v>
      </c>
      <c r="TC281" s="46">
        <f t="shared" si="59"/>
        <v>0</v>
      </c>
      <c r="TD281" s="46">
        <f t="shared" si="59"/>
        <v>0</v>
      </c>
      <c r="TE281" s="46">
        <f t="shared" si="59"/>
        <v>0</v>
      </c>
      <c r="TF281" s="46">
        <f t="shared" si="59"/>
        <v>0</v>
      </c>
      <c r="TG281" s="46">
        <f t="shared" si="59"/>
        <v>0</v>
      </c>
      <c r="TH281" s="46">
        <f t="shared" si="59"/>
        <v>0</v>
      </c>
      <c r="TI281" s="46">
        <f t="shared" si="59"/>
        <v>0</v>
      </c>
      <c r="TJ281" s="46">
        <f t="shared" si="59"/>
        <v>0</v>
      </c>
      <c r="TK281" s="46">
        <f t="shared" si="59"/>
        <v>0</v>
      </c>
      <c r="TL281" s="46">
        <f t="shared" si="59"/>
        <v>0</v>
      </c>
      <c r="TM281" s="46">
        <f t="shared" si="59"/>
        <v>0</v>
      </c>
      <c r="TN281" s="46">
        <f t="shared" si="59"/>
        <v>0</v>
      </c>
      <c r="TO281" s="46">
        <f t="shared" si="59"/>
        <v>0</v>
      </c>
      <c r="TP281" s="46">
        <f t="shared" si="59"/>
        <v>0</v>
      </c>
      <c r="TQ281" s="46">
        <f t="shared" si="59"/>
        <v>0</v>
      </c>
      <c r="TR281" s="46">
        <f t="shared" si="59"/>
        <v>0</v>
      </c>
      <c r="TS281" s="46">
        <f t="shared" si="59"/>
        <v>0</v>
      </c>
      <c r="TT281" s="46">
        <f t="shared" si="59"/>
        <v>0</v>
      </c>
      <c r="TU281" s="46">
        <f t="shared" si="59"/>
        <v>0</v>
      </c>
      <c r="TV281" s="46">
        <f t="shared" si="59"/>
        <v>0</v>
      </c>
      <c r="TW281" s="46">
        <f t="shared" si="59"/>
        <v>0</v>
      </c>
      <c r="TX281" s="46">
        <f t="shared" si="59"/>
        <v>0</v>
      </c>
      <c r="TY281" s="46">
        <f t="shared" si="59"/>
        <v>0</v>
      </c>
      <c r="TZ281" s="46">
        <f t="shared" si="59"/>
        <v>0</v>
      </c>
      <c r="UA281" s="46">
        <f t="shared" si="59"/>
        <v>0</v>
      </c>
      <c r="UB281" s="46">
        <f t="shared" si="59"/>
        <v>0</v>
      </c>
      <c r="UC281" s="46">
        <f t="shared" si="59"/>
        <v>0</v>
      </c>
      <c r="UD281" s="46">
        <f t="shared" si="59"/>
        <v>0</v>
      </c>
      <c r="UE281" s="46">
        <f t="shared" si="59"/>
        <v>0</v>
      </c>
      <c r="UF281" s="46">
        <f t="shared" si="59"/>
        <v>0</v>
      </c>
      <c r="UG281" s="46">
        <f t="shared" si="59"/>
        <v>0</v>
      </c>
      <c r="UH281" s="46">
        <f t="shared" si="59"/>
        <v>0</v>
      </c>
      <c r="UI281" s="46">
        <f t="shared" si="59"/>
        <v>0</v>
      </c>
      <c r="UJ281" s="46">
        <f t="shared" si="59"/>
        <v>0</v>
      </c>
      <c r="UK281" s="46">
        <f t="shared" si="59"/>
        <v>0</v>
      </c>
      <c r="UL281" s="46">
        <f t="shared" si="59"/>
        <v>0</v>
      </c>
      <c r="UM281" s="46">
        <f t="shared" si="59"/>
        <v>0</v>
      </c>
      <c r="UN281" s="46">
        <f t="shared" si="59"/>
        <v>0</v>
      </c>
      <c r="UO281" s="46">
        <f t="shared" si="59"/>
        <v>0</v>
      </c>
      <c r="UP281" s="46">
        <f t="shared" si="59"/>
        <v>0</v>
      </c>
      <c r="UQ281" s="46">
        <f t="shared" si="59"/>
        <v>0</v>
      </c>
      <c r="UR281" s="46">
        <f t="shared" si="59"/>
        <v>0</v>
      </c>
      <c r="US281" s="46">
        <f t="shared" si="59"/>
        <v>0</v>
      </c>
      <c r="UT281" s="46">
        <f t="shared" si="59"/>
        <v>0</v>
      </c>
      <c r="UU281" s="46">
        <f t="shared" si="59"/>
        <v>0</v>
      </c>
      <c r="UV281" s="46">
        <f t="shared" si="59"/>
        <v>0</v>
      </c>
      <c r="UW281" s="46">
        <f t="shared" si="59"/>
        <v>0</v>
      </c>
      <c r="UX281" s="46">
        <f t="shared" si="59"/>
        <v>0</v>
      </c>
      <c r="UY281" s="46">
        <f t="shared" si="59"/>
        <v>0</v>
      </c>
      <c r="UZ281" s="46">
        <f t="shared" si="59"/>
        <v>0</v>
      </c>
      <c r="VA281" s="46">
        <f t="shared" si="59"/>
        <v>0</v>
      </c>
      <c r="VB281" s="46">
        <f t="shared" si="59"/>
        <v>0</v>
      </c>
      <c r="VC281" s="46">
        <f t="shared" si="59"/>
        <v>0</v>
      </c>
      <c r="VD281" s="46">
        <f t="shared" si="59"/>
        <v>0</v>
      </c>
      <c r="VE281" s="46">
        <f t="shared" si="59"/>
        <v>0</v>
      </c>
      <c r="VF281" s="46">
        <f t="shared" si="59"/>
        <v>0</v>
      </c>
      <c r="VG281" s="46">
        <f t="shared" si="59"/>
        <v>0</v>
      </c>
      <c r="VH281" s="46">
        <f t="shared" si="59"/>
        <v>0</v>
      </c>
      <c r="VI281" s="46">
        <f t="shared" si="59"/>
        <v>0</v>
      </c>
      <c r="VJ281" s="46">
        <f t="shared" si="59"/>
        <v>0</v>
      </c>
      <c r="VK281" s="46">
        <f t="shared" si="59"/>
        <v>0</v>
      </c>
      <c r="VL281" s="46">
        <f t="shared" si="59"/>
        <v>0</v>
      </c>
      <c r="VM281" s="46">
        <f t="shared" ref="VM281:VV281" si="60">VM197-VM201</f>
        <v>0</v>
      </c>
      <c r="VN281" s="46">
        <f t="shared" si="60"/>
        <v>0</v>
      </c>
      <c r="VO281" s="46">
        <f t="shared" si="60"/>
        <v>0</v>
      </c>
      <c r="VP281" s="46">
        <f t="shared" si="60"/>
        <v>0</v>
      </c>
      <c r="VQ281" s="46">
        <f t="shared" si="60"/>
        <v>0</v>
      </c>
      <c r="VR281" s="46">
        <f t="shared" si="60"/>
        <v>0</v>
      </c>
      <c r="VS281" s="46">
        <f t="shared" si="60"/>
        <v>0</v>
      </c>
      <c r="VT281" s="46">
        <f t="shared" si="60"/>
        <v>0</v>
      </c>
      <c r="VU281" s="46">
        <f t="shared" si="60"/>
        <v>0</v>
      </c>
      <c r="VV281" s="46">
        <f t="shared" si="60"/>
        <v>0</v>
      </c>
    </row>
    <row r="282" spans="2:594" s="204" customFormat="1">
      <c r="C282" s="185" t="s">
        <v>1706</v>
      </c>
      <c r="D282" s="268"/>
      <c r="E282" s="980" t="s">
        <v>611</v>
      </c>
      <c r="F282" s="981"/>
      <c r="G282" s="982"/>
      <c r="H282" s="179"/>
      <c r="I282" s="858">
        <f>SUM(L282:FC282)</f>
        <v>0</v>
      </c>
      <c r="J282" s="179"/>
      <c r="K282" s="2"/>
      <c r="L282" s="130">
        <f>IF(L5&lt;&gt;"",VLOOKUP(L$5,'CNmaj Act. Subs. &amp; RBA'!$E$283:$H$434,4,FALSE),0)</f>
        <v>0</v>
      </c>
      <c r="M282" s="130">
        <f>IF(M5&lt;&gt;"",VLOOKUP(M$5,'CNmaj Act. Subs. &amp; RBA'!$E$283:$H$434,4,FALSE),0)</f>
        <v>0</v>
      </c>
      <c r="N282" s="130">
        <f>IF(N5&lt;&gt;"",VLOOKUP(N$5,'CNmaj Act. Subs. &amp; RBA'!$E$283:$H$434,4,FALSE),0)</f>
        <v>0</v>
      </c>
      <c r="O282" s="130">
        <f>IF(O5&lt;&gt;"",VLOOKUP(O$5,'CNmaj Act. Subs. &amp; RBA'!$E$283:$H$434,4,FALSE),0)</f>
        <v>0</v>
      </c>
      <c r="P282" s="130">
        <f>IF(P5&lt;&gt;"",VLOOKUP(P$5,'CNmaj Act. Subs. &amp; RBA'!$E$283:$H$434,4,FALSE),0)</f>
        <v>0</v>
      </c>
      <c r="Q282" s="130">
        <f>IF(Q5&lt;&gt;"",VLOOKUP(Q$5,'CNmaj Act. Subs. &amp; RBA'!$E$283:$H$434,4,FALSE),0)</f>
        <v>0</v>
      </c>
      <c r="R282" s="130">
        <f>IF(R5&lt;&gt;"",VLOOKUP(R$5,'CNmaj Act. Subs. &amp; RBA'!$E$283:$H$434,4,FALSE),0)</f>
        <v>0</v>
      </c>
      <c r="S282" s="130">
        <f>IF(S5&lt;&gt;"",VLOOKUP(S$5,'CNmaj Act. Subs. &amp; RBA'!$E$283:$H$434,4,FALSE),0)</f>
        <v>0</v>
      </c>
      <c r="T282" s="130">
        <f>IF(T5&lt;&gt;"",VLOOKUP(T$5,'CNmaj Act. Subs. &amp; RBA'!$E$283:$H$434,4,FALSE),0)</f>
        <v>0</v>
      </c>
      <c r="U282" s="130">
        <f>IF(U5&lt;&gt;"",VLOOKUP(U$5,'CNmaj Act. Subs. &amp; RBA'!$E$283:$H$434,4,FALSE),0)</f>
        <v>0</v>
      </c>
      <c r="V282" s="130">
        <f>IF(V5&lt;&gt;"",VLOOKUP(V$5,'CNmaj Act. Subs. &amp; RBA'!$E$283:$H$434,4,FALSE),0)</f>
        <v>0</v>
      </c>
      <c r="W282" s="130">
        <f>IF(W5&lt;&gt;"",VLOOKUP(W$5,'CNmaj Act. Subs. &amp; RBA'!$E$283:$H$434,4,FALSE),0)</f>
        <v>0</v>
      </c>
      <c r="X282" s="130">
        <f>IF(X5&lt;&gt;"",VLOOKUP(X$5,'CNmaj Act. Subs. &amp; RBA'!$E$283:$H$434,4,FALSE),0)</f>
        <v>0</v>
      </c>
      <c r="Y282" s="130">
        <f>IF(Y5&lt;&gt;"",VLOOKUP(Y$5,'CNmaj Act. Subs. &amp; RBA'!$E$283:$H$434,4,FALSE),0)</f>
        <v>0</v>
      </c>
      <c r="Z282" s="130">
        <f>IF(Z5&lt;&gt;"",VLOOKUP(Z$5,'CNmaj Act. Subs. &amp; RBA'!$E$283:$H$434,4,FALSE),0)</f>
        <v>0</v>
      </c>
      <c r="AA282" s="130">
        <f>IF(AA5&lt;&gt;"",VLOOKUP(AA$5,'CNmaj Act. Subs. &amp; RBA'!$E$283:$H$434,4,FALSE),0)</f>
        <v>0</v>
      </c>
      <c r="AB282" s="130">
        <f>IF(AB5&lt;&gt;"",VLOOKUP(AB$5,'CNmaj Act. Subs. &amp; RBA'!$E$283:$H$434,4,FALSE),0)</f>
        <v>0</v>
      </c>
      <c r="AC282" s="130">
        <f>IF(AC5&lt;&gt;"",VLOOKUP(AC$5,'CNmaj Act. Subs. &amp; RBA'!$E$283:$H$434,4,FALSE),0)</f>
        <v>0</v>
      </c>
      <c r="AD282" s="130">
        <f>IF(AD5&lt;&gt;"",VLOOKUP(AD$5,'CNmaj Act. Subs. &amp; RBA'!$E$283:$H$434,4,FALSE),0)</f>
        <v>0</v>
      </c>
      <c r="AE282" s="130">
        <f>IF(AE5&lt;&gt;"",VLOOKUP(AE$5,'CNmaj Act. Subs. &amp; RBA'!$E$283:$H$434,4,FALSE),0)</f>
        <v>0</v>
      </c>
      <c r="AF282" s="130">
        <f>IF(AF5&lt;&gt;"",VLOOKUP(AF$5,'CNmaj Act. Subs. &amp; RBA'!$E$283:$H$434,4,FALSE),0)</f>
        <v>0</v>
      </c>
      <c r="AG282" s="130">
        <f>IF(AG5&lt;&gt;"",VLOOKUP(AG$5,'CNmaj Act. Subs. &amp; RBA'!$E$283:$H$434,4,FALSE),0)</f>
        <v>0</v>
      </c>
      <c r="AH282" s="130">
        <f>IF(AH5&lt;&gt;"",VLOOKUP(AH$5,'CNmaj Act. Subs. &amp; RBA'!$E$283:$H$434,4,FALSE),0)</f>
        <v>0</v>
      </c>
      <c r="AI282" s="130">
        <f>IF(AI5&lt;&gt;"",VLOOKUP(AI$5,'CNmaj Act. Subs. &amp; RBA'!$E$283:$H$434,4,FALSE),0)</f>
        <v>0</v>
      </c>
      <c r="AJ282" s="130">
        <f>IF(AJ5&lt;&gt;"",VLOOKUP(AJ$5,'CNmaj Act. Subs. &amp; RBA'!$E$283:$H$434,4,FALSE),0)</f>
        <v>0</v>
      </c>
      <c r="AK282" s="130">
        <f>IF(AK5&lt;&gt;"",VLOOKUP(AK$5,'CNmaj Act. Subs. &amp; RBA'!$E$283:$H$434,4,FALSE),0)</f>
        <v>0</v>
      </c>
      <c r="AL282" s="130">
        <f>IF(AL5&lt;&gt;"",VLOOKUP(AL$5,'CNmaj Act. Subs. &amp; RBA'!$E$283:$H$434,4,FALSE),0)</f>
        <v>0</v>
      </c>
      <c r="AM282" s="130">
        <f>IF(AM5&lt;&gt;"",VLOOKUP(AM$5,'CNmaj Act. Subs. &amp; RBA'!$E$283:$H$434,4,FALSE),0)</f>
        <v>0</v>
      </c>
      <c r="AN282" s="130">
        <f>IF(AN5&lt;&gt;"",VLOOKUP(AN$5,'CNmaj Act. Subs. &amp; RBA'!$E$283:$H$434,4,FALSE),0)</f>
        <v>0</v>
      </c>
      <c r="AO282" s="130">
        <f>IF(AO5&lt;&gt;"",VLOOKUP(AO$5,'CNmaj Act. Subs. &amp; RBA'!$E$283:$H$434,4,FALSE),0)</f>
        <v>0</v>
      </c>
      <c r="AP282" s="130">
        <f>IF(AP5&lt;&gt;"",VLOOKUP(AP$5,'CNmaj Act. Subs. &amp; RBA'!$E$283:$H$434,4,FALSE),0)</f>
        <v>0</v>
      </c>
      <c r="AQ282" s="130">
        <f>IF(AQ5&lt;&gt;"",VLOOKUP(AQ$5,'CNmaj Act. Subs. &amp; RBA'!$E$283:$H$434,4,FALSE),0)</f>
        <v>0</v>
      </c>
      <c r="AR282" s="130">
        <f>IF(AR5&lt;&gt;"",VLOOKUP(AR$5,'CNmaj Act. Subs. &amp; RBA'!$E$283:$H$434,4,FALSE),0)</f>
        <v>0</v>
      </c>
      <c r="AS282" s="130">
        <f>IF(AS5&lt;&gt;"",VLOOKUP(AS$5,'CNmaj Act. Subs. &amp; RBA'!$E$283:$H$434,4,FALSE),0)</f>
        <v>0</v>
      </c>
      <c r="AT282" s="130">
        <f>IF(AT5&lt;&gt;"",VLOOKUP(AT$5,'CNmaj Act. Subs. &amp; RBA'!$E$283:$H$434,4,FALSE),0)</f>
        <v>0</v>
      </c>
      <c r="AU282" s="130">
        <f>IF(AU5&lt;&gt;"",VLOOKUP(AU$5,'CNmaj Act. Subs. &amp; RBA'!$E$283:$H$434,4,FALSE),0)</f>
        <v>0</v>
      </c>
      <c r="AV282" s="130">
        <f>IF(AV5&lt;&gt;"",VLOOKUP(AV$5,'CNmaj Act. Subs. &amp; RBA'!$E$283:$H$434,4,FALSE),0)</f>
        <v>0</v>
      </c>
      <c r="AW282" s="130">
        <f>IF(AW5&lt;&gt;"",VLOOKUP(AW$5,'CNmaj Act. Subs. &amp; RBA'!$E$283:$H$434,4,FALSE),0)</f>
        <v>0</v>
      </c>
      <c r="AX282" s="130">
        <f>IF(AX5&lt;&gt;"",VLOOKUP(AX$5,'CNmaj Act. Subs. &amp; RBA'!$E$283:$H$434,4,FALSE),0)</f>
        <v>0</v>
      </c>
      <c r="AY282" s="130">
        <f>IF(AY5&lt;&gt;"",VLOOKUP(AY$5,'CNmaj Act. Subs. &amp; RBA'!$E$283:$H$434,4,FALSE),0)</f>
        <v>0</v>
      </c>
      <c r="AZ282" s="130">
        <f>IF(AZ5&lt;&gt;"",VLOOKUP(AZ$5,'CNmaj Act. Subs. &amp; RBA'!$E$283:$H$434,4,FALSE),0)</f>
        <v>0</v>
      </c>
      <c r="BA282" s="130">
        <f>IF(BA5&lt;&gt;"",VLOOKUP(BA$5,'CNmaj Act. Subs. &amp; RBA'!$E$283:$H$434,4,FALSE),0)</f>
        <v>0</v>
      </c>
      <c r="BB282" s="130">
        <f>IF(BB5&lt;&gt;"",VLOOKUP(BB$5,'CNmaj Act. Subs. &amp; RBA'!$E$283:$H$434,4,FALSE),0)</f>
        <v>0</v>
      </c>
      <c r="BC282" s="130">
        <f>IF(BC5&lt;&gt;"",VLOOKUP(BC$5,'CNmaj Act. Subs. &amp; RBA'!$E$283:$H$434,4,FALSE),0)</f>
        <v>0</v>
      </c>
      <c r="BD282" s="130">
        <f>IF(BD5&lt;&gt;"",VLOOKUP(BD$5,'CNmaj Act. Subs. &amp; RBA'!$E$283:$H$434,4,FALSE),0)</f>
        <v>0</v>
      </c>
      <c r="BE282" s="130">
        <f>IF(BE5&lt;&gt;"",VLOOKUP(BE$5,'CNmaj Act. Subs. &amp; RBA'!$E$283:$H$434,4,FALSE),0)</f>
        <v>0</v>
      </c>
      <c r="BF282" s="130">
        <f>IF(BF5&lt;&gt;"",VLOOKUP(BF$5,'CNmaj Act. Subs. &amp; RBA'!$E$283:$H$434,4,FALSE),0)</f>
        <v>0</v>
      </c>
      <c r="BG282" s="130">
        <f>IF(BG5&lt;&gt;"",VLOOKUP(BG$5,'CNmaj Act. Subs. &amp; RBA'!$E$283:$H$434,4,FALSE),0)</f>
        <v>0</v>
      </c>
      <c r="BH282" s="130">
        <f>IF(BH5&lt;&gt;"",VLOOKUP(BH$5,'CNmaj Act. Subs. &amp; RBA'!$E$283:$H$434,4,FALSE),0)</f>
        <v>0</v>
      </c>
      <c r="BI282" s="130">
        <f>IF(BI5&lt;&gt;"",VLOOKUP(BI$5,'CNmaj Act. Subs. &amp; RBA'!$E$283:$H$434,4,FALSE),0)</f>
        <v>0</v>
      </c>
      <c r="BJ282" s="130">
        <f>IF(BJ5&lt;&gt;"",VLOOKUP(BJ$5,'CNmaj Act. Subs. &amp; RBA'!$E$283:$H$434,4,FALSE),0)</f>
        <v>0</v>
      </c>
      <c r="BK282" s="130">
        <f>IF(BK5&lt;&gt;"",VLOOKUP(BK$5,'CNmaj Act. Subs. &amp; RBA'!$E$283:$H$434,4,FALSE),0)</f>
        <v>0</v>
      </c>
      <c r="BL282" s="130">
        <f>IF(BL5&lt;&gt;"",VLOOKUP(BL$5,'CNmaj Act. Subs. &amp; RBA'!$E$283:$H$434,4,FALSE),0)</f>
        <v>0</v>
      </c>
      <c r="BM282" s="130">
        <f>IF(BM5&lt;&gt;"",VLOOKUP(BM$5,'CNmaj Act. Subs. &amp; RBA'!$E$283:$H$434,4,FALSE),0)</f>
        <v>0</v>
      </c>
      <c r="BN282" s="130">
        <f>IF(BN5&lt;&gt;"",VLOOKUP(BN$5,'CNmaj Act. Subs. &amp; RBA'!$E$283:$H$434,4,FALSE),0)</f>
        <v>0</v>
      </c>
      <c r="BO282" s="130">
        <f>IF(BO5&lt;&gt;"",VLOOKUP(BO$5,'CNmaj Act. Subs. &amp; RBA'!$E$283:$H$434,4,FALSE),0)</f>
        <v>0</v>
      </c>
      <c r="BP282" s="130">
        <f>IF(BP5&lt;&gt;"",VLOOKUP(BP$5,'CNmaj Act. Subs. &amp; RBA'!$E$283:$H$434,4,FALSE),0)</f>
        <v>0</v>
      </c>
      <c r="BQ282" s="130">
        <f>IF(BQ5&lt;&gt;"",VLOOKUP(BQ$5,'CNmaj Act. Subs. &amp; RBA'!$E$283:$H$434,4,FALSE),0)</f>
        <v>0</v>
      </c>
      <c r="BR282" s="130">
        <f>IF(BR5&lt;&gt;"",VLOOKUP(BR$5,'CNmaj Act. Subs. &amp; RBA'!$E$283:$H$434,4,FALSE),0)</f>
        <v>0</v>
      </c>
      <c r="BS282" s="130">
        <f>IF(BS5&lt;&gt;"",VLOOKUP(BS$5,'CNmaj Act. Subs. &amp; RBA'!$E$283:$H$434,4,FALSE),0)</f>
        <v>0</v>
      </c>
      <c r="BT282" s="130">
        <f>IF(BT5&lt;&gt;"",VLOOKUP(BT$5,'CNmaj Act. Subs. &amp; RBA'!$E$283:$H$434,4,FALSE),0)</f>
        <v>0</v>
      </c>
      <c r="BU282" s="130">
        <f>IF(BU5&lt;&gt;"",VLOOKUP(BU$5,'CNmaj Act. Subs. &amp; RBA'!$E$283:$H$434,4,FALSE),0)</f>
        <v>0</v>
      </c>
      <c r="BV282" s="130">
        <f>IF(BV5&lt;&gt;"",VLOOKUP(BV$5,'CNmaj Act. Subs. &amp; RBA'!$E$283:$H$434,4,FALSE),0)</f>
        <v>0</v>
      </c>
      <c r="BW282" s="130">
        <f>IF(BW5&lt;&gt;"",VLOOKUP(BW$5,'CNmaj Act. Subs. &amp; RBA'!$E$283:$H$434,4,FALSE),0)</f>
        <v>0</v>
      </c>
      <c r="BX282" s="130">
        <f>IF(BX5&lt;&gt;"",VLOOKUP(BX$5,'CNmaj Act. Subs. &amp; RBA'!$E$283:$H$434,4,FALSE),0)</f>
        <v>0</v>
      </c>
      <c r="BY282" s="130">
        <f>IF(BY5&lt;&gt;"",VLOOKUP(BY$5,'CNmaj Act. Subs. &amp; RBA'!$E$283:$H$434,4,FALSE),0)</f>
        <v>0</v>
      </c>
      <c r="BZ282" s="130">
        <f>IF(BZ5&lt;&gt;"",VLOOKUP(BZ$5,'CNmaj Act. Subs. &amp; RBA'!$E$283:$H$434,4,FALSE),0)</f>
        <v>0</v>
      </c>
      <c r="CA282" s="130">
        <f>IF(CA5&lt;&gt;"",VLOOKUP(CA$5,'CNmaj Act. Subs. &amp; RBA'!$E$283:$H$434,4,FALSE),0)</f>
        <v>0</v>
      </c>
      <c r="CB282" s="130">
        <f>IF(CB5&lt;&gt;"",VLOOKUP(CB$5,'CNmaj Act. Subs. &amp; RBA'!$E$283:$H$434,4,FALSE),0)</f>
        <v>0</v>
      </c>
      <c r="CC282" s="130">
        <f>IF(CC5&lt;&gt;"",VLOOKUP(CC$5,'CNmaj Act. Subs. &amp; RBA'!$E$283:$H$434,4,FALSE),0)</f>
        <v>0</v>
      </c>
      <c r="CD282" s="130">
        <f>IF(CD5&lt;&gt;"",VLOOKUP(CD$5,'CNmaj Act. Subs. &amp; RBA'!$E$283:$H$434,4,FALSE),0)</f>
        <v>0</v>
      </c>
      <c r="CE282" s="130">
        <f>IF(CE5&lt;&gt;"",VLOOKUP(CE$5,'CNmaj Act. Subs. &amp; RBA'!$E$283:$H$434,4,FALSE),0)</f>
        <v>0</v>
      </c>
      <c r="CF282" s="130">
        <f>IF(CF5&lt;&gt;"",VLOOKUP(CF$5,'CNmaj Act. Subs. &amp; RBA'!$E$283:$H$434,4,FALSE),0)</f>
        <v>0</v>
      </c>
      <c r="CG282" s="130">
        <f>IF(CG5&lt;&gt;"",VLOOKUP(CG$5,'CNmaj Act. Subs. &amp; RBA'!$E$283:$H$434,4,FALSE),0)</f>
        <v>0</v>
      </c>
      <c r="CH282" s="130">
        <f>IF(CH5&lt;&gt;"",VLOOKUP(CH$5,'CNmaj Act. Subs. &amp; RBA'!$E$283:$H$434,4,FALSE),0)</f>
        <v>0</v>
      </c>
      <c r="CI282" s="130">
        <f>IF(CI5&lt;&gt;"",VLOOKUP(CI$5,'CNmaj Act. Subs. &amp; RBA'!$E$283:$H$434,4,FALSE),0)</f>
        <v>0</v>
      </c>
      <c r="CJ282" s="130">
        <f>IF(CJ5&lt;&gt;"",VLOOKUP(CJ$5,'CNmaj Act. Subs. &amp; RBA'!$E$283:$H$434,4,FALSE),0)</f>
        <v>0</v>
      </c>
      <c r="CK282" s="130">
        <f>IF(CK5&lt;&gt;"",VLOOKUP(CK$5,'CNmaj Act. Subs. &amp; RBA'!$E$283:$H$434,4,FALSE),0)</f>
        <v>0</v>
      </c>
      <c r="CL282" s="130">
        <f>IF(CL5&lt;&gt;"",VLOOKUP(CL$5,'CNmaj Act. Subs. &amp; RBA'!$E$283:$H$434,4,FALSE),0)</f>
        <v>0</v>
      </c>
      <c r="CM282" s="130">
        <f>IF(CM5&lt;&gt;"",VLOOKUP(CM$5,'CNmaj Act. Subs. &amp; RBA'!$E$283:$H$434,4,FALSE),0)</f>
        <v>0</v>
      </c>
      <c r="CN282" s="130">
        <f>IF(CN5&lt;&gt;"",VLOOKUP(CN$5,'CNmaj Act. Subs. &amp; RBA'!$E$283:$H$434,4,FALSE),0)</f>
        <v>0</v>
      </c>
      <c r="CO282" s="130">
        <f>IF(CO5&lt;&gt;"",VLOOKUP(CO$5,'CNmaj Act. Subs. &amp; RBA'!$E$283:$H$434,4,FALSE),0)</f>
        <v>0</v>
      </c>
      <c r="CP282" s="130">
        <f>IF(CP5&lt;&gt;"",VLOOKUP(CP$5,'CNmaj Act. Subs. &amp; RBA'!$E$283:$H$434,4,FALSE),0)</f>
        <v>0</v>
      </c>
      <c r="CQ282" s="130">
        <f>IF(CQ5&lt;&gt;"",VLOOKUP(CQ$5,'CNmaj Act. Subs. &amp; RBA'!$E$283:$H$434,4,FALSE),0)</f>
        <v>0</v>
      </c>
      <c r="CR282" s="130">
        <f>IF(CR5&lt;&gt;"",VLOOKUP(CR$5,'CNmaj Act. Subs. &amp; RBA'!$E$283:$H$434,4,FALSE),0)</f>
        <v>0</v>
      </c>
      <c r="CS282" s="130">
        <f>IF(CS5&lt;&gt;"",VLOOKUP(CS$5,'CNmaj Act. Subs. &amp; RBA'!$E$283:$H$434,4,FALSE),0)</f>
        <v>0</v>
      </c>
      <c r="CT282" s="130">
        <f>IF(CT5&lt;&gt;"",VLOOKUP(CT$5,'CNmaj Act. Subs. &amp; RBA'!$E$283:$H$434,4,FALSE),0)</f>
        <v>0</v>
      </c>
      <c r="CU282" s="130">
        <f>IF(CU5&lt;&gt;"",VLOOKUP(CU$5,'CNmaj Act. Subs. &amp; RBA'!$E$283:$H$434,4,FALSE),0)</f>
        <v>0</v>
      </c>
      <c r="CV282" s="130">
        <f>IF(CV5&lt;&gt;"",VLOOKUP(CV$5,'CNmaj Act. Subs. &amp; RBA'!$E$283:$H$434,4,FALSE),0)</f>
        <v>0</v>
      </c>
      <c r="CW282" s="130">
        <f>IF(CW5&lt;&gt;"",VLOOKUP(CW$5,'CNmaj Act. Subs. &amp; RBA'!$E$283:$H$434,4,FALSE),0)</f>
        <v>0</v>
      </c>
      <c r="CX282" s="130">
        <f>IF(CX5&lt;&gt;"",VLOOKUP(CX$5,'CNmaj Act. Subs. &amp; RBA'!$E$283:$H$434,4,FALSE),0)</f>
        <v>0</v>
      </c>
      <c r="CY282" s="130">
        <f>IF(CY5&lt;&gt;"",VLOOKUP(CY$5,'CNmaj Act. Subs. &amp; RBA'!$E$283:$H$434,4,FALSE),0)</f>
        <v>0</v>
      </c>
      <c r="CZ282" s="130">
        <f>IF(CZ5&lt;&gt;"",VLOOKUP(CZ$5,'CNmaj Act. Subs. &amp; RBA'!$E$283:$H$434,4,FALSE),0)</f>
        <v>0</v>
      </c>
      <c r="DA282" s="130">
        <f>IF(DA5&lt;&gt;"",VLOOKUP(DA$5,'CNmaj Act. Subs. &amp; RBA'!$E$283:$H$434,4,FALSE),0)</f>
        <v>0</v>
      </c>
      <c r="DB282" s="130">
        <f>IF(DB5&lt;&gt;"",VLOOKUP(DB$5,'CNmaj Act. Subs. &amp; RBA'!$E$283:$H$434,4,FALSE),0)</f>
        <v>0</v>
      </c>
      <c r="DC282" s="130">
        <f>IF(DC5&lt;&gt;"",VLOOKUP(DC$5,'CNmaj Act. Subs. &amp; RBA'!$E$283:$H$434,4,FALSE),0)</f>
        <v>0</v>
      </c>
      <c r="DD282" s="130">
        <f>IF(DD5&lt;&gt;"",VLOOKUP(DD$5,'CNmaj Act. Subs. &amp; RBA'!$E$283:$H$434,4,FALSE),0)</f>
        <v>0</v>
      </c>
      <c r="DE282" s="130">
        <f>IF(DE5&lt;&gt;"",VLOOKUP(DE$5,'CNmaj Act. Subs. &amp; RBA'!$E$283:$H$434,4,FALSE),0)</f>
        <v>0</v>
      </c>
      <c r="DF282" s="130">
        <f>IF(DF5&lt;&gt;"",VLOOKUP(DF$5,'CNmaj Act. Subs. &amp; RBA'!$E$283:$H$434,4,FALSE),0)</f>
        <v>0</v>
      </c>
      <c r="DG282" s="130">
        <f>IF(DG5&lt;&gt;"",VLOOKUP(DG$5,'CNmaj Act. Subs. &amp; RBA'!$E$283:$H$434,4,FALSE),0)</f>
        <v>0</v>
      </c>
      <c r="DH282" s="130">
        <f>IF(DH5&lt;&gt;"",VLOOKUP(DH$5,'CNmaj Act. Subs. &amp; RBA'!$E$283:$H$434,4,FALSE),0)</f>
        <v>0</v>
      </c>
      <c r="DI282" s="130">
        <f>IF(DI5&lt;&gt;"",VLOOKUP(DI$5,'CNmaj Act. Subs. &amp; RBA'!$E$283:$H$434,4,FALSE),0)</f>
        <v>0</v>
      </c>
      <c r="DJ282" s="130">
        <f>IF(DJ5&lt;&gt;"",VLOOKUP(DJ$5,'CNmaj Act. Subs. &amp; RBA'!$E$283:$H$434,4,FALSE),0)</f>
        <v>0</v>
      </c>
      <c r="DK282" s="130">
        <f>IF(DK5&lt;&gt;"",VLOOKUP(DK$5,'CNmaj Act. Subs. &amp; RBA'!$E$283:$H$434,4,FALSE),0)</f>
        <v>0</v>
      </c>
      <c r="DL282" s="130">
        <f>IF(DL5&lt;&gt;"",VLOOKUP(DL$5,'CNmaj Act. Subs. &amp; RBA'!$E$283:$H$434,4,FALSE),0)</f>
        <v>0</v>
      </c>
      <c r="DM282" s="130">
        <f>IF(DM5&lt;&gt;"",VLOOKUP(DM$5,'CNmaj Act. Subs. &amp; RBA'!$E$283:$H$434,4,FALSE),0)</f>
        <v>0</v>
      </c>
      <c r="DN282" s="130">
        <f>IF(DN5&lt;&gt;"",VLOOKUP(DN$5,'CNmaj Act. Subs. &amp; RBA'!$E$283:$H$434,4,FALSE),0)</f>
        <v>0</v>
      </c>
      <c r="DO282" s="130">
        <f>IF(DO5&lt;&gt;"",VLOOKUP(DO$5,'CNmaj Act. Subs. &amp; RBA'!$E$283:$H$434,4,FALSE),0)</f>
        <v>0</v>
      </c>
      <c r="DP282" s="130">
        <f>IF(DP5&lt;&gt;"",VLOOKUP(DP$5,'CNmaj Act. Subs. &amp; RBA'!$E$283:$H$434,4,FALSE),0)</f>
        <v>0</v>
      </c>
      <c r="DQ282" s="130">
        <f>IF(DQ5&lt;&gt;"",VLOOKUP(DQ$5,'CNmaj Act. Subs. &amp; RBA'!$E$283:$H$434,4,FALSE),0)</f>
        <v>0</v>
      </c>
      <c r="DR282" s="130">
        <f>IF(DR5&lt;&gt;"",VLOOKUP(DR$5,'CNmaj Act. Subs. &amp; RBA'!$E$283:$H$434,4,FALSE),0)</f>
        <v>0</v>
      </c>
      <c r="DS282" s="130">
        <f>IF(DS5&lt;&gt;"",VLOOKUP(DS$5,'CNmaj Act. Subs. &amp; RBA'!$E$283:$H$434,4,FALSE),0)</f>
        <v>0</v>
      </c>
      <c r="DT282" s="130">
        <f>IF(DT5&lt;&gt;"",VLOOKUP(DT$5,'CNmaj Act. Subs. &amp; RBA'!$E$283:$H$434,4,FALSE),0)</f>
        <v>0</v>
      </c>
      <c r="DU282" s="130">
        <f>IF(DU5&lt;&gt;"",VLOOKUP(DU$5,'CNmaj Act. Subs. &amp; RBA'!$E$283:$H$434,4,FALSE),0)</f>
        <v>0</v>
      </c>
      <c r="DV282" s="130">
        <f>IF(DV5&lt;&gt;"",VLOOKUP(DV$5,'CNmaj Act. Subs. &amp; RBA'!$E$283:$H$434,4,FALSE),0)</f>
        <v>0</v>
      </c>
      <c r="DW282" s="130">
        <f>IF(DW5&lt;&gt;"",VLOOKUP(DW$5,'CNmaj Act. Subs. &amp; RBA'!$E$283:$H$434,4,FALSE),0)</f>
        <v>0</v>
      </c>
      <c r="DX282" s="130">
        <f>IF(DX5&lt;&gt;"",VLOOKUP(DX$5,'CNmaj Act. Subs. &amp; RBA'!$E$283:$H$434,4,FALSE),0)</f>
        <v>0</v>
      </c>
      <c r="DY282" s="130">
        <f>IF(DY5&lt;&gt;"",VLOOKUP(DY$5,'CNmaj Act. Subs. &amp; RBA'!$E$283:$H$434,4,FALSE),0)</f>
        <v>0</v>
      </c>
      <c r="DZ282" s="130">
        <f>IF(DZ5&lt;&gt;"",VLOOKUP(DZ$5,'CNmaj Act. Subs. &amp; RBA'!$E$283:$H$434,4,FALSE),0)</f>
        <v>0</v>
      </c>
      <c r="EA282" s="130">
        <f>IF(EA5&lt;&gt;"",VLOOKUP(EA$5,'CNmaj Act. Subs. &amp; RBA'!$E$283:$H$434,4,FALSE),0)</f>
        <v>0</v>
      </c>
      <c r="EB282" s="130">
        <f>IF(EB5&lt;&gt;"",VLOOKUP(EB$5,'CNmaj Act. Subs. &amp; RBA'!$E$283:$H$434,4,FALSE),0)</f>
        <v>0</v>
      </c>
      <c r="EC282" s="130">
        <f>IF(EC5&lt;&gt;"",VLOOKUP(EC$5,'CNmaj Act. Subs. &amp; RBA'!$E$283:$H$434,4,FALSE),0)</f>
        <v>0</v>
      </c>
      <c r="ED282" s="130">
        <f>IF(ED5&lt;&gt;"",VLOOKUP(ED$5,'CNmaj Act. Subs. &amp; RBA'!$E$283:$H$434,4,FALSE),0)</f>
        <v>0</v>
      </c>
      <c r="EE282" s="130">
        <f>IF(EE5&lt;&gt;"",VLOOKUP(EE$5,'CNmaj Act. Subs. &amp; RBA'!$E$283:$H$434,4,FALSE),0)</f>
        <v>0</v>
      </c>
      <c r="EF282" s="130">
        <f>IF(EF5&lt;&gt;"",VLOOKUP(EF$5,'CNmaj Act. Subs. &amp; RBA'!$E$283:$H$434,4,FALSE),0)</f>
        <v>0</v>
      </c>
      <c r="EG282" s="130">
        <f>IF(EG5&lt;&gt;"",VLOOKUP(EG$5,'CNmaj Act. Subs. &amp; RBA'!$E$283:$H$434,4,FALSE),0)</f>
        <v>0</v>
      </c>
      <c r="EH282" s="130">
        <f>IF(EH5&lt;&gt;"",VLOOKUP(EH$5,'CNmaj Act. Subs. &amp; RBA'!$E$283:$H$434,4,FALSE),0)</f>
        <v>0</v>
      </c>
      <c r="EI282" s="130">
        <f>IF(EI5&lt;&gt;"",VLOOKUP(EI$5,'CNmaj Act. Subs. &amp; RBA'!$E$283:$H$434,4,FALSE),0)</f>
        <v>0</v>
      </c>
      <c r="EJ282" s="130">
        <f>IF(EJ5&lt;&gt;"",VLOOKUP(EJ$5,'CNmaj Act. Subs. &amp; RBA'!$E$283:$H$434,4,FALSE),0)</f>
        <v>0</v>
      </c>
      <c r="EK282" s="130">
        <f>IF(EK5&lt;&gt;"",VLOOKUP(EK$5,'CNmaj Act. Subs. &amp; RBA'!$E$283:$H$434,4,FALSE),0)</f>
        <v>0</v>
      </c>
      <c r="EL282" s="130">
        <f>IF(EL5&lt;&gt;"",VLOOKUP(EL$5,'CNmaj Act. Subs. &amp; RBA'!$E$283:$H$434,4,FALSE),0)</f>
        <v>0</v>
      </c>
      <c r="EM282" s="130">
        <f>IF(EM5&lt;&gt;"",VLOOKUP(EM$5,'CNmaj Act. Subs. &amp; RBA'!$E$283:$H$434,4,FALSE),0)</f>
        <v>0</v>
      </c>
      <c r="EN282" s="130">
        <f>IF(EN5&lt;&gt;"",VLOOKUP(EN$5,'CNmaj Act. Subs. &amp; RBA'!$E$283:$H$434,4,FALSE),0)</f>
        <v>0</v>
      </c>
      <c r="EO282" s="130">
        <f>IF(EO5&lt;&gt;"",VLOOKUP(EO$5,'CNmaj Act. Subs. &amp; RBA'!$E$283:$H$434,4,FALSE),0)</f>
        <v>0</v>
      </c>
      <c r="EP282" s="130">
        <f>IF(EP5&lt;&gt;"",VLOOKUP(EP$5,'CNmaj Act. Subs. &amp; RBA'!$E$283:$H$434,4,FALSE),0)</f>
        <v>0</v>
      </c>
      <c r="EQ282" s="130">
        <f>IF(EQ5&lt;&gt;"",VLOOKUP(EQ$5,'CNmaj Act. Subs. &amp; RBA'!$E$283:$H$434,4,FALSE),0)</f>
        <v>0</v>
      </c>
      <c r="ER282" s="130">
        <f>IF(ER5&lt;&gt;"",VLOOKUP(ER$5,'CNmaj Act. Subs. &amp; RBA'!$E$283:$H$434,4,FALSE),0)</f>
        <v>0</v>
      </c>
      <c r="ES282" s="130">
        <f>IF(ES5&lt;&gt;"",VLOOKUP(ES$5,'CNmaj Act. Subs. &amp; RBA'!$E$283:$H$434,4,FALSE),0)</f>
        <v>0</v>
      </c>
      <c r="ET282" s="130">
        <f>IF(ET5&lt;&gt;"",VLOOKUP(ET$5,'CNmaj Act. Subs. &amp; RBA'!$E$283:$H$434,4,FALSE),0)</f>
        <v>0</v>
      </c>
      <c r="EU282" s="130">
        <f>IF(EU5&lt;&gt;"",VLOOKUP(EU$5,'CNmaj Act. Subs. &amp; RBA'!$E$283:$H$434,4,FALSE),0)</f>
        <v>0</v>
      </c>
      <c r="EV282" s="130">
        <f>IF(EV5&lt;&gt;"",VLOOKUP(EV$5,'CNmaj Act. Subs. &amp; RBA'!$E$283:$H$434,4,FALSE),0)</f>
        <v>0</v>
      </c>
      <c r="EW282" s="130">
        <f>IF(EW5&lt;&gt;"",VLOOKUP(EW$5,'CNmaj Act. Subs. &amp; RBA'!$E$283:$H$434,4,FALSE),0)</f>
        <v>0</v>
      </c>
      <c r="EX282" s="130">
        <f>IF(EX5&lt;&gt;"",VLOOKUP(EX$5,'CNmaj Act. Subs. &amp; RBA'!$E$283:$H$434,4,FALSE),0)</f>
        <v>0</v>
      </c>
      <c r="EY282" s="130">
        <f>IF(EY5&lt;&gt;"",VLOOKUP(EY$5,'CNmaj Act. Subs. &amp; RBA'!$E$283:$H$434,4,FALSE),0)</f>
        <v>0</v>
      </c>
      <c r="EZ282" s="130">
        <f>IF(EZ5&lt;&gt;"",VLOOKUP(EZ$5,'CNmaj Act. Subs. &amp; RBA'!$E$283:$H$434,4,FALSE),0)</f>
        <v>0</v>
      </c>
      <c r="FA282" s="130">
        <f>IF(FA5&lt;&gt;"",VLOOKUP(FA$5,'CNmaj Act. Subs. &amp; RBA'!$E$283:$H$434,4,FALSE),0)</f>
        <v>0</v>
      </c>
      <c r="FB282" s="130">
        <f>IF(FB5&lt;&gt;"",VLOOKUP(FB$5,'CNmaj Act. Subs. &amp; RBA'!$E$283:$H$434,4,FALSE),0)</f>
        <v>0</v>
      </c>
      <c r="FC282" s="130">
        <f>IF(FC5&lt;&gt;"",VLOOKUP(FC$5,'CNmaj Act. Subs. &amp; RBA'!$E$283:$H$434,4,FALSE),0)</f>
        <v>0</v>
      </c>
      <c r="FD282" s="72"/>
      <c r="FE282" s="72"/>
      <c r="FF282" s="72"/>
      <c r="FG282" s="72"/>
      <c r="FH282" s="72"/>
      <c r="FI282" s="72"/>
      <c r="FJ282" s="72"/>
      <c r="FK282" s="72"/>
      <c r="FL282" s="72"/>
      <c r="FM282" s="72"/>
      <c r="FN282" s="72"/>
      <c r="FO282" s="72"/>
      <c r="FP282" s="72"/>
      <c r="FQ282" s="72"/>
      <c r="FR282" s="72"/>
      <c r="FS282" s="72"/>
      <c r="FT282" s="72"/>
      <c r="FU282" s="72"/>
      <c r="FV282" s="72"/>
      <c r="FW282" s="72"/>
      <c r="FX282" s="72"/>
      <c r="FY282" s="72"/>
      <c r="FZ282" s="72"/>
      <c r="GA282" s="72"/>
      <c r="GB282" s="72"/>
      <c r="GC282" s="72"/>
      <c r="GD282" s="72"/>
      <c r="GE282" s="72"/>
      <c r="GF282" s="72"/>
      <c r="GG282" s="72"/>
      <c r="GH282" s="72"/>
      <c r="GI282" s="72"/>
      <c r="GJ282" s="72"/>
      <c r="GK282" s="72"/>
      <c r="GL282" s="72"/>
      <c r="GM282" s="72"/>
      <c r="GN282" s="72"/>
      <c r="GO282" s="72"/>
      <c r="GP282" s="72"/>
      <c r="GQ282" s="72"/>
      <c r="GR282" s="72"/>
      <c r="GS282" s="72"/>
      <c r="GT282" s="72"/>
      <c r="GU282" s="72"/>
      <c r="GV282" s="72"/>
      <c r="GW282" s="72"/>
      <c r="GX282" s="72"/>
      <c r="GY282" s="72"/>
      <c r="GZ282" s="72"/>
      <c r="HA282" s="72"/>
      <c r="HB282" s="72"/>
      <c r="HC282" s="72"/>
      <c r="HD282" s="72"/>
      <c r="HE282" s="72"/>
      <c r="HF282" s="72"/>
      <c r="HG282" s="72"/>
      <c r="HH282" s="72"/>
      <c r="HI282" s="72"/>
      <c r="HJ282" s="72"/>
      <c r="HK282" s="72"/>
      <c r="HL282" s="72"/>
      <c r="HM282" s="72"/>
      <c r="HN282" s="72"/>
      <c r="HO282" s="72"/>
      <c r="HP282" s="72"/>
      <c r="HQ282" s="72"/>
      <c r="HR282" s="72"/>
      <c r="HS282" s="72"/>
      <c r="HT282" s="72"/>
      <c r="HU282" s="72"/>
      <c r="HV282" s="72"/>
      <c r="HW282" s="72"/>
      <c r="HX282" s="72"/>
      <c r="HY282" s="72"/>
      <c r="HZ282" s="72"/>
      <c r="IA282" s="72"/>
      <c r="IB282" s="72"/>
      <c r="IC282" s="72"/>
      <c r="ID282" s="72"/>
      <c r="IE282" s="72"/>
      <c r="IF282" s="72"/>
      <c r="IG282" s="72"/>
      <c r="IH282" s="72"/>
      <c r="II282" s="72"/>
      <c r="IJ282" s="72"/>
      <c r="IK282" s="72"/>
      <c r="IL282" s="72"/>
      <c r="IM282" s="72"/>
      <c r="IN282" s="72"/>
      <c r="IO282" s="72"/>
      <c r="IP282" s="72"/>
      <c r="IQ282" s="72"/>
      <c r="IR282" s="72"/>
      <c r="IS282" s="72"/>
      <c r="IT282" s="72"/>
      <c r="IU282" s="72"/>
      <c r="IV282" s="72"/>
      <c r="IW282" s="72"/>
      <c r="IX282" s="72"/>
      <c r="IY282" s="72"/>
      <c r="IZ282" s="72"/>
      <c r="JA282" s="72"/>
      <c r="JB282" s="72"/>
      <c r="JC282" s="72"/>
      <c r="JD282" s="72"/>
      <c r="JE282" s="72"/>
      <c r="JF282" s="72"/>
      <c r="JG282" s="72"/>
      <c r="JH282" s="72"/>
      <c r="JI282" s="72"/>
      <c r="JJ282" s="72"/>
      <c r="JK282" s="72"/>
      <c r="JL282" s="72"/>
      <c r="JM282" s="72"/>
      <c r="JN282" s="72"/>
      <c r="JO282" s="72"/>
      <c r="JP282" s="72"/>
      <c r="JQ282" s="72"/>
      <c r="JR282" s="72"/>
      <c r="JS282" s="72"/>
      <c r="JT282" s="72"/>
      <c r="JU282" s="72"/>
      <c r="JV282" s="72"/>
      <c r="JW282" s="72"/>
      <c r="JX282" s="72"/>
      <c r="JY282" s="72"/>
      <c r="JZ282" s="72"/>
      <c r="KA282" s="72"/>
      <c r="KB282" s="72"/>
      <c r="KC282" s="72"/>
      <c r="KD282" s="72"/>
      <c r="KE282" s="72"/>
      <c r="KF282" s="72"/>
      <c r="KG282" s="72"/>
      <c r="KH282" s="72"/>
      <c r="KI282" s="72"/>
      <c r="KJ282" s="72"/>
      <c r="KK282" s="72"/>
      <c r="KL282" s="72"/>
      <c r="KM282" s="72"/>
      <c r="KN282" s="72"/>
      <c r="KO282" s="72"/>
      <c r="KP282" s="72"/>
      <c r="KQ282" s="72"/>
      <c r="KR282" s="72"/>
      <c r="KS282" s="72"/>
      <c r="KT282" s="72"/>
      <c r="KU282" s="72"/>
      <c r="KV282" s="72"/>
      <c r="KW282" s="72"/>
      <c r="KX282" s="72"/>
      <c r="KY282" s="72"/>
      <c r="KZ282" s="72"/>
      <c r="LA282" s="72"/>
      <c r="LB282" s="72"/>
      <c r="LC282" s="72"/>
      <c r="LD282" s="72"/>
      <c r="LE282" s="72"/>
      <c r="LF282" s="72"/>
      <c r="LG282" s="72"/>
      <c r="LH282" s="72"/>
      <c r="LI282" s="72"/>
      <c r="LJ282" s="72"/>
      <c r="LK282" s="72"/>
      <c r="LL282" s="72"/>
      <c r="LM282" s="72"/>
      <c r="LN282" s="72"/>
      <c r="LO282" s="72"/>
      <c r="LP282" s="72"/>
      <c r="LQ282" s="72"/>
      <c r="LR282" s="72"/>
      <c r="LS282" s="72"/>
      <c r="LT282" s="72"/>
      <c r="LU282" s="72"/>
      <c r="LV282" s="72"/>
      <c r="LW282" s="72"/>
      <c r="LX282" s="72"/>
      <c r="LY282" s="72"/>
      <c r="LZ282" s="72"/>
      <c r="MA282" s="72"/>
      <c r="MB282" s="72"/>
      <c r="MC282" s="72"/>
      <c r="MD282" s="72"/>
      <c r="ME282" s="72"/>
      <c r="MF282" s="72"/>
      <c r="MG282" s="72"/>
      <c r="MH282" s="72"/>
      <c r="MI282" s="72"/>
      <c r="MJ282" s="72"/>
      <c r="MK282" s="72"/>
      <c r="ML282" s="72"/>
      <c r="MM282" s="72"/>
      <c r="MN282" s="72"/>
      <c r="MO282" s="72"/>
      <c r="MP282" s="72"/>
      <c r="MQ282" s="72"/>
      <c r="MR282" s="72"/>
      <c r="MS282" s="72"/>
      <c r="MT282" s="72"/>
      <c r="MU282" s="72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72"/>
      <c r="OK282" s="72"/>
      <c r="OL282" s="72"/>
      <c r="OM282" s="72"/>
      <c r="ON282" s="72"/>
      <c r="OO282" s="72"/>
      <c r="OP282" s="72"/>
      <c r="OQ282" s="72"/>
      <c r="OR282" s="72"/>
      <c r="OS282" s="72"/>
      <c r="OT282" s="72"/>
      <c r="OU282" s="72"/>
      <c r="OV282" s="72"/>
      <c r="OW282" s="72"/>
      <c r="OX282" s="72"/>
      <c r="OY282" s="72"/>
      <c r="OZ282" s="72"/>
      <c r="PA282" s="72"/>
      <c r="PB282" s="72"/>
      <c r="PC282" s="72"/>
      <c r="PD282" s="72"/>
      <c r="PE282" s="72"/>
      <c r="PF282" s="72"/>
      <c r="PG282" s="72"/>
      <c r="PH282" s="72"/>
      <c r="PI282" s="72"/>
      <c r="PJ282" s="72"/>
      <c r="PK282" s="72"/>
      <c r="PL282" s="72"/>
      <c r="PM282" s="72"/>
      <c r="PN282" s="72"/>
      <c r="PO282" s="72"/>
      <c r="PP282" s="72"/>
      <c r="PQ282" s="72"/>
      <c r="PR282" s="72"/>
      <c r="PS282" s="72"/>
      <c r="PT282" s="72"/>
      <c r="PU282" s="72"/>
      <c r="PV282" s="72"/>
      <c r="PW282" s="72"/>
      <c r="PX282" s="72"/>
      <c r="PY282" s="72"/>
      <c r="PZ282" s="72"/>
      <c r="QA282" s="72"/>
      <c r="QB282" s="72"/>
      <c r="QC282" s="72"/>
      <c r="QD282" s="72"/>
      <c r="QE282" s="72"/>
      <c r="QF282" s="72"/>
      <c r="QG282" s="72"/>
      <c r="QH282" s="72"/>
      <c r="QI282" s="72"/>
      <c r="QJ282" s="72"/>
      <c r="QK282" s="72"/>
      <c r="QL282" s="72"/>
      <c r="QM282" s="72"/>
      <c r="QN282" s="72"/>
      <c r="QO282" s="72"/>
      <c r="QP282" s="72"/>
      <c r="QQ282" s="72"/>
      <c r="QR282" s="72"/>
      <c r="QS282" s="72"/>
      <c r="QT282" s="72"/>
      <c r="QU282" s="72"/>
      <c r="QV282" s="72"/>
      <c r="QW282" s="72"/>
      <c r="QX282" s="72"/>
      <c r="QY282" s="72"/>
      <c r="QZ282" s="72"/>
      <c r="RA282" s="72"/>
      <c r="RB282" s="72"/>
      <c r="RC282" s="72"/>
      <c r="RD282" s="72"/>
      <c r="RE282" s="72"/>
      <c r="RF282" s="72"/>
      <c r="RG282" s="72"/>
      <c r="RH282" s="72"/>
      <c r="RI282" s="72"/>
      <c r="RJ282" s="72"/>
      <c r="RK282" s="72"/>
      <c r="RL282" s="72"/>
      <c r="RM282" s="72"/>
      <c r="RN282" s="72"/>
      <c r="RO282" s="72"/>
      <c r="RP282" s="72"/>
      <c r="RQ282" s="72"/>
      <c r="RR282" s="72"/>
      <c r="RS282" s="72"/>
      <c r="RT282" s="72"/>
      <c r="RU282" s="72"/>
      <c r="RV282" s="72"/>
      <c r="RW282" s="72"/>
      <c r="RX282" s="72"/>
      <c r="RY282" s="72"/>
      <c r="RZ282" s="72"/>
      <c r="SA282" s="72"/>
      <c r="SB282" s="72"/>
      <c r="SC282" s="72"/>
      <c r="SD282" s="72"/>
      <c r="SE282" s="72"/>
      <c r="SF282" s="72"/>
      <c r="SG282" s="72"/>
      <c r="SH282" s="72"/>
      <c r="SI282" s="72"/>
      <c r="SJ282" s="72"/>
      <c r="SK282" s="72"/>
      <c r="SL282" s="72"/>
      <c r="SM282" s="72"/>
      <c r="SN282" s="72"/>
      <c r="SO282" s="72"/>
      <c r="SP282" s="72"/>
      <c r="SQ282" s="72"/>
      <c r="SR282" s="72"/>
      <c r="SS282" s="72"/>
      <c r="ST282" s="72"/>
      <c r="SU282" s="72"/>
      <c r="SV282" s="72"/>
      <c r="SW282" s="72"/>
      <c r="SX282" s="72"/>
      <c r="SY282" s="72"/>
      <c r="SZ282" s="72"/>
      <c r="TA282" s="72"/>
      <c r="TB282" s="72"/>
      <c r="TC282" s="72"/>
      <c r="TD282" s="72"/>
      <c r="TE282" s="72"/>
      <c r="TF282" s="72"/>
      <c r="TG282" s="72"/>
      <c r="TH282" s="72"/>
      <c r="TI282" s="72"/>
      <c r="TJ282" s="72"/>
      <c r="TK282" s="72"/>
      <c r="TL282" s="72"/>
      <c r="TM282" s="72"/>
      <c r="TN282" s="72"/>
      <c r="TO282" s="72"/>
      <c r="TP282" s="72"/>
      <c r="TQ282" s="72"/>
      <c r="TR282" s="72"/>
      <c r="TS282" s="72"/>
      <c r="TT282" s="72"/>
      <c r="TU282" s="72"/>
      <c r="TV282" s="72"/>
      <c r="TW282" s="72"/>
      <c r="TX282" s="72"/>
      <c r="TY282" s="72"/>
      <c r="TZ282" s="72"/>
      <c r="UA282" s="72"/>
      <c r="UB282" s="72"/>
      <c r="UC282" s="72"/>
      <c r="UD282" s="72"/>
      <c r="UE282" s="72"/>
      <c r="UF282" s="72"/>
      <c r="UG282" s="72"/>
      <c r="UH282" s="72"/>
      <c r="UI282" s="72"/>
      <c r="UJ282" s="72"/>
      <c r="UK282" s="72"/>
      <c r="UL282" s="72"/>
      <c r="UM282" s="72"/>
      <c r="UN282" s="72"/>
      <c r="UO282" s="72"/>
      <c r="UP282" s="72"/>
      <c r="UQ282" s="72"/>
      <c r="UR282" s="72"/>
      <c r="US282" s="72"/>
      <c r="UT282" s="72"/>
      <c r="UU282" s="72"/>
      <c r="UV282" s="72"/>
      <c r="UW282" s="72"/>
      <c r="UX282" s="72"/>
      <c r="UY282" s="72"/>
      <c r="UZ282" s="72"/>
      <c r="VA282" s="72"/>
      <c r="VB282" s="72"/>
      <c r="VC282" s="72"/>
      <c r="VD282" s="72"/>
      <c r="VE282" s="72"/>
      <c r="VF282" s="72"/>
      <c r="VG282" s="72"/>
      <c r="VH282" s="72"/>
      <c r="VI282" s="72"/>
      <c r="VJ282" s="72"/>
      <c r="VK282" s="72"/>
      <c r="VL282" s="72"/>
      <c r="VM282" s="72"/>
      <c r="VN282" s="72"/>
      <c r="VO282" s="72"/>
      <c r="VP282" s="72"/>
      <c r="VQ282" s="72"/>
      <c r="VR282" s="72"/>
      <c r="VS282" s="72"/>
      <c r="VT282" s="72"/>
      <c r="VU282" s="72"/>
      <c r="VV282" s="72"/>
    </row>
    <row r="283" spans="2:594" s="204" customFormat="1" ht="35.25" customHeight="1">
      <c r="B283" s="115" t="s">
        <v>1056</v>
      </c>
      <c r="C283" s="185" t="s">
        <v>1707</v>
      </c>
      <c r="D283" s="268"/>
      <c r="E283" s="989" t="s">
        <v>612</v>
      </c>
      <c r="F283" s="990"/>
      <c r="G283" s="991"/>
      <c r="H283" s="179"/>
      <c r="I283" s="858">
        <f>SUM(L283:FC283)</f>
        <v>0</v>
      </c>
      <c r="J283" s="179"/>
      <c r="K283" s="2"/>
      <c r="L283" s="129">
        <f t="shared" ref="L283:FC283" si="61">L281-L282</f>
        <v>0</v>
      </c>
      <c r="M283" s="129">
        <f t="shared" si="61"/>
        <v>0</v>
      </c>
      <c r="N283" s="129">
        <f t="shared" si="61"/>
        <v>0</v>
      </c>
      <c r="O283" s="129">
        <f t="shared" si="61"/>
        <v>0</v>
      </c>
      <c r="P283" s="129">
        <f t="shared" si="61"/>
        <v>0</v>
      </c>
      <c r="Q283" s="129">
        <f t="shared" si="61"/>
        <v>0</v>
      </c>
      <c r="R283" s="129">
        <f t="shared" si="61"/>
        <v>0</v>
      </c>
      <c r="S283" s="129">
        <f t="shared" si="61"/>
        <v>0</v>
      </c>
      <c r="T283" s="129">
        <f t="shared" si="61"/>
        <v>0</v>
      </c>
      <c r="U283" s="129">
        <f t="shared" si="61"/>
        <v>0</v>
      </c>
      <c r="V283" s="129">
        <f t="shared" si="61"/>
        <v>0</v>
      </c>
      <c r="W283" s="129">
        <f t="shared" si="61"/>
        <v>0</v>
      </c>
      <c r="X283" s="129">
        <f t="shared" si="61"/>
        <v>0</v>
      </c>
      <c r="Y283" s="129">
        <f t="shared" si="61"/>
        <v>0</v>
      </c>
      <c r="Z283" s="129">
        <f t="shared" si="61"/>
        <v>0</v>
      </c>
      <c r="AA283" s="129">
        <f t="shared" si="61"/>
        <v>0</v>
      </c>
      <c r="AB283" s="129">
        <f t="shared" si="61"/>
        <v>0</v>
      </c>
      <c r="AC283" s="129">
        <f t="shared" si="61"/>
        <v>0</v>
      </c>
      <c r="AD283" s="129">
        <f t="shared" si="61"/>
        <v>0</v>
      </c>
      <c r="AE283" s="129">
        <f t="shared" si="61"/>
        <v>0</v>
      </c>
      <c r="AF283" s="129">
        <f t="shared" si="61"/>
        <v>0</v>
      </c>
      <c r="AG283" s="129">
        <f t="shared" si="61"/>
        <v>0</v>
      </c>
      <c r="AH283" s="129">
        <f t="shared" si="61"/>
        <v>0</v>
      </c>
      <c r="AI283" s="129">
        <f t="shared" si="61"/>
        <v>0</v>
      </c>
      <c r="AJ283" s="129">
        <f t="shared" si="61"/>
        <v>0</v>
      </c>
      <c r="AK283" s="129">
        <f t="shared" si="61"/>
        <v>0</v>
      </c>
      <c r="AL283" s="129">
        <f t="shared" si="61"/>
        <v>0</v>
      </c>
      <c r="AM283" s="129">
        <f t="shared" si="61"/>
        <v>0</v>
      </c>
      <c r="AN283" s="129">
        <f t="shared" si="61"/>
        <v>0</v>
      </c>
      <c r="AO283" s="129">
        <f t="shared" si="61"/>
        <v>0</v>
      </c>
      <c r="AP283" s="129">
        <f t="shared" si="61"/>
        <v>0</v>
      </c>
      <c r="AQ283" s="129">
        <f t="shared" si="61"/>
        <v>0</v>
      </c>
      <c r="AR283" s="129">
        <f t="shared" si="61"/>
        <v>0</v>
      </c>
      <c r="AS283" s="129">
        <f t="shared" si="61"/>
        <v>0</v>
      </c>
      <c r="AT283" s="129">
        <f t="shared" si="61"/>
        <v>0</v>
      </c>
      <c r="AU283" s="129">
        <f t="shared" si="61"/>
        <v>0</v>
      </c>
      <c r="AV283" s="129">
        <f t="shared" si="61"/>
        <v>0</v>
      </c>
      <c r="AW283" s="129">
        <f t="shared" si="61"/>
        <v>0</v>
      </c>
      <c r="AX283" s="129">
        <f t="shared" si="61"/>
        <v>0</v>
      </c>
      <c r="AY283" s="129">
        <f t="shared" si="61"/>
        <v>0</v>
      </c>
      <c r="AZ283" s="129">
        <f t="shared" si="61"/>
        <v>0</v>
      </c>
      <c r="BA283" s="129">
        <f t="shared" si="61"/>
        <v>0</v>
      </c>
      <c r="BB283" s="129">
        <f t="shared" si="61"/>
        <v>0</v>
      </c>
      <c r="BC283" s="129">
        <f t="shared" si="61"/>
        <v>0</v>
      </c>
      <c r="BD283" s="129">
        <f t="shared" si="61"/>
        <v>0</v>
      </c>
      <c r="BE283" s="129">
        <f t="shared" si="61"/>
        <v>0</v>
      </c>
      <c r="BF283" s="129">
        <f t="shared" si="61"/>
        <v>0</v>
      </c>
      <c r="BG283" s="129">
        <f t="shared" si="61"/>
        <v>0</v>
      </c>
      <c r="BH283" s="129">
        <f t="shared" si="61"/>
        <v>0</v>
      </c>
      <c r="BI283" s="129">
        <f t="shared" si="61"/>
        <v>0</v>
      </c>
      <c r="BJ283" s="129">
        <f t="shared" si="61"/>
        <v>0</v>
      </c>
      <c r="BK283" s="129">
        <f t="shared" si="61"/>
        <v>0</v>
      </c>
      <c r="BL283" s="129">
        <f t="shared" si="61"/>
        <v>0</v>
      </c>
      <c r="BM283" s="129">
        <f t="shared" si="61"/>
        <v>0</v>
      </c>
      <c r="BN283" s="129">
        <f t="shared" si="61"/>
        <v>0</v>
      </c>
      <c r="BO283" s="129">
        <f t="shared" si="61"/>
        <v>0</v>
      </c>
      <c r="BP283" s="129">
        <f t="shared" si="61"/>
        <v>0</v>
      </c>
      <c r="BQ283" s="129">
        <f t="shared" si="61"/>
        <v>0</v>
      </c>
      <c r="BR283" s="129">
        <f t="shared" si="61"/>
        <v>0</v>
      </c>
      <c r="BS283" s="129">
        <f t="shared" si="61"/>
        <v>0</v>
      </c>
      <c r="BT283" s="129">
        <f t="shared" si="61"/>
        <v>0</v>
      </c>
      <c r="BU283" s="129">
        <f t="shared" si="61"/>
        <v>0</v>
      </c>
      <c r="BV283" s="129">
        <f t="shared" si="61"/>
        <v>0</v>
      </c>
      <c r="BW283" s="129">
        <f t="shared" si="61"/>
        <v>0</v>
      </c>
      <c r="BX283" s="129">
        <f t="shared" si="61"/>
        <v>0</v>
      </c>
      <c r="BY283" s="129">
        <f t="shared" si="61"/>
        <v>0</v>
      </c>
      <c r="BZ283" s="129">
        <f t="shared" si="61"/>
        <v>0</v>
      </c>
      <c r="CA283" s="129">
        <f t="shared" si="61"/>
        <v>0</v>
      </c>
      <c r="CB283" s="129">
        <f t="shared" si="61"/>
        <v>0</v>
      </c>
      <c r="CC283" s="129">
        <f t="shared" si="61"/>
        <v>0</v>
      </c>
      <c r="CD283" s="129">
        <f t="shared" si="61"/>
        <v>0</v>
      </c>
      <c r="CE283" s="129">
        <f t="shared" si="61"/>
        <v>0</v>
      </c>
      <c r="CF283" s="129">
        <f t="shared" si="61"/>
        <v>0</v>
      </c>
      <c r="CG283" s="129">
        <f t="shared" si="61"/>
        <v>0</v>
      </c>
      <c r="CH283" s="129">
        <f t="shared" si="61"/>
        <v>0</v>
      </c>
      <c r="CI283" s="129">
        <f t="shared" si="61"/>
        <v>0</v>
      </c>
      <c r="CJ283" s="129">
        <f t="shared" si="61"/>
        <v>0</v>
      </c>
      <c r="CK283" s="129">
        <f t="shared" si="61"/>
        <v>0</v>
      </c>
      <c r="CL283" s="129">
        <f t="shared" si="61"/>
        <v>0</v>
      </c>
      <c r="CM283" s="129">
        <f t="shared" si="61"/>
        <v>0</v>
      </c>
      <c r="CN283" s="129">
        <f t="shared" si="61"/>
        <v>0</v>
      </c>
      <c r="CO283" s="129">
        <f t="shared" si="61"/>
        <v>0</v>
      </c>
      <c r="CP283" s="129">
        <f t="shared" si="61"/>
        <v>0</v>
      </c>
      <c r="CQ283" s="129">
        <f t="shared" si="61"/>
        <v>0</v>
      </c>
      <c r="CR283" s="129">
        <f t="shared" si="61"/>
        <v>0</v>
      </c>
      <c r="CS283" s="129">
        <f t="shared" si="61"/>
        <v>0</v>
      </c>
      <c r="CT283" s="129">
        <f t="shared" si="61"/>
        <v>0</v>
      </c>
      <c r="CU283" s="129">
        <f t="shared" si="61"/>
        <v>0</v>
      </c>
      <c r="CV283" s="129">
        <f t="shared" si="61"/>
        <v>0</v>
      </c>
      <c r="CW283" s="129">
        <f t="shared" si="61"/>
        <v>0</v>
      </c>
      <c r="CX283" s="129">
        <f t="shared" si="61"/>
        <v>0</v>
      </c>
      <c r="CY283" s="129">
        <f t="shared" si="61"/>
        <v>0</v>
      </c>
      <c r="CZ283" s="129">
        <f t="shared" si="61"/>
        <v>0</v>
      </c>
      <c r="DA283" s="129">
        <f t="shared" si="61"/>
        <v>0</v>
      </c>
      <c r="DB283" s="129">
        <f t="shared" si="61"/>
        <v>0</v>
      </c>
      <c r="DC283" s="129">
        <f t="shared" si="61"/>
        <v>0</v>
      </c>
      <c r="DD283" s="129">
        <f t="shared" si="61"/>
        <v>0</v>
      </c>
      <c r="DE283" s="129">
        <f t="shared" si="61"/>
        <v>0</v>
      </c>
      <c r="DF283" s="129">
        <f t="shared" si="61"/>
        <v>0</v>
      </c>
      <c r="DG283" s="129">
        <f t="shared" si="61"/>
        <v>0</v>
      </c>
      <c r="DH283" s="129">
        <f t="shared" si="61"/>
        <v>0</v>
      </c>
      <c r="DI283" s="129">
        <f t="shared" si="61"/>
        <v>0</v>
      </c>
      <c r="DJ283" s="129">
        <f t="shared" si="61"/>
        <v>0</v>
      </c>
      <c r="DK283" s="129">
        <f t="shared" si="61"/>
        <v>0</v>
      </c>
      <c r="DL283" s="129">
        <f t="shared" si="61"/>
        <v>0</v>
      </c>
      <c r="DM283" s="129">
        <f t="shared" si="61"/>
        <v>0</v>
      </c>
      <c r="DN283" s="129">
        <f t="shared" si="61"/>
        <v>0</v>
      </c>
      <c r="DO283" s="129">
        <f t="shared" si="61"/>
        <v>0</v>
      </c>
      <c r="DP283" s="129">
        <f t="shared" si="61"/>
        <v>0</v>
      </c>
      <c r="DQ283" s="129">
        <f t="shared" si="61"/>
        <v>0</v>
      </c>
      <c r="DR283" s="129">
        <f t="shared" si="61"/>
        <v>0</v>
      </c>
      <c r="DS283" s="129">
        <f t="shared" si="61"/>
        <v>0</v>
      </c>
      <c r="DT283" s="129">
        <f t="shared" si="61"/>
        <v>0</v>
      </c>
      <c r="DU283" s="129">
        <f t="shared" si="61"/>
        <v>0</v>
      </c>
      <c r="DV283" s="129">
        <f t="shared" si="61"/>
        <v>0</v>
      </c>
      <c r="DW283" s="129">
        <f t="shared" si="61"/>
        <v>0</v>
      </c>
      <c r="DX283" s="129">
        <f t="shared" si="61"/>
        <v>0</v>
      </c>
      <c r="DY283" s="129">
        <f t="shared" si="61"/>
        <v>0</v>
      </c>
      <c r="DZ283" s="129">
        <f t="shared" si="61"/>
        <v>0</v>
      </c>
      <c r="EA283" s="129">
        <f t="shared" si="61"/>
        <v>0</v>
      </c>
      <c r="EB283" s="129">
        <f t="shared" si="61"/>
        <v>0</v>
      </c>
      <c r="EC283" s="129">
        <f t="shared" si="61"/>
        <v>0</v>
      </c>
      <c r="ED283" s="129">
        <f t="shared" si="61"/>
        <v>0</v>
      </c>
      <c r="EE283" s="129">
        <f t="shared" si="61"/>
        <v>0</v>
      </c>
      <c r="EF283" s="129">
        <f t="shared" si="61"/>
        <v>0</v>
      </c>
      <c r="EG283" s="129">
        <f t="shared" si="61"/>
        <v>0</v>
      </c>
      <c r="EH283" s="129">
        <f t="shared" si="61"/>
        <v>0</v>
      </c>
      <c r="EI283" s="129">
        <f t="shared" si="61"/>
        <v>0</v>
      </c>
      <c r="EJ283" s="129">
        <f t="shared" si="61"/>
        <v>0</v>
      </c>
      <c r="EK283" s="129">
        <f t="shared" si="61"/>
        <v>0</v>
      </c>
      <c r="EL283" s="129">
        <f t="shared" si="61"/>
        <v>0</v>
      </c>
      <c r="EM283" s="129">
        <f t="shared" si="61"/>
        <v>0</v>
      </c>
      <c r="EN283" s="129">
        <f t="shared" si="61"/>
        <v>0</v>
      </c>
      <c r="EO283" s="129">
        <f t="shared" si="61"/>
        <v>0</v>
      </c>
      <c r="EP283" s="129">
        <f t="shared" si="61"/>
        <v>0</v>
      </c>
      <c r="EQ283" s="129">
        <f t="shared" si="61"/>
        <v>0</v>
      </c>
      <c r="ER283" s="129">
        <f t="shared" si="61"/>
        <v>0</v>
      </c>
      <c r="ES283" s="129">
        <f t="shared" si="61"/>
        <v>0</v>
      </c>
      <c r="ET283" s="129">
        <f t="shared" si="61"/>
        <v>0</v>
      </c>
      <c r="EU283" s="129">
        <f t="shared" si="61"/>
        <v>0</v>
      </c>
      <c r="EV283" s="129">
        <f t="shared" si="61"/>
        <v>0</v>
      </c>
      <c r="EW283" s="129">
        <f t="shared" si="61"/>
        <v>0</v>
      </c>
      <c r="EX283" s="129">
        <f t="shared" si="61"/>
        <v>0</v>
      </c>
      <c r="EY283" s="129">
        <f t="shared" si="61"/>
        <v>0</v>
      </c>
      <c r="EZ283" s="129">
        <f t="shared" si="61"/>
        <v>0</v>
      </c>
      <c r="FA283" s="129">
        <f t="shared" si="61"/>
        <v>0</v>
      </c>
      <c r="FB283" s="129">
        <f t="shared" si="61"/>
        <v>0</v>
      </c>
      <c r="FC283" s="129">
        <f t="shared" si="61"/>
        <v>0</v>
      </c>
      <c r="FD283" s="46">
        <f>FD281</f>
        <v>0</v>
      </c>
      <c r="FE283" s="46">
        <f t="shared" ref="FE283:HP283" si="62">FE281</f>
        <v>0</v>
      </c>
      <c r="FF283" s="46">
        <f t="shared" si="62"/>
        <v>0</v>
      </c>
      <c r="FG283" s="46">
        <f t="shared" si="62"/>
        <v>0</v>
      </c>
      <c r="FH283" s="46">
        <f t="shared" si="62"/>
        <v>0</v>
      </c>
      <c r="FI283" s="46">
        <f t="shared" si="62"/>
        <v>0</v>
      </c>
      <c r="FJ283" s="46">
        <f t="shared" si="62"/>
        <v>0</v>
      </c>
      <c r="FK283" s="46">
        <f t="shared" si="62"/>
        <v>0</v>
      </c>
      <c r="FL283" s="46">
        <f t="shared" si="62"/>
        <v>0</v>
      </c>
      <c r="FM283" s="46">
        <f t="shared" si="62"/>
        <v>0</v>
      </c>
      <c r="FN283" s="46">
        <f t="shared" si="62"/>
        <v>0</v>
      </c>
      <c r="FO283" s="46">
        <f t="shared" si="62"/>
        <v>0</v>
      </c>
      <c r="FP283" s="46">
        <f t="shared" si="62"/>
        <v>0</v>
      </c>
      <c r="FQ283" s="46">
        <f t="shared" si="62"/>
        <v>0</v>
      </c>
      <c r="FR283" s="46">
        <f t="shared" si="62"/>
        <v>0</v>
      </c>
      <c r="FS283" s="46">
        <f t="shared" si="62"/>
        <v>0</v>
      </c>
      <c r="FT283" s="46">
        <f t="shared" si="62"/>
        <v>0</v>
      </c>
      <c r="FU283" s="46">
        <f t="shared" si="62"/>
        <v>0</v>
      </c>
      <c r="FV283" s="46">
        <f t="shared" si="62"/>
        <v>0</v>
      </c>
      <c r="FW283" s="46">
        <f t="shared" si="62"/>
        <v>0</v>
      </c>
      <c r="FX283" s="46">
        <f t="shared" si="62"/>
        <v>0</v>
      </c>
      <c r="FY283" s="46">
        <f t="shared" si="62"/>
        <v>0</v>
      </c>
      <c r="FZ283" s="46">
        <f t="shared" si="62"/>
        <v>0</v>
      </c>
      <c r="GA283" s="46">
        <f t="shared" si="62"/>
        <v>0</v>
      </c>
      <c r="GB283" s="46">
        <f t="shared" si="62"/>
        <v>0</v>
      </c>
      <c r="GC283" s="46">
        <f t="shared" si="62"/>
        <v>0</v>
      </c>
      <c r="GD283" s="46">
        <f t="shared" si="62"/>
        <v>0</v>
      </c>
      <c r="GE283" s="46">
        <f t="shared" si="62"/>
        <v>0</v>
      </c>
      <c r="GF283" s="46">
        <f t="shared" si="62"/>
        <v>0</v>
      </c>
      <c r="GG283" s="46">
        <f t="shared" si="62"/>
        <v>0</v>
      </c>
      <c r="GH283" s="46">
        <f t="shared" si="62"/>
        <v>0</v>
      </c>
      <c r="GI283" s="46">
        <f t="shared" si="62"/>
        <v>0</v>
      </c>
      <c r="GJ283" s="46">
        <f t="shared" si="62"/>
        <v>0</v>
      </c>
      <c r="GK283" s="46">
        <f t="shared" si="62"/>
        <v>0</v>
      </c>
      <c r="GL283" s="46">
        <f t="shared" si="62"/>
        <v>0</v>
      </c>
      <c r="GM283" s="46">
        <f t="shared" si="62"/>
        <v>0</v>
      </c>
      <c r="GN283" s="46">
        <f t="shared" si="62"/>
        <v>0</v>
      </c>
      <c r="GO283" s="46">
        <f t="shared" si="62"/>
        <v>0</v>
      </c>
      <c r="GP283" s="46">
        <f t="shared" si="62"/>
        <v>0</v>
      </c>
      <c r="GQ283" s="46">
        <f t="shared" si="62"/>
        <v>0</v>
      </c>
      <c r="GR283" s="46">
        <f t="shared" si="62"/>
        <v>0</v>
      </c>
      <c r="GS283" s="46">
        <f t="shared" si="62"/>
        <v>0</v>
      </c>
      <c r="GT283" s="46">
        <f t="shared" si="62"/>
        <v>0</v>
      </c>
      <c r="GU283" s="46">
        <f t="shared" si="62"/>
        <v>0</v>
      </c>
      <c r="GV283" s="46">
        <f t="shared" si="62"/>
        <v>0</v>
      </c>
      <c r="GW283" s="46">
        <f t="shared" si="62"/>
        <v>0</v>
      </c>
      <c r="GX283" s="46">
        <f t="shared" si="62"/>
        <v>0</v>
      </c>
      <c r="GY283" s="46">
        <f t="shared" si="62"/>
        <v>0</v>
      </c>
      <c r="GZ283" s="46">
        <f t="shared" si="62"/>
        <v>0</v>
      </c>
      <c r="HA283" s="46">
        <f t="shared" si="62"/>
        <v>0</v>
      </c>
      <c r="HB283" s="46">
        <f t="shared" si="62"/>
        <v>0</v>
      </c>
      <c r="HC283" s="46">
        <f t="shared" si="62"/>
        <v>0</v>
      </c>
      <c r="HD283" s="46">
        <f t="shared" si="62"/>
        <v>0</v>
      </c>
      <c r="HE283" s="46">
        <f t="shared" si="62"/>
        <v>0</v>
      </c>
      <c r="HF283" s="46">
        <f t="shared" si="62"/>
        <v>0</v>
      </c>
      <c r="HG283" s="46">
        <f t="shared" si="62"/>
        <v>0</v>
      </c>
      <c r="HH283" s="46">
        <f t="shared" si="62"/>
        <v>0</v>
      </c>
      <c r="HI283" s="46">
        <f t="shared" si="62"/>
        <v>0</v>
      </c>
      <c r="HJ283" s="46">
        <f t="shared" si="62"/>
        <v>0</v>
      </c>
      <c r="HK283" s="46">
        <f t="shared" si="62"/>
        <v>0</v>
      </c>
      <c r="HL283" s="46">
        <f t="shared" si="62"/>
        <v>0</v>
      </c>
      <c r="HM283" s="46">
        <f t="shared" si="62"/>
        <v>0</v>
      </c>
      <c r="HN283" s="46">
        <f t="shared" si="62"/>
        <v>0</v>
      </c>
      <c r="HO283" s="46">
        <f t="shared" si="62"/>
        <v>0</v>
      </c>
      <c r="HP283" s="46">
        <f t="shared" si="62"/>
        <v>0</v>
      </c>
      <c r="HQ283" s="46">
        <f t="shared" ref="HQ283:KB283" si="63">HQ281</f>
        <v>0</v>
      </c>
      <c r="HR283" s="46">
        <f t="shared" si="63"/>
        <v>0</v>
      </c>
      <c r="HS283" s="46">
        <f t="shared" si="63"/>
        <v>0</v>
      </c>
      <c r="HT283" s="46">
        <f t="shared" si="63"/>
        <v>0</v>
      </c>
      <c r="HU283" s="46">
        <f t="shared" si="63"/>
        <v>0</v>
      </c>
      <c r="HV283" s="46">
        <f t="shared" si="63"/>
        <v>0</v>
      </c>
      <c r="HW283" s="46">
        <f t="shared" si="63"/>
        <v>0</v>
      </c>
      <c r="HX283" s="46">
        <f t="shared" si="63"/>
        <v>0</v>
      </c>
      <c r="HY283" s="46">
        <f t="shared" si="63"/>
        <v>0</v>
      </c>
      <c r="HZ283" s="46">
        <f t="shared" si="63"/>
        <v>0</v>
      </c>
      <c r="IA283" s="46">
        <f t="shared" si="63"/>
        <v>0</v>
      </c>
      <c r="IB283" s="46">
        <f t="shared" si="63"/>
        <v>0</v>
      </c>
      <c r="IC283" s="46">
        <f t="shared" si="63"/>
        <v>0</v>
      </c>
      <c r="ID283" s="46">
        <f t="shared" si="63"/>
        <v>0</v>
      </c>
      <c r="IE283" s="46">
        <f t="shared" si="63"/>
        <v>0</v>
      </c>
      <c r="IF283" s="46">
        <f t="shared" si="63"/>
        <v>0</v>
      </c>
      <c r="IG283" s="46">
        <f t="shared" si="63"/>
        <v>0</v>
      </c>
      <c r="IH283" s="46">
        <f t="shared" si="63"/>
        <v>0</v>
      </c>
      <c r="II283" s="46">
        <f t="shared" si="63"/>
        <v>0</v>
      </c>
      <c r="IJ283" s="46">
        <f t="shared" si="63"/>
        <v>0</v>
      </c>
      <c r="IK283" s="46">
        <f t="shared" si="63"/>
        <v>0</v>
      </c>
      <c r="IL283" s="46">
        <f t="shared" si="63"/>
        <v>0</v>
      </c>
      <c r="IM283" s="46">
        <f t="shared" si="63"/>
        <v>0</v>
      </c>
      <c r="IN283" s="46">
        <f t="shared" si="63"/>
        <v>0</v>
      </c>
      <c r="IO283" s="46">
        <f t="shared" si="63"/>
        <v>0</v>
      </c>
      <c r="IP283" s="46">
        <f t="shared" si="63"/>
        <v>0</v>
      </c>
      <c r="IQ283" s="46">
        <f t="shared" si="63"/>
        <v>0</v>
      </c>
      <c r="IR283" s="46">
        <f t="shared" si="63"/>
        <v>0</v>
      </c>
      <c r="IS283" s="46">
        <f t="shared" si="63"/>
        <v>0</v>
      </c>
      <c r="IT283" s="46">
        <f t="shared" si="63"/>
        <v>0</v>
      </c>
      <c r="IU283" s="46">
        <f t="shared" si="63"/>
        <v>0</v>
      </c>
      <c r="IV283" s="46">
        <f t="shared" si="63"/>
        <v>0</v>
      </c>
      <c r="IW283" s="46">
        <f t="shared" si="63"/>
        <v>0</v>
      </c>
      <c r="IX283" s="46">
        <f t="shared" si="63"/>
        <v>0</v>
      </c>
      <c r="IY283" s="46">
        <f t="shared" si="63"/>
        <v>0</v>
      </c>
      <c r="IZ283" s="46">
        <f t="shared" si="63"/>
        <v>0</v>
      </c>
      <c r="JA283" s="46">
        <f t="shared" si="63"/>
        <v>0</v>
      </c>
      <c r="JB283" s="46">
        <f t="shared" si="63"/>
        <v>0</v>
      </c>
      <c r="JC283" s="46">
        <f t="shared" si="63"/>
        <v>0</v>
      </c>
      <c r="JD283" s="46">
        <f t="shared" si="63"/>
        <v>0</v>
      </c>
      <c r="JE283" s="46">
        <f t="shared" si="63"/>
        <v>0</v>
      </c>
      <c r="JF283" s="46">
        <f t="shared" si="63"/>
        <v>0</v>
      </c>
      <c r="JG283" s="46">
        <f t="shared" si="63"/>
        <v>0</v>
      </c>
      <c r="JH283" s="46">
        <f t="shared" si="63"/>
        <v>0</v>
      </c>
      <c r="JI283" s="46">
        <f t="shared" si="63"/>
        <v>0</v>
      </c>
      <c r="JJ283" s="46">
        <f t="shared" si="63"/>
        <v>0</v>
      </c>
      <c r="JK283" s="46">
        <f t="shared" si="63"/>
        <v>0</v>
      </c>
      <c r="JL283" s="46">
        <f t="shared" si="63"/>
        <v>0</v>
      </c>
      <c r="JM283" s="46">
        <f t="shared" si="63"/>
        <v>0</v>
      </c>
      <c r="JN283" s="46">
        <f t="shared" si="63"/>
        <v>0</v>
      </c>
      <c r="JO283" s="46">
        <f t="shared" si="63"/>
        <v>0</v>
      </c>
      <c r="JP283" s="46">
        <f t="shared" si="63"/>
        <v>0</v>
      </c>
      <c r="JQ283" s="46">
        <f t="shared" si="63"/>
        <v>0</v>
      </c>
      <c r="JR283" s="46">
        <f t="shared" si="63"/>
        <v>0</v>
      </c>
      <c r="JS283" s="46">
        <f t="shared" si="63"/>
        <v>0</v>
      </c>
      <c r="JT283" s="46">
        <f t="shared" si="63"/>
        <v>0</v>
      </c>
      <c r="JU283" s="46">
        <f t="shared" si="63"/>
        <v>0</v>
      </c>
      <c r="JV283" s="46">
        <f t="shared" si="63"/>
        <v>0</v>
      </c>
      <c r="JW283" s="46">
        <f t="shared" si="63"/>
        <v>0</v>
      </c>
      <c r="JX283" s="46">
        <f t="shared" si="63"/>
        <v>0</v>
      </c>
      <c r="JY283" s="46">
        <f t="shared" si="63"/>
        <v>0</v>
      </c>
      <c r="JZ283" s="46">
        <f t="shared" si="63"/>
        <v>0</v>
      </c>
      <c r="KA283" s="46">
        <f t="shared" si="63"/>
        <v>0</v>
      </c>
      <c r="KB283" s="46">
        <f t="shared" si="63"/>
        <v>0</v>
      </c>
      <c r="KC283" s="46">
        <f t="shared" ref="KC283:MN283" si="64">KC281</f>
        <v>0</v>
      </c>
      <c r="KD283" s="46">
        <f t="shared" si="64"/>
        <v>0</v>
      </c>
      <c r="KE283" s="46">
        <f t="shared" si="64"/>
        <v>0</v>
      </c>
      <c r="KF283" s="46">
        <f t="shared" si="64"/>
        <v>0</v>
      </c>
      <c r="KG283" s="46">
        <f t="shared" si="64"/>
        <v>0</v>
      </c>
      <c r="KH283" s="46">
        <f t="shared" si="64"/>
        <v>0</v>
      </c>
      <c r="KI283" s="46">
        <f t="shared" si="64"/>
        <v>0</v>
      </c>
      <c r="KJ283" s="46">
        <f t="shared" si="64"/>
        <v>0</v>
      </c>
      <c r="KK283" s="46">
        <f t="shared" si="64"/>
        <v>0</v>
      </c>
      <c r="KL283" s="46">
        <f t="shared" si="64"/>
        <v>0</v>
      </c>
      <c r="KM283" s="46">
        <f t="shared" si="64"/>
        <v>0</v>
      </c>
      <c r="KN283" s="46">
        <f t="shared" si="64"/>
        <v>0</v>
      </c>
      <c r="KO283" s="46">
        <f t="shared" si="64"/>
        <v>0</v>
      </c>
      <c r="KP283" s="46">
        <f t="shared" si="64"/>
        <v>0</v>
      </c>
      <c r="KQ283" s="46">
        <f t="shared" si="64"/>
        <v>0</v>
      </c>
      <c r="KR283" s="46">
        <f t="shared" si="64"/>
        <v>0</v>
      </c>
      <c r="KS283" s="46">
        <f t="shared" si="64"/>
        <v>0</v>
      </c>
      <c r="KT283" s="46">
        <f t="shared" si="64"/>
        <v>0</v>
      </c>
      <c r="KU283" s="46">
        <f t="shared" si="64"/>
        <v>0</v>
      </c>
      <c r="KV283" s="46">
        <f t="shared" si="64"/>
        <v>0</v>
      </c>
      <c r="KW283" s="46">
        <f t="shared" si="64"/>
        <v>0</v>
      </c>
      <c r="KX283" s="46">
        <f t="shared" si="64"/>
        <v>0</v>
      </c>
      <c r="KY283" s="46">
        <f t="shared" si="64"/>
        <v>0</v>
      </c>
      <c r="KZ283" s="46">
        <f t="shared" si="64"/>
        <v>0</v>
      </c>
      <c r="LA283" s="46">
        <f t="shared" si="64"/>
        <v>0</v>
      </c>
      <c r="LB283" s="46">
        <f t="shared" si="64"/>
        <v>0</v>
      </c>
      <c r="LC283" s="46">
        <f t="shared" si="64"/>
        <v>0</v>
      </c>
      <c r="LD283" s="46">
        <f t="shared" si="64"/>
        <v>0</v>
      </c>
      <c r="LE283" s="46">
        <f t="shared" si="64"/>
        <v>0</v>
      </c>
      <c r="LF283" s="46">
        <f t="shared" si="64"/>
        <v>0</v>
      </c>
      <c r="LG283" s="46">
        <f t="shared" si="64"/>
        <v>0</v>
      </c>
      <c r="LH283" s="46">
        <f t="shared" si="64"/>
        <v>0</v>
      </c>
      <c r="LI283" s="46">
        <f t="shared" si="64"/>
        <v>0</v>
      </c>
      <c r="LJ283" s="46">
        <f t="shared" si="64"/>
        <v>0</v>
      </c>
      <c r="LK283" s="46">
        <f t="shared" si="64"/>
        <v>0</v>
      </c>
      <c r="LL283" s="46">
        <f t="shared" si="64"/>
        <v>0</v>
      </c>
      <c r="LM283" s="46">
        <f t="shared" si="64"/>
        <v>0</v>
      </c>
      <c r="LN283" s="46">
        <f t="shared" si="64"/>
        <v>0</v>
      </c>
      <c r="LO283" s="46">
        <f t="shared" si="64"/>
        <v>0</v>
      </c>
      <c r="LP283" s="46">
        <f t="shared" si="64"/>
        <v>0</v>
      </c>
      <c r="LQ283" s="46">
        <f t="shared" si="64"/>
        <v>0</v>
      </c>
      <c r="LR283" s="46">
        <f t="shared" si="64"/>
        <v>0</v>
      </c>
      <c r="LS283" s="46">
        <f t="shared" si="64"/>
        <v>0</v>
      </c>
      <c r="LT283" s="46">
        <f t="shared" si="64"/>
        <v>0</v>
      </c>
      <c r="LU283" s="46">
        <f t="shared" si="64"/>
        <v>0</v>
      </c>
      <c r="LV283" s="46">
        <f t="shared" si="64"/>
        <v>0</v>
      </c>
      <c r="LW283" s="46">
        <f t="shared" si="64"/>
        <v>0</v>
      </c>
      <c r="LX283" s="46">
        <f t="shared" si="64"/>
        <v>0</v>
      </c>
      <c r="LY283" s="46">
        <f t="shared" si="64"/>
        <v>0</v>
      </c>
      <c r="LZ283" s="46">
        <f t="shared" si="64"/>
        <v>0</v>
      </c>
      <c r="MA283" s="46">
        <f t="shared" si="64"/>
        <v>0</v>
      </c>
      <c r="MB283" s="46">
        <f t="shared" si="64"/>
        <v>0</v>
      </c>
      <c r="MC283" s="46">
        <f t="shared" si="64"/>
        <v>0</v>
      </c>
      <c r="MD283" s="46">
        <f t="shared" si="64"/>
        <v>0</v>
      </c>
      <c r="ME283" s="46">
        <f t="shared" si="64"/>
        <v>0</v>
      </c>
      <c r="MF283" s="46">
        <f t="shared" si="64"/>
        <v>0</v>
      </c>
      <c r="MG283" s="46">
        <f t="shared" si="64"/>
        <v>0</v>
      </c>
      <c r="MH283" s="46">
        <f t="shared" si="64"/>
        <v>0</v>
      </c>
      <c r="MI283" s="46">
        <f t="shared" si="64"/>
        <v>0</v>
      </c>
      <c r="MJ283" s="46">
        <f t="shared" si="64"/>
        <v>0</v>
      </c>
      <c r="MK283" s="46">
        <f t="shared" si="64"/>
        <v>0</v>
      </c>
      <c r="ML283" s="46">
        <f t="shared" si="64"/>
        <v>0</v>
      </c>
      <c r="MM283" s="46">
        <f t="shared" si="64"/>
        <v>0</v>
      </c>
      <c r="MN283" s="46">
        <f t="shared" si="64"/>
        <v>0</v>
      </c>
      <c r="MO283" s="46">
        <f t="shared" ref="MO283:OZ283" si="65">MO281</f>
        <v>0</v>
      </c>
      <c r="MP283" s="46">
        <f t="shared" si="65"/>
        <v>0</v>
      </c>
      <c r="MQ283" s="46">
        <f t="shared" si="65"/>
        <v>0</v>
      </c>
      <c r="MR283" s="46">
        <f t="shared" si="65"/>
        <v>0</v>
      </c>
      <c r="MS283" s="46">
        <f t="shared" si="65"/>
        <v>0</v>
      </c>
      <c r="MT283" s="46">
        <f t="shared" si="65"/>
        <v>0</v>
      </c>
      <c r="MU283" s="46">
        <f t="shared" si="65"/>
        <v>0</v>
      </c>
      <c r="MV283" s="46">
        <f t="shared" si="65"/>
        <v>0</v>
      </c>
      <c r="MW283" s="46">
        <f t="shared" si="65"/>
        <v>0</v>
      </c>
      <c r="MX283" s="46">
        <f t="shared" si="65"/>
        <v>0</v>
      </c>
      <c r="MY283" s="46">
        <f t="shared" si="65"/>
        <v>0</v>
      </c>
      <c r="MZ283" s="46">
        <f t="shared" si="65"/>
        <v>0</v>
      </c>
      <c r="NA283" s="46">
        <f t="shared" si="65"/>
        <v>0</v>
      </c>
      <c r="NB283" s="46">
        <f t="shared" si="65"/>
        <v>0</v>
      </c>
      <c r="NC283" s="46">
        <f t="shared" si="65"/>
        <v>0</v>
      </c>
      <c r="ND283" s="46">
        <f t="shared" si="65"/>
        <v>0</v>
      </c>
      <c r="NE283" s="46">
        <f t="shared" si="65"/>
        <v>0</v>
      </c>
      <c r="NF283" s="46">
        <f t="shared" si="65"/>
        <v>0</v>
      </c>
      <c r="NG283" s="46">
        <f t="shared" si="65"/>
        <v>0</v>
      </c>
      <c r="NH283" s="46">
        <f t="shared" si="65"/>
        <v>0</v>
      </c>
      <c r="NI283" s="46">
        <f t="shared" si="65"/>
        <v>0</v>
      </c>
      <c r="NJ283" s="46">
        <f t="shared" si="65"/>
        <v>0</v>
      </c>
      <c r="NK283" s="46">
        <f t="shared" si="65"/>
        <v>0</v>
      </c>
      <c r="NL283" s="46">
        <f t="shared" si="65"/>
        <v>0</v>
      </c>
      <c r="NM283" s="46">
        <f t="shared" si="65"/>
        <v>0</v>
      </c>
      <c r="NN283" s="46">
        <f t="shared" si="65"/>
        <v>0</v>
      </c>
      <c r="NO283" s="46">
        <f t="shared" si="65"/>
        <v>0</v>
      </c>
      <c r="NP283" s="46">
        <f t="shared" si="65"/>
        <v>0</v>
      </c>
      <c r="NQ283" s="46">
        <f t="shared" si="65"/>
        <v>0</v>
      </c>
      <c r="NR283" s="46">
        <f t="shared" si="65"/>
        <v>0</v>
      </c>
      <c r="NS283" s="46">
        <f t="shared" si="65"/>
        <v>0</v>
      </c>
      <c r="NT283" s="46">
        <f t="shared" si="65"/>
        <v>0</v>
      </c>
      <c r="NU283" s="46">
        <f t="shared" si="65"/>
        <v>0</v>
      </c>
      <c r="NV283" s="46">
        <f t="shared" si="65"/>
        <v>0</v>
      </c>
      <c r="NW283" s="46">
        <f t="shared" si="65"/>
        <v>0</v>
      </c>
      <c r="NX283" s="46">
        <f t="shared" si="65"/>
        <v>0</v>
      </c>
      <c r="NY283" s="46">
        <f t="shared" si="65"/>
        <v>0</v>
      </c>
      <c r="NZ283" s="46">
        <f t="shared" si="65"/>
        <v>0</v>
      </c>
      <c r="OA283" s="46">
        <f t="shared" si="65"/>
        <v>0</v>
      </c>
      <c r="OB283" s="46">
        <f t="shared" si="65"/>
        <v>0</v>
      </c>
      <c r="OC283" s="46">
        <f t="shared" si="65"/>
        <v>0</v>
      </c>
      <c r="OD283" s="46">
        <f t="shared" si="65"/>
        <v>0</v>
      </c>
      <c r="OE283" s="46">
        <f t="shared" si="65"/>
        <v>0</v>
      </c>
      <c r="OF283" s="46">
        <f t="shared" si="65"/>
        <v>0</v>
      </c>
      <c r="OG283" s="46">
        <f t="shared" si="65"/>
        <v>0</v>
      </c>
      <c r="OH283" s="46">
        <f t="shared" si="65"/>
        <v>0</v>
      </c>
      <c r="OI283" s="46">
        <f t="shared" si="65"/>
        <v>0</v>
      </c>
      <c r="OJ283" s="46">
        <f t="shared" si="65"/>
        <v>0</v>
      </c>
      <c r="OK283" s="46">
        <f t="shared" si="65"/>
        <v>0</v>
      </c>
      <c r="OL283" s="46">
        <f t="shared" si="65"/>
        <v>0</v>
      </c>
      <c r="OM283" s="46">
        <f t="shared" si="65"/>
        <v>0</v>
      </c>
      <c r="ON283" s="46">
        <f t="shared" si="65"/>
        <v>0</v>
      </c>
      <c r="OO283" s="46">
        <f t="shared" si="65"/>
        <v>0</v>
      </c>
      <c r="OP283" s="46">
        <f t="shared" si="65"/>
        <v>0</v>
      </c>
      <c r="OQ283" s="46">
        <f t="shared" si="65"/>
        <v>0</v>
      </c>
      <c r="OR283" s="46">
        <f t="shared" si="65"/>
        <v>0</v>
      </c>
      <c r="OS283" s="46">
        <f t="shared" si="65"/>
        <v>0</v>
      </c>
      <c r="OT283" s="46">
        <f t="shared" si="65"/>
        <v>0</v>
      </c>
      <c r="OU283" s="46">
        <f t="shared" si="65"/>
        <v>0</v>
      </c>
      <c r="OV283" s="46">
        <f t="shared" si="65"/>
        <v>0</v>
      </c>
      <c r="OW283" s="46">
        <f t="shared" si="65"/>
        <v>0</v>
      </c>
      <c r="OX283" s="46">
        <f t="shared" si="65"/>
        <v>0</v>
      </c>
      <c r="OY283" s="46">
        <f t="shared" si="65"/>
        <v>0</v>
      </c>
      <c r="OZ283" s="46">
        <f t="shared" si="65"/>
        <v>0</v>
      </c>
      <c r="PA283" s="46">
        <f t="shared" ref="PA283:RL283" si="66">PA281</f>
        <v>0</v>
      </c>
      <c r="PB283" s="46">
        <f t="shared" si="66"/>
        <v>0</v>
      </c>
      <c r="PC283" s="46">
        <f t="shared" si="66"/>
        <v>0</v>
      </c>
      <c r="PD283" s="46">
        <f t="shared" si="66"/>
        <v>0</v>
      </c>
      <c r="PE283" s="46">
        <f t="shared" si="66"/>
        <v>0</v>
      </c>
      <c r="PF283" s="46">
        <f t="shared" si="66"/>
        <v>0</v>
      </c>
      <c r="PG283" s="46">
        <f t="shared" si="66"/>
        <v>0</v>
      </c>
      <c r="PH283" s="46">
        <f t="shared" si="66"/>
        <v>0</v>
      </c>
      <c r="PI283" s="46">
        <f t="shared" si="66"/>
        <v>0</v>
      </c>
      <c r="PJ283" s="46">
        <f t="shared" si="66"/>
        <v>0</v>
      </c>
      <c r="PK283" s="46">
        <f t="shared" si="66"/>
        <v>0</v>
      </c>
      <c r="PL283" s="46">
        <f t="shared" si="66"/>
        <v>0</v>
      </c>
      <c r="PM283" s="46">
        <f t="shared" si="66"/>
        <v>0</v>
      </c>
      <c r="PN283" s="46">
        <f t="shared" si="66"/>
        <v>0</v>
      </c>
      <c r="PO283" s="46">
        <f t="shared" si="66"/>
        <v>0</v>
      </c>
      <c r="PP283" s="46">
        <f t="shared" si="66"/>
        <v>0</v>
      </c>
      <c r="PQ283" s="46">
        <f t="shared" si="66"/>
        <v>0</v>
      </c>
      <c r="PR283" s="46">
        <f t="shared" si="66"/>
        <v>0</v>
      </c>
      <c r="PS283" s="46">
        <f t="shared" si="66"/>
        <v>0</v>
      </c>
      <c r="PT283" s="46">
        <f t="shared" si="66"/>
        <v>0</v>
      </c>
      <c r="PU283" s="46">
        <f t="shared" si="66"/>
        <v>0</v>
      </c>
      <c r="PV283" s="46">
        <f t="shared" si="66"/>
        <v>0</v>
      </c>
      <c r="PW283" s="46">
        <f t="shared" si="66"/>
        <v>0</v>
      </c>
      <c r="PX283" s="46">
        <f t="shared" si="66"/>
        <v>0</v>
      </c>
      <c r="PY283" s="46">
        <f t="shared" si="66"/>
        <v>0</v>
      </c>
      <c r="PZ283" s="46">
        <f t="shared" si="66"/>
        <v>0</v>
      </c>
      <c r="QA283" s="46">
        <f t="shared" si="66"/>
        <v>0</v>
      </c>
      <c r="QB283" s="46">
        <f t="shared" si="66"/>
        <v>0</v>
      </c>
      <c r="QC283" s="46">
        <f t="shared" si="66"/>
        <v>0</v>
      </c>
      <c r="QD283" s="46">
        <f t="shared" si="66"/>
        <v>0</v>
      </c>
      <c r="QE283" s="46">
        <f t="shared" si="66"/>
        <v>0</v>
      </c>
      <c r="QF283" s="46">
        <f t="shared" si="66"/>
        <v>0</v>
      </c>
      <c r="QG283" s="46">
        <f t="shared" si="66"/>
        <v>0</v>
      </c>
      <c r="QH283" s="46">
        <f t="shared" si="66"/>
        <v>0</v>
      </c>
      <c r="QI283" s="46">
        <f t="shared" si="66"/>
        <v>0</v>
      </c>
      <c r="QJ283" s="46">
        <f t="shared" si="66"/>
        <v>0</v>
      </c>
      <c r="QK283" s="46">
        <f t="shared" si="66"/>
        <v>0</v>
      </c>
      <c r="QL283" s="46">
        <f t="shared" si="66"/>
        <v>0</v>
      </c>
      <c r="QM283" s="46">
        <f t="shared" si="66"/>
        <v>0</v>
      </c>
      <c r="QN283" s="46">
        <f t="shared" si="66"/>
        <v>0</v>
      </c>
      <c r="QO283" s="46">
        <f t="shared" si="66"/>
        <v>0</v>
      </c>
      <c r="QP283" s="46">
        <f t="shared" si="66"/>
        <v>0</v>
      </c>
      <c r="QQ283" s="46">
        <f t="shared" si="66"/>
        <v>0</v>
      </c>
      <c r="QR283" s="46">
        <f t="shared" si="66"/>
        <v>0</v>
      </c>
      <c r="QS283" s="46">
        <f t="shared" si="66"/>
        <v>0</v>
      </c>
      <c r="QT283" s="46">
        <f t="shared" si="66"/>
        <v>0</v>
      </c>
      <c r="QU283" s="46">
        <f t="shared" si="66"/>
        <v>0</v>
      </c>
      <c r="QV283" s="46">
        <f t="shared" si="66"/>
        <v>0</v>
      </c>
      <c r="QW283" s="46">
        <f t="shared" si="66"/>
        <v>0</v>
      </c>
      <c r="QX283" s="46">
        <f t="shared" si="66"/>
        <v>0</v>
      </c>
      <c r="QY283" s="46">
        <f t="shared" si="66"/>
        <v>0</v>
      </c>
      <c r="QZ283" s="46">
        <f t="shared" si="66"/>
        <v>0</v>
      </c>
      <c r="RA283" s="46">
        <f t="shared" si="66"/>
        <v>0</v>
      </c>
      <c r="RB283" s="46">
        <f t="shared" si="66"/>
        <v>0</v>
      </c>
      <c r="RC283" s="46">
        <f t="shared" si="66"/>
        <v>0</v>
      </c>
      <c r="RD283" s="46">
        <f t="shared" si="66"/>
        <v>0</v>
      </c>
      <c r="RE283" s="46">
        <f t="shared" si="66"/>
        <v>0</v>
      </c>
      <c r="RF283" s="46">
        <f t="shared" si="66"/>
        <v>0</v>
      </c>
      <c r="RG283" s="46">
        <f t="shared" si="66"/>
        <v>0</v>
      </c>
      <c r="RH283" s="46">
        <f t="shared" si="66"/>
        <v>0</v>
      </c>
      <c r="RI283" s="46">
        <f t="shared" si="66"/>
        <v>0</v>
      </c>
      <c r="RJ283" s="46">
        <f t="shared" si="66"/>
        <v>0</v>
      </c>
      <c r="RK283" s="46">
        <f t="shared" si="66"/>
        <v>0</v>
      </c>
      <c r="RL283" s="46">
        <f t="shared" si="66"/>
        <v>0</v>
      </c>
      <c r="RM283" s="46">
        <f t="shared" ref="RM283:TX283" si="67">RM281</f>
        <v>0</v>
      </c>
      <c r="RN283" s="46">
        <f t="shared" si="67"/>
        <v>0</v>
      </c>
      <c r="RO283" s="46">
        <f t="shared" si="67"/>
        <v>0</v>
      </c>
      <c r="RP283" s="46">
        <f t="shared" si="67"/>
        <v>0</v>
      </c>
      <c r="RQ283" s="46">
        <f t="shared" si="67"/>
        <v>0</v>
      </c>
      <c r="RR283" s="46">
        <f t="shared" si="67"/>
        <v>0</v>
      </c>
      <c r="RS283" s="46">
        <f t="shared" si="67"/>
        <v>0</v>
      </c>
      <c r="RT283" s="46">
        <f t="shared" si="67"/>
        <v>0</v>
      </c>
      <c r="RU283" s="46">
        <f t="shared" si="67"/>
        <v>0</v>
      </c>
      <c r="RV283" s="46">
        <f t="shared" si="67"/>
        <v>0</v>
      </c>
      <c r="RW283" s="46">
        <f t="shared" si="67"/>
        <v>0</v>
      </c>
      <c r="RX283" s="46">
        <f t="shared" si="67"/>
        <v>0</v>
      </c>
      <c r="RY283" s="46">
        <f t="shared" si="67"/>
        <v>0</v>
      </c>
      <c r="RZ283" s="46">
        <f t="shared" si="67"/>
        <v>0</v>
      </c>
      <c r="SA283" s="46">
        <f t="shared" si="67"/>
        <v>0</v>
      </c>
      <c r="SB283" s="46">
        <f t="shared" si="67"/>
        <v>0</v>
      </c>
      <c r="SC283" s="46">
        <f t="shared" si="67"/>
        <v>0</v>
      </c>
      <c r="SD283" s="46">
        <f t="shared" si="67"/>
        <v>0</v>
      </c>
      <c r="SE283" s="46">
        <f t="shared" si="67"/>
        <v>0</v>
      </c>
      <c r="SF283" s="46">
        <f t="shared" si="67"/>
        <v>0</v>
      </c>
      <c r="SG283" s="46">
        <f t="shared" si="67"/>
        <v>0</v>
      </c>
      <c r="SH283" s="46">
        <f t="shared" si="67"/>
        <v>0</v>
      </c>
      <c r="SI283" s="46">
        <f t="shared" si="67"/>
        <v>0</v>
      </c>
      <c r="SJ283" s="46">
        <f t="shared" si="67"/>
        <v>0</v>
      </c>
      <c r="SK283" s="46">
        <f t="shared" si="67"/>
        <v>0</v>
      </c>
      <c r="SL283" s="46">
        <f t="shared" si="67"/>
        <v>0</v>
      </c>
      <c r="SM283" s="46">
        <f t="shared" si="67"/>
        <v>0</v>
      </c>
      <c r="SN283" s="46">
        <f t="shared" si="67"/>
        <v>0</v>
      </c>
      <c r="SO283" s="46">
        <f t="shared" si="67"/>
        <v>0</v>
      </c>
      <c r="SP283" s="46">
        <f t="shared" si="67"/>
        <v>0</v>
      </c>
      <c r="SQ283" s="46">
        <f t="shared" si="67"/>
        <v>0</v>
      </c>
      <c r="SR283" s="46">
        <f t="shared" si="67"/>
        <v>0</v>
      </c>
      <c r="SS283" s="46">
        <f t="shared" si="67"/>
        <v>0</v>
      </c>
      <c r="ST283" s="46">
        <f t="shared" si="67"/>
        <v>0</v>
      </c>
      <c r="SU283" s="46">
        <f t="shared" si="67"/>
        <v>0</v>
      </c>
      <c r="SV283" s="46">
        <f t="shared" si="67"/>
        <v>0</v>
      </c>
      <c r="SW283" s="46">
        <f t="shared" si="67"/>
        <v>0</v>
      </c>
      <c r="SX283" s="46">
        <f t="shared" si="67"/>
        <v>0</v>
      </c>
      <c r="SY283" s="46">
        <f t="shared" si="67"/>
        <v>0</v>
      </c>
      <c r="SZ283" s="46">
        <f t="shared" si="67"/>
        <v>0</v>
      </c>
      <c r="TA283" s="46">
        <f t="shared" si="67"/>
        <v>0</v>
      </c>
      <c r="TB283" s="46">
        <f t="shared" si="67"/>
        <v>0</v>
      </c>
      <c r="TC283" s="46">
        <f t="shared" si="67"/>
        <v>0</v>
      </c>
      <c r="TD283" s="46">
        <f t="shared" si="67"/>
        <v>0</v>
      </c>
      <c r="TE283" s="46">
        <f t="shared" si="67"/>
        <v>0</v>
      </c>
      <c r="TF283" s="46">
        <f t="shared" si="67"/>
        <v>0</v>
      </c>
      <c r="TG283" s="46">
        <f t="shared" si="67"/>
        <v>0</v>
      </c>
      <c r="TH283" s="46">
        <f t="shared" si="67"/>
        <v>0</v>
      </c>
      <c r="TI283" s="46">
        <f t="shared" si="67"/>
        <v>0</v>
      </c>
      <c r="TJ283" s="46">
        <f t="shared" si="67"/>
        <v>0</v>
      </c>
      <c r="TK283" s="46">
        <f t="shared" si="67"/>
        <v>0</v>
      </c>
      <c r="TL283" s="46">
        <f t="shared" si="67"/>
        <v>0</v>
      </c>
      <c r="TM283" s="46">
        <f t="shared" si="67"/>
        <v>0</v>
      </c>
      <c r="TN283" s="46">
        <f t="shared" si="67"/>
        <v>0</v>
      </c>
      <c r="TO283" s="46">
        <f t="shared" si="67"/>
        <v>0</v>
      </c>
      <c r="TP283" s="46">
        <f t="shared" si="67"/>
        <v>0</v>
      </c>
      <c r="TQ283" s="46">
        <f t="shared" si="67"/>
        <v>0</v>
      </c>
      <c r="TR283" s="46">
        <f t="shared" si="67"/>
        <v>0</v>
      </c>
      <c r="TS283" s="46">
        <f t="shared" si="67"/>
        <v>0</v>
      </c>
      <c r="TT283" s="46">
        <f t="shared" si="67"/>
        <v>0</v>
      </c>
      <c r="TU283" s="46">
        <f t="shared" si="67"/>
        <v>0</v>
      </c>
      <c r="TV283" s="46">
        <f t="shared" si="67"/>
        <v>0</v>
      </c>
      <c r="TW283" s="46">
        <f t="shared" si="67"/>
        <v>0</v>
      </c>
      <c r="TX283" s="46">
        <f t="shared" si="67"/>
        <v>0</v>
      </c>
      <c r="TY283" s="46">
        <f t="shared" ref="TY283:VV283" si="68">TY281</f>
        <v>0</v>
      </c>
      <c r="TZ283" s="46">
        <f t="shared" si="68"/>
        <v>0</v>
      </c>
      <c r="UA283" s="46">
        <f t="shared" si="68"/>
        <v>0</v>
      </c>
      <c r="UB283" s="46">
        <f t="shared" si="68"/>
        <v>0</v>
      </c>
      <c r="UC283" s="46">
        <f t="shared" si="68"/>
        <v>0</v>
      </c>
      <c r="UD283" s="46">
        <f t="shared" si="68"/>
        <v>0</v>
      </c>
      <c r="UE283" s="46">
        <f t="shared" si="68"/>
        <v>0</v>
      </c>
      <c r="UF283" s="46">
        <f t="shared" si="68"/>
        <v>0</v>
      </c>
      <c r="UG283" s="46">
        <f t="shared" si="68"/>
        <v>0</v>
      </c>
      <c r="UH283" s="46">
        <f t="shared" si="68"/>
        <v>0</v>
      </c>
      <c r="UI283" s="46">
        <f t="shared" si="68"/>
        <v>0</v>
      </c>
      <c r="UJ283" s="46">
        <f t="shared" si="68"/>
        <v>0</v>
      </c>
      <c r="UK283" s="46">
        <f t="shared" si="68"/>
        <v>0</v>
      </c>
      <c r="UL283" s="46">
        <f t="shared" si="68"/>
        <v>0</v>
      </c>
      <c r="UM283" s="46">
        <f t="shared" si="68"/>
        <v>0</v>
      </c>
      <c r="UN283" s="46">
        <f t="shared" si="68"/>
        <v>0</v>
      </c>
      <c r="UO283" s="46">
        <f t="shared" si="68"/>
        <v>0</v>
      </c>
      <c r="UP283" s="46">
        <f t="shared" si="68"/>
        <v>0</v>
      </c>
      <c r="UQ283" s="46">
        <f t="shared" si="68"/>
        <v>0</v>
      </c>
      <c r="UR283" s="46">
        <f t="shared" si="68"/>
        <v>0</v>
      </c>
      <c r="US283" s="46">
        <f t="shared" si="68"/>
        <v>0</v>
      </c>
      <c r="UT283" s="46">
        <f t="shared" si="68"/>
        <v>0</v>
      </c>
      <c r="UU283" s="46">
        <f t="shared" si="68"/>
        <v>0</v>
      </c>
      <c r="UV283" s="46">
        <f t="shared" si="68"/>
        <v>0</v>
      </c>
      <c r="UW283" s="46">
        <f t="shared" si="68"/>
        <v>0</v>
      </c>
      <c r="UX283" s="46">
        <f t="shared" si="68"/>
        <v>0</v>
      </c>
      <c r="UY283" s="46">
        <f t="shared" si="68"/>
        <v>0</v>
      </c>
      <c r="UZ283" s="46">
        <f t="shared" si="68"/>
        <v>0</v>
      </c>
      <c r="VA283" s="46">
        <f t="shared" si="68"/>
        <v>0</v>
      </c>
      <c r="VB283" s="46">
        <f t="shared" si="68"/>
        <v>0</v>
      </c>
      <c r="VC283" s="46">
        <f t="shared" si="68"/>
        <v>0</v>
      </c>
      <c r="VD283" s="46">
        <f t="shared" si="68"/>
        <v>0</v>
      </c>
      <c r="VE283" s="46">
        <f t="shared" si="68"/>
        <v>0</v>
      </c>
      <c r="VF283" s="46">
        <f t="shared" si="68"/>
        <v>0</v>
      </c>
      <c r="VG283" s="46">
        <f t="shared" si="68"/>
        <v>0</v>
      </c>
      <c r="VH283" s="46">
        <f t="shared" si="68"/>
        <v>0</v>
      </c>
      <c r="VI283" s="46">
        <f t="shared" si="68"/>
        <v>0</v>
      </c>
      <c r="VJ283" s="46">
        <f t="shared" si="68"/>
        <v>0</v>
      </c>
      <c r="VK283" s="46">
        <f t="shared" si="68"/>
        <v>0</v>
      </c>
      <c r="VL283" s="46">
        <f t="shared" si="68"/>
        <v>0</v>
      </c>
      <c r="VM283" s="46">
        <f t="shared" si="68"/>
        <v>0</v>
      </c>
      <c r="VN283" s="46">
        <f t="shared" si="68"/>
        <v>0</v>
      </c>
      <c r="VO283" s="46">
        <f t="shared" si="68"/>
        <v>0</v>
      </c>
      <c r="VP283" s="46">
        <f t="shared" si="68"/>
        <v>0</v>
      </c>
      <c r="VQ283" s="46">
        <f t="shared" si="68"/>
        <v>0</v>
      </c>
      <c r="VR283" s="46">
        <f t="shared" si="68"/>
        <v>0</v>
      </c>
      <c r="VS283" s="46">
        <f t="shared" si="68"/>
        <v>0</v>
      </c>
      <c r="VT283" s="46">
        <f t="shared" si="68"/>
        <v>0</v>
      </c>
      <c r="VU283" s="46">
        <f t="shared" si="68"/>
        <v>0</v>
      </c>
      <c r="VV283" s="46">
        <f t="shared" si="68"/>
        <v>0</v>
      </c>
    </row>
    <row r="284" spans="2:594">
      <c r="E284" s="974"/>
      <c r="F284" s="974"/>
      <c r="G284" s="974"/>
      <c r="H284" s="193"/>
      <c r="I284" s="193"/>
      <c r="J284" s="193"/>
      <c r="K284" s="19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</row>
    <row r="285" spans="2:594"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1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1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1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1"/>
      <c r="DH285" s="81"/>
      <c r="DI285" s="81"/>
      <c r="DJ285" s="81"/>
      <c r="DK285" s="81"/>
      <c r="DL285" s="81"/>
      <c r="DM285" s="81"/>
      <c r="DN285" s="81"/>
      <c r="DO285" s="81"/>
      <c r="DP285" s="81"/>
      <c r="DQ285" s="81"/>
      <c r="DR285" s="81"/>
      <c r="DS285" s="81"/>
      <c r="DT285" s="81"/>
      <c r="DU285" s="81"/>
      <c r="DV285" s="81"/>
      <c r="DW285" s="81"/>
      <c r="DX285" s="81"/>
      <c r="DY285" s="81"/>
      <c r="DZ285" s="81"/>
      <c r="EA285" s="81"/>
      <c r="EB285" s="81"/>
      <c r="EC285" s="81"/>
      <c r="ED285" s="81"/>
      <c r="EE285" s="81"/>
      <c r="EF285" s="81"/>
      <c r="EG285" s="81"/>
      <c r="EH285" s="81"/>
      <c r="EI285" s="81"/>
      <c r="EJ285" s="81"/>
      <c r="EK285" s="81"/>
      <c r="EL285" s="81"/>
      <c r="EM285" s="81"/>
      <c r="EN285" s="81"/>
      <c r="EO285" s="81"/>
      <c r="EP285" s="81"/>
      <c r="EQ285" s="81"/>
      <c r="ER285" s="81"/>
      <c r="ES285" s="81"/>
      <c r="ET285" s="81"/>
      <c r="EU285" s="81"/>
      <c r="EV285" s="81"/>
      <c r="EW285" s="81"/>
      <c r="EX285" s="81"/>
      <c r="EY285" s="81"/>
      <c r="EZ285" s="81"/>
      <c r="FA285" s="81"/>
      <c r="FB285" s="81"/>
      <c r="FC285" s="81"/>
      <c r="MV285" s="81"/>
      <c r="MW285" s="81"/>
      <c r="MX285" s="81"/>
      <c r="MY285" s="81"/>
      <c r="MZ285" s="81"/>
      <c r="NA285" s="81"/>
      <c r="NB285" s="81"/>
      <c r="NC285" s="81"/>
      <c r="ND285" s="81"/>
      <c r="NE285" s="81"/>
      <c r="NF285" s="81"/>
      <c r="NG285" s="81"/>
      <c r="NH285" s="81"/>
      <c r="NI285" s="81"/>
      <c r="NJ285" s="81"/>
      <c r="NK285" s="81"/>
      <c r="NL285" s="81"/>
      <c r="NM285" s="81"/>
      <c r="NN285" s="81"/>
      <c r="NO285" s="81"/>
      <c r="NP285" s="81"/>
      <c r="NQ285" s="81"/>
      <c r="NR285" s="81"/>
      <c r="NS285" s="81"/>
      <c r="NT285" s="81"/>
      <c r="NU285" s="81"/>
      <c r="NV285" s="81"/>
      <c r="NW285" s="81"/>
      <c r="NX285" s="81"/>
      <c r="NY285" s="81"/>
      <c r="NZ285" s="81"/>
      <c r="OA285" s="81"/>
      <c r="OB285" s="81"/>
      <c r="OC285" s="81"/>
      <c r="OD285" s="81"/>
      <c r="OE285" s="81"/>
      <c r="OF285" s="81"/>
      <c r="OG285" s="81"/>
      <c r="OH285" s="81"/>
      <c r="OI285" s="81"/>
    </row>
    <row r="286" spans="2:594">
      <c r="E286" s="659"/>
      <c r="G286" s="557"/>
    </row>
    <row r="287" spans="2:594">
      <c r="E287" s="25"/>
    </row>
    <row r="366" spans="3:11" s="172" customFormat="1">
      <c r="C366" s="205"/>
      <c r="E366" s="522" t="s">
        <v>603</v>
      </c>
      <c r="F366" s="522"/>
      <c r="H366" s="263"/>
      <c r="I366" s="263"/>
      <c r="J366" s="263"/>
      <c r="K366" s="263"/>
    </row>
  </sheetData>
  <mergeCells count="29">
    <mergeCell ref="H3:J4"/>
    <mergeCell ref="E284:G284"/>
    <mergeCell ref="E200:G200"/>
    <mergeCell ref="E281:G281"/>
    <mergeCell ref="E282:G282"/>
    <mergeCell ref="E13:G13"/>
    <mergeCell ref="E14:G14"/>
    <mergeCell ref="E18:G18"/>
    <mergeCell ref="E19:G19"/>
    <mergeCell ref="E283:G283"/>
    <mergeCell ref="E197:G197"/>
    <mergeCell ref="E198:G198"/>
    <mergeCell ref="E199:G199"/>
    <mergeCell ref="E158:G158"/>
    <mergeCell ref="E280:G280"/>
    <mergeCell ref="E201:G201"/>
    <mergeCell ref="E160:G160"/>
    <mergeCell ref="E20:G20"/>
    <mergeCell ref="E15:G15"/>
    <mergeCell ref="E16:G16"/>
    <mergeCell ref="E17:G17"/>
    <mergeCell ref="E159:G159"/>
    <mergeCell ref="E2:G2"/>
    <mergeCell ref="E21:G21"/>
    <mergeCell ref="E22:G22"/>
    <mergeCell ref="E60:G60"/>
    <mergeCell ref="E12:G12"/>
    <mergeCell ref="D3:G10"/>
    <mergeCell ref="E11:G11"/>
  </mergeCells>
  <conditionalFormatting sqref="J282:J283 J12:J157 J161:J279">
    <cfRule type="cellIs" dxfId="45" priority="7" operator="lessThan">
      <formula>0</formula>
    </cfRule>
    <cfRule type="cellIs" dxfId="44" priority="8" operator="greaterThan">
      <formula>0</formula>
    </cfRule>
  </conditionalFormatting>
  <conditionalFormatting sqref="J158:J160">
    <cfRule type="cellIs" dxfId="43" priority="3" operator="lessThan">
      <formula>0</formula>
    </cfRule>
    <cfRule type="cellIs" dxfId="42" priority="4" operator="greaterThan">
      <formula>0</formula>
    </cfRule>
  </conditionalFormatting>
  <conditionalFormatting sqref="J280:J281">
    <cfRule type="cellIs" dxfId="41" priority="1" operator="lessThan">
      <formula>0</formula>
    </cfRule>
    <cfRule type="cellIs" dxfId="40" priority="2" operator="greaterThan">
      <formula>0</formula>
    </cfRule>
  </conditionalFormatting>
  <hyperlinks>
    <hyperlink ref="E2" location="Paramétrage!A1" display="Retour vers le paramétrage "/>
    <hyperlink ref="E2:G2" location="Identification!A1" display="Retour vers l'identification"/>
  </hyperlinks>
  <pageMargins left="0.23622047244094491" right="3.937007874015748E-2" top="0.35433070866141736" bottom="0.39370078740157483" header="0.31496062992125984" footer="0.11811023622047245"/>
  <pageSetup paperSize="9" scale="50" orientation="landscape" horizontalDpi="90" verticalDpi="90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70C0"/>
  </sheetPr>
  <dimension ref="A1:IC370"/>
  <sheetViews>
    <sheetView topLeftCell="E2" zoomScale="85" workbookViewId="0">
      <selection activeCell="E1" sqref="A1:XFD1"/>
    </sheetView>
  </sheetViews>
  <sheetFormatPr baseColWidth="10" defaultColWidth="11.42578125" defaultRowHeight="14.25"/>
  <cols>
    <col min="1" max="1" width="0" style="25" hidden="1" customWidth="1"/>
    <col min="2" max="2" width="16.28515625" style="25" hidden="1" customWidth="1"/>
    <col min="3" max="3" width="19.5703125" style="177" hidden="1" customWidth="1"/>
    <col min="4" max="4" width="0" style="25" hidden="1" customWidth="1"/>
    <col min="5" max="5" width="16.7109375" style="25" customWidth="1"/>
    <col min="6" max="6" width="43.7109375" style="25" customWidth="1"/>
    <col min="7" max="7" width="55.42578125" style="25" customWidth="1"/>
    <col min="8" max="8" width="24" style="25" customWidth="1"/>
    <col min="9" max="9" width="9.42578125" style="25" customWidth="1"/>
    <col min="10" max="11" width="9.7109375" style="25" customWidth="1"/>
    <col min="12" max="12" width="15.85546875" style="25" bestFit="1" customWidth="1"/>
    <col min="13" max="18" width="15.85546875" style="25" customWidth="1"/>
    <col min="19" max="19" width="19.5703125" style="25" customWidth="1"/>
    <col min="20" max="20" width="17" style="25" customWidth="1"/>
    <col min="21" max="21" width="19.140625" style="25" customWidth="1"/>
    <col min="22" max="23" width="15.85546875" style="25" customWidth="1"/>
    <col min="24" max="26" width="23.5703125" style="25" customWidth="1"/>
    <col min="27" max="27" width="17.140625" style="25" customWidth="1"/>
    <col min="28" max="29" width="17" style="25" bestFit="1" customWidth="1"/>
    <col min="30" max="30" width="17.28515625" style="25" bestFit="1" customWidth="1"/>
    <col min="31" max="31" width="15.85546875" style="25" customWidth="1"/>
    <col min="32" max="32" width="21" style="25" customWidth="1"/>
    <col min="33" max="33" width="25.5703125" style="25" customWidth="1"/>
    <col min="34" max="37" width="15.85546875" style="25" customWidth="1"/>
    <col min="38" max="38" width="20" style="25" customWidth="1"/>
    <col min="39" max="39" width="15.85546875" style="25" customWidth="1"/>
    <col min="40" max="40" width="24.42578125" style="25" customWidth="1"/>
    <col min="41" max="45" width="15.85546875" style="25" customWidth="1"/>
    <col min="46" max="53" width="16.28515625" style="25" customWidth="1"/>
    <col min="54" max="54" width="24.5703125" style="25" customWidth="1"/>
    <col min="55" max="55" width="16.28515625" style="25" customWidth="1"/>
    <col min="56" max="56" width="21" style="25" customWidth="1"/>
    <col min="57" max="57" width="22" style="25" customWidth="1"/>
    <col min="58" max="58" width="35" style="25" customWidth="1"/>
    <col min="59" max="59" width="32.42578125" style="25" customWidth="1"/>
    <col min="60" max="60" width="32.5703125" style="25" customWidth="1"/>
    <col min="61" max="61" width="18" style="25" customWidth="1"/>
    <col min="62" max="62" width="16.28515625" style="25" customWidth="1"/>
    <col min="63" max="63" width="29.42578125" style="25" customWidth="1"/>
    <col min="64" max="64" width="28.85546875" style="25" customWidth="1"/>
    <col min="65" max="65" width="27.28515625" style="25" customWidth="1"/>
    <col min="66" max="66" width="30.7109375" style="25" customWidth="1"/>
    <col min="67" max="67" width="20.28515625" style="25" customWidth="1"/>
    <col min="68" max="68" width="20" style="25" customWidth="1"/>
    <col min="69" max="69" width="23.28515625" style="25" customWidth="1"/>
    <col min="70" max="71" width="16.28515625" style="25" customWidth="1"/>
    <col min="72" max="72" width="16.140625" style="25" customWidth="1"/>
    <col min="73" max="74" width="14.28515625" style="25" customWidth="1"/>
    <col min="75" max="80" width="17.42578125" style="25" customWidth="1"/>
    <col min="81" max="82" width="30.42578125" style="25" bestFit="1" customWidth="1"/>
    <col min="83" max="84" width="17.42578125" style="25" customWidth="1"/>
    <col min="85" max="85" width="29.5703125" style="25" customWidth="1"/>
    <col min="86" max="86" width="21" style="25" customWidth="1"/>
    <col min="87" max="87" width="32" style="25" customWidth="1"/>
    <col min="88" max="88" width="30.7109375" style="25" customWidth="1"/>
    <col min="89" max="89" width="29.5703125" style="25" customWidth="1"/>
    <col min="90" max="90" width="28.28515625" style="25" customWidth="1"/>
    <col min="91" max="91" width="21.5703125" style="25" customWidth="1"/>
    <col min="92" max="92" width="26.140625" style="25" customWidth="1"/>
    <col min="93" max="93" width="23" style="25" customWidth="1"/>
    <col min="94" max="94" width="17.42578125" style="25" customWidth="1"/>
    <col min="95" max="95" width="26.140625" style="25" customWidth="1"/>
    <col min="96" max="96" width="20.85546875" style="25" customWidth="1"/>
    <col min="97" max="97" width="17.42578125" style="25" customWidth="1"/>
    <col min="98" max="98" width="23.140625" style="25" customWidth="1"/>
    <col min="99" max="102" width="17.42578125" style="25" customWidth="1"/>
    <col min="103" max="103" width="26" style="25" customWidth="1"/>
    <col min="104" max="107" width="17.42578125" style="25" customWidth="1"/>
    <col min="108" max="108" width="28.140625" style="25" customWidth="1"/>
    <col min="109" max="109" width="17.42578125" style="25" customWidth="1"/>
    <col min="110" max="110" width="25.7109375" style="25" customWidth="1"/>
    <col min="111" max="111" width="30.42578125" style="25" customWidth="1"/>
    <col min="112" max="112" width="41" style="25" customWidth="1"/>
    <col min="113" max="113" width="36.28515625" style="25" customWidth="1"/>
    <col min="114" max="114" width="24.7109375" style="25" customWidth="1"/>
    <col min="115" max="119" width="17.42578125" style="25" customWidth="1"/>
    <col min="120" max="120" width="22" style="25" bestFit="1" customWidth="1"/>
    <col min="121" max="121" width="39.7109375" style="25" customWidth="1"/>
    <col min="122" max="123" width="32.42578125" style="25" customWidth="1"/>
    <col min="124" max="127" width="16.7109375" style="25" customWidth="1"/>
    <col min="128" max="128" width="15.85546875" style="25" customWidth="1"/>
    <col min="129" max="130" width="17.42578125" style="25" customWidth="1"/>
    <col min="131" max="131" width="21.28515625" style="25" customWidth="1"/>
    <col min="132" max="134" width="19" style="25" customWidth="1"/>
    <col min="135" max="135" width="29.85546875" style="25" customWidth="1"/>
    <col min="136" max="141" width="19" style="25" customWidth="1"/>
    <col min="142" max="142" width="23.85546875" style="25" customWidth="1"/>
    <col min="143" max="156" width="19" style="25" customWidth="1"/>
    <col min="157" max="157" width="18.5703125" style="25" customWidth="1"/>
    <col min="158" max="164" width="19" style="25" customWidth="1"/>
    <col min="165" max="165" width="29" style="25" customWidth="1"/>
    <col min="166" max="169" width="19" style="25" customWidth="1"/>
    <col min="170" max="170" width="24.7109375" style="25" customWidth="1"/>
    <col min="171" max="171" width="24.85546875" style="25" customWidth="1"/>
    <col min="172" max="173" width="19" style="25" customWidth="1"/>
    <col min="174" max="174" width="22" style="25" customWidth="1"/>
    <col min="175" max="175" width="19" style="25" customWidth="1"/>
    <col min="176" max="176" width="26.7109375" style="25" customWidth="1"/>
    <col min="177" max="178" width="19" style="25" customWidth="1"/>
    <col min="179" max="180" width="23.42578125" style="25" customWidth="1"/>
    <col min="181" max="181" width="38.140625" style="25" customWidth="1"/>
    <col min="182" max="182" width="23.42578125" style="25" customWidth="1"/>
    <col min="183" max="183" width="15.85546875" style="25" customWidth="1"/>
    <col min="184" max="184" width="27.42578125" style="25" customWidth="1"/>
    <col min="185" max="185" width="22.42578125" style="25" customWidth="1"/>
    <col min="186" max="187" width="15.85546875" style="25" customWidth="1"/>
    <col min="188" max="188" width="22.28515625" style="25" customWidth="1"/>
    <col min="189" max="195" width="15.85546875" style="25" customWidth="1"/>
    <col min="196" max="196" width="19.7109375" style="25" customWidth="1"/>
    <col min="197" max="219" width="15.85546875" style="25" customWidth="1"/>
    <col min="220" max="230" width="13" style="25" customWidth="1"/>
    <col min="231" max="233" width="12" style="25" customWidth="1"/>
    <col min="234" max="235" width="12" style="25" bestFit="1" customWidth="1"/>
    <col min="236" max="236" width="19.28515625" style="25" customWidth="1"/>
    <col min="237" max="237" width="115.140625" style="25" customWidth="1"/>
    <col min="238" max="16384" width="11.42578125" style="25"/>
  </cols>
  <sheetData>
    <row r="1" spans="1:237" hidden="1">
      <c r="A1" s="115" t="s">
        <v>41</v>
      </c>
      <c r="B1" s="115" t="s">
        <v>41</v>
      </c>
      <c r="C1" s="115" t="s">
        <v>1057</v>
      </c>
      <c r="D1" s="115" t="s">
        <v>41</v>
      </c>
      <c r="E1" s="115" t="s">
        <v>1054</v>
      </c>
      <c r="I1" s="30" t="s">
        <v>41</v>
      </c>
      <c r="J1" s="30" t="s">
        <v>41</v>
      </c>
      <c r="K1" s="30" t="s">
        <v>41</v>
      </c>
      <c r="L1" s="30" t="s">
        <v>1408</v>
      </c>
      <c r="IB1" s="30" t="s">
        <v>1409</v>
      </c>
    </row>
    <row r="2" spans="1:237" s="220" customFormat="1" ht="15">
      <c r="B2" s="175"/>
      <c r="C2" s="115"/>
      <c r="E2" s="131" t="s">
        <v>1418</v>
      </c>
      <c r="I2" s="30"/>
      <c r="J2" s="30"/>
      <c r="K2" s="30"/>
      <c r="L2" s="104">
        <f t="shared" ref="L2:BW2" si="0">IF(L281&lt;0,1,0)</f>
        <v>0</v>
      </c>
      <c r="M2" s="104">
        <f t="shared" si="0"/>
        <v>0</v>
      </c>
      <c r="N2" s="104">
        <f t="shared" si="0"/>
        <v>0</v>
      </c>
      <c r="O2" s="104">
        <f t="shared" si="0"/>
        <v>0</v>
      </c>
      <c r="P2" s="104">
        <f t="shared" si="0"/>
        <v>0</v>
      </c>
      <c r="Q2" s="104">
        <f t="shared" si="0"/>
        <v>0</v>
      </c>
      <c r="R2" s="104">
        <f t="shared" si="0"/>
        <v>0</v>
      </c>
      <c r="S2" s="104">
        <f t="shared" si="0"/>
        <v>0</v>
      </c>
      <c r="T2" s="104">
        <f t="shared" si="0"/>
        <v>0</v>
      </c>
      <c r="U2" s="104">
        <f t="shared" si="0"/>
        <v>0</v>
      </c>
      <c r="V2" s="104">
        <f t="shared" si="0"/>
        <v>0</v>
      </c>
      <c r="W2" s="104">
        <f t="shared" si="0"/>
        <v>0</v>
      </c>
      <c r="X2" s="104">
        <f t="shared" si="0"/>
        <v>0</v>
      </c>
      <c r="Y2" s="104">
        <f t="shared" si="0"/>
        <v>0</v>
      </c>
      <c r="Z2" s="104">
        <f t="shared" si="0"/>
        <v>0</v>
      </c>
      <c r="AA2" s="104">
        <f t="shared" si="0"/>
        <v>0</v>
      </c>
      <c r="AB2" s="104">
        <f t="shared" si="0"/>
        <v>0</v>
      </c>
      <c r="AC2" s="104">
        <f t="shared" si="0"/>
        <v>0</v>
      </c>
      <c r="AD2" s="104">
        <f t="shared" si="0"/>
        <v>0</v>
      </c>
      <c r="AE2" s="104">
        <f t="shared" si="0"/>
        <v>0</v>
      </c>
      <c r="AF2" s="104">
        <f t="shared" si="0"/>
        <v>0</v>
      </c>
      <c r="AG2" s="104">
        <f t="shared" si="0"/>
        <v>0</v>
      </c>
      <c r="AH2" s="104">
        <f t="shared" si="0"/>
        <v>0</v>
      </c>
      <c r="AI2" s="104">
        <f t="shared" si="0"/>
        <v>0</v>
      </c>
      <c r="AJ2" s="104">
        <f t="shared" si="0"/>
        <v>0</v>
      </c>
      <c r="AK2" s="104">
        <f t="shared" si="0"/>
        <v>0</v>
      </c>
      <c r="AL2" s="104">
        <f t="shared" si="0"/>
        <v>0</v>
      </c>
      <c r="AM2" s="104">
        <f t="shared" si="0"/>
        <v>0</v>
      </c>
      <c r="AN2" s="104">
        <f t="shared" si="0"/>
        <v>0</v>
      </c>
      <c r="AO2" s="104">
        <f t="shared" si="0"/>
        <v>0</v>
      </c>
      <c r="AP2" s="104">
        <f t="shared" si="0"/>
        <v>0</v>
      </c>
      <c r="AQ2" s="104">
        <f t="shared" si="0"/>
        <v>0</v>
      </c>
      <c r="AR2" s="104">
        <f t="shared" si="0"/>
        <v>0</v>
      </c>
      <c r="AS2" s="104">
        <f t="shared" si="0"/>
        <v>0</v>
      </c>
      <c r="AT2" s="104">
        <f t="shared" si="0"/>
        <v>0</v>
      </c>
      <c r="AU2" s="104">
        <f t="shared" si="0"/>
        <v>0</v>
      </c>
      <c r="AV2" s="104">
        <f t="shared" si="0"/>
        <v>0</v>
      </c>
      <c r="AW2" s="104">
        <f t="shared" si="0"/>
        <v>0</v>
      </c>
      <c r="AX2" s="104">
        <f t="shared" si="0"/>
        <v>0</v>
      </c>
      <c r="AY2" s="104">
        <f t="shared" si="0"/>
        <v>0</v>
      </c>
      <c r="AZ2" s="104">
        <f t="shared" si="0"/>
        <v>0</v>
      </c>
      <c r="BA2" s="104">
        <f t="shared" si="0"/>
        <v>0</v>
      </c>
      <c r="BB2" s="104">
        <f t="shared" si="0"/>
        <v>0</v>
      </c>
      <c r="BC2" s="104">
        <f t="shared" si="0"/>
        <v>0</v>
      </c>
      <c r="BD2" s="104">
        <f t="shared" si="0"/>
        <v>0</v>
      </c>
      <c r="BE2" s="104">
        <f t="shared" si="0"/>
        <v>0</v>
      </c>
      <c r="BF2" s="104">
        <f t="shared" si="0"/>
        <v>0</v>
      </c>
      <c r="BG2" s="104">
        <f t="shared" si="0"/>
        <v>0</v>
      </c>
      <c r="BH2" s="104">
        <f t="shared" si="0"/>
        <v>0</v>
      </c>
      <c r="BI2" s="104">
        <f t="shared" si="0"/>
        <v>0</v>
      </c>
      <c r="BJ2" s="104">
        <f t="shared" si="0"/>
        <v>0</v>
      </c>
      <c r="BK2" s="104">
        <f t="shared" si="0"/>
        <v>0</v>
      </c>
      <c r="BL2" s="104">
        <f t="shared" si="0"/>
        <v>0</v>
      </c>
      <c r="BM2" s="104">
        <f t="shared" si="0"/>
        <v>0</v>
      </c>
      <c r="BN2" s="104">
        <f t="shared" si="0"/>
        <v>0</v>
      </c>
      <c r="BO2" s="104">
        <f t="shared" si="0"/>
        <v>0</v>
      </c>
      <c r="BP2" s="104">
        <f t="shared" si="0"/>
        <v>0</v>
      </c>
      <c r="BQ2" s="104">
        <f t="shared" si="0"/>
        <v>0</v>
      </c>
      <c r="BR2" s="104">
        <f t="shared" si="0"/>
        <v>0</v>
      </c>
      <c r="BS2" s="104">
        <f t="shared" si="0"/>
        <v>0</v>
      </c>
      <c r="BT2" s="104">
        <f t="shared" si="0"/>
        <v>0</v>
      </c>
      <c r="BU2" s="104">
        <f t="shared" si="0"/>
        <v>0</v>
      </c>
      <c r="BV2" s="104">
        <f t="shared" si="0"/>
        <v>0</v>
      </c>
      <c r="BW2" s="104">
        <f t="shared" si="0"/>
        <v>0</v>
      </c>
      <c r="BX2" s="104">
        <f t="shared" ref="BX2:EI2" si="1">IF(BX281&lt;0,1,0)</f>
        <v>0</v>
      </c>
      <c r="BY2" s="104">
        <f t="shared" si="1"/>
        <v>0</v>
      </c>
      <c r="BZ2" s="104">
        <f t="shared" si="1"/>
        <v>0</v>
      </c>
      <c r="CA2" s="104">
        <f t="shared" si="1"/>
        <v>0</v>
      </c>
      <c r="CB2" s="104">
        <f t="shared" si="1"/>
        <v>0</v>
      </c>
      <c r="CC2" s="104">
        <f t="shared" si="1"/>
        <v>0</v>
      </c>
      <c r="CD2" s="104">
        <f t="shared" si="1"/>
        <v>0</v>
      </c>
      <c r="CE2" s="104">
        <f t="shared" si="1"/>
        <v>0</v>
      </c>
      <c r="CF2" s="104">
        <f t="shared" si="1"/>
        <v>0</v>
      </c>
      <c r="CG2" s="104">
        <f t="shared" si="1"/>
        <v>0</v>
      </c>
      <c r="CH2" s="104">
        <f t="shared" si="1"/>
        <v>0</v>
      </c>
      <c r="CI2" s="104">
        <f t="shared" si="1"/>
        <v>0</v>
      </c>
      <c r="CJ2" s="104">
        <f t="shared" si="1"/>
        <v>0</v>
      </c>
      <c r="CK2" s="104">
        <f t="shared" si="1"/>
        <v>0</v>
      </c>
      <c r="CL2" s="104">
        <f t="shared" si="1"/>
        <v>0</v>
      </c>
      <c r="CM2" s="104">
        <f t="shared" si="1"/>
        <v>0</v>
      </c>
      <c r="CN2" s="104">
        <f t="shared" si="1"/>
        <v>0</v>
      </c>
      <c r="CO2" s="104">
        <f t="shared" si="1"/>
        <v>0</v>
      </c>
      <c r="CP2" s="104">
        <f t="shared" si="1"/>
        <v>0</v>
      </c>
      <c r="CQ2" s="104">
        <f t="shared" si="1"/>
        <v>0</v>
      </c>
      <c r="CR2" s="104">
        <f t="shared" si="1"/>
        <v>0</v>
      </c>
      <c r="CS2" s="104">
        <f t="shared" si="1"/>
        <v>0</v>
      </c>
      <c r="CT2" s="104">
        <f t="shared" si="1"/>
        <v>0</v>
      </c>
      <c r="CU2" s="104">
        <f t="shared" si="1"/>
        <v>0</v>
      </c>
      <c r="CV2" s="104">
        <f t="shared" si="1"/>
        <v>0</v>
      </c>
      <c r="CW2" s="104">
        <f t="shared" si="1"/>
        <v>0</v>
      </c>
      <c r="CX2" s="104">
        <f t="shared" si="1"/>
        <v>0</v>
      </c>
      <c r="CY2" s="104">
        <f t="shared" si="1"/>
        <v>0</v>
      </c>
      <c r="CZ2" s="104">
        <f t="shared" si="1"/>
        <v>0</v>
      </c>
      <c r="DA2" s="104">
        <f t="shared" si="1"/>
        <v>0</v>
      </c>
      <c r="DB2" s="104">
        <f t="shared" si="1"/>
        <v>0</v>
      </c>
      <c r="DC2" s="104">
        <f t="shared" si="1"/>
        <v>0</v>
      </c>
      <c r="DD2" s="104">
        <f t="shared" si="1"/>
        <v>0</v>
      </c>
      <c r="DE2" s="104">
        <f t="shared" si="1"/>
        <v>0</v>
      </c>
      <c r="DF2" s="104">
        <f t="shared" si="1"/>
        <v>0</v>
      </c>
      <c r="DG2" s="104">
        <f t="shared" si="1"/>
        <v>0</v>
      </c>
      <c r="DH2" s="104">
        <f t="shared" si="1"/>
        <v>0</v>
      </c>
      <c r="DI2" s="104">
        <f t="shared" si="1"/>
        <v>0</v>
      </c>
      <c r="DJ2" s="104">
        <f t="shared" si="1"/>
        <v>0</v>
      </c>
      <c r="DK2" s="104">
        <f t="shared" si="1"/>
        <v>0</v>
      </c>
      <c r="DL2" s="104">
        <f t="shared" si="1"/>
        <v>0</v>
      </c>
      <c r="DM2" s="104">
        <f t="shared" si="1"/>
        <v>0</v>
      </c>
      <c r="DN2" s="104">
        <f t="shared" si="1"/>
        <v>0</v>
      </c>
      <c r="DO2" s="104">
        <f t="shared" si="1"/>
        <v>0</v>
      </c>
      <c r="DP2" s="104">
        <f t="shared" si="1"/>
        <v>0</v>
      </c>
      <c r="DQ2" s="104">
        <f t="shared" si="1"/>
        <v>0</v>
      </c>
      <c r="DR2" s="104">
        <f t="shared" si="1"/>
        <v>0</v>
      </c>
      <c r="DS2" s="104">
        <f t="shared" si="1"/>
        <v>0</v>
      </c>
      <c r="DT2" s="104">
        <f t="shared" si="1"/>
        <v>0</v>
      </c>
      <c r="DU2" s="104">
        <f t="shared" si="1"/>
        <v>0</v>
      </c>
      <c r="DV2" s="104">
        <f t="shared" si="1"/>
        <v>0</v>
      </c>
      <c r="DW2" s="104">
        <f t="shared" si="1"/>
        <v>0</v>
      </c>
      <c r="DX2" s="104">
        <f t="shared" si="1"/>
        <v>0</v>
      </c>
      <c r="DY2" s="104">
        <f t="shared" si="1"/>
        <v>0</v>
      </c>
      <c r="DZ2" s="104">
        <f t="shared" si="1"/>
        <v>0</v>
      </c>
      <c r="EA2" s="104">
        <f t="shared" si="1"/>
        <v>0</v>
      </c>
      <c r="EB2" s="104">
        <f t="shared" si="1"/>
        <v>0</v>
      </c>
      <c r="EC2" s="104">
        <f t="shared" si="1"/>
        <v>0</v>
      </c>
      <c r="ED2" s="104">
        <f t="shared" si="1"/>
        <v>0</v>
      </c>
      <c r="EE2" s="104">
        <f t="shared" si="1"/>
        <v>0</v>
      </c>
      <c r="EF2" s="104">
        <f t="shared" si="1"/>
        <v>0</v>
      </c>
      <c r="EG2" s="104">
        <f t="shared" si="1"/>
        <v>0</v>
      </c>
      <c r="EH2" s="104">
        <f t="shared" si="1"/>
        <v>0</v>
      </c>
      <c r="EI2" s="104">
        <f t="shared" si="1"/>
        <v>0</v>
      </c>
      <c r="EJ2" s="104">
        <f t="shared" ref="EJ2:GU2" si="2">IF(EJ281&lt;0,1,0)</f>
        <v>0</v>
      </c>
      <c r="EK2" s="104">
        <f t="shared" si="2"/>
        <v>0</v>
      </c>
      <c r="EL2" s="104">
        <f t="shared" si="2"/>
        <v>0</v>
      </c>
      <c r="EM2" s="104">
        <f t="shared" si="2"/>
        <v>0</v>
      </c>
      <c r="EN2" s="104">
        <f t="shared" si="2"/>
        <v>0</v>
      </c>
      <c r="EO2" s="104">
        <f t="shared" si="2"/>
        <v>0</v>
      </c>
      <c r="EP2" s="104">
        <f t="shared" si="2"/>
        <v>0</v>
      </c>
      <c r="EQ2" s="104">
        <f t="shared" si="2"/>
        <v>0</v>
      </c>
      <c r="ER2" s="104">
        <f t="shared" si="2"/>
        <v>0</v>
      </c>
      <c r="ES2" s="104">
        <f t="shared" si="2"/>
        <v>0</v>
      </c>
      <c r="ET2" s="104">
        <f t="shared" si="2"/>
        <v>0</v>
      </c>
      <c r="EU2" s="104">
        <f t="shared" si="2"/>
        <v>0</v>
      </c>
      <c r="EV2" s="104">
        <f t="shared" si="2"/>
        <v>0</v>
      </c>
      <c r="EW2" s="104">
        <f t="shared" si="2"/>
        <v>0</v>
      </c>
      <c r="EX2" s="104">
        <f t="shared" si="2"/>
        <v>0</v>
      </c>
      <c r="EY2" s="104">
        <f t="shared" si="2"/>
        <v>0</v>
      </c>
      <c r="EZ2" s="104">
        <f t="shared" si="2"/>
        <v>0</v>
      </c>
      <c r="FA2" s="104">
        <f t="shared" si="2"/>
        <v>0</v>
      </c>
      <c r="FB2" s="104">
        <f t="shared" si="2"/>
        <v>0</v>
      </c>
      <c r="FC2" s="104">
        <f t="shared" si="2"/>
        <v>0</v>
      </c>
      <c r="FD2" s="104">
        <f t="shared" si="2"/>
        <v>0</v>
      </c>
      <c r="FE2" s="104">
        <f t="shared" si="2"/>
        <v>0</v>
      </c>
      <c r="FF2" s="104">
        <f t="shared" si="2"/>
        <v>0</v>
      </c>
      <c r="FG2" s="104">
        <f t="shared" si="2"/>
        <v>0</v>
      </c>
      <c r="FH2" s="104">
        <f t="shared" si="2"/>
        <v>0</v>
      </c>
      <c r="FI2" s="104">
        <f t="shared" si="2"/>
        <v>0</v>
      </c>
      <c r="FJ2" s="104">
        <f t="shared" si="2"/>
        <v>0</v>
      </c>
      <c r="FK2" s="104">
        <f t="shared" si="2"/>
        <v>0</v>
      </c>
      <c r="FL2" s="104">
        <f t="shared" si="2"/>
        <v>0</v>
      </c>
      <c r="FM2" s="104">
        <f t="shared" si="2"/>
        <v>0</v>
      </c>
      <c r="FN2" s="104">
        <f t="shared" si="2"/>
        <v>0</v>
      </c>
      <c r="FO2" s="104">
        <f t="shared" si="2"/>
        <v>0</v>
      </c>
      <c r="FP2" s="104">
        <f t="shared" si="2"/>
        <v>0</v>
      </c>
      <c r="FQ2" s="104">
        <f t="shared" si="2"/>
        <v>0</v>
      </c>
      <c r="FR2" s="104">
        <f t="shared" si="2"/>
        <v>0</v>
      </c>
      <c r="FS2" s="104">
        <f t="shared" si="2"/>
        <v>0</v>
      </c>
      <c r="FT2" s="104">
        <f t="shared" si="2"/>
        <v>0</v>
      </c>
      <c r="FU2" s="104">
        <f t="shared" si="2"/>
        <v>0</v>
      </c>
      <c r="FV2" s="104">
        <f t="shared" si="2"/>
        <v>0</v>
      </c>
      <c r="FW2" s="104">
        <f t="shared" si="2"/>
        <v>0</v>
      </c>
      <c r="FX2" s="104">
        <f t="shared" si="2"/>
        <v>0</v>
      </c>
      <c r="FY2" s="104">
        <f t="shared" si="2"/>
        <v>0</v>
      </c>
      <c r="FZ2" s="104">
        <f t="shared" si="2"/>
        <v>0</v>
      </c>
      <c r="GA2" s="104">
        <f t="shared" si="2"/>
        <v>0</v>
      </c>
      <c r="GB2" s="104">
        <f t="shared" si="2"/>
        <v>0</v>
      </c>
      <c r="GC2" s="104">
        <f t="shared" si="2"/>
        <v>0</v>
      </c>
      <c r="GD2" s="104">
        <f t="shared" si="2"/>
        <v>0</v>
      </c>
      <c r="GE2" s="104">
        <f t="shared" si="2"/>
        <v>0</v>
      </c>
      <c r="GF2" s="104">
        <f t="shared" si="2"/>
        <v>0</v>
      </c>
      <c r="GG2" s="104">
        <f t="shared" si="2"/>
        <v>0</v>
      </c>
      <c r="GH2" s="104">
        <f t="shared" si="2"/>
        <v>0</v>
      </c>
      <c r="GI2" s="104">
        <f t="shared" si="2"/>
        <v>0</v>
      </c>
      <c r="GJ2" s="104">
        <f t="shared" si="2"/>
        <v>0</v>
      </c>
      <c r="GK2" s="104">
        <f t="shared" si="2"/>
        <v>0</v>
      </c>
      <c r="GL2" s="104">
        <f t="shared" si="2"/>
        <v>0</v>
      </c>
      <c r="GM2" s="104">
        <f t="shared" si="2"/>
        <v>0</v>
      </c>
      <c r="GN2" s="104">
        <f t="shared" si="2"/>
        <v>0</v>
      </c>
      <c r="GO2" s="104">
        <f t="shared" si="2"/>
        <v>0</v>
      </c>
      <c r="GP2" s="104">
        <f t="shared" si="2"/>
        <v>0</v>
      </c>
      <c r="GQ2" s="104">
        <f t="shared" si="2"/>
        <v>0</v>
      </c>
      <c r="GR2" s="104">
        <f t="shared" si="2"/>
        <v>0</v>
      </c>
      <c r="GS2" s="104">
        <f t="shared" si="2"/>
        <v>0</v>
      </c>
      <c r="GT2" s="104">
        <f t="shared" si="2"/>
        <v>0</v>
      </c>
      <c r="GU2" s="104">
        <f t="shared" si="2"/>
        <v>0</v>
      </c>
      <c r="GV2" s="104">
        <f t="shared" ref="GV2:IB2" si="3">IF(GV281&lt;0,1,0)</f>
        <v>0</v>
      </c>
      <c r="GW2" s="104">
        <f t="shared" si="3"/>
        <v>0</v>
      </c>
      <c r="GX2" s="104">
        <f t="shared" si="3"/>
        <v>0</v>
      </c>
      <c r="GY2" s="104">
        <f t="shared" si="3"/>
        <v>0</v>
      </c>
      <c r="GZ2" s="104">
        <f t="shared" si="3"/>
        <v>0</v>
      </c>
      <c r="HA2" s="104">
        <f t="shared" si="3"/>
        <v>0</v>
      </c>
      <c r="HB2" s="104">
        <f t="shared" si="3"/>
        <v>0</v>
      </c>
      <c r="HC2" s="104">
        <f t="shared" si="3"/>
        <v>0</v>
      </c>
      <c r="HD2" s="104">
        <f t="shared" si="3"/>
        <v>0</v>
      </c>
      <c r="HE2" s="104">
        <f t="shared" si="3"/>
        <v>0</v>
      </c>
      <c r="HF2" s="104">
        <f t="shared" si="3"/>
        <v>0</v>
      </c>
      <c r="HG2" s="104">
        <f t="shared" si="3"/>
        <v>0</v>
      </c>
      <c r="HH2" s="104">
        <f t="shared" si="3"/>
        <v>0</v>
      </c>
      <c r="HI2" s="104">
        <f t="shared" si="3"/>
        <v>0</v>
      </c>
      <c r="HJ2" s="104">
        <f t="shared" si="3"/>
        <v>0</v>
      </c>
      <c r="HK2" s="104">
        <f t="shared" si="3"/>
        <v>0</v>
      </c>
      <c r="HL2" s="104">
        <f t="shared" si="3"/>
        <v>0</v>
      </c>
      <c r="HM2" s="104">
        <f t="shared" si="3"/>
        <v>0</v>
      </c>
      <c r="HN2" s="104">
        <f t="shared" si="3"/>
        <v>0</v>
      </c>
      <c r="HO2" s="104">
        <f t="shared" si="3"/>
        <v>0</v>
      </c>
      <c r="HP2" s="104">
        <f t="shared" si="3"/>
        <v>0</v>
      </c>
      <c r="HQ2" s="104">
        <f t="shared" si="3"/>
        <v>0</v>
      </c>
      <c r="HR2" s="104">
        <f t="shared" si="3"/>
        <v>0</v>
      </c>
      <c r="HS2" s="104">
        <f t="shared" si="3"/>
        <v>0</v>
      </c>
      <c r="HT2" s="104">
        <f t="shared" si="3"/>
        <v>0</v>
      </c>
      <c r="HU2" s="104">
        <f t="shared" si="3"/>
        <v>0</v>
      </c>
      <c r="HV2" s="104">
        <f t="shared" si="3"/>
        <v>0</v>
      </c>
      <c r="HW2" s="104">
        <f t="shared" si="3"/>
        <v>0</v>
      </c>
      <c r="HX2" s="104">
        <f t="shared" si="3"/>
        <v>0</v>
      </c>
      <c r="HY2" s="104">
        <f t="shared" si="3"/>
        <v>0</v>
      </c>
      <c r="HZ2" s="104">
        <f t="shared" si="3"/>
        <v>0</v>
      </c>
      <c r="IA2" s="104">
        <f t="shared" si="3"/>
        <v>0</v>
      </c>
      <c r="IB2" s="104">
        <f t="shared" si="3"/>
        <v>0</v>
      </c>
    </row>
    <row r="3" spans="1:237" s="198" customFormat="1" ht="15" customHeight="1">
      <c r="A3" s="115"/>
      <c r="B3" s="115" t="s">
        <v>1400</v>
      </c>
      <c r="C3" s="115" t="s">
        <v>1708</v>
      </c>
      <c r="D3" s="115"/>
      <c r="E3" s="997" t="s">
        <v>1552</v>
      </c>
      <c r="F3" s="997"/>
      <c r="G3" s="997"/>
      <c r="H3" s="214" t="s">
        <v>1101</v>
      </c>
      <c r="I3" s="826"/>
      <c r="J3" s="826"/>
      <c r="K3" s="826"/>
      <c r="L3" s="438" t="s">
        <v>625</v>
      </c>
      <c r="M3" s="71" t="s">
        <v>625</v>
      </c>
      <c r="N3" s="71" t="s">
        <v>625</v>
      </c>
      <c r="O3" s="71" t="s">
        <v>625</v>
      </c>
      <c r="P3" s="71" t="s">
        <v>625</v>
      </c>
      <c r="Q3" s="71" t="s">
        <v>625</v>
      </c>
      <c r="R3" s="71" t="s">
        <v>625</v>
      </c>
      <c r="S3" s="71" t="s">
        <v>625</v>
      </c>
      <c r="T3" s="71" t="s">
        <v>625</v>
      </c>
      <c r="U3" s="71" t="s">
        <v>625</v>
      </c>
      <c r="V3" s="71" t="s">
        <v>625</v>
      </c>
      <c r="W3" s="71" t="s">
        <v>625</v>
      </c>
      <c r="X3" s="71" t="s">
        <v>625</v>
      </c>
      <c r="Y3" s="71" t="s">
        <v>625</v>
      </c>
      <c r="Z3" s="71" t="s">
        <v>625</v>
      </c>
      <c r="AA3" s="71" t="s">
        <v>625</v>
      </c>
      <c r="AB3" s="71" t="s">
        <v>625</v>
      </c>
      <c r="AC3" s="71" t="s">
        <v>625</v>
      </c>
      <c r="AD3" s="71" t="s">
        <v>625</v>
      </c>
      <c r="AE3" s="71" t="s">
        <v>625</v>
      </c>
      <c r="AF3" s="71" t="s">
        <v>625</v>
      </c>
      <c r="AG3" s="71" t="s">
        <v>625</v>
      </c>
      <c r="AH3" s="71" t="s">
        <v>625</v>
      </c>
      <c r="AI3" s="71" t="s">
        <v>625</v>
      </c>
      <c r="AJ3" s="71" t="s">
        <v>625</v>
      </c>
      <c r="AK3" s="71" t="s">
        <v>625</v>
      </c>
      <c r="AL3" s="71" t="s">
        <v>625</v>
      </c>
      <c r="AM3" s="71" t="s">
        <v>625</v>
      </c>
      <c r="AN3" s="71" t="s">
        <v>625</v>
      </c>
      <c r="AO3" s="71" t="s">
        <v>625</v>
      </c>
      <c r="AP3" s="71" t="s">
        <v>625</v>
      </c>
      <c r="AQ3" s="71" t="s">
        <v>625</v>
      </c>
      <c r="AR3" s="71" t="s">
        <v>625</v>
      </c>
      <c r="AS3" s="71" t="s">
        <v>625</v>
      </c>
      <c r="AT3" s="71" t="s">
        <v>625</v>
      </c>
      <c r="AU3" s="71" t="s">
        <v>625</v>
      </c>
      <c r="AV3" s="71" t="s">
        <v>625</v>
      </c>
      <c r="AW3" s="71" t="s">
        <v>625</v>
      </c>
      <c r="AX3" s="71" t="s">
        <v>625</v>
      </c>
      <c r="AY3" s="71" t="s">
        <v>625</v>
      </c>
      <c r="AZ3" s="71" t="s">
        <v>625</v>
      </c>
      <c r="BA3" s="71" t="s">
        <v>625</v>
      </c>
      <c r="BB3" s="71" t="s">
        <v>625</v>
      </c>
      <c r="BC3" s="71" t="s">
        <v>625</v>
      </c>
      <c r="BD3" s="71" t="s">
        <v>625</v>
      </c>
      <c r="BE3" s="71" t="s">
        <v>625</v>
      </c>
      <c r="BF3" s="71" t="s">
        <v>625</v>
      </c>
      <c r="BG3" s="71" t="s">
        <v>625</v>
      </c>
      <c r="BH3" s="71" t="s">
        <v>625</v>
      </c>
      <c r="BI3" s="71" t="s">
        <v>625</v>
      </c>
      <c r="BJ3" s="71" t="s">
        <v>625</v>
      </c>
      <c r="BK3" s="71" t="s">
        <v>625</v>
      </c>
      <c r="BL3" s="71" t="s">
        <v>625</v>
      </c>
      <c r="BM3" s="71" t="s">
        <v>625</v>
      </c>
      <c r="BN3" s="71" t="s">
        <v>625</v>
      </c>
      <c r="BO3" s="71" t="s">
        <v>625</v>
      </c>
      <c r="BP3" s="71" t="s">
        <v>625</v>
      </c>
      <c r="BQ3" s="71" t="s">
        <v>625</v>
      </c>
      <c r="BR3" s="71" t="s">
        <v>625</v>
      </c>
      <c r="BS3" s="71" t="s">
        <v>625</v>
      </c>
      <c r="BT3" s="71" t="s">
        <v>625</v>
      </c>
      <c r="BU3" s="71" t="s">
        <v>625</v>
      </c>
      <c r="BV3" s="71" t="s">
        <v>625</v>
      </c>
      <c r="BW3" s="71" t="s">
        <v>625</v>
      </c>
      <c r="BX3" s="71" t="s">
        <v>625</v>
      </c>
      <c r="BY3" s="71" t="s">
        <v>625</v>
      </c>
      <c r="BZ3" s="71" t="s">
        <v>625</v>
      </c>
      <c r="CA3" s="71" t="s">
        <v>625</v>
      </c>
      <c r="CB3" s="71" t="s">
        <v>625</v>
      </c>
      <c r="CC3" s="71" t="s">
        <v>625</v>
      </c>
      <c r="CD3" s="71" t="s">
        <v>625</v>
      </c>
      <c r="CE3" s="71" t="s">
        <v>625</v>
      </c>
      <c r="CF3" s="71" t="s">
        <v>625</v>
      </c>
      <c r="CG3" s="71" t="s">
        <v>625</v>
      </c>
      <c r="CH3" s="71" t="s">
        <v>625</v>
      </c>
      <c r="CI3" s="71" t="s">
        <v>625</v>
      </c>
      <c r="CJ3" s="71" t="s">
        <v>625</v>
      </c>
      <c r="CK3" s="71" t="s">
        <v>625</v>
      </c>
      <c r="CL3" s="71" t="s">
        <v>625</v>
      </c>
      <c r="CM3" s="71" t="s">
        <v>625</v>
      </c>
      <c r="CN3" s="71" t="s">
        <v>625</v>
      </c>
      <c r="CO3" s="71" t="s">
        <v>625</v>
      </c>
      <c r="CP3" s="71" t="s">
        <v>625</v>
      </c>
      <c r="CQ3" s="71" t="s">
        <v>625</v>
      </c>
      <c r="CR3" s="71" t="s">
        <v>625</v>
      </c>
      <c r="CS3" s="71" t="s">
        <v>625</v>
      </c>
      <c r="CT3" s="71" t="s">
        <v>625</v>
      </c>
      <c r="CU3" s="71" t="s">
        <v>625</v>
      </c>
      <c r="CV3" s="71" t="s">
        <v>625</v>
      </c>
      <c r="CW3" s="71" t="s">
        <v>625</v>
      </c>
      <c r="CX3" s="71" t="s">
        <v>625</v>
      </c>
      <c r="CY3" s="71" t="s">
        <v>625</v>
      </c>
      <c r="CZ3" s="71" t="s">
        <v>625</v>
      </c>
      <c r="DA3" s="71" t="s">
        <v>625</v>
      </c>
      <c r="DB3" s="71" t="s">
        <v>625</v>
      </c>
      <c r="DC3" s="71" t="s">
        <v>625</v>
      </c>
      <c r="DD3" s="71" t="s">
        <v>625</v>
      </c>
      <c r="DE3" s="71" t="s">
        <v>625</v>
      </c>
      <c r="DF3" s="71" t="s">
        <v>625</v>
      </c>
      <c r="DG3" s="71" t="s">
        <v>625</v>
      </c>
      <c r="DH3" s="71" t="s">
        <v>625</v>
      </c>
      <c r="DI3" s="71" t="s">
        <v>625</v>
      </c>
      <c r="DJ3" s="71" t="s">
        <v>625</v>
      </c>
      <c r="DK3" s="71" t="s">
        <v>625</v>
      </c>
      <c r="DL3" s="71" t="s">
        <v>625</v>
      </c>
      <c r="DM3" s="71" t="s">
        <v>625</v>
      </c>
      <c r="DN3" s="71" t="s">
        <v>625</v>
      </c>
      <c r="DO3" s="71" t="s">
        <v>625</v>
      </c>
      <c r="DP3" s="71" t="s">
        <v>625</v>
      </c>
      <c r="DQ3" s="71" t="s">
        <v>625</v>
      </c>
      <c r="DR3" s="71" t="s">
        <v>625</v>
      </c>
      <c r="DS3" s="71" t="s">
        <v>625</v>
      </c>
      <c r="DT3" s="71" t="s">
        <v>625</v>
      </c>
      <c r="DU3" s="71" t="s">
        <v>625</v>
      </c>
      <c r="DV3" s="71" t="s">
        <v>625</v>
      </c>
      <c r="DW3" s="71" t="s">
        <v>625</v>
      </c>
      <c r="DX3" s="71" t="s">
        <v>625</v>
      </c>
      <c r="DY3" s="71" t="s">
        <v>626</v>
      </c>
      <c r="DZ3" s="71" t="s">
        <v>626</v>
      </c>
      <c r="EA3" s="71" t="s">
        <v>626</v>
      </c>
      <c r="EB3" s="71" t="s">
        <v>626</v>
      </c>
      <c r="EC3" s="71" t="s">
        <v>626</v>
      </c>
      <c r="ED3" s="71" t="s">
        <v>626</v>
      </c>
      <c r="EE3" s="71" t="s">
        <v>626</v>
      </c>
      <c r="EF3" s="71" t="s">
        <v>626</v>
      </c>
      <c r="EG3" s="71" t="s">
        <v>626</v>
      </c>
      <c r="EH3" s="71" t="s">
        <v>626</v>
      </c>
      <c r="EI3" s="71" t="s">
        <v>626</v>
      </c>
      <c r="EJ3" s="71" t="s">
        <v>626</v>
      </c>
      <c r="EK3" s="71" t="s">
        <v>626</v>
      </c>
      <c r="EL3" s="71" t="s">
        <v>626</v>
      </c>
      <c r="EM3" s="71" t="s">
        <v>626</v>
      </c>
      <c r="EN3" s="71" t="s">
        <v>626</v>
      </c>
      <c r="EO3" s="71" t="s">
        <v>626</v>
      </c>
      <c r="EP3" s="71" t="s">
        <v>626</v>
      </c>
      <c r="EQ3" s="71" t="s">
        <v>626</v>
      </c>
      <c r="ER3" s="71" t="s">
        <v>626</v>
      </c>
      <c r="ES3" s="71" t="s">
        <v>626</v>
      </c>
      <c r="ET3" s="71" t="s">
        <v>626</v>
      </c>
      <c r="EU3" s="71" t="s">
        <v>626</v>
      </c>
      <c r="EV3" s="71" t="s">
        <v>626</v>
      </c>
      <c r="EW3" s="71" t="s">
        <v>626</v>
      </c>
      <c r="EX3" s="71" t="s">
        <v>626</v>
      </c>
      <c r="EY3" s="71" t="s">
        <v>626</v>
      </c>
      <c r="EZ3" s="71" t="s">
        <v>626</v>
      </c>
      <c r="FA3" s="71" t="s">
        <v>626</v>
      </c>
      <c r="FB3" s="71" t="s">
        <v>626</v>
      </c>
      <c r="FC3" s="71" t="s">
        <v>626</v>
      </c>
      <c r="FD3" s="71" t="s">
        <v>626</v>
      </c>
      <c r="FE3" s="71" t="s">
        <v>626</v>
      </c>
      <c r="FF3" s="71" t="s">
        <v>626</v>
      </c>
      <c r="FG3" s="71" t="s">
        <v>626</v>
      </c>
      <c r="FH3" s="71" t="s">
        <v>626</v>
      </c>
      <c r="FI3" s="71" t="s">
        <v>626</v>
      </c>
      <c r="FJ3" s="71" t="s">
        <v>626</v>
      </c>
      <c r="FK3" s="71" t="s">
        <v>626</v>
      </c>
      <c r="FL3" s="71" t="s">
        <v>626</v>
      </c>
      <c r="FM3" s="71" t="s">
        <v>626</v>
      </c>
      <c r="FN3" s="71" t="s">
        <v>626</v>
      </c>
      <c r="FO3" s="71" t="s">
        <v>626</v>
      </c>
      <c r="FP3" s="71" t="s">
        <v>626</v>
      </c>
      <c r="FQ3" s="71" t="s">
        <v>626</v>
      </c>
      <c r="FR3" s="71" t="s">
        <v>626</v>
      </c>
      <c r="FS3" s="71" t="s">
        <v>626</v>
      </c>
      <c r="FT3" s="71" t="s">
        <v>626</v>
      </c>
      <c r="FU3" s="71" t="s">
        <v>626</v>
      </c>
      <c r="FV3" s="71" t="s">
        <v>626</v>
      </c>
      <c r="FW3" s="71" t="s">
        <v>626</v>
      </c>
      <c r="FX3" s="71" t="s">
        <v>626</v>
      </c>
      <c r="FY3" s="71" t="s">
        <v>626</v>
      </c>
      <c r="FZ3" s="71" t="s">
        <v>626</v>
      </c>
      <c r="GA3" s="71" t="s">
        <v>626</v>
      </c>
      <c r="GB3" s="71" t="s">
        <v>626</v>
      </c>
      <c r="GC3" s="71" t="s">
        <v>626</v>
      </c>
      <c r="GD3" s="71" t="s">
        <v>626</v>
      </c>
      <c r="GE3" s="71" t="s">
        <v>626</v>
      </c>
      <c r="GF3" s="71" t="s">
        <v>626</v>
      </c>
      <c r="GG3" s="71" t="s">
        <v>626</v>
      </c>
      <c r="GH3" s="71" t="s">
        <v>626</v>
      </c>
      <c r="GI3" s="71" t="s">
        <v>626</v>
      </c>
      <c r="GJ3" s="71" t="s">
        <v>626</v>
      </c>
      <c r="GK3" s="71" t="s">
        <v>626</v>
      </c>
      <c r="GL3" s="71" t="s">
        <v>627</v>
      </c>
      <c r="GM3" s="71" t="s">
        <v>627</v>
      </c>
      <c r="GN3" s="71" t="s">
        <v>627</v>
      </c>
      <c r="GO3" s="71" t="s">
        <v>627</v>
      </c>
      <c r="GP3" s="71" t="s">
        <v>627</v>
      </c>
      <c r="GQ3" s="71" t="s">
        <v>627</v>
      </c>
      <c r="GR3" s="71" t="s">
        <v>627</v>
      </c>
      <c r="GS3" s="71" t="s">
        <v>627</v>
      </c>
      <c r="GT3" s="71" t="s">
        <v>627</v>
      </c>
      <c r="GU3" s="71" t="s">
        <v>627</v>
      </c>
      <c r="GV3" s="71" t="s">
        <v>627</v>
      </c>
      <c r="GW3" s="71" t="s">
        <v>627</v>
      </c>
      <c r="GX3" s="71" t="s">
        <v>627</v>
      </c>
      <c r="GY3" s="71" t="s">
        <v>627</v>
      </c>
      <c r="GZ3" s="71" t="s">
        <v>627</v>
      </c>
      <c r="HA3" s="71" t="s">
        <v>627</v>
      </c>
      <c r="HB3" s="71" t="s">
        <v>627</v>
      </c>
      <c r="HC3" s="71" t="s">
        <v>627</v>
      </c>
      <c r="HD3" s="71" t="s">
        <v>627</v>
      </c>
      <c r="HE3" s="71" t="s">
        <v>627</v>
      </c>
      <c r="HF3" s="71" t="s">
        <v>627</v>
      </c>
      <c r="HG3" s="71" t="s">
        <v>627</v>
      </c>
      <c r="HH3" s="71" t="s">
        <v>627</v>
      </c>
      <c r="HI3" s="71" t="s">
        <v>627</v>
      </c>
      <c r="HJ3" s="71" t="s">
        <v>627</v>
      </c>
      <c r="HK3" s="71" t="s">
        <v>627</v>
      </c>
      <c r="HL3" s="71" t="s">
        <v>627</v>
      </c>
      <c r="HM3" s="71" t="s">
        <v>627</v>
      </c>
      <c r="HN3" s="71" t="s">
        <v>627</v>
      </c>
      <c r="HO3" s="71" t="s">
        <v>627</v>
      </c>
      <c r="HP3" s="71" t="s">
        <v>627</v>
      </c>
      <c r="HQ3" s="71" t="s">
        <v>627</v>
      </c>
      <c r="HR3" s="71" t="s">
        <v>627</v>
      </c>
      <c r="HS3" s="71" t="s">
        <v>627</v>
      </c>
      <c r="HT3" s="71" t="s">
        <v>627</v>
      </c>
      <c r="HU3" s="71" t="s">
        <v>627</v>
      </c>
      <c r="HV3" s="71" t="s">
        <v>627</v>
      </c>
      <c r="HW3" s="71" t="s">
        <v>627</v>
      </c>
      <c r="HX3" s="71" t="s">
        <v>627</v>
      </c>
      <c r="HY3" s="71" t="s">
        <v>627</v>
      </c>
      <c r="HZ3" s="71" t="s">
        <v>627</v>
      </c>
      <c r="IA3" s="71" t="s">
        <v>627</v>
      </c>
      <c r="IB3" s="71" t="s">
        <v>628</v>
      </c>
      <c r="IC3" s="193"/>
    </row>
    <row r="4" spans="1:237" s="245" customFormat="1" ht="156">
      <c r="A4" s="180"/>
      <c r="B4" s="115" t="s">
        <v>1055</v>
      </c>
      <c r="C4" s="115" t="s">
        <v>1520</v>
      </c>
      <c r="D4" s="180"/>
      <c r="E4" s="997"/>
      <c r="F4" s="997"/>
      <c r="G4" s="997"/>
      <c r="H4" s="214" t="s">
        <v>573</v>
      </c>
      <c r="I4" s="826"/>
      <c r="J4" s="826"/>
      <c r="K4" s="826"/>
      <c r="L4" s="50" t="s">
        <v>1153</v>
      </c>
      <c r="M4" s="50" t="s">
        <v>1154</v>
      </c>
      <c r="N4" s="50" t="s">
        <v>1155</v>
      </c>
      <c r="O4" s="50" t="s">
        <v>1156</v>
      </c>
      <c r="P4" s="50" t="s">
        <v>1157</v>
      </c>
      <c r="Q4" s="50" t="s">
        <v>1158</v>
      </c>
      <c r="R4" s="50" t="s">
        <v>1159</v>
      </c>
      <c r="S4" s="50" t="s">
        <v>1160</v>
      </c>
      <c r="T4" s="50" t="s">
        <v>1161</v>
      </c>
      <c r="U4" s="50" t="s">
        <v>1162</v>
      </c>
      <c r="V4" s="50" t="s">
        <v>1163</v>
      </c>
      <c r="W4" s="50" t="s">
        <v>1164</v>
      </c>
      <c r="X4" s="50" t="s">
        <v>1165</v>
      </c>
      <c r="Y4" s="50" t="s">
        <v>1166</v>
      </c>
      <c r="Z4" s="50" t="s">
        <v>1167</v>
      </c>
      <c r="AA4" s="50" t="s">
        <v>1168</v>
      </c>
      <c r="AB4" s="50" t="s">
        <v>1169</v>
      </c>
      <c r="AC4" s="50" t="s">
        <v>1170</v>
      </c>
      <c r="AD4" s="50" t="s">
        <v>1171</v>
      </c>
      <c r="AE4" s="50" t="s">
        <v>1172</v>
      </c>
      <c r="AF4" s="50" t="s">
        <v>1173</v>
      </c>
      <c r="AG4" s="50" t="s">
        <v>1174</v>
      </c>
      <c r="AH4" s="50" t="s">
        <v>1175</v>
      </c>
      <c r="AI4" s="50" t="s">
        <v>1176</v>
      </c>
      <c r="AJ4" s="50" t="s">
        <v>1177</v>
      </c>
      <c r="AK4" s="50" t="s">
        <v>1178</v>
      </c>
      <c r="AL4" s="50" t="s">
        <v>1179</v>
      </c>
      <c r="AM4" s="50" t="s">
        <v>1180</v>
      </c>
      <c r="AN4" s="50" t="s">
        <v>1181</v>
      </c>
      <c r="AO4" s="50" t="s">
        <v>1182</v>
      </c>
      <c r="AP4" s="50" t="s">
        <v>1183</v>
      </c>
      <c r="AQ4" s="50" t="s">
        <v>1184</v>
      </c>
      <c r="AR4" s="50" t="s">
        <v>1185</v>
      </c>
      <c r="AS4" s="50" t="s">
        <v>1186</v>
      </c>
      <c r="AT4" s="50" t="s">
        <v>1187</v>
      </c>
      <c r="AU4" s="50" t="s">
        <v>1188</v>
      </c>
      <c r="AV4" s="50" t="s">
        <v>1189</v>
      </c>
      <c r="AW4" s="50" t="s">
        <v>1190</v>
      </c>
      <c r="AX4" s="50" t="s">
        <v>1191</v>
      </c>
      <c r="AY4" s="50" t="s">
        <v>1192</v>
      </c>
      <c r="AZ4" s="50" t="s">
        <v>1676</v>
      </c>
      <c r="BA4" s="50" t="s">
        <v>1677</v>
      </c>
      <c r="BB4" s="50" t="s">
        <v>1193</v>
      </c>
      <c r="BC4" s="50" t="s">
        <v>1194</v>
      </c>
      <c r="BD4" s="50" t="s">
        <v>1195</v>
      </c>
      <c r="BE4" s="50" t="s">
        <v>1196</v>
      </c>
      <c r="BF4" s="50" t="s">
        <v>1197</v>
      </c>
      <c r="BG4" s="50" t="s">
        <v>1198</v>
      </c>
      <c r="BH4" s="50" t="s">
        <v>1199</v>
      </c>
      <c r="BI4" s="50" t="s">
        <v>1200</v>
      </c>
      <c r="BJ4" s="50" t="s">
        <v>1201</v>
      </c>
      <c r="BK4" s="50" t="s">
        <v>1202</v>
      </c>
      <c r="BL4" s="50" t="s">
        <v>1203</v>
      </c>
      <c r="BM4" s="50" t="s">
        <v>1204</v>
      </c>
      <c r="BN4" s="50" t="s">
        <v>1205</v>
      </c>
      <c r="BO4" s="50" t="s">
        <v>1206</v>
      </c>
      <c r="BP4" s="50" t="s">
        <v>1207</v>
      </c>
      <c r="BQ4" s="50" t="s">
        <v>1208</v>
      </c>
      <c r="BR4" s="50" t="s">
        <v>1209</v>
      </c>
      <c r="BS4" s="50" t="s">
        <v>1210</v>
      </c>
      <c r="BT4" s="50" t="s">
        <v>1211</v>
      </c>
      <c r="BU4" s="50" t="s">
        <v>1212</v>
      </c>
      <c r="BV4" s="50" t="s">
        <v>1213</v>
      </c>
      <c r="BW4" s="50" t="s">
        <v>1214</v>
      </c>
      <c r="BX4" s="50" t="s">
        <v>1215</v>
      </c>
      <c r="BY4" s="50" t="s">
        <v>1216</v>
      </c>
      <c r="BZ4" s="50" t="s">
        <v>1217</v>
      </c>
      <c r="CA4" s="50" t="s">
        <v>1218</v>
      </c>
      <c r="CB4" s="50" t="s">
        <v>1219</v>
      </c>
      <c r="CC4" s="50" t="s">
        <v>1220</v>
      </c>
      <c r="CD4" s="50" t="s">
        <v>1673</v>
      </c>
      <c r="CE4" s="50" t="s">
        <v>1221</v>
      </c>
      <c r="CF4" s="50" t="s">
        <v>1222</v>
      </c>
      <c r="CG4" s="50" t="s">
        <v>1223</v>
      </c>
      <c r="CH4" s="50" t="s">
        <v>1224</v>
      </c>
      <c r="CI4" s="50" t="s">
        <v>1225</v>
      </c>
      <c r="CJ4" s="50" t="s">
        <v>1226</v>
      </c>
      <c r="CK4" s="50" t="s">
        <v>1227</v>
      </c>
      <c r="CL4" s="50" t="s">
        <v>1228</v>
      </c>
      <c r="CM4" s="50" t="s">
        <v>1229</v>
      </c>
      <c r="CN4" s="50" t="s">
        <v>1230</v>
      </c>
      <c r="CO4" s="50" t="s">
        <v>1231</v>
      </c>
      <c r="CP4" s="50" t="s">
        <v>1232</v>
      </c>
      <c r="CQ4" s="50" t="s">
        <v>1233</v>
      </c>
      <c r="CR4" s="50" t="s">
        <v>1234</v>
      </c>
      <c r="CS4" s="50" t="s">
        <v>1235</v>
      </c>
      <c r="CT4" s="50" t="s">
        <v>1236</v>
      </c>
      <c r="CU4" s="50" t="s">
        <v>1237</v>
      </c>
      <c r="CV4" s="50" t="s">
        <v>1238</v>
      </c>
      <c r="CW4" s="50" t="s">
        <v>1239</v>
      </c>
      <c r="CX4" s="50" t="s">
        <v>1426</v>
      </c>
      <c r="CY4" s="50" t="s">
        <v>746</v>
      </c>
      <c r="CZ4" s="50" t="s">
        <v>1240</v>
      </c>
      <c r="DA4" s="50" t="s">
        <v>747</v>
      </c>
      <c r="DB4" s="50" t="s">
        <v>1241</v>
      </c>
      <c r="DC4" s="50" t="s">
        <v>1242</v>
      </c>
      <c r="DD4" s="50" t="s">
        <v>1243</v>
      </c>
      <c r="DE4" s="50" t="s">
        <v>1244</v>
      </c>
      <c r="DF4" s="50" t="s">
        <v>1245</v>
      </c>
      <c r="DG4" s="50" t="s">
        <v>1246</v>
      </c>
      <c r="DH4" s="50" t="s">
        <v>1247</v>
      </c>
      <c r="DI4" s="50" t="s">
        <v>1248</v>
      </c>
      <c r="DJ4" s="50" t="s">
        <v>1249</v>
      </c>
      <c r="DK4" s="50" t="s">
        <v>1250</v>
      </c>
      <c r="DL4" s="50" t="s">
        <v>1251</v>
      </c>
      <c r="DM4" s="50" t="s">
        <v>1252</v>
      </c>
      <c r="DN4" s="50" t="s">
        <v>1253</v>
      </c>
      <c r="DO4" s="50" t="s">
        <v>1254</v>
      </c>
      <c r="DP4" s="50" t="s">
        <v>1255</v>
      </c>
      <c r="DQ4" s="50" t="s">
        <v>1256</v>
      </c>
      <c r="DR4" s="50" t="s">
        <v>1257</v>
      </c>
      <c r="DS4" s="50" t="s">
        <v>1258</v>
      </c>
      <c r="DT4" s="50" t="s">
        <v>1259</v>
      </c>
      <c r="DU4" s="50" t="s">
        <v>1260</v>
      </c>
      <c r="DV4" s="50" t="s">
        <v>1261</v>
      </c>
      <c r="DW4" s="50" t="s">
        <v>1262</v>
      </c>
      <c r="DX4" s="50" t="s">
        <v>1263</v>
      </c>
      <c r="DY4" s="50" t="s">
        <v>1264</v>
      </c>
      <c r="DZ4" s="90" t="s">
        <v>1265</v>
      </c>
      <c r="EA4" s="90" t="s">
        <v>1266</v>
      </c>
      <c r="EB4" s="90" t="s">
        <v>1267</v>
      </c>
      <c r="EC4" s="90" t="s">
        <v>1268</v>
      </c>
      <c r="ED4" s="90" t="s">
        <v>1269</v>
      </c>
      <c r="EE4" s="90" t="s">
        <v>1270</v>
      </c>
      <c r="EF4" s="90" t="s">
        <v>1271</v>
      </c>
      <c r="EG4" s="90" t="s">
        <v>1272</v>
      </c>
      <c r="EH4" s="90" t="s">
        <v>1273</v>
      </c>
      <c r="EI4" s="90" t="s">
        <v>1274</v>
      </c>
      <c r="EJ4" s="90" t="s">
        <v>1275</v>
      </c>
      <c r="EK4" s="90" t="s">
        <v>1276</v>
      </c>
      <c r="EL4" s="90" t="s">
        <v>1277</v>
      </c>
      <c r="EM4" s="90" t="s">
        <v>1278</v>
      </c>
      <c r="EN4" s="90" t="s">
        <v>1279</v>
      </c>
      <c r="EO4" s="90" t="s">
        <v>1280</v>
      </c>
      <c r="EP4" s="90" t="s">
        <v>1281</v>
      </c>
      <c r="EQ4" s="90" t="s">
        <v>1282</v>
      </c>
      <c r="ER4" s="90" t="s">
        <v>1283</v>
      </c>
      <c r="ES4" s="90" t="s">
        <v>1284</v>
      </c>
      <c r="ET4" s="90" t="s">
        <v>1285</v>
      </c>
      <c r="EU4" s="90" t="s">
        <v>1286</v>
      </c>
      <c r="EV4" s="90" t="s">
        <v>1287</v>
      </c>
      <c r="EW4" s="90" t="s">
        <v>1288</v>
      </c>
      <c r="EX4" s="90" t="s">
        <v>1289</v>
      </c>
      <c r="EY4" s="90" t="s">
        <v>1290</v>
      </c>
      <c r="EZ4" s="90" t="s">
        <v>1291</v>
      </c>
      <c r="FA4" s="90" t="s">
        <v>1292</v>
      </c>
      <c r="FB4" s="90" t="s">
        <v>1293</v>
      </c>
      <c r="FC4" s="90" t="s">
        <v>1294</v>
      </c>
      <c r="FD4" s="90" t="s">
        <v>1295</v>
      </c>
      <c r="FE4" s="90" t="s">
        <v>1296</v>
      </c>
      <c r="FF4" s="90" t="s">
        <v>1297</v>
      </c>
      <c r="FG4" s="90" t="s">
        <v>1298</v>
      </c>
      <c r="FH4" s="90" t="s">
        <v>1299</v>
      </c>
      <c r="FI4" s="90" t="s">
        <v>1300</v>
      </c>
      <c r="FJ4" s="90" t="s">
        <v>1301</v>
      </c>
      <c r="FK4" s="90" t="s">
        <v>1302</v>
      </c>
      <c r="FL4" s="90" t="s">
        <v>1303</v>
      </c>
      <c r="FM4" s="90" t="s">
        <v>1304</v>
      </c>
      <c r="FN4" s="90" t="s">
        <v>1305</v>
      </c>
      <c r="FO4" s="90" t="s">
        <v>1306</v>
      </c>
      <c r="FP4" s="90" t="s">
        <v>1307</v>
      </c>
      <c r="FQ4" s="90" t="s">
        <v>1308</v>
      </c>
      <c r="FR4" s="90" t="s">
        <v>1309</v>
      </c>
      <c r="FS4" s="90" t="s">
        <v>1310</v>
      </c>
      <c r="FT4" s="90" t="s">
        <v>1311</v>
      </c>
      <c r="FU4" s="90" t="s">
        <v>1312</v>
      </c>
      <c r="FV4" s="90" t="s">
        <v>1313</v>
      </c>
      <c r="FW4" s="90" t="s">
        <v>1314</v>
      </c>
      <c r="FX4" s="90" t="s">
        <v>1315</v>
      </c>
      <c r="FY4" s="90" t="s">
        <v>1316</v>
      </c>
      <c r="FZ4" s="90" t="s">
        <v>1317</v>
      </c>
      <c r="GA4" s="90" t="s">
        <v>1318</v>
      </c>
      <c r="GB4" s="90" t="s">
        <v>1319</v>
      </c>
      <c r="GC4" s="90" t="s">
        <v>1320</v>
      </c>
      <c r="GD4" s="90" t="s">
        <v>1321</v>
      </c>
      <c r="GE4" s="90" t="s">
        <v>1322</v>
      </c>
      <c r="GF4" s="90" t="s">
        <v>1323</v>
      </c>
      <c r="GG4" s="90" t="s">
        <v>1324</v>
      </c>
      <c r="GH4" s="90" t="s">
        <v>1325</v>
      </c>
      <c r="GI4" s="90" t="s">
        <v>1326</v>
      </c>
      <c r="GJ4" s="90" t="s">
        <v>1327</v>
      </c>
      <c r="GK4" s="90" t="s">
        <v>1328</v>
      </c>
      <c r="GL4" s="78" t="s">
        <v>1329</v>
      </c>
      <c r="GM4" s="78" t="s">
        <v>1330</v>
      </c>
      <c r="GN4" s="78" t="s">
        <v>1331</v>
      </c>
      <c r="GO4" s="78" t="s">
        <v>1332</v>
      </c>
      <c r="GP4" s="78" t="s">
        <v>1333</v>
      </c>
      <c r="GQ4" s="78" t="s">
        <v>1334</v>
      </c>
      <c r="GR4" s="78" t="s">
        <v>1335</v>
      </c>
      <c r="GS4" s="78" t="s">
        <v>1336</v>
      </c>
      <c r="GT4" s="78" t="s">
        <v>1337</v>
      </c>
      <c r="GU4" s="78" t="s">
        <v>1338</v>
      </c>
      <c r="GV4" s="78" t="s">
        <v>1339</v>
      </c>
      <c r="GW4" s="78" t="s">
        <v>1340</v>
      </c>
      <c r="GX4" s="78" t="s">
        <v>1341</v>
      </c>
      <c r="GY4" s="78" t="s">
        <v>1342</v>
      </c>
      <c r="GZ4" s="78" t="s">
        <v>1343</v>
      </c>
      <c r="HA4" s="78" t="s">
        <v>1344</v>
      </c>
      <c r="HB4" s="78" t="s">
        <v>1345</v>
      </c>
      <c r="HC4" s="78" t="s">
        <v>1346</v>
      </c>
      <c r="HD4" s="78" t="s">
        <v>1347</v>
      </c>
      <c r="HE4" s="78" t="s">
        <v>1348</v>
      </c>
      <c r="HF4" s="78" t="s">
        <v>1349</v>
      </c>
      <c r="HG4" s="78" t="s">
        <v>1350</v>
      </c>
      <c r="HH4" s="78" t="s">
        <v>1351</v>
      </c>
      <c r="HI4" s="78" t="s">
        <v>1352</v>
      </c>
      <c r="HJ4" s="78" t="s">
        <v>1353</v>
      </c>
      <c r="HK4" s="78" t="s">
        <v>1354</v>
      </c>
      <c r="HL4" s="78" t="s">
        <v>1355</v>
      </c>
      <c r="HM4" s="78" t="s">
        <v>1356</v>
      </c>
      <c r="HN4" s="78" t="s">
        <v>1357</v>
      </c>
      <c r="HO4" s="78" t="s">
        <v>1358</v>
      </c>
      <c r="HP4" s="78" t="s">
        <v>1359</v>
      </c>
      <c r="HQ4" s="78" t="s">
        <v>1360</v>
      </c>
      <c r="HR4" s="78" t="s">
        <v>1272</v>
      </c>
      <c r="HS4" s="78" t="s">
        <v>1361</v>
      </c>
      <c r="HT4" s="78" t="s">
        <v>1362</v>
      </c>
      <c r="HU4" s="78" t="s">
        <v>1324</v>
      </c>
      <c r="HV4" s="78" t="s">
        <v>1363</v>
      </c>
      <c r="HW4" s="78" t="s">
        <v>1259</v>
      </c>
      <c r="HX4" s="78" t="s">
        <v>1260</v>
      </c>
      <c r="HY4" s="78" t="s">
        <v>1261</v>
      </c>
      <c r="HZ4" s="78" t="s">
        <v>1262</v>
      </c>
      <c r="IA4" s="78" t="s">
        <v>1263</v>
      </c>
      <c r="IB4" s="78" t="s">
        <v>784</v>
      </c>
      <c r="IC4" s="273"/>
    </row>
    <row r="5" spans="1:237" s="198" customFormat="1" ht="25.5">
      <c r="B5" s="115" t="s">
        <v>1407</v>
      </c>
      <c r="C5" s="174"/>
      <c r="E5" s="997"/>
      <c r="F5" s="997"/>
      <c r="G5" s="997"/>
      <c r="H5" s="312" t="s">
        <v>1073</v>
      </c>
      <c r="I5" s="830"/>
      <c r="J5" s="830"/>
      <c r="K5" s="830"/>
      <c r="L5" s="118" t="s">
        <v>850</v>
      </c>
      <c r="M5" s="118" t="s">
        <v>851</v>
      </c>
      <c r="N5" s="118" t="s">
        <v>852</v>
      </c>
      <c r="O5" s="118" t="s">
        <v>853</v>
      </c>
      <c r="P5" s="118" t="s">
        <v>854</v>
      </c>
      <c r="Q5" s="118" t="s">
        <v>855</v>
      </c>
      <c r="R5" s="118" t="s">
        <v>856</v>
      </c>
      <c r="S5" s="118" t="s">
        <v>857</v>
      </c>
      <c r="T5" s="118" t="s">
        <v>858</v>
      </c>
      <c r="U5" s="118" t="s">
        <v>859</v>
      </c>
      <c r="V5" s="118" t="s">
        <v>860</v>
      </c>
      <c r="W5" s="118" t="s">
        <v>861</v>
      </c>
      <c r="X5" s="118" t="s">
        <v>862</v>
      </c>
      <c r="Y5" s="118" t="s">
        <v>863</v>
      </c>
      <c r="Z5" s="118" t="s">
        <v>864</v>
      </c>
      <c r="AA5" s="118" t="s">
        <v>865</v>
      </c>
      <c r="AB5" s="118" t="s">
        <v>866</v>
      </c>
      <c r="AC5" s="118" t="s">
        <v>867</v>
      </c>
      <c r="AD5" s="118" t="s">
        <v>868</v>
      </c>
      <c r="AE5" s="118" t="s">
        <v>869</v>
      </c>
      <c r="AF5" s="118" t="s">
        <v>870</v>
      </c>
      <c r="AG5" s="118" t="s">
        <v>871</v>
      </c>
      <c r="AH5" s="118" t="s">
        <v>983</v>
      </c>
      <c r="AI5" s="118" t="s">
        <v>984</v>
      </c>
      <c r="AJ5" s="118" t="s">
        <v>872</v>
      </c>
      <c r="AK5" s="118" t="s">
        <v>873</v>
      </c>
      <c r="AL5" s="118" t="s">
        <v>874</v>
      </c>
      <c r="AM5" s="118" t="s">
        <v>875</v>
      </c>
      <c r="AN5" s="118" t="s">
        <v>876</v>
      </c>
      <c r="AO5" s="118" t="s">
        <v>877</v>
      </c>
      <c r="AP5" s="118" t="s">
        <v>878</v>
      </c>
      <c r="AQ5" s="118" t="s">
        <v>879</v>
      </c>
      <c r="AR5" s="118" t="s">
        <v>880</v>
      </c>
      <c r="AS5" s="118" t="s">
        <v>881</v>
      </c>
      <c r="AT5" s="118" t="s">
        <v>882</v>
      </c>
      <c r="AU5" s="118" t="s">
        <v>883</v>
      </c>
      <c r="AV5" s="118" t="s">
        <v>884</v>
      </c>
      <c r="AW5" s="118" t="s">
        <v>885</v>
      </c>
      <c r="AX5" s="118" t="s">
        <v>886</v>
      </c>
      <c r="AY5" s="118" t="s">
        <v>887</v>
      </c>
      <c r="AZ5" s="118" t="s">
        <v>1674</v>
      </c>
      <c r="BA5" s="118" t="s">
        <v>1675</v>
      </c>
      <c r="BB5" s="118" t="s">
        <v>977</v>
      </c>
      <c r="BC5" s="118" t="s">
        <v>888</v>
      </c>
      <c r="BD5" s="118" t="s">
        <v>889</v>
      </c>
      <c r="BE5" s="118" t="s">
        <v>890</v>
      </c>
      <c r="BF5" s="118" t="s">
        <v>798</v>
      </c>
      <c r="BG5" s="118" t="s">
        <v>891</v>
      </c>
      <c r="BH5" s="118" t="s">
        <v>892</v>
      </c>
      <c r="BI5" s="118" t="s">
        <v>893</v>
      </c>
      <c r="BJ5" s="118" t="s">
        <v>894</v>
      </c>
      <c r="BK5" s="118" t="s">
        <v>895</v>
      </c>
      <c r="BL5" s="118" t="s">
        <v>896</v>
      </c>
      <c r="BM5" s="118" t="s">
        <v>897</v>
      </c>
      <c r="BN5" s="118" t="s">
        <v>898</v>
      </c>
      <c r="BO5" s="118" t="s">
        <v>899</v>
      </c>
      <c r="BP5" s="118" t="s">
        <v>900</v>
      </c>
      <c r="BQ5" s="118" t="s">
        <v>901</v>
      </c>
      <c r="BR5" s="118" t="s">
        <v>902</v>
      </c>
      <c r="BS5" s="118" t="s">
        <v>903</v>
      </c>
      <c r="BT5" s="118" t="s">
        <v>904</v>
      </c>
      <c r="BU5" s="118" t="s">
        <v>905</v>
      </c>
      <c r="BV5" s="118" t="s">
        <v>906</v>
      </c>
      <c r="BW5" s="118" t="s">
        <v>907</v>
      </c>
      <c r="BX5" s="118" t="s">
        <v>908</v>
      </c>
      <c r="BY5" s="118" t="s">
        <v>909</v>
      </c>
      <c r="BZ5" s="118" t="s">
        <v>910</v>
      </c>
      <c r="CA5" s="118" t="s">
        <v>911</v>
      </c>
      <c r="CB5" s="118" t="s">
        <v>912</v>
      </c>
      <c r="CC5" s="118" t="s">
        <v>913</v>
      </c>
      <c r="CD5" s="118" t="s">
        <v>1672</v>
      </c>
      <c r="CE5" s="118" t="s">
        <v>914</v>
      </c>
      <c r="CF5" s="118" t="s">
        <v>915</v>
      </c>
      <c r="CG5" s="118" t="s">
        <v>916</v>
      </c>
      <c r="CH5" s="118" t="s">
        <v>843</v>
      </c>
      <c r="CI5" s="118" t="s">
        <v>978</v>
      </c>
      <c r="CJ5" s="118" t="s">
        <v>917</v>
      </c>
      <c r="CK5" s="118" t="s">
        <v>918</v>
      </c>
      <c r="CL5" s="118" t="s">
        <v>919</v>
      </c>
      <c r="CM5" s="118" t="s">
        <v>920</v>
      </c>
      <c r="CN5" s="118" t="s">
        <v>921</v>
      </c>
      <c r="CO5" s="118" t="s">
        <v>922</v>
      </c>
      <c r="CP5" s="118" t="s">
        <v>923</v>
      </c>
      <c r="CQ5" s="118" t="s">
        <v>924</v>
      </c>
      <c r="CR5" s="118" t="s">
        <v>925</v>
      </c>
      <c r="CS5" s="118" t="s">
        <v>926</v>
      </c>
      <c r="CT5" s="118" t="s">
        <v>927</v>
      </c>
      <c r="CU5" s="118" t="s">
        <v>928</v>
      </c>
      <c r="CV5" s="118" t="s">
        <v>929</v>
      </c>
      <c r="CW5" s="118" t="s">
        <v>930</v>
      </c>
      <c r="CX5" s="118" t="s">
        <v>799</v>
      </c>
      <c r="CY5" s="118" t="s">
        <v>800</v>
      </c>
      <c r="CZ5" s="118" t="s">
        <v>801</v>
      </c>
      <c r="DA5" s="118" t="s">
        <v>802</v>
      </c>
      <c r="DB5" s="118" t="s">
        <v>803</v>
      </c>
      <c r="DC5" s="118" t="s">
        <v>844</v>
      </c>
      <c r="DD5" s="118" t="s">
        <v>931</v>
      </c>
      <c r="DE5" s="118" t="s">
        <v>985</v>
      </c>
      <c r="DF5" s="118" t="s">
        <v>986</v>
      </c>
      <c r="DG5" s="118" t="s">
        <v>932</v>
      </c>
      <c r="DH5" s="118" t="s">
        <v>845</v>
      </c>
      <c r="DI5" s="118" t="s">
        <v>846</v>
      </c>
      <c r="DJ5" s="118" t="s">
        <v>847</v>
      </c>
      <c r="DK5" s="118" t="s">
        <v>933</v>
      </c>
      <c r="DL5" s="118" t="s">
        <v>848</v>
      </c>
      <c r="DM5" s="118" t="s">
        <v>934</v>
      </c>
      <c r="DN5" s="118" t="s">
        <v>804</v>
      </c>
      <c r="DO5" s="118" t="s">
        <v>935</v>
      </c>
      <c r="DP5" s="118" t="s">
        <v>805</v>
      </c>
      <c r="DQ5" s="118" t="s">
        <v>765</v>
      </c>
      <c r="DR5" s="118" t="s">
        <v>936</v>
      </c>
      <c r="DS5" s="118" t="s">
        <v>987</v>
      </c>
      <c r="DT5" s="118" t="s">
        <v>849</v>
      </c>
      <c r="DU5" s="118" t="s">
        <v>979</v>
      </c>
      <c r="DV5" s="118" t="s">
        <v>980</v>
      </c>
      <c r="DW5" s="118" t="s">
        <v>981</v>
      </c>
      <c r="DX5" s="118" t="s">
        <v>982</v>
      </c>
      <c r="DY5" s="118" t="s">
        <v>938</v>
      </c>
      <c r="DZ5" s="118" t="s">
        <v>939</v>
      </c>
      <c r="EA5" s="118" t="s">
        <v>940</v>
      </c>
      <c r="EB5" s="118" t="s">
        <v>941</v>
      </c>
      <c r="EC5" s="118">
        <v>936611</v>
      </c>
      <c r="ED5" s="118">
        <v>936612</v>
      </c>
      <c r="EE5" s="118" t="s">
        <v>942</v>
      </c>
      <c r="EF5" s="118" t="s">
        <v>943</v>
      </c>
      <c r="EG5" s="118" t="s">
        <v>944</v>
      </c>
      <c r="EH5" s="118" t="s">
        <v>945</v>
      </c>
      <c r="EI5" s="118" t="s">
        <v>946</v>
      </c>
      <c r="EJ5" s="118" t="s">
        <v>947</v>
      </c>
      <c r="EK5" s="118">
        <v>9327111</v>
      </c>
      <c r="EL5" s="118">
        <v>9327121</v>
      </c>
      <c r="EM5" s="118">
        <v>9327131</v>
      </c>
      <c r="EN5" s="118">
        <v>9327141</v>
      </c>
      <c r="EO5" s="118">
        <v>9327151</v>
      </c>
      <c r="EP5" s="118">
        <v>9327152</v>
      </c>
      <c r="EQ5" s="118">
        <v>9327161</v>
      </c>
      <c r="ER5" s="118">
        <v>9327162</v>
      </c>
      <c r="ES5" s="118">
        <v>9327169</v>
      </c>
      <c r="ET5" s="118">
        <v>9327163</v>
      </c>
      <c r="EU5" s="118">
        <v>9327164</v>
      </c>
      <c r="EV5" s="118">
        <v>9327167</v>
      </c>
      <c r="EW5" s="118">
        <v>9327166</v>
      </c>
      <c r="EX5" s="118">
        <v>9327168</v>
      </c>
      <c r="EY5" s="118">
        <v>9327171</v>
      </c>
      <c r="EZ5" s="118">
        <v>9327177</v>
      </c>
      <c r="FA5" s="118">
        <v>9327178</v>
      </c>
      <c r="FB5" s="118">
        <v>9327165</v>
      </c>
      <c r="FC5" s="118">
        <v>9327179</v>
      </c>
      <c r="FD5" s="118">
        <v>9327172</v>
      </c>
      <c r="FE5" s="118">
        <v>9327173</v>
      </c>
      <c r="FF5" s="118">
        <v>9327174</v>
      </c>
      <c r="FG5" s="118">
        <v>9327175</v>
      </c>
      <c r="FH5" s="118">
        <v>9327176</v>
      </c>
      <c r="FI5" s="118">
        <v>93299097</v>
      </c>
      <c r="FJ5" s="118">
        <v>93299098</v>
      </c>
      <c r="FK5" s="118" t="s">
        <v>988</v>
      </c>
      <c r="FL5" s="118" t="s">
        <v>989</v>
      </c>
      <c r="FM5" s="118" t="s">
        <v>948</v>
      </c>
      <c r="FN5" s="118" t="s">
        <v>949</v>
      </c>
      <c r="FO5" s="118" t="s">
        <v>950</v>
      </c>
      <c r="FP5" s="118" t="s">
        <v>951</v>
      </c>
      <c r="FQ5" s="118" t="s">
        <v>952</v>
      </c>
      <c r="FR5" s="118" t="s">
        <v>953</v>
      </c>
      <c r="FS5" s="118" t="s">
        <v>954</v>
      </c>
      <c r="FT5" s="118" t="s">
        <v>955</v>
      </c>
      <c r="FU5" s="118" t="s">
        <v>956</v>
      </c>
      <c r="FV5" s="118" t="s">
        <v>957</v>
      </c>
      <c r="FW5" s="118" t="s">
        <v>958</v>
      </c>
      <c r="FX5" s="118" t="s">
        <v>959</v>
      </c>
      <c r="FY5" s="118" t="s">
        <v>960</v>
      </c>
      <c r="FZ5" s="118" t="s">
        <v>961</v>
      </c>
      <c r="GA5" s="118" t="s">
        <v>962</v>
      </c>
      <c r="GB5" s="118" t="s">
        <v>963</v>
      </c>
      <c r="GC5" s="118" t="s">
        <v>964</v>
      </c>
      <c r="GD5" s="118" t="s">
        <v>965</v>
      </c>
      <c r="GE5" s="118" t="s">
        <v>966</v>
      </c>
      <c r="GF5" s="118" t="s">
        <v>967</v>
      </c>
      <c r="GG5" s="118" t="s">
        <v>968</v>
      </c>
      <c r="GH5" s="118" t="s">
        <v>969</v>
      </c>
      <c r="GI5" s="118" t="s">
        <v>970</v>
      </c>
      <c r="GJ5" s="118" t="s">
        <v>971</v>
      </c>
      <c r="GK5" s="118">
        <v>9327181</v>
      </c>
      <c r="GL5" s="21" t="s">
        <v>806</v>
      </c>
      <c r="GM5" s="21" t="s">
        <v>807</v>
      </c>
      <c r="GN5" s="21" t="s">
        <v>808</v>
      </c>
      <c r="GO5" s="21" t="s">
        <v>809</v>
      </c>
      <c r="GP5" s="21" t="s">
        <v>810</v>
      </c>
      <c r="GQ5" s="21" t="s">
        <v>811</v>
      </c>
      <c r="GR5" s="21" t="s">
        <v>812</v>
      </c>
      <c r="GS5" s="21" t="s">
        <v>813</v>
      </c>
      <c r="GT5" s="21" t="s">
        <v>814</v>
      </c>
      <c r="GU5" s="21" t="s">
        <v>815</v>
      </c>
      <c r="GV5" s="21" t="s">
        <v>816</v>
      </c>
      <c r="GW5" s="21" t="s">
        <v>817</v>
      </c>
      <c r="GX5" s="21" t="s">
        <v>818</v>
      </c>
      <c r="GY5" s="21" t="s">
        <v>819</v>
      </c>
      <c r="GZ5" s="21" t="s">
        <v>820</v>
      </c>
      <c r="HA5" s="21" t="s">
        <v>821</v>
      </c>
      <c r="HB5" s="21" t="s">
        <v>822</v>
      </c>
      <c r="HC5" s="21" t="s">
        <v>823</v>
      </c>
      <c r="HD5" s="21" t="s">
        <v>824</v>
      </c>
      <c r="HE5" s="21" t="s">
        <v>825</v>
      </c>
      <c r="HF5" s="21" t="s">
        <v>826</v>
      </c>
      <c r="HG5" s="21" t="s">
        <v>827</v>
      </c>
      <c r="HH5" s="21" t="s">
        <v>828</v>
      </c>
      <c r="HI5" s="21" t="s">
        <v>829</v>
      </c>
      <c r="HJ5" s="21" t="s">
        <v>830</v>
      </c>
      <c r="HK5" s="21" t="s">
        <v>831</v>
      </c>
      <c r="HL5" s="21" t="s">
        <v>832</v>
      </c>
      <c r="HM5" s="21" t="s">
        <v>833</v>
      </c>
      <c r="HN5" s="21" t="s">
        <v>834</v>
      </c>
      <c r="HO5" s="21" t="s">
        <v>835</v>
      </c>
      <c r="HP5" s="21" t="s">
        <v>836</v>
      </c>
      <c r="HQ5" s="21" t="s">
        <v>837</v>
      </c>
      <c r="HR5" s="21" t="s">
        <v>838</v>
      </c>
      <c r="HS5" s="21" t="s">
        <v>839</v>
      </c>
      <c r="HT5" s="21" t="s">
        <v>840</v>
      </c>
      <c r="HU5" s="21" t="s">
        <v>841</v>
      </c>
      <c r="HV5" s="21" t="s">
        <v>842</v>
      </c>
      <c r="HW5" s="21" t="s">
        <v>972</v>
      </c>
      <c r="HX5" s="21" t="s">
        <v>973</v>
      </c>
      <c r="HY5" s="21" t="s">
        <v>974</v>
      </c>
      <c r="HZ5" s="21" t="s">
        <v>975</v>
      </c>
      <c r="IA5" s="21" t="s">
        <v>976</v>
      </c>
      <c r="IB5" s="21" t="s">
        <v>990</v>
      </c>
      <c r="IC5" s="193"/>
    </row>
    <row r="6" spans="1:237" s="198" customFormat="1" ht="25.5">
      <c r="A6" s="115" t="s">
        <v>41</v>
      </c>
      <c r="B6" s="115"/>
      <c r="C6" s="174"/>
      <c r="E6" s="819"/>
      <c r="F6" s="819"/>
      <c r="G6" s="819"/>
      <c r="H6" s="312"/>
      <c r="I6" s="830"/>
      <c r="J6" s="830"/>
      <c r="K6" s="830"/>
      <c r="L6" s="831"/>
      <c r="M6" s="831"/>
      <c r="N6" s="831"/>
      <c r="O6" s="831"/>
      <c r="P6" s="831"/>
      <c r="Q6" s="831"/>
      <c r="R6" s="831"/>
      <c r="S6" s="831"/>
      <c r="T6" s="831"/>
      <c r="U6" s="831"/>
      <c r="V6" s="831"/>
      <c r="W6" s="831"/>
      <c r="X6" s="831"/>
      <c r="Y6" s="831"/>
      <c r="Z6" s="831"/>
      <c r="AA6" s="831"/>
      <c r="AB6" s="831"/>
      <c r="AC6" s="831"/>
      <c r="AD6" s="831"/>
      <c r="AE6" s="831"/>
      <c r="AF6" s="831"/>
      <c r="AG6" s="831"/>
      <c r="AH6" s="831"/>
      <c r="AI6" s="831"/>
      <c r="AJ6" s="831"/>
      <c r="AK6" s="831"/>
      <c r="AL6" s="831"/>
      <c r="AM6" s="831"/>
      <c r="AN6" s="831"/>
      <c r="AO6" s="831"/>
      <c r="AP6" s="831"/>
      <c r="AQ6" s="831"/>
      <c r="AR6" s="831"/>
      <c r="AS6" s="831"/>
      <c r="AT6" s="831"/>
      <c r="AU6" s="831"/>
      <c r="AV6" s="831"/>
      <c r="AW6" s="831"/>
      <c r="AX6" s="831"/>
      <c r="AY6" s="831"/>
      <c r="AZ6" s="831"/>
      <c r="BA6" s="831"/>
      <c r="BB6" s="831"/>
      <c r="BC6" s="831"/>
      <c r="BD6" s="831"/>
      <c r="BE6" s="831"/>
      <c r="BF6" s="831"/>
      <c r="BG6" s="831"/>
      <c r="BH6" s="831"/>
      <c r="BI6" s="831"/>
      <c r="BJ6" s="831"/>
      <c r="BK6" s="831"/>
      <c r="BL6" s="831"/>
      <c r="BM6" s="831"/>
      <c r="BN6" s="831"/>
      <c r="BO6" s="831"/>
      <c r="BP6" s="831"/>
      <c r="BQ6" s="831"/>
      <c r="BR6" s="831"/>
      <c r="BS6" s="831"/>
      <c r="BT6" s="831"/>
      <c r="BU6" s="831"/>
      <c r="BV6" s="831"/>
      <c r="BW6" s="831"/>
      <c r="BX6" s="831"/>
      <c r="BY6" s="831"/>
      <c r="BZ6" s="831"/>
      <c r="CA6" s="831"/>
      <c r="CB6" s="831"/>
      <c r="CC6" s="831"/>
      <c r="CD6" s="831"/>
      <c r="CE6" s="831"/>
      <c r="CF6" s="831"/>
      <c r="CG6" s="831"/>
      <c r="CH6" s="831"/>
      <c r="CI6" s="831"/>
      <c r="CJ6" s="831"/>
      <c r="CK6" s="831"/>
      <c r="CL6" s="831"/>
      <c r="CM6" s="831"/>
      <c r="CN6" s="831"/>
      <c r="CO6" s="831"/>
      <c r="CP6" s="831"/>
      <c r="CQ6" s="831"/>
      <c r="CR6" s="831"/>
      <c r="CS6" s="831"/>
      <c r="CT6" s="831"/>
      <c r="CU6" s="831"/>
      <c r="CV6" s="831"/>
      <c r="CW6" s="831"/>
      <c r="CX6" s="831"/>
      <c r="CY6" s="831"/>
      <c r="CZ6" s="831"/>
      <c r="DA6" s="831"/>
      <c r="DB6" s="831"/>
      <c r="DC6" s="831"/>
      <c r="DD6" s="831"/>
      <c r="DE6" s="831"/>
      <c r="DF6" s="831"/>
      <c r="DG6" s="831"/>
      <c r="DH6" s="831"/>
      <c r="DI6" s="831"/>
      <c r="DJ6" s="831"/>
      <c r="DK6" s="831"/>
      <c r="DL6" s="831"/>
      <c r="DM6" s="831"/>
      <c r="DN6" s="831"/>
      <c r="DO6" s="831"/>
      <c r="DP6" s="831"/>
      <c r="DQ6" s="831"/>
      <c r="DR6" s="831"/>
      <c r="DS6" s="831"/>
      <c r="DT6" s="831"/>
      <c r="DU6" s="831"/>
      <c r="DV6" s="831"/>
      <c r="DW6" s="831"/>
      <c r="DX6" s="831"/>
      <c r="DY6" s="831"/>
      <c r="DZ6" s="831"/>
      <c r="EA6" s="831"/>
      <c r="EB6" s="831"/>
      <c r="EC6" s="831"/>
      <c r="ED6" s="831"/>
      <c r="EE6" s="831"/>
      <c r="EF6" s="831"/>
      <c r="EG6" s="831"/>
      <c r="EH6" s="831"/>
      <c r="EI6" s="831"/>
      <c r="EJ6" s="831"/>
      <c r="EK6" s="831"/>
      <c r="EL6" s="831"/>
      <c r="EM6" s="831"/>
      <c r="EN6" s="831"/>
      <c r="EO6" s="831"/>
      <c r="EP6" s="831"/>
      <c r="EQ6" s="831"/>
      <c r="ER6" s="831"/>
      <c r="ES6" s="831"/>
      <c r="ET6" s="831"/>
      <c r="EU6" s="831"/>
      <c r="EV6" s="831"/>
      <c r="EW6" s="831"/>
      <c r="EX6" s="831"/>
      <c r="EY6" s="831"/>
      <c r="EZ6" s="831"/>
      <c r="FA6" s="831"/>
      <c r="FB6" s="831"/>
      <c r="FC6" s="831"/>
      <c r="FD6" s="831"/>
      <c r="FE6" s="831"/>
      <c r="FF6" s="831"/>
      <c r="FG6" s="831"/>
      <c r="FH6" s="831"/>
      <c r="FI6" s="831"/>
      <c r="FJ6" s="831"/>
      <c r="FK6" s="831"/>
      <c r="FL6" s="831"/>
      <c r="FM6" s="831"/>
      <c r="FN6" s="831"/>
      <c r="FO6" s="831"/>
      <c r="FP6" s="831"/>
      <c r="FQ6" s="831"/>
      <c r="FR6" s="831"/>
      <c r="FS6" s="831"/>
      <c r="FT6" s="831"/>
      <c r="FU6" s="831"/>
      <c r="FV6" s="831"/>
      <c r="FW6" s="831"/>
      <c r="FX6" s="831"/>
      <c r="FY6" s="831"/>
      <c r="FZ6" s="831"/>
      <c r="GA6" s="831"/>
      <c r="GB6" s="831"/>
      <c r="GC6" s="831"/>
      <c r="GD6" s="831"/>
      <c r="GE6" s="831"/>
      <c r="GF6" s="831"/>
      <c r="GG6" s="831"/>
      <c r="GH6" s="831"/>
      <c r="GI6" s="831"/>
      <c r="GJ6" s="831"/>
      <c r="GK6" s="831"/>
      <c r="GL6" s="832"/>
      <c r="GM6" s="832"/>
      <c r="GN6" s="832"/>
      <c r="GO6" s="832"/>
      <c r="GP6" s="832"/>
      <c r="GQ6" s="832"/>
      <c r="GR6" s="832"/>
      <c r="GS6" s="832"/>
      <c r="GT6" s="832"/>
      <c r="GU6" s="832"/>
      <c r="GV6" s="832"/>
      <c r="GW6" s="832"/>
      <c r="GX6" s="832"/>
      <c r="GY6" s="832"/>
      <c r="GZ6" s="832"/>
      <c r="HA6" s="832"/>
      <c r="HB6" s="832"/>
      <c r="HC6" s="832"/>
      <c r="HD6" s="832"/>
      <c r="HE6" s="832"/>
      <c r="HF6" s="832"/>
      <c r="HG6" s="832"/>
      <c r="HH6" s="832"/>
      <c r="HI6" s="832"/>
      <c r="HJ6" s="832"/>
      <c r="HK6" s="832"/>
      <c r="HL6" s="832"/>
      <c r="HM6" s="832"/>
      <c r="HN6" s="832"/>
      <c r="HO6" s="832"/>
      <c r="HP6" s="832"/>
      <c r="HQ6" s="832"/>
      <c r="HR6" s="832"/>
      <c r="HS6" s="832"/>
      <c r="HT6" s="832"/>
      <c r="HU6" s="832"/>
      <c r="HV6" s="832"/>
      <c r="HW6" s="832"/>
      <c r="HX6" s="832"/>
      <c r="HY6" s="832"/>
      <c r="HZ6" s="832"/>
      <c r="IA6" s="832"/>
      <c r="IB6" s="847"/>
      <c r="IC6" s="193"/>
    </row>
    <row r="7" spans="1:237" s="198" customFormat="1" ht="25.5">
      <c r="A7" s="115" t="s">
        <v>41</v>
      </c>
      <c r="B7" s="115"/>
      <c r="C7" s="174"/>
      <c r="E7" s="819"/>
      <c r="F7" s="819"/>
      <c r="G7" s="819"/>
      <c r="H7" s="312"/>
      <c r="I7" s="830"/>
      <c r="J7" s="830"/>
      <c r="K7" s="830"/>
      <c r="L7" s="831"/>
      <c r="M7" s="831"/>
      <c r="N7" s="831"/>
      <c r="O7" s="831"/>
      <c r="P7" s="831"/>
      <c r="Q7" s="831"/>
      <c r="R7" s="831"/>
      <c r="S7" s="831"/>
      <c r="T7" s="831"/>
      <c r="U7" s="831"/>
      <c r="V7" s="831"/>
      <c r="W7" s="831"/>
      <c r="X7" s="831"/>
      <c r="Y7" s="831"/>
      <c r="Z7" s="831"/>
      <c r="AA7" s="831"/>
      <c r="AB7" s="831"/>
      <c r="AC7" s="831"/>
      <c r="AD7" s="831"/>
      <c r="AE7" s="831"/>
      <c r="AF7" s="831"/>
      <c r="AG7" s="831"/>
      <c r="AH7" s="831"/>
      <c r="AI7" s="831"/>
      <c r="AJ7" s="831"/>
      <c r="AK7" s="831"/>
      <c r="AL7" s="831"/>
      <c r="AM7" s="831"/>
      <c r="AN7" s="831"/>
      <c r="AO7" s="831"/>
      <c r="AP7" s="831"/>
      <c r="AQ7" s="831"/>
      <c r="AR7" s="831"/>
      <c r="AS7" s="831"/>
      <c r="AT7" s="831"/>
      <c r="AU7" s="831"/>
      <c r="AV7" s="831"/>
      <c r="AW7" s="831"/>
      <c r="AX7" s="831"/>
      <c r="AY7" s="831"/>
      <c r="AZ7" s="831"/>
      <c r="BA7" s="831"/>
      <c r="BB7" s="831"/>
      <c r="BC7" s="831"/>
      <c r="BD7" s="831"/>
      <c r="BE7" s="831"/>
      <c r="BF7" s="831"/>
      <c r="BG7" s="831"/>
      <c r="BH7" s="831"/>
      <c r="BI7" s="831"/>
      <c r="BJ7" s="831"/>
      <c r="BK7" s="831"/>
      <c r="BL7" s="831"/>
      <c r="BM7" s="831"/>
      <c r="BN7" s="831"/>
      <c r="BO7" s="831"/>
      <c r="BP7" s="831"/>
      <c r="BQ7" s="831"/>
      <c r="BR7" s="831"/>
      <c r="BS7" s="831"/>
      <c r="BT7" s="831"/>
      <c r="BU7" s="831"/>
      <c r="BV7" s="831"/>
      <c r="BW7" s="831"/>
      <c r="BX7" s="831"/>
      <c r="BY7" s="831"/>
      <c r="BZ7" s="831"/>
      <c r="CA7" s="831"/>
      <c r="CB7" s="831"/>
      <c r="CC7" s="831"/>
      <c r="CD7" s="831"/>
      <c r="CE7" s="831"/>
      <c r="CF7" s="831"/>
      <c r="CG7" s="831"/>
      <c r="CH7" s="831"/>
      <c r="CI7" s="831"/>
      <c r="CJ7" s="831"/>
      <c r="CK7" s="831"/>
      <c r="CL7" s="831"/>
      <c r="CM7" s="831"/>
      <c r="CN7" s="831"/>
      <c r="CO7" s="831"/>
      <c r="CP7" s="831"/>
      <c r="CQ7" s="831"/>
      <c r="CR7" s="831"/>
      <c r="CS7" s="831"/>
      <c r="CT7" s="831"/>
      <c r="CU7" s="831"/>
      <c r="CV7" s="831"/>
      <c r="CW7" s="831"/>
      <c r="CX7" s="831"/>
      <c r="CY7" s="831"/>
      <c r="CZ7" s="831"/>
      <c r="DA7" s="831"/>
      <c r="DB7" s="831"/>
      <c r="DC7" s="831"/>
      <c r="DD7" s="831"/>
      <c r="DE7" s="831"/>
      <c r="DF7" s="831"/>
      <c r="DG7" s="831"/>
      <c r="DH7" s="831"/>
      <c r="DI7" s="831"/>
      <c r="DJ7" s="831"/>
      <c r="DK7" s="831"/>
      <c r="DL7" s="831"/>
      <c r="DM7" s="831"/>
      <c r="DN7" s="831"/>
      <c r="DO7" s="831"/>
      <c r="DP7" s="831"/>
      <c r="DQ7" s="831"/>
      <c r="DR7" s="831"/>
      <c r="DS7" s="831"/>
      <c r="DT7" s="831"/>
      <c r="DU7" s="831"/>
      <c r="DV7" s="831"/>
      <c r="DW7" s="831"/>
      <c r="DX7" s="831"/>
      <c r="DY7" s="831"/>
      <c r="DZ7" s="831"/>
      <c r="EA7" s="831"/>
      <c r="EB7" s="831"/>
      <c r="EC7" s="831"/>
      <c r="ED7" s="831"/>
      <c r="EE7" s="831"/>
      <c r="EF7" s="831"/>
      <c r="EG7" s="831"/>
      <c r="EH7" s="831"/>
      <c r="EI7" s="831"/>
      <c r="EJ7" s="831"/>
      <c r="EK7" s="831"/>
      <c r="EL7" s="831"/>
      <c r="EM7" s="831"/>
      <c r="EN7" s="831"/>
      <c r="EO7" s="831"/>
      <c r="EP7" s="831"/>
      <c r="EQ7" s="831"/>
      <c r="ER7" s="831"/>
      <c r="ES7" s="831"/>
      <c r="ET7" s="831"/>
      <c r="EU7" s="831"/>
      <c r="EV7" s="831"/>
      <c r="EW7" s="831"/>
      <c r="EX7" s="831"/>
      <c r="EY7" s="831"/>
      <c r="EZ7" s="831"/>
      <c r="FA7" s="831"/>
      <c r="FB7" s="831"/>
      <c r="FC7" s="831"/>
      <c r="FD7" s="831"/>
      <c r="FE7" s="831"/>
      <c r="FF7" s="831"/>
      <c r="FG7" s="831"/>
      <c r="FH7" s="831"/>
      <c r="FI7" s="831"/>
      <c r="FJ7" s="831"/>
      <c r="FK7" s="831"/>
      <c r="FL7" s="831"/>
      <c r="FM7" s="831"/>
      <c r="FN7" s="831"/>
      <c r="FO7" s="831"/>
      <c r="FP7" s="831"/>
      <c r="FQ7" s="831"/>
      <c r="FR7" s="831"/>
      <c r="FS7" s="831"/>
      <c r="FT7" s="831"/>
      <c r="FU7" s="831"/>
      <c r="FV7" s="831"/>
      <c r="FW7" s="831"/>
      <c r="FX7" s="831"/>
      <c r="FY7" s="831"/>
      <c r="FZ7" s="831"/>
      <c r="GA7" s="831"/>
      <c r="GB7" s="831"/>
      <c r="GC7" s="831"/>
      <c r="GD7" s="831"/>
      <c r="GE7" s="831"/>
      <c r="GF7" s="831"/>
      <c r="GG7" s="831"/>
      <c r="GH7" s="831"/>
      <c r="GI7" s="831"/>
      <c r="GJ7" s="831"/>
      <c r="GK7" s="831"/>
      <c r="GL7" s="832"/>
      <c r="GM7" s="832"/>
      <c r="GN7" s="832"/>
      <c r="GO7" s="832"/>
      <c r="GP7" s="832"/>
      <c r="GQ7" s="832"/>
      <c r="GR7" s="832"/>
      <c r="GS7" s="832"/>
      <c r="GT7" s="832"/>
      <c r="GU7" s="832"/>
      <c r="GV7" s="832"/>
      <c r="GW7" s="832"/>
      <c r="GX7" s="832"/>
      <c r="GY7" s="832"/>
      <c r="GZ7" s="832"/>
      <c r="HA7" s="832"/>
      <c r="HB7" s="832"/>
      <c r="HC7" s="832"/>
      <c r="HD7" s="832"/>
      <c r="HE7" s="832"/>
      <c r="HF7" s="832"/>
      <c r="HG7" s="832"/>
      <c r="HH7" s="832"/>
      <c r="HI7" s="832"/>
      <c r="HJ7" s="832"/>
      <c r="HK7" s="832"/>
      <c r="HL7" s="832"/>
      <c r="HM7" s="832"/>
      <c r="HN7" s="832"/>
      <c r="HO7" s="832"/>
      <c r="HP7" s="832"/>
      <c r="HQ7" s="832"/>
      <c r="HR7" s="832"/>
      <c r="HS7" s="832"/>
      <c r="HT7" s="832"/>
      <c r="HU7" s="832"/>
      <c r="HV7" s="832"/>
      <c r="HW7" s="832"/>
      <c r="HX7" s="832"/>
      <c r="HY7" s="832"/>
      <c r="HZ7" s="832"/>
      <c r="IA7" s="832"/>
      <c r="IB7" s="847"/>
      <c r="IC7" s="193"/>
    </row>
    <row r="8" spans="1:237" s="198" customFormat="1" ht="25.5">
      <c r="A8" s="115" t="s">
        <v>41</v>
      </c>
      <c r="B8" s="115"/>
      <c r="C8" s="174"/>
      <c r="E8" s="819"/>
      <c r="F8" s="819"/>
      <c r="G8" s="819"/>
      <c r="H8" s="312"/>
      <c r="I8" s="830"/>
      <c r="J8" s="830"/>
      <c r="K8" s="830"/>
      <c r="L8" s="831"/>
      <c r="M8" s="831"/>
      <c r="N8" s="831"/>
      <c r="O8" s="831"/>
      <c r="P8" s="831"/>
      <c r="Q8" s="831"/>
      <c r="R8" s="831"/>
      <c r="S8" s="831"/>
      <c r="T8" s="831"/>
      <c r="U8" s="831"/>
      <c r="V8" s="831"/>
      <c r="W8" s="831"/>
      <c r="X8" s="831"/>
      <c r="Y8" s="831"/>
      <c r="Z8" s="831"/>
      <c r="AA8" s="831"/>
      <c r="AB8" s="831"/>
      <c r="AC8" s="831"/>
      <c r="AD8" s="831"/>
      <c r="AE8" s="831"/>
      <c r="AF8" s="831"/>
      <c r="AG8" s="831"/>
      <c r="AH8" s="831"/>
      <c r="AI8" s="831"/>
      <c r="AJ8" s="831"/>
      <c r="AK8" s="831"/>
      <c r="AL8" s="831"/>
      <c r="AM8" s="831"/>
      <c r="AN8" s="831"/>
      <c r="AO8" s="831"/>
      <c r="AP8" s="831"/>
      <c r="AQ8" s="831"/>
      <c r="AR8" s="831"/>
      <c r="AS8" s="831"/>
      <c r="AT8" s="831"/>
      <c r="AU8" s="831"/>
      <c r="AV8" s="831"/>
      <c r="AW8" s="831"/>
      <c r="AX8" s="831"/>
      <c r="AY8" s="831"/>
      <c r="AZ8" s="831"/>
      <c r="BA8" s="831"/>
      <c r="BB8" s="831"/>
      <c r="BC8" s="831"/>
      <c r="BD8" s="831"/>
      <c r="BE8" s="831"/>
      <c r="BF8" s="831"/>
      <c r="BG8" s="831"/>
      <c r="BH8" s="831"/>
      <c r="BI8" s="831"/>
      <c r="BJ8" s="831"/>
      <c r="BK8" s="831"/>
      <c r="BL8" s="831"/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1"/>
      <c r="BY8" s="831"/>
      <c r="BZ8" s="831"/>
      <c r="CA8" s="831"/>
      <c r="CB8" s="831"/>
      <c r="CC8" s="831"/>
      <c r="CD8" s="831"/>
      <c r="CE8" s="831"/>
      <c r="CF8" s="831"/>
      <c r="CG8" s="831"/>
      <c r="CH8" s="831"/>
      <c r="CI8" s="831"/>
      <c r="CJ8" s="831"/>
      <c r="CK8" s="831"/>
      <c r="CL8" s="831"/>
      <c r="CM8" s="831"/>
      <c r="CN8" s="831"/>
      <c r="CO8" s="831"/>
      <c r="CP8" s="831"/>
      <c r="CQ8" s="831"/>
      <c r="CR8" s="831"/>
      <c r="CS8" s="831"/>
      <c r="CT8" s="831"/>
      <c r="CU8" s="831"/>
      <c r="CV8" s="831"/>
      <c r="CW8" s="831"/>
      <c r="CX8" s="831"/>
      <c r="CY8" s="831"/>
      <c r="CZ8" s="831"/>
      <c r="DA8" s="831"/>
      <c r="DB8" s="831"/>
      <c r="DC8" s="831"/>
      <c r="DD8" s="831"/>
      <c r="DE8" s="831"/>
      <c r="DF8" s="831"/>
      <c r="DG8" s="831"/>
      <c r="DH8" s="831"/>
      <c r="DI8" s="831"/>
      <c r="DJ8" s="831"/>
      <c r="DK8" s="831"/>
      <c r="DL8" s="831"/>
      <c r="DM8" s="831"/>
      <c r="DN8" s="831"/>
      <c r="DO8" s="831"/>
      <c r="DP8" s="831"/>
      <c r="DQ8" s="831"/>
      <c r="DR8" s="831"/>
      <c r="DS8" s="831"/>
      <c r="DT8" s="831"/>
      <c r="DU8" s="831"/>
      <c r="DV8" s="831"/>
      <c r="DW8" s="831"/>
      <c r="DX8" s="831"/>
      <c r="DY8" s="831"/>
      <c r="DZ8" s="831"/>
      <c r="EA8" s="831"/>
      <c r="EB8" s="831"/>
      <c r="EC8" s="831"/>
      <c r="ED8" s="831"/>
      <c r="EE8" s="831"/>
      <c r="EF8" s="831"/>
      <c r="EG8" s="831"/>
      <c r="EH8" s="831"/>
      <c r="EI8" s="831"/>
      <c r="EJ8" s="831"/>
      <c r="EK8" s="831"/>
      <c r="EL8" s="831"/>
      <c r="EM8" s="831"/>
      <c r="EN8" s="831"/>
      <c r="EO8" s="831"/>
      <c r="EP8" s="831"/>
      <c r="EQ8" s="831"/>
      <c r="ER8" s="831"/>
      <c r="ES8" s="831"/>
      <c r="ET8" s="831"/>
      <c r="EU8" s="831"/>
      <c r="EV8" s="831"/>
      <c r="EW8" s="831"/>
      <c r="EX8" s="831"/>
      <c r="EY8" s="831"/>
      <c r="EZ8" s="831"/>
      <c r="FA8" s="831"/>
      <c r="FB8" s="831"/>
      <c r="FC8" s="831"/>
      <c r="FD8" s="831"/>
      <c r="FE8" s="831"/>
      <c r="FF8" s="831"/>
      <c r="FG8" s="831"/>
      <c r="FH8" s="831"/>
      <c r="FI8" s="831"/>
      <c r="FJ8" s="831"/>
      <c r="FK8" s="831"/>
      <c r="FL8" s="831"/>
      <c r="FM8" s="831"/>
      <c r="FN8" s="831"/>
      <c r="FO8" s="831"/>
      <c r="FP8" s="831"/>
      <c r="FQ8" s="831"/>
      <c r="FR8" s="831"/>
      <c r="FS8" s="831"/>
      <c r="FT8" s="831"/>
      <c r="FU8" s="831"/>
      <c r="FV8" s="831"/>
      <c r="FW8" s="831"/>
      <c r="FX8" s="831"/>
      <c r="FY8" s="831"/>
      <c r="FZ8" s="831"/>
      <c r="GA8" s="831"/>
      <c r="GB8" s="831"/>
      <c r="GC8" s="831"/>
      <c r="GD8" s="831"/>
      <c r="GE8" s="831"/>
      <c r="GF8" s="831"/>
      <c r="GG8" s="831"/>
      <c r="GH8" s="831"/>
      <c r="GI8" s="831"/>
      <c r="GJ8" s="831"/>
      <c r="GK8" s="831"/>
      <c r="GL8" s="832"/>
      <c r="GM8" s="832"/>
      <c r="GN8" s="832"/>
      <c r="GO8" s="832"/>
      <c r="GP8" s="832"/>
      <c r="GQ8" s="832"/>
      <c r="GR8" s="832"/>
      <c r="GS8" s="832"/>
      <c r="GT8" s="832"/>
      <c r="GU8" s="832"/>
      <c r="GV8" s="832"/>
      <c r="GW8" s="832"/>
      <c r="GX8" s="832"/>
      <c r="GY8" s="832"/>
      <c r="GZ8" s="832"/>
      <c r="HA8" s="832"/>
      <c r="HB8" s="832"/>
      <c r="HC8" s="832"/>
      <c r="HD8" s="832"/>
      <c r="HE8" s="832"/>
      <c r="HF8" s="832"/>
      <c r="HG8" s="832"/>
      <c r="HH8" s="832"/>
      <c r="HI8" s="832"/>
      <c r="HJ8" s="832"/>
      <c r="HK8" s="832"/>
      <c r="HL8" s="832"/>
      <c r="HM8" s="832"/>
      <c r="HN8" s="832"/>
      <c r="HO8" s="832"/>
      <c r="HP8" s="832"/>
      <c r="HQ8" s="832"/>
      <c r="HR8" s="832"/>
      <c r="HS8" s="832"/>
      <c r="HT8" s="832"/>
      <c r="HU8" s="832"/>
      <c r="HV8" s="832"/>
      <c r="HW8" s="832"/>
      <c r="HX8" s="832"/>
      <c r="HY8" s="832"/>
      <c r="HZ8" s="832"/>
      <c r="IA8" s="832"/>
      <c r="IB8" s="847"/>
      <c r="IC8" s="193"/>
    </row>
    <row r="9" spans="1:237" s="198" customFormat="1" ht="25.5">
      <c r="A9" s="115" t="s">
        <v>41</v>
      </c>
      <c r="B9" s="115"/>
      <c r="C9" s="174"/>
      <c r="E9" s="819"/>
      <c r="F9" s="819"/>
      <c r="G9" s="819"/>
      <c r="H9" s="312"/>
      <c r="I9" s="830"/>
      <c r="J9" s="830"/>
      <c r="K9" s="830"/>
      <c r="L9" s="831"/>
      <c r="M9" s="831"/>
      <c r="N9" s="831"/>
      <c r="O9" s="831"/>
      <c r="P9" s="831"/>
      <c r="Q9" s="831"/>
      <c r="R9" s="831"/>
      <c r="S9" s="831"/>
      <c r="T9" s="831"/>
      <c r="U9" s="831"/>
      <c r="V9" s="831"/>
      <c r="W9" s="831"/>
      <c r="X9" s="831"/>
      <c r="Y9" s="831"/>
      <c r="Z9" s="831"/>
      <c r="AA9" s="831"/>
      <c r="AB9" s="831"/>
      <c r="AC9" s="831"/>
      <c r="AD9" s="831"/>
      <c r="AE9" s="831"/>
      <c r="AF9" s="831"/>
      <c r="AG9" s="831"/>
      <c r="AH9" s="831"/>
      <c r="AI9" s="831"/>
      <c r="AJ9" s="831"/>
      <c r="AK9" s="831"/>
      <c r="AL9" s="831"/>
      <c r="AM9" s="831"/>
      <c r="AN9" s="831"/>
      <c r="AO9" s="831"/>
      <c r="AP9" s="831"/>
      <c r="AQ9" s="831"/>
      <c r="AR9" s="831"/>
      <c r="AS9" s="831"/>
      <c r="AT9" s="831"/>
      <c r="AU9" s="831"/>
      <c r="AV9" s="831"/>
      <c r="AW9" s="831"/>
      <c r="AX9" s="831"/>
      <c r="AY9" s="831"/>
      <c r="AZ9" s="831"/>
      <c r="BA9" s="831"/>
      <c r="BB9" s="831"/>
      <c r="BC9" s="831"/>
      <c r="BD9" s="831"/>
      <c r="BE9" s="831"/>
      <c r="BF9" s="831"/>
      <c r="BG9" s="831"/>
      <c r="BH9" s="831"/>
      <c r="BI9" s="831"/>
      <c r="BJ9" s="831"/>
      <c r="BK9" s="831"/>
      <c r="BL9" s="831"/>
      <c r="BM9" s="831"/>
      <c r="BN9" s="831"/>
      <c r="BO9" s="831"/>
      <c r="BP9" s="831"/>
      <c r="BQ9" s="831"/>
      <c r="BR9" s="831"/>
      <c r="BS9" s="831"/>
      <c r="BT9" s="831"/>
      <c r="BU9" s="831"/>
      <c r="BV9" s="831"/>
      <c r="BW9" s="831"/>
      <c r="BX9" s="831"/>
      <c r="BY9" s="831"/>
      <c r="BZ9" s="831"/>
      <c r="CA9" s="831"/>
      <c r="CB9" s="831"/>
      <c r="CC9" s="831"/>
      <c r="CD9" s="831"/>
      <c r="CE9" s="831"/>
      <c r="CF9" s="831"/>
      <c r="CG9" s="831"/>
      <c r="CH9" s="831"/>
      <c r="CI9" s="831"/>
      <c r="CJ9" s="831"/>
      <c r="CK9" s="831"/>
      <c r="CL9" s="831"/>
      <c r="CM9" s="831"/>
      <c r="CN9" s="831"/>
      <c r="CO9" s="831"/>
      <c r="CP9" s="831"/>
      <c r="CQ9" s="831"/>
      <c r="CR9" s="831"/>
      <c r="CS9" s="831"/>
      <c r="CT9" s="831"/>
      <c r="CU9" s="831"/>
      <c r="CV9" s="831"/>
      <c r="CW9" s="831"/>
      <c r="CX9" s="831"/>
      <c r="CY9" s="831"/>
      <c r="CZ9" s="831"/>
      <c r="DA9" s="831"/>
      <c r="DB9" s="831"/>
      <c r="DC9" s="831"/>
      <c r="DD9" s="831"/>
      <c r="DE9" s="831"/>
      <c r="DF9" s="831"/>
      <c r="DG9" s="831"/>
      <c r="DH9" s="831"/>
      <c r="DI9" s="831"/>
      <c r="DJ9" s="831"/>
      <c r="DK9" s="831"/>
      <c r="DL9" s="831"/>
      <c r="DM9" s="831"/>
      <c r="DN9" s="831"/>
      <c r="DO9" s="831"/>
      <c r="DP9" s="831"/>
      <c r="DQ9" s="831"/>
      <c r="DR9" s="831"/>
      <c r="DS9" s="831"/>
      <c r="DT9" s="831"/>
      <c r="DU9" s="831"/>
      <c r="DV9" s="831"/>
      <c r="DW9" s="831"/>
      <c r="DX9" s="831"/>
      <c r="DY9" s="831"/>
      <c r="DZ9" s="831"/>
      <c r="EA9" s="831"/>
      <c r="EB9" s="831"/>
      <c r="EC9" s="831"/>
      <c r="ED9" s="831"/>
      <c r="EE9" s="831"/>
      <c r="EF9" s="831"/>
      <c r="EG9" s="831"/>
      <c r="EH9" s="831"/>
      <c r="EI9" s="831"/>
      <c r="EJ9" s="831"/>
      <c r="EK9" s="831"/>
      <c r="EL9" s="831"/>
      <c r="EM9" s="831"/>
      <c r="EN9" s="831"/>
      <c r="EO9" s="831"/>
      <c r="EP9" s="831"/>
      <c r="EQ9" s="831"/>
      <c r="ER9" s="831"/>
      <c r="ES9" s="831"/>
      <c r="ET9" s="831"/>
      <c r="EU9" s="831"/>
      <c r="EV9" s="831"/>
      <c r="EW9" s="831"/>
      <c r="EX9" s="831"/>
      <c r="EY9" s="831"/>
      <c r="EZ9" s="831"/>
      <c r="FA9" s="831"/>
      <c r="FB9" s="831"/>
      <c r="FC9" s="831"/>
      <c r="FD9" s="831"/>
      <c r="FE9" s="831"/>
      <c r="FF9" s="831"/>
      <c r="FG9" s="831"/>
      <c r="FH9" s="831"/>
      <c r="FI9" s="831"/>
      <c r="FJ9" s="831"/>
      <c r="FK9" s="831"/>
      <c r="FL9" s="831"/>
      <c r="FM9" s="831"/>
      <c r="FN9" s="831"/>
      <c r="FO9" s="831"/>
      <c r="FP9" s="831"/>
      <c r="FQ9" s="831"/>
      <c r="FR9" s="831"/>
      <c r="FS9" s="831"/>
      <c r="FT9" s="831"/>
      <c r="FU9" s="831"/>
      <c r="FV9" s="831"/>
      <c r="FW9" s="831"/>
      <c r="FX9" s="831"/>
      <c r="FY9" s="831"/>
      <c r="FZ9" s="831"/>
      <c r="GA9" s="831"/>
      <c r="GB9" s="831"/>
      <c r="GC9" s="831"/>
      <c r="GD9" s="831"/>
      <c r="GE9" s="831"/>
      <c r="GF9" s="831"/>
      <c r="GG9" s="831"/>
      <c r="GH9" s="831"/>
      <c r="GI9" s="831"/>
      <c r="GJ9" s="831"/>
      <c r="GK9" s="831"/>
      <c r="GL9" s="832"/>
      <c r="GM9" s="832"/>
      <c r="GN9" s="832"/>
      <c r="GO9" s="832"/>
      <c r="GP9" s="832"/>
      <c r="GQ9" s="832"/>
      <c r="GR9" s="832"/>
      <c r="GS9" s="832"/>
      <c r="GT9" s="832"/>
      <c r="GU9" s="832"/>
      <c r="GV9" s="832"/>
      <c r="GW9" s="832"/>
      <c r="GX9" s="832"/>
      <c r="GY9" s="832"/>
      <c r="GZ9" s="832"/>
      <c r="HA9" s="832"/>
      <c r="HB9" s="832"/>
      <c r="HC9" s="832"/>
      <c r="HD9" s="832"/>
      <c r="HE9" s="832"/>
      <c r="HF9" s="832"/>
      <c r="HG9" s="832"/>
      <c r="HH9" s="832"/>
      <c r="HI9" s="832"/>
      <c r="HJ9" s="832"/>
      <c r="HK9" s="832"/>
      <c r="HL9" s="832"/>
      <c r="HM9" s="832"/>
      <c r="HN9" s="832"/>
      <c r="HO9" s="832"/>
      <c r="HP9" s="832"/>
      <c r="HQ9" s="832"/>
      <c r="HR9" s="832"/>
      <c r="HS9" s="832"/>
      <c r="HT9" s="832"/>
      <c r="HU9" s="832"/>
      <c r="HV9" s="832"/>
      <c r="HW9" s="832"/>
      <c r="HX9" s="832"/>
      <c r="HY9" s="832"/>
      <c r="HZ9" s="832"/>
      <c r="IA9" s="832"/>
      <c r="IB9" s="847"/>
      <c r="IC9" s="193"/>
    </row>
    <row r="10" spans="1:237" s="198" customFormat="1" ht="25.5">
      <c r="A10" s="115" t="s">
        <v>41</v>
      </c>
      <c r="B10" s="115"/>
      <c r="C10" s="174"/>
      <c r="E10" s="819"/>
      <c r="F10" s="819"/>
      <c r="G10" s="819"/>
      <c r="H10" s="312"/>
      <c r="I10" s="830"/>
      <c r="J10" s="830"/>
      <c r="K10" s="830"/>
      <c r="L10" s="831"/>
      <c r="M10" s="831"/>
      <c r="N10" s="831"/>
      <c r="O10" s="831"/>
      <c r="P10" s="831"/>
      <c r="Q10" s="831"/>
      <c r="R10" s="831"/>
      <c r="S10" s="831"/>
      <c r="T10" s="831"/>
      <c r="U10" s="831"/>
      <c r="V10" s="831"/>
      <c r="W10" s="831"/>
      <c r="X10" s="831"/>
      <c r="Y10" s="831"/>
      <c r="Z10" s="831"/>
      <c r="AA10" s="831"/>
      <c r="AB10" s="831"/>
      <c r="AC10" s="831"/>
      <c r="AD10" s="831"/>
      <c r="AE10" s="831"/>
      <c r="AF10" s="831"/>
      <c r="AG10" s="831"/>
      <c r="AH10" s="831"/>
      <c r="AI10" s="831"/>
      <c r="AJ10" s="831"/>
      <c r="AK10" s="831"/>
      <c r="AL10" s="831"/>
      <c r="AM10" s="831"/>
      <c r="AN10" s="831"/>
      <c r="AO10" s="831"/>
      <c r="AP10" s="831"/>
      <c r="AQ10" s="831"/>
      <c r="AR10" s="831"/>
      <c r="AS10" s="831"/>
      <c r="AT10" s="831"/>
      <c r="AU10" s="831"/>
      <c r="AV10" s="831"/>
      <c r="AW10" s="831"/>
      <c r="AX10" s="831"/>
      <c r="AY10" s="831"/>
      <c r="AZ10" s="831"/>
      <c r="BA10" s="831"/>
      <c r="BB10" s="831"/>
      <c r="BC10" s="831"/>
      <c r="BD10" s="831"/>
      <c r="BE10" s="831"/>
      <c r="BF10" s="831"/>
      <c r="BG10" s="831"/>
      <c r="BH10" s="831"/>
      <c r="BI10" s="831"/>
      <c r="BJ10" s="831"/>
      <c r="BK10" s="831"/>
      <c r="BL10" s="831"/>
      <c r="BM10" s="831"/>
      <c r="BN10" s="831"/>
      <c r="BO10" s="831"/>
      <c r="BP10" s="831"/>
      <c r="BQ10" s="831"/>
      <c r="BR10" s="831"/>
      <c r="BS10" s="831"/>
      <c r="BT10" s="831"/>
      <c r="BU10" s="831"/>
      <c r="BV10" s="831"/>
      <c r="BW10" s="831"/>
      <c r="BX10" s="831"/>
      <c r="BY10" s="831"/>
      <c r="BZ10" s="831"/>
      <c r="CA10" s="831"/>
      <c r="CB10" s="831"/>
      <c r="CC10" s="831"/>
      <c r="CD10" s="831"/>
      <c r="CE10" s="831"/>
      <c r="CF10" s="831"/>
      <c r="CG10" s="831"/>
      <c r="CH10" s="831"/>
      <c r="CI10" s="831"/>
      <c r="CJ10" s="831"/>
      <c r="CK10" s="831"/>
      <c r="CL10" s="831"/>
      <c r="CM10" s="831"/>
      <c r="CN10" s="831"/>
      <c r="CO10" s="831"/>
      <c r="CP10" s="831"/>
      <c r="CQ10" s="831"/>
      <c r="CR10" s="831"/>
      <c r="CS10" s="831"/>
      <c r="CT10" s="831"/>
      <c r="CU10" s="831"/>
      <c r="CV10" s="831"/>
      <c r="CW10" s="831"/>
      <c r="CX10" s="831"/>
      <c r="CY10" s="831"/>
      <c r="CZ10" s="831"/>
      <c r="DA10" s="831"/>
      <c r="DB10" s="831"/>
      <c r="DC10" s="831"/>
      <c r="DD10" s="831"/>
      <c r="DE10" s="831"/>
      <c r="DF10" s="831"/>
      <c r="DG10" s="831"/>
      <c r="DH10" s="831"/>
      <c r="DI10" s="831"/>
      <c r="DJ10" s="831"/>
      <c r="DK10" s="831"/>
      <c r="DL10" s="831"/>
      <c r="DM10" s="831"/>
      <c r="DN10" s="831"/>
      <c r="DO10" s="831"/>
      <c r="DP10" s="831"/>
      <c r="DQ10" s="831"/>
      <c r="DR10" s="831"/>
      <c r="DS10" s="831"/>
      <c r="DT10" s="831"/>
      <c r="DU10" s="831"/>
      <c r="DV10" s="831"/>
      <c r="DW10" s="831"/>
      <c r="DX10" s="831"/>
      <c r="DY10" s="831"/>
      <c r="DZ10" s="831"/>
      <c r="EA10" s="831"/>
      <c r="EB10" s="831"/>
      <c r="EC10" s="831"/>
      <c r="ED10" s="831"/>
      <c r="EE10" s="831"/>
      <c r="EF10" s="831"/>
      <c r="EG10" s="831"/>
      <c r="EH10" s="831"/>
      <c r="EI10" s="831"/>
      <c r="EJ10" s="831"/>
      <c r="EK10" s="831"/>
      <c r="EL10" s="831"/>
      <c r="EM10" s="831"/>
      <c r="EN10" s="831"/>
      <c r="EO10" s="831"/>
      <c r="EP10" s="831"/>
      <c r="EQ10" s="831"/>
      <c r="ER10" s="831"/>
      <c r="ES10" s="831"/>
      <c r="ET10" s="831"/>
      <c r="EU10" s="831"/>
      <c r="EV10" s="831"/>
      <c r="EW10" s="831"/>
      <c r="EX10" s="831"/>
      <c r="EY10" s="831"/>
      <c r="EZ10" s="831"/>
      <c r="FA10" s="831"/>
      <c r="FB10" s="831"/>
      <c r="FC10" s="831"/>
      <c r="FD10" s="831"/>
      <c r="FE10" s="831"/>
      <c r="FF10" s="831"/>
      <c r="FG10" s="831"/>
      <c r="FH10" s="831"/>
      <c r="FI10" s="831"/>
      <c r="FJ10" s="831"/>
      <c r="FK10" s="831"/>
      <c r="FL10" s="831"/>
      <c r="FM10" s="831"/>
      <c r="FN10" s="831"/>
      <c r="FO10" s="831"/>
      <c r="FP10" s="831"/>
      <c r="FQ10" s="831"/>
      <c r="FR10" s="831"/>
      <c r="FS10" s="831"/>
      <c r="FT10" s="831"/>
      <c r="FU10" s="831"/>
      <c r="FV10" s="831"/>
      <c r="FW10" s="831"/>
      <c r="FX10" s="831"/>
      <c r="FY10" s="831"/>
      <c r="FZ10" s="831"/>
      <c r="GA10" s="831"/>
      <c r="GB10" s="831"/>
      <c r="GC10" s="831"/>
      <c r="GD10" s="831"/>
      <c r="GE10" s="831"/>
      <c r="GF10" s="831"/>
      <c r="GG10" s="831"/>
      <c r="GH10" s="831"/>
      <c r="GI10" s="831"/>
      <c r="GJ10" s="831"/>
      <c r="GK10" s="831"/>
      <c r="GL10" s="832"/>
      <c r="GM10" s="832"/>
      <c r="GN10" s="832"/>
      <c r="GO10" s="832"/>
      <c r="GP10" s="832"/>
      <c r="GQ10" s="832"/>
      <c r="GR10" s="832"/>
      <c r="GS10" s="832"/>
      <c r="GT10" s="832"/>
      <c r="GU10" s="832"/>
      <c r="GV10" s="832"/>
      <c r="GW10" s="832"/>
      <c r="GX10" s="832"/>
      <c r="GY10" s="832"/>
      <c r="GZ10" s="832"/>
      <c r="HA10" s="832"/>
      <c r="HB10" s="832"/>
      <c r="HC10" s="832"/>
      <c r="HD10" s="832"/>
      <c r="HE10" s="832"/>
      <c r="HF10" s="832"/>
      <c r="HG10" s="832"/>
      <c r="HH10" s="832"/>
      <c r="HI10" s="832"/>
      <c r="HJ10" s="832"/>
      <c r="HK10" s="832"/>
      <c r="HL10" s="832"/>
      <c r="HM10" s="832"/>
      <c r="HN10" s="832"/>
      <c r="HO10" s="832"/>
      <c r="HP10" s="832"/>
      <c r="HQ10" s="832"/>
      <c r="HR10" s="832"/>
      <c r="HS10" s="832"/>
      <c r="HT10" s="832"/>
      <c r="HU10" s="832"/>
      <c r="HV10" s="832"/>
      <c r="HW10" s="832"/>
      <c r="HX10" s="832"/>
      <c r="HY10" s="832"/>
      <c r="HZ10" s="832"/>
      <c r="IA10" s="832"/>
      <c r="IB10" s="847"/>
      <c r="IC10" s="193"/>
    </row>
    <row r="11" spans="1:237" s="198" customFormat="1" ht="25.5">
      <c r="C11" s="174"/>
      <c r="E11" s="462" t="s">
        <v>1072</v>
      </c>
      <c r="F11" s="963" t="s">
        <v>1100</v>
      </c>
      <c r="G11" s="963"/>
      <c r="H11" s="279" t="s">
        <v>579</v>
      </c>
      <c r="I11" s="826"/>
      <c r="J11" s="826"/>
      <c r="K11" s="826"/>
      <c r="L11" s="434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293"/>
      <c r="IC11" s="193"/>
    </row>
    <row r="12" spans="1:237" s="276" customFormat="1" ht="15">
      <c r="C12" s="360" t="s">
        <v>1827</v>
      </c>
      <c r="E12" s="268"/>
      <c r="F12" s="998" t="s">
        <v>580</v>
      </c>
      <c r="G12" s="999"/>
      <c r="H12" s="201">
        <f t="shared" ref="H12:H22" si="4">SUM(L12:IB12)</f>
        <v>0</v>
      </c>
      <c r="I12" s="845"/>
      <c r="J12" s="845"/>
      <c r="K12" s="845"/>
      <c r="L12" s="63">
        <f t="shared" ref="L12:AZ12" si="5">L13+L17</f>
        <v>0</v>
      </c>
      <c r="M12" s="63">
        <f t="shared" si="5"/>
        <v>0</v>
      </c>
      <c r="N12" s="63">
        <f t="shared" si="5"/>
        <v>0</v>
      </c>
      <c r="O12" s="63">
        <f t="shared" si="5"/>
        <v>0</v>
      </c>
      <c r="P12" s="63">
        <f t="shared" si="5"/>
        <v>0</v>
      </c>
      <c r="Q12" s="63">
        <f t="shared" si="5"/>
        <v>0</v>
      </c>
      <c r="R12" s="63">
        <f t="shared" si="5"/>
        <v>0</v>
      </c>
      <c r="S12" s="63">
        <f t="shared" si="5"/>
        <v>0</v>
      </c>
      <c r="T12" s="63">
        <f t="shared" si="5"/>
        <v>0</v>
      </c>
      <c r="U12" s="63">
        <f t="shared" si="5"/>
        <v>0</v>
      </c>
      <c r="V12" s="63">
        <f t="shared" si="5"/>
        <v>0</v>
      </c>
      <c r="W12" s="63">
        <f t="shared" si="5"/>
        <v>0</v>
      </c>
      <c r="X12" s="63">
        <f t="shared" si="5"/>
        <v>0</v>
      </c>
      <c r="Y12" s="63">
        <f t="shared" si="5"/>
        <v>0</v>
      </c>
      <c r="Z12" s="63">
        <f t="shared" si="5"/>
        <v>0</v>
      </c>
      <c r="AA12" s="63">
        <f t="shared" si="5"/>
        <v>0</v>
      </c>
      <c r="AB12" s="63">
        <f t="shared" si="5"/>
        <v>0</v>
      </c>
      <c r="AC12" s="63">
        <f t="shared" si="5"/>
        <v>0</v>
      </c>
      <c r="AD12" s="63">
        <f t="shared" si="5"/>
        <v>0</v>
      </c>
      <c r="AE12" s="63">
        <f t="shared" si="5"/>
        <v>0</v>
      </c>
      <c r="AF12" s="63">
        <f t="shared" si="5"/>
        <v>0</v>
      </c>
      <c r="AG12" s="63">
        <f t="shared" si="5"/>
        <v>0</v>
      </c>
      <c r="AH12" s="63">
        <f t="shared" si="5"/>
        <v>0</v>
      </c>
      <c r="AI12" s="63">
        <f t="shared" si="5"/>
        <v>0</v>
      </c>
      <c r="AJ12" s="63">
        <f t="shared" si="5"/>
        <v>0</v>
      </c>
      <c r="AK12" s="63">
        <f t="shared" si="5"/>
        <v>0</v>
      </c>
      <c r="AL12" s="63">
        <f t="shared" si="5"/>
        <v>0</v>
      </c>
      <c r="AM12" s="63">
        <f t="shared" si="5"/>
        <v>0</v>
      </c>
      <c r="AN12" s="63">
        <f t="shared" si="5"/>
        <v>0</v>
      </c>
      <c r="AO12" s="63">
        <f t="shared" si="5"/>
        <v>0</v>
      </c>
      <c r="AP12" s="63">
        <f t="shared" si="5"/>
        <v>0</v>
      </c>
      <c r="AQ12" s="63">
        <f t="shared" si="5"/>
        <v>0</v>
      </c>
      <c r="AR12" s="63">
        <f t="shared" si="5"/>
        <v>0</v>
      </c>
      <c r="AS12" s="63">
        <f t="shared" si="5"/>
        <v>0</v>
      </c>
      <c r="AT12" s="63">
        <f t="shared" si="5"/>
        <v>0</v>
      </c>
      <c r="AU12" s="63">
        <f t="shared" si="5"/>
        <v>0</v>
      </c>
      <c r="AV12" s="63">
        <f t="shared" si="5"/>
        <v>0</v>
      </c>
      <c r="AW12" s="63">
        <f t="shared" si="5"/>
        <v>0</v>
      </c>
      <c r="AX12" s="63">
        <f t="shared" si="5"/>
        <v>0</v>
      </c>
      <c r="AY12" s="63">
        <f t="shared" si="5"/>
        <v>0</v>
      </c>
      <c r="AZ12" s="63">
        <f t="shared" si="5"/>
        <v>0</v>
      </c>
      <c r="BA12" s="63">
        <f t="shared" ref="BA12:IB12" si="6">BA13+BA17</f>
        <v>0</v>
      </c>
      <c r="BB12" s="63">
        <f t="shared" si="6"/>
        <v>0</v>
      </c>
      <c r="BC12" s="63">
        <f t="shared" si="6"/>
        <v>0</v>
      </c>
      <c r="BD12" s="63">
        <f t="shared" si="6"/>
        <v>0</v>
      </c>
      <c r="BE12" s="63">
        <f t="shared" si="6"/>
        <v>0</v>
      </c>
      <c r="BF12" s="63">
        <f t="shared" si="6"/>
        <v>0</v>
      </c>
      <c r="BG12" s="63">
        <f t="shared" si="6"/>
        <v>0</v>
      </c>
      <c r="BH12" s="63">
        <f t="shared" si="6"/>
        <v>0</v>
      </c>
      <c r="BI12" s="63">
        <f t="shared" si="6"/>
        <v>0</v>
      </c>
      <c r="BJ12" s="63">
        <f t="shared" si="6"/>
        <v>0</v>
      </c>
      <c r="BK12" s="63">
        <f t="shared" si="6"/>
        <v>0</v>
      </c>
      <c r="BL12" s="63">
        <f t="shared" si="6"/>
        <v>0</v>
      </c>
      <c r="BM12" s="63">
        <f t="shared" si="6"/>
        <v>0</v>
      </c>
      <c r="BN12" s="63">
        <f t="shared" si="6"/>
        <v>0</v>
      </c>
      <c r="BO12" s="63">
        <f t="shared" si="6"/>
        <v>0</v>
      </c>
      <c r="BP12" s="63">
        <f t="shared" si="6"/>
        <v>0</v>
      </c>
      <c r="BQ12" s="63">
        <f t="shared" si="6"/>
        <v>0</v>
      </c>
      <c r="BR12" s="63">
        <f t="shared" si="6"/>
        <v>0</v>
      </c>
      <c r="BS12" s="63">
        <f t="shared" si="6"/>
        <v>0</v>
      </c>
      <c r="BT12" s="63">
        <f t="shared" si="6"/>
        <v>0</v>
      </c>
      <c r="BU12" s="63">
        <f t="shared" si="6"/>
        <v>0</v>
      </c>
      <c r="BV12" s="63">
        <f t="shared" si="6"/>
        <v>0</v>
      </c>
      <c r="BW12" s="63">
        <f t="shared" si="6"/>
        <v>0</v>
      </c>
      <c r="BX12" s="63">
        <f t="shared" si="6"/>
        <v>0</v>
      </c>
      <c r="BY12" s="63">
        <f t="shared" si="6"/>
        <v>0</v>
      </c>
      <c r="BZ12" s="63">
        <f t="shared" si="6"/>
        <v>0</v>
      </c>
      <c r="CA12" s="63">
        <f t="shared" si="6"/>
        <v>0</v>
      </c>
      <c r="CB12" s="63">
        <f t="shared" si="6"/>
        <v>0</v>
      </c>
      <c r="CC12" s="63">
        <f t="shared" si="6"/>
        <v>0</v>
      </c>
      <c r="CD12" s="63">
        <f t="shared" si="6"/>
        <v>0</v>
      </c>
      <c r="CE12" s="63">
        <f t="shared" si="6"/>
        <v>0</v>
      </c>
      <c r="CF12" s="63">
        <f t="shared" si="6"/>
        <v>0</v>
      </c>
      <c r="CG12" s="63">
        <f t="shared" si="6"/>
        <v>0</v>
      </c>
      <c r="CH12" s="63">
        <f t="shared" si="6"/>
        <v>0</v>
      </c>
      <c r="CI12" s="63">
        <f t="shared" si="6"/>
        <v>0</v>
      </c>
      <c r="CJ12" s="63">
        <f t="shared" si="6"/>
        <v>0</v>
      </c>
      <c r="CK12" s="63">
        <f t="shared" si="6"/>
        <v>0</v>
      </c>
      <c r="CL12" s="63">
        <f t="shared" si="6"/>
        <v>0</v>
      </c>
      <c r="CM12" s="63">
        <f t="shared" si="6"/>
        <v>0</v>
      </c>
      <c r="CN12" s="63">
        <f t="shared" si="6"/>
        <v>0</v>
      </c>
      <c r="CO12" s="63">
        <f t="shared" si="6"/>
        <v>0</v>
      </c>
      <c r="CP12" s="63">
        <f t="shared" si="6"/>
        <v>0</v>
      </c>
      <c r="CQ12" s="63">
        <f t="shared" si="6"/>
        <v>0</v>
      </c>
      <c r="CR12" s="63">
        <f t="shared" si="6"/>
        <v>0</v>
      </c>
      <c r="CS12" s="63">
        <f t="shared" si="6"/>
        <v>0</v>
      </c>
      <c r="CT12" s="63">
        <f t="shared" si="6"/>
        <v>0</v>
      </c>
      <c r="CU12" s="63">
        <f t="shared" si="6"/>
        <v>0</v>
      </c>
      <c r="CV12" s="63">
        <f t="shared" si="6"/>
        <v>0</v>
      </c>
      <c r="CW12" s="63">
        <f t="shared" si="6"/>
        <v>0</v>
      </c>
      <c r="CX12" s="63">
        <f t="shared" si="6"/>
        <v>0</v>
      </c>
      <c r="CY12" s="63">
        <f t="shared" si="6"/>
        <v>0</v>
      </c>
      <c r="CZ12" s="63">
        <f t="shared" si="6"/>
        <v>0</v>
      </c>
      <c r="DA12" s="63">
        <f t="shared" si="6"/>
        <v>0</v>
      </c>
      <c r="DB12" s="63">
        <f t="shared" si="6"/>
        <v>0</v>
      </c>
      <c r="DC12" s="63">
        <f t="shared" si="6"/>
        <v>0</v>
      </c>
      <c r="DD12" s="63">
        <f t="shared" si="6"/>
        <v>0</v>
      </c>
      <c r="DE12" s="63">
        <f t="shared" si="6"/>
        <v>0</v>
      </c>
      <c r="DF12" s="63">
        <f t="shared" si="6"/>
        <v>0</v>
      </c>
      <c r="DG12" s="63">
        <f t="shared" si="6"/>
        <v>0</v>
      </c>
      <c r="DH12" s="63">
        <f t="shared" si="6"/>
        <v>0</v>
      </c>
      <c r="DI12" s="63">
        <f t="shared" si="6"/>
        <v>0</v>
      </c>
      <c r="DJ12" s="63">
        <f t="shared" si="6"/>
        <v>0</v>
      </c>
      <c r="DK12" s="63">
        <f t="shared" si="6"/>
        <v>0</v>
      </c>
      <c r="DL12" s="63">
        <f t="shared" si="6"/>
        <v>0</v>
      </c>
      <c r="DM12" s="63">
        <f t="shared" si="6"/>
        <v>0</v>
      </c>
      <c r="DN12" s="63">
        <f t="shared" si="6"/>
        <v>0</v>
      </c>
      <c r="DO12" s="63">
        <f t="shared" si="6"/>
        <v>0</v>
      </c>
      <c r="DP12" s="63">
        <f t="shared" si="6"/>
        <v>0</v>
      </c>
      <c r="DQ12" s="63">
        <f t="shared" si="6"/>
        <v>0</v>
      </c>
      <c r="DR12" s="63">
        <f t="shared" si="6"/>
        <v>0</v>
      </c>
      <c r="DS12" s="63">
        <f t="shared" si="6"/>
        <v>0</v>
      </c>
      <c r="DT12" s="63">
        <f t="shared" si="6"/>
        <v>0</v>
      </c>
      <c r="DU12" s="63">
        <f t="shared" si="6"/>
        <v>0</v>
      </c>
      <c r="DV12" s="63">
        <f t="shared" si="6"/>
        <v>0</v>
      </c>
      <c r="DW12" s="63">
        <f t="shared" si="6"/>
        <v>0</v>
      </c>
      <c r="DX12" s="63">
        <f t="shared" si="6"/>
        <v>0</v>
      </c>
      <c r="DY12" s="63">
        <f t="shared" si="6"/>
        <v>0</v>
      </c>
      <c r="DZ12" s="63">
        <f t="shared" si="6"/>
        <v>0</v>
      </c>
      <c r="EA12" s="63">
        <f t="shared" si="6"/>
        <v>0</v>
      </c>
      <c r="EB12" s="63">
        <f t="shared" si="6"/>
        <v>0</v>
      </c>
      <c r="EC12" s="63">
        <f t="shared" si="6"/>
        <v>0</v>
      </c>
      <c r="ED12" s="63">
        <f t="shared" si="6"/>
        <v>0</v>
      </c>
      <c r="EE12" s="63">
        <f t="shared" si="6"/>
        <v>0</v>
      </c>
      <c r="EF12" s="63">
        <f t="shared" si="6"/>
        <v>0</v>
      </c>
      <c r="EG12" s="63">
        <f t="shared" si="6"/>
        <v>0</v>
      </c>
      <c r="EH12" s="63">
        <f t="shared" si="6"/>
        <v>0</v>
      </c>
      <c r="EI12" s="63">
        <f t="shared" si="6"/>
        <v>0</v>
      </c>
      <c r="EJ12" s="63">
        <f t="shared" si="6"/>
        <v>0</v>
      </c>
      <c r="EK12" s="63">
        <f t="shared" si="6"/>
        <v>0</v>
      </c>
      <c r="EL12" s="63">
        <f t="shared" si="6"/>
        <v>0</v>
      </c>
      <c r="EM12" s="63">
        <f t="shared" si="6"/>
        <v>0</v>
      </c>
      <c r="EN12" s="63">
        <f t="shared" si="6"/>
        <v>0</v>
      </c>
      <c r="EO12" s="63">
        <f t="shared" si="6"/>
        <v>0</v>
      </c>
      <c r="EP12" s="63">
        <f t="shared" si="6"/>
        <v>0</v>
      </c>
      <c r="EQ12" s="63">
        <f t="shared" si="6"/>
        <v>0</v>
      </c>
      <c r="ER12" s="63">
        <f t="shared" si="6"/>
        <v>0</v>
      </c>
      <c r="ES12" s="63">
        <f t="shared" si="6"/>
        <v>0</v>
      </c>
      <c r="ET12" s="63">
        <f t="shared" si="6"/>
        <v>0</v>
      </c>
      <c r="EU12" s="63">
        <f t="shared" si="6"/>
        <v>0</v>
      </c>
      <c r="EV12" s="63">
        <f t="shared" si="6"/>
        <v>0</v>
      </c>
      <c r="EW12" s="63">
        <f t="shared" si="6"/>
        <v>0</v>
      </c>
      <c r="EX12" s="63">
        <f t="shared" si="6"/>
        <v>0</v>
      </c>
      <c r="EY12" s="63">
        <f t="shared" si="6"/>
        <v>0</v>
      </c>
      <c r="EZ12" s="63">
        <f t="shared" si="6"/>
        <v>0</v>
      </c>
      <c r="FA12" s="63">
        <f t="shared" si="6"/>
        <v>0</v>
      </c>
      <c r="FB12" s="63">
        <f t="shared" si="6"/>
        <v>0</v>
      </c>
      <c r="FC12" s="63">
        <f t="shared" si="6"/>
        <v>0</v>
      </c>
      <c r="FD12" s="63">
        <f t="shared" si="6"/>
        <v>0</v>
      </c>
      <c r="FE12" s="63">
        <f t="shared" si="6"/>
        <v>0</v>
      </c>
      <c r="FF12" s="63">
        <f t="shared" si="6"/>
        <v>0</v>
      </c>
      <c r="FG12" s="63">
        <f t="shared" si="6"/>
        <v>0</v>
      </c>
      <c r="FH12" s="63">
        <f t="shared" si="6"/>
        <v>0</v>
      </c>
      <c r="FI12" s="63">
        <f t="shared" si="6"/>
        <v>0</v>
      </c>
      <c r="FJ12" s="63">
        <f t="shared" si="6"/>
        <v>0</v>
      </c>
      <c r="FK12" s="63">
        <f t="shared" si="6"/>
        <v>0</v>
      </c>
      <c r="FL12" s="63">
        <f t="shared" si="6"/>
        <v>0</v>
      </c>
      <c r="FM12" s="63">
        <f t="shared" si="6"/>
        <v>0</v>
      </c>
      <c r="FN12" s="63">
        <f t="shared" si="6"/>
        <v>0</v>
      </c>
      <c r="FO12" s="63">
        <f t="shared" si="6"/>
        <v>0</v>
      </c>
      <c r="FP12" s="63">
        <f t="shared" si="6"/>
        <v>0</v>
      </c>
      <c r="FQ12" s="63">
        <f t="shared" si="6"/>
        <v>0</v>
      </c>
      <c r="FR12" s="63">
        <f t="shared" si="6"/>
        <v>0</v>
      </c>
      <c r="FS12" s="63">
        <f t="shared" si="6"/>
        <v>0</v>
      </c>
      <c r="FT12" s="63">
        <f t="shared" si="6"/>
        <v>0</v>
      </c>
      <c r="FU12" s="63">
        <f t="shared" si="6"/>
        <v>0</v>
      </c>
      <c r="FV12" s="63">
        <f t="shared" si="6"/>
        <v>0</v>
      </c>
      <c r="FW12" s="63">
        <f t="shared" si="6"/>
        <v>0</v>
      </c>
      <c r="FX12" s="63">
        <f t="shared" si="6"/>
        <v>0</v>
      </c>
      <c r="FY12" s="63">
        <f t="shared" si="6"/>
        <v>0</v>
      </c>
      <c r="FZ12" s="63">
        <f t="shared" si="6"/>
        <v>0</v>
      </c>
      <c r="GA12" s="63">
        <f t="shared" si="6"/>
        <v>0</v>
      </c>
      <c r="GB12" s="63">
        <f t="shared" si="6"/>
        <v>0</v>
      </c>
      <c r="GC12" s="63">
        <f t="shared" si="6"/>
        <v>0</v>
      </c>
      <c r="GD12" s="63">
        <f t="shared" si="6"/>
        <v>0</v>
      </c>
      <c r="GE12" s="63">
        <f t="shared" si="6"/>
        <v>0</v>
      </c>
      <c r="GF12" s="63">
        <f t="shared" si="6"/>
        <v>0</v>
      </c>
      <c r="GG12" s="63">
        <f t="shared" si="6"/>
        <v>0</v>
      </c>
      <c r="GH12" s="63">
        <f t="shared" si="6"/>
        <v>0</v>
      </c>
      <c r="GI12" s="63">
        <f t="shared" si="6"/>
        <v>0</v>
      </c>
      <c r="GJ12" s="63">
        <f t="shared" si="6"/>
        <v>0</v>
      </c>
      <c r="GK12" s="63">
        <f t="shared" si="6"/>
        <v>0</v>
      </c>
      <c r="GL12" s="63">
        <f t="shared" si="6"/>
        <v>0</v>
      </c>
      <c r="GM12" s="63">
        <f t="shared" si="6"/>
        <v>0</v>
      </c>
      <c r="GN12" s="63">
        <f t="shared" si="6"/>
        <v>0</v>
      </c>
      <c r="GO12" s="63">
        <f t="shared" si="6"/>
        <v>0</v>
      </c>
      <c r="GP12" s="63">
        <f t="shared" si="6"/>
        <v>0</v>
      </c>
      <c r="GQ12" s="63">
        <f t="shared" si="6"/>
        <v>0</v>
      </c>
      <c r="GR12" s="63">
        <f t="shared" si="6"/>
        <v>0</v>
      </c>
      <c r="GS12" s="63">
        <f t="shared" si="6"/>
        <v>0</v>
      </c>
      <c r="GT12" s="63">
        <f t="shared" si="6"/>
        <v>0</v>
      </c>
      <c r="GU12" s="63">
        <f t="shared" si="6"/>
        <v>0</v>
      </c>
      <c r="GV12" s="63">
        <f t="shared" si="6"/>
        <v>0</v>
      </c>
      <c r="GW12" s="63">
        <f t="shared" si="6"/>
        <v>0</v>
      </c>
      <c r="GX12" s="63">
        <f t="shared" si="6"/>
        <v>0</v>
      </c>
      <c r="GY12" s="63">
        <f t="shared" si="6"/>
        <v>0</v>
      </c>
      <c r="GZ12" s="63">
        <f t="shared" si="6"/>
        <v>0</v>
      </c>
      <c r="HA12" s="63">
        <f t="shared" si="6"/>
        <v>0</v>
      </c>
      <c r="HB12" s="63">
        <f t="shared" si="6"/>
        <v>0</v>
      </c>
      <c r="HC12" s="63">
        <f t="shared" si="6"/>
        <v>0</v>
      </c>
      <c r="HD12" s="63">
        <f t="shared" si="6"/>
        <v>0</v>
      </c>
      <c r="HE12" s="63">
        <f t="shared" si="6"/>
        <v>0</v>
      </c>
      <c r="HF12" s="63">
        <f t="shared" si="6"/>
        <v>0</v>
      </c>
      <c r="HG12" s="63">
        <f t="shared" si="6"/>
        <v>0</v>
      </c>
      <c r="HH12" s="63">
        <f t="shared" si="6"/>
        <v>0</v>
      </c>
      <c r="HI12" s="63">
        <f t="shared" si="6"/>
        <v>0</v>
      </c>
      <c r="HJ12" s="63">
        <f t="shared" si="6"/>
        <v>0</v>
      </c>
      <c r="HK12" s="63">
        <f t="shared" si="6"/>
        <v>0</v>
      </c>
      <c r="HL12" s="63">
        <f t="shared" si="6"/>
        <v>0</v>
      </c>
      <c r="HM12" s="63">
        <f t="shared" si="6"/>
        <v>0</v>
      </c>
      <c r="HN12" s="63">
        <f t="shared" si="6"/>
        <v>0</v>
      </c>
      <c r="HO12" s="63">
        <f t="shared" si="6"/>
        <v>0</v>
      </c>
      <c r="HP12" s="63">
        <f t="shared" si="6"/>
        <v>0</v>
      </c>
      <c r="HQ12" s="63">
        <f t="shared" si="6"/>
        <v>0</v>
      </c>
      <c r="HR12" s="63">
        <f t="shared" si="6"/>
        <v>0</v>
      </c>
      <c r="HS12" s="63">
        <f t="shared" si="6"/>
        <v>0</v>
      </c>
      <c r="HT12" s="63">
        <f t="shared" si="6"/>
        <v>0</v>
      </c>
      <c r="HU12" s="63">
        <f t="shared" si="6"/>
        <v>0</v>
      </c>
      <c r="HV12" s="63">
        <f t="shared" si="6"/>
        <v>0</v>
      </c>
      <c r="HW12" s="63">
        <f t="shared" si="6"/>
        <v>0</v>
      </c>
      <c r="HX12" s="63">
        <f t="shared" si="6"/>
        <v>0</v>
      </c>
      <c r="HY12" s="63">
        <f t="shared" si="6"/>
        <v>0</v>
      </c>
      <c r="HZ12" s="63">
        <f t="shared" si="6"/>
        <v>0</v>
      </c>
      <c r="IA12" s="63">
        <f t="shared" si="6"/>
        <v>0</v>
      </c>
      <c r="IB12" s="63">
        <f t="shared" si="6"/>
        <v>0</v>
      </c>
      <c r="IC12" s="194"/>
    </row>
    <row r="13" spans="1:237" s="210" customFormat="1" ht="12.75">
      <c r="C13" s="115" t="s">
        <v>1686</v>
      </c>
      <c r="E13" s="268" t="s">
        <v>1129</v>
      </c>
      <c r="F13" s="1000" t="s">
        <v>581</v>
      </c>
      <c r="G13" s="1001"/>
      <c r="H13" s="201">
        <f t="shared" si="4"/>
        <v>0</v>
      </c>
      <c r="I13" s="846"/>
      <c r="J13" s="846"/>
      <c r="K13" s="846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221"/>
    </row>
    <row r="14" spans="1:237" s="165" customFormat="1" ht="12.75">
      <c r="C14" s="115" t="s">
        <v>1687</v>
      </c>
      <c r="E14" s="268" t="s">
        <v>1130</v>
      </c>
      <c r="F14" s="985" t="s">
        <v>582</v>
      </c>
      <c r="G14" s="986"/>
      <c r="H14" s="201">
        <f t="shared" si="4"/>
        <v>0</v>
      </c>
      <c r="I14" s="846"/>
      <c r="J14" s="846"/>
      <c r="K14" s="846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216"/>
    </row>
    <row r="15" spans="1:237" s="165" customFormat="1" ht="12.75">
      <c r="C15" s="115" t="s">
        <v>1688</v>
      </c>
      <c r="E15" s="268" t="s">
        <v>1131</v>
      </c>
      <c r="F15" s="954" t="s">
        <v>583</v>
      </c>
      <c r="G15" s="955"/>
      <c r="H15" s="201">
        <f t="shared" si="4"/>
        <v>0</v>
      </c>
      <c r="I15" s="846"/>
      <c r="J15" s="846"/>
      <c r="K15" s="846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216"/>
    </row>
    <row r="16" spans="1:237" s="165" customFormat="1" ht="12.75">
      <c r="C16" s="115" t="s">
        <v>1689</v>
      </c>
      <c r="E16" s="268" t="s">
        <v>1132</v>
      </c>
      <c r="F16" s="954" t="s">
        <v>584</v>
      </c>
      <c r="G16" s="955"/>
      <c r="H16" s="201">
        <f t="shared" si="4"/>
        <v>0</v>
      </c>
      <c r="I16" s="846"/>
      <c r="J16" s="846"/>
      <c r="K16" s="846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216"/>
    </row>
    <row r="17" spans="3:237" s="210" customFormat="1" ht="12.75">
      <c r="C17" s="115" t="s">
        <v>1690</v>
      </c>
      <c r="E17" s="268" t="s">
        <v>1133</v>
      </c>
      <c r="F17" s="927" t="s">
        <v>585</v>
      </c>
      <c r="G17" s="1002"/>
      <c r="H17" s="201">
        <f t="shared" si="4"/>
        <v>0</v>
      </c>
      <c r="I17" s="846"/>
      <c r="J17" s="846"/>
      <c r="K17" s="846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221"/>
    </row>
    <row r="18" spans="3:237" s="165" customFormat="1" ht="12.75">
      <c r="C18" s="115" t="s">
        <v>1691</v>
      </c>
      <c r="E18" s="268" t="s">
        <v>1134</v>
      </c>
      <c r="F18" s="1003" t="s">
        <v>586</v>
      </c>
      <c r="G18" s="1004"/>
      <c r="H18" s="201">
        <f t="shared" si="4"/>
        <v>0</v>
      </c>
      <c r="I18" s="846"/>
      <c r="J18" s="846"/>
      <c r="K18" s="846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216"/>
    </row>
    <row r="19" spans="3:237" s="165" customFormat="1" ht="12.75">
      <c r="C19" s="115" t="s">
        <v>1692</v>
      </c>
      <c r="E19" s="268" t="s">
        <v>1135</v>
      </c>
      <c r="F19" s="954" t="s">
        <v>587</v>
      </c>
      <c r="G19" s="955"/>
      <c r="H19" s="201">
        <f t="shared" si="4"/>
        <v>0</v>
      </c>
      <c r="I19" s="846"/>
      <c r="J19" s="846"/>
      <c r="K19" s="846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216"/>
    </row>
    <row r="20" spans="3:237" s="165" customFormat="1" ht="12.75">
      <c r="C20" s="115" t="s">
        <v>1693</v>
      </c>
      <c r="E20" s="268" t="s">
        <v>1136</v>
      </c>
      <c r="F20" s="954" t="s">
        <v>588</v>
      </c>
      <c r="G20" s="955"/>
      <c r="H20" s="201">
        <f t="shared" si="4"/>
        <v>0</v>
      </c>
      <c r="I20" s="846"/>
      <c r="J20" s="846"/>
      <c r="K20" s="846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216"/>
    </row>
    <row r="21" spans="3:237" s="165" customFormat="1" ht="12.75">
      <c r="C21" s="115" t="s">
        <v>1694</v>
      </c>
      <c r="E21" s="268" t="s">
        <v>1513</v>
      </c>
      <c r="F21" s="954" t="s">
        <v>589</v>
      </c>
      <c r="G21" s="955"/>
      <c r="H21" s="201">
        <f t="shared" si="4"/>
        <v>0</v>
      </c>
      <c r="I21" s="846"/>
      <c r="J21" s="846"/>
      <c r="K21" s="846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216"/>
    </row>
    <row r="22" spans="3:237" s="204" customFormat="1" ht="15">
      <c r="C22" s="115" t="s">
        <v>1695</v>
      </c>
      <c r="E22" s="268" t="s">
        <v>1137</v>
      </c>
      <c r="F22" s="998" t="s">
        <v>590</v>
      </c>
      <c r="G22" s="999"/>
      <c r="H22" s="201">
        <f t="shared" si="4"/>
        <v>0</v>
      </c>
      <c r="I22" s="846"/>
      <c r="J22" s="846"/>
      <c r="K22" s="846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232"/>
    </row>
    <row r="23" spans="3:237" s="204" customFormat="1" ht="22.5">
      <c r="C23" s="185"/>
      <c r="E23" s="268"/>
      <c r="F23" s="203">
        <v>6011</v>
      </c>
      <c r="G23" s="340" t="s">
        <v>1748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32"/>
    </row>
    <row r="24" spans="3:237" s="204" customFormat="1" ht="33.75">
      <c r="C24" s="185"/>
      <c r="E24" s="268"/>
      <c r="F24" s="203">
        <v>60211</v>
      </c>
      <c r="G24" s="200" t="s">
        <v>1637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32"/>
    </row>
    <row r="25" spans="3:237" s="204" customFormat="1" ht="22.5">
      <c r="C25" s="185"/>
      <c r="E25" s="268"/>
      <c r="F25" s="203">
        <v>60212</v>
      </c>
      <c r="G25" s="200" t="s">
        <v>1638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32"/>
    </row>
    <row r="26" spans="3:237" s="204" customFormat="1" ht="22.5">
      <c r="C26" s="185"/>
      <c r="E26" s="268"/>
      <c r="F26" s="203">
        <v>60213</v>
      </c>
      <c r="G26" s="200" t="s">
        <v>1639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32"/>
    </row>
    <row r="27" spans="3:237" s="204" customFormat="1">
      <c r="C27" s="185"/>
      <c r="E27" s="268"/>
      <c r="F27" s="203">
        <v>60215</v>
      </c>
      <c r="G27" s="200" t="s">
        <v>1640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32"/>
    </row>
    <row r="28" spans="3:237" s="204" customFormat="1">
      <c r="C28" s="185"/>
      <c r="E28" s="268"/>
      <c r="F28" s="203">
        <v>60216</v>
      </c>
      <c r="G28" s="200" t="s">
        <v>1641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32"/>
    </row>
    <row r="29" spans="3:237" s="204" customFormat="1">
      <c r="C29" s="185"/>
      <c r="E29" s="268"/>
      <c r="F29" s="203">
        <v>60217</v>
      </c>
      <c r="G29" s="200" t="s">
        <v>1642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32"/>
    </row>
    <row r="30" spans="3:237" s="204" customFormat="1" ht="22.5">
      <c r="C30" s="185"/>
      <c r="E30" s="268"/>
      <c r="F30" s="203">
        <v>60218</v>
      </c>
      <c r="G30" s="200" t="s">
        <v>1643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32"/>
    </row>
    <row r="31" spans="3:237" s="204" customFormat="1" ht="22.5">
      <c r="C31" s="185"/>
      <c r="E31" s="268"/>
      <c r="F31" s="203">
        <v>60221</v>
      </c>
      <c r="G31" s="200" t="s">
        <v>1752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32"/>
    </row>
    <row r="32" spans="3:237" s="204" customFormat="1" ht="22.5">
      <c r="C32" s="185"/>
      <c r="E32" s="268"/>
      <c r="F32" s="203">
        <v>60222</v>
      </c>
      <c r="G32" s="200" t="s">
        <v>1753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32"/>
    </row>
    <row r="33" spans="3:237" s="204" customFormat="1" ht="22.5">
      <c r="C33" s="185"/>
      <c r="E33" s="268"/>
      <c r="F33" s="203">
        <v>60223</v>
      </c>
      <c r="G33" s="200" t="s">
        <v>1754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32"/>
    </row>
    <row r="34" spans="3:237" s="204" customFormat="1" ht="22.5">
      <c r="C34" s="185"/>
      <c r="E34" s="268"/>
      <c r="F34" s="203">
        <v>60224</v>
      </c>
      <c r="G34" s="200" t="s">
        <v>1755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32"/>
    </row>
    <row r="35" spans="3:237" s="204" customFormat="1" ht="22.5">
      <c r="C35" s="185"/>
      <c r="E35" s="268"/>
      <c r="F35" s="203">
        <v>60225</v>
      </c>
      <c r="G35" s="200" t="s">
        <v>1756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32"/>
    </row>
    <row r="36" spans="3:237" s="204" customFormat="1" ht="22.5">
      <c r="C36" s="185"/>
      <c r="E36" s="268"/>
      <c r="F36" s="203">
        <v>602261</v>
      </c>
      <c r="G36" s="200" t="s">
        <v>1757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32"/>
    </row>
    <row r="37" spans="3:237" s="204" customFormat="1">
      <c r="C37" s="185"/>
      <c r="E37" s="268"/>
      <c r="F37" s="203">
        <v>602268</v>
      </c>
      <c r="G37" s="200" t="s">
        <v>1758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32"/>
    </row>
    <row r="38" spans="3:237" s="204" customFormat="1" ht="22.5">
      <c r="C38" s="185"/>
      <c r="E38" s="268"/>
      <c r="F38" s="203">
        <v>60227</v>
      </c>
      <c r="G38" s="200" t="s">
        <v>1759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32"/>
    </row>
    <row r="39" spans="3:237" s="204" customFormat="1">
      <c r="C39" s="185"/>
      <c r="E39" s="268"/>
      <c r="F39" s="203">
        <v>60228</v>
      </c>
      <c r="G39" s="200" t="s">
        <v>1760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32"/>
    </row>
    <row r="40" spans="3:237" s="204" customFormat="1">
      <c r="C40" s="185"/>
      <c r="E40" s="268"/>
      <c r="F40" s="203">
        <v>6066</v>
      </c>
      <c r="G40" s="161" t="s">
        <v>171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32"/>
    </row>
    <row r="41" spans="3:237" s="204" customFormat="1" ht="22.5">
      <c r="C41" s="185"/>
      <c r="E41" s="268"/>
      <c r="F41" s="203">
        <v>6071</v>
      </c>
      <c r="G41" s="200" t="s">
        <v>1817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32"/>
    </row>
    <row r="42" spans="3:237" s="204" customFormat="1">
      <c r="C42" s="185"/>
      <c r="E42" s="268"/>
      <c r="F42" s="203">
        <v>61111</v>
      </c>
      <c r="G42" s="161" t="s">
        <v>174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32"/>
    </row>
    <row r="43" spans="3:237" s="204" customFormat="1">
      <c r="C43" s="185"/>
      <c r="E43" s="268"/>
      <c r="F43" s="203">
        <v>61112</v>
      </c>
      <c r="G43" s="161" t="s">
        <v>175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32"/>
    </row>
    <row r="44" spans="3:237" s="204" customFormat="1">
      <c r="C44" s="185"/>
      <c r="E44" s="268"/>
      <c r="F44" s="203">
        <v>61113</v>
      </c>
      <c r="G44" s="161" t="s">
        <v>176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32"/>
    </row>
    <row r="45" spans="3:237" s="204" customFormat="1">
      <c r="C45" s="185"/>
      <c r="E45" s="268"/>
      <c r="F45" s="203">
        <v>61114</v>
      </c>
      <c r="G45" s="161" t="s">
        <v>177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32"/>
    </row>
    <row r="46" spans="3:237" s="204" customFormat="1">
      <c r="C46" s="185"/>
      <c r="E46" s="268"/>
      <c r="F46" s="203">
        <v>61115</v>
      </c>
      <c r="G46" s="161" t="s">
        <v>178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32"/>
    </row>
    <row r="47" spans="3:237" s="204" customFormat="1">
      <c r="C47" s="185"/>
      <c r="E47" s="268"/>
      <c r="F47" s="203">
        <v>61117</v>
      </c>
      <c r="G47" s="161" t="s">
        <v>179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32"/>
    </row>
    <row r="48" spans="3:237" s="204" customFormat="1">
      <c r="C48" s="185"/>
      <c r="E48" s="268"/>
      <c r="F48" s="203">
        <v>61118</v>
      </c>
      <c r="G48" s="161" t="s">
        <v>180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32"/>
    </row>
    <row r="49" spans="3:237" s="204" customFormat="1">
      <c r="C49" s="185"/>
      <c r="E49" s="268"/>
      <c r="F49" s="203">
        <v>6112</v>
      </c>
      <c r="G49" s="161" t="s">
        <v>181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32"/>
    </row>
    <row r="50" spans="3:237" s="204" customFormat="1">
      <c r="C50" s="185"/>
      <c r="E50" s="268"/>
      <c r="F50" s="203">
        <v>613151</v>
      </c>
      <c r="G50" s="161" t="s">
        <v>183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32"/>
    </row>
    <row r="51" spans="3:237" s="204" customFormat="1">
      <c r="C51" s="185"/>
      <c r="E51" s="268"/>
      <c r="F51" s="203">
        <v>613152</v>
      </c>
      <c r="G51" s="161" t="s">
        <v>184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32"/>
    </row>
    <row r="52" spans="3:237" s="204" customFormat="1">
      <c r="C52" s="185"/>
      <c r="E52" s="268"/>
      <c r="F52" s="203">
        <v>613153</v>
      </c>
      <c r="G52" s="161" t="s">
        <v>185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32"/>
    </row>
    <row r="53" spans="3:237" s="204" customFormat="1">
      <c r="C53" s="185"/>
      <c r="E53" s="268"/>
      <c r="F53" s="203">
        <v>613158</v>
      </c>
      <c r="G53" s="161" t="s">
        <v>186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32"/>
    </row>
    <row r="54" spans="3:237" s="204" customFormat="1">
      <c r="C54" s="185"/>
      <c r="E54" s="268"/>
      <c r="F54" s="203">
        <v>615151</v>
      </c>
      <c r="G54" s="161" t="s">
        <v>188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32"/>
    </row>
    <row r="55" spans="3:237" s="204" customFormat="1">
      <c r="C55" s="185"/>
      <c r="E55" s="268"/>
      <c r="F55" s="203">
        <v>615152</v>
      </c>
      <c r="G55" s="161" t="s">
        <v>189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32"/>
    </row>
    <row r="56" spans="3:237" s="204" customFormat="1">
      <c r="C56" s="185"/>
      <c r="E56" s="268"/>
      <c r="F56" s="203">
        <v>615154</v>
      </c>
      <c r="G56" s="161" t="s">
        <v>190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32"/>
    </row>
    <row r="57" spans="3:237" s="204" customFormat="1">
      <c r="C57" s="185"/>
      <c r="E57" s="268"/>
      <c r="F57" s="203">
        <v>615161</v>
      </c>
      <c r="G57" s="161" t="s">
        <v>191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32"/>
    </row>
    <row r="58" spans="3:237" s="204" customFormat="1">
      <c r="C58" s="185"/>
      <c r="E58" s="268"/>
      <c r="F58" s="203">
        <v>615162</v>
      </c>
      <c r="G58" s="161" t="s">
        <v>192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32"/>
    </row>
    <row r="59" spans="3:237" s="204" customFormat="1">
      <c r="C59" s="185"/>
      <c r="E59" s="268"/>
      <c r="F59" s="203">
        <v>615168</v>
      </c>
      <c r="G59" s="161" t="s">
        <v>193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32"/>
    </row>
    <row r="60" spans="3:237" s="204" customFormat="1" ht="15" customHeight="1">
      <c r="C60" s="185" t="s">
        <v>1696</v>
      </c>
      <c r="E60" s="268" t="s">
        <v>1138</v>
      </c>
      <c r="F60" s="998" t="s">
        <v>591</v>
      </c>
      <c r="G60" s="999"/>
      <c r="H60" s="201">
        <f>SUM(L60:IB60)</f>
        <v>0</v>
      </c>
      <c r="I60" s="845"/>
      <c r="J60" s="845"/>
      <c r="K60" s="845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232"/>
    </row>
    <row r="61" spans="3:237" s="204" customFormat="1" ht="22.5">
      <c r="C61" s="185"/>
      <c r="E61" s="268"/>
      <c r="F61" s="203">
        <v>6012</v>
      </c>
      <c r="G61" s="161" t="s">
        <v>1636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32"/>
    </row>
    <row r="62" spans="3:237" s="204" customFormat="1">
      <c r="C62" s="185"/>
      <c r="E62" s="268"/>
      <c r="F62" s="203">
        <v>6023</v>
      </c>
      <c r="G62" s="200" t="s">
        <v>1803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32"/>
    </row>
    <row r="63" spans="3:237" s="204" customFormat="1">
      <c r="C63" s="185"/>
      <c r="E63" s="268"/>
      <c r="F63" s="203">
        <v>60261</v>
      </c>
      <c r="G63" s="200" t="s">
        <v>1804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32"/>
    </row>
    <row r="64" spans="3:237" s="204" customFormat="1">
      <c r="C64" s="185"/>
      <c r="E64" s="268"/>
      <c r="F64" s="203">
        <v>60262</v>
      </c>
      <c r="G64" s="200" t="s">
        <v>1805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32"/>
    </row>
    <row r="65" spans="3:237" s="204" customFormat="1">
      <c r="C65" s="185"/>
      <c r="E65" s="268"/>
      <c r="F65" s="203">
        <v>60263</v>
      </c>
      <c r="G65" s="200" t="s">
        <v>1806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32"/>
    </row>
    <row r="66" spans="3:237" s="204" customFormat="1" ht="22.5">
      <c r="C66" s="185"/>
      <c r="E66" s="268"/>
      <c r="F66" s="203">
        <v>60264</v>
      </c>
      <c r="G66" s="200" t="s">
        <v>1807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32"/>
    </row>
    <row r="67" spans="3:237" s="204" customFormat="1">
      <c r="C67" s="185"/>
      <c r="E67" s="268"/>
      <c r="F67" s="203">
        <v>602651</v>
      </c>
      <c r="G67" s="200" t="s">
        <v>1808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32"/>
    </row>
    <row r="68" spans="3:237" s="204" customFormat="1">
      <c r="C68" s="185"/>
      <c r="E68" s="268"/>
      <c r="F68" s="203">
        <v>602652</v>
      </c>
      <c r="G68" s="200" t="s">
        <v>1809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32"/>
    </row>
    <row r="69" spans="3:237" s="204" customFormat="1" ht="22.5">
      <c r="C69" s="185"/>
      <c r="E69" s="268"/>
      <c r="F69" s="203">
        <v>602661</v>
      </c>
      <c r="G69" s="200" t="s">
        <v>1810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32"/>
    </row>
    <row r="70" spans="3:237" s="204" customFormat="1">
      <c r="C70" s="185"/>
      <c r="E70" s="268"/>
      <c r="F70" s="203">
        <v>602662</v>
      </c>
      <c r="G70" s="200" t="s">
        <v>1811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32"/>
    </row>
    <row r="71" spans="3:237" s="204" customFormat="1">
      <c r="C71" s="185"/>
      <c r="E71" s="268"/>
      <c r="F71" s="203">
        <v>602663</v>
      </c>
      <c r="G71" s="200" t="s">
        <v>1812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32"/>
    </row>
    <row r="72" spans="3:237" s="204" customFormat="1" ht="22.5">
      <c r="C72" s="185"/>
      <c r="E72" s="268"/>
      <c r="F72" s="203">
        <v>602664</v>
      </c>
      <c r="G72" s="200" t="s">
        <v>1813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32"/>
    </row>
    <row r="73" spans="3:237" s="204" customFormat="1" ht="22.5">
      <c r="C73" s="185"/>
      <c r="E73" s="268"/>
      <c r="F73" s="203">
        <v>602668</v>
      </c>
      <c r="G73" s="200" t="s">
        <v>1814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32"/>
    </row>
    <row r="74" spans="3:237" s="204" customFormat="1" ht="22.5">
      <c r="C74" s="185"/>
      <c r="E74" s="268"/>
      <c r="F74" s="203">
        <v>60268</v>
      </c>
      <c r="G74" s="200" t="s">
        <v>1815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32"/>
    </row>
    <row r="75" spans="3:237" s="204" customFormat="1" ht="22.5">
      <c r="C75" s="185"/>
      <c r="E75" s="268"/>
      <c r="F75" s="203">
        <v>6028</v>
      </c>
      <c r="G75" s="200" t="s">
        <v>1816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32"/>
    </row>
    <row r="76" spans="3:237" s="204" customFormat="1">
      <c r="C76" s="185"/>
      <c r="E76" s="268"/>
      <c r="F76" s="203">
        <v>6061</v>
      </c>
      <c r="G76" s="161" t="s">
        <v>218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32"/>
    </row>
    <row r="77" spans="3:237" s="204" customFormat="1">
      <c r="C77" s="185"/>
      <c r="E77" s="268"/>
      <c r="F77" s="203">
        <v>60621</v>
      </c>
      <c r="G77" s="161" t="s">
        <v>199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32"/>
    </row>
    <row r="78" spans="3:237" s="204" customFormat="1">
      <c r="C78" s="185"/>
      <c r="E78" s="268"/>
      <c r="F78" s="203">
        <v>60622</v>
      </c>
      <c r="G78" s="161" t="s">
        <v>200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32"/>
    </row>
    <row r="79" spans="3:237" s="204" customFormat="1">
      <c r="C79" s="185"/>
      <c r="E79" s="268"/>
      <c r="F79" s="203">
        <v>60623</v>
      </c>
      <c r="G79" s="161" t="s">
        <v>201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32"/>
    </row>
    <row r="80" spans="3:237" s="204" customFormat="1">
      <c r="C80" s="185"/>
      <c r="E80" s="268"/>
      <c r="F80" s="203">
        <v>60624</v>
      </c>
      <c r="G80" s="161" t="s">
        <v>202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32"/>
    </row>
    <row r="81" spans="3:237" s="204" customFormat="1">
      <c r="C81" s="185"/>
      <c r="E81" s="268"/>
      <c r="F81" s="203">
        <v>606251</v>
      </c>
      <c r="G81" s="161" t="s">
        <v>219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32"/>
    </row>
    <row r="82" spans="3:237" s="204" customFormat="1">
      <c r="C82" s="185"/>
      <c r="E82" s="268"/>
      <c r="F82" s="203">
        <v>606252</v>
      </c>
      <c r="G82" s="161" t="s">
        <v>204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32"/>
    </row>
    <row r="83" spans="3:237" s="204" customFormat="1">
      <c r="C83" s="185"/>
      <c r="E83" s="268"/>
      <c r="F83" s="203">
        <v>606261</v>
      </c>
      <c r="G83" s="161" t="s">
        <v>205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32"/>
    </row>
    <row r="84" spans="3:237" s="204" customFormat="1">
      <c r="C84" s="185"/>
      <c r="E84" s="268"/>
      <c r="F84" s="203">
        <v>606262</v>
      </c>
      <c r="G84" s="161" t="s">
        <v>206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32"/>
    </row>
    <row r="85" spans="3:237" s="204" customFormat="1">
      <c r="C85" s="185"/>
      <c r="E85" s="268"/>
      <c r="F85" s="203">
        <v>606263</v>
      </c>
      <c r="G85" s="161" t="s">
        <v>207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32"/>
    </row>
    <row r="86" spans="3:237" s="204" customFormat="1">
      <c r="C86" s="185"/>
      <c r="E86" s="268"/>
      <c r="F86" s="203">
        <v>606268</v>
      </c>
      <c r="G86" s="161" t="s">
        <v>220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32"/>
    </row>
    <row r="87" spans="3:237" s="204" customFormat="1">
      <c r="C87" s="185"/>
      <c r="E87" s="268"/>
      <c r="F87" s="203">
        <v>6063</v>
      </c>
      <c r="G87" s="161" t="s">
        <v>221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32"/>
    </row>
    <row r="88" spans="3:237" s="204" customFormat="1">
      <c r="C88" s="185"/>
      <c r="E88" s="268"/>
      <c r="F88" s="203">
        <v>6068</v>
      </c>
      <c r="G88" s="161" t="s">
        <v>222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32"/>
    </row>
    <row r="89" spans="3:237" s="204" customFormat="1" ht="22.5">
      <c r="C89" s="185"/>
      <c r="E89" s="268"/>
      <c r="F89" s="203">
        <v>6072</v>
      </c>
      <c r="G89" s="200" t="s">
        <v>1818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32"/>
    </row>
    <row r="90" spans="3:237" s="204" customFormat="1">
      <c r="C90" s="185"/>
      <c r="E90" s="268"/>
      <c r="F90" s="203">
        <v>61221</v>
      </c>
      <c r="G90" s="161" t="s">
        <v>225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32"/>
    </row>
    <row r="91" spans="3:237" s="204" customFormat="1">
      <c r="C91" s="185"/>
      <c r="E91" s="268"/>
      <c r="F91" s="203">
        <v>61222</v>
      </c>
      <c r="G91" s="161" t="s">
        <v>226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32"/>
    </row>
    <row r="92" spans="3:237" s="204" customFormat="1">
      <c r="C92" s="185"/>
      <c r="E92" s="268"/>
      <c r="F92" s="203">
        <v>61223</v>
      </c>
      <c r="G92" s="161" t="s">
        <v>227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32"/>
    </row>
    <row r="93" spans="3:237" s="204" customFormat="1">
      <c r="C93" s="185"/>
      <c r="E93" s="268"/>
      <c r="F93" s="203">
        <v>61228</v>
      </c>
      <c r="G93" s="161" t="s">
        <v>228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32"/>
    </row>
    <row r="94" spans="3:237" s="204" customFormat="1">
      <c r="C94" s="185"/>
      <c r="E94" s="268"/>
      <c r="F94" s="203">
        <v>612311</v>
      </c>
      <c r="G94" s="161" t="s">
        <v>554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32"/>
    </row>
    <row r="95" spans="3:237" s="204" customFormat="1">
      <c r="C95" s="185"/>
      <c r="E95" s="268"/>
      <c r="F95" s="203">
        <v>612312</v>
      </c>
      <c r="G95" s="161" t="s">
        <v>555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32"/>
    </row>
    <row r="96" spans="3:237" s="204" customFormat="1">
      <c r="C96" s="185"/>
      <c r="E96" s="268"/>
      <c r="F96" s="203">
        <v>61232</v>
      </c>
      <c r="G96" s="161" t="s">
        <v>229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32"/>
    </row>
    <row r="97" spans="3:237" s="204" customFormat="1">
      <c r="C97" s="185"/>
      <c r="E97" s="268"/>
      <c r="F97" s="203">
        <v>6125</v>
      </c>
      <c r="G97" s="161" t="s">
        <v>230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32"/>
    </row>
    <row r="98" spans="3:237" s="204" customFormat="1">
      <c r="C98" s="185"/>
      <c r="E98" s="268"/>
      <c r="F98" s="203">
        <v>61322</v>
      </c>
      <c r="G98" s="161" t="s">
        <v>231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32"/>
    </row>
    <row r="99" spans="3:237" s="204" customFormat="1">
      <c r="C99" s="185"/>
      <c r="E99" s="268"/>
      <c r="F99" s="203">
        <v>613251</v>
      </c>
      <c r="G99" s="161" t="s">
        <v>232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32"/>
    </row>
    <row r="100" spans="3:237" s="204" customFormat="1">
      <c r="C100" s="185"/>
      <c r="E100" s="268"/>
      <c r="F100" s="203">
        <v>613252</v>
      </c>
      <c r="G100" s="161" t="s">
        <v>233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32"/>
    </row>
    <row r="101" spans="3:237" s="204" customFormat="1">
      <c r="C101" s="185"/>
      <c r="E101" s="268"/>
      <c r="F101" s="203">
        <v>613253</v>
      </c>
      <c r="G101" s="161" t="s">
        <v>234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32"/>
    </row>
    <row r="102" spans="3:237" s="204" customFormat="1">
      <c r="C102" s="185"/>
      <c r="E102" s="268"/>
      <c r="F102" s="203">
        <v>613258</v>
      </c>
      <c r="G102" s="161" t="s">
        <v>235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32"/>
    </row>
    <row r="103" spans="3:237" s="204" customFormat="1">
      <c r="C103" s="185"/>
      <c r="E103" s="268"/>
      <c r="F103" s="203">
        <v>614</v>
      </c>
      <c r="G103" s="161" t="s">
        <v>236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32"/>
    </row>
    <row r="104" spans="3:237" s="204" customFormat="1">
      <c r="C104" s="185"/>
      <c r="E104" s="268"/>
      <c r="F104" s="203">
        <v>61522</v>
      </c>
      <c r="G104" s="161" t="s">
        <v>237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32"/>
    </row>
    <row r="105" spans="3:237" s="204" customFormat="1">
      <c r="C105" s="185"/>
      <c r="E105" s="268"/>
      <c r="F105" s="203">
        <v>615251</v>
      </c>
      <c r="G105" s="161" t="s">
        <v>238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32"/>
    </row>
    <row r="106" spans="3:237" s="204" customFormat="1">
      <c r="C106" s="185"/>
      <c r="E106" s="268"/>
      <c r="F106" s="203">
        <v>615252</v>
      </c>
      <c r="G106" s="161" t="s">
        <v>239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32"/>
    </row>
    <row r="107" spans="3:237" s="204" customFormat="1">
      <c r="C107" s="185"/>
      <c r="E107" s="268"/>
      <c r="F107" s="203">
        <v>615253</v>
      </c>
      <c r="G107" s="161" t="s">
        <v>240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32"/>
    </row>
    <row r="108" spans="3:237" s="204" customFormat="1">
      <c r="C108" s="185"/>
      <c r="E108" s="268"/>
      <c r="F108" s="203">
        <v>615254</v>
      </c>
      <c r="G108" s="161" t="s">
        <v>241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32"/>
    </row>
    <row r="109" spans="3:237" s="204" customFormat="1">
      <c r="C109" s="185"/>
      <c r="E109" s="268"/>
      <c r="F109" s="203">
        <v>615258</v>
      </c>
      <c r="G109" s="161" t="s">
        <v>242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32"/>
    </row>
    <row r="110" spans="3:237" s="204" customFormat="1">
      <c r="C110" s="185"/>
      <c r="E110" s="268"/>
      <c r="F110" s="203">
        <v>615261</v>
      </c>
      <c r="G110" s="161" t="s">
        <v>243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32"/>
    </row>
    <row r="111" spans="3:237" s="204" customFormat="1">
      <c r="C111" s="185"/>
      <c r="E111" s="268"/>
      <c r="F111" s="203">
        <v>615268</v>
      </c>
      <c r="G111" s="161" t="s">
        <v>244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32"/>
    </row>
    <row r="112" spans="3:237" s="204" customFormat="1">
      <c r="C112" s="185"/>
      <c r="E112" s="268"/>
      <c r="F112" s="203">
        <v>6161</v>
      </c>
      <c r="G112" s="161" t="s">
        <v>245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32"/>
    </row>
    <row r="113" spans="3:237" s="204" customFormat="1">
      <c r="C113" s="185"/>
      <c r="E113" s="268"/>
      <c r="F113" s="203">
        <v>6162</v>
      </c>
      <c r="G113" s="161" t="s">
        <v>246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32"/>
    </row>
    <row r="114" spans="3:237" s="204" customFormat="1">
      <c r="C114" s="185"/>
      <c r="E114" s="268"/>
      <c r="F114" s="203">
        <v>6163</v>
      </c>
      <c r="G114" s="161" t="s">
        <v>247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32"/>
    </row>
    <row r="115" spans="3:237" s="204" customFormat="1">
      <c r="C115" s="185"/>
      <c r="E115" s="268"/>
      <c r="F115" s="203">
        <v>6165</v>
      </c>
      <c r="G115" s="161" t="s">
        <v>248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32"/>
    </row>
    <row r="116" spans="3:237" s="204" customFormat="1">
      <c r="C116" s="185"/>
      <c r="E116" s="268"/>
      <c r="F116" s="203">
        <v>6166</v>
      </c>
      <c r="G116" s="161" t="s">
        <v>249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32"/>
    </row>
    <row r="117" spans="3:237" s="204" customFormat="1">
      <c r="C117" s="185"/>
      <c r="E117" s="268"/>
      <c r="F117" s="203">
        <v>6167</v>
      </c>
      <c r="G117" s="161" t="s">
        <v>250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32"/>
    </row>
    <row r="118" spans="3:237" s="204" customFormat="1">
      <c r="C118" s="185"/>
      <c r="E118" s="268"/>
      <c r="F118" s="203">
        <v>61681</v>
      </c>
      <c r="G118" s="161" t="s">
        <v>251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32"/>
    </row>
    <row r="119" spans="3:237" s="204" customFormat="1">
      <c r="C119" s="185"/>
      <c r="E119" s="268"/>
      <c r="F119" s="203">
        <v>61688</v>
      </c>
      <c r="G119" s="161" t="s">
        <v>252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32"/>
    </row>
    <row r="120" spans="3:237" s="204" customFormat="1">
      <c r="C120" s="185"/>
      <c r="E120" s="268"/>
      <c r="F120" s="203">
        <v>617</v>
      </c>
      <c r="G120" s="161" t="s">
        <v>253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32"/>
    </row>
    <row r="121" spans="3:237" s="204" customFormat="1">
      <c r="C121" s="185"/>
      <c r="E121" s="268"/>
      <c r="F121" s="203">
        <v>618</v>
      </c>
      <c r="G121" s="161" t="s">
        <v>254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32"/>
    </row>
    <row r="122" spans="3:237" s="204" customFormat="1">
      <c r="C122" s="185"/>
      <c r="E122" s="268"/>
      <c r="F122" s="203" t="s">
        <v>556</v>
      </c>
      <c r="G122" s="161" t="s">
        <v>256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32"/>
    </row>
    <row r="123" spans="3:237" s="204" customFormat="1">
      <c r="C123" s="185"/>
      <c r="E123" s="268"/>
      <c r="F123" s="203">
        <v>6223</v>
      </c>
      <c r="G123" s="161" t="s">
        <v>257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32"/>
    </row>
    <row r="124" spans="3:237" s="204" customFormat="1">
      <c r="C124" s="185"/>
      <c r="E124" s="268"/>
      <c r="F124" s="203">
        <v>623</v>
      </c>
      <c r="G124" s="161" t="s">
        <v>258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32"/>
    </row>
    <row r="125" spans="3:237" s="204" customFormat="1">
      <c r="C125" s="185"/>
      <c r="E125" s="268"/>
      <c r="F125" s="203" t="s">
        <v>557</v>
      </c>
      <c r="G125" s="161" t="s">
        <v>558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32"/>
    </row>
    <row r="126" spans="3:237" s="204" customFormat="1">
      <c r="C126" s="185"/>
      <c r="E126" s="268"/>
      <c r="F126" s="203" t="s">
        <v>560</v>
      </c>
      <c r="G126" s="161" t="s">
        <v>559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32"/>
    </row>
    <row r="127" spans="3:237" s="204" customFormat="1">
      <c r="C127" s="185"/>
      <c r="E127" s="268"/>
      <c r="F127" s="203" t="s">
        <v>562</v>
      </c>
      <c r="G127" s="161" t="s">
        <v>563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32"/>
    </row>
    <row r="128" spans="3:237" s="204" customFormat="1">
      <c r="C128" s="185"/>
      <c r="E128" s="268"/>
      <c r="F128" s="203">
        <v>6251</v>
      </c>
      <c r="G128" s="161" t="s">
        <v>561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32"/>
    </row>
    <row r="129" spans="3:237" s="204" customFormat="1">
      <c r="C129" s="185"/>
      <c r="E129" s="268"/>
      <c r="F129" s="203">
        <v>6261</v>
      </c>
      <c r="G129" s="161" t="s">
        <v>259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32"/>
    </row>
    <row r="130" spans="3:237" s="204" customFormat="1">
      <c r="C130" s="185"/>
      <c r="E130" s="268"/>
      <c r="F130" s="203">
        <v>6263</v>
      </c>
      <c r="G130" s="161" t="s">
        <v>260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32"/>
    </row>
    <row r="131" spans="3:237" s="204" customFormat="1">
      <c r="C131" s="185"/>
      <c r="E131" s="268"/>
      <c r="F131" s="203">
        <v>6265</v>
      </c>
      <c r="G131" s="161" t="s">
        <v>261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32"/>
    </row>
    <row r="132" spans="3:237" s="204" customFormat="1">
      <c r="C132" s="185"/>
      <c r="E132" s="268"/>
      <c r="F132" s="203">
        <v>627</v>
      </c>
      <c r="G132" s="161" t="s">
        <v>262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32"/>
    </row>
    <row r="133" spans="3:237" s="204" customFormat="1">
      <c r="C133" s="185"/>
      <c r="E133" s="268"/>
      <c r="F133" s="203">
        <v>6281</v>
      </c>
      <c r="G133" s="161" t="s">
        <v>263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32"/>
    </row>
    <row r="134" spans="3:237" s="204" customFormat="1">
      <c r="C134" s="185"/>
      <c r="E134" s="268"/>
      <c r="F134" s="203">
        <v>6282</v>
      </c>
      <c r="G134" s="161" t="s">
        <v>264</v>
      </c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32"/>
    </row>
    <row r="135" spans="3:237" s="204" customFormat="1">
      <c r="C135" s="185"/>
      <c r="E135" s="268"/>
      <c r="F135" s="203">
        <v>6283</v>
      </c>
      <c r="G135" s="161" t="s">
        <v>265</v>
      </c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32"/>
    </row>
    <row r="136" spans="3:237" s="204" customFormat="1">
      <c r="C136" s="185"/>
      <c r="E136" s="268"/>
      <c r="F136" s="203">
        <v>6284</v>
      </c>
      <c r="G136" s="161" t="s">
        <v>43</v>
      </c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32"/>
    </row>
    <row r="137" spans="3:237" s="204" customFormat="1">
      <c r="C137" s="185"/>
      <c r="E137" s="268"/>
      <c r="F137" s="203">
        <v>6285</v>
      </c>
      <c r="G137" s="161" t="s">
        <v>266</v>
      </c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32"/>
    </row>
    <row r="138" spans="3:237" s="204" customFormat="1">
      <c r="C138" s="185"/>
      <c r="E138" s="268"/>
      <c r="F138" s="203">
        <v>6288</v>
      </c>
      <c r="G138" s="161" t="s">
        <v>267</v>
      </c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32"/>
    </row>
    <row r="139" spans="3:237" s="204" customFormat="1">
      <c r="C139" s="185"/>
      <c r="E139" s="268"/>
      <c r="F139" s="203">
        <v>63511</v>
      </c>
      <c r="G139" s="161" t="s">
        <v>269</v>
      </c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32"/>
    </row>
    <row r="140" spans="3:237" s="204" customFormat="1">
      <c r="C140" s="185"/>
      <c r="E140" s="268"/>
      <c r="F140" s="203">
        <v>63512</v>
      </c>
      <c r="G140" s="161" t="s">
        <v>270</v>
      </c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32"/>
    </row>
    <row r="141" spans="3:237" s="204" customFormat="1">
      <c r="C141" s="185"/>
      <c r="E141" s="268"/>
      <c r="F141" s="203">
        <v>63513</v>
      </c>
      <c r="G141" s="161" t="s">
        <v>271</v>
      </c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32"/>
    </row>
    <row r="142" spans="3:237" s="204" customFormat="1">
      <c r="C142" s="185"/>
      <c r="E142" s="268"/>
      <c r="F142" s="203">
        <v>63514</v>
      </c>
      <c r="G142" s="161" t="s">
        <v>272</v>
      </c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32"/>
    </row>
    <row r="143" spans="3:237" s="204" customFormat="1">
      <c r="C143" s="185"/>
      <c r="E143" s="268"/>
      <c r="F143" s="203">
        <v>6352</v>
      </c>
      <c r="G143" s="161" t="s">
        <v>273</v>
      </c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32"/>
    </row>
    <row r="144" spans="3:237" s="204" customFormat="1">
      <c r="C144" s="185"/>
      <c r="E144" s="268"/>
      <c r="F144" s="203">
        <v>6353</v>
      </c>
      <c r="G144" s="161" t="s">
        <v>274</v>
      </c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32"/>
    </row>
    <row r="145" spans="3:237" s="204" customFormat="1">
      <c r="C145" s="185"/>
      <c r="E145" s="268"/>
      <c r="F145" s="203">
        <v>6354</v>
      </c>
      <c r="G145" s="161" t="s">
        <v>275</v>
      </c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32"/>
    </row>
    <row r="146" spans="3:237" s="204" customFormat="1">
      <c r="C146" s="185"/>
      <c r="E146" s="268"/>
      <c r="F146" s="203">
        <v>6358</v>
      </c>
      <c r="G146" s="161" t="s">
        <v>276</v>
      </c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32"/>
    </row>
    <row r="147" spans="3:237" s="204" customFormat="1">
      <c r="C147" s="185"/>
      <c r="E147" s="268"/>
      <c r="F147" s="203">
        <v>637</v>
      </c>
      <c r="G147" s="161" t="s">
        <v>277</v>
      </c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32"/>
    </row>
    <row r="148" spans="3:237" s="204" customFormat="1" ht="22.5">
      <c r="C148" s="185"/>
      <c r="E148" s="268"/>
      <c r="F148" s="203">
        <v>651</v>
      </c>
      <c r="G148" s="161" t="s">
        <v>279</v>
      </c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32"/>
    </row>
    <row r="149" spans="3:237" s="204" customFormat="1">
      <c r="C149" s="185"/>
      <c r="E149" s="268"/>
      <c r="F149" s="203">
        <v>6521</v>
      </c>
      <c r="G149" s="161" t="s">
        <v>565</v>
      </c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32"/>
    </row>
    <row r="150" spans="3:237" s="204" customFormat="1">
      <c r="C150" s="185"/>
      <c r="E150" s="268"/>
      <c r="F150" s="203">
        <v>6522</v>
      </c>
      <c r="G150" s="161" t="s">
        <v>566</v>
      </c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32"/>
    </row>
    <row r="151" spans="3:237" s="204" customFormat="1">
      <c r="C151" s="185"/>
      <c r="E151" s="268"/>
      <c r="F151" s="203">
        <v>654</v>
      </c>
      <c r="G151" s="161" t="s">
        <v>280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32"/>
    </row>
    <row r="152" spans="3:237" s="204" customFormat="1">
      <c r="C152" s="185"/>
      <c r="E152" s="268"/>
      <c r="F152" s="203">
        <v>655</v>
      </c>
      <c r="G152" s="161" t="s">
        <v>281</v>
      </c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32"/>
    </row>
    <row r="153" spans="3:237" s="204" customFormat="1">
      <c r="C153" s="185"/>
      <c r="E153" s="268"/>
      <c r="F153" s="203">
        <v>657</v>
      </c>
      <c r="G153" s="161" t="s">
        <v>282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32"/>
    </row>
    <row r="154" spans="3:237" s="204" customFormat="1">
      <c r="C154" s="185"/>
      <c r="E154" s="268"/>
      <c r="F154" s="203" t="s">
        <v>1649</v>
      </c>
      <c r="G154" s="161" t="s">
        <v>283</v>
      </c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32"/>
    </row>
    <row r="155" spans="3:237" s="204" customFormat="1">
      <c r="C155" s="185"/>
      <c r="E155" s="268"/>
      <c r="F155" s="203">
        <v>6581</v>
      </c>
      <c r="G155" s="161" t="s">
        <v>284</v>
      </c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32"/>
    </row>
    <row r="156" spans="3:237" s="204" customFormat="1">
      <c r="C156" s="185"/>
      <c r="E156" s="268"/>
      <c r="F156" s="203">
        <v>6585</v>
      </c>
      <c r="G156" s="161" t="s">
        <v>285</v>
      </c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32"/>
    </row>
    <row r="157" spans="3:237" s="204" customFormat="1">
      <c r="C157" s="185"/>
      <c r="E157" s="268"/>
      <c r="F157" s="573">
        <v>709</v>
      </c>
      <c r="G157" s="338" t="s">
        <v>287</v>
      </c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32"/>
    </row>
    <row r="158" spans="3:237" s="204" customFormat="1" ht="15" customHeight="1">
      <c r="C158" s="185" t="s">
        <v>1697</v>
      </c>
      <c r="E158" s="268" t="s">
        <v>1139</v>
      </c>
      <c r="F158" s="998" t="s">
        <v>592</v>
      </c>
      <c r="G158" s="999"/>
      <c r="H158" s="201">
        <f t="shared" ref="H158:H160" si="7">SUM(L158:IB158)</f>
        <v>0</v>
      </c>
      <c r="I158" s="845"/>
      <c r="J158" s="845"/>
      <c r="K158" s="84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232"/>
    </row>
    <row r="159" spans="3:237" s="165" customFormat="1" ht="12.75">
      <c r="C159" s="185" t="s">
        <v>1699</v>
      </c>
      <c r="E159" s="268" t="s">
        <v>1141</v>
      </c>
      <c r="F159" s="964" t="s">
        <v>594</v>
      </c>
      <c r="G159" s="965"/>
      <c r="H159" s="201">
        <f t="shared" ref="H159" si="8">SUM(L159:IB159)</f>
        <v>0</v>
      </c>
      <c r="I159" s="845"/>
      <c r="J159" s="845"/>
      <c r="K159" s="84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216"/>
    </row>
    <row r="160" spans="3:237" s="165" customFormat="1" ht="12.75">
      <c r="C160" s="185" t="s">
        <v>1698</v>
      </c>
      <c r="E160" s="268" t="s">
        <v>1140</v>
      </c>
      <c r="F160" s="964" t="s">
        <v>593</v>
      </c>
      <c r="G160" s="965"/>
      <c r="H160" s="201">
        <f t="shared" si="7"/>
        <v>0</v>
      </c>
      <c r="I160" s="845"/>
      <c r="J160" s="845"/>
      <c r="K160" s="84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216"/>
    </row>
    <row r="161" spans="3:237" s="204" customFormat="1">
      <c r="C161" s="185"/>
      <c r="E161" s="268"/>
      <c r="F161" s="203">
        <v>6611</v>
      </c>
      <c r="G161" s="161" t="s">
        <v>290</v>
      </c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32"/>
    </row>
    <row r="162" spans="3:237" s="204" customFormat="1">
      <c r="C162" s="185"/>
      <c r="E162" s="268"/>
      <c r="F162" s="203">
        <v>6615</v>
      </c>
      <c r="G162" s="161" t="s">
        <v>291</v>
      </c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32"/>
    </row>
    <row r="163" spans="3:237" s="204" customFormat="1">
      <c r="C163" s="185"/>
      <c r="E163" s="268"/>
      <c r="F163" s="203">
        <v>6616</v>
      </c>
      <c r="G163" s="161" t="s">
        <v>292</v>
      </c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32"/>
    </row>
    <row r="164" spans="3:237" s="204" customFormat="1">
      <c r="C164" s="185"/>
      <c r="E164" s="268"/>
      <c r="F164" s="203">
        <v>6618</v>
      </c>
      <c r="G164" s="161" t="s">
        <v>293</v>
      </c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32"/>
    </row>
    <row r="165" spans="3:237" s="204" customFormat="1">
      <c r="C165" s="185"/>
      <c r="E165" s="268"/>
      <c r="F165" s="203" t="s">
        <v>567</v>
      </c>
      <c r="G165" s="161" t="s">
        <v>294</v>
      </c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32"/>
    </row>
    <row r="166" spans="3:237" s="204" customFormat="1">
      <c r="C166" s="185"/>
      <c r="E166" s="268"/>
      <c r="F166" s="203">
        <v>671</v>
      </c>
      <c r="G166" s="161" t="s">
        <v>296</v>
      </c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32"/>
    </row>
    <row r="167" spans="3:237" s="204" customFormat="1">
      <c r="C167" s="185"/>
      <c r="E167" s="268"/>
      <c r="F167" s="203">
        <v>6722</v>
      </c>
      <c r="G167" s="161" t="s">
        <v>303</v>
      </c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32"/>
    </row>
    <row r="168" spans="3:237" s="204" customFormat="1">
      <c r="C168" s="185"/>
      <c r="E168" s="268"/>
      <c r="F168" s="203">
        <v>6723</v>
      </c>
      <c r="G168" s="161" t="s">
        <v>304</v>
      </c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32"/>
    </row>
    <row r="169" spans="3:237" s="204" customFormat="1">
      <c r="C169" s="185"/>
      <c r="E169" s="268"/>
      <c r="F169" s="203">
        <v>6728</v>
      </c>
      <c r="G169" s="161" t="s">
        <v>305</v>
      </c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32"/>
    </row>
    <row r="170" spans="3:237" s="204" customFormat="1">
      <c r="C170" s="185"/>
      <c r="E170" s="268"/>
      <c r="F170" s="203">
        <v>673</v>
      </c>
      <c r="G170" s="161" t="s">
        <v>306</v>
      </c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32"/>
    </row>
    <row r="171" spans="3:237" s="204" customFormat="1">
      <c r="C171" s="185"/>
      <c r="E171" s="268"/>
      <c r="F171" s="203">
        <v>675</v>
      </c>
      <c r="G171" s="161" t="s">
        <v>307</v>
      </c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32"/>
    </row>
    <row r="172" spans="3:237" s="204" customFormat="1">
      <c r="C172" s="185"/>
      <c r="E172" s="268"/>
      <c r="F172" s="203">
        <v>678</v>
      </c>
      <c r="G172" s="161" t="s">
        <v>308</v>
      </c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32"/>
    </row>
    <row r="173" spans="3:237" s="204" customFormat="1">
      <c r="C173" s="185"/>
      <c r="E173" s="268"/>
      <c r="F173" s="203">
        <v>681111</v>
      </c>
      <c r="G173" s="161" t="s">
        <v>310</v>
      </c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32"/>
    </row>
    <row r="174" spans="3:237" s="204" customFormat="1">
      <c r="C174" s="185"/>
      <c r="E174" s="268"/>
      <c r="F174" s="203">
        <v>681113</v>
      </c>
      <c r="G174" s="161" t="s">
        <v>311</v>
      </c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32"/>
    </row>
    <row r="175" spans="3:237" s="204" customFormat="1">
      <c r="C175" s="185"/>
      <c r="E175" s="268"/>
      <c r="F175" s="203">
        <v>681115</v>
      </c>
      <c r="G175" s="161" t="s">
        <v>312</v>
      </c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32"/>
    </row>
    <row r="176" spans="3:237" s="204" customFormat="1">
      <c r="C176" s="185"/>
      <c r="E176" s="268"/>
      <c r="F176" s="203">
        <v>681118</v>
      </c>
      <c r="G176" s="161" t="s">
        <v>313</v>
      </c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32"/>
    </row>
    <row r="177" spans="3:237" s="204" customFormat="1">
      <c r="C177" s="185"/>
      <c r="E177" s="268"/>
      <c r="F177" s="203">
        <v>681121</v>
      </c>
      <c r="G177" s="161" t="s">
        <v>314</v>
      </c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32"/>
    </row>
    <row r="178" spans="3:237" s="204" customFormat="1">
      <c r="C178" s="185"/>
      <c r="E178" s="268"/>
      <c r="F178" s="203">
        <v>681122</v>
      </c>
      <c r="G178" s="161" t="s">
        <v>315</v>
      </c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32"/>
    </row>
    <row r="179" spans="3:237" s="204" customFormat="1">
      <c r="C179" s="185"/>
      <c r="E179" s="268"/>
      <c r="F179" s="203">
        <v>681123</v>
      </c>
      <c r="G179" s="161" t="s">
        <v>316</v>
      </c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32"/>
    </row>
    <row r="180" spans="3:237" s="204" customFormat="1">
      <c r="C180" s="185"/>
      <c r="E180" s="268"/>
      <c r="F180" s="203">
        <v>681124</v>
      </c>
      <c r="G180" s="161" t="s">
        <v>317</v>
      </c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32"/>
    </row>
    <row r="181" spans="3:237" s="204" customFormat="1">
      <c r="C181" s="185"/>
      <c r="E181" s="268"/>
      <c r="F181" s="203">
        <v>6811251</v>
      </c>
      <c r="G181" s="161" t="s">
        <v>318</v>
      </c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32"/>
    </row>
    <row r="182" spans="3:237" s="204" customFormat="1">
      <c r="C182" s="185"/>
      <c r="E182" s="268"/>
      <c r="F182" s="203">
        <v>6811252</v>
      </c>
      <c r="G182" s="161" t="s">
        <v>319</v>
      </c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32"/>
    </row>
    <row r="183" spans="3:237" s="204" customFormat="1">
      <c r="C183" s="185"/>
      <c r="E183" s="268"/>
      <c r="F183" s="203">
        <v>6811281</v>
      </c>
      <c r="G183" s="161" t="s">
        <v>320</v>
      </c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32"/>
    </row>
    <row r="184" spans="3:237" s="204" customFormat="1">
      <c r="C184" s="185"/>
      <c r="E184" s="268"/>
      <c r="F184" s="203">
        <v>6811282</v>
      </c>
      <c r="G184" s="161" t="s">
        <v>321</v>
      </c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32"/>
    </row>
    <row r="185" spans="3:237" s="204" customFormat="1">
      <c r="C185" s="185"/>
      <c r="E185" s="268"/>
      <c r="F185" s="203">
        <v>68112831</v>
      </c>
      <c r="G185" s="161" t="s">
        <v>322</v>
      </c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32"/>
    </row>
    <row r="186" spans="3:237" s="204" customFormat="1">
      <c r="C186" s="185"/>
      <c r="E186" s="268"/>
      <c r="F186" s="203">
        <v>68112832</v>
      </c>
      <c r="G186" s="161" t="s">
        <v>323</v>
      </c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32"/>
    </row>
    <row r="187" spans="3:237" s="204" customFormat="1">
      <c r="C187" s="185"/>
      <c r="E187" s="268"/>
      <c r="F187" s="203">
        <v>6811284</v>
      </c>
      <c r="G187" s="161" t="s">
        <v>324</v>
      </c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32"/>
    </row>
    <row r="188" spans="3:237" s="204" customFormat="1" ht="22.5">
      <c r="C188" s="185"/>
      <c r="E188" s="268"/>
      <c r="F188" s="203" t="s">
        <v>568</v>
      </c>
      <c r="G188" s="161" t="s">
        <v>569</v>
      </c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32"/>
    </row>
    <row r="189" spans="3:237" s="204" customFormat="1">
      <c r="C189" s="185"/>
      <c r="E189" s="268"/>
      <c r="F189" s="203">
        <v>6812</v>
      </c>
      <c r="G189" s="161" t="s">
        <v>325</v>
      </c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32"/>
    </row>
    <row r="190" spans="3:237" s="204" customFormat="1">
      <c r="C190" s="185"/>
      <c r="E190" s="268"/>
      <c r="F190" s="203">
        <v>6815</v>
      </c>
      <c r="G190" s="161" t="s">
        <v>326</v>
      </c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32"/>
    </row>
    <row r="191" spans="3:237" s="204" customFormat="1">
      <c r="C191" s="185"/>
      <c r="E191" s="268"/>
      <c r="F191" s="203">
        <v>6816</v>
      </c>
      <c r="G191" s="161" t="s">
        <v>327</v>
      </c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32"/>
    </row>
    <row r="192" spans="3:237" s="204" customFormat="1">
      <c r="C192" s="185"/>
      <c r="E192" s="268"/>
      <c r="F192" s="203">
        <v>6817</v>
      </c>
      <c r="G192" s="161" t="s">
        <v>328</v>
      </c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32"/>
    </row>
    <row r="193" spans="3:237" s="204" customFormat="1" ht="22.5">
      <c r="C193" s="185"/>
      <c r="E193" s="268"/>
      <c r="F193" s="203">
        <v>686</v>
      </c>
      <c r="G193" s="161" t="s">
        <v>329</v>
      </c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32"/>
    </row>
    <row r="194" spans="3:237" s="204" customFormat="1" ht="22.5">
      <c r="C194" s="185"/>
      <c r="E194" s="268"/>
      <c r="F194" s="203">
        <v>687</v>
      </c>
      <c r="G194" s="161" t="s">
        <v>330</v>
      </c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32"/>
    </row>
    <row r="195" spans="3:237" s="204" customFormat="1">
      <c r="C195" s="185"/>
      <c r="E195" s="268"/>
      <c r="F195" s="203">
        <v>689</v>
      </c>
      <c r="G195" s="161" t="s">
        <v>331</v>
      </c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32"/>
    </row>
    <row r="196" spans="3:237" s="204" customFormat="1">
      <c r="C196" s="185"/>
      <c r="E196" s="268"/>
      <c r="F196" s="203">
        <v>695</v>
      </c>
      <c r="G196" s="161" t="s">
        <v>332</v>
      </c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32"/>
    </row>
    <row r="197" spans="3:237" s="204" customFormat="1" ht="15.75">
      <c r="C197" s="185" t="s">
        <v>1700</v>
      </c>
      <c r="E197" s="268"/>
      <c r="F197" s="1007" t="s">
        <v>1850</v>
      </c>
      <c r="G197" s="1007"/>
      <c r="H197" s="201">
        <f t="shared" ref="H197:H200" si="9">SUM(L197:IB197)</f>
        <v>0</v>
      </c>
      <c r="I197" s="201"/>
      <c r="J197" s="201"/>
      <c r="K197" s="201"/>
      <c r="L197" s="59">
        <f t="shared" ref="L197:BW197" si="10">L12+L22+L60+L158</f>
        <v>0</v>
      </c>
      <c r="M197" s="59">
        <f t="shared" si="10"/>
        <v>0</v>
      </c>
      <c r="N197" s="59">
        <f t="shared" si="10"/>
        <v>0</v>
      </c>
      <c r="O197" s="59">
        <f t="shared" si="10"/>
        <v>0</v>
      </c>
      <c r="P197" s="59">
        <f t="shared" si="10"/>
        <v>0</v>
      </c>
      <c r="Q197" s="59">
        <f t="shared" si="10"/>
        <v>0</v>
      </c>
      <c r="R197" s="59">
        <f t="shared" si="10"/>
        <v>0</v>
      </c>
      <c r="S197" s="59">
        <f t="shared" si="10"/>
        <v>0</v>
      </c>
      <c r="T197" s="59">
        <f t="shared" si="10"/>
        <v>0</v>
      </c>
      <c r="U197" s="59">
        <f t="shared" si="10"/>
        <v>0</v>
      </c>
      <c r="V197" s="59">
        <f t="shared" si="10"/>
        <v>0</v>
      </c>
      <c r="W197" s="59">
        <f t="shared" si="10"/>
        <v>0</v>
      </c>
      <c r="X197" s="59">
        <f t="shared" si="10"/>
        <v>0</v>
      </c>
      <c r="Y197" s="59">
        <f t="shared" si="10"/>
        <v>0</v>
      </c>
      <c r="Z197" s="59">
        <f t="shared" si="10"/>
        <v>0</v>
      </c>
      <c r="AA197" s="59">
        <f t="shared" si="10"/>
        <v>0</v>
      </c>
      <c r="AB197" s="59">
        <f t="shared" si="10"/>
        <v>0</v>
      </c>
      <c r="AC197" s="59">
        <f t="shared" si="10"/>
        <v>0</v>
      </c>
      <c r="AD197" s="59">
        <f t="shared" si="10"/>
        <v>0</v>
      </c>
      <c r="AE197" s="59">
        <f t="shared" si="10"/>
        <v>0</v>
      </c>
      <c r="AF197" s="59">
        <f t="shared" si="10"/>
        <v>0</v>
      </c>
      <c r="AG197" s="59">
        <f t="shared" si="10"/>
        <v>0</v>
      </c>
      <c r="AH197" s="59">
        <f t="shared" si="10"/>
        <v>0</v>
      </c>
      <c r="AI197" s="59">
        <f t="shared" si="10"/>
        <v>0</v>
      </c>
      <c r="AJ197" s="59">
        <f t="shared" si="10"/>
        <v>0</v>
      </c>
      <c r="AK197" s="59">
        <f t="shared" si="10"/>
        <v>0</v>
      </c>
      <c r="AL197" s="59">
        <f t="shared" si="10"/>
        <v>0</v>
      </c>
      <c r="AM197" s="59">
        <f t="shared" si="10"/>
        <v>0</v>
      </c>
      <c r="AN197" s="59">
        <f t="shared" si="10"/>
        <v>0</v>
      </c>
      <c r="AO197" s="59">
        <f t="shared" si="10"/>
        <v>0</v>
      </c>
      <c r="AP197" s="59">
        <f t="shared" si="10"/>
        <v>0</v>
      </c>
      <c r="AQ197" s="59">
        <f t="shared" si="10"/>
        <v>0</v>
      </c>
      <c r="AR197" s="59">
        <f t="shared" si="10"/>
        <v>0</v>
      </c>
      <c r="AS197" s="59">
        <f t="shared" si="10"/>
        <v>0</v>
      </c>
      <c r="AT197" s="59">
        <f t="shared" si="10"/>
        <v>0</v>
      </c>
      <c r="AU197" s="59">
        <f t="shared" si="10"/>
        <v>0</v>
      </c>
      <c r="AV197" s="59">
        <f t="shared" si="10"/>
        <v>0</v>
      </c>
      <c r="AW197" s="59">
        <f t="shared" si="10"/>
        <v>0</v>
      </c>
      <c r="AX197" s="59">
        <f t="shared" si="10"/>
        <v>0</v>
      </c>
      <c r="AY197" s="59">
        <f t="shared" si="10"/>
        <v>0</v>
      </c>
      <c r="AZ197" s="59">
        <f t="shared" si="10"/>
        <v>0</v>
      </c>
      <c r="BA197" s="59">
        <f t="shared" si="10"/>
        <v>0</v>
      </c>
      <c r="BB197" s="59">
        <f t="shared" si="10"/>
        <v>0</v>
      </c>
      <c r="BC197" s="59">
        <f t="shared" si="10"/>
        <v>0</v>
      </c>
      <c r="BD197" s="59">
        <f t="shared" si="10"/>
        <v>0</v>
      </c>
      <c r="BE197" s="59">
        <f t="shared" si="10"/>
        <v>0</v>
      </c>
      <c r="BF197" s="59">
        <f t="shared" si="10"/>
        <v>0</v>
      </c>
      <c r="BG197" s="59">
        <f t="shared" si="10"/>
        <v>0</v>
      </c>
      <c r="BH197" s="59">
        <f t="shared" si="10"/>
        <v>0</v>
      </c>
      <c r="BI197" s="59">
        <f t="shared" si="10"/>
        <v>0</v>
      </c>
      <c r="BJ197" s="59">
        <f t="shared" si="10"/>
        <v>0</v>
      </c>
      <c r="BK197" s="59">
        <f t="shared" si="10"/>
        <v>0</v>
      </c>
      <c r="BL197" s="59">
        <f t="shared" si="10"/>
        <v>0</v>
      </c>
      <c r="BM197" s="59">
        <f t="shared" si="10"/>
        <v>0</v>
      </c>
      <c r="BN197" s="59">
        <f t="shared" si="10"/>
        <v>0</v>
      </c>
      <c r="BO197" s="59">
        <f t="shared" si="10"/>
        <v>0</v>
      </c>
      <c r="BP197" s="59">
        <f t="shared" si="10"/>
        <v>0</v>
      </c>
      <c r="BQ197" s="59">
        <f t="shared" si="10"/>
        <v>0</v>
      </c>
      <c r="BR197" s="59">
        <f t="shared" si="10"/>
        <v>0</v>
      </c>
      <c r="BS197" s="59">
        <f t="shared" si="10"/>
        <v>0</v>
      </c>
      <c r="BT197" s="59">
        <f t="shared" si="10"/>
        <v>0</v>
      </c>
      <c r="BU197" s="59">
        <f t="shared" si="10"/>
        <v>0</v>
      </c>
      <c r="BV197" s="59">
        <f t="shared" si="10"/>
        <v>0</v>
      </c>
      <c r="BW197" s="59">
        <f t="shared" si="10"/>
        <v>0</v>
      </c>
      <c r="BX197" s="59">
        <f t="shared" ref="BX197:EI197" si="11">BX12+BX22+BX60+BX158</f>
        <v>0</v>
      </c>
      <c r="BY197" s="59">
        <f t="shared" si="11"/>
        <v>0</v>
      </c>
      <c r="BZ197" s="59">
        <f t="shared" si="11"/>
        <v>0</v>
      </c>
      <c r="CA197" s="59">
        <f t="shared" si="11"/>
        <v>0</v>
      </c>
      <c r="CB197" s="59">
        <f t="shared" si="11"/>
        <v>0</v>
      </c>
      <c r="CC197" s="59">
        <f t="shared" si="11"/>
        <v>0</v>
      </c>
      <c r="CD197" s="59">
        <f t="shared" si="11"/>
        <v>0</v>
      </c>
      <c r="CE197" s="59">
        <f t="shared" si="11"/>
        <v>0</v>
      </c>
      <c r="CF197" s="59">
        <f t="shared" si="11"/>
        <v>0</v>
      </c>
      <c r="CG197" s="59">
        <f t="shared" si="11"/>
        <v>0</v>
      </c>
      <c r="CH197" s="59">
        <f t="shared" si="11"/>
        <v>0</v>
      </c>
      <c r="CI197" s="59">
        <f t="shared" si="11"/>
        <v>0</v>
      </c>
      <c r="CJ197" s="59">
        <f t="shared" si="11"/>
        <v>0</v>
      </c>
      <c r="CK197" s="59">
        <f t="shared" si="11"/>
        <v>0</v>
      </c>
      <c r="CL197" s="59">
        <f t="shared" si="11"/>
        <v>0</v>
      </c>
      <c r="CM197" s="59">
        <f t="shared" si="11"/>
        <v>0</v>
      </c>
      <c r="CN197" s="59">
        <f t="shared" si="11"/>
        <v>0</v>
      </c>
      <c r="CO197" s="59">
        <f t="shared" si="11"/>
        <v>0</v>
      </c>
      <c r="CP197" s="59">
        <f t="shared" si="11"/>
        <v>0</v>
      </c>
      <c r="CQ197" s="59">
        <f t="shared" si="11"/>
        <v>0</v>
      </c>
      <c r="CR197" s="59">
        <f t="shared" si="11"/>
        <v>0</v>
      </c>
      <c r="CS197" s="59">
        <f t="shared" si="11"/>
        <v>0</v>
      </c>
      <c r="CT197" s="59">
        <f t="shared" si="11"/>
        <v>0</v>
      </c>
      <c r="CU197" s="59">
        <f t="shared" si="11"/>
        <v>0</v>
      </c>
      <c r="CV197" s="59">
        <f t="shared" si="11"/>
        <v>0</v>
      </c>
      <c r="CW197" s="59">
        <f t="shared" si="11"/>
        <v>0</v>
      </c>
      <c r="CX197" s="59">
        <f t="shared" si="11"/>
        <v>0</v>
      </c>
      <c r="CY197" s="59">
        <f t="shared" si="11"/>
        <v>0</v>
      </c>
      <c r="CZ197" s="59">
        <f t="shared" si="11"/>
        <v>0</v>
      </c>
      <c r="DA197" s="59">
        <f t="shared" si="11"/>
        <v>0</v>
      </c>
      <c r="DB197" s="59">
        <f t="shared" si="11"/>
        <v>0</v>
      </c>
      <c r="DC197" s="59">
        <f t="shared" si="11"/>
        <v>0</v>
      </c>
      <c r="DD197" s="59">
        <f t="shared" si="11"/>
        <v>0</v>
      </c>
      <c r="DE197" s="59">
        <f t="shared" si="11"/>
        <v>0</v>
      </c>
      <c r="DF197" s="59">
        <f t="shared" si="11"/>
        <v>0</v>
      </c>
      <c r="DG197" s="59">
        <f t="shared" si="11"/>
        <v>0</v>
      </c>
      <c r="DH197" s="59">
        <f t="shared" si="11"/>
        <v>0</v>
      </c>
      <c r="DI197" s="59">
        <f t="shared" si="11"/>
        <v>0</v>
      </c>
      <c r="DJ197" s="59">
        <f t="shared" si="11"/>
        <v>0</v>
      </c>
      <c r="DK197" s="59">
        <f t="shared" si="11"/>
        <v>0</v>
      </c>
      <c r="DL197" s="59">
        <f t="shared" si="11"/>
        <v>0</v>
      </c>
      <c r="DM197" s="59">
        <f t="shared" si="11"/>
        <v>0</v>
      </c>
      <c r="DN197" s="59">
        <f t="shared" si="11"/>
        <v>0</v>
      </c>
      <c r="DO197" s="59">
        <f t="shared" si="11"/>
        <v>0</v>
      </c>
      <c r="DP197" s="59">
        <f t="shared" si="11"/>
        <v>0</v>
      </c>
      <c r="DQ197" s="59">
        <f t="shared" si="11"/>
        <v>0</v>
      </c>
      <c r="DR197" s="59">
        <f t="shared" si="11"/>
        <v>0</v>
      </c>
      <c r="DS197" s="59">
        <f t="shared" si="11"/>
        <v>0</v>
      </c>
      <c r="DT197" s="59">
        <f t="shared" si="11"/>
        <v>0</v>
      </c>
      <c r="DU197" s="59">
        <f t="shared" si="11"/>
        <v>0</v>
      </c>
      <c r="DV197" s="59">
        <f t="shared" si="11"/>
        <v>0</v>
      </c>
      <c r="DW197" s="59">
        <f t="shared" si="11"/>
        <v>0</v>
      </c>
      <c r="DX197" s="59">
        <f t="shared" si="11"/>
        <v>0</v>
      </c>
      <c r="DY197" s="59">
        <f t="shared" si="11"/>
        <v>0</v>
      </c>
      <c r="DZ197" s="59">
        <f t="shared" si="11"/>
        <v>0</v>
      </c>
      <c r="EA197" s="59">
        <f t="shared" si="11"/>
        <v>0</v>
      </c>
      <c r="EB197" s="59">
        <f t="shared" si="11"/>
        <v>0</v>
      </c>
      <c r="EC197" s="59">
        <f t="shared" si="11"/>
        <v>0</v>
      </c>
      <c r="ED197" s="59">
        <f t="shared" si="11"/>
        <v>0</v>
      </c>
      <c r="EE197" s="59">
        <f t="shared" si="11"/>
        <v>0</v>
      </c>
      <c r="EF197" s="59">
        <f t="shared" si="11"/>
        <v>0</v>
      </c>
      <c r="EG197" s="59">
        <f t="shared" si="11"/>
        <v>0</v>
      </c>
      <c r="EH197" s="59">
        <f t="shared" si="11"/>
        <v>0</v>
      </c>
      <c r="EI197" s="59">
        <f t="shared" si="11"/>
        <v>0</v>
      </c>
      <c r="EJ197" s="59">
        <f t="shared" ref="EJ197:GU197" si="12">EJ12+EJ22+EJ60+EJ158</f>
        <v>0</v>
      </c>
      <c r="EK197" s="59">
        <f t="shared" si="12"/>
        <v>0</v>
      </c>
      <c r="EL197" s="59">
        <f t="shared" si="12"/>
        <v>0</v>
      </c>
      <c r="EM197" s="59">
        <f t="shared" si="12"/>
        <v>0</v>
      </c>
      <c r="EN197" s="59">
        <f t="shared" si="12"/>
        <v>0</v>
      </c>
      <c r="EO197" s="59">
        <f t="shared" si="12"/>
        <v>0</v>
      </c>
      <c r="EP197" s="59">
        <f t="shared" si="12"/>
        <v>0</v>
      </c>
      <c r="EQ197" s="59">
        <f t="shared" si="12"/>
        <v>0</v>
      </c>
      <c r="ER197" s="59">
        <f t="shared" si="12"/>
        <v>0</v>
      </c>
      <c r="ES197" s="59">
        <f t="shared" si="12"/>
        <v>0</v>
      </c>
      <c r="ET197" s="59">
        <f t="shared" si="12"/>
        <v>0</v>
      </c>
      <c r="EU197" s="59">
        <f t="shared" si="12"/>
        <v>0</v>
      </c>
      <c r="EV197" s="59">
        <f t="shared" si="12"/>
        <v>0</v>
      </c>
      <c r="EW197" s="59">
        <f t="shared" si="12"/>
        <v>0</v>
      </c>
      <c r="EX197" s="59">
        <f t="shared" si="12"/>
        <v>0</v>
      </c>
      <c r="EY197" s="59">
        <f t="shared" si="12"/>
        <v>0</v>
      </c>
      <c r="EZ197" s="59">
        <f t="shared" si="12"/>
        <v>0</v>
      </c>
      <c r="FA197" s="59">
        <f t="shared" si="12"/>
        <v>0</v>
      </c>
      <c r="FB197" s="59">
        <f t="shared" si="12"/>
        <v>0</v>
      </c>
      <c r="FC197" s="59">
        <f t="shared" si="12"/>
        <v>0</v>
      </c>
      <c r="FD197" s="59">
        <f t="shared" si="12"/>
        <v>0</v>
      </c>
      <c r="FE197" s="59">
        <f t="shared" si="12"/>
        <v>0</v>
      </c>
      <c r="FF197" s="59">
        <f t="shared" si="12"/>
        <v>0</v>
      </c>
      <c r="FG197" s="59">
        <f t="shared" si="12"/>
        <v>0</v>
      </c>
      <c r="FH197" s="59">
        <f t="shared" si="12"/>
        <v>0</v>
      </c>
      <c r="FI197" s="59">
        <f t="shared" si="12"/>
        <v>0</v>
      </c>
      <c r="FJ197" s="59">
        <f t="shared" si="12"/>
        <v>0</v>
      </c>
      <c r="FK197" s="59">
        <f t="shared" si="12"/>
        <v>0</v>
      </c>
      <c r="FL197" s="59">
        <f t="shared" si="12"/>
        <v>0</v>
      </c>
      <c r="FM197" s="59">
        <f t="shared" si="12"/>
        <v>0</v>
      </c>
      <c r="FN197" s="59">
        <f t="shared" si="12"/>
        <v>0</v>
      </c>
      <c r="FO197" s="59">
        <f t="shared" si="12"/>
        <v>0</v>
      </c>
      <c r="FP197" s="59">
        <f t="shared" si="12"/>
        <v>0</v>
      </c>
      <c r="FQ197" s="59">
        <f t="shared" si="12"/>
        <v>0</v>
      </c>
      <c r="FR197" s="59">
        <f t="shared" si="12"/>
        <v>0</v>
      </c>
      <c r="FS197" s="59">
        <f t="shared" si="12"/>
        <v>0</v>
      </c>
      <c r="FT197" s="59">
        <f t="shared" si="12"/>
        <v>0</v>
      </c>
      <c r="FU197" s="59">
        <f t="shared" si="12"/>
        <v>0</v>
      </c>
      <c r="FV197" s="59">
        <f t="shared" si="12"/>
        <v>0</v>
      </c>
      <c r="FW197" s="59">
        <f t="shared" si="12"/>
        <v>0</v>
      </c>
      <c r="FX197" s="59">
        <f t="shared" si="12"/>
        <v>0</v>
      </c>
      <c r="FY197" s="59">
        <f t="shared" si="12"/>
        <v>0</v>
      </c>
      <c r="FZ197" s="59">
        <f t="shared" si="12"/>
        <v>0</v>
      </c>
      <c r="GA197" s="59">
        <f t="shared" si="12"/>
        <v>0</v>
      </c>
      <c r="GB197" s="59">
        <f t="shared" si="12"/>
        <v>0</v>
      </c>
      <c r="GC197" s="59">
        <f t="shared" si="12"/>
        <v>0</v>
      </c>
      <c r="GD197" s="59">
        <f t="shared" si="12"/>
        <v>0</v>
      </c>
      <c r="GE197" s="59">
        <f t="shared" si="12"/>
        <v>0</v>
      </c>
      <c r="GF197" s="59">
        <f t="shared" si="12"/>
        <v>0</v>
      </c>
      <c r="GG197" s="59">
        <f t="shared" si="12"/>
        <v>0</v>
      </c>
      <c r="GH197" s="59">
        <f t="shared" si="12"/>
        <v>0</v>
      </c>
      <c r="GI197" s="59">
        <f t="shared" si="12"/>
        <v>0</v>
      </c>
      <c r="GJ197" s="59">
        <f t="shared" si="12"/>
        <v>0</v>
      </c>
      <c r="GK197" s="59">
        <f t="shared" si="12"/>
        <v>0</v>
      </c>
      <c r="GL197" s="59">
        <f t="shared" si="12"/>
        <v>0</v>
      </c>
      <c r="GM197" s="59">
        <f t="shared" si="12"/>
        <v>0</v>
      </c>
      <c r="GN197" s="59">
        <f t="shared" si="12"/>
        <v>0</v>
      </c>
      <c r="GO197" s="59">
        <f t="shared" si="12"/>
        <v>0</v>
      </c>
      <c r="GP197" s="59">
        <f t="shared" si="12"/>
        <v>0</v>
      </c>
      <c r="GQ197" s="59">
        <f t="shared" si="12"/>
        <v>0</v>
      </c>
      <c r="GR197" s="59">
        <f t="shared" si="12"/>
        <v>0</v>
      </c>
      <c r="GS197" s="59">
        <f t="shared" si="12"/>
        <v>0</v>
      </c>
      <c r="GT197" s="59">
        <f t="shared" si="12"/>
        <v>0</v>
      </c>
      <c r="GU197" s="59">
        <f t="shared" si="12"/>
        <v>0</v>
      </c>
      <c r="GV197" s="59">
        <f t="shared" ref="GV197:IB197" si="13">GV12+GV22+GV60+GV158</f>
        <v>0</v>
      </c>
      <c r="GW197" s="59">
        <f t="shared" si="13"/>
        <v>0</v>
      </c>
      <c r="GX197" s="59">
        <f t="shared" si="13"/>
        <v>0</v>
      </c>
      <c r="GY197" s="59">
        <f t="shared" si="13"/>
        <v>0</v>
      </c>
      <c r="GZ197" s="59">
        <f t="shared" si="13"/>
        <v>0</v>
      </c>
      <c r="HA197" s="59">
        <f t="shared" si="13"/>
        <v>0</v>
      </c>
      <c r="HB197" s="59">
        <f t="shared" si="13"/>
        <v>0</v>
      </c>
      <c r="HC197" s="59">
        <f t="shared" si="13"/>
        <v>0</v>
      </c>
      <c r="HD197" s="59">
        <f t="shared" si="13"/>
        <v>0</v>
      </c>
      <c r="HE197" s="59">
        <f t="shared" si="13"/>
        <v>0</v>
      </c>
      <c r="HF197" s="59">
        <f t="shared" si="13"/>
        <v>0</v>
      </c>
      <c r="HG197" s="59">
        <f t="shared" si="13"/>
        <v>0</v>
      </c>
      <c r="HH197" s="59">
        <f t="shared" si="13"/>
        <v>0</v>
      </c>
      <c r="HI197" s="59">
        <f t="shared" si="13"/>
        <v>0</v>
      </c>
      <c r="HJ197" s="59">
        <f t="shared" si="13"/>
        <v>0</v>
      </c>
      <c r="HK197" s="59">
        <f t="shared" si="13"/>
        <v>0</v>
      </c>
      <c r="HL197" s="59">
        <f t="shared" si="13"/>
        <v>0</v>
      </c>
      <c r="HM197" s="59">
        <f t="shared" si="13"/>
        <v>0</v>
      </c>
      <c r="HN197" s="59">
        <f t="shared" si="13"/>
        <v>0</v>
      </c>
      <c r="HO197" s="59">
        <f t="shared" si="13"/>
        <v>0</v>
      </c>
      <c r="HP197" s="59">
        <f t="shared" si="13"/>
        <v>0</v>
      </c>
      <c r="HQ197" s="59">
        <f t="shared" si="13"/>
        <v>0</v>
      </c>
      <c r="HR197" s="59">
        <f t="shared" si="13"/>
        <v>0</v>
      </c>
      <c r="HS197" s="59">
        <f t="shared" si="13"/>
        <v>0</v>
      </c>
      <c r="HT197" s="59">
        <f t="shared" si="13"/>
        <v>0</v>
      </c>
      <c r="HU197" s="59">
        <f t="shared" si="13"/>
        <v>0</v>
      </c>
      <c r="HV197" s="59">
        <f t="shared" si="13"/>
        <v>0</v>
      </c>
      <c r="HW197" s="59">
        <f t="shared" si="13"/>
        <v>0</v>
      </c>
      <c r="HX197" s="59">
        <f t="shared" si="13"/>
        <v>0</v>
      </c>
      <c r="HY197" s="59">
        <f t="shared" si="13"/>
        <v>0</v>
      </c>
      <c r="HZ197" s="59">
        <f t="shared" si="13"/>
        <v>0</v>
      </c>
      <c r="IA197" s="59">
        <f t="shared" si="13"/>
        <v>0</v>
      </c>
      <c r="IB197" s="59">
        <f t="shared" si="13"/>
        <v>0</v>
      </c>
      <c r="IC197" s="232"/>
    </row>
    <row r="198" spans="3:237" s="204" customFormat="1" ht="15" customHeight="1">
      <c r="C198" s="185" t="s">
        <v>1701</v>
      </c>
      <c r="E198" s="268" t="s">
        <v>1658</v>
      </c>
      <c r="F198" s="1008" t="s">
        <v>1858</v>
      </c>
      <c r="G198" s="1009"/>
      <c r="H198" s="201">
        <f t="shared" si="9"/>
        <v>0</v>
      </c>
      <c r="I198" s="845"/>
      <c r="J198" s="845"/>
      <c r="K198" s="84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232"/>
    </row>
    <row r="199" spans="3:237" s="204" customFormat="1" ht="15" customHeight="1">
      <c r="C199" s="185" t="s">
        <v>1702</v>
      </c>
      <c r="E199" s="268" t="s">
        <v>1127</v>
      </c>
      <c r="F199" s="1010" t="s">
        <v>1849</v>
      </c>
      <c r="G199" s="1011"/>
      <c r="H199" s="201">
        <f t="shared" si="9"/>
        <v>0</v>
      </c>
      <c r="I199" s="845"/>
      <c r="J199" s="845"/>
      <c r="K199" s="84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232"/>
    </row>
    <row r="200" spans="3:237" s="204" customFormat="1" ht="15" customHeight="1">
      <c r="C200" s="185" t="s">
        <v>1703</v>
      </c>
      <c r="E200" s="268" t="s">
        <v>1128</v>
      </c>
      <c r="F200" s="1010" t="s">
        <v>1750</v>
      </c>
      <c r="G200" s="1011"/>
      <c r="H200" s="201">
        <f t="shared" si="9"/>
        <v>0</v>
      </c>
      <c r="I200" s="845"/>
      <c r="J200" s="845"/>
      <c r="K200" s="84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232"/>
    </row>
    <row r="201" spans="3:237" s="204" customFormat="1" ht="15.75">
      <c r="C201" s="185" t="s">
        <v>1826</v>
      </c>
      <c r="E201" s="268"/>
      <c r="F201" s="1012" t="s">
        <v>1824</v>
      </c>
      <c r="G201" s="1012"/>
      <c r="H201" s="201">
        <f t="shared" ref="H201" si="14">SUM(L201:IB201)</f>
        <v>0</v>
      </c>
      <c r="I201" s="201"/>
      <c r="J201" s="201"/>
      <c r="K201" s="201"/>
      <c r="L201" s="59">
        <f>L198+L199+L200</f>
        <v>0</v>
      </c>
      <c r="M201" s="59">
        <f t="shared" ref="M201:BX201" si="15">M198+M199+M200</f>
        <v>0</v>
      </c>
      <c r="N201" s="59">
        <f t="shared" si="15"/>
        <v>0</v>
      </c>
      <c r="O201" s="59">
        <f t="shared" si="15"/>
        <v>0</v>
      </c>
      <c r="P201" s="59">
        <f t="shared" si="15"/>
        <v>0</v>
      </c>
      <c r="Q201" s="59">
        <f t="shared" si="15"/>
        <v>0</v>
      </c>
      <c r="R201" s="59">
        <f t="shared" si="15"/>
        <v>0</v>
      </c>
      <c r="S201" s="59">
        <f t="shared" si="15"/>
        <v>0</v>
      </c>
      <c r="T201" s="59">
        <f t="shared" si="15"/>
        <v>0</v>
      </c>
      <c r="U201" s="59">
        <f t="shared" si="15"/>
        <v>0</v>
      </c>
      <c r="V201" s="59">
        <f t="shared" si="15"/>
        <v>0</v>
      </c>
      <c r="W201" s="59">
        <f t="shared" si="15"/>
        <v>0</v>
      </c>
      <c r="X201" s="59">
        <f t="shared" si="15"/>
        <v>0</v>
      </c>
      <c r="Y201" s="59">
        <f t="shared" si="15"/>
        <v>0</v>
      </c>
      <c r="Z201" s="59">
        <f t="shared" si="15"/>
        <v>0</v>
      </c>
      <c r="AA201" s="59">
        <f t="shared" si="15"/>
        <v>0</v>
      </c>
      <c r="AB201" s="59">
        <f t="shared" si="15"/>
        <v>0</v>
      </c>
      <c r="AC201" s="59">
        <f t="shared" si="15"/>
        <v>0</v>
      </c>
      <c r="AD201" s="59">
        <f t="shared" si="15"/>
        <v>0</v>
      </c>
      <c r="AE201" s="59">
        <f t="shared" si="15"/>
        <v>0</v>
      </c>
      <c r="AF201" s="59">
        <f t="shared" si="15"/>
        <v>0</v>
      </c>
      <c r="AG201" s="59">
        <f t="shared" si="15"/>
        <v>0</v>
      </c>
      <c r="AH201" s="59">
        <f t="shared" si="15"/>
        <v>0</v>
      </c>
      <c r="AI201" s="59">
        <f t="shared" si="15"/>
        <v>0</v>
      </c>
      <c r="AJ201" s="59">
        <f t="shared" si="15"/>
        <v>0</v>
      </c>
      <c r="AK201" s="59">
        <f t="shared" si="15"/>
        <v>0</v>
      </c>
      <c r="AL201" s="59">
        <f t="shared" si="15"/>
        <v>0</v>
      </c>
      <c r="AM201" s="59">
        <f t="shared" si="15"/>
        <v>0</v>
      </c>
      <c r="AN201" s="59">
        <f t="shared" si="15"/>
        <v>0</v>
      </c>
      <c r="AO201" s="59">
        <f t="shared" si="15"/>
        <v>0</v>
      </c>
      <c r="AP201" s="59">
        <f t="shared" si="15"/>
        <v>0</v>
      </c>
      <c r="AQ201" s="59">
        <f t="shared" si="15"/>
        <v>0</v>
      </c>
      <c r="AR201" s="59">
        <f t="shared" si="15"/>
        <v>0</v>
      </c>
      <c r="AS201" s="59">
        <f t="shared" si="15"/>
        <v>0</v>
      </c>
      <c r="AT201" s="59">
        <f t="shared" si="15"/>
        <v>0</v>
      </c>
      <c r="AU201" s="59">
        <f t="shared" si="15"/>
        <v>0</v>
      </c>
      <c r="AV201" s="59">
        <f t="shared" si="15"/>
        <v>0</v>
      </c>
      <c r="AW201" s="59">
        <f t="shared" si="15"/>
        <v>0</v>
      </c>
      <c r="AX201" s="59">
        <f t="shared" si="15"/>
        <v>0</v>
      </c>
      <c r="AY201" s="59">
        <f t="shared" si="15"/>
        <v>0</v>
      </c>
      <c r="AZ201" s="59">
        <f t="shared" si="15"/>
        <v>0</v>
      </c>
      <c r="BA201" s="59">
        <f t="shared" si="15"/>
        <v>0</v>
      </c>
      <c r="BB201" s="59">
        <f t="shared" si="15"/>
        <v>0</v>
      </c>
      <c r="BC201" s="59">
        <f t="shared" si="15"/>
        <v>0</v>
      </c>
      <c r="BD201" s="59">
        <f t="shared" si="15"/>
        <v>0</v>
      </c>
      <c r="BE201" s="59">
        <f t="shared" si="15"/>
        <v>0</v>
      </c>
      <c r="BF201" s="59">
        <f t="shared" si="15"/>
        <v>0</v>
      </c>
      <c r="BG201" s="59">
        <f t="shared" si="15"/>
        <v>0</v>
      </c>
      <c r="BH201" s="59">
        <f t="shared" si="15"/>
        <v>0</v>
      </c>
      <c r="BI201" s="59">
        <f t="shared" si="15"/>
        <v>0</v>
      </c>
      <c r="BJ201" s="59">
        <f t="shared" si="15"/>
        <v>0</v>
      </c>
      <c r="BK201" s="59">
        <f t="shared" si="15"/>
        <v>0</v>
      </c>
      <c r="BL201" s="59">
        <f t="shared" si="15"/>
        <v>0</v>
      </c>
      <c r="BM201" s="59">
        <f t="shared" si="15"/>
        <v>0</v>
      </c>
      <c r="BN201" s="59">
        <f t="shared" si="15"/>
        <v>0</v>
      </c>
      <c r="BO201" s="59">
        <f t="shared" si="15"/>
        <v>0</v>
      </c>
      <c r="BP201" s="59">
        <f t="shared" si="15"/>
        <v>0</v>
      </c>
      <c r="BQ201" s="59">
        <f t="shared" si="15"/>
        <v>0</v>
      </c>
      <c r="BR201" s="59">
        <f t="shared" si="15"/>
        <v>0</v>
      </c>
      <c r="BS201" s="59">
        <f t="shared" si="15"/>
        <v>0</v>
      </c>
      <c r="BT201" s="59">
        <f t="shared" si="15"/>
        <v>0</v>
      </c>
      <c r="BU201" s="59">
        <f t="shared" si="15"/>
        <v>0</v>
      </c>
      <c r="BV201" s="59">
        <f t="shared" si="15"/>
        <v>0</v>
      </c>
      <c r="BW201" s="59">
        <f t="shared" si="15"/>
        <v>0</v>
      </c>
      <c r="BX201" s="59">
        <f t="shared" si="15"/>
        <v>0</v>
      </c>
      <c r="BY201" s="59">
        <f t="shared" ref="BY201:EJ201" si="16">BY198+BY199+BY200</f>
        <v>0</v>
      </c>
      <c r="BZ201" s="59">
        <f t="shared" si="16"/>
        <v>0</v>
      </c>
      <c r="CA201" s="59">
        <f t="shared" si="16"/>
        <v>0</v>
      </c>
      <c r="CB201" s="59">
        <f t="shared" si="16"/>
        <v>0</v>
      </c>
      <c r="CC201" s="59">
        <f t="shared" si="16"/>
        <v>0</v>
      </c>
      <c r="CD201" s="59">
        <f t="shared" si="16"/>
        <v>0</v>
      </c>
      <c r="CE201" s="59">
        <f t="shared" si="16"/>
        <v>0</v>
      </c>
      <c r="CF201" s="59">
        <f t="shared" si="16"/>
        <v>0</v>
      </c>
      <c r="CG201" s="59">
        <f t="shared" si="16"/>
        <v>0</v>
      </c>
      <c r="CH201" s="59">
        <f t="shared" si="16"/>
        <v>0</v>
      </c>
      <c r="CI201" s="59">
        <f t="shared" si="16"/>
        <v>0</v>
      </c>
      <c r="CJ201" s="59">
        <f t="shared" si="16"/>
        <v>0</v>
      </c>
      <c r="CK201" s="59">
        <f t="shared" si="16"/>
        <v>0</v>
      </c>
      <c r="CL201" s="59">
        <f t="shared" si="16"/>
        <v>0</v>
      </c>
      <c r="CM201" s="59">
        <f t="shared" si="16"/>
        <v>0</v>
      </c>
      <c r="CN201" s="59">
        <f t="shared" si="16"/>
        <v>0</v>
      </c>
      <c r="CO201" s="59">
        <f t="shared" si="16"/>
        <v>0</v>
      </c>
      <c r="CP201" s="59">
        <f t="shared" si="16"/>
        <v>0</v>
      </c>
      <c r="CQ201" s="59">
        <f t="shared" si="16"/>
        <v>0</v>
      </c>
      <c r="CR201" s="59">
        <f t="shared" si="16"/>
        <v>0</v>
      </c>
      <c r="CS201" s="59">
        <f t="shared" si="16"/>
        <v>0</v>
      </c>
      <c r="CT201" s="59">
        <f t="shared" si="16"/>
        <v>0</v>
      </c>
      <c r="CU201" s="59">
        <f t="shared" si="16"/>
        <v>0</v>
      </c>
      <c r="CV201" s="59">
        <f t="shared" si="16"/>
        <v>0</v>
      </c>
      <c r="CW201" s="59">
        <f t="shared" si="16"/>
        <v>0</v>
      </c>
      <c r="CX201" s="59">
        <f t="shared" si="16"/>
        <v>0</v>
      </c>
      <c r="CY201" s="59">
        <f t="shared" si="16"/>
        <v>0</v>
      </c>
      <c r="CZ201" s="59">
        <f t="shared" si="16"/>
        <v>0</v>
      </c>
      <c r="DA201" s="59">
        <f t="shared" si="16"/>
        <v>0</v>
      </c>
      <c r="DB201" s="59">
        <f t="shared" si="16"/>
        <v>0</v>
      </c>
      <c r="DC201" s="59">
        <f t="shared" si="16"/>
        <v>0</v>
      </c>
      <c r="DD201" s="59">
        <f t="shared" si="16"/>
        <v>0</v>
      </c>
      <c r="DE201" s="59">
        <f t="shared" si="16"/>
        <v>0</v>
      </c>
      <c r="DF201" s="59">
        <f t="shared" si="16"/>
        <v>0</v>
      </c>
      <c r="DG201" s="59">
        <f t="shared" si="16"/>
        <v>0</v>
      </c>
      <c r="DH201" s="59">
        <f t="shared" si="16"/>
        <v>0</v>
      </c>
      <c r="DI201" s="59">
        <f t="shared" si="16"/>
        <v>0</v>
      </c>
      <c r="DJ201" s="59">
        <f t="shared" si="16"/>
        <v>0</v>
      </c>
      <c r="DK201" s="59">
        <f t="shared" si="16"/>
        <v>0</v>
      </c>
      <c r="DL201" s="59">
        <f t="shared" si="16"/>
        <v>0</v>
      </c>
      <c r="DM201" s="59">
        <f t="shared" si="16"/>
        <v>0</v>
      </c>
      <c r="DN201" s="59">
        <f t="shared" si="16"/>
        <v>0</v>
      </c>
      <c r="DO201" s="59">
        <f t="shared" si="16"/>
        <v>0</v>
      </c>
      <c r="DP201" s="59">
        <f t="shared" si="16"/>
        <v>0</v>
      </c>
      <c r="DQ201" s="59">
        <f t="shared" si="16"/>
        <v>0</v>
      </c>
      <c r="DR201" s="59">
        <f t="shared" si="16"/>
        <v>0</v>
      </c>
      <c r="DS201" s="59">
        <f t="shared" si="16"/>
        <v>0</v>
      </c>
      <c r="DT201" s="59">
        <f t="shared" si="16"/>
        <v>0</v>
      </c>
      <c r="DU201" s="59">
        <f t="shared" si="16"/>
        <v>0</v>
      </c>
      <c r="DV201" s="59">
        <f t="shared" si="16"/>
        <v>0</v>
      </c>
      <c r="DW201" s="59">
        <f t="shared" si="16"/>
        <v>0</v>
      </c>
      <c r="DX201" s="59">
        <f t="shared" si="16"/>
        <v>0</v>
      </c>
      <c r="DY201" s="59">
        <f t="shared" si="16"/>
        <v>0</v>
      </c>
      <c r="DZ201" s="59">
        <f t="shared" si="16"/>
        <v>0</v>
      </c>
      <c r="EA201" s="59">
        <f t="shared" si="16"/>
        <v>0</v>
      </c>
      <c r="EB201" s="59">
        <f t="shared" si="16"/>
        <v>0</v>
      </c>
      <c r="EC201" s="59">
        <f t="shared" si="16"/>
        <v>0</v>
      </c>
      <c r="ED201" s="59">
        <f t="shared" si="16"/>
        <v>0</v>
      </c>
      <c r="EE201" s="59">
        <f t="shared" si="16"/>
        <v>0</v>
      </c>
      <c r="EF201" s="59">
        <f t="shared" si="16"/>
        <v>0</v>
      </c>
      <c r="EG201" s="59">
        <f t="shared" si="16"/>
        <v>0</v>
      </c>
      <c r="EH201" s="59">
        <f t="shared" si="16"/>
        <v>0</v>
      </c>
      <c r="EI201" s="59">
        <f t="shared" si="16"/>
        <v>0</v>
      </c>
      <c r="EJ201" s="59">
        <f t="shared" si="16"/>
        <v>0</v>
      </c>
      <c r="EK201" s="59">
        <f t="shared" ref="EK201:GV201" si="17">EK198+EK199+EK200</f>
        <v>0</v>
      </c>
      <c r="EL201" s="59">
        <f t="shared" si="17"/>
        <v>0</v>
      </c>
      <c r="EM201" s="59">
        <f t="shared" si="17"/>
        <v>0</v>
      </c>
      <c r="EN201" s="59">
        <f t="shared" si="17"/>
        <v>0</v>
      </c>
      <c r="EO201" s="59">
        <f t="shared" si="17"/>
        <v>0</v>
      </c>
      <c r="EP201" s="59">
        <f t="shared" si="17"/>
        <v>0</v>
      </c>
      <c r="EQ201" s="59">
        <f t="shared" si="17"/>
        <v>0</v>
      </c>
      <c r="ER201" s="59">
        <f t="shared" si="17"/>
        <v>0</v>
      </c>
      <c r="ES201" s="59">
        <f t="shared" si="17"/>
        <v>0</v>
      </c>
      <c r="ET201" s="59">
        <f t="shared" si="17"/>
        <v>0</v>
      </c>
      <c r="EU201" s="59">
        <f t="shared" si="17"/>
        <v>0</v>
      </c>
      <c r="EV201" s="59">
        <f t="shared" si="17"/>
        <v>0</v>
      </c>
      <c r="EW201" s="59">
        <f t="shared" si="17"/>
        <v>0</v>
      </c>
      <c r="EX201" s="59">
        <f t="shared" si="17"/>
        <v>0</v>
      </c>
      <c r="EY201" s="59">
        <f t="shared" si="17"/>
        <v>0</v>
      </c>
      <c r="EZ201" s="59">
        <f t="shared" si="17"/>
        <v>0</v>
      </c>
      <c r="FA201" s="59">
        <f t="shared" si="17"/>
        <v>0</v>
      </c>
      <c r="FB201" s="59">
        <f t="shared" si="17"/>
        <v>0</v>
      </c>
      <c r="FC201" s="59">
        <f t="shared" si="17"/>
        <v>0</v>
      </c>
      <c r="FD201" s="59">
        <f t="shared" si="17"/>
        <v>0</v>
      </c>
      <c r="FE201" s="59">
        <f t="shared" si="17"/>
        <v>0</v>
      </c>
      <c r="FF201" s="59">
        <f t="shared" si="17"/>
        <v>0</v>
      </c>
      <c r="FG201" s="59">
        <f t="shared" si="17"/>
        <v>0</v>
      </c>
      <c r="FH201" s="59">
        <f t="shared" si="17"/>
        <v>0</v>
      </c>
      <c r="FI201" s="59">
        <f t="shared" si="17"/>
        <v>0</v>
      </c>
      <c r="FJ201" s="59">
        <f t="shared" si="17"/>
        <v>0</v>
      </c>
      <c r="FK201" s="59">
        <f t="shared" si="17"/>
        <v>0</v>
      </c>
      <c r="FL201" s="59">
        <f t="shared" si="17"/>
        <v>0</v>
      </c>
      <c r="FM201" s="59">
        <f t="shared" si="17"/>
        <v>0</v>
      </c>
      <c r="FN201" s="59">
        <f t="shared" si="17"/>
        <v>0</v>
      </c>
      <c r="FO201" s="59">
        <f t="shared" si="17"/>
        <v>0</v>
      </c>
      <c r="FP201" s="59">
        <f t="shared" si="17"/>
        <v>0</v>
      </c>
      <c r="FQ201" s="59">
        <f t="shared" si="17"/>
        <v>0</v>
      </c>
      <c r="FR201" s="59">
        <f t="shared" si="17"/>
        <v>0</v>
      </c>
      <c r="FS201" s="59">
        <f t="shared" si="17"/>
        <v>0</v>
      </c>
      <c r="FT201" s="59">
        <f t="shared" si="17"/>
        <v>0</v>
      </c>
      <c r="FU201" s="59">
        <f t="shared" si="17"/>
        <v>0</v>
      </c>
      <c r="FV201" s="59">
        <f t="shared" si="17"/>
        <v>0</v>
      </c>
      <c r="FW201" s="59">
        <f t="shared" si="17"/>
        <v>0</v>
      </c>
      <c r="FX201" s="59">
        <f t="shared" si="17"/>
        <v>0</v>
      </c>
      <c r="FY201" s="59">
        <f t="shared" si="17"/>
        <v>0</v>
      </c>
      <c r="FZ201" s="59">
        <f t="shared" si="17"/>
        <v>0</v>
      </c>
      <c r="GA201" s="59">
        <f t="shared" si="17"/>
        <v>0</v>
      </c>
      <c r="GB201" s="59">
        <f t="shared" si="17"/>
        <v>0</v>
      </c>
      <c r="GC201" s="59">
        <f t="shared" si="17"/>
        <v>0</v>
      </c>
      <c r="GD201" s="59">
        <f t="shared" si="17"/>
        <v>0</v>
      </c>
      <c r="GE201" s="59">
        <f t="shared" si="17"/>
        <v>0</v>
      </c>
      <c r="GF201" s="59">
        <f t="shared" si="17"/>
        <v>0</v>
      </c>
      <c r="GG201" s="59">
        <f t="shared" si="17"/>
        <v>0</v>
      </c>
      <c r="GH201" s="59">
        <f t="shared" si="17"/>
        <v>0</v>
      </c>
      <c r="GI201" s="59">
        <f t="shared" si="17"/>
        <v>0</v>
      </c>
      <c r="GJ201" s="59">
        <f t="shared" si="17"/>
        <v>0</v>
      </c>
      <c r="GK201" s="59">
        <f t="shared" si="17"/>
        <v>0</v>
      </c>
      <c r="GL201" s="59">
        <f t="shared" si="17"/>
        <v>0</v>
      </c>
      <c r="GM201" s="59">
        <f t="shared" si="17"/>
        <v>0</v>
      </c>
      <c r="GN201" s="59">
        <f t="shared" si="17"/>
        <v>0</v>
      </c>
      <c r="GO201" s="59">
        <f t="shared" si="17"/>
        <v>0</v>
      </c>
      <c r="GP201" s="59">
        <f t="shared" si="17"/>
        <v>0</v>
      </c>
      <c r="GQ201" s="59">
        <f t="shared" si="17"/>
        <v>0</v>
      </c>
      <c r="GR201" s="59">
        <f t="shared" si="17"/>
        <v>0</v>
      </c>
      <c r="GS201" s="59">
        <f t="shared" si="17"/>
        <v>0</v>
      </c>
      <c r="GT201" s="59">
        <f t="shared" si="17"/>
        <v>0</v>
      </c>
      <c r="GU201" s="59">
        <f t="shared" si="17"/>
        <v>0</v>
      </c>
      <c r="GV201" s="59">
        <f t="shared" si="17"/>
        <v>0</v>
      </c>
      <c r="GW201" s="59">
        <f t="shared" ref="GW201:IB201" si="18">GW198+GW199+GW200</f>
        <v>0</v>
      </c>
      <c r="GX201" s="59">
        <f t="shared" si="18"/>
        <v>0</v>
      </c>
      <c r="GY201" s="59">
        <f t="shared" si="18"/>
        <v>0</v>
      </c>
      <c r="GZ201" s="59">
        <f t="shared" si="18"/>
        <v>0</v>
      </c>
      <c r="HA201" s="59">
        <f t="shared" si="18"/>
        <v>0</v>
      </c>
      <c r="HB201" s="59">
        <f t="shared" si="18"/>
        <v>0</v>
      </c>
      <c r="HC201" s="59">
        <f t="shared" si="18"/>
        <v>0</v>
      </c>
      <c r="HD201" s="59">
        <f t="shared" si="18"/>
        <v>0</v>
      </c>
      <c r="HE201" s="59">
        <f t="shared" si="18"/>
        <v>0</v>
      </c>
      <c r="HF201" s="59">
        <f t="shared" si="18"/>
        <v>0</v>
      </c>
      <c r="HG201" s="59">
        <f t="shared" si="18"/>
        <v>0</v>
      </c>
      <c r="HH201" s="59">
        <f t="shared" si="18"/>
        <v>0</v>
      </c>
      <c r="HI201" s="59">
        <f t="shared" si="18"/>
        <v>0</v>
      </c>
      <c r="HJ201" s="59">
        <f t="shared" si="18"/>
        <v>0</v>
      </c>
      <c r="HK201" s="59">
        <f t="shared" si="18"/>
        <v>0</v>
      </c>
      <c r="HL201" s="59">
        <f t="shared" si="18"/>
        <v>0</v>
      </c>
      <c r="HM201" s="59">
        <f t="shared" si="18"/>
        <v>0</v>
      </c>
      <c r="HN201" s="59">
        <f t="shared" si="18"/>
        <v>0</v>
      </c>
      <c r="HO201" s="59">
        <f t="shared" si="18"/>
        <v>0</v>
      </c>
      <c r="HP201" s="59">
        <f t="shared" si="18"/>
        <v>0</v>
      </c>
      <c r="HQ201" s="59">
        <f t="shared" si="18"/>
        <v>0</v>
      </c>
      <c r="HR201" s="59">
        <f t="shared" si="18"/>
        <v>0</v>
      </c>
      <c r="HS201" s="59">
        <f t="shared" si="18"/>
        <v>0</v>
      </c>
      <c r="HT201" s="59">
        <f t="shared" si="18"/>
        <v>0</v>
      </c>
      <c r="HU201" s="59">
        <f t="shared" si="18"/>
        <v>0</v>
      </c>
      <c r="HV201" s="59">
        <f t="shared" si="18"/>
        <v>0</v>
      </c>
      <c r="HW201" s="59">
        <f t="shared" si="18"/>
        <v>0</v>
      </c>
      <c r="HX201" s="59">
        <f t="shared" si="18"/>
        <v>0</v>
      </c>
      <c r="HY201" s="59">
        <f t="shared" si="18"/>
        <v>0</v>
      </c>
      <c r="HZ201" s="59">
        <f t="shared" si="18"/>
        <v>0</v>
      </c>
      <c r="IA201" s="59">
        <f t="shared" si="18"/>
        <v>0</v>
      </c>
      <c r="IB201" s="59">
        <f t="shared" si="18"/>
        <v>0</v>
      </c>
      <c r="IC201" s="232"/>
    </row>
    <row r="202" spans="3:237" s="204" customFormat="1">
      <c r="C202" s="185"/>
      <c r="E202" s="268"/>
      <c r="F202" s="304">
        <v>701</v>
      </c>
      <c r="G202" s="253" t="s">
        <v>430</v>
      </c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32"/>
    </row>
    <row r="203" spans="3:237" s="204" customFormat="1">
      <c r="C203" s="185"/>
      <c r="E203" s="268"/>
      <c r="F203" s="304">
        <v>702</v>
      </c>
      <c r="G203" s="161" t="s">
        <v>431</v>
      </c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32"/>
    </row>
    <row r="204" spans="3:237" s="204" customFormat="1">
      <c r="C204" s="185"/>
      <c r="E204" s="268"/>
      <c r="F204" s="304">
        <v>703</v>
      </c>
      <c r="G204" s="161" t="s">
        <v>432</v>
      </c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32"/>
    </row>
    <row r="205" spans="3:237" s="204" customFormat="1">
      <c r="C205" s="185"/>
      <c r="E205" s="268"/>
      <c r="F205" s="304">
        <v>704</v>
      </c>
      <c r="G205" s="161" t="s">
        <v>433</v>
      </c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32"/>
    </row>
    <row r="206" spans="3:237" s="204" customFormat="1">
      <c r="C206" s="185"/>
      <c r="E206" s="268"/>
      <c r="F206" s="304">
        <v>705</v>
      </c>
      <c r="G206" s="161" t="s">
        <v>434</v>
      </c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32"/>
    </row>
    <row r="207" spans="3:237" s="204" customFormat="1">
      <c r="C207" s="185"/>
      <c r="E207" s="268"/>
      <c r="F207" s="304">
        <v>706</v>
      </c>
      <c r="G207" s="161" t="s">
        <v>435</v>
      </c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32"/>
    </row>
    <row r="208" spans="3:237" s="204" customFormat="1">
      <c r="C208" s="185"/>
      <c r="E208" s="268"/>
      <c r="F208" s="304">
        <v>7071</v>
      </c>
      <c r="G208" s="161" t="s">
        <v>437</v>
      </c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32"/>
    </row>
    <row r="209" spans="3:237" s="204" customFormat="1">
      <c r="C209" s="185"/>
      <c r="E209" s="268"/>
      <c r="F209" s="304">
        <v>7078</v>
      </c>
      <c r="G209" s="161" t="s">
        <v>438</v>
      </c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32"/>
    </row>
    <row r="210" spans="3:237" s="204" customFormat="1">
      <c r="C210" s="185"/>
      <c r="E210" s="268"/>
      <c r="F210" s="304">
        <v>70811</v>
      </c>
      <c r="G210" s="161" t="s">
        <v>439</v>
      </c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32"/>
    </row>
    <row r="211" spans="3:237" s="204" customFormat="1">
      <c r="C211" s="185"/>
      <c r="E211" s="268"/>
      <c r="F211" s="304">
        <v>70812</v>
      </c>
      <c r="G211" s="161" t="s">
        <v>440</v>
      </c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32"/>
    </row>
    <row r="212" spans="3:237" s="204" customFormat="1">
      <c r="C212" s="185"/>
      <c r="E212" s="268"/>
      <c r="F212" s="304">
        <v>70813</v>
      </c>
      <c r="G212" s="161" t="s">
        <v>441</v>
      </c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32"/>
    </row>
    <row r="213" spans="3:237" s="204" customFormat="1">
      <c r="C213" s="185"/>
      <c r="E213" s="268"/>
      <c r="F213" s="304">
        <v>70818</v>
      </c>
      <c r="G213" s="161" t="s">
        <v>442</v>
      </c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32"/>
    </row>
    <row r="214" spans="3:237" s="204" customFormat="1">
      <c r="C214" s="185"/>
      <c r="E214" s="268"/>
      <c r="F214" s="304">
        <v>70821</v>
      </c>
      <c r="G214" s="161" t="s">
        <v>443</v>
      </c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32"/>
    </row>
    <row r="215" spans="3:237" s="204" customFormat="1">
      <c r="C215" s="185"/>
      <c r="E215" s="268"/>
      <c r="F215" s="304">
        <v>70822</v>
      </c>
      <c r="G215" s="161" t="s">
        <v>444</v>
      </c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32"/>
    </row>
    <row r="216" spans="3:237" s="204" customFormat="1">
      <c r="C216" s="185"/>
      <c r="E216" s="268"/>
      <c r="F216" s="304">
        <v>70823</v>
      </c>
      <c r="G216" s="161" t="s">
        <v>445</v>
      </c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32"/>
    </row>
    <row r="217" spans="3:237" s="204" customFormat="1" ht="22.5">
      <c r="C217" s="185"/>
      <c r="E217" s="268"/>
      <c r="F217" s="304">
        <v>70824</v>
      </c>
      <c r="G217" s="161" t="s">
        <v>446</v>
      </c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32"/>
    </row>
    <row r="218" spans="3:237" s="204" customFormat="1">
      <c r="C218" s="185"/>
      <c r="E218" s="268"/>
      <c r="F218" s="304">
        <v>70828</v>
      </c>
      <c r="G218" s="161" t="s">
        <v>447</v>
      </c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32"/>
    </row>
    <row r="219" spans="3:237" s="204" customFormat="1">
      <c r="C219" s="185"/>
      <c r="E219" s="268"/>
      <c r="F219" s="304">
        <v>7083</v>
      </c>
      <c r="G219" s="161" t="s">
        <v>448</v>
      </c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32"/>
    </row>
    <row r="220" spans="3:237" s="204" customFormat="1">
      <c r="C220" s="185"/>
      <c r="E220" s="268"/>
      <c r="F220" s="304">
        <v>7084</v>
      </c>
      <c r="G220" s="161" t="s">
        <v>449</v>
      </c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32"/>
    </row>
    <row r="221" spans="3:237" s="204" customFormat="1">
      <c r="C221" s="185"/>
      <c r="E221" s="268"/>
      <c r="F221" s="304">
        <v>7087</v>
      </c>
      <c r="G221" s="161" t="s">
        <v>451</v>
      </c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32"/>
    </row>
    <row r="222" spans="3:237" s="204" customFormat="1">
      <c r="C222" s="185"/>
      <c r="E222" s="268"/>
      <c r="F222" s="304">
        <v>7088</v>
      </c>
      <c r="G222" s="161" t="s">
        <v>452</v>
      </c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32"/>
    </row>
    <row r="223" spans="3:237" s="204" customFormat="1">
      <c r="C223" s="185"/>
      <c r="E223" s="268"/>
      <c r="F223" s="304">
        <v>71</v>
      </c>
      <c r="G223" s="161" t="s">
        <v>455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32"/>
    </row>
    <row r="224" spans="3:237" s="204" customFormat="1">
      <c r="C224" s="185"/>
      <c r="E224" s="268"/>
      <c r="F224" s="304">
        <v>72</v>
      </c>
      <c r="G224" s="161" t="s">
        <v>457</v>
      </c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32"/>
    </row>
    <row r="225" spans="3:237" s="204" customFormat="1">
      <c r="C225" s="185"/>
      <c r="E225" s="268"/>
      <c r="F225" s="304">
        <v>7471</v>
      </c>
      <c r="G225" s="161" t="s">
        <v>460</v>
      </c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32"/>
    </row>
    <row r="226" spans="3:237" s="204" customFormat="1">
      <c r="C226" s="185"/>
      <c r="E226" s="268"/>
      <c r="F226" s="304">
        <v>7472</v>
      </c>
      <c r="G226" s="161" t="s">
        <v>461</v>
      </c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32"/>
    </row>
    <row r="227" spans="3:237" s="204" customFormat="1">
      <c r="C227" s="185"/>
      <c r="E227" s="268"/>
      <c r="F227" s="304">
        <v>74731</v>
      </c>
      <c r="G227" s="161" t="s">
        <v>462</v>
      </c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32"/>
    </row>
    <row r="228" spans="3:237" s="204" customFormat="1">
      <c r="C228" s="185"/>
      <c r="E228" s="268"/>
      <c r="F228" s="304">
        <v>74732</v>
      </c>
      <c r="G228" s="161" t="s">
        <v>463</v>
      </c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32"/>
    </row>
    <row r="229" spans="3:237" s="204" customFormat="1">
      <c r="C229" s="185"/>
      <c r="E229" s="268"/>
      <c r="F229" s="304">
        <v>7474</v>
      </c>
      <c r="G229" s="161" t="s">
        <v>464</v>
      </c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32"/>
    </row>
    <row r="230" spans="3:237" s="204" customFormat="1" ht="22.5">
      <c r="C230" s="185"/>
      <c r="E230" s="268"/>
      <c r="F230" s="304">
        <v>7475</v>
      </c>
      <c r="G230" s="161" t="s">
        <v>465</v>
      </c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32"/>
    </row>
    <row r="231" spans="3:237" s="204" customFormat="1">
      <c r="C231" s="185"/>
      <c r="E231" s="268"/>
      <c r="F231" s="304">
        <v>7476</v>
      </c>
      <c r="G231" s="161" t="s">
        <v>466</v>
      </c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32"/>
    </row>
    <row r="232" spans="3:237" s="204" customFormat="1">
      <c r="C232" s="185"/>
      <c r="E232" s="268"/>
      <c r="F232" s="304">
        <v>7477</v>
      </c>
      <c r="G232" s="161" t="s">
        <v>467</v>
      </c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32"/>
    </row>
    <row r="233" spans="3:237" s="204" customFormat="1" ht="22.5">
      <c r="C233" s="185"/>
      <c r="E233" s="268"/>
      <c r="F233" s="304">
        <v>7483</v>
      </c>
      <c r="G233" s="161" t="s">
        <v>468</v>
      </c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32"/>
    </row>
    <row r="234" spans="3:237" s="204" customFormat="1">
      <c r="C234" s="185"/>
      <c r="E234" s="268"/>
      <c r="F234" s="304">
        <v>7484</v>
      </c>
      <c r="G234" s="161" t="s">
        <v>469</v>
      </c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32"/>
    </row>
    <row r="235" spans="3:237" s="204" customFormat="1">
      <c r="C235" s="185"/>
      <c r="E235" s="268"/>
      <c r="F235" s="304">
        <v>7488</v>
      </c>
      <c r="G235" s="161" t="s">
        <v>470</v>
      </c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32"/>
    </row>
    <row r="236" spans="3:237" s="204" customFormat="1" ht="22.5">
      <c r="C236" s="185"/>
      <c r="E236" s="268"/>
      <c r="F236" s="304">
        <v>751</v>
      </c>
      <c r="G236" s="161" t="s">
        <v>473</v>
      </c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32"/>
    </row>
    <row r="237" spans="3:237" s="204" customFormat="1">
      <c r="C237" s="185"/>
      <c r="E237" s="268"/>
      <c r="F237" s="304">
        <v>752</v>
      </c>
      <c r="G237" s="161" t="s">
        <v>474</v>
      </c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32"/>
    </row>
    <row r="238" spans="3:237" s="204" customFormat="1">
      <c r="C238" s="185"/>
      <c r="E238" s="268"/>
      <c r="F238" s="304">
        <v>753</v>
      </c>
      <c r="G238" s="161" t="s">
        <v>475</v>
      </c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32"/>
    </row>
    <row r="239" spans="3:237" s="204" customFormat="1">
      <c r="C239" s="185"/>
      <c r="E239" s="268"/>
      <c r="F239" s="304">
        <v>7541</v>
      </c>
      <c r="G239" s="161" t="s">
        <v>476</v>
      </c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32"/>
    </row>
    <row r="240" spans="3:237" s="204" customFormat="1">
      <c r="C240" s="185"/>
      <c r="E240" s="268"/>
      <c r="F240" s="304">
        <v>7542</v>
      </c>
      <c r="G240" s="161" t="s">
        <v>477</v>
      </c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32"/>
    </row>
    <row r="241" spans="3:237" s="204" customFormat="1">
      <c r="C241" s="185"/>
      <c r="E241" s="268"/>
      <c r="F241" s="304">
        <v>7543</v>
      </c>
      <c r="G241" s="161" t="s">
        <v>478</v>
      </c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32"/>
    </row>
    <row r="242" spans="3:237" s="204" customFormat="1">
      <c r="C242" s="185"/>
      <c r="E242" s="268"/>
      <c r="F242" s="304">
        <v>7544</v>
      </c>
      <c r="G242" s="161" t="s">
        <v>479</v>
      </c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32"/>
    </row>
    <row r="243" spans="3:237" s="204" customFormat="1">
      <c r="C243" s="185"/>
      <c r="E243" s="268"/>
      <c r="F243" s="304">
        <v>7548</v>
      </c>
      <c r="G243" s="161" t="s">
        <v>480</v>
      </c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32"/>
    </row>
    <row r="244" spans="3:237" s="204" customFormat="1">
      <c r="C244" s="185"/>
      <c r="E244" s="268"/>
      <c r="F244" s="304">
        <v>755</v>
      </c>
      <c r="G244" s="161" t="s">
        <v>481</v>
      </c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32"/>
    </row>
    <row r="245" spans="3:237" s="204" customFormat="1">
      <c r="C245" s="185"/>
      <c r="E245" s="268"/>
      <c r="F245" s="304">
        <v>756</v>
      </c>
      <c r="G245" s="161" t="s">
        <v>482</v>
      </c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32"/>
    </row>
    <row r="246" spans="3:237" s="204" customFormat="1">
      <c r="C246" s="185"/>
      <c r="E246" s="268"/>
      <c r="F246" s="304">
        <v>758</v>
      </c>
      <c r="G246" s="161" t="s">
        <v>483</v>
      </c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32"/>
    </row>
    <row r="247" spans="3:237" s="204" customFormat="1">
      <c r="C247" s="185"/>
      <c r="E247" s="268"/>
      <c r="F247" s="304">
        <v>761</v>
      </c>
      <c r="G247" s="161" t="s">
        <v>486</v>
      </c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32"/>
    </row>
    <row r="248" spans="3:237" s="204" customFormat="1">
      <c r="C248" s="185"/>
      <c r="E248" s="268"/>
      <c r="F248" s="304">
        <v>762</v>
      </c>
      <c r="G248" s="161" t="s">
        <v>487</v>
      </c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32"/>
    </row>
    <row r="249" spans="3:237" s="204" customFormat="1">
      <c r="C249" s="185"/>
      <c r="E249" s="268"/>
      <c r="F249" s="304">
        <v>763</v>
      </c>
      <c r="G249" s="161" t="s">
        <v>488</v>
      </c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32"/>
    </row>
    <row r="250" spans="3:237" s="204" customFormat="1">
      <c r="C250" s="185"/>
      <c r="E250" s="268"/>
      <c r="F250" s="304">
        <v>764</v>
      </c>
      <c r="G250" s="161" t="s">
        <v>489</v>
      </c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32"/>
    </row>
    <row r="251" spans="3:237" s="204" customFormat="1">
      <c r="C251" s="185"/>
      <c r="E251" s="268"/>
      <c r="F251" s="304">
        <v>765</v>
      </c>
      <c r="G251" s="161" t="s">
        <v>490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32"/>
    </row>
    <row r="252" spans="3:237" s="204" customFormat="1">
      <c r="C252" s="185"/>
      <c r="E252" s="268"/>
      <c r="F252" s="304">
        <v>766</v>
      </c>
      <c r="G252" s="161" t="s">
        <v>491</v>
      </c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32"/>
    </row>
    <row r="253" spans="3:237" s="204" customFormat="1">
      <c r="C253" s="185"/>
      <c r="E253" s="268"/>
      <c r="F253" s="304">
        <v>767</v>
      </c>
      <c r="G253" s="161" t="s">
        <v>492</v>
      </c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32"/>
    </row>
    <row r="254" spans="3:237" s="204" customFormat="1">
      <c r="C254" s="185"/>
      <c r="E254" s="268"/>
      <c r="F254" s="304">
        <v>768</v>
      </c>
      <c r="G254" s="161" t="s">
        <v>493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32"/>
    </row>
    <row r="255" spans="3:237" s="204" customFormat="1">
      <c r="C255" s="185"/>
      <c r="E255" s="268"/>
      <c r="F255" s="304">
        <v>771</v>
      </c>
      <c r="G255" s="161" t="s">
        <v>496</v>
      </c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32"/>
    </row>
    <row r="256" spans="3:237" s="204" customFormat="1">
      <c r="C256" s="185"/>
      <c r="E256" s="268"/>
      <c r="F256" s="304" t="s">
        <v>571</v>
      </c>
      <c r="G256" s="161" t="s">
        <v>572</v>
      </c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32"/>
    </row>
    <row r="257" spans="3:237" s="204" customFormat="1">
      <c r="C257" s="185"/>
      <c r="E257" s="268"/>
      <c r="F257" s="304">
        <v>773</v>
      </c>
      <c r="G257" s="161" t="s">
        <v>497</v>
      </c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32"/>
    </row>
    <row r="258" spans="3:237" s="204" customFormat="1">
      <c r="C258" s="185"/>
      <c r="E258" s="268"/>
      <c r="F258" s="304">
        <v>775</v>
      </c>
      <c r="G258" s="161" t="s">
        <v>498</v>
      </c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32"/>
    </row>
    <row r="259" spans="3:237" s="204" customFormat="1">
      <c r="C259" s="185"/>
      <c r="E259" s="268"/>
      <c r="F259" s="304">
        <v>777</v>
      </c>
      <c r="G259" s="161" t="s">
        <v>499</v>
      </c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32"/>
    </row>
    <row r="260" spans="3:237" s="204" customFormat="1">
      <c r="C260" s="185"/>
      <c r="E260" s="268"/>
      <c r="F260" s="304">
        <v>778</v>
      </c>
      <c r="G260" s="161" t="s">
        <v>500</v>
      </c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32"/>
    </row>
    <row r="261" spans="3:237" s="204" customFormat="1">
      <c r="C261" s="185"/>
      <c r="E261" s="268"/>
      <c r="F261" s="304">
        <v>7811</v>
      </c>
      <c r="G261" s="161" t="s">
        <v>503</v>
      </c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32"/>
    </row>
    <row r="262" spans="3:237" s="204" customFormat="1">
      <c r="C262" s="185"/>
      <c r="E262" s="268"/>
      <c r="F262" s="304">
        <v>78151</v>
      </c>
      <c r="G262" s="161" t="s">
        <v>504</v>
      </c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32"/>
    </row>
    <row r="263" spans="3:237" s="204" customFormat="1">
      <c r="C263" s="185"/>
      <c r="E263" s="268"/>
      <c r="F263" s="304">
        <v>78153</v>
      </c>
      <c r="G263" s="161" t="s">
        <v>505</v>
      </c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32"/>
    </row>
    <row r="264" spans="3:237" s="204" customFormat="1">
      <c r="C264" s="185"/>
      <c r="E264" s="268"/>
      <c r="F264" s="304">
        <v>78157</v>
      </c>
      <c r="G264" s="161" t="s">
        <v>506</v>
      </c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32"/>
    </row>
    <row r="265" spans="3:237" s="204" customFormat="1">
      <c r="C265" s="185"/>
      <c r="E265" s="268"/>
      <c r="F265" s="304">
        <v>78158</v>
      </c>
      <c r="G265" s="161" t="s">
        <v>507</v>
      </c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32"/>
    </row>
    <row r="266" spans="3:237" s="204" customFormat="1">
      <c r="C266" s="185"/>
      <c r="E266" s="268"/>
      <c r="F266" s="304">
        <v>7816</v>
      </c>
      <c r="G266" s="161" t="s">
        <v>508</v>
      </c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32"/>
    </row>
    <row r="267" spans="3:237" s="204" customFormat="1">
      <c r="C267" s="185"/>
      <c r="E267" s="268"/>
      <c r="F267" s="304">
        <v>7817</v>
      </c>
      <c r="G267" s="161" t="s">
        <v>509</v>
      </c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32"/>
    </row>
    <row r="268" spans="3:237" s="204" customFormat="1">
      <c r="C268" s="185"/>
      <c r="E268" s="268"/>
      <c r="F268" s="304">
        <v>7865</v>
      </c>
      <c r="G268" s="161" t="s">
        <v>510</v>
      </c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32"/>
    </row>
    <row r="269" spans="3:237" s="204" customFormat="1">
      <c r="C269" s="185"/>
      <c r="E269" s="268"/>
      <c r="F269" s="304">
        <v>7866</v>
      </c>
      <c r="G269" s="161" t="s">
        <v>511</v>
      </c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32"/>
    </row>
    <row r="270" spans="3:237" s="204" customFormat="1">
      <c r="C270" s="185"/>
      <c r="E270" s="268"/>
      <c r="F270" s="304">
        <v>7874</v>
      </c>
      <c r="G270" s="161" t="s">
        <v>512</v>
      </c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32"/>
    </row>
    <row r="271" spans="3:237" s="204" customFormat="1">
      <c r="C271" s="185"/>
      <c r="E271" s="268"/>
      <c r="F271" s="304">
        <v>7875</v>
      </c>
      <c r="G271" s="161" t="s">
        <v>513</v>
      </c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32"/>
    </row>
    <row r="272" spans="3:237" s="204" customFormat="1">
      <c r="C272" s="185"/>
      <c r="E272" s="268"/>
      <c r="F272" s="304">
        <v>7876</v>
      </c>
      <c r="G272" s="161" t="s">
        <v>514</v>
      </c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32"/>
    </row>
    <row r="273" spans="2:237" s="204" customFormat="1">
      <c r="C273" s="185"/>
      <c r="E273" s="268"/>
      <c r="F273" s="304">
        <v>789</v>
      </c>
      <c r="G273" s="161" t="s">
        <v>570</v>
      </c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32"/>
    </row>
    <row r="274" spans="2:237" s="204" customFormat="1">
      <c r="C274" s="185"/>
      <c r="E274" s="268"/>
      <c r="F274" s="304">
        <v>791</v>
      </c>
      <c r="G274" s="161" t="s">
        <v>517</v>
      </c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32"/>
    </row>
    <row r="275" spans="2:237" s="204" customFormat="1">
      <c r="C275" s="185"/>
      <c r="E275" s="268"/>
      <c r="F275" s="304">
        <v>796</v>
      </c>
      <c r="G275" s="161" t="s">
        <v>518</v>
      </c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32"/>
    </row>
    <row r="276" spans="2:237" s="204" customFormat="1">
      <c r="C276" s="185"/>
      <c r="E276" s="268"/>
      <c r="F276" s="304">
        <v>797</v>
      </c>
      <c r="G276" s="161" t="s">
        <v>519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32"/>
    </row>
    <row r="277" spans="2:237" s="204" customFormat="1">
      <c r="C277" s="185"/>
      <c r="E277" s="268"/>
      <c r="F277" s="304" t="s">
        <v>1497</v>
      </c>
      <c r="G277" s="161" t="s">
        <v>521</v>
      </c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32"/>
    </row>
    <row r="278" spans="2:237" s="204" customFormat="1">
      <c r="C278" s="185"/>
      <c r="E278" s="268"/>
      <c r="F278" s="304">
        <v>609</v>
      </c>
      <c r="G278" s="161" t="s">
        <v>526</v>
      </c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32"/>
    </row>
    <row r="279" spans="2:237" s="204" customFormat="1">
      <c r="C279" s="185"/>
      <c r="E279" s="268"/>
      <c r="F279" s="304">
        <v>619</v>
      </c>
      <c r="G279" s="161" t="s">
        <v>528</v>
      </c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32"/>
    </row>
    <row r="280" spans="2:237" s="204" customFormat="1">
      <c r="C280" s="185"/>
      <c r="E280" s="268"/>
      <c r="F280" s="318">
        <v>629</v>
      </c>
      <c r="G280" s="338" t="s">
        <v>530</v>
      </c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32"/>
    </row>
    <row r="281" spans="2:237" s="204" customFormat="1" ht="38.25" customHeight="1">
      <c r="B281" s="115"/>
      <c r="C281" s="325" t="s">
        <v>1704</v>
      </c>
      <c r="E281" s="268"/>
      <c r="F281" s="1013" t="s">
        <v>1859</v>
      </c>
      <c r="G281" s="1014"/>
      <c r="H281" s="100">
        <f>H12-H199-H200</f>
        <v>0</v>
      </c>
      <c r="I281" s="100"/>
      <c r="J281" s="100"/>
      <c r="K281" s="100"/>
      <c r="L281" s="100">
        <f t="shared" ref="L281:BW281" si="19">L12-L199-L200</f>
        <v>0</v>
      </c>
      <c r="M281" s="100">
        <f t="shared" si="19"/>
        <v>0</v>
      </c>
      <c r="N281" s="100">
        <f t="shared" si="19"/>
        <v>0</v>
      </c>
      <c r="O281" s="100">
        <f t="shared" si="19"/>
        <v>0</v>
      </c>
      <c r="P281" s="100">
        <f t="shared" si="19"/>
        <v>0</v>
      </c>
      <c r="Q281" s="100">
        <f t="shared" si="19"/>
        <v>0</v>
      </c>
      <c r="R281" s="100">
        <f t="shared" si="19"/>
        <v>0</v>
      </c>
      <c r="S281" s="100">
        <f t="shared" si="19"/>
        <v>0</v>
      </c>
      <c r="T281" s="100">
        <f t="shared" si="19"/>
        <v>0</v>
      </c>
      <c r="U281" s="100">
        <f t="shared" si="19"/>
        <v>0</v>
      </c>
      <c r="V281" s="100">
        <f t="shared" si="19"/>
        <v>0</v>
      </c>
      <c r="W281" s="100">
        <f t="shared" si="19"/>
        <v>0</v>
      </c>
      <c r="X281" s="100">
        <f t="shared" si="19"/>
        <v>0</v>
      </c>
      <c r="Y281" s="100">
        <f t="shared" si="19"/>
        <v>0</v>
      </c>
      <c r="Z281" s="100">
        <f t="shared" si="19"/>
        <v>0</v>
      </c>
      <c r="AA281" s="100">
        <f t="shared" si="19"/>
        <v>0</v>
      </c>
      <c r="AB281" s="100">
        <f t="shared" si="19"/>
        <v>0</v>
      </c>
      <c r="AC281" s="100">
        <f t="shared" si="19"/>
        <v>0</v>
      </c>
      <c r="AD281" s="100">
        <f t="shared" si="19"/>
        <v>0</v>
      </c>
      <c r="AE281" s="100">
        <f t="shared" si="19"/>
        <v>0</v>
      </c>
      <c r="AF281" s="100">
        <f t="shared" si="19"/>
        <v>0</v>
      </c>
      <c r="AG281" s="100">
        <f t="shared" si="19"/>
        <v>0</v>
      </c>
      <c r="AH281" s="100">
        <f t="shared" si="19"/>
        <v>0</v>
      </c>
      <c r="AI281" s="100">
        <f t="shared" si="19"/>
        <v>0</v>
      </c>
      <c r="AJ281" s="100">
        <f t="shared" si="19"/>
        <v>0</v>
      </c>
      <c r="AK281" s="100">
        <f t="shared" si="19"/>
        <v>0</v>
      </c>
      <c r="AL281" s="100">
        <f t="shared" si="19"/>
        <v>0</v>
      </c>
      <c r="AM281" s="100">
        <f t="shared" si="19"/>
        <v>0</v>
      </c>
      <c r="AN281" s="100">
        <f t="shared" si="19"/>
        <v>0</v>
      </c>
      <c r="AO281" s="100">
        <f t="shared" si="19"/>
        <v>0</v>
      </c>
      <c r="AP281" s="100">
        <f t="shared" si="19"/>
        <v>0</v>
      </c>
      <c r="AQ281" s="100">
        <f t="shared" si="19"/>
        <v>0</v>
      </c>
      <c r="AR281" s="100">
        <f t="shared" si="19"/>
        <v>0</v>
      </c>
      <c r="AS281" s="100">
        <f t="shared" si="19"/>
        <v>0</v>
      </c>
      <c r="AT281" s="100">
        <f t="shared" si="19"/>
        <v>0</v>
      </c>
      <c r="AU281" s="100">
        <f t="shared" si="19"/>
        <v>0</v>
      </c>
      <c r="AV281" s="100">
        <f t="shared" si="19"/>
        <v>0</v>
      </c>
      <c r="AW281" s="100">
        <f t="shared" si="19"/>
        <v>0</v>
      </c>
      <c r="AX281" s="100">
        <f t="shared" si="19"/>
        <v>0</v>
      </c>
      <c r="AY281" s="100">
        <f t="shared" si="19"/>
        <v>0</v>
      </c>
      <c r="AZ281" s="100">
        <f t="shared" si="19"/>
        <v>0</v>
      </c>
      <c r="BA281" s="100">
        <f t="shared" si="19"/>
        <v>0</v>
      </c>
      <c r="BB281" s="100">
        <f t="shared" si="19"/>
        <v>0</v>
      </c>
      <c r="BC281" s="100">
        <f t="shared" si="19"/>
        <v>0</v>
      </c>
      <c r="BD281" s="100">
        <f t="shared" si="19"/>
        <v>0</v>
      </c>
      <c r="BE281" s="100">
        <f t="shared" si="19"/>
        <v>0</v>
      </c>
      <c r="BF281" s="100">
        <f t="shared" si="19"/>
        <v>0</v>
      </c>
      <c r="BG281" s="100">
        <f t="shared" si="19"/>
        <v>0</v>
      </c>
      <c r="BH281" s="100">
        <f t="shared" si="19"/>
        <v>0</v>
      </c>
      <c r="BI281" s="100">
        <f t="shared" si="19"/>
        <v>0</v>
      </c>
      <c r="BJ281" s="100">
        <f t="shared" si="19"/>
        <v>0</v>
      </c>
      <c r="BK281" s="100">
        <f t="shared" si="19"/>
        <v>0</v>
      </c>
      <c r="BL281" s="100">
        <f t="shared" si="19"/>
        <v>0</v>
      </c>
      <c r="BM281" s="100">
        <f t="shared" si="19"/>
        <v>0</v>
      </c>
      <c r="BN281" s="100">
        <f t="shared" si="19"/>
        <v>0</v>
      </c>
      <c r="BO281" s="100">
        <f t="shared" si="19"/>
        <v>0</v>
      </c>
      <c r="BP281" s="100">
        <f t="shared" si="19"/>
        <v>0</v>
      </c>
      <c r="BQ281" s="100">
        <f t="shared" si="19"/>
        <v>0</v>
      </c>
      <c r="BR281" s="100">
        <f t="shared" si="19"/>
        <v>0</v>
      </c>
      <c r="BS281" s="100">
        <f t="shared" si="19"/>
        <v>0</v>
      </c>
      <c r="BT281" s="100">
        <f t="shared" si="19"/>
        <v>0</v>
      </c>
      <c r="BU281" s="100">
        <f t="shared" si="19"/>
        <v>0</v>
      </c>
      <c r="BV281" s="100">
        <f t="shared" si="19"/>
        <v>0</v>
      </c>
      <c r="BW281" s="100">
        <f t="shared" si="19"/>
        <v>0</v>
      </c>
      <c r="BX281" s="100">
        <f t="shared" ref="BX281:EI281" si="20">BX12-BX199-BX200</f>
        <v>0</v>
      </c>
      <c r="BY281" s="100">
        <f t="shared" si="20"/>
        <v>0</v>
      </c>
      <c r="BZ281" s="100">
        <f t="shared" si="20"/>
        <v>0</v>
      </c>
      <c r="CA281" s="100">
        <f t="shared" si="20"/>
        <v>0</v>
      </c>
      <c r="CB281" s="100">
        <f t="shared" si="20"/>
        <v>0</v>
      </c>
      <c r="CC281" s="100">
        <f t="shared" si="20"/>
        <v>0</v>
      </c>
      <c r="CD281" s="100">
        <f t="shared" si="20"/>
        <v>0</v>
      </c>
      <c r="CE281" s="100">
        <f t="shared" si="20"/>
        <v>0</v>
      </c>
      <c r="CF281" s="100">
        <f t="shared" si="20"/>
        <v>0</v>
      </c>
      <c r="CG281" s="100">
        <f t="shared" si="20"/>
        <v>0</v>
      </c>
      <c r="CH281" s="100">
        <f t="shared" si="20"/>
        <v>0</v>
      </c>
      <c r="CI281" s="100">
        <f t="shared" si="20"/>
        <v>0</v>
      </c>
      <c r="CJ281" s="100">
        <f t="shared" si="20"/>
        <v>0</v>
      </c>
      <c r="CK281" s="100">
        <f t="shared" si="20"/>
        <v>0</v>
      </c>
      <c r="CL281" s="100">
        <f t="shared" si="20"/>
        <v>0</v>
      </c>
      <c r="CM281" s="100">
        <f t="shared" si="20"/>
        <v>0</v>
      </c>
      <c r="CN281" s="100">
        <f t="shared" si="20"/>
        <v>0</v>
      </c>
      <c r="CO281" s="100">
        <f t="shared" si="20"/>
        <v>0</v>
      </c>
      <c r="CP281" s="100">
        <f t="shared" si="20"/>
        <v>0</v>
      </c>
      <c r="CQ281" s="100">
        <f t="shared" si="20"/>
        <v>0</v>
      </c>
      <c r="CR281" s="100">
        <f t="shared" si="20"/>
        <v>0</v>
      </c>
      <c r="CS281" s="100">
        <f t="shared" si="20"/>
        <v>0</v>
      </c>
      <c r="CT281" s="100">
        <f t="shared" si="20"/>
        <v>0</v>
      </c>
      <c r="CU281" s="100">
        <f t="shared" si="20"/>
        <v>0</v>
      </c>
      <c r="CV281" s="100">
        <f t="shared" si="20"/>
        <v>0</v>
      </c>
      <c r="CW281" s="100">
        <f t="shared" si="20"/>
        <v>0</v>
      </c>
      <c r="CX281" s="100">
        <f t="shared" si="20"/>
        <v>0</v>
      </c>
      <c r="CY281" s="100">
        <f t="shared" si="20"/>
        <v>0</v>
      </c>
      <c r="CZ281" s="100">
        <f t="shared" si="20"/>
        <v>0</v>
      </c>
      <c r="DA281" s="100">
        <f t="shared" si="20"/>
        <v>0</v>
      </c>
      <c r="DB281" s="100">
        <f t="shared" si="20"/>
        <v>0</v>
      </c>
      <c r="DC281" s="100">
        <f t="shared" si="20"/>
        <v>0</v>
      </c>
      <c r="DD281" s="100">
        <f t="shared" si="20"/>
        <v>0</v>
      </c>
      <c r="DE281" s="100">
        <f t="shared" si="20"/>
        <v>0</v>
      </c>
      <c r="DF281" s="100">
        <f t="shared" si="20"/>
        <v>0</v>
      </c>
      <c r="DG281" s="100">
        <f t="shared" si="20"/>
        <v>0</v>
      </c>
      <c r="DH281" s="100">
        <f t="shared" si="20"/>
        <v>0</v>
      </c>
      <c r="DI281" s="100">
        <f t="shared" si="20"/>
        <v>0</v>
      </c>
      <c r="DJ281" s="100">
        <f t="shared" si="20"/>
        <v>0</v>
      </c>
      <c r="DK281" s="100">
        <f t="shared" si="20"/>
        <v>0</v>
      </c>
      <c r="DL281" s="100">
        <f t="shared" si="20"/>
        <v>0</v>
      </c>
      <c r="DM281" s="100">
        <f t="shared" si="20"/>
        <v>0</v>
      </c>
      <c r="DN281" s="100">
        <f t="shared" si="20"/>
        <v>0</v>
      </c>
      <c r="DO281" s="100">
        <f t="shared" si="20"/>
        <v>0</v>
      </c>
      <c r="DP281" s="100">
        <f t="shared" si="20"/>
        <v>0</v>
      </c>
      <c r="DQ281" s="100">
        <f t="shared" si="20"/>
        <v>0</v>
      </c>
      <c r="DR281" s="100">
        <f t="shared" si="20"/>
        <v>0</v>
      </c>
      <c r="DS281" s="100">
        <f t="shared" si="20"/>
        <v>0</v>
      </c>
      <c r="DT281" s="100">
        <f t="shared" si="20"/>
        <v>0</v>
      </c>
      <c r="DU281" s="100">
        <f t="shared" si="20"/>
        <v>0</v>
      </c>
      <c r="DV281" s="100">
        <f t="shared" si="20"/>
        <v>0</v>
      </c>
      <c r="DW281" s="100">
        <f t="shared" si="20"/>
        <v>0</v>
      </c>
      <c r="DX281" s="100">
        <f t="shared" si="20"/>
        <v>0</v>
      </c>
      <c r="DY281" s="100">
        <f t="shared" si="20"/>
        <v>0</v>
      </c>
      <c r="DZ281" s="100">
        <f t="shared" si="20"/>
        <v>0</v>
      </c>
      <c r="EA281" s="100">
        <f t="shared" si="20"/>
        <v>0</v>
      </c>
      <c r="EB281" s="100">
        <f t="shared" si="20"/>
        <v>0</v>
      </c>
      <c r="EC281" s="100">
        <f t="shared" si="20"/>
        <v>0</v>
      </c>
      <c r="ED281" s="100">
        <f t="shared" si="20"/>
        <v>0</v>
      </c>
      <c r="EE281" s="100">
        <f t="shared" si="20"/>
        <v>0</v>
      </c>
      <c r="EF281" s="100">
        <f t="shared" si="20"/>
        <v>0</v>
      </c>
      <c r="EG281" s="100">
        <f t="shared" si="20"/>
        <v>0</v>
      </c>
      <c r="EH281" s="100">
        <f t="shared" si="20"/>
        <v>0</v>
      </c>
      <c r="EI281" s="100">
        <f t="shared" si="20"/>
        <v>0</v>
      </c>
      <c r="EJ281" s="100">
        <f t="shared" ref="EJ281:GU281" si="21">EJ12-EJ199-EJ200</f>
        <v>0</v>
      </c>
      <c r="EK281" s="100">
        <f t="shared" si="21"/>
        <v>0</v>
      </c>
      <c r="EL281" s="100">
        <f t="shared" si="21"/>
        <v>0</v>
      </c>
      <c r="EM281" s="100">
        <f t="shared" si="21"/>
        <v>0</v>
      </c>
      <c r="EN281" s="100">
        <f t="shared" si="21"/>
        <v>0</v>
      </c>
      <c r="EO281" s="100">
        <f t="shared" si="21"/>
        <v>0</v>
      </c>
      <c r="EP281" s="100">
        <f t="shared" si="21"/>
        <v>0</v>
      </c>
      <c r="EQ281" s="100">
        <f t="shared" si="21"/>
        <v>0</v>
      </c>
      <c r="ER281" s="100">
        <f t="shared" si="21"/>
        <v>0</v>
      </c>
      <c r="ES281" s="100">
        <f t="shared" si="21"/>
        <v>0</v>
      </c>
      <c r="ET281" s="100">
        <f t="shared" si="21"/>
        <v>0</v>
      </c>
      <c r="EU281" s="100">
        <f t="shared" si="21"/>
        <v>0</v>
      </c>
      <c r="EV281" s="100">
        <f t="shared" si="21"/>
        <v>0</v>
      </c>
      <c r="EW281" s="100">
        <f t="shared" si="21"/>
        <v>0</v>
      </c>
      <c r="EX281" s="100">
        <f t="shared" si="21"/>
        <v>0</v>
      </c>
      <c r="EY281" s="100">
        <f t="shared" si="21"/>
        <v>0</v>
      </c>
      <c r="EZ281" s="100">
        <f t="shared" si="21"/>
        <v>0</v>
      </c>
      <c r="FA281" s="100">
        <f t="shared" si="21"/>
        <v>0</v>
      </c>
      <c r="FB281" s="100">
        <f t="shared" si="21"/>
        <v>0</v>
      </c>
      <c r="FC281" s="100">
        <f t="shared" si="21"/>
        <v>0</v>
      </c>
      <c r="FD281" s="100">
        <f t="shared" si="21"/>
        <v>0</v>
      </c>
      <c r="FE281" s="100">
        <f t="shared" si="21"/>
        <v>0</v>
      </c>
      <c r="FF281" s="100">
        <f t="shared" si="21"/>
        <v>0</v>
      </c>
      <c r="FG281" s="100">
        <f t="shared" si="21"/>
        <v>0</v>
      </c>
      <c r="FH281" s="100">
        <f t="shared" si="21"/>
        <v>0</v>
      </c>
      <c r="FI281" s="100">
        <f t="shared" si="21"/>
        <v>0</v>
      </c>
      <c r="FJ281" s="100">
        <f t="shared" si="21"/>
        <v>0</v>
      </c>
      <c r="FK281" s="100">
        <f t="shared" si="21"/>
        <v>0</v>
      </c>
      <c r="FL281" s="100">
        <f t="shared" si="21"/>
        <v>0</v>
      </c>
      <c r="FM281" s="100">
        <f t="shared" si="21"/>
        <v>0</v>
      </c>
      <c r="FN281" s="100">
        <f t="shared" si="21"/>
        <v>0</v>
      </c>
      <c r="FO281" s="100">
        <f t="shared" si="21"/>
        <v>0</v>
      </c>
      <c r="FP281" s="100">
        <f t="shared" si="21"/>
        <v>0</v>
      </c>
      <c r="FQ281" s="100">
        <f t="shared" si="21"/>
        <v>0</v>
      </c>
      <c r="FR281" s="100">
        <f t="shared" si="21"/>
        <v>0</v>
      </c>
      <c r="FS281" s="100">
        <f t="shared" si="21"/>
        <v>0</v>
      </c>
      <c r="FT281" s="100">
        <f t="shared" si="21"/>
        <v>0</v>
      </c>
      <c r="FU281" s="100">
        <f t="shared" si="21"/>
        <v>0</v>
      </c>
      <c r="FV281" s="100">
        <f t="shared" si="21"/>
        <v>0</v>
      </c>
      <c r="FW281" s="100">
        <f t="shared" si="21"/>
        <v>0</v>
      </c>
      <c r="FX281" s="100">
        <f t="shared" si="21"/>
        <v>0</v>
      </c>
      <c r="FY281" s="100">
        <f t="shared" si="21"/>
        <v>0</v>
      </c>
      <c r="FZ281" s="100">
        <f t="shared" si="21"/>
        <v>0</v>
      </c>
      <c r="GA281" s="100">
        <f t="shared" si="21"/>
        <v>0</v>
      </c>
      <c r="GB281" s="100">
        <f t="shared" si="21"/>
        <v>0</v>
      </c>
      <c r="GC281" s="100">
        <f t="shared" si="21"/>
        <v>0</v>
      </c>
      <c r="GD281" s="100">
        <f t="shared" si="21"/>
        <v>0</v>
      </c>
      <c r="GE281" s="100">
        <f t="shared" si="21"/>
        <v>0</v>
      </c>
      <c r="GF281" s="100">
        <f t="shared" si="21"/>
        <v>0</v>
      </c>
      <c r="GG281" s="100">
        <f t="shared" si="21"/>
        <v>0</v>
      </c>
      <c r="GH281" s="100">
        <f t="shared" si="21"/>
        <v>0</v>
      </c>
      <c r="GI281" s="100">
        <f t="shared" si="21"/>
        <v>0</v>
      </c>
      <c r="GJ281" s="100">
        <f t="shared" si="21"/>
        <v>0</v>
      </c>
      <c r="GK281" s="100">
        <f t="shared" si="21"/>
        <v>0</v>
      </c>
      <c r="GL281" s="100">
        <f t="shared" si="21"/>
        <v>0</v>
      </c>
      <c r="GM281" s="100">
        <f t="shared" si="21"/>
        <v>0</v>
      </c>
      <c r="GN281" s="100">
        <f t="shared" si="21"/>
        <v>0</v>
      </c>
      <c r="GO281" s="100">
        <f t="shared" si="21"/>
        <v>0</v>
      </c>
      <c r="GP281" s="100">
        <f t="shared" si="21"/>
        <v>0</v>
      </c>
      <c r="GQ281" s="100">
        <f t="shared" si="21"/>
        <v>0</v>
      </c>
      <c r="GR281" s="100">
        <f t="shared" si="21"/>
        <v>0</v>
      </c>
      <c r="GS281" s="100">
        <f t="shared" si="21"/>
        <v>0</v>
      </c>
      <c r="GT281" s="100">
        <f t="shared" si="21"/>
        <v>0</v>
      </c>
      <c r="GU281" s="100">
        <f t="shared" si="21"/>
        <v>0</v>
      </c>
      <c r="GV281" s="100">
        <f t="shared" ref="GV281:IB281" si="22">GV12-GV199-GV200</f>
        <v>0</v>
      </c>
      <c r="GW281" s="100">
        <f t="shared" si="22"/>
        <v>0</v>
      </c>
      <c r="GX281" s="100">
        <f t="shared" si="22"/>
        <v>0</v>
      </c>
      <c r="GY281" s="100">
        <f t="shared" si="22"/>
        <v>0</v>
      </c>
      <c r="GZ281" s="100">
        <f t="shared" si="22"/>
        <v>0</v>
      </c>
      <c r="HA281" s="100">
        <f t="shared" si="22"/>
        <v>0</v>
      </c>
      <c r="HB281" s="100">
        <f t="shared" si="22"/>
        <v>0</v>
      </c>
      <c r="HC281" s="100">
        <f t="shared" si="22"/>
        <v>0</v>
      </c>
      <c r="HD281" s="100">
        <f t="shared" si="22"/>
        <v>0</v>
      </c>
      <c r="HE281" s="100">
        <f t="shared" si="22"/>
        <v>0</v>
      </c>
      <c r="HF281" s="100">
        <f t="shared" si="22"/>
        <v>0</v>
      </c>
      <c r="HG281" s="100">
        <f t="shared" si="22"/>
        <v>0</v>
      </c>
      <c r="HH281" s="100">
        <f t="shared" si="22"/>
        <v>0</v>
      </c>
      <c r="HI281" s="100">
        <f t="shared" si="22"/>
        <v>0</v>
      </c>
      <c r="HJ281" s="100">
        <f t="shared" si="22"/>
        <v>0</v>
      </c>
      <c r="HK281" s="100">
        <f t="shared" si="22"/>
        <v>0</v>
      </c>
      <c r="HL281" s="100">
        <f t="shared" si="22"/>
        <v>0</v>
      </c>
      <c r="HM281" s="100">
        <f t="shared" si="22"/>
        <v>0</v>
      </c>
      <c r="HN281" s="100">
        <f t="shared" si="22"/>
        <v>0</v>
      </c>
      <c r="HO281" s="100">
        <f t="shared" si="22"/>
        <v>0</v>
      </c>
      <c r="HP281" s="100">
        <f t="shared" si="22"/>
        <v>0</v>
      </c>
      <c r="HQ281" s="100">
        <f t="shared" si="22"/>
        <v>0</v>
      </c>
      <c r="HR281" s="100">
        <f t="shared" si="22"/>
        <v>0</v>
      </c>
      <c r="HS281" s="100">
        <f t="shared" si="22"/>
        <v>0</v>
      </c>
      <c r="HT281" s="100">
        <f t="shared" si="22"/>
        <v>0</v>
      </c>
      <c r="HU281" s="100">
        <f t="shared" si="22"/>
        <v>0</v>
      </c>
      <c r="HV281" s="100">
        <f t="shared" si="22"/>
        <v>0</v>
      </c>
      <c r="HW281" s="100">
        <f t="shared" si="22"/>
        <v>0</v>
      </c>
      <c r="HX281" s="100">
        <f t="shared" si="22"/>
        <v>0</v>
      </c>
      <c r="HY281" s="100">
        <f t="shared" si="22"/>
        <v>0</v>
      </c>
      <c r="HZ281" s="100">
        <f t="shared" si="22"/>
        <v>0</v>
      </c>
      <c r="IA281" s="100">
        <f t="shared" si="22"/>
        <v>0</v>
      </c>
      <c r="IB281" s="100">
        <f t="shared" si="22"/>
        <v>0</v>
      </c>
      <c r="IC281" s="232"/>
    </row>
    <row r="282" spans="2:237" s="204" customFormat="1" ht="38.25" customHeight="1">
      <c r="B282" s="115" t="s">
        <v>1056</v>
      </c>
      <c r="C282" s="185" t="s">
        <v>1705</v>
      </c>
      <c r="E282" s="268"/>
      <c r="F282" s="1005" t="s">
        <v>1828</v>
      </c>
      <c r="G282" s="1006"/>
      <c r="H282" s="201">
        <f>H197-H201</f>
        <v>0</v>
      </c>
      <c r="I282" s="201"/>
      <c r="J282" s="201"/>
      <c r="K282" s="201"/>
      <c r="L282" s="201">
        <f t="shared" ref="L282:BW282" si="23">L197-L201</f>
        <v>0</v>
      </c>
      <c r="M282" s="201">
        <f t="shared" si="23"/>
        <v>0</v>
      </c>
      <c r="N282" s="201">
        <f t="shared" si="23"/>
        <v>0</v>
      </c>
      <c r="O282" s="201">
        <f t="shared" si="23"/>
        <v>0</v>
      </c>
      <c r="P282" s="201">
        <f t="shared" si="23"/>
        <v>0</v>
      </c>
      <c r="Q282" s="201">
        <f t="shared" si="23"/>
        <v>0</v>
      </c>
      <c r="R282" s="201">
        <f t="shared" si="23"/>
        <v>0</v>
      </c>
      <c r="S282" s="201">
        <f t="shared" si="23"/>
        <v>0</v>
      </c>
      <c r="T282" s="201">
        <f t="shared" si="23"/>
        <v>0</v>
      </c>
      <c r="U282" s="201">
        <f t="shared" si="23"/>
        <v>0</v>
      </c>
      <c r="V282" s="201">
        <f t="shared" si="23"/>
        <v>0</v>
      </c>
      <c r="W282" s="201">
        <f t="shared" si="23"/>
        <v>0</v>
      </c>
      <c r="X282" s="201">
        <f t="shared" si="23"/>
        <v>0</v>
      </c>
      <c r="Y282" s="201">
        <f t="shared" si="23"/>
        <v>0</v>
      </c>
      <c r="Z282" s="201">
        <f t="shared" si="23"/>
        <v>0</v>
      </c>
      <c r="AA282" s="201">
        <f t="shared" si="23"/>
        <v>0</v>
      </c>
      <c r="AB282" s="201">
        <f t="shared" si="23"/>
        <v>0</v>
      </c>
      <c r="AC282" s="201">
        <f t="shared" si="23"/>
        <v>0</v>
      </c>
      <c r="AD282" s="201">
        <f t="shared" si="23"/>
        <v>0</v>
      </c>
      <c r="AE282" s="201">
        <f t="shared" si="23"/>
        <v>0</v>
      </c>
      <c r="AF282" s="201">
        <f t="shared" si="23"/>
        <v>0</v>
      </c>
      <c r="AG282" s="201">
        <f t="shared" si="23"/>
        <v>0</v>
      </c>
      <c r="AH282" s="201">
        <f t="shared" si="23"/>
        <v>0</v>
      </c>
      <c r="AI282" s="201">
        <f t="shared" si="23"/>
        <v>0</v>
      </c>
      <c r="AJ282" s="201">
        <f t="shared" si="23"/>
        <v>0</v>
      </c>
      <c r="AK282" s="201">
        <f t="shared" si="23"/>
        <v>0</v>
      </c>
      <c r="AL282" s="201">
        <f t="shared" si="23"/>
        <v>0</v>
      </c>
      <c r="AM282" s="201">
        <f t="shared" si="23"/>
        <v>0</v>
      </c>
      <c r="AN282" s="201">
        <f t="shared" si="23"/>
        <v>0</v>
      </c>
      <c r="AO282" s="201">
        <f t="shared" si="23"/>
        <v>0</v>
      </c>
      <c r="AP282" s="201">
        <f t="shared" si="23"/>
        <v>0</v>
      </c>
      <c r="AQ282" s="201">
        <f t="shared" si="23"/>
        <v>0</v>
      </c>
      <c r="AR282" s="201">
        <f t="shared" si="23"/>
        <v>0</v>
      </c>
      <c r="AS282" s="201">
        <f t="shared" si="23"/>
        <v>0</v>
      </c>
      <c r="AT282" s="201">
        <f t="shared" si="23"/>
        <v>0</v>
      </c>
      <c r="AU282" s="201">
        <f t="shared" si="23"/>
        <v>0</v>
      </c>
      <c r="AV282" s="201">
        <f t="shared" si="23"/>
        <v>0</v>
      </c>
      <c r="AW282" s="201">
        <f t="shared" si="23"/>
        <v>0</v>
      </c>
      <c r="AX282" s="201">
        <f t="shared" si="23"/>
        <v>0</v>
      </c>
      <c r="AY282" s="201">
        <f t="shared" si="23"/>
        <v>0</v>
      </c>
      <c r="AZ282" s="201">
        <f t="shared" si="23"/>
        <v>0</v>
      </c>
      <c r="BA282" s="201">
        <f t="shared" si="23"/>
        <v>0</v>
      </c>
      <c r="BB282" s="201">
        <f t="shared" si="23"/>
        <v>0</v>
      </c>
      <c r="BC282" s="201">
        <f t="shared" si="23"/>
        <v>0</v>
      </c>
      <c r="BD282" s="201">
        <f t="shared" si="23"/>
        <v>0</v>
      </c>
      <c r="BE282" s="201">
        <f t="shared" si="23"/>
        <v>0</v>
      </c>
      <c r="BF282" s="201">
        <f t="shared" si="23"/>
        <v>0</v>
      </c>
      <c r="BG282" s="201">
        <f t="shared" si="23"/>
        <v>0</v>
      </c>
      <c r="BH282" s="201">
        <f t="shared" si="23"/>
        <v>0</v>
      </c>
      <c r="BI282" s="201">
        <f t="shared" si="23"/>
        <v>0</v>
      </c>
      <c r="BJ282" s="201">
        <f t="shared" si="23"/>
        <v>0</v>
      </c>
      <c r="BK282" s="201">
        <f t="shared" si="23"/>
        <v>0</v>
      </c>
      <c r="BL282" s="201">
        <f t="shared" si="23"/>
        <v>0</v>
      </c>
      <c r="BM282" s="201">
        <f t="shared" si="23"/>
        <v>0</v>
      </c>
      <c r="BN282" s="201">
        <f t="shared" si="23"/>
        <v>0</v>
      </c>
      <c r="BO282" s="201">
        <f t="shared" si="23"/>
        <v>0</v>
      </c>
      <c r="BP282" s="201">
        <f t="shared" si="23"/>
        <v>0</v>
      </c>
      <c r="BQ282" s="201">
        <f t="shared" si="23"/>
        <v>0</v>
      </c>
      <c r="BR282" s="201">
        <f t="shared" si="23"/>
        <v>0</v>
      </c>
      <c r="BS282" s="201">
        <f t="shared" si="23"/>
        <v>0</v>
      </c>
      <c r="BT282" s="201">
        <f t="shared" si="23"/>
        <v>0</v>
      </c>
      <c r="BU282" s="201">
        <f t="shared" si="23"/>
        <v>0</v>
      </c>
      <c r="BV282" s="201">
        <f t="shared" si="23"/>
        <v>0</v>
      </c>
      <c r="BW282" s="201">
        <f t="shared" si="23"/>
        <v>0</v>
      </c>
      <c r="BX282" s="201">
        <f t="shared" ref="BX282:EI282" si="24">BX197-BX201</f>
        <v>0</v>
      </c>
      <c r="BY282" s="201">
        <f t="shared" si="24"/>
        <v>0</v>
      </c>
      <c r="BZ282" s="201">
        <f t="shared" si="24"/>
        <v>0</v>
      </c>
      <c r="CA282" s="201">
        <f t="shared" si="24"/>
        <v>0</v>
      </c>
      <c r="CB282" s="201">
        <f t="shared" si="24"/>
        <v>0</v>
      </c>
      <c r="CC282" s="201">
        <f t="shared" si="24"/>
        <v>0</v>
      </c>
      <c r="CD282" s="201">
        <f t="shared" si="24"/>
        <v>0</v>
      </c>
      <c r="CE282" s="201">
        <f t="shared" si="24"/>
        <v>0</v>
      </c>
      <c r="CF282" s="201">
        <f t="shared" si="24"/>
        <v>0</v>
      </c>
      <c r="CG282" s="201">
        <f t="shared" si="24"/>
        <v>0</v>
      </c>
      <c r="CH282" s="201">
        <f t="shared" si="24"/>
        <v>0</v>
      </c>
      <c r="CI282" s="201">
        <f t="shared" si="24"/>
        <v>0</v>
      </c>
      <c r="CJ282" s="201">
        <f t="shared" si="24"/>
        <v>0</v>
      </c>
      <c r="CK282" s="201">
        <f t="shared" si="24"/>
        <v>0</v>
      </c>
      <c r="CL282" s="201">
        <f t="shared" si="24"/>
        <v>0</v>
      </c>
      <c r="CM282" s="201">
        <f t="shared" si="24"/>
        <v>0</v>
      </c>
      <c r="CN282" s="201">
        <f t="shared" si="24"/>
        <v>0</v>
      </c>
      <c r="CO282" s="201">
        <f t="shared" si="24"/>
        <v>0</v>
      </c>
      <c r="CP282" s="201">
        <f t="shared" si="24"/>
        <v>0</v>
      </c>
      <c r="CQ282" s="201">
        <f t="shared" si="24"/>
        <v>0</v>
      </c>
      <c r="CR282" s="201">
        <f t="shared" si="24"/>
        <v>0</v>
      </c>
      <c r="CS282" s="201">
        <f t="shared" si="24"/>
        <v>0</v>
      </c>
      <c r="CT282" s="201">
        <f t="shared" si="24"/>
        <v>0</v>
      </c>
      <c r="CU282" s="201">
        <f t="shared" si="24"/>
        <v>0</v>
      </c>
      <c r="CV282" s="201">
        <f t="shared" si="24"/>
        <v>0</v>
      </c>
      <c r="CW282" s="201">
        <f t="shared" si="24"/>
        <v>0</v>
      </c>
      <c r="CX282" s="201">
        <f t="shared" si="24"/>
        <v>0</v>
      </c>
      <c r="CY282" s="201">
        <f t="shared" si="24"/>
        <v>0</v>
      </c>
      <c r="CZ282" s="201">
        <f t="shared" si="24"/>
        <v>0</v>
      </c>
      <c r="DA282" s="201">
        <f t="shared" si="24"/>
        <v>0</v>
      </c>
      <c r="DB282" s="201">
        <f t="shared" si="24"/>
        <v>0</v>
      </c>
      <c r="DC282" s="201">
        <f t="shared" si="24"/>
        <v>0</v>
      </c>
      <c r="DD282" s="201">
        <f t="shared" si="24"/>
        <v>0</v>
      </c>
      <c r="DE282" s="201">
        <f t="shared" si="24"/>
        <v>0</v>
      </c>
      <c r="DF282" s="201">
        <f t="shared" si="24"/>
        <v>0</v>
      </c>
      <c r="DG282" s="201">
        <f t="shared" si="24"/>
        <v>0</v>
      </c>
      <c r="DH282" s="201">
        <f t="shared" si="24"/>
        <v>0</v>
      </c>
      <c r="DI282" s="201">
        <f t="shared" si="24"/>
        <v>0</v>
      </c>
      <c r="DJ282" s="201">
        <f t="shared" si="24"/>
        <v>0</v>
      </c>
      <c r="DK282" s="201">
        <f t="shared" si="24"/>
        <v>0</v>
      </c>
      <c r="DL282" s="201">
        <f t="shared" si="24"/>
        <v>0</v>
      </c>
      <c r="DM282" s="201">
        <f t="shared" si="24"/>
        <v>0</v>
      </c>
      <c r="DN282" s="201">
        <f t="shared" si="24"/>
        <v>0</v>
      </c>
      <c r="DO282" s="201">
        <f t="shared" si="24"/>
        <v>0</v>
      </c>
      <c r="DP282" s="201">
        <f t="shared" si="24"/>
        <v>0</v>
      </c>
      <c r="DQ282" s="201">
        <f t="shared" si="24"/>
        <v>0</v>
      </c>
      <c r="DR282" s="201">
        <f t="shared" si="24"/>
        <v>0</v>
      </c>
      <c r="DS282" s="201">
        <f t="shared" si="24"/>
        <v>0</v>
      </c>
      <c r="DT282" s="201">
        <f t="shared" si="24"/>
        <v>0</v>
      </c>
      <c r="DU282" s="201">
        <f t="shared" si="24"/>
        <v>0</v>
      </c>
      <c r="DV282" s="201">
        <f t="shared" si="24"/>
        <v>0</v>
      </c>
      <c r="DW282" s="201">
        <f t="shared" si="24"/>
        <v>0</v>
      </c>
      <c r="DX282" s="201">
        <f t="shared" si="24"/>
        <v>0</v>
      </c>
      <c r="DY282" s="201">
        <f t="shared" si="24"/>
        <v>0</v>
      </c>
      <c r="DZ282" s="201">
        <f t="shared" si="24"/>
        <v>0</v>
      </c>
      <c r="EA282" s="201">
        <f t="shared" si="24"/>
        <v>0</v>
      </c>
      <c r="EB282" s="201">
        <f t="shared" si="24"/>
        <v>0</v>
      </c>
      <c r="EC282" s="201">
        <f t="shared" si="24"/>
        <v>0</v>
      </c>
      <c r="ED282" s="201">
        <f t="shared" si="24"/>
        <v>0</v>
      </c>
      <c r="EE282" s="201">
        <f t="shared" si="24"/>
        <v>0</v>
      </c>
      <c r="EF282" s="201">
        <f t="shared" si="24"/>
        <v>0</v>
      </c>
      <c r="EG282" s="201">
        <f t="shared" si="24"/>
        <v>0</v>
      </c>
      <c r="EH282" s="201">
        <f t="shared" si="24"/>
        <v>0</v>
      </c>
      <c r="EI282" s="201">
        <f t="shared" si="24"/>
        <v>0</v>
      </c>
      <c r="EJ282" s="201">
        <f t="shared" ref="EJ282:GU282" si="25">EJ197-EJ201</f>
        <v>0</v>
      </c>
      <c r="EK282" s="201">
        <f t="shared" si="25"/>
        <v>0</v>
      </c>
      <c r="EL282" s="201">
        <f t="shared" si="25"/>
        <v>0</v>
      </c>
      <c r="EM282" s="201">
        <f t="shared" si="25"/>
        <v>0</v>
      </c>
      <c r="EN282" s="201">
        <f t="shared" si="25"/>
        <v>0</v>
      </c>
      <c r="EO282" s="201">
        <f t="shared" si="25"/>
        <v>0</v>
      </c>
      <c r="EP282" s="201">
        <f t="shared" si="25"/>
        <v>0</v>
      </c>
      <c r="EQ282" s="201">
        <f t="shared" si="25"/>
        <v>0</v>
      </c>
      <c r="ER282" s="201">
        <f t="shared" si="25"/>
        <v>0</v>
      </c>
      <c r="ES282" s="201">
        <f t="shared" si="25"/>
        <v>0</v>
      </c>
      <c r="ET282" s="201">
        <f t="shared" si="25"/>
        <v>0</v>
      </c>
      <c r="EU282" s="201">
        <f t="shared" si="25"/>
        <v>0</v>
      </c>
      <c r="EV282" s="201">
        <f t="shared" si="25"/>
        <v>0</v>
      </c>
      <c r="EW282" s="201">
        <f t="shared" si="25"/>
        <v>0</v>
      </c>
      <c r="EX282" s="201">
        <f t="shared" si="25"/>
        <v>0</v>
      </c>
      <c r="EY282" s="201">
        <f t="shared" si="25"/>
        <v>0</v>
      </c>
      <c r="EZ282" s="201">
        <f t="shared" si="25"/>
        <v>0</v>
      </c>
      <c r="FA282" s="201">
        <f t="shared" si="25"/>
        <v>0</v>
      </c>
      <c r="FB282" s="201">
        <f t="shared" si="25"/>
        <v>0</v>
      </c>
      <c r="FC282" s="201">
        <f t="shared" si="25"/>
        <v>0</v>
      </c>
      <c r="FD282" s="201">
        <f t="shared" si="25"/>
        <v>0</v>
      </c>
      <c r="FE282" s="201">
        <f t="shared" si="25"/>
        <v>0</v>
      </c>
      <c r="FF282" s="201">
        <f t="shared" si="25"/>
        <v>0</v>
      </c>
      <c r="FG282" s="201">
        <f t="shared" si="25"/>
        <v>0</v>
      </c>
      <c r="FH282" s="201">
        <f t="shared" si="25"/>
        <v>0</v>
      </c>
      <c r="FI282" s="201">
        <f t="shared" si="25"/>
        <v>0</v>
      </c>
      <c r="FJ282" s="201">
        <f t="shared" si="25"/>
        <v>0</v>
      </c>
      <c r="FK282" s="201">
        <f t="shared" si="25"/>
        <v>0</v>
      </c>
      <c r="FL282" s="201">
        <f t="shared" si="25"/>
        <v>0</v>
      </c>
      <c r="FM282" s="201">
        <f t="shared" si="25"/>
        <v>0</v>
      </c>
      <c r="FN282" s="201">
        <f t="shared" si="25"/>
        <v>0</v>
      </c>
      <c r="FO282" s="201">
        <f t="shared" si="25"/>
        <v>0</v>
      </c>
      <c r="FP282" s="201">
        <f t="shared" si="25"/>
        <v>0</v>
      </c>
      <c r="FQ282" s="201">
        <f t="shared" si="25"/>
        <v>0</v>
      </c>
      <c r="FR282" s="201">
        <f t="shared" si="25"/>
        <v>0</v>
      </c>
      <c r="FS282" s="201">
        <f t="shared" si="25"/>
        <v>0</v>
      </c>
      <c r="FT282" s="201">
        <f t="shared" si="25"/>
        <v>0</v>
      </c>
      <c r="FU282" s="201">
        <f t="shared" si="25"/>
        <v>0</v>
      </c>
      <c r="FV282" s="201">
        <f t="shared" si="25"/>
        <v>0</v>
      </c>
      <c r="FW282" s="201">
        <f t="shared" si="25"/>
        <v>0</v>
      </c>
      <c r="FX282" s="201">
        <f t="shared" si="25"/>
        <v>0</v>
      </c>
      <c r="FY282" s="201">
        <f t="shared" si="25"/>
        <v>0</v>
      </c>
      <c r="FZ282" s="201">
        <f t="shared" si="25"/>
        <v>0</v>
      </c>
      <c r="GA282" s="201">
        <f t="shared" si="25"/>
        <v>0</v>
      </c>
      <c r="GB282" s="201">
        <f t="shared" si="25"/>
        <v>0</v>
      </c>
      <c r="GC282" s="201">
        <f t="shared" si="25"/>
        <v>0</v>
      </c>
      <c r="GD282" s="201">
        <f t="shared" si="25"/>
        <v>0</v>
      </c>
      <c r="GE282" s="201">
        <f t="shared" si="25"/>
        <v>0</v>
      </c>
      <c r="GF282" s="201">
        <f t="shared" si="25"/>
        <v>0</v>
      </c>
      <c r="GG282" s="201">
        <f t="shared" si="25"/>
        <v>0</v>
      </c>
      <c r="GH282" s="201">
        <f t="shared" si="25"/>
        <v>0</v>
      </c>
      <c r="GI282" s="201">
        <f t="shared" si="25"/>
        <v>0</v>
      </c>
      <c r="GJ282" s="201">
        <f t="shared" si="25"/>
        <v>0</v>
      </c>
      <c r="GK282" s="201">
        <f t="shared" si="25"/>
        <v>0</v>
      </c>
      <c r="GL282" s="201">
        <f t="shared" si="25"/>
        <v>0</v>
      </c>
      <c r="GM282" s="201">
        <f t="shared" si="25"/>
        <v>0</v>
      </c>
      <c r="GN282" s="201">
        <f t="shared" si="25"/>
        <v>0</v>
      </c>
      <c r="GO282" s="201">
        <f t="shared" si="25"/>
        <v>0</v>
      </c>
      <c r="GP282" s="201">
        <f t="shared" si="25"/>
        <v>0</v>
      </c>
      <c r="GQ282" s="201">
        <f t="shared" si="25"/>
        <v>0</v>
      </c>
      <c r="GR282" s="201">
        <f t="shared" si="25"/>
        <v>0</v>
      </c>
      <c r="GS282" s="201">
        <f t="shared" si="25"/>
        <v>0</v>
      </c>
      <c r="GT282" s="201">
        <f t="shared" si="25"/>
        <v>0</v>
      </c>
      <c r="GU282" s="201">
        <f t="shared" si="25"/>
        <v>0</v>
      </c>
      <c r="GV282" s="201">
        <f t="shared" ref="GV282:IB282" si="26">GV197-GV201</f>
        <v>0</v>
      </c>
      <c r="GW282" s="201">
        <f t="shared" si="26"/>
        <v>0</v>
      </c>
      <c r="GX282" s="201">
        <f t="shared" si="26"/>
        <v>0</v>
      </c>
      <c r="GY282" s="201">
        <f t="shared" si="26"/>
        <v>0</v>
      </c>
      <c r="GZ282" s="201">
        <f t="shared" si="26"/>
        <v>0</v>
      </c>
      <c r="HA282" s="201">
        <f t="shared" si="26"/>
        <v>0</v>
      </c>
      <c r="HB282" s="201">
        <f t="shared" si="26"/>
        <v>0</v>
      </c>
      <c r="HC282" s="201">
        <f t="shared" si="26"/>
        <v>0</v>
      </c>
      <c r="HD282" s="201">
        <f t="shared" si="26"/>
        <v>0</v>
      </c>
      <c r="HE282" s="201">
        <f t="shared" si="26"/>
        <v>0</v>
      </c>
      <c r="HF282" s="201">
        <f t="shared" si="26"/>
        <v>0</v>
      </c>
      <c r="HG282" s="201">
        <f t="shared" si="26"/>
        <v>0</v>
      </c>
      <c r="HH282" s="201">
        <f t="shared" si="26"/>
        <v>0</v>
      </c>
      <c r="HI282" s="201">
        <f t="shared" si="26"/>
        <v>0</v>
      </c>
      <c r="HJ282" s="201">
        <f t="shared" si="26"/>
        <v>0</v>
      </c>
      <c r="HK282" s="201">
        <f t="shared" si="26"/>
        <v>0</v>
      </c>
      <c r="HL282" s="201">
        <f t="shared" si="26"/>
        <v>0</v>
      </c>
      <c r="HM282" s="201">
        <f t="shared" si="26"/>
        <v>0</v>
      </c>
      <c r="HN282" s="201">
        <f t="shared" si="26"/>
        <v>0</v>
      </c>
      <c r="HO282" s="201">
        <f t="shared" si="26"/>
        <v>0</v>
      </c>
      <c r="HP282" s="201">
        <f t="shared" si="26"/>
        <v>0</v>
      </c>
      <c r="HQ282" s="201">
        <f t="shared" si="26"/>
        <v>0</v>
      </c>
      <c r="HR282" s="201">
        <f t="shared" si="26"/>
        <v>0</v>
      </c>
      <c r="HS282" s="201">
        <f t="shared" si="26"/>
        <v>0</v>
      </c>
      <c r="HT282" s="201">
        <f t="shared" si="26"/>
        <v>0</v>
      </c>
      <c r="HU282" s="201">
        <f t="shared" si="26"/>
        <v>0</v>
      </c>
      <c r="HV282" s="201">
        <f t="shared" si="26"/>
        <v>0</v>
      </c>
      <c r="HW282" s="201">
        <f t="shared" si="26"/>
        <v>0</v>
      </c>
      <c r="HX282" s="201">
        <f t="shared" si="26"/>
        <v>0</v>
      </c>
      <c r="HY282" s="201">
        <f t="shared" si="26"/>
        <v>0</v>
      </c>
      <c r="HZ282" s="201">
        <f t="shared" si="26"/>
        <v>0</v>
      </c>
      <c r="IA282" s="201">
        <f t="shared" si="26"/>
        <v>0</v>
      </c>
      <c r="IB282" s="201">
        <f t="shared" si="26"/>
        <v>0</v>
      </c>
      <c r="IC282" s="232"/>
    </row>
    <row r="365" spans="1:5">
      <c r="A365" s="172"/>
      <c r="B365" s="172"/>
      <c r="C365" s="205"/>
      <c r="D365" s="172"/>
      <c r="E365" s="172"/>
    </row>
    <row r="366" spans="1:5">
      <c r="A366" s="172"/>
      <c r="B366" s="172"/>
      <c r="C366" s="205"/>
      <c r="D366" s="172"/>
      <c r="E366" s="172"/>
    </row>
    <row r="367" spans="1:5">
      <c r="A367" s="172"/>
      <c r="B367" s="172"/>
      <c r="C367" s="205"/>
      <c r="D367" s="172"/>
      <c r="E367" s="172"/>
    </row>
    <row r="368" spans="1:5">
      <c r="A368" s="172"/>
      <c r="B368" s="172"/>
      <c r="C368" s="205"/>
      <c r="D368" s="172"/>
      <c r="E368" s="172"/>
    </row>
    <row r="369" spans="1:5">
      <c r="A369" s="172"/>
      <c r="B369" s="172"/>
      <c r="C369" s="205"/>
      <c r="D369" s="172"/>
      <c r="E369" s="172"/>
    </row>
    <row r="370" spans="1:5">
      <c r="A370" s="172"/>
      <c r="B370" s="172"/>
      <c r="C370" s="205"/>
      <c r="D370" s="172"/>
      <c r="E370" s="172"/>
    </row>
  </sheetData>
  <mergeCells count="24">
    <mergeCell ref="F159:G159"/>
    <mergeCell ref="F282:G282"/>
    <mergeCell ref="F160:G160"/>
    <mergeCell ref="F197:G197"/>
    <mergeCell ref="F198:G198"/>
    <mergeCell ref="F199:G199"/>
    <mergeCell ref="F200:G200"/>
    <mergeCell ref="F201:G201"/>
    <mergeCell ref="F281:G281"/>
    <mergeCell ref="F20:G20"/>
    <mergeCell ref="F21:G21"/>
    <mergeCell ref="F22:G22"/>
    <mergeCell ref="F60:G60"/>
    <mergeCell ref="F158:G158"/>
    <mergeCell ref="F15:G15"/>
    <mergeCell ref="F16:G16"/>
    <mergeCell ref="F17:G17"/>
    <mergeCell ref="F18:G18"/>
    <mergeCell ref="F19:G19"/>
    <mergeCell ref="E3:G5"/>
    <mergeCell ref="F11:G11"/>
    <mergeCell ref="F12:G12"/>
    <mergeCell ref="F13:G13"/>
    <mergeCell ref="F14:G14"/>
  </mergeCells>
  <hyperlinks>
    <hyperlink ref="E2" location="Identification!A1" display="Retour vers l'identification"/>
  </hyperlinks>
  <pageMargins left="0.31496062992125984" right="0.11811023622047245" top="0.35433070866141736" bottom="0.35433070866141736" header="0.31496062992125984" footer="0.31496062992125984"/>
  <pageSetup paperSize="9" scale="50" orientation="landscape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70C0"/>
  </sheetPr>
  <dimension ref="A1:R485"/>
  <sheetViews>
    <sheetView topLeftCell="F2" workbookViewId="0">
      <selection activeCell="J2" sqref="H1:J1048576"/>
    </sheetView>
  </sheetViews>
  <sheetFormatPr baseColWidth="10" defaultColWidth="11.42578125" defaultRowHeight="14.25"/>
  <cols>
    <col min="1" max="1" width="14.7109375" style="177" hidden="1" customWidth="1"/>
    <col min="2" max="2" width="28.42578125" style="255" hidden="1" customWidth="1"/>
    <col min="3" max="3" width="17.140625" style="255" hidden="1" customWidth="1"/>
    <col min="4" max="4" width="9.7109375" style="255" hidden="1" customWidth="1"/>
    <col min="5" max="5" width="12.5703125" style="255" hidden="1" customWidth="1"/>
    <col min="6" max="6" width="20.7109375" style="25" customWidth="1"/>
    <col min="7" max="7" width="63.5703125" style="25" customWidth="1"/>
    <col min="8" max="8" width="10.42578125" style="25" hidden="1" customWidth="1"/>
    <col min="9" max="9" width="10.28515625" style="25" hidden="1" customWidth="1"/>
    <col min="10" max="10" width="10.42578125" style="25" hidden="1" customWidth="1"/>
    <col min="11" max="11" width="26.7109375" style="25" customWidth="1"/>
    <col min="12" max="16" width="20.85546875" style="25" customWidth="1"/>
    <col min="17" max="17" width="93.85546875" style="25" customWidth="1"/>
    <col min="18" max="18" width="13.28515625" style="25" bestFit="1" customWidth="1"/>
    <col min="19" max="16384" width="11.42578125" style="25"/>
  </cols>
  <sheetData>
    <row r="1" spans="1:18" hidden="1">
      <c r="A1" s="115" t="s">
        <v>41</v>
      </c>
      <c r="B1" s="30" t="s">
        <v>41</v>
      </c>
      <c r="C1" s="30" t="s">
        <v>1057</v>
      </c>
      <c r="D1" s="30" t="s">
        <v>41</v>
      </c>
      <c r="E1" s="215" t="s">
        <v>1508</v>
      </c>
      <c r="F1" s="30" t="s">
        <v>1054</v>
      </c>
      <c r="G1" s="30"/>
      <c r="H1" s="30" t="s">
        <v>41</v>
      </c>
      <c r="I1" s="30" t="s">
        <v>41</v>
      </c>
      <c r="J1" s="30" t="s">
        <v>41</v>
      </c>
      <c r="L1" s="30" t="s">
        <v>1408</v>
      </c>
      <c r="P1" s="30" t="s">
        <v>1409</v>
      </c>
    </row>
    <row r="2" spans="1:18" s="220" customFormat="1" ht="15">
      <c r="A2" s="115"/>
      <c r="B2" s="30"/>
      <c r="C2" s="30"/>
      <c r="D2" s="30"/>
      <c r="E2" s="30"/>
      <c r="F2" s="128" t="s">
        <v>1418</v>
      </c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96"/>
    </row>
    <row r="3" spans="1:18" s="180" customFormat="1" ht="18" customHeight="1">
      <c r="A3" s="188"/>
      <c r="B3" s="215" t="s">
        <v>1400</v>
      </c>
      <c r="C3" s="30" t="s">
        <v>1708</v>
      </c>
      <c r="D3" s="30"/>
      <c r="E3" s="30"/>
      <c r="F3" s="958" t="s">
        <v>1553</v>
      </c>
      <c r="G3" s="960"/>
      <c r="H3" s="853"/>
      <c r="I3" s="853"/>
      <c r="J3" s="853"/>
      <c r="K3" s="214" t="s">
        <v>1101</v>
      </c>
      <c r="L3" s="477" t="s">
        <v>613</v>
      </c>
      <c r="M3" s="78" t="s">
        <v>613</v>
      </c>
      <c r="N3" s="78" t="s">
        <v>613</v>
      </c>
      <c r="O3" s="78" t="s">
        <v>613</v>
      </c>
      <c r="P3" s="78" t="s">
        <v>607</v>
      </c>
      <c r="Q3" s="267"/>
    </row>
    <row r="4" spans="1:18" s="245" customFormat="1" ht="62.25" customHeight="1">
      <c r="A4" s="259"/>
      <c r="B4" s="215" t="s">
        <v>1055</v>
      </c>
      <c r="C4" s="115" t="s">
        <v>1520</v>
      </c>
      <c r="D4" s="303"/>
      <c r="E4" s="303"/>
      <c r="F4" s="961"/>
      <c r="G4" s="962"/>
      <c r="H4" s="853"/>
      <c r="I4" s="853"/>
      <c r="J4" s="853"/>
      <c r="K4" s="214" t="s">
        <v>573</v>
      </c>
      <c r="L4" s="477" t="s">
        <v>574</v>
      </c>
      <c r="M4" s="78" t="s">
        <v>576</v>
      </c>
      <c r="N4" s="78" t="s">
        <v>577</v>
      </c>
      <c r="O4" s="78" t="s">
        <v>575</v>
      </c>
      <c r="P4" s="78" t="s">
        <v>578</v>
      </c>
      <c r="Q4" s="273"/>
    </row>
    <row r="5" spans="1:18" s="198" customFormat="1" ht="26.25" customHeight="1">
      <c r="A5" s="174"/>
      <c r="B5" s="115" t="s">
        <v>1407</v>
      </c>
      <c r="C5" s="396"/>
      <c r="D5" s="396"/>
      <c r="E5" s="396"/>
      <c r="F5" s="1016"/>
      <c r="G5" s="1017"/>
      <c r="H5" s="830"/>
      <c r="I5" s="830"/>
      <c r="J5" s="830"/>
      <c r="K5" s="312" t="s">
        <v>1073</v>
      </c>
      <c r="L5" s="212" t="s">
        <v>1515</v>
      </c>
      <c r="M5" s="212" t="s">
        <v>1516</v>
      </c>
      <c r="N5" s="212" t="s">
        <v>1517</v>
      </c>
      <c r="O5" s="212" t="s">
        <v>1518</v>
      </c>
      <c r="P5" s="506" t="s">
        <v>607</v>
      </c>
      <c r="Q5" s="193"/>
    </row>
    <row r="6" spans="1:18" s="198" customFormat="1" ht="25.5" hidden="1">
      <c r="A6" s="115" t="s">
        <v>41</v>
      </c>
      <c r="B6" s="115"/>
      <c r="C6" s="396"/>
      <c r="D6" s="396"/>
      <c r="E6" s="396"/>
      <c r="F6" s="828"/>
      <c r="G6" s="819"/>
      <c r="H6" s="830"/>
      <c r="I6" s="830"/>
      <c r="J6" s="830"/>
      <c r="K6" s="312"/>
      <c r="L6" s="844"/>
      <c r="M6" s="844"/>
      <c r="N6" s="844"/>
      <c r="O6" s="844"/>
      <c r="P6" s="506"/>
      <c r="Q6" s="193"/>
    </row>
    <row r="7" spans="1:18" s="198" customFormat="1" ht="25.5" hidden="1">
      <c r="A7" s="115" t="s">
        <v>41</v>
      </c>
      <c r="B7" s="115"/>
      <c r="C7" s="396"/>
      <c r="D7" s="396"/>
      <c r="E7" s="396"/>
      <c r="F7" s="828"/>
      <c r="G7" s="819"/>
      <c r="H7" s="830"/>
      <c r="I7" s="830"/>
      <c r="J7" s="830"/>
      <c r="K7" s="312"/>
      <c r="L7" s="844"/>
      <c r="M7" s="844"/>
      <c r="N7" s="844"/>
      <c r="O7" s="844"/>
      <c r="P7" s="506"/>
      <c r="Q7" s="193"/>
    </row>
    <row r="8" spans="1:18" s="198" customFormat="1" ht="25.5" hidden="1">
      <c r="A8" s="115" t="s">
        <v>41</v>
      </c>
      <c r="B8" s="115"/>
      <c r="C8" s="396"/>
      <c r="D8" s="396"/>
      <c r="E8" s="396"/>
      <c r="F8" s="828"/>
      <c r="G8" s="819"/>
      <c r="H8" s="830"/>
      <c r="I8" s="830"/>
      <c r="J8" s="830"/>
      <c r="K8" s="312"/>
      <c r="L8" s="844"/>
      <c r="M8" s="844"/>
      <c r="N8" s="844"/>
      <c r="O8" s="844"/>
      <c r="P8" s="506"/>
      <c r="Q8" s="193"/>
    </row>
    <row r="9" spans="1:18" s="198" customFormat="1" ht="25.5" hidden="1">
      <c r="A9" s="115" t="s">
        <v>41</v>
      </c>
      <c r="B9" s="115"/>
      <c r="C9" s="396"/>
      <c r="D9" s="396"/>
      <c r="E9" s="396"/>
      <c r="F9" s="828"/>
      <c r="G9" s="819"/>
      <c r="H9" s="830"/>
      <c r="I9" s="830"/>
      <c r="J9" s="830"/>
      <c r="K9" s="312"/>
      <c r="L9" s="844"/>
      <c r="M9" s="844"/>
      <c r="N9" s="844"/>
      <c r="O9" s="844"/>
      <c r="P9" s="506"/>
      <c r="Q9" s="193"/>
    </row>
    <row r="10" spans="1:18" s="198" customFormat="1" ht="25.5" hidden="1">
      <c r="A10" s="115" t="s">
        <v>41</v>
      </c>
      <c r="B10" s="115"/>
      <c r="C10" s="396"/>
      <c r="D10" s="396"/>
      <c r="E10" s="396"/>
      <c r="F10" s="828"/>
      <c r="G10" s="819"/>
      <c r="H10" s="830"/>
      <c r="I10" s="830"/>
      <c r="J10" s="830"/>
      <c r="K10" s="312"/>
      <c r="L10" s="844"/>
      <c r="M10" s="844"/>
      <c r="N10" s="844"/>
      <c r="O10" s="844"/>
      <c r="P10" s="506"/>
      <c r="Q10" s="193"/>
    </row>
    <row r="11" spans="1:18" s="198" customFormat="1" ht="25.5">
      <c r="A11" s="115"/>
      <c r="B11" s="256"/>
      <c r="C11" s="256"/>
      <c r="D11" s="256"/>
      <c r="E11" s="256"/>
      <c r="F11" s="426" t="s">
        <v>1072</v>
      </c>
      <c r="G11" s="214" t="s">
        <v>1100</v>
      </c>
      <c r="H11" s="853"/>
      <c r="I11" s="853"/>
      <c r="J11" s="853"/>
      <c r="K11" s="279" t="s">
        <v>579</v>
      </c>
      <c r="L11" s="721"/>
      <c r="M11" s="319"/>
      <c r="N11" s="319"/>
      <c r="O11" s="319"/>
      <c r="P11" s="319"/>
      <c r="Q11" s="193"/>
    </row>
    <row r="12" spans="1:18" s="276" customFormat="1" ht="15">
      <c r="A12" s="660"/>
      <c r="C12" s="360" t="s">
        <v>1829</v>
      </c>
      <c r="D12" s="523"/>
      <c r="E12" s="523"/>
      <c r="F12" s="1032" t="s">
        <v>580</v>
      </c>
      <c r="G12" s="1033"/>
      <c r="H12" s="841"/>
      <c r="I12" s="841"/>
      <c r="J12" s="841"/>
      <c r="K12" s="313">
        <f t="shared" ref="K12:K266" si="0">SUM(L12:P12)</f>
        <v>0</v>
      </c>
      <c r="L12" s="49">
        <f t="shared" ref="L12:P12" si="1">L13+L17</f>
        <v>0</v>
      </c>
      <c r="M12" s="49">
        <f t="shared" si="1"/>
        <v>0</v>
      </c>
      <c r="N12" s="49">
        <f t="shared" si="1"/>
        <v>0</v>
      </c>
      <c r="O12" s="49">
        <f t="shared" si="1"/>
        <v>0</v>
      </c>
      <c r="P12" s="49">
        <f t="shared" si="1"/>
        <v>0</v>
      </c>
      <c r="Q12" s="194"/>
    </row>
    <row r="13" spans="1:18" s="210" customFormat="1" ht="12.75">
      <c r="A13" s="165"/>
      <c r="C13" s="115" t="s">
        <v>1686</v>
      </c>
      <c r="D13" s="30"/>
      <c r="E13" s="30"/>
      <c r="F13" s="493" t="s">
        <v>1129</v>
      </c>
      <c r="G13" s="518" t="s">
        <v>581</v>
      </c>
      <c r="H13" s="313"/>
      <c r="I13" s="313"/>
      <c r="J13" s="313"/>
      <c r="K13" s="313">
        <f t="shared" si="0"/>
        <v>0</v>
      </c>
      <c r="L13" s="150"/>
      <c r="M13" s="150"/>
      <c r="N13" s="150"/>
      <c r="O13" s="150"/>
      <c r="P13" s="150"/>
      <c r="Q13" s="221"/>
    </row>
    <row r="14" spans="1:18" s="165" customFormat="1" ht="12">
      <c r="B14" s="30"/>
      <c r="C14" s="115" t="s">
        <v>1687</v>
      </c>
      <c r="D14" s="30"/>
      <c r="E14" s="30"/>
      <c r="F14" s="526" t="s">
        <v>1130</v>
      </c>
      <c r="G14" s="321" t="s">
        <v>582</v>
      </c>
      <c r="H14" s="313"/>
      <c r="I14" s="313"/>
      <c r="J14" s="313"/>
      <c r="K14" s="313">
        <f t="shared" si="0"/>
        <v>0</v>
      </c>
      <c r="L14" s="150"/>
      <c r="M14" s="150"/>
      <c r="N14" s="150"/>
      <c r="O14" s="150"/>
      <c r="P14" s="150"/>
      <c r="Q14" s="216"/>
    </row>
    <row r="15" spans="1:18" s="165" customFormat="1" ht="12">
      <c r="B15" s="30"/>
      <c r="C15" s="115" t="s">
        <v>1688</v>
      </c>
      <c r="D15" s="30"/>
      <c r="E15" s="30"/>
      <c r="F15" s="526" t="s">
        <v>1131</v>
      </c>
      <c r="G15" s="354" t="s">
        <v>583</v>
      </c>
      <c r="H15" s="313"/>
      <c r="I15" s="313"/>
      <c r="J15" s="313"/>
      <c r="K15" s="313">
        <f t="shared" si="0"/>
        <v>0</v>
      </c>
      <c r="L15" s="150"/>
      <c r="M15" s="150"/>
      <c r="N15" s="150"/>
      <c r="O15" s="150"/>
      <c r="P15" s="150"/>
      <c r="Q15" s="216"/>
    </row>
    <row r="16" spans="1:18" s="165" customFormat="1" ht="12">
      <c r="B16" s="30"/>
      <c r="C16" s="115" t="s">
        <v>1689</v>
      </c>
      <c r="D16" s="30"/>
      <c r="E16" s="30"/>
      <c r="F16" s="526" t="s">
        <v>1132</v>
      </c>
      <c r="G16" s="354" t="s">
        <v>584</v>
      </c>
      <c r="H16" s="313"/>
      <c r="I16" s="313"/>
      <c r="J16" s="313"/>
      <c r="K16" s="313">
        <f t="shared" si="0"/>
        <v>0</v>
      </c>
      <c r="L16" s="150"/>
      <c r="M16" s="150"/>
      <c r="N16" s="150"/>
      <c r="O16" s="150"/>
      <c r="P16" s="150"/>
      <c r="Q16" s="216"/>
    </row>
    <row r="17" spans="1:18" s="210" customFormat="1" ht="12.75">
      <c r="A17" s="165"/>
      <c r="B17" s="30"/>
      <c r="C17" s="115" t="s">
        <v>1690</v>
      </c>
      <c r="D17" s="30"/>
      <c r="E17" s="30"/>
      <c r="F17" s="526" t="s">
        <v>1133</v>
      </c>
      <c r="G17" s="532" t="s">
        <v>585</v>
      </c>
      <c r="H17" s="313"/>
      <c r="I17" s="313"/>
      <c r="J17" s="313"/>
      <c r="K17" s="313">
        <f t="shared" si="0"/>
        <v>0</v>
      </c>
      <c r="L17" s="150"/>
      <c r="M17" s="150"/>
      <c r="N17" s="150"/>
      <c r="O17" s="150"/>
      <c r="P17" s="150"/>
      <c r="Q17" s="221"/>
    </row>
    <row r="18" spans="1:18" s="165" customFormat="1" ht="12">
      <c r="B18" s="30"/>
      <c r="C18" s="115" t="s">
        <v>1691</v>
      </c>
      <c r="D18" s="30"/>
      <c r="E18" s="30"/>
      <c r="F18" s="526" t="s">
        <v>1134</v>
      </c>
      <c r="G18" s="321" t="s">
        <v>586</v>
      </c>
      <c r="H18" s="313"/>
      <c r="I18" s="313"/>
      <c r="J18" s="313"/>
      <c r="K18" s="313">
        <f t="shared" si="0"/>
        <v>0</v>
      </c>
      <c r="L18" s="150"/>
      <c r="M18" s="150"/>
      <c r="N18" s="150"/>
      <c r="O18" s="150"/>
      <c r="P18" s="150"/>
      <c r="Q18" s="216"/>
    </row>
    <row r="19" spans="1:18" s="165" customFormat="1" ht="12">
      <c r="B19" s="30"/>
      <c r="C19" s="115" t="s">
        <v>1692</v>
      </c>
      <c r="D19" s="30"/>
      <c r="E19" s="30"/>
      <c r="F19" s="526" t="s">
        <v>1135</v>
      </c>
      <c r="G19" s="354" t="s">
        <v>587</v>
      </c>
      <c r="H19" s="313"/>
      <c r="I19" s="313"/>
      <c r="J19" s="313"/>
      <c r="K19" s="313">
        <f t="shared" si="0"/>
        <v>0</v>
      </c>
      <c r="L19" s="150"/>
      <c r="M19" s="150"/>
      <c r="N19" s="150"/>
      <c r="O19" s="150"/>
      <c r="P19" s="150"/>
      <c r="Q19" s="216"/>
    </row>
    <row r="20" spans="1:18" s="165" customFormat="1" ht="12">
      <c r="B20" s="30"/>
      <c r="C20" s="115" t="s">
        <v>1693</v>
      </c>
      <c r="D20" s="30"/>
      <c r="E20" s="30"/>
      <c r="F20" s="526" t="s">
        <v>1136</v>
      </c>
      <c r="G20" s="354" t="s">
        <v>588</v>
      </c>
      <c r="H20" s="313"/>
      <c r="I20" s="313"/>
      <c r="J20" s="313"/>
      <c r="K20" s="313">
        <f t="shared" si="0"/>
        <v>0</v>
      </c>
      <c r="L20" s="150"/>
      <c r="M20" s="150"/>
      <c r="N20" s="150"/>
      <c r="O20" s="150"/>
      <c r="P20" s="150"/>
      <c r="Q20" s="216"/>
    </row>
    <row r="21" spans="1:18" s="165" customFormat="1" ht="12">
      <c r="B21" s="30"/>
      <c r="C21" s="115" t="s">
        <v>1694</v>
      </c>
      <c r="D21" s="30"/>
      <c r="E21" s="30"/>
      <c r="F21" s="465" t="s">
        <v>1513</v>
      </c>
      <c r="G21" s="446" t="s">
        <v>589</v>
      </c>
      <c r="H21" s="313"/>
      <c r="I21" s="313"/>
      <c r="J21" s="313"/>
      <c r="K21" s="313">
        <f t="shared" si="0"/>
        <v>0</v>
      </c>
      <c r="L21" s="150"/>
      <c r="M21" s="150"/>
      <c r="N21" s="150"/>
      <c r="O21" s="150"/>
      <c r="P21" s="150"/>
      <c r="Q21" s="216"/>
    </row>
    <row r="22" spans="1:18" s="204" customFormat="1" ht="15" customHeight="1">
      <c r="A22" s="165"/>
      <c r="B22" s="169"/>
      <c r="C22" s="115" t="s">
        <v>1695</v>
      </c>
      <c r="D22" s="169"/>
      <c r="E22" s="169"/>
      <c r="F22" s="1028" t="s">
        <v>590</v>
      </c>
      <c r="G22" s="1029"/>
      <c r="H22" s="313"/>
      <c r="I22" s="313"/>
      <c r="J22" s="313"/>
      <c r="K22" s="313">
        <f t="shared" si="0"/>
        <v>0</v>
      </c>
      <c r="L22" s="233">
        <f t="shared" ref="L22:P22" si="2">SUM(L23:L59)</f>
        <v>0</v>
      </c>
      <c r="M22" s="233">
        <f t="shared" si="2"/>
        <v>0</v>
      </c>
      <c r="N22" s="233">
        <f t="shared" si="2"/>
        <v>0</v>
      </c>
      <c r="O22" s="233">
        <f t="shared" si="2"/>
        <v>0</v>
      </c>
      <c r="P22" s="233">
        <f t="shared" si="2"/>
        <v>0</v>
      </c>
      <c r="Q22" s="232"/>
      <c r="R22" s="227"/>
    </row>
    <row r="23" spans="1:18" s="204" customFormat="1" ht="22.5">
      <c r="A23" s="115" t="s">
        <v>1512</v>
      </c>
      <c r="B23" s="169"/>
      <c r="C23" s="169"/>
      <c r="D23" s="169"/>
      <c r="E23" s="169"/>
      <c r="F23" s="203">
        <v>6011</v>
      </c>
      <c r="G23" s="340" t="s">
        <v>1748</v>
      </c>
      <c r="H23" s="313"/>
      <c r="I23" s="313"/>
      <c r="J23" s="313"/>
      <c r="K23" s="313">
        <f t="shared" si="0"/>
        <v>0</v>
      </c>
      <c r="L23" s="150"/>
      <c r="M23" s="150"/>
      <c r="N23" s="150"/>
      <c r="O23" s="150"/>
      <c r="P23" s="150"/>
      <c r="Q23" s="232"/>
      <c r="R23" s="227"/>
    </row>
    <row r="24" spans="1:18" s="204" customFormat="1" ht="22.5">
      <c r="A24" s="115" t="s">
        <v>1512</v>
      </c>
      <c r="B24" s="169"/>
      <c r="C24" s="169"/>
      <c r="D24" s="169"/>
      <c r="E24" s="169"/>
      <c r="F24" s="203">
        <v>60211</v>
      </c>
      <c r="G24" s="200" t="s">
        <v>1637</v>
      </c>
      <c r="H24" s="313"/>
      <c r="I24" s="313"/>
      <c r="J24" s="313"/>
      <c r="K24" s="313">
        <f t="shared" si="0"/>
        <v>0</v>
      </c>
      <c r="L24" s="150"/>
      <c r="M24" s="150"/>
      <c r="N24" s="150"/>
      <c r="O24" s="150"/>
      <c r="P24" s="150"/>
      <c r="Q24" s="232"/>
      <c r="R24" s="227"/>
    </row>
    <row r="25" spans="1:18" s="204" customFormat="1" ht="22.5">
      <c r="A25" s="115" t="s">
        <v>1512</v>
      </c>
      <c r="B25" s="169"/>
      <c r="C25" s="169"/>
      <c r="D25" s="169"/>
      <c r="E25" s="169"/>
      <c r="F25" s="203">
        <v>60212</v>
      </c>
      <c r="G25" s="200" t="s">
        <v>1638</v>
      </c>
      <c r="H25" s="313"/>
      <c r="I25" s="313"/>
      <c r="J25" s="313"/>
      <c r="K25" s="313">
        <f t="shared" si="0"/>
        <v>0</v>
      </c>
      <c r="L25" s="150"/>
      <c r="M25" s="150"/>
      <c r="N25" s="150"/>
      <c r="O25" s="150"/>
      <c r="P25" s="150"/>
      <c r="Q25" s="232"/>
      <c r="R25" s="227"/>
    </row>
    <row r="26" spans="1:18" s="204" customFormat="1">
      <c r="A26" s="115" t="s">
        <v>1512</v>
      </c>
      <c r="B26" s="169"/>
      <c r="C26" s="169"/>
      <c r="D26" s="169"/>
      <c r="E26" s="169"/>
      <c r="F26" s="203">
        <v>60213</v>
      </c>
      <c r="G26" s="200" t="s">
        <v>1639</v>
      </c>
      <c r="H26" s="313"/>
      <c r="I26" s="313"/>
      <c r="J26" s="313"/>
      <c r="K26" s="313">
        <f t="shared" si="0"/>
        <v>0</v>
      </c>
      <c r="L26" s="150"/>
      <c r="M26" s="150"/>
      <c r="N26" s="150"/>
      <c r="O26" s="150"/>
      <c r="P26" s="150"/>
      <c r="Q26" s="232"/>
      <c r="R26" s="227"/>
    </row>
    <row r="27" spans="1:18" s="204" customFormat="1">
      <c r="A27" s="115" t="s">
        <v>1512</v>
      </c>
      <c r="B27" s="169"/>
      <c r="C27" s="169"/>
      <c r="D27" s="169"/>
      <c r="E27" s="169"/>
      <c r="F27" s="203">
        <v>60215</v>
      </c>
      <c r="G27" s="200" t="s">
        <v>1640</v>
      </c>
      <c r="H27" s="313"/>
      <c r="I27" s="313"/>
      <c r="J27" s="313"/>
      <c r="K27" s="313">
        <f t="shared" si="0"/>
        <v>0</v>
      </c>
      <c r="L27" s="150"/>
      <c r="M27" s="150"/>
      <c r="N27" s="150"/>
      <c r="O27" s="150"/>
      <c r="P27" s="150"/>
      <c r="Q27" s="232"/>
      <c r="R27" s="227"/>
    </row>
    <row r="28" spans="1:18" s="204" customFormat="1">
      <c r="A28" s="115" t="s">
        <v>1512</v>
      </c>
      <c r="B28" s="169"/>
      <c r="C28" s="169"/>
      <c r="D28" s="169"/>
      <c r="E28" s="169"/>
      <c r="F28" s="203">
        <v>60216</v>
      </c>
      <c r="G28" s="200" t="s">
        <v>1641</v>
      </c>
      <c r="H28" s="313"/>
      <c r="I28" s="313"/>
      <c r="J28" s="313"/>
      <c r="K28" s="313">
        <f t="shared" si="0"/>
        <v>0</v>
      </c>
      <c r="L28" s="150"/>
      <c r="M28" s="150"/>
      <c r="N28" s="150"/>
      <c r="O28" s="150"/>
      <c r="P28" s="150"/>
      <c r="Q28" s="232"/>
      <c r="R28" s="227"/>
    </row>
    <row r="29" spans="1:18" s="204" customFormat="1">
      <c r="A29" s="115" t="s">
        <v>1512</v>
      </c>
      <c r="B29" s="169"/>
      <c r="C29" s="169"/>
      <c r="D29" s="169"/>
      <c r="E29" s="169"/>
      <c r="F29" s="203">
        <v>60217</v>
      </c>
      <c r="G29" s="200" t="s">
        <v>1642</v>
      </c>
      <c r="H29" s="313"/>
      <c r="I29" s="313"/>
      <c r="J29" s="313"/>
      <c r="K29" s="313">
        <f t="shared" si="0"/>
        <v>0</v>
      </c>
      <c r="L29" s="150"/>
      <c r="M29" s="150"/>
      <c r="N29" s="150"/>
      <c r="O29" s="150"/>
      <c r="P29" s="150"/>
      <c r="Q29" s="232"/>
      <c r="R29" s="227"/>
    </row>
    <row r="30" spans="1:18" s="204" customFormat="1" ht="22.5">
      <c r="A30" s="115" t="s">
        <v>1512</v>
      </c>
      <c r="B30" s="169"/>
      <c r="C30" s="169"/>
      <c r="D30" s="169"/>
      <c r="E30" s="169"/>
      <c r="F30" s="203">
        <v>60218</v>
      </c>
      <c r="G30" s="200" t="s">
        <v>1643</v>
      </c>
      <c r="H30" s="313"/>
      <c r="I30" s="313"/>
      <c r="J30" s="313"/>
      <c r="K30" s="313">
        <f t="shared" si="0"/>
        <v>0</v>
      </c>
      <c r="L30" s="150"/>
      <c r="M30" s="150"/>
      <c r="N30" s="150"/>
      <c r="O30" s="150"/>
      <c r="P30" s="150"/>
      <c r="Q30" s="232"/>
      <c r="R30" s="227"/>
    </row>
    <row r="31" spans="1:18" s="204" customFormat="1" ht="22.5">
      <c r="A31" s="115" t="s">
        <v>1512</v>
      </c>
      <c r="B31" s="169"/>
      <c r="C31" s="169"/>
      <c r="D31" s="169"/>
      <c r="E31" s="169"/>
      <c r="F31" s="203">
        <v>60221</v>
      </c>
      <c r="G31" s="200" t="s">
        <v>1752</v>
      </c>
      <c r="H31" s="313"/>
      <c r="I31" s="313"/>
      <c r="J31" s="313"/>
      <c r="K31" s="313">
        <f t="shared" si="0"/>
        <v>0</v>
      </c>
      <c r="L31" s="150"/>
      <c r="M31" s="150"/>
      <c r="N31" s="150"/>
      <c r="O31" s="150"/>
      <c r="P31" s="150"/>
      <c r="Q31" s="232"/>
      <c r="R31" s="227"/>
    </row>
    <row r="32" spans="1:18" s="204" customFormat="1">
      <c r="A32" s="115" t="s">
        <v>1512</v>
      </c>
      <c r="B32" s="169"/>
      <c r="C32" s="169"/>
      <c r="D32" s="169"/>
      <c r="E32" s="169"/>
      <c r="F32" s="203">
        <v>60222</v>
      </c>
      <c r="G32" s="200" t="s">
        <v>1753</v>
      </c>
      <c r="H32" s="313"/>
      <c r="I32" s="313"/>
      <c r="J32" s="313"/>
      <c r="K32" s="313">
        <f t="shared" si="0"/>
        <v>0</v>
      </c>
      <c r="L32" s="150"/>
      <c r="M32" s="150"/>
      <c r="N32" s="150"/>
      <c r="O32" s="150"/>
      <c r="P32" s="150"/>
      <c r="Q32" s="232"/>
      <c r="R32" s="227"/>
    </row>
    <row r="33" spans="1:18" s="204" customFormat="1">
      <c r="A33" s="115" t="s">
        <v>1512</v>
      </c>
      <c r="B33" s="169"/>
      <c r="C33" s="169"/>
      <c r="D33" s="169"/>
      <c r="E33" s="169"/>
      <c r="F33" s="203">
        <v>60223</v>
      </c>
      <c r="G33" s="200" t="s">
        <v>1754</v>
      </c>
      <c r="H33" s="313"/>
      <c r="I33" s="313"/>
      <c r="J33" s="313"/>
      <c r="K33" s="313">
        <f t="shared" si="0"/>
        <v>0</v>
      </c>
      <c r="L33" s="150"/>
      <c r="M33" s="150"/>
      <c r="N33" s="150"/>
      <c r="O33" s="150"/>
      <c r="P33" s="150"/>
      <c r="Q33" s="232"/>
      <c r="R33" s="227"/>
    </row>
    <row r="34" spans="1:18" s="204" customFormat="1" ht="22.5">
      <c r="A34" s="115" t="s">
        <v>1512</v>
      </c>
      <c r="B34" s="169"/>
      <c r="C34" s="169"/>
      <c r="D34" s="169"/>
      <c r="E34" s="169"/>
      <c r="F34" s="203">
        <v>60224</v>
      </c>
      <c r="G34" s="200" t="s">
        <v>1755</v>
      </c>
      <c r="H34" s="842"/>
      <c r="I34" s="842"/>
      <c r="J34" s="842"/>
      <c r="K34" s="313">
        <f t="shared" si="0"/>
        <v>0</v>
      </c>
      <c r="L34" s="2"/>
      <c r="M34" s="2"/>
      <c r="N34" s="2"/>
      <c r="O34" s="2"/>
      <c r="P34" s="2"/>
      <c r="Q34" s="232"/>
      <c r="R34" s="227"/>
    </row>
    <row r="35" spans="1:18" s="204" customFormat="1">
      <c r="A35" s="115" t="s">
        <v>1512</v>
      </c>
      <c r="B35" s="169"/>
      <c r="C35" s="169"/>
      <c r="D35" s="169"/>
      <c r="E35" s="169"/>
      <c r="F35" s="203">
        <v>60225</v>
      </c>
      <c r="G35" s="200" t="s">
        <v>1756</v>
      </c>
      <c r="H35" s="842"/>
      <c r="I35" s="842"/>
      <c r="J35" s="842"/>
      <c r="K35" s="313">
        <f t="shared" si="0"/>
        <v>0</v>
      </c>
      <c r="L35" s="2"/>
      <c r="M35" s="2"/>
      <c r="N35" s="2"/>
      <c r="O35" s="2"/>
      <c r="P35" s="2"/>
      <c r="Q35" s="232"/>
      <c r="R35" s="227"/>
    </row>
    <row r="36" spans="1:18" s="204" customFormat="1" ht="22.5">
      <c r="A36" s="115" t="s">
        <v>1512</v>
      </c>
      <c r="B36" s="169"/>
      <c r="C36" s="169"/>
      <c r="D36" s="169"/>
      <c r="E36" s="169"/>
      <c r="F36" s="203">
        <v>602261</v>
      </c>
      <c r="G36" s="200" t="s">
        <v>1757</v>
      </c>
      <c r="H36" s="842"/>
      <c r="I36" s="842"/>
      <c r="J36" s="842"/>
      <c r="K36" s="313">
        <f t="shared" si="0"/>
        <v>0</v>
      </c>
      <c r="L36" s="150"/>
      <c r="M36" s="150"/>
      <c r="N36" s="150"/>
      <c r="O36" s="150"/>
      <c r="P36" s="150"/>
      <c r="Q36" s="232"/>
      <c r="R36" s="227"/>
    </row>
    <row r="37" spans="1:18" s="204" customFormat="1">
      <c r="A37" s="115" t="s">
        <v>1512</v>
      </c>
      <c r="B37" s="169"/>
      <c r="C37" s="169"/>
      <c r="D37" s="169"/>
      <c r="E37" s="169"/>
      <c r="F37" s="203">
        <v>602268</v>
      </c>
      <c r="G37" s="200" t="s">
        <v>1758</v>
      </c>
      <c r="H37" s="842"/>
      <c r="I37" s="842"/>
      <c r="J37" s="842"/>
      <c r="K37" s="313">
        <f t="shared" si="0"/>
        <v>0</v>
      </c>
      <c r="L37" s="150"/>
      <c r="M37" s="150"/>
      <c r="N37" s="150"/>
      <c r="O37" s="150"/>
      <c r="P37" s="150"/>
      <c r="Q37" s="232"/>
      <c r="R37" s="227"/>
    </row>
    <row r="38" spans="1:18" s="204" customFormat="1">
      <c r="A38" s="115" t="s">
        <v>1512</v>
      </c>
      <c r="B38" s="169"/>
      <c r="C38" s="169"/>
      <c r="D38" s="169"/>
      <c r="E38" s="169"/>
      <c r="F38" s="203">
        <v>60227</v>
      </c>
      <c r="G38" s="200" t="s">
        <v>1759</v>
      </c>
      <c r="H38" s="313"/>
      <c r="I38" s="313"/>
      <c r="J38" s="313"/>
      <c r="K38" s="313">
        <f t="shared" si="0"/>
        <v>0</v>
      </c>
      <c r="L38" s="150"/>
      <c r="M38" s="150"/>
      <c r="N38" s="150"/>
      <c r="O38" s="150"/>
      <c r="P38" s="150"/>
      <c r="Q38" s="232"/>
      <c r="R38" s="227"/>
    </row>
    <row r="39" spans="1:18" s="204" customFormat="1">
      <c r="A39" s="115" t="s">
        <v>1512</v>
      </c>
      <c r="B39" s="169"/>
      <c r="C39" s="169"/>
      <c r="D39" s="169"/>
      <c r="E39" s="169"/>
      <c r="F39" s="203">
        <v>60228</v>
      </c>
      <c r="G39" s="200" t="s">
        <v>1760</v>
      </c>
      <c r="H39" s="313"/>
      <c r="I39" s="313"/>
      <c r="J39" s="313"/>
      <c r="K39" s="313">
        <f t="shared" si="0"/>
        <v>0</v>
      </c>
      <c r="L39" s="150"/>
      <c r="M39" s="150"/>
      <c r="N39" s="150"/>
      <c r="O39" s="150"/>
      <c r="P39" s="150"/>
      <c r="Q39" s="232"/>
      <c r="R39" s="227"/>
    </row>
    <row r="40" spans="1:18" s="204" customFormat="1">
      <c r="A40" s="115" t="s">
        <v>1512</v>
      </c>
      <c r="B40" s="169"/>
      <c r="C40" s="169"/>
      <c r="D40" s="169"/>
      <c r="E40" s="169"/>
      <c r="F40" s="203">
        <v>6066</v>
      </c>
      <c r="G40" s="161" t="s">
        <v>171</v>
      </c>
      <c r="H40" s="313"/>
      <c r="I40" s="313"/>
      <c r="J40" s="313"/>
      <c r="K40" s="313">
        <f t="shared" si="0"/>
        <v>0</v>
      </c>
      <c r="L40" s="150"/>
      <c r="M40" s="150"/>
      <c r="N40" s="150"/>
      <c r="O40" s="150"/>
      <c r="P40" s="150"/>
      <c r="Q40" s="232"/>
      <c r="R40" s="227"/>
    </row>
    <row r="41" spans="1:18" s="204" customFormat="1" ht="22.5">
      <c r="A41" s="115" t="s">
        <v>1512</v>
      </c>
      <c r="B41" s="169"/>
      <c r="C41" s="169"/>
      <c r="D41" s="169"/>
      <c r="E41" s="169"/>
      <c r="F41" s="203">
        <v>6071</v>
      </c>
      <c r="G41" s="200" t="s">
        <v>1817</v>
      </c>
      <c r="H41" s="313"/>
      <c r="I41" s="313"/>
      <c r="J41" s="313"/>
      <c r="K41" s="313">
        <f t="shared" si="0"/>
        <v>0</v>
      </c>
      <c r="L41" s="150"/>
      <c r="M41" s="150"/>
      <c r="N41" s="150"/>
      <c r="O41" s="150"/>
      <c r="P41" s="150"/>
      <c r="Q41" s="232"/>
      <c r="R41" s="227"/>
    </row>
    <row r="42" spans="1:18" s="204" customFormat="1">
      <c r="A42" s="115" t="s">
        <v>1512</v>
      </c>
      <c r="B42" s="169"/>
      <c r="C42" s="169"/>
      <c r="D42" s="169"/>
      <c r="E42" s="169"/>
      <c r="F42" s="203">
        <v>61111</v>
      </c>
      <c r="G42" s="161" t="s">
        <v>174</v>
      </c>
      <c r="H42" s="313"/>
      <c r="I42" s="313"/>
      <c r="J42" s="313"/>
      <c r="K42" s="313">
        <f t="shared" si="0"/>
        <v>0</v>
      </c>
      <c r="L42" s="150"/>
      <c r="M42" s="150"/>
      <c r="N42" s="150"/>
      <c r="O42" s="150"/>
      <c r="P42" s="150"/>
      <c r="Q42" s="232"/>
      <c r="R42" s="227"/>
    </row>
    <row r="43" spans="1:18" s="204" customFormat="1">
      <c r="A43" s="115" t="s">
        <v>1512</v>
      </c>
      <c r="B43" s="169"/>
      <c r="C43" s="169"/>
      <c r="D43" s="169"/>
      <c r="E43" s="169"/>
      <c r="F43" s="203">
        <v>61112</v>
      </c>
      <c r="G43" s="161" t="s">
        <v>175</v>
      </c>
      <c r="H43" s="842"/>
      <c r="I43" s="842"/>
      <c r="J43" s="842"/>
      <c r="K43" s="313">
        <f t="shared" si="0"/>
        <v>0</v>
      </c>
      <c r="L43" s="2"/>
      <c r="M43" s="2"/>
      <c r="N43" s="2"/>
      <c r="O43" s="2"/>
      <c r="P43" s="2"/>
      <c r="Q43" s="232"/>
      <c r="R43" s="227"/>
    </row>
    <row r="44" spans="1:18" s="204" customFormat="1">
      <c r="A44" s="115" t="s">
        <v>1512</v>
      </c>
      <c r="B44" s="169"/>
      <c r="C44" s="169"/>
      <c r="D44" s="169"/>
      <c r="E44" s="169"/>
      <c r="F44" s="203">
        <v>61113</v>
      </c>
      <c r="G44" s="161" t="s">
        <v>176</v>
      </c>
      <c r="H44" s="842"/>
      <c r="I44" s="842"/>
      <c r="J44" s="842"/>
      <c r="K44" s="313">
        <f t="shared" si="0"/>
        <v>0</v>
      </c>
      <c r="L44" s="2"/>
      <c r="M44" s="2"/>
      <c r="N44" s="2"/>
      <c r="O44" s="2"/>
      <c r="P44" s="2"/>
      <c r="Q44" s="232"/>
      <c r="R44" s="227"/>
    </row>
    <row r="45" spans="1:18" s="204" customFormat="1">
      <c r="A45" s="115" t="s">
        <v>1512</v>
      </c>
      <c r="B45" s="169"/>
      <c r="C45" s="169"/>
      <c r="D45" s="169"/>
      <c r="E45" s="169"/>
      <c r="F45" s="203">
        <v>61114</v>
      </c>
      <c r="G45" s="161" t="s">
        <v>177</v>
      </c>
      <c r="H45" s="313"/>
      <c r="I45" s="313"/>
      <c r="J45" s="313"/>
      <c r="K45" s="313">
        <f t="shared" si="0"/>
        <v>0</v>
      </c>
      <c r="L45" s="150"/>
      <c r="M45" s="150"/>
      <c r="N45" s="150"/>
      <c r="O45" s="150"/>
      <c r="P45" s="150"/>
      <c r="Q45" s="232"/>
      <c r="R45" s="227"/>
    </row>
    <row r="46" spans="1:18" s="204" customFormat="1">
      <c r="A46" s="115" t="s">
        <v>1512</v>
      </c>
      <c r="B46" s="169"/>
      <c r="C46" s="169"/>
      <c r="D46" s="169"/>
      <c r="E46" s="169"/>
      <c r="F46" s="203">
        <v>61115</v>
      </c>
      <c r="G46" s="161" t="s">
        <v>178</v>
      </c>
      <c r="H46" s="313"/>
      <c r="I46" s="313"/>
      <c r="J46" s="313"/>
      <c r="K46" s="313">
        <f t="shared" si="0"/>
        <v>0</v>
      </c>
      <c r="L46" s="150"/>
      <c r="M46" s="150"/>
      <c r="N46" s="150"/>
      <c r="O46" s="150"/>
      <c r="P46" s="150"/>
      <c r="Q46" s="232"/>
      <c r="R46" s="227"/>
    </row>
    <row r="47" spans="1:18" s="204" customFormat="1">
      <c r="A47" s="115" t="s">
        <v>1512</v>
      </c>
      <c r="B47" s="169"/>
      <c r="C47" s="169"/>
      <c r="D47" s="169"/>
      <c r="E47" s="169"/>
      <c r="F47" s="203">
        <v>61117</v>
      </c>
      <c r="G47" s="161" t="s">
        <v>179</v>
      </c>
      <c r="H47" s="313"/>
      <c r="I47" s="313"/>
      <c r="J47" s="313"/>
      <c r="K47" s="313">
        <f t="shared" si="0"/>
        <v>0</v>
      </c>
      <c r="L47" s="150"/>
      <c r="M47" s="150"/>
      <c r="N47" s="150"/>
      <c r="O47" s="150"/>
      <c r="P47" s="150"/>
      <c r="Q47" s="232"/>
      <c r="R47" s="227"/>
    </row>
    <row r="48" spans="1:18" s="204" customFormat="1">
      <c r="A48" s="115" t="s">
        <v>1512</v>
      </c>
      <c r="B48" s="169"/>
      <c r="C48" s="169"/>
      <c r="D48" s="169"/>
      <c r="E48" s="169"/>
      <c r="F48" s="203">
        <v>61118</v>
      </c>
      <c r="G48" s="161" t="s">
        <v>180</v>
      </c>
      <c r="H48" s="313"/>
      <c r="I48" s="313"/>
      <c r="J48" s="313"/>
      <c r="K48" s="313">
        <f t="shared" si="0"/>
        <v>0</v>
      </c>
      <c r="L48" s="150"/>
      <c r="M48" s="150"/>
      <c r="N48" s="150"/>
      <c r="O48" s="150"/>
      <c r="P48" s="150"/>
      <c r="Q48" s="232"/>
      <c r="R48" s="227"/>
    </row>
    <row r="49" spans="1:18" s="204" customFormat="1">
      <c r="A49" s="115" t="s">
        <v>1512</v>
      </c>
      <c r="B49" s="169"/>
      <c r="C49" s="169"/>
      <c r="D49" s="169"/>
      <c r="E49" s="169"/>
      <c r="F49" s="203">
        <v>6112</v>
      </c>
      <c r="G49" s="161" t="s">
        <v>181</v>
      </c>
      <c r="H49" s="313"/>
      <c r="I49" s="313"/>
      <c r="J49" s="313"/>
      <c r="K49" s="313">
        <f t="shared" si="0"/>
        <v>0</v>
      </c>
      <c r="L49" s="150"/>
      <c r="M49" s="150"/>
      <c r="N49" s="150"/>
      <c r="O49" s="150"/>
      <c r="P49" s="150"/>
      <c r="Q49" s="232"/>
      <c r="R49" s="227"/>
    </row>
    <row r="50" spans="1:18" s="204" customFormat="1">
      <c r="A50" s="115" t="s">
        <v>1512</v>
      </c>
      <c r="B50" s="169"/>
      <c r="C50" s="169"/>
      <c r="D50" s="169"/>
      <c r="E50" s="169"/>
      <c r="F50" s="203">
        <v>613151</v>
      </c>
      <c r="G50" s="161" t="s">
        <v>183</v>
      </c>
      <c r="H50" s="313"/>
      <c r="I50" s="313"/>
      <c r="J50" s="313"/>
      <c r="K50" s="313">
        <f t="shared" si="0"/>
        <v>0</v>
      </c>
      <c r="L50" s="150"/>
      <c r="M50" s="150"/>
      <c r="N50" s="150"/>
      <c r="O50" s="150"/>
      <c r="P50" s="150"/>
      <c r="Q50" s="232"/>
      <c r="R50" s="227"/>
    </row>
    <row r="51" spans="1:18" s="204" customFormat="1">
      <c r="A51" s="115" t="s">
        <v>1512</v>
      </c>
      <c r="B51" s="169"/>
      <c r="C51" s="169"/>
      <c r="D51" s="169"/>
      <c r="E51" s="169"/>
      <c r="F51" s="203">
        <v>613152</v>
      </c>
      <c r="G51" s="161" t="s">
        <v>184</v>
      </c>
      <c r="H51" s="313"/>
      <c r="I51" s="313"/>
      <c r="J51" s="313"/>
      <c r="K51" s="313">
        <f t="shared" si="0"/>
        <v>0</v>
      </c>
      <c r="L51" s="150"/>
      <c r="M51" s="150"/>
      <c r="N51" s="150"/>
      <c r="O51" s="150"/>
      <c r="P51" s="150"/>
      <c r="Q51" s="232"/>
      <c r="R51" s="227"/>
    </row>
    <row r="52" spans="1:18" s="204" customFormat="1">
      <c r="A52" s="115" t="s">
        <v>1512</v>
      </c>
      <c r="B52" s="169"/>
      <c r="C52" s="169"/>
      <c r="D52" s="169"/>
      <c r="E52" s="169"/>
      <c r="F52" s="203">
        <v>613153</v>
      </c>
      <c r="G52" s="161" t="s">
        <v>185</v>
      </c>
      <c r="H52" s="313"/>
      <c r="I52" s="313"/>
      <c r="J52" s="313"/>
      <c r="K52" s="313">
        <f t="shared" si="0"/>
        <v>0</v>
      </c>
      <c r="L52" s="150"/>
      <c r="M52" s="150"/>
      <c r="N52" s="150"/>
      <c r="O52" s="150"/>
      <c r="P52" s="150"/>
      <c r="Q52" s="232"/>
      <c r="R52" s="227"/>
    </row>
    <row r="53" spans="1:18" s="204" customFormat="1">
      <c r="A53" s="115" t="s">
        <v>1512</v>
      </c>
      <c r="B53" s="169"/>
      <c r="C53" s="169"/>
      <c r="D53" s="169"/>
      <c r="E53" s="169"/>
      <c r="F53" s="203">
        <v>613158</v>
      </c>
      <c r="G53" s="161" t="s">
        <v>186</v>
      </c>
      <c r="H53" s="313"/>
      <c r="I53" s="313"/>
      <c r="J53" s="313"/>
      <c r="K53" s="313">
        <f t="shared" si="0"/>
        <v>0</v>
      </c>
      <c r="L53" s="150"/>
      <c r="M53" s="150"/>
      <c r="N53" s="150"/>
      <c r="O53" s="150"/>
      <c r="P53" s="150"/>
      <c r="Q53" s="232"/>
      <c r="R53" s="227"/>
    </row>
    <row r="54" spans="1:18" s="204" customFormat="1">
      <c r="A54" s="115" t="s">
        <v>1512</v>
      </c>
      <c r="B54" s="169"/>
      <c r="C54" s="169"/>
      <c r="D54" s="169"/>
      <c r="E54" s="169"/>
      <c r="F54" s="203">
        <v>615151</v>
      </c>
      <c r="G54" s="161" t="s">
        <v>188</v>
      </c>
      <c r="H54" s="313"/>
      <c r="I54" s="313"/>
      <c r="J54" s="313"/>
      <c r="K54" s="313">
        <f t="shared" si="0"/>
        <v>0</v>
      </c>
      <c r="L54" s="150"/>
      <c r="M54" s="150"/>
      <c r="N54" s="150"/>
      <c r="O54" s="150"/>
      <c r="P54" s="150"/>
      <c r="Q54" s="232"/>
      <c r="R54" s="227"/>
    </row>
    <row r="55" spans="1:18" s="204" customFormat="1">
      <c r="A55" s="115" t="s">
        <v>1512</v>
      </c>
      <c r="B55" s="169"/>
      <c r="C55" s="169"/>
      <c r="D55" s="169"/>
      <c r="E55" s="169"/>
      <c r="F55" s="203">
        <v>615152</v>
      </c>
      <c r="G55" s="161" t="s">
        <v>189</v>
      </c>
      <c r="H55" s="842"/>
      <c r="I55" s="842"/>
      <c r="J55" s="842"/>
      <c r="K55" s="313">
        <f t="shared" si="0"/>
        <v>0</v>
      </c>
      <c r="L55" s="2"/>
      <c r="M55" s="2"/>
      <c r="N55" s="2"/>
      <c r="O55" s="2"/>
      <c r="P55" s="2"/>
      <c r="Q55" s="232"/>
      <c r="R55" s="227"/>
    </row>
    <row r="56" spans="1:18" s="204" customFormat="1">
      <c r="A56" s="115" t="s">
        <v>1512</v>
      </c>
      <c r="B56" s="169"/>
      <c r="C56" s="169"/>
      <c r="D56" s="169"/>
      <c r="E56" s="169"/>
      <c r="F56" s="203">
        <v>615154</v>
      </c>
      <c r="G56" s="161" t="s">
        <v>190</v>
      </c>
      <c r="H56" s="313"/>
      <c r="I56" s="313"/>
      <c r="J56" s="313"/>
      <c r="K56" s="313">
        <f t="shared" si="0"/>
        <v>0</v>
      </c>
      <c r="L56" s="150"/>
      <c r="M56" s="150"/>
      <c r="N56" s="150"/>
      <c r="O56" s="150"/>
      <c r="P56" s="150"/>
      <c r="Q56" s="232"/>
      <c r="R56" s="227"/>
    </row>
    <row r="57" spans="1:18" s="204" customFormat="1">
      <c r="A57" s="115" t="s">
        <v>1512</v>
      </c>
      <c r="B57" s="169"/>
      <c r="C57" s="169"/>
      <c r="D57" s="169"/>
      <c r="E57" s="169"/>
      <c r="F57" s="203">
        <v>615161</v>
      </c>
      <c r="G57" s="161" t="s">
        <v>191</v>
      </c>
      <c r="H57" s="313"/>
      <c r="I57" s="313"/>
      <c r="J57" s="313"/>
      <c r="K57" s="313">
        <f t="shared" si="0"/>
        <v>0</v>
      </c>
      <c r="L57" s="150"/>
      <c r="M57" s="150"/>
      <c r="N57" s="150"/>
      <c r="O57" s="150"/>
      <c r="P57" s="150"/>
      <c r="Q57" s="232"/>
      <c r="R57" s="227"/>
    </row>
    <row r="58" spans="1:18" s="204" customFormat="1">
      <c r="A58" s="115" t="s">
        <v>1512</v>
      </c>
      <c r="B58" s="169"/>
      <c r="C58" s="169"/>
      <c r="D58" s="169"/>
      <c r="E58" s="169"/>
      <c r="F58" s="203">
        <v>615162</v>
      </c>
      <c r="G58" s="161" t="s">
        <v>192</v>
      </c>
      <c r="H58" s="313"/>
      <c r="I58" s="313"/>
      <c r="J58" s="313"/>
      <c r="K58" s="313">
        <f t="shared" si="0"/>
        <v>0</v>
      </c>
      <c r="L58" s="150"/>
      <c r="M58" s="150"/>
      <c r="N58" s="150"/>
      <c r="O58" s="150"/>
      <c r="P58" s="150"/>
      <c r="Q58" s="232"/>
      <c r="R58" s="227"/>
    </row>
    <row r="59" spans="1:18" s="204" customFormat="1">
      <c r="A59" s="115" t="s">
        <v>1512</v>
      </c>
      <c r="B59" s="169"/>
      <c r="C59" s="169"/>
      <c r="D59" s="169"/>
      <c r="E59" s="169"/>
      <c r="F59" s="203">
        <v>615168</v>
      </c>
      <c r="G59" s="161" t="s">
        <v>193</v>
      </c>
      <c r="H59" s="313"/>
      <c r="I59" s="313"/>
      <c r="J59" s="313"/>
      <c r="K59" s="313">
        <f t="shared" si="0"/>
        <v>0</v>
      </c>
      <c r="L59" s="150"/>
      <c r="M59" s="150"/>
      <c r="N59" s="150"/>
      <c r="O59" s="150"/>
      <c r="P59" s="150"/>
      <c r="Q59" s="232"/>
    </row>
    <row r="60" spans="1:18" s="204" customFormat="1" ht="15" customHeight="1">
      <c r="A60" s="165"/>
      <c r="B60" s="169"/>
      <c r="C60" s="169" t="s">
        <v>1696</v>
      </c>
      <c r="D60" s="169"/>
      <c r="E60" s="169"/>
      <c r="F60" s="1030" t="s">
        <v>591</v>
      </c>
      <c r="G60" s="1031"/>
      <c r="H60" s="313"/>
      <c r="I60" s="313"/>
      <c r="J60" s="313"/>
      <c r="K60" s="313">
        <f t="shared" si="0"/>
        <v>0</v>
      </c>
      <c r="L60" s="233">
        <f t="shared" ref="L60:P60" si="3">SUM(L61:L157)</f>
        <v>0</v>
      </c>
      <c r="M60" s="233">
        <f t="shared" si="3"/>
        <v>0</v>
      </c>
      <c r="N60" s="233">
        <f t="shared" si="3"/>
        <v>0</v>
      </c>
      <c r="O60" s="233">
        <f t="shared" si="3"/>
        <v>0</v>
      </c>
      <c r="P60" s="233">
        <f t="shared" si="3"/>
        <v>0</v>
      </c>
      <c r="Q60" s="232"/>
      <c r="R60" s="227"/>
    </row>
    <row r="61" spans="1:18" s="204" customFormat="1">
      <c r="A61" s="115" t="s">
        <v>1512</v>
      </c>
      <c r="B61" s="169"/>
      <c r="C61" s="169"/>
      <c r="D61" s="169"/>
      <c r="E61" s="169"/>
      <c r="F61" s="203">
        <v>6012</v>
      </c>
      <c r="G61" s="161" t="s">
        <v>1636</v>
      </c>
      <c r="H61" s="842"/>
      <c r="I61" s="842"/>
      <c r="J61" s="842"/>
      <c r="K61" s="313">
        <f t="shared" si="0"/>
        <v>0</v>
      </c>
      <c r="L61" s="2"/>
      <c r="M61" s="2"/>
      <c r="N61" s="2"/>
      <c r="O61" s="2"/>
      <c r="P61" s="2"/>
      <c r="Q61" s="232"/>
      <c r="R61" s="227"/>
    </row>
    <row r="62" spans="1:18" s="204" customFormat="1">
      <c r="A62" s="115" t="s">
        <v>1512</v>
      </c>
      <c r="B62" s="169"/>
      <c r="C62" s="169"/>
      <c r="D62" s="169"/>
      <c r="E62" s="169"/>
      <c r="F62" s="203">
        <v>6023</v>
      </c>
      <c r="G62" s="200" t="s">
        <v>1803</v>
      </c>
      <c r="H62" s="842"/>
      <c r="I62" s="842"/>
      <c r="J62" s="842"/>
      <c r="K62" s="313">
        <f t="shared" si="0"/>
        <v>0</v>
      </c>
      <c r="L62" s="2"/>
      <c r="M62" s="2"/>
      <c r="N62" s="2"/>
      <c r="O62" s="2"/>
      <c r="P62" s="2"/>
      <c r="Q62" s="232"/>
      <c r="R62" s="227"/>
    </row>
    <row r="63" spans="1:18" s="204" customFormat="1">
      <c r="A63" s="115" t="s">
        <v>1512</v>
      </c>
      <c r="B63" s="169"/>
      <c r="C63" s="169"/>
      <c r="D63" s="169"/>
      <c r="E63" s="169"/>
      <c r="F63" s="203">
        <v>60261</v>
      </c>
      <c r="G63" s="200" t="s">
        <v>1804</v>
      </c>
      <c r="H63" s="842"/>
      <c r="I63" s="842"/>
      <c r="J63" s="842"/>
      <c r="K63" s="313">
        <f t="shared" si="0"/>
        <v>0</v>
      </c>
      <c r="L63" s="2"/>
      <c r="M63" s="2"/>
      <c r="N63" s="2"/>
      <c r="O63" s="2"/>
      <c r="P63" s="2"/>
      <c r="Q63" s="232"/>
      <c r="R63" s="227"/>
    </row>
    <row r="64" spans="1:18" s="204" customFormat="1">
      <c r="A64" s="115" t="s">
        <v>1512</v>
      </c>
      <c r="B64" s="169"/>
      <c r="C64" s="169"/>
      <c r="D64" s="169"/>
      <c r="E64" s="169"/>
      <c r="F64" s="203">
        <v>60262</v>
      </c>
      <c r="G64" s="200" t="s">
        <v>1805</v>
      </c>
      <c r="H64" s="842"/>
      <c r="I64" s="842"/>
      <c r="J64" s="842"/>
      <c r="K64" s="313">
        <f t="shared" si="0"/>
        <v>0</v>
      </c>
      <c r="L64" s="2"/>
      <c r="M64" s="2"/>
      <c r="N64" s="2"/>
      <c r="O64" s="2"/>
      <c r="P64" s="2"/>
      <c r="Q64" s="232"/>
      <c r="R64" s="227"/>
    </row>
    <row r="65" spans="1:18" s="204" customFormat="1">
      <c r="A65" s="115" t="s">
        <v>1512</v>
      </c>
      <c r="B65" s="169"/>
      <c r="C65" s="169"/>
      <c r="D65" s="169"/>
      <c r="E65" s="169"/>
      <c r="F65" s="203">
        <v>60263</v>
      </c>
      <c r="G65" s="200" t="s">
        <v>1806</v>
      </c>
      <c r="H65" s="842"/>
      <c r="I65" s="842"/>
      <c r="J65" s="842"/>
      <c r="K65" s="313">
        <f t="shared" si="0"/>
        <v>0</v>
      </c>
      <c r="L65" s="2"/>
      <c r="M65" s="2"/>
      <c r="N65" s="2"/>
      <c r="O65" s="2"/>
      <c r="P65" s="2"/>
      <c r="Q65" s="232"/>
      <c r="R65" s="227"/>
    </row>
    <row r="66" spans="1:18" s="204" customFormat="1" ht="22.5">
      <c r="A66" s="115" t="s">
        <v>1512</v>
      </c>
      <c r="B66" s="169"/>
      <c r="C66" s="169"/>
      <c r="D66" s="169"/>
      <c r="E66" s="169"/>
      <c r="F66" s="203">
        <v>60264</v>
      </c>
      <c r="G66" s="200" t="s">
        <v>1807</v>
      </c>
      <c r="H66" s="842"/>
      <c r="I66" s="842"/>
      <c r="J66" s="842"/>
      <c r="K66" s="313">
        <f t="shared" si="0"/>
        <v>0</v>
      </c>
      <c r="L66" s="2"/>
      <c r="M66" s="2"/>
      <c r="N66" s="2"/>
      <c r="O66" s="2"/>
      <c r="P66" s="2"/>
      <c r="Q66" s="232"/>
      <c r="R66" s="227"/>
    </row>
    <row r="67" spans="1:18" s="204" customFormat="1">
      <c r="A67" s="115" t="s">
        <v>1512</v>
      </c>
      <c r="B67" s="169"/>
      <c r="C67" s="169"/>
      <c r="D67" s="169"/>
      <c r="E67" s="169"/>
      <c r="F67" s="203">
        <v>602651</v>
      </c>
      <c r="G67" s="200" t="s">
        <v>1808</v>
      </c>
      <c r="H67" s="842"/>
      <c r="I67" s="842"/>
      <c r="J67" s="842"/>
      <c r="K67" s="313">
        <f t="shared" si="0"/>
        <v>0</v>
      </c>
      <c r="L67" s="2"/>
      <c r="M67" s="2"/>
      <c r="N67" s="2"/>
      <c r="O67" s="2"/>
      <c r="P67" s="2"/>
      <c r="Q67" s="232"/>
      <c r="R67" s="227"/>
    </row>
    <row r="68" spans="1:18" s="204" customFormat="1">
      <c r="A68" s="115" t="s">
        <v>1512</v>
      </c>
      <c r="B68" s="169"/>
      <c r="C68" s="169"/>
      <c r="D68" s="169"/>
      <c r="E68" s="169"/>
      <c r="F68" s="203">
        <v>602652</v>
      </c>
      <c r="G68" s="200" t="s">
        <v>1809</v>
      </c>
      <c r="H68" s="842"/>
      <c r="I68" s="842"/>
      <c r="J68" s="842"/>
      <c r="K68" s="313">
        <f t="shared" si="0"/>
        <v>0</v>
      </c>
      <c r="L68" s="2"/>
      <c r="M68" s="2"/>
      <c r="N68" s="2"/>
      <c r="O68" s="2"/>
      <c r="P68" s="2"/>
      <c r="Q68" s="232"/>
      <c r="R68" s="227"/>
    </row>
    <row r="69" spans="1:18" s="204" customFormat="1" ht="22.5">
      <c r="A69" s="115" t="s">
        <v>1512</v>
      </c>
      <c r="B69" s="169"/>
      <c r="C69" s="169"/>
      <c r="D69" s="169"/>
      <c r="E69" s="169"/>
      <c r="F69" s="203">
        <v>602661</v>
      </c>
      <c r="G69" s="200" t="s">
        <v>1810</v>
      </c>
      <c r="H69" s="313"/>
      <c r="I69" s="313"/>
      <c r="J69" s="313"/>
      <c r="K69" s="313">
        <f t="shared" si="0"/>
        <v>0</v>
      </c>
      <c r="L69" s="150"/>
      <c r="M69" s="150"/>
      <c r="N69" s="150"/>
      <c r="O69" s="150"/>
      <c r="P69" s="150"/>
      <c r="Q69" s="232"/>
      <c r="R69" s="227"/>
    </row>
    <row r="70" spans="1:18" s="204" customFormat="1">
      <c r="A70" s="115" t="s">
        <v>1512</v>
      </c>
      <c r="B70" s="169"/>
      <c r="C70" s="169"/>
      <c r="D70" s="169"/>
      <c r="E70" s="169"/>
      <c r="F70" s="203">
        <v>602662</v>
      </c>
      <c r="G70" s="200" t="s">
        <v>1811</v>
      </c>
      <c r="H70" s="842"/>
      <c r="I70" s="842"/>
      <c r="J70" s="842"/>
      <c r="K70" s="313">
        <f t="shared" si="0"/>
        <v>0</v>
      </c>
      <c r="L70" s="2"/>
      <c r="M70" s="2"/>
      <c r="N70" s="2"/>
      <c r="O70" s="2"/>
      <c r="P70" s="2"/>
      <c r="Q70" s="232"/>
      <c r="R70" s="227"/>
    </row>
    <row r="71" spans="1:18" s="204" customFormat="1">
      <c r="A71" s="115" t="s">
        <v>1512</v>
      </c>
      <c r="B71" s="169"/>
      <c r="C71" s="169"/>
      <c r="D71" s="169"/>
      <c r="E71" s="169"/>
      <c r="F71" s="203">
        <v>602663</v>
      </c>
      <c r="G71" s="200" t="s">
        <v>1812</v>
      </c>
      <c r="H71" s="842"/>
      <c r="I71" s="842"/>
      <c r="J71" s="842"/>
      <c r="K71" s="313">
        <f t="shared" si="0"/>
        <v>0</v>
      </c>
      <c r="L71" s="2"/>
      <c r="M71" s="2"/>
      <c r="N71" s="2"/>
      <c r="O71" s="2"/>
      <c r="P71" s="2"/>
      <c r="Q71" s="232"/>
      <c r="R71" s="227"/>
    </row>
    <row r="72" spans="1:18" s="204" customFormat="1" ht="22.5">
      <c r="A72" s="115" t="s">
        <v>1512</v>
      </c>
      <c r="B72" s="169"/>
      <c r="C72" s="169"/>
      <c r="D72" s="169"/>
      <c r="E72" s="169"/>
      <c r="F72" s="203">
        <v>602664</v>
      </c>
      <c r="G72" s="200" t="s">
        <v>1813</v>
      </c>
      <c r="H72" s="313"/>
      <c r="I72" s="313"/>
      <c r="J72" s="313"/>
      <c r="K72" s="313">
        <f t="shared" si="0"/>
        <v>0</v>
      </c>
      <c r="L72" s="150"/>
      <c r="M72" s="150"/>
      <c r="N72" s="150"/>
      <c r="O72" s="150"/>
      <c r="P72" s="150"/>
      <c r="Q72" s="232"/>
      <c r="R72" s="227"/>
    </row>
    <row r="73" spans="1:18" s="204" customFormat="1">
      <c r="A73" s="115" t="s">
        <v>1512</v>
      </c>
      <c r="B73" s="169"/>
      <c r="C73" s="169"/>
      <c r="D73" s="169"/>
      <c r="E73" s="169"/>
      <c r="F73" s="203">
        <v>602668</v>
      </c>
      <c r="G73" s="200" t="s">
        <v>1814</v>
      </c>
      <c r="H73" s="842"/>
      <c r="I73" s="842"/>
      <c r="J73" s="842"/>
      <c r="K73" s="313">
        <f t="shared" si="0"/>
        <v>0</v>
      </c>
      <c r="L73" s="2"/>
      <c r="M73" s="2"/>
      <c r="N73" s="2"/>
      <c r="O73" s="2"/>
      <c r="P73" s="2"/>
      <c r="Q73" s="232"/>
      <c r="R73" s="227"/>
    </row>
    <row r="74" spans="1:18" s="204" customFormat="1">
      <c r="A74" s="115" t="s">
        <v>1512</v>
      </c>
      <c r="B74" s="169"/>
      <c r="C74" s="169"/>
      <c r="D74" s="169"/>
      <c r="E74" s="169"/>
      <c r="F74" s="203">
        <v>60268</v>
      </c>
      <c r="G74" s="200" t="s">
        <v>1815</v>
      </c>
      <c r="H74" s="842"/>
      <c r="I74" s="842"/>
      <c r="J74" s="842"/>
      <c r="K74" s="313">
        <f t="shared" si="0"/>
        <v>0</v>
      </c>
      <c r="L74" s="2"/>
      <c r="M74" s="2"/>
      <c r="N74" s="2"/>
      <c r="O74" s="2"/>
      <c r="P74" s="2"/>
      <c r="Q74" s="232"/>
      <c r="R74" s="227"/>
    </row>
    <row r="75" spans="1:18" s="204" customFormat="1">
      <c r="A75" s="115" t="s">
        <v>1512</v>
      </c>
      <c r="B75" s="169"/>
      <c r="C75" s="169"/>
      <c r="D75" s="169"/>
      <c r="E75" s="169"/>
      <c r="F75" s="203">
        <v>6028</v>
      </c>
      <c r="G75" s="200" t="s">
        <v>1816</v>
      </c>
      <c r="H75" s="842"/>
      <c r="I75" s="842"/>
      <c r="J75" s="842"/>
      <c r="K75" s="313">
        <f t="shared" si="0"/>
        <v>0</v>
      </c>
      <c r="L75" s="2"/>
      <c r="M75" s="2"/>
      <c r="N75" s="2"/>
      <c r="O75" s="2"/>
      <c r="P75" s="2"/>
      <c r="Q75" s="232"/>
      <c r="R75" s="227"/>
    </row>
    <row r="76" spans="1:18" s="204" customFormat="1">
      <c r="A76" s="115" t="s">
        <v>1512</v>
      </c>
      <c r="B76" s="169"/>
      <c r="C76" s="169"/>
      <c r="D76" s="169"/>
      <c r="E76" s="169"/>
      <c r="F76" s="203">
        <v>6061</v>
      </c>
      <c r="G76" s="161" t="s">
        <v>218</v>
      </c>
      <c r="H76" s="842"/>
      <c r="I76" s="842"/>
      <c r="J76" s="842"/>
      <c r="K76" s="313">
        <f t="shared" si="0"/>
        <v>0</v>
      </c>
      <c r="L76" s="2"/>
      <c r="M76" s="2"/>
      <c r="N76" s="2"/>
      <c r="O76" s="2"/>
      <c r="P76" s="2"/>
      <c r="Q76" s="232"/>
      <c r="R76" s="227"/>
    </row>
    <row r="77" spans="1:18" s="204" customFormat="1">
      <c r="A77" s="115" t="s">
        <v>1512</v>
      </c>
      <c r="B77" s="169"/>
      <c r="C77" s="169"/>
      <c r="D77" s="169"/>
      <c r="E77" s="169"/>
      <c r="F77" s="203">
        <v>60621</v>
      </c>
      <c r="G77" s="161" t="s">
        <v>199</v>
      </c>
      <c r="H77" s="842"/>
      <c r="I77" s="842"/>
      <c r="J77" s="842"/>
      <c r="K77" s="313">
        <f t="shared" si="0"/>
        <v>0</v>
      </c>
      <c r="L77" s="2"/>
      <c r="M77" s="2"/>
      <c r="N77" s="2"/>
      <c r="O77" s="2"/>
      <c r="P77" s="2"/>
      <c r="Q77" s="232"/>
      <c r="R77" s="227"/>
    </row>
    <row r="78" spans="1:18" s="204" customFormat="1">
      <c r="A78" s="115" t="s">
        <v>1512</v>
      </c>
      <c r="B78" s="169"/>
      <c r="C78" s="169"/>
      <c r="D78" s="169"/>
      <c r="E78" s="169"/>
      <c r="F78" s="203">
        <v>60622</v>
      </c>
      <c r="G78" s="161" t="s">
        <v>200</v>
      </c>
      <c r="H78" s="842"/>
      <c r="I78" s="842"/>
      <c r="J78" s="842"/>
      <c r="K78" s="313">
        <f t="shared" si="0"/>
        <v>0</v>
      </c>
      <c r="L78" s="2"/>
      <c r="M78" s="2"/>
      <c r="N78" s="2"/>
      <c r="O78" s="2"/>
      <c r="P78" s="2"/>
      <c r="Q78" s="232"/>
      <c r="R78" s="227"/>
    </row>
    <row r="79" spans="1:18" s="204" customFormat="1">
      <c r="A79" s="115" t="s">
        <v>1512</v>
      </c>
      <c r="B79" s="169"/>
      <c r="C79" s="169"/>
      <c r="D79" s="169"/>
      <c r="E79" s="169"/>
      <c r="F79" s="203">
        <v>60623</v>
      </c>
      <c r="G79" s="161" t="s">
        <v>201</v>
      </c>
      <c r="H79" s="842"/>
      <c r="I79" s="842"/>
      <c r="J79" s="842"/>
      <c r="K79" s="313">
        <f t="shared" si="0"/>
        <v>0</v>
      </c>
      <c r="L79" s="2"/>
      <c r="M79" s="2"/>
      <c r="N79" s="2"/>
      <c r="O79" s="2"/>
      <c r="P79" s="2"/>
      <c r="Q79" s="232"/>
      <c r="R79" s="227"/>
    </row>
    <row r="80" spans="1:18" s="204" customFormat="1">
      <c r="A80" s="115" t="s">
        <v>1512</v>
      </c>
      <c r="B80" s="169"/>
      <c r="C80" s="169"/>
      <c r="D80" s="169"/>
      <c r="E80" s="169"/>
      <c r="F80" s="203">
        <v>60624</v>
      </c>
      <c r="G80" s="161" t="s">
        <v>202</v>
      </c>
      <c r="H80" s="842"/>
      <c r="I80" s="842"/>
      <c r="J80" s="842"/>
      <c r="K80" s="313">
        <f t="shared" si="0"/>
        <v>0</v>
      </c>
      <c r="L80" s="2"/>
      <c r="M80" s="2"/>
      <c r="N80" s="2"/>
      <c r="O80" s="2"/>
      <c r="P80" s="2"/>
      <c r="Q80" s="232"/>
      <c r="R80" s="227"/>
    </row>
    <row r="81" spans="1:18" s="204" customFormat="1">
      <c r="A81" s="115" t="s">
        <v>1512</v>
      </c>
      <c r="B81" s="169"/>
      <c r="C81" s="169"/>
      <c r="D81" s="169"/>
      <c r="E81" s="169"/>
      <c r="F81" s="203">
        <v>606251</v>
      </c>
      <c r="G81" s="161" t="s">
        <v>219</v>
      </c>
      <c r="H81" s="842"/>
      <c r="I81" s="842"/>
      <c r="J81" s="842"/>
      <c r="K81" s="313">
        <f t="shared" si="0"/>
        <v>0</v>
      </c>
      <c r="L81" s="2"/>
      <c r="M81" s="2"/>
      <c r="N81" s="2"/>
      <c r="O81" s="2"/>
      <c r="P81" s="2"/>
      <c r="Q81" s="232"/>
      <c r="R81" s="227"/>
    </row>
    <row r="82" spans="1:18" s="204" customFormat="1">
      <c r="A82" s="115" t="s">
        <v>1512</v>
      </c>
      <c r="B82" s="169"/>
      <c r="C82" s="169"/>
      <c r="D82" s="169"/>
      <c r="E82" s="169"/>
      <c r="F82" s="203">
        <v>606252</v>
      </c>
      <c r="G82" s="161" t="s">
        <v>204</v>
      </c>
      <c r="H82" s="842"/>
      <c r="I82" s="842"/>
      <c r="J82" s="842"/>
      <c r="K82" s="313">
        <f t="shared" si="0"/>
        <v>0</v>
      </c>
      <c r="L82" s="2"/>
      <c r="M82" s="2"/>
      <c r="N82" s="2"/>
      <c r="O82" s="2"/>
      <c r="P82" s="2"/>
      <c r="Q82" s="232"/>
      <c r="R82" s="227"/>
    </row>
    <row r="83" spans="1:18" s="204" customFormat="1">
      <c r="A83" s="115" t="s">
        <v>1512</v>
      </c>
      <c r="B83" s="169"/>
      <c r="C83" s="169"/>
      <c r="D83" s="169"/>
      <c r="E83" s="169"/>
      <c r="F83" s="203">
        <v>606261</v>
      </c>
      <c r="G83" s="161" t="s">
        <v>205</v>
      </c>
      <c r="H83" s="313"/>
      <c r="I83" s="313"/>
      <c r="J83" s="313"/>
      <c r="K83" s="313">
        <f t="shared" si="0"/>
        <v>0</v>
      </c>
      <c r="L83" s="150"/>
      <c r="M83" s="150"/>
      <c r="N83" s="150"/>
      <c r="O83" s="150"/>
      <c r="P83" s="150"/>
      <c r="Q83" s="232"/>
      <c r="R83" s="227"/>
    </row>
    <row r="84" spans="1:18" s="204" customFormat="1">
      <c r="A84" s="115" t="s">
        <v>1512</v>
      </c>
      <c r="B84" s="169"/>
      <c r="C84" s="169"/>
      <c r="D84" s="169"/>
      <c r="E84" s="169"/>
      <c r="F84" s="203">
        <v>606262</v>
      </c>
      <c r="G84" s="161" t="s">
        <v>206</v>
      </c>
      <c r="H84" s="842"/>
      <c r="I84" s="842"/>
      <c r="J84" s="842"/>
      <c r="K84" s="313">
        <f t="shared" si="0"/>
        <v>0</v>
      </c>
      <c r="L84" s="2"/>
      <c r="M84" s="2"/>
      <c r="N84" s="2"/>
      <c r="O84" s="2"/>
      <c r="P84" s="2"/>
      <c r="Q84" s="232"/>
      <c r="R84" s="227"/>
    </row>
    <row r="85" spans="1:18" s="204" customFormat="1">
      <c r="A85" s="115" t="s">
        <v>1512</v>
      </c>
      <c r="B85" s="169"/>
      <c r="C85" s="169"/>
      <c r="D85" s="169"/>
      <c r="E85" s="169"/>
      <c r="F85" s="203">
        <v>606263</v>
      </c>
      <c r="G85" s="161" t="s">
        <v>207</v>
      </c>
      <c r="H85" s="842"/>
      <c r="I85" s="842"/>
      <c r="J85" s="842"/>
      <c r="K85" s="313">
        <f t="shared" si="0"/>
        <v>0</v>
      </c>
      <c r="L85" s="2"/>
      <c r="M85" s="2"/>
      <c r="N85" s="2"/>
      <c r="O85" s="2"/>
      <c r="P85" s="2"/>
      <c r="Q85" s="232"/>
      <c r="R85" s="227"/>
    </row>
    <row r="86" spans="1:18" s="204" customFormat="1">
      <c r="A86" s="115" t="s">
        <v>1512</v>
      </c>
      <c r="B86" s="169"/>
      <c r="C86" s="169"/>
      <c r="D86" s="169"/>
      <c r="E86" s="169"/>
      <c r="F86" s="203">
        <v>606268</v>
      </c>
      <c r="G86" s="161" t="s">
        <v>220</v>
      </c>
      <c r="H86" s="842"/>
      <c r="I86" s="842"/>
      <c r="J86" s="842"/>
      <c r="K86" s="313">
        <f t="shared" si="0"/>
        <v>0</v>
      </c>
      <c r="L86" s="2"/>
      <c r="M86" s="2"/>
      <c r="N86" s="2"/>
      <c r="O86" s="2"/>
      <c r="P86" s="2"/>
      <c r="Q86" s="232"/>
      <c r="R86" s="227"/>
    </row>
    <row r="87" spans="1:18" s="204" customFormat="1">
      <c r="A87" s="115" t="s">
        <v>1512</v>
      </c>
      <c r="B87" s="169"/>
      <c r="C87" s="169"/>
      <c r="D87" s="169"/>
      <c r="E87" s="169"/>
      <c r="F87" s="203">
        <v>6063</v>
      </c>
      <c r="G87" s="161" t="s">
        <v>221</v>
      </c>
      <c r="H87" s="842"/>
      <c r="I87" s="842"/>
      <c r="J87" s="842"/>
      <c r="K87" s="313">
        <f t="shared" si="0"/>
        <v>0</v>
      </c>
      <c r="L87" s="2"/>
      <c r="M87" s="2"/>
      <c r="N87" s="2"/>
      <c r="O87" s="2"/>
      <c r="P87" s="2"/>
      <c r="Q87" s="232"/>
      <c r="R87" s="227"/>
    </row>
    <row r="88" spans="1:18" s="204" customFormat="1">
      <c r="A88" s="115" t="s">
        <v>1512</v>
      </c>
      <c r="B88" s="169"/>
      <c r="C88" s="169"/>
      <c r="D88" s="169"/>
      <c r="E88" s="169"/>
      <c r="F88" s="203">
        <v>6068</v>
      </c>
      <c r="G88" s="161" t="s">
        <v>222</v>
      </c>
      <c r="H88" s="842"/>
      <c r="I88" s="842"/>
      <c r="J88" s="842"/>
      <c r="K88" s="313">
        <f t="shared" si="0"/>
        <v>0</v>
      </c>
      <c r="L88" s="2"/>
      <c r="M88" s="2"/>
      <c r="N88" s="2"/>
      <c r="O88" s="2"/>
      <c r="P88" s="2"/>
      <c r="Q88" s="232"/>
      <c r="R88" s="227"/>
    </row>
    <row r="89" spans="1:18" s="204" customFormat="1">
      <c r="A89" s="115" t="s">
        <v>1512</v>
      </c>
      <c r="B89" s="169"/>
      <c r="C89" s="169"/>
      <c r="D89" s="169"/>
      <c r="E89" s="169"/>
      <c r="F89" s="203">
        <v>6072</v>
      </c>
      <c r="G89" s="200" t="s">
        <v>1818</v>
      </c>
      <c r="H89" s="842"/>
      <c r="I89" s="842"/>
      <c r="J89" s="842"/>
      <c r="K89" s="313">
        <f t="shared" si="0"/>
        <v>0</v>
      </c>
      <c r="L89" s="2"/>
      <c r="M89" s="2"/>
      <c r="N89" s="2"/>
      <c r="O89" s="2"/>
      <c r="P89" s="2"/>
      <c r="Q89" s="232"/>
      <c r="R89" s="227"/>
    </row>
    <row r="90" spans="1:18" s="204" customFormat="1">
      <c r="A90" s="115" t="s">
        <v>1512</v>
      </c>
      <c r="B90" s="169"/>
      <c r="C90" s="169"/>
      <c r="D90" s="169"/>
      <c r="E90" s="169"/>
      <c r="F90" s="203">
        <v>61221</v>
      </c>
      <c r="G90" s="161" t="s">
        <v>225</v>
      </c>
      <c r="H90" s="313"/>
      <c r="I90" s="313"/>
      <c r="J90" s="313"/>
      <c r="K90" s="313">
        <f t="shared" si="0"/>
        <v>0</v>
      </c>
      <c r="L90" s="150"/>
      <c r="M90" s="150"/>
      <c r="N90" s="150"/>
      <c r="O90" s="150"/>
      <c r="P90" s="150"/>
      <c r="Q90" s="232"/>
      <c r="R90" s="227"/>
    </row>
    <row r="91" spans="1:18" s="204" customFormat="1">
      <c r="A91" s="115" t="s">
        <v>1512</v>
      </c>
      <c r="B91" s="169"/>
      <c r="C91" s="169"/>
      <c r="D91" s="169"/>
      <c r="E91" s="169"/>
      <c r="F91" s="203">
        <v>61222</v>
      </c>
      <c r="G91" s="161" t="s">
        <v>226</v>
      </c>
      <c r="H91" s="313"/>
      <c r="I91" s="313"/>
      <c r="J91" s="313"/>
      <c r="K91" s="313">
        <f t="shared" si="0"/>
        <v>0</v>
      </c>
      <c r="L91" s="150"/>
      <c r="M91" s="150"/>
      <c r="N91" s="150"/>
      <c r="O91" s="150"/>
      <c r="P91" s="150"/>
      <c r="Q91" s="232"/>
      <c r="R91" s="227"/>
    </row>
    <row r="92" spans="1:18" s="204" customFormat="1">
      <c r="A92" s="115" t="s">
        <v>1512</v>
      </c>
      <c r="B92" s="169"/>
      <c r="C92" s="169"/>
      <c r="D92" s="169"/>
      <c r="E92" s="169"/>
      <c r="F92" s="203">
        <v>61223</v>
      </c>
      <c r="G92" s="161" t="s">
        <v>227</v>
      </c>
      <c r="H92" s="313"/>
      <c r="I92" s="313"/>
      <c r="J92" s="313"/>
      <c r="K92" s="313">
        <f t="shared" si="0"/>
        <v>0</v>
      </c>
      <c r="L92" s="150"/>
      <c r="M92" s="150"/>
      <c r="N92" s="150"/>
      <c r="O92" s="150"/>
      <c r="P92" s="150"/>
      <c r="Q92" s="232"/>
      <c r="R92" s="227"/>
    </row>
    <row r="93" spans="1:18" s="204" customFormat="1">
      <c r="A93" s="115" t="s">
        <v>1512</v>
      </c>
      <c r="B93" s="169"/>
      <c r="C93" s="169"/>
      <c r="D93" s="169"/>
      <c r="E93" s="169"/>
      <c r="F93" s="203">
        <v>61228</v>
      </c>
      <c r="G93" s="161" t="s">
        <v>228</v>
      </c>
      <c r="H93" s="313"/>
      <c r="I93" s="313"/>
      <c r="J93" s="313"/>
      <c r="K93" s="313">
        <f t="shared" si="0"/>
        <v>0</v>
      </c>
      <c r="L93" s="150"/>
      <c r="M93" s="150"/>
      <c r="N93" s="150"/>
      <c r="O93" s="150"/>
      <c r="P93" s="150"/>
      <c r="Q93" s="232"/>
      <c r="R93" s="227"/>
    </row>
    <row r="94" spans="1:18" s="204" customFormat="1">
      <c r="A94" s="115" t="s">
        <v>1512</v>
      </c>
      <c r="B94" s="169"/>
      <c r="C94" s="169"/>
      <c r="D94" s="169"/>
      <c r="E94" s="169"/>
      <c r="F94" s="203">
        <v>612311</v>
      </c>
      <c r="G94" s="161" t="s">
        <v>554</v>
      </c>
      <c r="H94" s="313"/>
      <c r="I94" s="313"/>
      <c r="J94" s="313"/>
      <c r="K94" s="313">
        <f t="shared" si="0"/>
        <v>0</v>
      </c>
      <c r="L94" s="150"/>
      <c r="M94" s="150"/>
      <c r="N94" s="150"/>
      <c r="O94" s="150"/>
      <c r="P94" s="150"/>
      <c r="Q94" s="232"/>
      <c r="R94" s="227"/>
    </row>
    <row r="95" spans="1:18" s="204" customFormat="1">
      <c r="A95" s="115" t="s">
        <v>1512</v>
      </c>
      <c r="B95" s="169"/>
      <c r="C95" s="169"/>
      <c r="D95" s="169"/>
      <c r="E95" s="169"/>
      <c r="F95" s="203">
        <v>612312</v>
      </c>
      <c r="G95" s="161" t="s">
        <v>555</v>
      </c>
      <c r="H95" s="842"/>
      <c r="I95" s="842"/>
      <c r="J95" s="842"/>
      <c r="K95" s="313">
        <f t="shared" si="0"/>
        <v>0</v>
      </c>
      <c r="L95" s="2"/>
      <c r="M95" s="2"/>
      <c r="N95" s="2"/>
      <c r="O95" s="2"/>
      <c r="P95" s="2"/>
      <c r="Q95" s="232"/>
      <c r="R95" s="227"/>
    </row>
    <row r="96" spans="1:18" s="204" customFormat="1">
      <c r="A96" s="115" t="s">
        <v>1512</v>
      </c>
      <c r="B96" s="169"/>
      <c r="C96" s="169"/>
      <c r="D96" s="169"/>
      <c r="E96" s="169"/>
      <c r="F96" s="203">
        <v>61232</v>
      </c>
      <c r="G96" s="161" t="s">
        <v>229</v>
      </c>
      <c r="H96" s="842"/>
      <c r="I96" s="842"/>
      <c r="J96" s="842"/>
      <c r="K96" s="313">
        <f t="shared" si="0"/>
        <v>0</v>
      </c>
      <c r="L96" s="2"/>
      <c r="M96" s="2"/>
      <c r="N96" s="2"/>
      <c r="O96" s="2"/>
      <c r="P96" s="2"/>
      <c r="Q96" s="232"/>
      <c r="R96" s="227"/>
    </row>
    <row r="97" spans="1:18" s="204" customFormat="1">
      <c r="A97" s="115" t="s">
        <v>1512</v>
      </c>
      <c r="B97" s="169"/>
      <c r="C97" s="169"/>
      <c r="D97" s="169"/>
      <c r="E97" s="169"/>
      <c r="F97" s="203">
        <v>6125</v>
      </c>
      <c r="G97" s="161" t="s">
        <v>230</v>
      </c>
      <c r="H97" s="842"/>
      <c r="I97" s="842"/>
      <c r="J97" s="842"/>
      <c r="K97" s="313">
        <f t="shared" si="0"/>
        <v>0</v>
      </c>
      <c r="L97" s="2"/>
      <c r="M97" s="2"/>
      <c r="N97" s="2"/>
      <c r="O97" s="2"/>
      <c r="P97" s="2"/>
      <c r="Q97" s="232"/>
      <c r="R97" s="227"/>
    </row>
    <row r="98" spans="1:18" s="204" customFormat="1">
      <c r="A98" s="115" t="s">
        <v>1512</v>
      </c>
      <c r="B98" s="169"/>
      <c r="C98" s="169"/>
      <c r="D98" s="169"/>
      <c r="E98" s="169"/>
      <c r="F98" s="203">
        <v>61322</v>
      </c>
      <c r="G98" s="161" t="s">
        <v>231</v>
      </c>
      <c r="H98" s="842"/>
      <c r="I98" s="842"/>
      <c r="J98" s="842"/>
      <c r="K98" s="313">
        <f t="shared" si="0"/>
        <v>0</v>
      </c>
      <c r="L98" s="2"/>
      <c r="M98" s="2"/>
      <c r="N98" s="2"/>
      <c r="O98" s="2"/>
      <c r="P98" s="2"/>
      <c r="Q98" s="232"/>
      <c r="R98" s="227"/>
    </row>
    <row r="99" spans="1:18" s="204" customFormat="1">
      <c r="A99" s="115" t="s">
        <v>1512</v>
      </c>
      <c r="B99" s="169"/>
      <c r="C99" s="169"/>
      <c r="D99" s="169"/>
      <c r="E99" s="169"/>
      <c r="F99" s="203">
        <v>613251</v>
      </c>
      <c r="G99" s="161" t="s">
        <v>232</v>
      </c>
      <c r="H99" s="842"/>
      <c r="I99" s="842"/>
      <c r="J99" s="842"/>
      <c r="K99" s="313">
        <f t="shared" si="0"/>
        <v>0</v>
      </c>
      <c r="L99" s="2"/>
      <c r="M99" s="2"/>
      <c r="N99" s="2"/>
      <c r="O99" s="2"/>
      <c r="P99" s="2"/>
      <c r="Q99" s="232"/>
      <c r="R99" s="227"/>
    </row>
    <row r="100" spans="1:18" s="204" customFormat="1">
      <c r="A100" s="115" t="s">
        <v>1512</v>
      </c>
      <c r="B100" s="169"/>
      <c r="C100" s="169"/>
      <c r="D100" s="169"/>
      <c r="E100" s="169"/>
      <c r="F100" s="203">
        <v>613252</v>
      </c>
      <c r="G100" s="161" t="s">
        <v>233</v>
      </c>
      <c r="H100" s="842"/>
      <c r="I100" s="842"/>
      <c r="J100" s="842"/>
      <c r="K100" s="313">
        <f t="shared" si="0"/>
        <v>0</v>
      </c>
      <c r="L100" s="2"/>
      <c r="M100" s="2"/>
      <c r="N100" s="2"/>
      <c r="O100" s="2"/>
      <c r="P100" s="2"/>
      <c r="Q100" s="232"/>
      <c r="R100" s="227"/>
    </row>
    <row r="101" spans="1:18" s="204" customFormat="1">
      <c r="A101" s="115" t="s">
        <v>1512</v>
      </c>
      <c r="B101" s="169"/>
      <c r="C101" s="169"/>
      <c r="D101" s="169"/>
      <c r="E101" s="169"/>
      <c r="F101" s="203">
        <v>613253</v>
      </c>
      <c r="G101" s="161" t="s">
        <v>234</v>
      </c>
      <c r="H101" s="842"/>
      <c r="I101" s="842"/>
      <c r="J101" s="842"/>
      <c r="K101" s="313">
        <f t="shared" si="0"/>
        <v>0</v>
      </c>
      <c r="L101" s="2"/>
      <c r="M101" s="2"/>
      <c r="N101" s="2"/>
      <c r="O101" s="2"/>
      <c r="P101" s="2"/>
      <c r="Q101" s="232"/>
      <c r="R101" s="227"/>
    </row>
    <row r="102" spans="1:18" s="204" customFormat="1">
      <c r="A102" s="115" t="s">
        <v>1512</v>
      </c>
      <c r="B102" s="169"/>
      <c r="C102" s="169"/>
      <c r="D102" s="169"/>
      <c r="E102" s="169"/>
      <c r="F102" s="203">
        <v>613258</v>
      </c>
      <c r="G102" s="161" t="s">
        <v>235</v>
      </c>
      <c r="H102" s="842"/>
      <c r="I102" s="842"/>
      <c r="J102" s="842"/>
      <c r="K102" s="313">
        <f t="shared" si="0"/>
        <v>0</v>
      </c>
      <c r="L102" s="2"/>
      <c r="M102" s="2"/>
      <c r="N102" s="2"/>
      <c r="O102" s="2"/>
      <c r="P102" s="2"/>
      <c r="Q102" s="232"/>
      <c r="R102" s="227"/>
    </row>
    <row r="103" spans="1:18" s="204" customFormat="1">
      <c r="A103" s="115" t="s">
        <v>1512</v>
      </c>
      <c r="B103" s="169"/>
      <c r="C103" s="169"/>
      <c r="D103" s="169"/>
      <c r="E103" s="169"/>
      <c r="F103" s="203">
        <v>614</v>
      </c>
      <c r="G103" s="161" t="s">
        <v>236</v>
      </c>
      <c r="H103" s="842"/>
      <c r="I103" s="842"/>
      <c r="J103" s="842"/>
      <c r="K103" s="313">
        <f t="shared" si="0"/>
        <v>0</v>
      </c>
      <c r="L103" s="2"/>
      <c r="M103" s="2"/>
      <c r="N103" s="2"/>
      <c r="O103" s="2"/>
      <c r="P103" s="2"/>
      <c r="Q103" s="232"/>
      <c r="R103" s="227"/>
    </row>
    <row r="104" spans="1:18" s="204" customFormat="1">
      <c r="A104" s="115" t="s">
        <v>1512</v>
      </c>
      <c r="B104" s="169"/>
      <c r="C104" s="169"/>
      <c r="D104" s="169"/>
      <c r="E104" s="169"/>
      <c r="F104" s="203">
        <v>61522</v>
      </c>
      <c r="G104" s="161" t="s">
        <v>237</v>
      </c>
      <c r="H104" s="842"/>
      <c r="I104" s="842"/>
      <c r="J104" s="842"/>
      <c r="K104" s="313">
        <f t="shared" si="0"/>
        <v>0</v>
      </c>
      <c r="L104" s="2"/>
      <c r="M104" s="2"/>
      <c r="N104" s="2"/>
      <c r="O104" s="2"/>
      <c r="P104" s="2"/>
      <c r="Q104" s="232"/>
      <c r="R104" s="227"/>
    </row>
    <row r="105" spans="1:18" s="204" customFormat="1">
      <c r="A105" s="115" t="s">
        <v>1512</v>
      </c>
      <c r="B105" s="169"/>
      <c r="C105" s="169"/>
      <c r="D105" s="169"/>
      <c r="E105" s="169"/>
      <c r="F105" s="203">
        <v>615251</v>
      </c>
      <c r="G105" s="161" t="s">
        <v>238</v>
      </c>
      <c r="H105" s="842"/>
      <c r="I105" s="842"/>
      <c r="J105" s="842"/>
      <c r="K105" s="313">
        <f t="shared" si="0"/>
        <v>0</v>
      </c>
      <c r="L105" s="2"/>
      <c r="M105" s="2"/>
      <c r="N105" s="2"/>
      <c r="O105" s="2"/>
      <c r="P105" s="2"/>
      <c r="Q105" s="232"/>
      <c r="R105" s="227"/>
    </row>
    <row r="106" spans="1:18" s="204" customFormat="1">
      <c r="A106" s="115" t="s">
        <v>1512</v>
      </c>
      <c r="B106" s="169"/>
      <c r="C106" s="169"/>
      <c r="D106" s="169"/>
      <c r="E106" s="169"/>
      <c r="F106" s="203">
        <v>615252</v>
      </c>
      <c r="G106" s="161" t="s">
        <v>239</v>
      </c>
      <c r="H106" s="842"/>
      <c r="I106" s="842"/>
      <c r="J106" s="842"/>
      <c r="K106" s="313">
        <f t="shared" si="0"/>
        <v>0</v>
      </c>
      <c r="L106" s="2"/>
      <c r="M106" s="2"/>
      <c r="N106" s="2"/>
      <c r="O106" s="2"/>
      <c r="P106" s="2"/>
      <c r="Q106" s="232"/>
      <c r="R106" s="227"/>
    </row>
    <row r="107" spans="1:18" s="204" customFormat="1">
      <c r="A107" s="115" t="s">
        <v>1512</v>
      </c>
      <c r="B107" s="169"/>
      <c r="C107" s="169"/>
      <c r="D107" s="169"/>
      <c r="E107" s="169"/>
      <c r="F107" s="203">
        <v>615253</v>
      </c>
      <c r="G107" s="161" t="s">
        <v>240</v>
      </c>
      <c r="H107" s="842"/>
      <c r="I107" s="842"/>
      <c r="J107" s="842"/>
      <c r="K107" s="313">
        <f t="shared" si="0"/>
        <v>0</v>
      </c>
      <c r="L107" s="2"/>
      <c r="M107" s="2"/>
      <c r="N107" s="2"/>
      <c r="O107" s="2"/>
      <c r="P107" s="2"/>
      <c r="Q107" s="232"/>
      <c r="R107" s="227"/>
    </row>
    <row r="108" spans="1:18" s="204" customFormat="1">
      <c r="A108" s="115" t="s">
        <v>1512</v>
      </c>
      <c r="B108" s="169"/>
      <c r="C108" s="169"/>
      <c r="D108" s="169"/>
      <c r="E108" s="169"/>
      <c r="F108" s="203">
        <v>615254</v>
      </c>
      <c r="G108" s="161" t="s">
        <v>241</v>
      </c>
      <c r="H108" s="842"/>
      <c r="I108" s="842"/>
      <c r="J108" s="842"/>
      <c r="K108" s="313">
        <f t="shared" si="0"/>
        <v>0</v>
      </c>
      <c r="L108" s="2"/>
      <c r="M108" s="2"/>
      <c r="N108" s="2"/>
      <c r="O108" s="2"/>
      <c r="P108" s="2"/>
      <c r="Q108" s="232"/>
      <c r="R108" s="227"/>
    </row>
    <row r="109" spans="1:18" s="204" customFormat="1">
      <c r="A109" s="115" t="s">
        <v>1512</v>
      </c>
      <c r="B109" s="169"/>
      <c r="C109" s="169"/>
      <c r="D109" s="169"/>
      <c r="E109" s="169"/>
      <c r="F109" s="203">
        <v>615258</v>
      </c>
      <c r="G109" s="161" t="s">
        <v>242</v>
      </c>
      <c r="H109" s="842"/>
      <c r="I109" s="842"/>
      <c r="J109" s="842"/>
      <c r="K109" s="313">
        <f t="shared" si="0"/>
        <v>0</v>
      </c>
      <c r="L109" s="2"/>
      <c r="M109" s="2"/>
      <c r="N109" s="2"/>
      <c r="O109" s="2"/>
      <c r="P109" s="2"/>
      <c r="Q109" s="232"/>
      <c r="R109" s="227"/>
    </row>
    <row r="110" spans="1:18" s="204" customFormat="1">
      <c r="A110" s="115" t="s">
        <v>1512</v>
      </c>
      <c r="B110" s="169"/>
      <c r="C110" s="169"/>
      <c r="D110" s="169"/>
      <c r="E110" s="169"/>
      <c r="F110" s="203">
        <v>615261</v>
      </c>
      <c r="G110" s="161" t="s">
        <v>243</v>
      </c>
      <c r="H110" s="842"/>
      <c r="I110" s="842"/>
      <c r="J110" s="842"/>
      <c r="K110" s="313">
        <f t="shared" si="0"/>
        <v>0</v>
      </c>
      <c r="L110" s="2"/>
      <c r="M110" s="2"/>
      <c r="N110" s="2"/>
      <c r="O110" s="2"/>
      <c r="P110" s="2"/>
      <c r="Q110" s="232"/>
      <c r="R110" s="227"/>
    </row>
    <row r="111" spans="1:18" s="204" customFormat="1">
      <c r="A111" s="115" t="s">
        <v>1512</v>
      </c>
      <c r="B111" s="169"/>
      <c r="C111" s="169"/>
      <c r="D111" s="169"/>
      <c r="E111" s="169"/>
      <c r="F111" s="203">
        <v>615268</v>
      </c>
      <c r="G111" s="161" t="s">
        <v>244</v>
      </c>
      <c r="H111" s="842"/>
      <c r="I111" s="842"/>
      <c r="J111" s="842"/>
      <c r="K111" s="313">
        <f t="shared" si="0"/>
        <v>0</v>
      </c>
      <c r="L111" s="2"/>
      <c r="M111" s="2"/>
      <c r="N111" s="2"/>
      <c r="O111" s="2"/>
      <c r="P111" s="2"/>
      <c r="Q111" s="232"/>
      <c r="R111" s="227"/>
    </row>
    <row r="112" spans="1:18" s="204" customFormat="1">
      <c r="A112" s="115" t="s">
        <v>1512</v>
      </c>
      <c r="B112" s="169"/>
      <c r="C112" s="169"/>
      <c r="D112" s="169"/>
      <c r="E112" s="169"/>
      <c r="F112" s="203">
        <v>6161</v>
      </c>
      <c r="G112" s="161" t="s">
        <v>245</v>
      </c>
      <c r="H112" s="842"/>
      <c r="I112" s="842"/>
      <c r="J112" s="842"/>
      <c r="K112" s="313">
        <f t="shared" si="0"/>
        <v>0</v>
      </c>
      <c r="L112" s="2"/>
      <c r="M112" s="2"/>
      <c r="N112" s="2"/>
      <c r="O112" s="2"/>
      <c r="P112" s="2"/>
      <c r="Q112" s="232"/>
      <c r="R112" s="227"/>
    </row>
    <row r="113" spans="1:18" s="204" customFormat="1">
      <c r="A113" s="115" t="s">
        <v>1512</v>
      </c>
      <c r="B113" s="169"/>
      <c r="C113" s="169"/>
      <c r="D113" s="169"/>
      <c r="E113" s="169"/>
      <c r="F113" s="203">
        <v>6162</v>
      </c>
      <c r="G113" s="161" t="s">
        <v>246</v>
      </c>
      <c r="H113" s="842"/>
      <c r="I113" s="842"/>
      <c r="J113" s="842"/>
      <c r="K113" s="313">
        <f t="shared" si="0"/>
        <v>0</v>
      </c>
      <c r="L113" s="2"/>
      <c r="M113" s="2"/>
      <c r="N113" s="2"/>
      <c r="O113" s="2"/>
      <c r="P113" s="2"/>
      <c r="Q113" s="232"/>
      <c r="R113" s="227"/>
    </row>
    <row r="114" spans="1:18" s="204" customFormat="1">
      <c r="A114" s="115" t="s">
        <v>1512</v>
      </c>
      <c r="B114" s="169"/>
      <c r="C114" s="169"/>
      <c r="D114" s="169"/>
      <c r="E114" s="169"/>
      <c r="F114" s="203">
        <v>6163</v>
      </c>
      <c r="G114" s="161" t="s">
        <v>247</v>
      </c>
      <c r="H114" s="842"/>
      <c r="I114" s="842"/>
      <c r="J114" s="842"/>
      <c r="K114" s="313">
        <f t="shared" si="0"/>
        <v>0</v>
      </c>
      <c r="L114" s="2"/>
      <c r="M114" s="2"/>
      <c r="N114" s="2"/>
      <c r="O114" s="2"/>
      <c r="P114" s="2"/>
      <c r="Q114" s="232"/>
      <c r="R114" s="227"/>
    </row>
    <row r="115" spans="1:18" s="204" customFormat="1">
      <c r="A115" s="115" t="s">
        <v>1512</v>
      </c>
      <c r="B115" s="169"/>
      <c r="C115" s="169"/>
      <c r="D115" s="169"/>
      <c r="E115" s="169"/>
      <c r="F115" s="203">
        <v>6165</v>
      </c>
      <c r="G115" s="161" t="s">
        <v>248</v>
      </c>
      <c r="H115" s="842"/>
      <c r="I115" s="842"/>
      <c r="J115" s="842"/>
      <c r="K115" s="313">
        <f t="shared" si="0"/>
        <v>0</v>
      </c>
      <c r="L115" s="2"/>
      <c r="M115" s="2"/>
      <c r="N115" s="2"/>
      <c r="O115" s="2"/>
      <c r="P115" s="2"/>
      <c r="Q115" s="232"/>
      <c r="R115" s="227"/>
    </row>
    <row r="116" spans="1:18" s="204" customFormat="1">
      <c r="A116" s="115" t="s">
        <v>1512</v>
      </c>
      <c r="B116" s="169"/>
      <c r="C116" s="169"/>
      <c r="D116" s="169"/>
      <c r="E116" s="169"/>
      <c r="F116" s="203">
        <v>6166</v>
      </c>
      <c r="G116" s="161" t="s">
        <v>249</v>
      </c>
      <c r="H116" s="842"/>
      <c r="I116" s="842"/>
      <c r="J116" s="842"/>
      <c r="K116" s="313">
        <f t="shared" si="0"/>
        <v>0</v>
      </c>
      <c r="L116" s="2"/>
      <c r="M116" s="2"/>
      <c r="N116" s="2"/>
      <c r="O116" s="2"/>
      <c r="P116" s="2"/>
      <c r="Q116" s="232"/>
    </row>
    <row r="117" spans="1:18" s="204" customFormat="1">
      <c r="A117" s="115" t="s">
        <v>1512</v>
      </c>
      <c r="B117" s="169"/>
      <c r="C117" s="169"/>
      <c r="D117" s="169"/>
      <c r="E117" s="169"/>
      <c r="F117" s="203">
        <v>6167</v>
      </c>
      <c r="G117" s="161" t="s">
        <v>250</v>
      </c>
      <c r="H117" s="842"/>
      <c r="I117" s="842"/>
      <c r="J117" s="842"/>
      <c r="K117" s="313">
        <f t="shared" si="0"/>
        <v>0</v>
      </c>
      <c r="L117" s="2"/>
      <c r="M117" s="2"/>
      <c r="N117" s="2"/>
      <c r="O117" s="2"/>
      <c r="P117" s="2"/>
      <c r="Q117" s="232"/>
      <c r="R117" s="227"/>
    </row>
    <row r="118" spans="1:18" s="204" customFormat="1">
      <c r="A118" s="115" t="s">
        <v>1512</v>
      </c>
      <c r="B118" s="169"/>
      <c r="C118" s="169"/>
      <c r="D118" s="169"/>
      <c r="E118" s="169"/>
      <c r="F118" s="203">
        <v>61681</v>
      </c>
      <c r="G118" s="161" t="s">
        <v>251</v>
      </c>
      <c r="H118" s="842"/>
      <c r="I118" s="842"/>
      <c r="J118" s="842"/>
      <c r="K118" s="313">
        <f t="shared" si="0"/>
        <v>0</v>
      </c>
      <c r="L118" s="2"/>
      <c r="M118" s="2"/>
      <c r="N118" s="2"/>
      <c r="O118" s="2"/>
      <c r="P118" s="2"/>
      <c r="Q118" s="232"/>
      <c r="R118" s="227"/>
    </row>
    <row r="119" spans="1:18" s="204" customFormat="1">
      <c r="A119" s="115" t="s">
        <v>1512</v>
      </c>
      <c r="B119" s="169"/>
      <c r="C119" s="169"/>
      <c r="D119" s="169"/>
      <c r="E119" s="169"/>
      <c r="F119" s="203">
        <v>61688</v>
      </c>
      <c r="G119" s="161" t="s">
        <v>252</v>
      </c>
      <c r="H119" s="842"/>
      <c r="I119" s="842"/>
      <c r="J119" s="842"/>
      <c r="K119" s="313">
        <f t="shared" si="0"/>
        <v>0</v>
      </c>
      <c r="L119" s="2"/>
      <c r="M119" s="2"/>
      <c r="N119" s="2"/>
      <c r="O119" s="2"/>
      <c r="P119" s="2"/>
      <c r="Q119" s="232"/>
      <c r="R119" s="227"/>
    </row>
    <row r="120" spans="1:18" s="204" customFormat="1">
      <c r="A120" s="115" t="s">
        <v>1512</v>
      </c>
      <c r="B120" s="169"/>
      <c r="C120" s="169"/>
      <c r="D120" s="169"/>
      <c r="E120" s="169"/>
      <c r="F120" s="203">
        <v>617</v>
      </c>
      <c r="G120" s="161" t="s">
        <v>253</v>
      </c>
      <c r="H120" s="842"/>
      <c r="I120" s="842"/>
      <c r="J120" s="842"/>
      <c r="K120" s="313">
        <f t="shared" si="0"/>
        <v>0</v>
      </c>
      <c r="L120" s="2"/>
      <c r="M120" s="2"/>
      <c r="N120" s="2"/>
      <c r="O120" s="2"/>
      <c r="P120" s="2"/>
      <c r="Q120" s="232"/>
      <c r="R120" s="227"/>
    </row>
    <row r="121" spans="1:18" s="204" customFormat="1">
      <c r="A121" s="115" t="s">
        <v>1512</v>
      </c>
      <c r="B121" s="169"/>
      <c r="C121" s="169"/>
      <c r="D121" s="169"/>
      <c r="E121" s="169"/>
      <c r="F121" s="203">
        <v>618</v>
      </c>
      <c r="G121" s="161" t="s">
        <v>254</v>
      </c>
      <c r="H121" s="842"/>
      <c r="I121" s="842"/>
      <c r="J121" s="842"/>
      <c r="K121" s="313">
        <f t="shared" si="0"/>
        <v>0</v>
      </c>
      <c r="L121" s="2"/>
      <c r="M121" s="2"/>
      <c r="N121" s="2"/>
      <c r="O121" s="2"/>
      <c r="P121" s="2"/>
      <c r="Q121" s="232"/>
      <c r="R121" s="227"/>
    </row>
    <row r="122" spans="1:18" s="204" customFormat="1">
      <c r="A122" s="115" t="s">
        <v>1512</v>
      </c>
      <c r="B122" s="169"/>
      <c r="C122" s="169"/>
      <c r="D122" s="169"/>
      <c r="E122" s="169"/>
      <c r="F122" s="203" t="s">
        <v>556</v>
      </c>
      <c r="G122" s="161" t="s">
        <v>256</v>
      </c>
      <c r="H122" s="313"/>
      <c r="I122" s="313"/>
      <c r="J122" s="313"/>
      <c r="K122" s="313">
        <f t="shared" si="0"/>
        <v>0</v>
      </c>
      <c r="L122" s="150"/>
      <c r="M122" s="150"/>
      <c r="N122" s="150"/>
      <c r="O122" s="150"/>
      <c r="P122" s="150"/>
      <c r="Q122" s="232"/>
      <c r="R122" s="227"/>
    </row>
    <row r="123" spans="1:18" s="204" customFormat="1">
      <c r="A123" s="115" t="s">
        <v>1512</v>
      </c>
      <c r="B123" s="169"/>
      <c r="C123" s="169"/>
      <c r="D123" s="169"/>
      <c r="E123" s="169"/>
      <c r="F123" s="203">
        <v>6223</v>
      </c>
      <c r="G123" s="161" t="s">
        <v>257</v>
      </c>
      <c r="H123" s="313"/>
      <c r="I123" s="313"/>
      <c r="J123" s="313"/>
      <c r="K123" s="313">
        <f t="shared" si="0"/>
        <v>0</v>
      </c>
      <c r="L123" s="150"/>
      <c r="M123" s="150"/>
      <c r="N123" s="150"/>
      <c r="O123" s="150"/>
      <c r="P123" s="150"/>
      <c r="Q123" s="232"/>
      <c r="R123" s="227"/>
    </row>
    <row r="124" spans="1:18" s="204" customFormat="1">
      <c r="A124" s="115" t="s">
        <v>1512</v>
      </c>
      <c r="B124" s="169"/>
      <c r="C124" s="169"/>
      <c r="D124" s="169"/>
      <c r="E124" s="169"/>
      <c r="F124" s="203">
        <v>623</v>
      </c>
      <c r="G124" s="161" t="s">
        <v>258</v>
      </c>
      <c r="H124" s="842"/>
      <c r="I124" s="842"/>
      <c r="J124" s="842"/>
      <c r="K124" s="313">
        <f t="shared" si="0"/>
        <v>0</v>
      </c>
      <c r="L124" s="2"/>
      <c r="M124" s="2"/>
      <c r="N124" s="2"/>
      <c r="O124" s="2"/>
      <c r="P124" s="2"/>
      <c r="Q124" s="232"/>
      <c r="R124" s="227"/>
    </row>
    <row r="125" spans="1:18" s="204" customFormat="1">
      <c r="A125" s="115" t="s">
        <v>1512</v>
      </c>
      <c r="B125" s="169"/>
      <c r="C125" s="169"/>
      <c r="D125" s="169"/>
      <c r="E125" s="169"/>
      <c r="F125" s="203" t="s">
        <v>557</v>
      </c>
      <c r="G125" s="161" t="s">
        <v>558</v>
      </c>
      <c r="H125" s="842"/>
      <c r="I125" s="842"/>
      <c r="J125" s="842"/>
      <c r="K125" s="313">
        <f t="shared" si="0"/>
        <v>0</v>
      </c>
      <c r="L125" s="2"/>
      <c r="M125" s="2"/>
      <c r="N125" s="2"/>
      <c r="O125" s="2"/>
      <c r="P125" s="2"/>
      <c r="Q125" s="232"/>
      <c r="R125" s="227"/>
    </row>
    <row r="126" spans="1:18" s="204" customFormat="1">
      <c r="A126" s="115" t="s">
        <v>1512</v>
      </c>
      <c r="B126" s="169"/>
      <c r="C126" s="169"/>
      <c r="D126" s="169"/>
      <c r="E126" s="169"/>
      <c r="F126" s="203" t="s">
        <v>560</v>
      </c>
      <c r="G126" s="161" t="s">
        <v>559</v>
      </c>
      <c r="H126" s="842"/>
      <c r="I126" s="842"/>
      <c r="J126" s="842"/>
      <c r="K126" s="313">
        <f t="shared" si="0"/>
        <v>0</v>
      </c>
      <c r="L126" s="2"/>
      <c r="M126" s="2"/>
      <c r="N126" s="2"/>
      <c r="O126" s="2"/>
      <c r="P126" s="2"/>
      <c r="Q126" s="232"/>
      <c r="R126" s="227"/>
    </row>
    <row r="127" spans="1:18" s="204" customFormat="1">
      <c r="A127" s="115" t="s">
        <v>1512</v>
      </c>
      <c r="B127" s="169"/>
      <c r="C127" s="169"/>
      <c r="D127" s="169"/>
      <c r="E127" s="169"/>
      <c r="F127" s="203" t="s">
        <v>562</v>
      </c>
      <c r="G127" s="161" t="s">
        <v>563</v>
      </c>
      <c r="H127" s="842"/>
      <c r="I127" s="842"/>
      <c r="J127" s="842"/>
      <c r="K127" s="313">
        <f t="shared" si="0"/>
        <v>0</v>
      </c>
      <c r="L127" s="2"/>
      <c r="M127" s="2"/>
      <c r="N127" s="2"/>
      <c r="O127" s="2"/>
      <c r="P127" s="2"/>
      <c r="Q127" s="232"/>
      <c r="R127" s="227"/>
    </row>
    <row r="128" spans="1:18" s="204" customFormat="1">
      <c r="A128" s="115" t="s">
        <v>1512</v>
      </c>
      <c r="B128" s="169"/>
      <c r="C128" s="169"/>
      <c r="D128" s="169"/>
      <c r="E128" s="169"/>
      <c r="F128" s="203">
        <v>6251</v>
      </c>
      <c r="G128" s="161" t="s">
        <v>561</v>
      </c>
      <c r="H128" s="842"/>
      <c r="I128" s="842"/>
      <c r="J128" s="842"/>
      <c r="K128" s="313">
        <f t="shared" si="0"/>
        <v>0</v>
      </c>
      <c r="L128" s="2"/>
      <c r="M128" s="2"/>
      <c r="N128" s="2"/>
      <c r="O128" s="2"/>
      <c r="P128" s="2"/>
      <c r="Q128" s="232"/>
      <c r="R128" s="227"/>
    </row>
    <row r="129" spans="1:18" s="204" customFormat="1">
      <c r="A129" s="115" t="s">
        <v>1512</v>
      </c>
      <c r="B129" s="169"/>
      <c r="C129" s="169"/>
      <c r="D129" s="169"/>
      <c r="E129" s="169"/>
      <c r="F129" s="203">
        <v>6261</v>
      </c>
      <c r="G129" s="161" t="s">
        <v>259</v>
      </c>
      <c r="H129" s="842"/>
      <c r="I129" s="842"/>
      <c r="J129" s="842"/>
      <c r="K129" s="313">
        <f t="shared" si="0"/>
        <v>0</v>
      </c>
      <c r="L129" s="2"/>
      <c r="M129" s="2"/>
      <c r="N129" s="2"/>
      <c r="O129" s="2"/>
      <c r="P129" s="2"/>
      <c r="Q129" s="232"/>
      <c r="R129" s="227"/>
    </row>
    <row r="130" spans="1:18" s="204" customFormat="1">
      <c r="A130" s="115" t="s">
        <v>1512</v>
      </c>
      <c r="B130" s="169"/>
      <c r="C130" s="169"/>
      <c r="D130" s="169"/>
      <c r="E130" s="169"/>
      <c r="F130" s="203">
        <v>6263</v>
      </c>
      <c r="G130" s="161" t="s">
        <v>260</v>
      </c>
      <c r="H130" s="842"/>
      <c r="I130" s="842"/>
      <c r="J130" s="842"/>
      <c r="K130" s="313">
        <f t="shared" si="0"/>
        <v>0</v>
      </c>
      <c r="L130" s="2"/>
      <c r="M130" s="2"/>
      <c r="N130" s="2"/>
      <c r="O130" s="2"/>
      <c r="P130" s="2"/>
      <c r="Q130" s="232"/>
      <c r="R130" s="227"/>
    </row>
    <row r="131" spans="1:18" s="204" customFormat="1">
      <c r="A131" s="115" t="s">
        <v>1512</v>
      </c>
      <c r="B131" s="169"/>
      <c r="C131" s="169"/>
      <c r="D131" s="169"/>
      <c r="E131" s="169"/>
      <c r="F131" s="203">
        <v>6265</v>
      </c>
      <c r="G131" s="161" t="s">
        <v>261</v>
      </c>
      <c r="H131" s="842"/>
      <c r="I131" s="842"/>
      <c r="J131" s="842"/>
      <c r="K131" s="313">
        <f t="shared" si="0"/>
        <v>0</v>
      </c>
      <c r="L131" s="2"/>
      <c r="M131" s="2"/>
      <c r="N131" s="2"/>
      <c r="O131" s="2"/>
      <c r="P131" s="2"/>
      <c r="Q131" s="232"/>
      <c r="R131" s="227"/>
    </row>
    <row r="132" spans="1:18" s="204" customFormat="1">
      <c r="A132" s="115" t="s">
        <v>1512</v>
      </c>
      <c r="B132" s="169"/>
      <c r="C132" s="169"/>
      <c r="D132" s="169"/>
      <c r="E132" s="169"/>
      <c r="F132" s="203">
        <v>627</v>
      </c>
      <c r="G132" s="161" t="s">
        <v>262</v>
      </c>
      <c r="H132" s="842"/>
      <c r="I132" s="842"/>
      <c r="J132" s="842"/>
      <c r="K132" s="313">
        <f t="shared" si="0"/>
        <v>0</v>
      </c>
      <c r="L132" s="2"/>
      <c r="M132" s="2"/>
      <c r="N132" s="2"/>
      <c r="O132" s="2"/>
      <c r="P132" s="2"/>
      <c r="Q132" s="232"/>
      <c r="R132" s="227"/>
    </row>
    <row r="133" spans="1:18" s="204" customFormat="1">
      <c r="A133" s="115" t="s">
        <v>1512</v>
      </c>
      <c r="B133" s="169"/>
      <c r="C133" s="169"/>
      <c r="D133" s="169"/>
      <c r="E133" s="169"/>
      <c r="F133" s="203">
        <v>6281</v>
      </c>
      <c r="G133" s="161" t="s">
        <v>263</v>
      </c>
      <c r="H133" s="842"/>
      <c r="I133" s="842"/>
      <c r="J133" s="842"/>
      <c r="K133" s="313">
        <f t="shared" si="0"/>
        <v>0</v>
      </c>
      <c r="L133" s="2"/>
      <c r="M133" s="2"/>
      <c r="N133" s="2"/>
      <c r="O133" s="2"/>
      <c r="P133" s="2"/>
      <c r="Q133" s="232"/>
      <c r="R133" s="227"/>
    </row>
    <row r="134" spans="1:18" s="204" customFormat="1">
      <c r="A134" s="115" t="s">
        <v>1512</v>
      </c>
      <c r="B134" s="169"/>
      <c r="C134" s="169"/>
      <c r="D134" s="169"/>
      <c r="E134" s="169"/>
      <c r="F134" s="203">
        <v>6282</v>
      </c>
      <c r="G134" s="161" t="s">
        <v>264</v>
      </c>
      <c r="H134" s="842"/>
      <c r="I134" s="842"/>
      <c r="J134" s="842"/>
      <c r="K134" s="313">
        <f t="shared" si="0"/>
        <v>0</v>
      </c>
      <c r="L134" s="2"/>
      <c r="M134" s="2"/>
      <c r="N134" s="2"/>
      <c r="O134" s="2"/>
      <c r="P134" s="2"/>
      <c r="Q134" s="232"/>
      <c r="R134" s="227"/>
    </row>
    <row r="135" spans="1:18" s="204" customFormat="1">
      <c r="A135" s="115" t="s">
        <v>1512</v>
      </c>
      <c r="B135" s="169"/>
      <c r="C135" s="169"/>
      <c r="D135" s="169"/>
      <c r="E135" s="169"/>
      <c r="F135" s="203">
        <v>6283</v>
      </c>
      <c r="G135" s="161" t="s">
        <v>265</v>
      </c>
      <c r="H135" s="313"/>
      <c r="I135" s="313"/>
      <c r="J135" s="313"/>
      <c r="K135" s="313">
        <f t="shared" si="0"/>
        <v>0</v>
      </c>
      <c r="L135" s="150"/>
      <c r="M135" s="150"/>
      <c r="N135" s="150"/>
      <c r="O135" s="150"/>
      <c r="P135" s="150"/>
      <c r="Q135" s="232"/>
      <c r="R135" s="227"/>
    </row>
    <row r="136" spans="1:18" s="204" customFormat="1">
      <c r="A136" s="115" t="s">
        <v>1512</v>
      </c>
      <c r="B136" s="169"/>
      <c r="C136" s="169"/>
      <c r="D136" s="169"/>
      <c r="E136" s="169"/>
      <c r="F136" s="203">
        <v>6284</v>
      </c>
      <c r="G136" s="161" t="s">
        <v>43</v>
      </c>
      <c r="H136" s="842"/>
      <c r="I136" s="842"/>
      <c r="J136" s="842"/>
      <c r="K136" s="313">
        <f t="shared" si="0"/>
        <v>0</v>
      </c>
      <c r="L136" s="2"/>
      <c r="M136" s="2"/>
      <c r="N136" s="2"/>
      <c r="O136" s="2"/>
      <c r="P136" s="2"/>
      <c r="Q136" s="232"/>
      <c r="R136" s="227"/>
    </row>
    <row r="137" spans="1:18" s="204" customFormat="1">
      <c r="A137" s="115" t="s">
        <v>1512</v>
      </c>
      <c r="B137" s="169"/>
      <c r="C137" s="169"/>
      <c r="D137" s="169"/>
      <c r="E137" s="169"/>
      <c r="F137" s="203">
        <v>6285</v>
      </c>
      <c r="G137" s="161" t="s">
        <v>266</v>
      </c>
      <c r="H137" s="842"/>
      <c r="I137" s="842"/>
      <c r="J137" s="842"/>
      <c r="K137" s="313">
        <f t="shared" si="0"/>
        <v>0</v>
      </c>
      <c r="L137" s="2"/>
      <c r="M137" s="2"/>
      <c r="N137" s="2"/>
      <c r="O137" s="2"/>
      <c r="P137" s="2"/>
      <c r="Q137" s="232"/>
      <c r="R137" s="227"/>
    </row>
    <row r="138" spans="1:18" s="204" customFormat="1">
      <c r="A138" s="115" t="s">
        <v>1512</v>
      </c>
      <c r="B138" s="169"/>
      <c r="C138" s="169"/>
      <c r="D138" s="169"/>
      <c r="E138" s="169"/>
      <c r="F138" s="203">
        <v>6288</v>
      </c>
      <c r="G138" s="161" t="s">
        <v>267</v>
      </c>
      <c r="H138" s="842"/>
      <c r="I138" s="842"/>
      <c r="J138" s="842"/>
      <c r="K138" s="313">
        <f t="shared" si="0"/>
        <v>0</v>
      </c>
      <c r="L138" s="2"/>
      <c r="M138" s="2"/>
      <c r="N138" s="2"/>
      <c r="O138" s="2"/>
      <c r="P138" s="2"/>
      <c r="Q138" s="232"/>
      <c r="R138" s="227"/>
    </row>
    <row r="139" spans="1:18" s="204" customFormat="1">
      <c r="A139" s="115" t="s">
        <v>1512</v>
      </c>
      <c r="B139" s="169"/>
      <c r="C139" s="169"/>
      <c r="D139" s="169"/>
      <c r="E139" s="169"/>
      <c r="F139" s="203">
        <v>63511</v>
      </c>
      <c r="G139" s="161" t="s">
        <v>269</v>
      </c>
      <c r="H139" s="842"/>
      <c r="I139" s="842"/>
      <c r="J139" s="842"/>
      <c r="K139" s="313">
        <f t="shared" si="0"/>
        <v>0</v>
      </c>
      <c r="L139" s="2"/>
      <c r="M139" s="2"/>
      <c r="N139" s="2"/>
      <c r="O139" s="2"/>
      <c r="P139" s="2"/>
      <c r="Q139" s="232"/>
      <c r="R139" s="227"/>
    </row>
    <row r="140" spans="1:18" s="204" customFormat="1">
      <c r="A140" s="115" t="s">
        <v>1512</v>
      </c>
      <c r="B140" s="169"/>
      <c r="C140" s="169"/>
      <c r="D140" s="169"/>
      <c r="E140" s="169"/>
      <c r="F140" s="203">
        <v>63512</v>
      </c>
      <c r="G140" s="161" t="s">
        <v>270</v>
      </c>
      <c r="H140" s="842"/>
      <c r="I140" s="842"/>
      <c r="J140" s="842"/>
      <c r="K140" s="313">
        <f t="shared" si="0"/>
        <v>0</v>
      </c>
      <c r="L140" s="2"/>
      <c r="M140" s="2"/>
      <c r="N140" s="2"/>
      <c r="O140" s="2"/>
      <c r="P140" s="2"/>
      <c r="Q140" s="232"/>
      <c r="R140" s="227"/>
    </row>
    <row r="141" spans="1:18" s="204" customFormat="1">
      <c r="A141" s="115" t="s">
        <v>1512</v>
      </c>
      <c r="B141" s="169"/>
      <c r="C141" s="169"/>
      <c r="D141" s="169"/>
      <c r="E141" s="169"/>
      <c r="F141" s="203">
        <v>63513</v>
      </c>
      <c r="G141" s="161" t="s">
        <v>271</v>
      </c>
      <c r="H141" s="842"/>
      <c r="I141" s="842"/>
      <c r="J141" s="842"/>
      <c r="K141" s="313">
        <f t="shared" si="0"/>
        <v>0</v>
      </c>
      <c r="L141" s="2"/>
      <c r="M141" s="2"/>
      <c r="N141" s="2"/>
      <c r="O141" s="2"/>
      <c r="P141" s="2"/>
      <c r="Q141" s="232"/>
      <c r="R141" s="227"/>
    </row>
    <row r="142" spans="1:18" s="204" customFormat="1">
      <c r="A142" s="115" t="s">
        <v>1512</v>
      </c>
      <c r="B142" s="169"/>
      <c r="C142" s="169"/>
      <c r="D142" s="169"/>
      <c r="E142" s="169"/>
      <c r="F142" s="203">
        <v>63514</v>
      </c>
      <c r="G142" s="161" t="s">
        <v>272</v>
      </c>
      <c r="H142" s="842"/>
      <c r="I142" s="842"/>
      <c r="J142" s="842"/>
      <c r="K142" s="313">
        <f t="shared" si="0"/>
        <v>0</v>
      </c>
      <c r="L142" s="2"/>
      <c r="M142" s="2"/>
      <c r="N142" s="2"/>
      <c r="O142" s="2"/>
      <c r="P142" s="2"/>
      <c r="Q142" s="232"/>
      <c r="R142" s="227"/>
    </row>
    <row r="143" spans="1:18" s="204" customFormat="1">
      <c r="A143" s="115" t="s">
        <v>1512</v>
      </c>
      <c r="B143" s="169"/>
      <c r="C143" s="169"/>
      <c r="D143" s="169"/>
      <c r="E143" s="169"/>
      <c r="F143" s="203">
        <v>6352</v>
      </c>
      <c r="G143" s="161" t="s">
        <v>273</v>
      </c>
      <c r="H143" s="842"/>
      <c r="I143" s="842"/>
      <c r="J143" s="842"/>
      <c r="K143" s="313">
        <f t="shared" si="0"/>
        <v>0</v>
      </c>
      <c r="L143" s="2"/>
      <c r="M143" s="2"/>
      <c r="N143" s="2"/>
      <c r="O143" s="2"/>
      <c r="P143" s="2"/>
      <c r="Q143" s="232"/>
      <c r="R143" s="227"/>
    </row>
    <row r="144" spans="1:18" s="204" customFormat="1">
      <c r="A144" s="115" t="s">
        <v>1512</v>
      </c>
      <c r="B144" s="169"/>
      <c r="C144" s="169"/>
      <c r="D144" s="169"/>
      <c r="E144" s="169"/>
      <c r="F144" s="203">
        <v>6353</v>
      </c>
      <c r="G144" s="161" t="s">
        <v>274</v>
      </c>
      <c r="H144" s="842"/>
      <c r="I144" s="842"/>
      <c r="J144" s="842"/>
      <c r="K144" s="313">
        <f t="shared" si="0"/>
        <v>0</v>
      </c>
      <c r="L144" s="2"/>
      <c r="M144" s="2"/>
      <c r="N144" s="2"/>
      <c r="O144" s="2"/>
      <c r="P144" s="2"/>
      <c r="Q144" s="232"/>
      <c r="R144" s="227"/>
    </row>
    <row r="145" spans="1:18" s="204" customFormat="1">
      <c r="A145" s="115" t="s">
        <v>1512</v>
      </c>
      <c r="B145" s="169"/>
      <c r="C145" s="169"/>
      <c r="D145" s="169"/>
      <c r="E145" s="169"/>
      <c r="F145" s="203">
        <v>6354</v>
      </c>
      <c r="G145" s="161" t="s">
        <v>275</v>
      </c>
      <c r="H145" s="842"/>
      <c r="I145" s="842"/>
      <c r="J145" s="842"/>
      <c r="K145" s="313">
        <f t="shared" si="0"/>
        <v>0</v>
      </c>
      <c r="L145" s="2"/>
      <c r="M145" s="2"/>
      <c r="N145" s="2"/>
      <c r="O145" s="2"/>
      <c r="P145" s="2"/>
      <c r="Q145" s="232"/>
      <c r="R145" s="227"/>
    </row>
    <row r="146" spans="1:18" s="204" customFormat="1">
      <c r="A146" s="115" t="s">
        <v>1512</v>
      </c>
      <c r="B146" s="169"/>
      <c r="C146" s="169"/>
      <c r="D146" s="169"/>
      <c r="E146" s="169"/>
      <c r="F146" s="203">
        <v>6358</v>
      </c>
      <c r="G146" s="161" t="s">
        <v>276</v>
      </c>
      <c r="H146" s="842"/>
      <c r="I146" s="842"/>
      <c r="J146" s="842"/>
      <c r="K146" s="313">
        <f t="shared" si="0"/>
        <v>0</v>
      </c>
      <c r="L146" s="2"/>
      <c r="M146" s="2"/>
      <c r="N146" s="2"/>
      <c r="O146" s="2"/>
      <c r="P146" s="2"/>
      <c r="Q146" s="232"/>
      <c r="R146" s="227"/>
    </row>
    <row r="147" spans="1:18" s="204" customFormat="1">
      <c r="A147" s="115" t="s">
        <v>1512</v>
      </c>
      <c r="B147" s="169"/>
      <c r="C147" s="169"/>
      <c r="D147" s="169"/>
      <c r="E147" s="169"/>
      <c r="F147" s="203">
        <v>637</v>
      </c>
      <c r="G147" s="161" t="s">
        <v>277</v>
      </c>
      <c r="H147" s="842"/>
      <c r="I147" s="842"/>
      <c r="J147" s="842"/>
      <c r="K147" s="313">
        <f t="shared" si="0"/>
        <v>0</v>
      </c>
      <c r="L147" s="2"/>
      <c r="M147" s="2"/>
      <c r="N147" s="2"/>
      <c r="O147" s="2"/>
      <c r="P147" s="2"/>
      <c r="Q147" s="232"/>
      <c r="R147" s="227"/>
    </row>
    <row r="148" spans="1:18" s="204" customFormat="1" ht="22.5">
      <c r="A148" s="115" t="s">
        <v>1512</v>
      </c>
      <c r="B148" s="169"/>
      <c r="C148" s="169"/>
      <c r="D148" s="169"/>
      <c r="E148" s="169"/>
      <c r="F148" s="203">
        <v>651</v>
      </c>
      <c r="G148" s="161" t="s">
        <v>279</v>
      </c>
      <c r="H148" s="842"/>
      <c r="I148" s="842"/>
      <c r="J148" s="842"/>
      <c r="K148" s="313">
        <f t="shared" si="0"/>
        <v>0</v>
      </c>
      <c r="L148" s="2"/>
      <c r="M148" s="2"/>
      <c r="N148" s="2"/>
      <c r="O148" s="2"/>
      <c r="P148" s="2"/>
      <c r="Q148" s="232"/>
      <c r="R148" s="227"/>
    </row>
    <row r="149" spans="1:18" s="204" customFormat="1">
      <c r="A149" s="115" t="s">
        <v>1512</v>
      </c>
      <c r="B149" s="169"/>
      <c r="C149" s="169"/>
      <c r="D149" s="169"/>
      <c r="E149" s="169"/>
      <c r="F149" s="203">
        <v>6521</v>
      </c>
      <c r="G149" s="161" t="s">
        <v>565</v>
      </c>
      <c r="H149" s="313"/>
      <c r="I149" s="313"/>
      <c r="J149" s="313"/>
      <c r="K149" s="313">
        <f t="shared" si="0"/>
        <v>0</v>
      </c>
      <c r="L149" s="150"/>
      <c r="M149" s="150"/>
      <c r="N149" s="150"/>
      <c r="O149" s="150"/>
      <c r="P149" s="150"/>
      <c r="Q149" s="232"/>
      <c r="R149" s="227"/>
    </row>
    <row r="150" spans="1:18" s="204" customFormat="1">
      <c r="A150" s="115" t="s">
        <v>1512</v>
      </c>
      <c r="B150" s="169"/>
      <c r="C150" s="169"/>
      <c r="D150" s="169"/>
      <c r="E150" s="169"/>
      <c r="F150" s="203">
        <v>6522</v>
      </c>
      <c r="G150" s="161" t="s">
        <v>566</v>
      </c>
      <c r="H150" s="842"/>
      <c r="I150" s="842"/>
      <c r="J150" s="842"/>
      <c r="K150" s="313">
        <f t="shared" si="0"/>
        <v>0</v>
      </c>
      <c r="L150" s="2"/>
      <c r="M150" s="2"/>
      <c r="N150" s="2"/>
      <c r="O150" s="2"/>
      <c r="P150" s="2"/>
      <c r="Q150" s="232"/>
      <c r="R150" s="227"/>
    </row>
    <row r="151" spans="1:18" s="204" customFormat="1">
      <c r="A151" s="115" t="s">
        <v>1512</v>
      </c>
      <c r="B151" s="169"/>
      <c r="C151" s="169"/>
      <c r="D151" s="169"/>
      <c r="E151" s="169"/>
      <c r="F151" s="203">
        <v>654</v>
      </c>
      <c r="G151" s="161" t="s">
        <v>280</v>
      </c>
      <c r="H151" s="842"/>
      <c r="I151" s="842"/>
      <c r="J151" s="842"/>
      <c r="K151" s="313">
        <f t="shared" si="0"/>
        <v>0</v>
      </c>
      <c r="L151" s="2"/>
      <c r="M151" s="2"/>
      <c r="N151" s="2"/>
      <c r="O151" s="2"/>
      <c r="P151" s="2"/>
      <c r="Q151" s="232"/>
      <c r="R151" s="227"/>
    </row>
    <row r="152" spans="1:18" s="204" customFormat="1">
      <c r="A152" s="115" t="s">
        <v>1512</v>
      </c>
      <c r="B152" s="169"/>
      <c r="C152" s="169"/>
      <c r="D152" s="169"/>
      <c r="E152" s="169"/>
      <c r="F152" s="203">
        <v>655</v>
      </c>
      <c r="G152" s="161" t="s">
        <v>281</v>
      </c>
      <c r="H152" s="842"/>
      <c r="I152" s="842"/>
      <c r="J152" s="842"/>
      <c r="K152" s="313">
        <f t="shared" si="0"/>
        <v>0</v>
      </c>
      <c r="L152" s="2"/>
      <c r="M152" s="2"/>
      <c r="N152" s="2"/>
      <c r="O152" s="2"/>
      <c r="P152" s="2"/>
      <c r="Q152" s="232"/>
      <c r="R152" s="227"/>
    </row>
    <row r="153" spans="1:18" s="204" customFormat="1">
      <c r="A153" s="115" t="s">
        <v>1512</v>
      </c>
      <c r="B153" s="169"/>
      <c r="C153" s="169"/>
      <c r="D153" s="169"/>
      <c r="E153" s="169"/>
      <c r="F153" s="203">
        <v>657</v>
      </c>
      <c r="G153" s="161" t="s">
        <v>282</v>
      </c>
      <c r="H153" s="842"/>
      <c r="I153" s="842"/>
      <c r="J153" s="842"/>
      <c r="K153" s="313">
        <f t="shared" si="0"/>
        <v>0</v>
      </c>
      <c r="L153" s="2"/>
      <c r="M153" s="2"/>
      <c r="N153" s="2"/>
      <c r="O153" s="2"/>
      <c r="P153" s="2"/>
      <c r="Q153" s="232"/>
      <c r="R153" s="227"/>
    </row>
    <row r="154" spans="1:18" s="204" customFormat="1">
      <c r="A154" s="115" t="s">
        <v>1512</v>
      </c>
      <c r="B154" s="169"/>
      <c r="C154" s="169"/>
      <c r="D154" s="169"/>
      <c r="E154" s="169"/>
      <c r="F154" s="203" t="s">
        <v>1649</v>
      </c>
      <c r="G154" s="161" t="s">
        <v>283</v>
      </c>
      <c r="H154" s="842"/>
      <c r="I154" s="842"/>
      <c r="J154" s="842"/>
      <c r="K154" s="313">
        <f t="shared" si="0"/>
        <v>0</v>
      </c>
      <c r="L154" s="2"/>
      <c r="M154" s="2"/>
      <c r="N154" s="2"/>
      <c r="O154" s="2"/>
      <c r="P154" s="2"/>
      <c r="Q154" s="232"/>
      <c r="R154" s="227"/>
    </row>
    <row r="155" spans="1:18" s="204" customFormat="1">
      <c r="A155" s="115" t="s">
        <v>1512</v>
      </c>
      <c r="B155" s="169"/>
      <c r="C155" s="169"/>
      <c r="D155" s="169"/>
      <c r="E155" s="169"/>
      <c r="F155" s="203">
        <v>6581</v>
      </c>
      <c r="G155" s="161" t="s">
        <v>284</v>
      </c>
      <c r="H155" s="842"/>
      <c r="I155" s="842"/>
      <c r="J155" s="842"/>
      <c r="K155" s="313">
        <f t="shared" si="0"/>
        <v>0</v>
      </c>
      <c r="L155" s="2"/>
      <c r="M155" s="2"/>
      <c r="N155" s="2"/>
      <c r="O155" s="2"/>
      <c r="P155" s="2"/>
      <c r="Q155" s="232"/>
      <c r="R155" s="227"/>
    </row>
    <row r="156" spans="1:18" s="204" customFormat="1">
      <c r="A156" s="115" t="s">
        <v>1512</v>
      </c>
      <c r="B156" s="169"/>
      <c r="C156" s="169"/>
      <c r="D156" s="169"/>
      <c r="E156" s="169"/>
      <c r="F156" s="203">
        <v>6585</v>
      </c>
      <c r="G156" s="161" t="s">
        <v>285</v>
      </c>
      <c r="H156" s="842"/>
      <c r="I156" s="842"/>
      <c r="J156" s="842"/>
      <c r="K156" s="313">
        <f t="shared" si="0"/>
        <v>0</v>
      </c>
      <c r="L156" s="2"/>
      <c r="M156" s="2"/>
      <c r="N156" s="2"/>
      <c r="O156" s="2"/>
      <c r="P156" s="2"/>
      <c r="Q156" s="232"/>
      <c r="R156" s="227"/>
    </row>
    <row r="157" spans="1:18" s="204" customFormat="1">
      <c r="A157" s="115" t="s">
        <v>1512</v>
      </c>
      <c r="B157" s="169"/>
      <c r="C157" s="169"/>
      <c r="D157" s="169"/>
      <c r="E157" s="169"/>
      <c r="F157" s="573">
        <v>709</v>
      </c>
      <c r="G157" s="338" t="s">
        <v>287</v>
      </c>
      <c r="H157" s="842"/>
      <c r="I157" s="842"/>
      <c r="J157" s="842"/>
      <c r="K157" s="313">
        <f t="shared" si="0"/>
        <v>0</v>
      </c>
      <c r="L157" s="2"/>
      <c r="M157" s="2"/>
      <c r="N157" s="2"/>
      <c r="O157" s="154">
        <f>'Charges et produits du CRP'!N211</f>
        <v>0</v>
      </c>
      <c r="P157" s="2"/>
      <c r="Q157" s="232"/>
    </row>
    <row r="158" spans="1:18" s="204" customFormat="1" ht="15" customHeight="1">
      <c r="A158" s="165"/>
      <c r="B158" s="169"/>
      <c r="C158" s="169" t="s">
        <v>1697</v>
      </c>
      <c r="D158" s="169"/>
      <c r="E158" s="169"/>
      <c r="F158" s="1015" t="s">
        <v>592</v>
      </c>
      <c r="G158" s="1015"/>
      <c r="H158" s="313"/>
      <c r="I158" s="313"/>
      <c r="J158" s="313"/>
      <c r="K158" s="313">
        <f t="shared" si="0"/>
        <v>0</v>
      </c>
      <c r="L158" s="224">
        <f t="shared" ref="L158:P158" si="4">SUM(L159:L196)</f>
        <v>0</v>
      </c>
      <c r="M158" s="224">
        <f t="shared" si="4"/>
        <v>0</v>
      </c>
      <c r="N158" s="224">
        <f t="shared" si="4"/>
        <v>0</v>
      </c>
      <c r="O158" s="224">
        <f t="shared" si="4"/>
        <v>0</v>
      </c>
      <c r="P158" s="224">
        <f t="shared" si="4"/>
        <v>0</v>
      </c>
      <c r="Q158" s="232"/>
    </row>
    <row r="159" spans="1:18" s="165" customFormat="1" ht="12">
      <c r="A159" s="115" t="s">
        <v>1512</v>
      </c>
      <c r="B159" s="169"/>
      <c r="C159" s="169"/>
      <c r="D159" s="169"/>
      <c r="E159" s="169"/>
      <c r="F159" s="203">
        <v>6611</v>
      </c>
      <c r="G159" s="161" t="s">
        <v>290</v>
      </c>
      <c r="H159" s="842"/>
      <c r="I159" s="842"/>
      <c r="J159" s="842"/>
      <c r="K159" s="313">
        <f t="shared" si="0"/>
        <v>0</v>
      </c>
      <c r="L159" s="2"/>
      <c r="M159" s="2"/>
      <c r="N159" s="2"/>
      <c r="O159" s="2"/>
      <c r="P159" s="2"/>
      <c r="Q159" s="216"/>
    </row>
    <row r="160" spans="1:18" s="165" customFormat="1" ht="12">
      <c r="A160" s="115" t="s">
        <v>1512</v>
      </c>
      <c r="B160" s="169"/>
      <c r="C160" s="169"/>
      <c r="D160" s="169"/>
      <c r="E160" s="169"/>
      <c r="F160" s="203">
        <v>6615</v>
      </c>
      <c r="G160" s="161" t="s">
        <v>291</v>
      </c>
      <c r="H160" s="842"/>
      <c r="I160" s="842"/>
      <c r="J160" s="842"/>
      <c r="K160" s="313">
        <f t="shared" si="0"/>
        <v>0</v>
      </c>
      <c r="L160" s="2"/>
      <c r="M160" s="2"/>
      <c r="N160" s="2"/>
      <c r="O160" s="2"/>
      <c r="P160" s="2"/>
      <c r="Q160" s="216"/>
    </row>
    <row r="161" spans="1:17" s="165" customFormat="1" ht="12">
      <c r="A161" s="115" t="s">
        <v>1512</v>
      </c>
      <c r="B161" s="169"/>
      <c r="C161" s="169"/>
      <c r="D161" s="169"/>
      <c r="E161" s="169"/>
      <c r="F161" s="203">
        <v>6616</v>
      </c>
      <c r="G161" s="161" t="s">
        <v>292</v>
      </c>
      <c r="H161" s="842"/>
      <c r="I161" s="842"/>
      <c r="J161" s="842"/>
      <c r="K161" s="313">
        <f t="shared" si="0"/>
        <v>0</v>
      </c>
      <c r="L161" s="2"/>
      <c r="M161" s="2"/>
      <c r="N161" s="2"/>
      <c r="O161" s="2"/>
      <c r="P161" s="2"/>
      <c r="Q161" s="216"/>
    </row>
    <row r="162" spans="1:17" s="165" customFormat="1" ht="12">
      <c r="A162" s="115" t="s">
        <v>1512</v>
      </c>
      <c r="B162" s="169"/>
      <c r="C162" s="169"/>
      <c r="D162" s="169"/>
      <c r="E162" s="169"/>
      <c r="F162" s="203">
        <v>6618</v>
      </c>
      <c r="G162" s="161" t="s">
        <v>293</v>
      </c>
      <c r="H162" s="842"/>
      <c r="I162" s="842"/>
      <c r="J162" s="842"/>
      <c r="K162" s="313">
        <f t="shared" si="0"/>
        <v>0</v>
      </c>
      <c r="L162" s="2"/>
      <c r="M162" s="2"/>
      <c r="N162" s="2"/>
      <c r="O162" s="2"/>
      <c r="P162" s="2"/>
      <c r="Q162" s="216"/>
    </row>
    <row r="163" spans="1:17" s="165" customFormat="1" ht="12">
      <c r="A163" s="115" t="s">
        <v>1512</v>
      </c>
      <c r="B163" s="169"/>
      <c r="C163" s="169"/>
      <c r="D163" s="169"/>
      <c r="E163" s="169"/>
      <c r="F163" s="203" t="s">
        <v>567</v>
      </c>
      <c r="G163" s="161" t="s">
        <v>294</v>
      </c>
      <c r="H163" s="842"/>
      <c r="I163" s="842"/>
      <c r="J163" s="842"/>
      <c r="K163" s="313">
        <f t="shared" si="0"/>
        <v>0</v>
      </c>
      <c r="L163" s="2"/>
      <c r="M163" s="2"/>
      <c r="N163" s="2"/>
      <c r="O163" s="2"/>
      <c r="P163" s="2"/>
      <c r="Q163" s="216"/>
    </row>
    <row r="164" spans="1:17" s="165" customFormat="1" ht="12">
      <c r="A164" s="115" t="s">
        <v>1512</v>
      </c>
      <c r="B164" s="169"/>
      <c r="C164" s="169"/>
      <c r="D164" s="169"/>
      <c r="E164" s="169"/>
      <c r="F164" s="203">
        <v>671</v>
      </c>
      <c r="G164" s="161" t="s">
        <v>296</v>
      </c>
      <c r="H164" s="842"/>
      <c r="I164" s="842"/>
      <c r="J164" s="842"/>
      <c r="K164" s="313">
        <f t="shared" si="0"/>
        <v>0</v>
      </c>
      <c r="L164" s="2"/>
      <c r="M164" s="2"/>
      <c r="N164" s="2"/>
      <c r="O164" s="2"/>
      <c r="P164" s="2"/>
      <c r="Q164" s="216"/>
    </row>
    <row r="165" spans="1:17" s="165" customFormat="1" ht="12">
      <c r="B165" s="169"/>
      <c r="C165" s="185" t="s">
        <v>1699</v>
      </c>
      <c r="D165" s="185"/>
      <c r="E165" s="185"/>
      <c r="F165" s="203" t="s">
        <v>298</v>
      </c>
      <c r="G165" s="161" t="s">
        <v>299</v>
      </c>
      <c r="H165" s="842"/>
      <c r="I165" s="842"/>
      <c r="J165" s="842"/>
      <c r="K165" s="313">
        <f t="shared" si="0"/>
        <v>0</v>
      </c>
      <c r="L165" s="1"/>
      <c r="M165" s="1"/>
      <c r="N165" s="1"/>
      <c r="O165" s="1"/>
      <c r="P165" s="1"/>
      <c r="Q165" s="216"/>
    </row>
    <row r="166" spans="1:17" s="165" customFormat="1" ht="12">
      <c r="B166" s="169"/>
      <c r="C166" s="185" t="s">
        <v>1698</v>
      </c>
      <c r="D166" s="185"/>
      <c r="E166" s="185"/>
      <c r="F166" s="203" t="s">
        <v>301</v>
      </c>
      <c r="G166" s="161" t="s">
        <v>302</v>
      </c>
      <c r="H166" s="842"/>
      <c r="I166" s="842"/>
      <c r="J166" s="842"/>
      <c r="K166" s="313">
        <f t="shared" si="0"/>
        <v>0</v>
      </c>
      <c r="L166" s="1"/>
      <c r="M166" s="1"/>
      <c r="N166" s="1"/>
      <c r="O166" s="1"/>
      <c r="P166" s="1"/>
      <c r="Q166" s="216"/>
    </row>
    <row r="167" spans="1:17" s="165" customFormat="1" ht="12">
      <c r="A167" s="115" t="s">
        <v>1512</v>
      </c>
      <c r="B167" s="169"/>
      <c r="C167" s="185"/>
      <c r="D167" s="185"/>
      <c r="E167" s="185"/>
      <c r="F167" s="203">
        <v>6722</v>
      </c>
      <c r="G167" s="161" t="s">
        <v>303</v>
      </c>
      <c r="H167" s="842"/>
      <c r="I167" s="842"/>
      <c r="J167" s="842"/>
      <c r="K167" s="313">
        <f t="shared" si="0"/>
        <v>0</v>
      </c>
      <c r="L167" s="1"/>
      <c r="M167" s="1"/>
      <c r="N167" s="1"/>
      <c r="O167" s="1"/>
      <c r="P167" s="1"/>
      <c r="Q167" s="216"/>
    </row>
    <row r="168" spans="1:17" s="165" customFormat="1" ht="12">
      <c r="A168" s="115" t="s">
        <v>1512</v>
      </c>
      <c r="B168" s="169"/>
      <c r="C168" s="169"/>
      <c r="D168" s="169"/>
      <c r="E168" s="169"/>
      <c r="F168" s="203">
        <v>6723</v>
      </c>
      <c r="G168" s="161" t="s">
        <v>304</v>
      </c>
      <c r="H168" s="842"/>
      <c r="I168" s="842"/>
      <c r="J168" s="842"/>
      <c r="K168" s="313">
        <f t="shared" si="0"/>
        <v>0</v>
      </c>
      <c r="L168" s="2"/>
      <c r="M168" s="2"/>
      <c r="N168" s="2"/>
      <c r="O168" s="2"/>
      <c r="P168" s="2"/>
      <c r="Q168" s="216"/>
    </row>
    <row r="169" spans="1:17" s="165" customFormat="1" ht="12">
      <c r="A169" s="115" t="s">
        <v>1512</v>
      </c>
      <c r="B169" s="169"/>
      <c r="C169" s="169"/>
      <c r="D169" s="169"/>
      <c r="E169" s="169"/>
      <c r="F169" s="203">
        <v>6728</v>
      </c>
      <c r="G169" s="161" t="s">
        <v>305</v>
      </c>
      <c r="H169" s="842"/>
      <c r="I169" s="842"/>
      <c r="J169" s="842"/>
      <c r="K169" s="313">
        <f t="shared" si="0"/>
        <v>0</v>
      </c>
      <c r="L169" s="2"/>
      <c r="M169" s="2"/>
      <c r="N169" s="2"/>
      <c r="O169" s="2"/>
      <c r="P169" s="2"/>
      <c r="Q169" s="216"/>
    </row>
    <row r="170" spans="1:17" s="165" customFormat="1" ht="12">
      <c r="A170" s="115" t="s">
        <v>1512</v>
      </c>
      <c r="B170" s="169"/>
      <c r="C170" s="169"/>
      <c r="D170" s="169"/>
      <c r="E170" s="169"/>
      <c r="F170" s="203">
        <v>673</v>
      </c>
      <c r="G170" s="161" t="s">
        <v>306</v>
      </c>
      <c r="H170" s="842"/>
      <c r="I170" s="842"/>
      <c r="J170" s="842"/>
      <c r="K170" s="313">
        <f t="shared" si="0"/>
        <v>0</v>
      </c>
      <c r="L170" s="2"/>
      <c r="M170" s="2"/>
      <c r="N170" s="2"/>
      <c r="O170" s="2"/>
      <c r="P170" s="2"/>
      <c r="Q170" s="216"/>
    </row>
    <row r="171" spans="1:17" s="165" customFormat="1" ht="12">
      <c r="A171" s="115" t="s">
        <v>1512</v>
      </c>
      <c r="B171" s="169"/>
      <c r="C171" s="169"/>
      <c r="D171" s="169"/>
      <c r="E171" s="169"/>
      <c r="F171" s="203">
        <v>675</v>
      </c>
      <c r="G171" s="161" t="s">
        <v>307</v>
      </c>
      <c r="H171" s="842"/>
      <c r="I171" s="842"/>
      <c r="J171" s="842"/>
      <c r="K171" s="313">
        <f t="shared" si="0"/>
        <v>0</v>
      </c>
      <c r="L171" s="2"/>
      <c r="M171" s="2"/>
      <c r="N171" s="2"/>
      <c r="O171" s="2"/>
      <c r="P171" s="2"/>
      <c r="Q171" s="216"/>
    </row>
    <row r="172" spans="1:17" s="165" customFormat="1" ht="12">
      <c r="A172" s="115" t="s">
        <v>1512</v>
      </c>
      <c r="B172" s="169"/>
      <c r="C172" s="169"/>
      <c r="D172" s="169"/>
      <c r="E172" s="169"/>
      <c r="F172" s="203">
        <v>678</v>
      </c>
      <c r="G172" s="161" t="s">
        <v>308</v>
      </c>
      <c r="H172" s="842"/>
      <c r="I172" s="842"/>
      <c r="J172" s="842"/>
      <c r="K172" s="313">
        <f t="shared" si="0"/>
        <v>0</v>
      </c>
      <c r="L172" s="2"/>
      <c r="M172" s="2"/>
      <c r="N172" s="2"/>
      <c r="O172" s="2"/>
      <c r="P172" s="2"/>
      <c r="Q172" s="216"/>
    </row>
    <row r="173" spans="1:17" s="165" customFormat="1" ht="12">
      <c r="A173" s="115" t="s">
        <v>1512</v>
      </c>
      <c r="B173" s="169"/>
      <c r="C173" s="169"/>
      <c r="D173" s="169"/>
      <c r="E173" s="169"/>
      <c r="F173" s="203">
        <v>681111</v>
      </c>
      <c r="G173" s="161" t="s">
        <v>310</v>
      </c>
      <c r="H173" s="842"/>
      <c r="I173" s="842"/>
      <c r="J173" s="842"/>
      <c r="K173" s="313">
        <f t="shared" si="0"/>
        <v>0</v>
      </c>
      <c r="L173" s="2"/>
      <c r="M173" s="2"/>
      <c r="N173" s="2"/>
      <c r="O173" s="2"/>
      <c r="P173" s="2"/>
      <c r="Q173" s="216"/>
    </row>
    <row r="174" spans="1:17" s="165" customFormat="1" ht="12">
      <c r="A174" s="115" t="s">
        <v>1512</v>
      </c>
      <c r="B174" s="169"/>
      <c r="C174" s="169"/>
      <c r="D174" s="169"/>
      <c r="E174" s="169"/>
      <c r="F174" s="203">
        <v>681113</v>
      </c>
      <c r="G174" s="161" t="s">
        <v>311</v>
      </c>
      <c r="H174" s="842"/>
      <c r="I174" s="842"/>
      <c r="J174" s="842"/>
      <c r="K174" s="313">
        <f t="shared" si="0"/>
        <v>0</v>
      </c>
      <c r="L174" s="2"/>
      <c r="M174" s="2"/>
      <c r="N174" s="2"/>
      <c r="O174" s="2"/>
      <c r="P174" s="2"/>
      <c r="Q174" s="216"/>
    </row>
    <row r="175" spans="1:17" s="165" customFormat="1" ht="12">
      <c r="A175" s="115" t="s">
        <v>1512</v>
      </c>
      <c r="B175" s="169"/>
      <c r="C175" s="169"/>
      <c r="D175" s="169"/>
      <c r="E175" s="169"/>
      <c r="F175" s="203">
        <v>681115</v>
      </c>
      <c r="G175" s="161" t="s">
        <v>312</v>
      </c>
      <c r="H175" s="842"/>
      <c r="I175" s="842"/>
      <c r="J175" s="842"/>
      <c r="K175" s="313">
        <f t="shared" si="0"/>
        <v>0</v>
      </c>
      <c r="L175" s="1"/>
      <c r="M175" s="1"/>
      <c r="N175" s="1"/>
      <c r="O175" s="1"/>
      <c r="P175" s="1"/>
      <c r="Q175" s="216"/>
    </row>
    <row r="176" spans="1:17" s="165" customFormat="1" ht="12">
      <c r="A176" s="115" t="s">
        <v>1512</v>
      </c>
      <c r="B176" s="169"/>
      <c r="C176" s="169"/>
      <c r="D176" s="169"/>
      <c r="E176" s="169"/>
      <c r="F176" s="203">
        <v>681118</v>
      </c>
      <c r="G176" s="161" t="s">
        <v>313</v>
      </c>
      <c r="H176" s="842"/>
      <c r="I176" s="842"/>
      <c r="J176" s="842"/>
      <c r="K176" s="313">
        <f t="shared" si="0"/>
        <v>0</v>
      </c>
      <c r="L176" s="2"/>
      <c r="M176" s="2"/>
      <c r="N176" s="2"/>
      <c r="O176" s="2"/>
      <c r="P176" s="2"/>
      <c r="Q176" s="216"/>
    </row>
    <row r="177" spans="1:17" s="165" customFormat="1" ht="12">
      <c r="A177" s="115" t="s">
        <v>1512</v>
      </c>
      <c r="B177" s="169"/>
      <c r="C177" s="169"/>
      <c r="D177" s="169"/>
      <c r="E177" s="169"/>
      <c r="F177" s="203">
        <v>681121</v>
      </c>
      <c r="G177" s="161" t="s">
        <v>314</v>
      </c>
      <c r="H177" s="842"/>
      <c r="I177" s="842"/>
      <c r="J177" s="842"/>
      <c r="K177" s="313">
        <f t="shared" si="0"/>
        <v>0</v>
      </c>
      <c r="L177" s="2"/>
      <c r="M177" s="2"/>
      <c r="N177" s="2"/>
      <c r="O177" s="2"/>
      <c r="P177" s="2"/>
      <c r="Q177" s="216"/>
    </row>
    <row r="178" spans="1:17" s="165" customFormat="1" ht="12">
      <c r="A178" s="115" t="s">
        <v>1512</v>
      </c>
      <c r="B178" s="169"/>
      <c r="C178" s="169"/>
      <c r="D178" s="169"/>
      <c r="E178" s="169"/>
      <c r="F178" s="203">
        <v>681122</v>
      </c>
      <c r="G178" s="161" t="s">
        <v>315</v>
      </c>
      <c r="H178" s="842"/>
      <c r="I178" s="842"/>
      <c r="J178" s="842"/>
      <c r="K178" s="313">
        <f t="shared" si="0"/>
        <v>0</v>
      </c>
      <c r="L178" s="2"/>
      <c r="M178" s="2"/>
      <c r="N178" s="2"/>
      <c r="O178" s="2"/>
      <c r="P178" s="2"/>
      <c r="Q178" s="216"/>
    </row>
    <row r="179" spans="1:17" s="165" customFormat="1" ht="12">
      <c r="A179" s="115" t="s">
        <v>1512</v>
      </c>
      <c r="B179" s="169"/>
      <c r="C179" s="169"/>
      <c r="D179" s="169"/>
      <c r="E179" s="169"/>
      <c r="F179" s="203">
        <v>681123</v>
      </c>
      <c r="G179" s="161" t="s">
        <v>316</v>
      </c>
      <c r="H179" s="842"/>
      <c r="I179" s="842"/>
      <c r="J179" s="842"/>
      <c r="K179" s="313">
        <f t="shared" si="0"/>
        <v>0</v>
      </c>
      <c r="L179" s="2"/>
      <c r="M179" s="2"/>
      <c r="N179" s="2"/>
      <c r="O179" s="2"/>
      <c r="P179" s="2"/>
      <c r="Q179" s="216"/>
    </row>
    <row r="180" spans="1:17" s="165" customFormat="1" ht="12">
      <c r="A180" s="115" t="s">
        <v>1512</v>
      </c>
      <c r="B180" s="169"/>
      <c r="C180" s="169"/>
      <c r="D180" s="169"/>
      <c r="E180" s="169"/>
      <c r="F180" s="203">
        <v>681124</v>
      </c>
      <c r="G180" s="161" t="s">
        <v>317</v>
      </c>
      <c r="H180" s="842"/>
      <c r="I180" s="842"/>
      <c r="J180" s="842"/>
      <c r="K180" s="313">
        <f t="shared" si="0"/>
        <v>0</v>
      </c>
      <c r="L180" s="2"/>
      <c r="M180" s="2"/>
      <c r="N180" s="2"/>
      <c r="O180" s="2"/>
      <c r="P180" s="2"/>
      <c r="Q180" s="216"/>
    </row>
    <row r="181" spans="1:17" s="165" customFormat="1" ht="12">
      <c r="A181" s="115" t="s">
        <v>1512</v>
      </c>
      <c r="B181" s="169"/>
      <c r="C181" s="169"/>
      <c r="D181" s="169"/>
      <c r="E181" s="169"/>
      <c r="F181" s="203">
        <v>6811251</v>
      </c>
      <c r="G181" s="161" t="s">
        <v>318</v>
      </c>
      <c r="H181" s="842"/>
      <c r="I181" s="842"/>
      <c r="J181" s="842"/>
      <c r="K181" s="313">
        <f t="shared" si="0"/>
        <v>0</v>
      </c>
      <c r="L181" s="1"/>
      <c r="M181" s="1"/>
      <c r="N181" s="1"/>
      <c r="O181" s="1"/>
      <c r="P181" s="1"/>
      <c r="Q181" s="216"/>
    </row>
    <row r="182" spans="1:17" s="165" customFormat="1" ht="12">
      <c r="A182" s="115" t="s">
        <v>1512</v>
      </c>
      <c r="B182" s="169"/>
      <c r="C182" s="169"/>
      <c r="D182" s="169"/>
      <c r="E182" s="169"/>
      <c r="F182" s="203">
        <v>6811252</v>
      </c>
      <c r="G182" s="161" t="s">
        <v>319</v>
      </c>
      <c r="H182" s="842"/>
      <c r="I182" s="842"/>
      <c r="J182" s="842"/>
      <c r="K182" s="313">
        <f t="shared" si="0"/>
        <v>0</v>
      </c>
      <c r="L182" s="2"/>
      <c r="M182" s="2"/>
      <c r="N182" s="2"/>
      <c r="O182" s="2"/>
      <c r="P182" s="2"/>
      <c r="Q182" s="216"/>
    </row>
    <row r="183" spans="1:17" s="165" customFormat="1" ht="12">
      <c r="A183" s="115" t="s">
        <v>1512</v>
      </c>
      <c r="B183" s="169"/>
      <c r="C183" s="169"/>
      <c r="D183" s="169"/>
      <c r="E183" s="169"/>
      <c r="F183" s="203">
        <v>6811281</v>
      </c>
      <c r="G183" s="161" t="s">
        <v>320</v>
      </c>
      <c r="H183" s="842"/>
      <c r="I183" s="842"/>
      <c r="J183" s="842"/>
      <c r="K183" s="313">
        <f t="shared" si="0"/>
        <v>0</v>
      </c>
      <c r="L183" s="2"/>
      <c r="M183" s="2"/>
      <c r="N183" s="2"/>
      <c r="O183" s="2"/>
      <c r="P183" s="2"/>
      <c r="Q183" s="216"/>
    </row>
    <row r="184" spans="1:17" s="165" customFormat="1" ht="12">
      <c r="A184" s="115" t="s">
        <v>1512</v>
      </c>
      <c r="B184" s="169"/>
      <c r="C184" s="169"/>
      <c r="D184" s="169"/>
      <c r="E184" s="169"/>
      <c r="F184" s="203">
        <v>6811282</v>
      </c>
      <c r="G184" s="161" t="s">
        <v>321</v>
      </c>
      <c r="H184" s="842"/>
      <c r="I184" s="842"/>
      <c r="J184" s="842"/>
      <c r="K184" s="313">
        <f t="shared" si="0"/>
        <v>0</v>
      </c>
      <c r="L184" s="2"/>
      <c r="M184" s="2"/>
      <c r="N184" s="2"/>
      <c r="O184" s="2"/>
      <c r="P184" s="2"/>
      <c r="Q184" s="216"/>
    </row>
    <row r="185" spans="1:17" s="165" customFormat="1" ht="12">
      <c r="A185" s="115" t="s">
        <v>1512</v>
      </c>
      <c r="B185" s="169"/>
      <c r="C185" s="169"/>
      <c r="D185" s="169"/>
      <c r="E185" s="169"/>
      <c r="F185" s="203">
        <v>68112831</v>
      </c>
      <c r="G185" s="161" t="s">
        <v>322</v>
      </c>
      <c r="H185" s="842"/>
      <c r="I185" s="842"/>
      <c r="J185" s="842"/>
      <c r="K185" s="313">
        <f t="shared" si="0"/>
        <v>0</v>
      </c>
      <c r="L185" s="2"/>
      <c r="M185" s="2"/>
      <c r="N185" s="2"/>
      <c r="O185" s="2"/>
      <c r="P185" s="2"/>
      <c r="Q185" s="216"/>
    </row>
    <row r="186" spans="1:17" s="165" customFormat="1" ht="12">
      <c r="A186" s="115" t="s">
        <v>1512</v>
      </c>
      <c r="B186" s="169"/>
      <c r="C186" s="169"/>
      <c r="D186" s="169"/>
      <c r="E186" s="169"/>
      <c r="F186" s="203">
        <v>68112832</v>
      </c>
      <c r="G186" s="161" t="s">
        <v>323</v>
      </c>
      <c r="H186" s="842"/>
      <c r="I186" s="842"/>
      <c r="J186" s="842"/>
      <c r="K186" s="313">
        <f t="shared" si="0"/>
        <v>0</v>
      </c>
      <c r="L186" s="1"/>
      <c r="M186" s="1"/>
      <c r="N186" s="1"/>
      <c r="O186" s="1"/>
      <c r="P186" s="1"/>
      <c r="Q186" s="216"/>
    </row>
    <row r="187" spans="1:17" s="165" customFormat="1" ht="12">
      <c r="A187" s="115" t="s">
        <v>1512</v>
      </c>
      <c r="B187" s="169"/>
      <c r="C187" s="169"/>
      <c r="D187" s="169"/>
      <c r="E187" s="169"/>
      <c r="F187" s="203">
        <v>6811284</v>
      </c>
      <c r="G187" s="161" t="s">
        <v>324</v>
      </c>
      <c r="H187" s="842"/>
      <c r="I187" s="842"/>
      <c r="J187" s="842"/>
      <c r="K187" s="313">
        <f t="shared" si="0"/>
        <v>0</v>
      </c>
      <c r="L187" s="2"/>
      <c r="M187" s="2"/>
      <c r="N187" s="2"/>
      <c r="O187" s="2"/>
      <c r="P187" s="2"/>
      <c r="Q187" s="216"/>
    </row>
    <row r="188" spans="1:17" s="165" customFormat="1" ht="22.5">
      <c r="A188" s="115" t="s">
        <v>1512</v>
      </c>
      <c r="B188" s="169"/>
      <c r="C188" s="169"/>
      <c r="D188" s="169"/>
      <c r="E188" s="169"/>
      <c r="F188" s="203" t="s">
        <v>568</v>
      </c>
      <c r="G188" s="161" t="s">
        <v>569</v>
      </c>
      <c r="H188" s="842"/>
      <c r="I188" s="842"/>
      <c r="J188" s="842"/>
      <c r="K188" s="313">
        <f t="shared" si="0"/>
        <v>0</v>
      </c>
      <c r="L188" s="2"/>
      <c r="M188" s="2"/>
      <c r="N188" s="2"/>
      <c r="O188" s="2"/>
      <c r="P188" s="2"/>
      <c r="Q188" s="216"/>
    </row>
    <row r="189" spans="1:17" s="165" customFormat="1" ht="12">
      <c r="A189" s="115" t="s">
        <v>1512</v>
      </c>
      <c r="B189" s="169"/>
      <c r="C189" s="169"/>
      <c r="D189" s="169"/>
      <c r="E189" s="169"/>
      <c r="F189" s="203">
        <v>6812</v>
      </c>
      <c r="G189" s="161" t="s">
        <v>325</v>
      </c>
      <c r="H189" s="842"/>
      <c r="I189" s="842"/>
      <c r="J189" s="842"/>
      <c r="K189" s="313">
        <f t="shared" si="0"/>
        <v>0</v>
      </c>
      <c r="L189" s="2"/>
      <c r="M189" s="2"/>
      <c r="N189" s="2"/>
      <c r="O189" s="2"/>
      <c r="P189" s="2"/>
      <c r="Q189" s="216"/>
    </row>
    <row r="190" spans="1:17" s="165" customFormat="1" ht="12">
      <c r="A190" s="115" t="s">
        <v>1512</v>
      </c>
      <c r="B190" s="169"/>
      <c r="C190" s="169"/>
      <c r="D190" s="169"/>
      <c r="E190" s="169"/>
      <c r="F190" s="203">
        <v>6815</v>
      </c>
      <c r="G190" s="161" t="s">
        <v>326</v>
      </c>
      <c r="H190" s="842"/>
      <c r="I190" s="842"/>
      <c r="J190" s="842"/>
      <c r="K190" s="313">
        <f t="shared" si="0"/>
        <v>0</v>
      </c>
      <c r="L190" s="2"/>
      <c r="M190" s="2"/>
      <c r="N190" s="2"/>
      <c r="O190" s="2"/>
      <c r="P190" s="2"/>
      <c r="Q190" s="216"/>
    </row>
    <row r="191" spans="1:17" s="165" customFormat="1" ht="12">
      <c r="A191" s="115" t="s">
        <v>1512</v>
      </c>
      <c r="B191" s="169"/>
      <c r="C191" s="169"/>
      <c r="D191" s="169"/>
      <c r="E191" s="169"/>
      <c r="F191" s="203">
        <v>6816</v>
      </c>
      <c r="G191" s="161" t="s">
        <v>327</v>
      </c>
      <c r="H191" s="842"/>
      <c r="I191" s="842"/>
      <c r="J191" s="842"/>
      <c r="K191" s="313">
        <f t="shared" si="0"/>
        <v>0</v>
      </c>
      <c r="L191" s="2"/>
      <c r="M191" s="2"/>
      <c r="N191" s="2"/>
      <c r="O191" s="2"/>
      <c r="P191" s="2"/>
      <c r="Q191" s="216"/>
    </row>
    <row r="192" spans="1:17" s="165" customFormat="1" ht="12">
      <c r="A192" s="115" t="s">
        <v>1512</v>
      </c>
      <c r="B192" s="169"/>
      <c r="C192" s="169"/>
      <c r="D192" s="169"/>
      <c r="E192" s="169"/>
      <c r="F192" s="203">
        <v>6817</v>
      </c>
      <c r="G192" s="161" t="s">
        <v>328</v>
      </c>
      <c r="H192" s="842"/>
      <c r="I192" s="842"/>
      <c r="J192" s="842"/>
      <c r="K192" s="313">
        <f t="shared" si="0"/>
        <v>0</v>
      </c>
      <c r="L192" s="2"/>
      <c r="M192" s="2"/>
      <c r="N192" s="2"/>
      <c r="O192" s="2"/>
      <c r="P192" s="2"/>
      <c r="Q192" s="216"/>
    </row>
    <row r="193" spans="1:18" s="165" customFormat="1" ht="12">
      <c r="A193" s="115" t="s">
        <v>1512</v>
      </c>
      <c r="B193" s="169"/>
      <c r="C193" s="169"/>
      <c r="D193" s="169"/>
      <c r="E193" s="169"/>
      <c r="F193" s="203">
        <v>686</v>
      </c>
      <c r="G193" s="161" t="s">
        <v>329</v>
      </c>
      <c r="H193" s="842"/>
      <c r="I193" s="842"/>
      <c r="J193" s="842"/>
      <c r="K193" s="313">
        <f t="shared" si="0"/>
        <v>0</v>
      </c>
      <c r="L193" s="2"/>
      <c r="M193" s="2"/>
      <c r="N193" s="2"/>
      <c r="O193" s="2"/>
      <c r="P193" s="2"/>
      <c r="Q193" s="216"/>
    </row>
    <row r="194" spans="1:18" s="165" customFormat="1" ht="12">
      <c r="A194" s="115" t="s">
        <v>1512</v>
      </c>
      <c r="B194" s="169"/>
      <c r="C194" s="169"/>
      <c r="D194" s="169"/>
      <c r="E194" s="169"/>
      <c r="F194" s="203">
        <v>687</v>
      </c>
      <c r="G194" s="161" t="s">
        <v>330</v>
      </c>
      <c r="H194" s="842"/>
      <c r="I194" s="842"/>
      <c r="J194" s="842"/>
      <c r="K194" s="313">
        <f t="shared" si="0"/>
        <v>0</v>
      </c>
      <c r="L194" s="2"/>
      <c r="M194" s="2"/>
      <c r="N194" s="2"/>
      <c r="O194" s="2"/>
      <c r="P194" s="2"/>
      <c r="Q194" s="216"/>
    </row>
    <row r="195" spans="1:18" s="165" customFormat="1" ht="12">
      <c r="A195" s="115" t="s">
        <v>1512</v>
      </c>
      <c r="B195" s="169"/>
      <c r="C195" s="169"/>
      <c r="D195" s="169"/>
      <c r="E195" s="169"/>
      <c r="F195" s="203">
        <v>689</v>
      </c>
      <c r="G195" s="161" t="s">
        <v>331</v>
      </c>
      <c r="H195" s="842"/>
      <c r="I195" s="842"/>
      <c r="J195" s="842"/>
      <c r="K195" s="313">
        <f t="shared" si="0"/>
        <v>0</v>
      </c>
      <c r="L195" s="2"/>
      <c r="M195" s="2"/>
      <c r="N195" s="2"/>
      <c r="O195" s="2"/>
      <c r="P195" s="2"/>
      <c r="Q195" s="216"/>
    </row>
    <row r="196" spans="1:18" s="165" customFormat="1" ht="12">
      <c r="A196" s="115" t="s">
        <v>1512</v>
      </c>
      <c r="B196" s="169"/>
      <c r="C196" s="169"/>
      <c r="D196" s="169"/>
      <c r="E196" s="169"/>
      <c r="F196" s="203">
        <v>695</v>
      </c>
      <c r="G196" s="161" t="s">
        <v>332</v>
      </c>
      <c r="H196" s="842"/>
      <c r="I196" s="842"/>
      <c r="J196" s="842"/>
      <c r="K196" s="313">
        <f t="shared" si="0"/>
        <v>0</v>
      </c>
      <c r="L196" s="2"/>
      <c r="M196" s="2"/>
      <c r="N196" s="2"/>
      <c r="O196" s="2"/>
      <c r="P196" s="2"/>
      <c r="Q196" s="216"/>
    </row>
    <row r="197" spans="1:18" s="204" customFormat="1" ht="15.75" customHeight="1">
      <c r="A197" s="165"/>
      <c r="B197" s="228"/>
      <c r="C197" s="169" t="s">
        <v>1700</v>
      </c>
      <c r="D197" s="228"/>
      <c r="E197" s="228"/>
      <c r="F197" s="1024" t="s">
        <v>1850</v>
      </c>
      <c r="G197" s="1025"/>
      <c r="H197" s="313"/>
      <c r="I197" s="313"/>
      <c r="J197" s="313"/>
      <c r="K197" s="313">
        <f t="shared" si="0"/>
        <v>0</v>
      </c>
      <c r="L197" s="59">
        <f t="shared" ref="L197:P197" si="5">L12+L22+L60+L158</f>
        <v>0</v>
      </c>
      <c r="M197" s="59">
        <f t="shared" si="5"/>
        <v>0</v>
      </c>
      <c r="N197" s="59">
        <f t="shared" si="5"/>
        <v>0</v>
      </c>
      <c r="O197" s="59">
        <f t="shared" si="5"/>
        <v>0</v>
      </c>
      <c r="P197" s="59">
        <f t="shared" si="5"/>
        <v>0</v>
      </c>
      <c r="Q197" s="232"/>
    </row>
    <row r="198" spans="1:18" s="204" customFormat="1" ht="15" customHeight="1">
      <c r="A198" s="165"/>
      <c r="B198" s="169"/>
      <c r="C198" s="185" t="s">
        <v>1701</v>
      </c>
      <c r="D198" s="169"/>
      <c r="E198" s="169"/>
      <c r="F198" s="1026" t="s">
        <v>1854</v>
      </c>
      <c r="G198" s="1027"/>
      <c r="H198" s="313"/>
      <c r="I198" s="313"/>
      <c r="J198" s="313"/>
      <c r="K198" s="313">
        <f t="shared" si="0"/>
        <v>0</v>
      </c>
      <c r="L198" s="224">
        <f>SUM(L199:L276)</f>
        <v>0</v>
      </c>
      <c r="M198" s="224">
        <f t="shared" ref="M198:P198" si="6">SUM(M199:M276)</f>
        <v>0</v>
      </c>
      <c r="N198" s="224">
        <f t="shared" si="6"/>
        <v>0</v>
      </c>
      <c r="O198" s="224">
        <f t="shared" si="6"/>
        <v>0</v>
      </c>
      <c r="P198" s="224">
        <f t="shared" si="6"/>
        <v>0</v>
      </c>
      <c r="Q198" s="232"/>
    </row>
    <row r="199" spans="1:18" s="204" customFormat="1">
      <c r="A199" s="115" t="s">
        <v>1512</v>
      </c>
      <c r="B199" s="169"/>
      <c r="C199" s="169"/>
      <c r="D199" s="169"/>
      <c r="E199" s="169"/>
      <c r="F199" s="304">
        <v>701</v>
      </c>
      <c r="G199" s="253" t="s">
        <v>430</v>
      </c>
      <c r="H199" s="842"/>
      <c r="I199" s="842"/>
      <c r="J199" s="842"/>
      <c r="K199" s="313">
        <f t="shared" si="0"/>
        <v>0</v>
      </c>
      <c r="L199" s="2"/>
      <c r="M199" s="2"/>
      <c r="N199" s="2"/>
      <c r="O199" s="154">
        <f>'Charges et produits du CRP'!$N314</f>
        <v>0</v>
      </c>
      <c r="P199" s="2"/>
      <c r="Q199" s="232"/>
      <c r="R199" s="227"/>
    </row>
    <row r="200" spans="1:18" s="204" customFormat="1">
      <c r="A200" s="115" t="s">
        <v>1512</v>
      </c>
      <c r="B200" s="169"/>
      <c r="C200" s="169"/>
      <c r="D200" s="169"/>
      <c r="E200" s="169"/>
      <c r="F200" s="304">
        <v>702</v>
      </c>
      <c r="G200" s="161" t="s">
        <v>431</v>
      </c>
      <c r="H200" s="842"/>
      <c r="I200" s="842"/>
      <c r="J200" s="842"/>
      <c r="K200" s="313">
        <f t="shared" si="0"/>
        <v>0</v>
      </c>
      <c r="L200" s="2"/>
      <c r="M200" s="2"/>
      <c r="N200" s="2"/>
      <c r="O200" s="154">
        <f>'Charges et produits du CRP'!$N315</f>
        <v>0</v>
      </c>
      <c r="P200" s="2"/>
      <c r="Q200" s="232"/>
      <c r="R200" s="227"/>
    </row>
    <row r="201" spans="1:18" s="204" customFormat="1">
      <c r="A201" s="115" t="s">
        <v>1512</v>
      </c>
      <c r="B201" s="169"/>
      <c r="C201" s="169"/>
      <c r="D201" s="169"/>
      <c r="E201" s="169"/>
      <c r="F201" s="304">
        <v>703</v>
      </c>
      <c r="G201" s="161" t="s">
        <v>432</v>
      </c>
      <c r="H201" s="842"/>
      <c r="I201" s="842"/>
      <c r="J201" s="842"/>
      <c r="K201" s="313">
        <f t="shared" si="0"/>
        <v>0</v>
      </c>
      <c r="L201" s="2"/>
      <c r="M201" s="2"/>
      <c r="N201" s="2"/>
      <c r="O201" s="154">
        <f>'Charges et produits du CRP'!$N316</f>
        <v>0</v>
      </c>
      <c r="P201" s="2"/>
      <c r="Q201" s="232"/>
      <c r="R201" s="227"/>
    </row>
    <row r="202" spans="1:18" s="204" customFormat="1">
      <c r="A202" s="115" t="s">
        <v>1512</v>
      </c>
      <c r="B202" s="169"/>
      <c r="C202" s="169"/>
      <c r="D202" s="169"/>
      <c r="E202" s="169"/>
      <c r="F202" s="304">
        <v>704</v>
      </c>
      <c r="G202" s="161" t="s">
        <v>433</v>
      </c>
      <c r="H202" s="842"/>
      <c r="I202" s="842"/>
      <c r="J202" s="842"/>
      <c r="K202" s="313">
        <f t="shared" si="0"/>
        <v>0</v>
      </c>
      <c r="L202" s="2"/>
      <c r="M202" s="2"/>
      <c r="N202" s="2"/>
      <c r="O202" s="154">
        <f>'Charges et produits du CRP'!$N317</f>
        <v>0</v>
      </c>
      <c r="P202" s="2"/>
      <c r="Q202" s="232"/>
      <c r="R202" s="227"/>
    </row>
    <row r="203" spans="1:18" s="204" customFormat="1">
      <c r="A203" s="115" t="s">
        <v>1512</v>
      </c>
      <c r="B203" s="169"/>
      <c r="C203" s="169"/>
      <c r="D203" s="169"/>
      <c r="E203" s="169"/>
      <c r="F203" s="304">
        <v>705</v>
      </c>
      <c r="G203" s="161" t="s">
        <v>434</v>
      </c>
      <c r="H203" s="842"/>
      <c r="I203" s="842"/>
      <c r="J203" s="842"/>
      <c r="K203" s="313">
        <f t="shared" si="0"/>
        <v>0</v>
      </c>
      <c r="L203" s="2"/>
      <c r="M203" s="2"/>
      <c r="N203" s="2"/>
      <c r="O203" s="154">
        <f>'Charges et produits du CRP'!$N318</f>
        <v>0</v>
      </c>
      <c r="P203" s="2"/>
      <c r="Q203" s="232"/>
      <c r="R203" s="227"/>
    </row>
    <row r="204" spans="1:18" s="204" customFormat="1">
      <c r="A204" s="115" t="s">
        <v>1512</v>
      </c>
      <c r="B204" s="169"/>
      <c r="C204" s="169"/>
      <c r="D204" s="169"/>
      <c r="E204" s="169"/>
      <c r="F204" s="304">
        <v>706</v>
      </c>
      <c r="G204" s="161" t="s">
        <v>435</v>
      </c>
      <c r="H204" s="842"/>
      <c r="I204" s="842"/>
      <c r="J204" s="842"/>
      <c r="K204" s="313">
        <f t="shared" si="0"/>
        <v>0</v>
      </c>
      <c r="L204" s="2"/>
      <c r="M204" s="2"/>
      <c r="N204" s="2"/>
      <c r="O204" s="1"/>
      <c r="P204" s="2"/>
      <c r="Q204" s="232"/>
      <c r="R204" s="227"/>
    </row>
    <row r="205" spans="1:18" s="204" customFormat="1">
      <c r="A205" s="115" t="s">
        <v>1512</v>
      </c>
      <c r="B205" s="169"/>
      <c r="C205" s="169"/>
      <c r="D205" s="169"/>
      <c r="E205" s="169"/>
      <c r="F205" s="304">
        <v>7071</v>
      </c>
      <c r="G205" s="161" t="s">
        <v>437</v>
      </c>
      <c r="H205" s="842"/>
      <c r="I205" s="842"/>
      <c r="J205" s="842"/>
      <c r="K205" s="313">
        <f t="shared" si="0"/>
        <v>0</v>
      </c>
      <c r="L205" s="154">
        <f>'Charges et produits du CRP'!N320</f>
        <v>0</v>
      </c>
      <c r="M205" s="2"/>
      <c r="N205" s="2"/>
      <c r="O205" s="2"/>
      <c r="P205" s="2"/>
      <c r="Q205" s="232"/>
      <c r="R205" s="227"/>
    </row>
    <row r="206" spans="1:18" s="204" customFormat="1">
      <c r="A206" s="115" t="s">
        <v>1512</v>
      </c>
      <c r="B206" s="169"/>
      <c r="C206" s="169"/>
      <c r="D206" s="169"/>
      <c r="E206" s="169"/>
      <c r="F206" s="304">
        <v>7078</v>
      </c>
      <c r="G206" s="161" t="s">
        <v>438</v>
      </c>
      <c r="H206" s="842"/>
      <c r="I206" s="842"/>
      <c r="J206" s="842"/>
      <c r="K206" s="313">
        <f t="shared" si="0"/>
        <v>0</v>
      </c>
      <c r="L206" s="2"/>
      <c r="M206" s="2"/>
      <c r="N206" s="2"/>
      <c r="O206" s="154">
        <f>'Charges et produits du CRP'!$N321</f>
        <v>0</v>
      </c>
      <c r="P206" s="2"/>
      <c r="Q206" s="232"/>
      <c r="R206" s="227"/>
    </row>
    <row r="207" spans="1:18" s="204" customFormat="1">
      <c r="A207" s="115" t="s">
        <v>1512</v>
      </c>
      <c r="B207" s="169"/>
      <c r="C207" s="169"/>
      <c r="D207" s="169"/>
      <c r="E207" s="169"/>
      <c r="F207" s="304">
        <v>70811</v>
      </c>
      <c r="G207" s="161" t="s">
        <v>439</v>
      </c>
      <c r="H207" s="842"/>
      <c r="I207" s="842"/>
      <c r="J207" s="842"/>
      <c r="K207" s="313">
        <f t="shared" si="0"/>
        <v>0</v>
      </c>
      <c r="L207" s="2"/>
      <c r="M207" s="2"/>
      <c r="N207" s="2"/>
      <c r="O207" s="2"/>
      <c r="P207" s="2"/>
      <c r="Q207" s="232"/>
      <c r="R207" s="227"/>
    </row>
    <row r="208" spans="1:18" s="204" customFormat="1">
      <c r="A208" s="115" t="s">
        <v>1512</v>
      </c>
      <c r="B208" s="169"/>
      <c r="C208" s="169"/>
      <c r="D208" s="169"/>
      <c r="E208" s="169"/>
      <c r="F208" s="304">
        <v>70812</v>
      </c>
      <c r="G208" s="161" t="s">
        <v>440</v>
      </c>
      <c r="H208" s="842"/>
      <c r="I208" s="842"/>
      <c r="J208" s="842"/>
      <c r="K208" s="313">
        <f t="shared" si="0"/>
        <v>0</v>
      </c>
      <c r="L208" s="2"/>
      <c r="M208" s="2"/>
      <c r="N208" s="2"/>
      <c r="O208" s="2"/>
      <c r="P208" s="2"/>
      <c r="Q208" s="232"/>
      <c r="R208" s="227"/>
    </row>
    <row r="209" spans="1:18" s="204" customFormat="1">
      <c r="A209" s="115" t="s">
        <v>1512</v>
      </c>
      <c r="B209" s="169"/>
      <c r="C209" s="169"/>
      <c r="D209" s="169"/>
      <c r="E209" s="169"/>
      <c r="F209" s="304">
        <v>70813</v>
      </c>
      <c r="G209" s="161" t="s">
        <v>441</v>
      </c>
      <c r="H209" s="842"/>
      <c r="I209" s="842"/>
      <c r="J209" s="842"/>
      <c r="K209" s="313">
        <f t="shared" si="0"/>
        <v>0</v>
      </c>
      <c r="L209" s="2"/>
      <c r="M209" s="2"/>
      <c r="N209" s="2"/>
      <c r="O209" s="2"/>
      <c r="P209" s="2"/>
      <c r="Q209" s="232"/>
      <c r="R209" s="227"/>
    </row>
    <row r="210" spans="1:18" s="204" customFormat="1">
      <c r="A210" s="115" t="s">
        <v>1512</v>
      </c>
      <c r="B210" s="169"/>
      <c r="C210" s="169"/>
      <c r="D210" s="169"/>
      <c r="E210" s="169"/>
      <c r="F210" s="304">
        <v>70818</v>
      </c>
      <c r="G210" s="161" t="s">
        <v>442</v>
      </c>
      <c r="H210" s="842"/>
      <c r="I210" s="842"/>
      <c r="J210" s="842"/>
      <c r="K210" s="313">
        <f t="shared" si="0"/>
        <v>0</v>
      </c>
      <c r="L210" s="1"/>
      <c r="M210" s="1"/>
      <c r="N210" s="1"/>
      <c r="O210" s="1"/>
      <c r="P210" s="2"/>
      <c r="Q210" s="232"/>
      <c r="R210" s="227"/>
    </row>
    <row r="211" spans="1:18" s="204" customFormat="1">
      <c r="A211" s="115" t="s">
        <v>1512</v>
      </c>
      <c r="B211" s="169"/>
      <c r="C211" s="169"/>
      <c r="D211" s="169"/>
      <c r="E211" s="169"/>
      <c r="F211" s="304">
        <v>70821</v>
      </c>
      <c r="G211" s="161" t="s">
        <v>443</v>
      </c>
      <c r="H211" s="842"/>
      <c r="I211" s="842"/>
      <c r="J211" s="842"/>
      <c r="K211" s="313">
        <f t="shared" si="0"/>
        <v>0</v>
      </c>
      <c r="L211" s="2"/>
      <c r="M211" s="2"/>
      <c r="N211" s="154">
        <f>'Charges et produits du CRP'!$N326</f>
        <v>0</v>
      </c>
      <c r="O211" s="2"/>
      <c r="P211" s="2"/>
      <c r="Q211" s="232"/>
      <c r="R211" s="227"/>
    </row>
    <row r="212" spans="1:18" s="204" customFormat="1">
      <c r="A212" s="115" t="s">
        <v>1512</v>
      </c>
      <c r="B212" s="169"/>
      <c r="C212" s="169"/>
      <c r="D212" s="169"/>
      <c r="E212" s="169"/>
      <c r="F212" s="304">
        <v>70822</v>
      </c>
      <c r="G212" s="161" t="s">
        <v>444</v>
      </c>
      <c r="H212" s="842"/>
      <c r="I212" s="842"/>
      <c r="J212" s="842"/>
      <c r="K212" s="313">
        <f t="shared" si="0"/>
        <v>0</v>
      </c>
      <c r="L212" s="2"/>
      <c r="M212" s="2"/>
      <c r="N212" s="154">
        <f>'Charges et produits du CRP'!$N327</f>
        <v>0</v>
      </c>
      <c r="O212" s="2"/>
      <c r="P212" s="2"/>
      <c r="Q212" s="232"/>
      <c r="R212" s="227"/>
    </row>
    <row r="213" spans="1:18" s="204" customFormat="1">
      <c r="A213" s="115" t="s">
        <v>1512</v>
      </c>
      <c r="B213" s="169"/>
      <c r="C213" s="169"/>
      <c r="D213" s="169"/>
      <c r="E213" s="169"/>
      <c r="F213" s="304">
        <v>70823</v>
      </c>
      <c r="G213" s="161" t="s">
        <v>445</v>
      </c>
      <c r="H213" s="842"/>
      <c r="I213" s="842"/>
      <c r="J213" s="842"/>
      <c r="K213" s="313">
        <f t="shared" si="0"/>
        <v>0</v>
      </c>
      <c r="L213" s="2"/>
      <c r="M213" s="2"/>
      <c r="N213" s="154">
        <f>'Charges et produits du CRP'!$N328</f>
        <v>0</v>
      </c>
      <c r="O213" s="2"/>
      <c r="P213" s="2"/>
      <c r="Q213" s="232"/>
      <c r="R213" s="227"/>
    </row>
    <row r="214" spans="1:18" s="204" customFormat="1" ht="22.5">
      <c r="A214" s="115" t="s">
        <v>1512</v>
      </c>
      <c r="B214" s="169"/>
      <c r="C214" s="169"/>
      <c r="D214" s="169"/>
      <c r="E214" s="169"/>
      <c r="F214" s="304">
        <v>70824</v>
      </c>
      <c r="G214" s="161" t="s">
        <v>446</v>
      </c>
      <c r="H214" s="842"/>
      <c r="I214" s="842"/>
      <c r="J214" s="842"/>
      <c r="K214" s="313">
        <f t="shared" si="0"/>
        <v>0</v>
      </c>
      <c r="L214" s="2"/>
      <c r="M214" s="2"/>
      <c r="N214" s="2"/>
      <c r="O214" s="2"/>
      <c r="P214" s="2"/>
      <c r="Q214" s="232"/>
      <c r="R214" s="227"/>
    </row>
    <row r="215" spans="1:18" s="204" customFormat="1">
      <c r="A215" s="115" t="s">
        <v>1512</v>
      </c>
      <c r="B215" s="169"/>
      <c r="C215" s="169"/>
      <c r="D215" s="169"/>
      <c r="E215" s="169"/>
      <c r="F215" s="304">
        <v>70828</v>
      </c>
      <c r="G215" s="161" t="s">
        <v>447</v>
      </c>
      <c r="H215" s="842"/>
      <c r="I215" s="842"/>
      <c r="J215" s="842"/>
      <c r="K215" s="313">
        <f t="shared" si="0"/>
        <v>0</v>
      </c>
      <c r="L215" s="2"/>
      <c r="M215" s="2"/>
      <c r="N215" s="154">
        <f>'Charges et produits du CRP'!$N330</f>
        <v>0</v>
      </c>
      <c r="O215" s="2"/>
      <c r="P215" s="2"/>
      <c r="Q215" s="232"/>
      <c r="R215" s="227"/>
    </row>
    <row r="216" spans="1:18" s="204" customFormat="1">
      <c r="A216" s="115" t="s">
        <v>1512</v>
      </c>
      <c r="B216" s="169"/>
      <c r="C216" s="169"/>
      <c r="D216" s="169"/>
      <c r="E216" s="169"/>
      <c r="F216" s="304">
        <v>7083</v>
      </c>
      <c r="G216" s="161" t="s">
        <v>448</v>
      </c>
      <c r="H216" s="842"/>
      <c r="I216" s="842"/>
      <c r="J216" s="842"/>
      <c r="K216" s="313">
        <f t="shared" si="0"/>
        <v>0</v>
      </c>
      <c r="L216" s="2"/>
      <c r="M216" s="2"/>
      <c r="N216" s="2"/>
      <c r="O216" s="154">
        <f>'Charges et produits du CRP'!$N331</f>
        <v>0</v>
      </c>
      <c r="P216" s="2"/>
      <c r="Q216" s="232"/>
      <c r="R216" s="227"/>
    </row>
    <row r="217" spans="1:18" s="204" customFormat="1">
      <c r="A217" s="115" t="s">
        <v>1512</v>
      </c>
      <c r="B217" s="169"/>
      <c r="C217" s="169"/>
      <c r="D217" s="169"/>
      <c r="E217" s="169"/>
      <c r="F217" s="304">
        <v>7084</v>
      </c>
      <c r="G217" s="161" t="s">
        <v>449</v>
      </c>
      <c r="H217" s="842"/>
      <c r="I217" s="842"/>
      <c r="J217" s="842"/>
      <c r="K217" s="313">
        <f t="shared" si="0"/>
        <v>0</v>
      </c>
      <c r="L217" s="2"/>
      <c r="M217" s="154">
        <f>'Charges et produits du CRP'!$N332</f>
        <v>0</v>
      </c>
      <c r="N217" s="2"/>
      <c r="O217" s="2"/>
      <c r="P217" s="2"/>
      <c r="Q217" s="232"/>
      <c r="R217" s="227"/>
    </row>
    <row r="218" spans="1:18" s="204" customFormat="1">
      <c r="A218" s="115" t="s">
        <v>1512</v>
      </c>
      <c r="B218" s="169"/>
      <c r="C218" s="169"/>
      <c r="D218" s="169"/>
      <c r="E218" s="169"/>
      <c r="F218" s="304">
        <v>7087</v>
      </c>
      <c r="G218" s="161" t="s">
        <v>451</v>
      </c>
      <c r="H218" s="842"/>
      <c r="I218" s="842"/>
      <c r="J218" s="842"/>
      <c r="K218" s="313">
        <f t="shared" si="0"/>
        <v>0</v>
      </c>
      <c r="L218" s="2"/>
      <c r="M218" s="2"/>
      <c r="N218" s="2"/>
      <c r="O218" s="2"/>
      <c r="P218" s="154">
        <f>'Charges et produits du CRP'!$N333</f>
        <v>0</v>
      </c>
      <c r="Q218" s="232"/>
      <c r="R218" s="227"/>
    </row>
    <row r="219" spans="1:18" s="204" customFormat="1">
      <c r="A219" s="115" t="s">
        <v>1512</v>
      </c>
      <c r="B219" s="169"/>
      <c r="C219" s="169"/>
      <c r="D219" s="169"/>
      <c r="E219" s="169"/>
      <c r="F219" s="304">
        <v>7088</v>
      </c>
      <c r="G219" s="161" t="s">
        <v>452</v>
      </c>
      <c r="H219" s="842"/>
      <c r="I219" s="842"/>
      <c r="J219" s="842"/>
      <c r="K219" s="313">
        <f t="shared" si="0"/>
        <v>0</v>
      </c>
      <c r="L219" s="2"/>
      <c r="M219" s="2"/>
      <c r="N219" s="2"/>
      <c r="O219" s="154">
        <f>'Charges et produits du CRP'!$N334</f>
        <v>0</v>
      </c>
      <c r="P219" s="2"/>
      <c r="Q219" s="232"/>
      <c r="R219" s="227"/>
    </row>
    <row r="220" spans="1:18" s="204" customFormat="1">
      <c r="A220" s="115" t="s">
        <v>1512</v>
      </c>
      <c r="B220" s="169"/>
      <c r="C220" s="169"/>
      <c r="D220" s="169"/>
      <c r="E220" s="169"/>
      <c r="F220" s="304">
        <v>71</v>
      </c>
      <c r="G220" s="161" t="s">
        <v>455</v>
      </c>
      <c r="H220" s="842"/>
      <c r="I220" s="842"/>
      <c r="J220" s="842"/>
      <c r="K220" s="313">
        <f t="shared" si="0"/>
        <v>0</v>
      </c>
      <c r="L220" s="1"/>
      <c r="M220" s="1"/>
      <c r="N220" s="1"/>
      <c r="O220" s="1"/>
      <c r="P220" s="1"/>
      <c r="Q220" s="232"/>
      <c r="R220" s="227"/>
    </row>
    <row r="221" spans="1:18" s="204" customFormat="1">
      <c r="A221" s="115" t="s">
        <v>1512</v>
      </c>
      <c r="B221" s="169"/>
      <c r="C221" s="169"/>
      <c r="D221" s="169"/>
      <c r="E221" s="169"/>
      <c r="F221" s="304">
        <v>72</v>
      </c>
      <c r="G221" s="161" t="s">
        <v>457</v>
      </c>
      <c r="H221" s="842"/>
      <c r="I221" s="842"/>
      <c r="J221" s="842"/>
      <c r="K221" s="313">
        <f t="shared" si="0"/>
        <v>0</v>
      </c>
      <c r="L221" s="1"/>
      <c r="M221" s="1"/>
      <c r="N221" s="1"/>
      <c r="O221" s="1"/>
      <c r="P221" s="1"/>
      <c r="Q221" s="232"/>
      <c r="R221" s="227"/>
    </row>
    <row r="222" spans="1:18" s="204" customFormat="1">
      <c r="A222" s="115" t="s">
        <v>1512</v>
      </c>
      <c r="B222" s="169"/>
      <c r="C222" s="169"/>
      <c r="D222" s="169"/>
      <c r="E222" s="169"/>
      <c r="F222" s="304">
        <v>7471</v>
      </c>
      <c r="G222" s="161" t="s">
        <v>460</v>
      </c>
      <c r="H222" s="842"/>
      <c r="I222" s="842"/>
      <c r="J222" s="842"/>
      <c r="K222" s="313">
        <f t="shared" si="0"/>
        <v>0</v>
      </c>
      <c r="L222" s="1"/>
      <c r="M222" s="1"/>
      <c r="N222" s="1"/>
      <c r="O222" s="1"/>
      <c r="P222" s="1"/>
      <c r="Q222" s="232"/>
      <c r="R222" s="227"/>
    </row>
    <row r="223" spans="1:18" s="204" customFormat="1">
      <c r="A223" s="115" t="s">
        <v>1512</v>
      </c>
      <c r="B223" s="169"/>
      <c r="C223" s="169"/>
      <c r="D223" s="169"/>
      <c r="E223" s="169"/>
      <c r="F223" s="304">
        <v>7472</v>
      </c>
      <c r="G223" s="161" t="s">
        <v>461</v>
      </c>
      <c r="H223" s="842"/>
      <c r="I223" s="842"/>
      <c r="J223" s="842"/>
      <c r="K223" s="313">
        <f t="shared" si="0"/>
        <v>0</v>
      </c>
      <c r="L223" s="1"/>
      <c r="M223" s="1"/>
      <c r="N223" s="1"/>
      <c r="O223" s="1"/>
      <c r="P223" s="1"/>
      <c r="Q223" s="232"/>
      <c r="R223" s="227"/>
    </row>
    <row r="224" spans="1:18" s="204" customFormat="1">
      <c r="A224" s="115" t="s">
        <v>1512</v>
      </c>
      <c r="B224" s="169"/>
      <c r="C224" s="169"/>
      <c r="D224" s="169"/>
      <c r="E224" s="169"/>
      <c r="F224" s="304">
        <v>74731</v>
      </c>
      <c r="G224" s="161" t="s">
        <v>462</v>
      </c>
      <c r="H224" s="842"/>
      <c r="I224" s="842"/>
      <c r="J224" s="842"/>
      <c r="K224" s="313">
        <f t="shared" si="0"/>
        <v>0</v>
      </c>
      <c r="L224" s="2"/>
      <c r="M224" s="2"/>
      <c r="N224" s="2"/>
      <c r="O224" s="2"/>
      <c r="P224" s="2"/>
      <c r="Q224" s="232"/>
      <c r="R224" s="227"/>
    </row>
    <row r="225" spans="1:18" s="204" customFormat="1">
      <c r="A225" s="115" t="s">
        <v>1512</v>
      </c>
      <c r="B225" s="169"/>
      <c r="C225" s="169"/>
      <c r="D225" s="169"/>
      <c r="E225" s="169"/>
      <c r="F225" s="304">
        <v>74732</v>
      </c>
      <c r="G225" s="161" t="s">
        <v>463</v>
      </c>
      <c r="H225" s="842"/>
      <c r="I225" s="842"/>
      <c r="J225" s="842"/>
      <c r="K225" s="313">
        <f t="shared" si="0"/>
        <v>0</v>
      </c>
      <c r="L225" s="2"/>
      <c r="M225" s="2"/>
      <c r="N225" s="2"/>
      <c r="O225" s="2"/>
      <c r="P225" s="2"/>
      <c r="Q225" s="232"/>
      <c r="R225" s="227"/>
    </row>
    <row r="226" spans="1:18" s="204" customFormat="1">
      <c r="A226" s="115" t="s">
        <v>1512</v>
      </c>
      <c r="B226" s="169"/>
      <c r="C226" s="169"/>
      <c r="D226" s="169"/>
      <c r="E226" s="169"/>
      <c r="F226" s="304">
        <v>7474</v>
      </c>
      <c r="G226" s="161" t="s">
        <v>464</v>
      </c>
      <c r="H226" s="842"/>
      <c r="I226" s="842"/>
      <c r="J226" s="842"/>
      <c r="K226" s="313">
        <f t="shared" si="0"/>
        <v>0</v>
      </c>
      <c r="L226" s="1"/>
      <c r="M226" s="1"/>
      <c r="N226" s="1"/>
      <c r="O226" s="1"/>
      <c r="P226" s="1"/>
      <c r="Q226" s="232"/>
      <c r="R226" s="227"/>
    </row>
    <row r="227" spans="1:18" s="204" customFormat="1">
      <c r="A227" s="115" t="s">
        <v>1512</v>
      </c>
      <c r="B227" s="169"/>
      <c r="C227" s="169"/>
      <c r="D227" s="169"/>
      <c r="E227" s="169"/>
      <c r="F227" s="304">
        <v>7475</v>
      </c>
      <c r="G227" s="161" t="s">
        <v>465</v>
      </c>
      <c r="H227" s="842"/>
      <c r="I227" s="842"/>
      <c r="J227" s="842"/>
      <c r="K227" s="313">
        <f t="shared" si="0"/>
        <v>0</v>
      </c>
      <c r="L227" s="1"/>
      <c r="M227" s="1"/>
      <c r="N227" s="1"/>
      <c r="O227" s="1"/>
      <c r="P227" s="1"/>
      <c r="Q227" s="232"/>
      <c r="R227" s="227"/>
    </row>
    <row r="228" spans="1:18" s="204" customFormat="1">
      <c r="A228" s="115" t="s">
        <v>1512</v>
      </c>
      <c r="B228" s="169"/>
      <c r="C228" s="169"/>
      <c r="D228" s="169"/>
      <c r="E228" s="169"/>
      <c r="F228" s="304">
        <v>7476</v>
      </c>
      <c r="G228" s="161" t="s">
        <v>466</v>
      </c>
      <c r="H228" s="842"/>
      <c r="I228" s="842"/>
      <c r="J228" s="842"/>
      <c r="K228" s="313">
        <f t="shared" si="0"/>
        <v>0</v>
      </c>
      <c r="L228" s="1"/>
      <c r="M228" s="1"/>
      <c r="N228" s="1"/>
      <c r="O228" s="1"/>
      <c r="P228" s="1"/>
      <c r="Q228" s="232"/>
      <c r="R228" s="227"/>
    </row>
    <row r="229" spans="1:18" s="204" customFormat="1">
      <c r="A229" s="115" t="s">
        <v>1512</v>
      </c>
      <c r="B229" s="169"/>
      <c r="C229" s="169"/>
      <c r="D229" s="169"/>
      <c r="E229" s="169"/>
      <c r="F229" s="304">
        <v>7477</v>
      </c>
      <c r="G229" s="161" t="s">
        <v>467</v>
      </c>
      <c r="H229" s="842"/>
      <c r="I229" s="842"/>
      <c r="J229" s="842"/>
      <c r="K229" s="313">
        <f t="shared" si="0"/>
        <v>0</v>
      </c>
      <c r="L229" s="1"/>
      <c r="M229" s="1"/>
      <c r="N229" s="1"/>
      <c r="O229" s="1"/>
      <c r="P229" s="1"/>
      <c r="Q229" s="232"/>
      <c r="R229" s="227"/>
    </row>
    <row r="230" spans="1:18" s="204" customFormat="1">
      <c r="A230" s="115" t="s">
        <v>1512</v>
      </c>
      <c r="B230" s="169"/>
      <c r="C230" s="169"/>
      <c r="D230" s="169"/>
      <c r="E230" s="169"/>
      <c r="F230" s="304">
        <v>7483</v>
      </c>
      <c r="G230" s="161" t="s">
        <v>468</v>
      </c>
      <c r="H230" s="842"/>
      <c r="I230" s="842"/>
      <c r="J230" s="842"/>
      <c r="K230" s="313">
        <f t="shared" si="0"/>
        <v>0</v>
      </c>
      <c r="L230" s="2"/>
      <c r="M230" s="2"/>
      <c r="N230" s="2"/>
      <c r="O230" s="2"/>
      <c r="P230" s="2"/>
      <c r="Q230" s="232"/>
      <c r="R230" s="227"/>
    </row>
    <row r="231" spans="1:18" s="204" customFormat="1">
      <c r="A231" s="115" t="s">
        <v>1512</v>
      </c>
      <c r="B231" s="169"/>
      <c r="C231" s="169"/>
      <c r="D231" s="169"/>
      <c r="E231" s="169"/>
      <c r="F231" s="304">
        <v>7484</v>
      </c>
      <c r="G231" s="161" t="s">
        <v>469</v>
      </c>
      <c r="H231" s="842"/>
      <c r="I231" s="842"/>
      <c r="J231" s="842"/>
      <c r="K231" s="313">
        <f t="shared" si="0"/>
        <v>0</v>
      </c>
      <c r="L231" s="1"/>
      <c r="M231" s="1"/>
      <c r="N231" s="1"/>
      <c r="O231" s="1"/>
      <c r="P231" s="1"/>
      <c r="Q231" s="232"/>
      <c r="R231" s="227"/>
    </row>
    <row r="232" spans="1:18" s="204" customFormat="1">
      <c r="A232" s="115" t="s">
        <v>1512</v>
      </c>
      <c r="B232" s="169"/>
      <c r="C232" s="169"/>
      <c r="D232" s="169"/>
      <c r="E232" s="169"/>
      <c r="F232" s="304">
        <v>7488</v>
      </c>
      <c r="G232" s="161" t="s">
        <v>470</v>
      </c>
      <c r="H232" s="842"/>
      <c r="I232" s="842"/>
      <c r="J232" s="842"/>
      <c r="K232" s="313">
        <f t="shared" si="0"/>
        <v>0</v>
      </c>
      <c r="L232" s="1"/>
      <c r="M232" s="1"/>
      <c r="N232" s="1"/>
      <c r="O232" s="1"/>
      <c r="P232" s="1"/>
      <c r="Q232" s="232"/>
      <c r="R232" s="227"/>
    </row>
    <row r="233" spans="1:18" s="204" customFormat="1" ht="22.5">
      <c r="A233" s="115" t="s">
        <v>1512</v>
      </c>
      <c r="B233" s="169"/>
      <c r="C233" s="169"/>
      <c r="D233" s="169"/>
      <c r="E233" s="169"/>
      <c r="F233" s="304">
        <v>751</v>
      </c>
      <c r="G233" s="161" t="s">
        <v>473</v>
      </c>
      <c r="H233" s="842"/>
      <c r="I233" s="842"/>
      <c r="J233" s="842"/>
      <c r="K233" s="313">
        <f t="shared" si="0"/>
        <v>0</v>
      </c>
      <c r="L233" s="2"/>
      <c r="M233" s="2"/>
      <c r="N233" s="2"/>
      <c r="O233" s="2"/>
      <c r="P233" s="2"/>
      <c r="Q233" s="232"/>
      <c r="R233" s="227"/>
    </row>
    <row r="234" spans="1:18" s="204" customFormat="1">
      <c r="A234" s="115" t="s">
        <v>1512</v>
      </c>
      <c r="B234" s="169"/>
      <c r="C234" s="169"/>
      <c r="D234" s="169"/>
      <c r="E234" s="169"/>
      <c r="F234" s="304">
        <v>752</v>
      </c>
      <c r="G234" s="161" t="s">
        <v>474</v>
      </c>
      <c r="H234" s="842"/>
      <c r="I234" s="842"/>
      <c r="J234" s="842"/>
      <c r="K234" s="313">
        <f t="shared" si="0"/>
        <v>0</v>
      </c>
      <c r="L234" s="2"/>
      <c r="M234" s="2"/>
      <c r="N234" s="2"/>
      <c r="O234" s="2"/>
      <c r="P234" s="2"/>
      <c r="Q234" s="232"/>
      <c r="R234" s="227"/>
    </row>
    <row r="235" spans="1:18" s="204" customFormat="1">
      <c r="A235" s="115" t="s">
        <v>1512</v>
      </c>
      <c r="B235" s="169"/>
      <c r="C235" s="169"/>
      <c r="D235" s="169"/>
      <c r="E235" s="169"/>
      <c r="F235" s="304">
        <v>753</v>
      </c>
      <c r="G235" s="161" t="s">
        <v>475</v>
      </c>
      <c r="H235" s="842"/>
      <c r="I235" s="842"/>
      <c r="J235" s="842"/>
      <c r="K235" s="313">
        <f t="shared" si="0"/>
        <v>0</v>
      </c>
      <c r="L235" s="2"/>
      <c r="M235" s="2"/>
      <c r="N235" s="2"/>
      <c r="O235" s="2"/>
      <c r="P235" s="2"/>
      <c r="Q235" s="232"/>
      <c r="R235" s="227"/>
    </row>
    <row r="236" spans="1:18" s="204" customFormat="1">
      <c r="A236" s="115" t="s">
        <v>1512</v>
      </c>
      <c r="B236" s="169"/>
      <c r="C236" s="169"/>
      <c r="D236" s="169"/>
      <c r="E236" s="169"/>
      <c r="F236" s="304">
        <v>7541</v>
      </c>
      <c r="G236" s="161" t="s">
        <v>476</v>
      </c>
      <c r="H236" s="842"/>
      <c r="I236" s="842"/>
      <c r="J236" s="842"/>
      <c r="K236" s="313">
        <f t="shared" si="0"/>
        <v>0</v>
      </c>
      <c r="L236" s="1"/>
      <c r="M236" s="1"/>
      <c r="N236" s="1"/>
      <c r="O236" s="1"/>
      <c r="P236" s="1"/>
      <c r="Q236" s="232"/>
      <c r="R236" s="227"/>
    </row>
    <row r="237" spans="1:18" s="204" customFormat="1">
      <c r="A237" s="115" t="s">
        <v>1512</v>
      </c>
      <c r="B237" s="169"/>
      <c r="C237" s="169"/>
      <c r="D237" s="169"/>
      <c r="E237" s="169"/>
      <c r="F237" s="304">
        <v>7542</v>
      </c>
      <c r="G237" s="161" t="s">
        <v>477</v>
      </c>
      <c r="H237" s="842"/>
      <c r="I237" s="842"/>
      <c r="J237" s="842"/>
      <c r="K237" s="313">
        <f t="shared" si="0"/>
        <v>0</v>
      </c>
      <c r="L237" s="1"/>
      <c r="M237" s="1"/>
      <c r="N237" s="1"/>
      <c r="O237" s="1"/>
      <c r="P237" s="1"/>
      <c r="Q237" s="232"/>
      <c r="R237" s="227"/>
    </row>
    <row r="238" spans="1:18" s="204" customFormat="1">
      <c r="A238" s="115" t="s">
        <v>1512</v>
      </c>
      <c r="B238" s="169"/>
      <c r="C238" s="169"/>
      <c r="D238" s="169"/>
      <c r="E238" s="169"/>
      <c r="F238" s="304">
        <v>7543</v>
      </c>
      <c r="G238" s="161" t="s">
        <v>478</v>
      </c>
      <c r="H238" s="842"/>
      <c r="I238" s="842"/>
      <c r="J238" s="842"/>
      <c r="K238" s="313">
        <f t="shared" si="0"/>
        <v>0</v>
      </c>
      <c r="L238" s="1"/>
      <c r="M238" s="1"/>
      <c r="N238" s="1"/>
      <c r="O238" s="1"/>
      <c r="P238" s="1"/>
      <c r="Q238" s="232"/>
      <c r="R238" s="227"/>
    </row>
    <row r="239" spans="1:18" s="204" customFormat="1">
      <c r="A239" s="115" t="s">
        <v>1512</v>
      </c>
      <c r="B239" s="169"/>
      <c r="C239" s="169"/>
      <c r="D239" s="169"/>
      <c r="E239" s="169"/>
      <c r="F239" s="304">
        <v>7544</v>
      </c>
      <c r="G239" s="161" t="s">
        <v>479</v>
      </c>
      <c r="H239" s="842"/>
      <c r="I239" s="842"/>
      <c r="J239" s="842"/>
      <c r="K239" s="313">
        <f t="shared" si="0"/>
        <v>0</v>
      </c>
      <c r="L239" s="1"/>
      <c r="M239" s="1"/>
      <c r="N239" s="1"/>
      <c r="O239" s="1"/>
      <c r="P239" s="1"/>
      <c r="Q239" s="232"/>
      <c r="R239" s="227"/>
    </row>
    <row r="240" spans="1:18" s="204" customFormat="1">
      <c r="A240" s="115" t="s">
        <v>1512</v>
      </c>
      <c r="B240" s="169"/>
      <c r="C240" s="169"/>
      <c r="D240" s="169"/>
      <c r="E240" s="169"/>
      <c r="F240" s="304">
        <v>7548</v>
      </c>
      <c r="G240" s="161" t="s">
        <v>480</v>
      </c>
      <c r="H240" s="842"/>
      <c r="I240" s="842"/>
      <c r="J240" s="842"/>
      <c r="K240" s="313">
        <f t="shared" si="0"/>
        <v>0</v>
      </c>
      <c r="L240" s="1"/>
      <c r="M240" s="1"/>
      <c r="N240" s="1"/>
      <c r="O240" s="1"/>
      <c r="P240" s="1"/>
      <c r="Q240" s="232"/>
      <c r="R240" s="227"/>
    </row>
    <row r="241" spans="1:18" s="204" customFormat="1">
      <c r="A241" s="115" t="s">
        <v>1512</v>
      </c>
      <c r="B241" s="169"/>
      <c r="C241" s="169"/>
      <c r="D241" s="169"/>
      <c r="E241" s="169"/>
      <c r="F241" s="304">
        <v>755</v>
      </c>
      <c r="G241" s="161" t="s">
        <v>481</v>
      </c>
      <c r="H241" s="842"/>
      <c r="I241" s="842"/>
      <c r="J241" s="842"/>
      <c r="K241" s="313">
        <f t="shared" si="0"/>
        <v>0</v>
      </c>
      <c r="L241" s="1"/>
      <c r="M241" s="1"/>
      <c r="N241" s="1"/>
      <c r="O241" s="1"/>
      <c r="P241" s="1"/>
      <c r="Q241" s="232"/>
      <c r="R241" s="227"/>
    </row>
    <row r="242" spans="1:18" s="204" customFormat="1">
      <c r="A242" s="115" t="s">
        <v>1512</v>
      </c>
      <c r="B242" s="169"/>
      <c r="C242" s="169"/>
      <c r="D242" s="169"/>
      <c r="E242" s="169"/>
      <c r="F242" s="304">
        <v>756</v>
      </c>
      <c r="G242" s="161" t="s">
        <v>482</v>
      </c>
      <c r="H242" s="842"/>
      <c r="I242" s="842"/>
      <c r="J242" s="842"/>
      <c r="K242" s="313">
        <f t="shared" si="0"/>
        <v>0</v>
      </c>
      <c r="L242" s="1"/>
      <c r="M242" s="1"/>
      <c r="N242" s="1"/>
      <c r="O242" s="1"/>
      <c r="P242" s="1"/>
      <c r="Q242" s="232"/>
      <c r="R242" s="227"/>
    </row>
    <row r="243" spans="1:18" s="204" customFormat="1">
      <c r="A243" s="115" t="s">
        <v>1512</v>
      </c>
      <c r="B243" s="169"/>
      <c r="C243" s="169"/>
      <c r="D243" s="169"/>
      <c r="E243" s="169"/>
      <c r="F243" s="304">
        <v>758</v>
      </c>
      <c r="G243" s="161" t="s">
        <v>483</v>
      </c>
      <c r="H243" s="842"/>
      <c r="I243" s="842"/>
      <c r="J243" s="842"/>
      <c r="K243" s="313">
        <f t="shared" si="0"/>
        <v>0</v>
      </c>
      <c r="L243" s="1"/>
      <c r="M243" s="1"/>
      <c r="N243" s="1"/>
      <c r="O243" s="1"/>
      <c r="P243" s="1"/>
      <c r="Q243" s="232"/>
      <c r="R243" s="227"/>
    </row>
    <row r="244" spans="1:18" s="204" customFormat="1">
      <c r="A244" s="115" t="s">
        <v>1512</v>
      </c>
      <c r="B244" s="169"/>
      <c r="C244" s="169"/>
      <c r="D244" s="169"/>
      <c r="E244" s="169"/>
      <c r="F244" s="304">
        <v>761</v>
      </c>
      <c r="G244" s="161" t="s">
        <v>486</v>
      </c>
      <c r="H244" s="842"/>
      <c r="I244" s="842"/>
      <c r="J244" s="842"/>
      <c r="K244" s="313">
        <f t="shared" si="0"/>
        <v>0</v>
      </c>
      <c r="L244" s="2"/>
      <c r="M244" s="2"/>
      <c r="N244" s="2"/>
      <c r="O244" s="2"/>
      <c r="P244" s="2"/>
      <c r="Q244" s="232"/>
      <c r="R244" s="227"/>
    </row>
    <row r="245" spans="1:18" s="204" customFormat="1">
      <c r="A245" s="115" t="s">
        <v>1512</v>
      </c>
      <c r="B245" s="169"/>
      <c r="C245" s="169"/>
      <c r="D245" s="169"/>
      <c r="E245" s="169"/>
      <c r="F245" s="304">
        <v>762</v>
      </c>
      <c r="G245" s="161" t="s">
        <v>487</v>
      </c>
      <c r="H245" s="842"/>
      <c r="I245" s="842"/>
      <c r="J245" s="842"/>
      <c r="K245" s="313">
        <f t="shared" si="0"/>
        <v>0</v>
      </c>
      <c r="L245" s="2"/>
      <c r="M245" s="2"/>
      <c r="N245" s="2"/>
      <c r="O245" s="2"/>
      <c r="P245" s="2"/>
      <c r="Q245" s="232"/>
      <c r="R245" s="227"/>
    </row>
    <row r="246" spans="1:18" s="204" customFormat="1">
      <c r="A246" s="115" t="s">
        <v>1512</v>
      </c>
      <c r="B246" s="169"/>
      <c r="C246" s="169"/>
      <c r="D246" s="169"/>
      <c r="E246" s="169"/>
      <c r="F246" s="304">
        <v>763</v>
      </c>
      <c r="G246" s="161" t="s">
        <v>488</v>
      </c>
      <c r="H246" s="842"/>
      <c r="I246" s="842"/>
      <c r="J246" s="842"/>
      <c r="K246" s="313">
        <f t="shared" si="0"/>
        <v>0</v>
      </c>
      <c r="L246" s="2"/>
      <c r="M246" s="2"/>
      <c r="N246" s="2"/>
      <c r="O246" s="2"/>
      <c r="P246" s="2"/>
      <c r="Q246" s="232"/>
      <c r="R246" s="227"/>
    </row>
    <row r="247" spans="1:18" s="204" customFormat="1">
      <c r="A247" s="115" t="s">
        <v>1512</v>
      </c>
      <c r="B247" s="169"/>
      <c r="C247" s="169"/>
      <c r="D247" s="169"/>
      <c r="E247" s="169"/>
      <c r="F247" s="304">
        <v>764</v>
      </c>
      <c r="G247" s="161" t="s">
        <v>489</v>
      </c>
      <c r="H247" s="842"/>
      <c r="I247" s="842"/>
      <c r="J247" s="842"/>
      <c r="K247" s="313">
        <f t="shared" si="0"/>
        <v>0</v>
      </c>
      <c r="L247" s="2"/>
      <c r="M247" s="2"/>
      <c r="N247" s="2"/>
      <c r="O247" s="2"/>
      <c r="P247" s="2"/>
      <c r="Q247" s="232"/>
      <c r="R247" s="227"/>
    </row>
    <row r="248" spans="1:18" s="204" customFormat="1">
      <c r="A248" s="115" t="s">
        <v>1512</v>
      </c>
      <c r="B248" s="169"/>
      <c r="C248" s="169"/>
      <c r="D248" s="169"/>
      <c r="E248" s="169"/>
      <c r="F248" s="304">
        <v>765</v>
      </c>
      <c r="G248" s="161" t="s">
        <v>490</v>
      </c>
      <c r="H248" s="842"/>
      <c r="I248" s="842"/>
      <c r="J248" s="842"/>
      <c r="K248" s="313">
        <f t="shared" si="0"/>
        <v>0</v>
      </c>
      <c r="L248" s="2"/>
      <c r="M248" s="2"/>
      <c r="N248" s="2"/>
      <c r="O248" s="2"/>
      <c r="P248" s="2"/>
      <c r="Q248" s="232"/>
      <c r="R248" s="227"/>
    </row>
    <row r="249" spans="1:18" s="204" customFormat="1">
      <c r="A249" s="115" t="s">
        <v>1512</v>
      </c>
      <c r="B249" s="169"/>
      <c r="C249" s="169"/>
      <c r="D249" s="169"/>
      <c r="E249" s="169"/>
      <c r="F249" s="304">
        <v>766</v>
      </c>
      <c r="G249" s="161" t="s">
        <v>491</v>
      </c>
      <c r="H249" s="842"/>
      <c r="I249" s="842"/>
      <c r="J249" s="842"/>
      <c r="K249" s="313">
        <f t="shared" si="0"/>
        <v>0</v>
      </c>
      <c r="L249" s="2"/>
      <c r="M249" s="2"/>
      <c r="N249" s="2"/>
      <c r="O249" s="2"/>
      <c r="P249" s="2"/>
      <c r="Q249" s="232"/>
      <c r="R249" s="227"/>
    </row>
    <row r="250" spans="1:18" s="204" customFormat="1">
      <c r="A250" s="115" t="s">
        <v>1512</v>
      </c>
      <c r="B250" s="169"/>
      <c r="C250" s="169"/>
      <c r="D250" s="169"/>
      <c r="E250" s="169"/>
      <c r="F250" s="304">
        <v>767</v>
      </c>
      <c r="G250" s="161" t="s">
        <v>492</v>
      </c>
      <c r="H250" s="842"/>
      <c r="I250" s="842"/>
      <c r="J250" s="842"/>
      <c r="K250" s="313">
        <f t="shared" si="0"/>
        <v>0</v>
      </c>
      <c r="L250" s="2"/>
      <c r="M250" s="2"/>
      <c r="N250" s="2"/>
      <c r="O250" s="2"/>
      <c r="P250" s="2"/>
      <c r="Q250" s="232"/>
      <c r="R250" s="227"/>
    </row>
    <row r="251" spans="1:18" s="204" customFormat="1">
      <c r="A251" s="115" t="s">
        <v>1512</v>
      </c>
      <c r="B251" s="169"/>
      <c r="C251" s="169"/>
      <c r="D251" s="169"/>
      <c r="E251" s="169"/>
      <c r="F251" s="304">
        <v>768</v>
      </c>
      <c r="G251" s="161" t="s">
        <v>493</v>
      </c>
      <c r="H251" s="842"/>
      <c r="I251" s="842"/>
      <c r="J251" s="842"/>
      <c r="K251" s="313">
        <f t="shared" si="0"/>
        <v>0</v>
      </c>
      <c r="L251" s="2"/>
      <c r="M251" s="2"/>
      <c r="N251" s="2"/>
      <c r="O251" s="2"/>
      <c r="P251" s="2"/>
      <c r="Q251" s="232"/>
      <c r="R251" s="227"/>
    </row>
    <row r="252" spans="1:18" s="204" customFormat="1">
      <c r="A252" s="115" t="s">
        <v>1512</v>
      </c>
      <c r="B252" s="169"/>
      <c r="C252" s="169"/>
      <c r="D252" s="169"/>
      <c r="E252" s="169"/>
      <c r="F252" s="304">
        <v>771</v>
      </c>
      <c r="G252" s="161" t="s">
        <v>496</v>
      </c>
      <c r="H252" s="842"/>
      <c r="I252" s="842"/>
      <c r="J252" s="842"/>
      <c r="K252" s="313">
        <f t="shared" si="0"/>
        <v>0</v>
      </c>
      <c r="L252" s="2"/>
      <c r="M252" s="2"/>
      <c r="N252" s="2"/>
      <c r="O252" s="2"/>
      <c r="P252" s="2"/>
      <c r="Q252" s="232"/>
      <c r="R252" s="227"/>
    </row>
    <row r="253" spans="1:18" s="204" customFormat="1">
      <c r="A253" s="115" t="s">
        <v>1512</v>
      </c>
      <c r="B253" s="169"/>
      <c r="C253" s="169"/>
      <c r="D253" s="169"/>
      <c r="E253" s="169"/>
      <c r="F253" s="304" t="s">
        <v>571</v>
      </c>
      <c r="G253" s="161" t="s">
        <v>572</v>
      </c>
      <c r="H253" s="842"/>
      <c r="I253" s="842"/>
      <c r="J253" s="842"/>
      <c r="K253" s="313">
        <f t="shared" si="0"/>
        <v>0</v>
      </c>
      <c r="L253" s="1"/>
      <c r="M253" s="1"/>
      <c r="N253" s="1"/>
      <c r="O253" s="1"/>
      <c r="P253" s="1"/>
      <c r="Q253" s="232"/>
      <c r="R253" s="227"/>
    </row>
    <row r="254" spans="1:18" s="204" customFormat="1">
      <c r="A254" s="115" t="s">
        <v>1512</v>
      </c>
      <c r="B254" s="169"/>
      <c r="C254" s="169"/>
      <c r="D254" s="169"/>
      <c r="E254" s="169"/>
      <c r="F254" s="304">
        <v>773</v>
      </c>
      <c r="G254" s="161" t="s">
        <v>497</v>
      </c>
      <c r="H254" s="842"/>
      <c r="I254" s="842"/>
      <c r="J254" s="842"/>
      <c r="K254" s="313">
        <f t="shared" si="0"/>
        <v>0</v>
      </c>
      <c r="L254" s="2"/>
      <c r="M254" s="2"/>
      <c r="N254" s="2"/>
      <c r="O254" s="2"/>
      <c r="P254" s="2"/>
      <c r="Q254" s="232"/>
      <c r="R254" s="227"/>
    </row>
    <row r="255" spans="1:18" s="204" customFormat="1">
      <c r="A255" s="115" t="s">
        <v>1512</v>
      </c>
      <c r="B255" s="169"/>
      <c r="C255" s="169"/>
      <c r="D255" s="169"/>
      <c r="E255" s="169"/>
      <c r="F255" s="304">
        <v>775</v>
      </c>
      <c r="G255" s="161" t="s">
        <v>498</v>
      </c>
      <c r="H255" s="842"/>
      <c r="I255" s="842"/>
      <c r="J255" s="842"/>
      <c r="K255" s="313">
        <f t="shared" si="0"/>
        <v>0</v>
      </c>
      <c r="L255" s="2"/>
      <c r="M255" s="2"/>
      <c r="N255" s="2"/>
      <c r="O255" s="2"/>
      <c r="P255" s="2"/>
      <c r="Q255" s="232"/>
      <c r="R255" s="227"/>
    </row>
    <row r="256" spans="1:18" s="204" customFormat="1">
      <c r="A256" s="115" t="s">
        <v>1512</v>
      </c>
      <c r="B256" s="169"/>
      <c r="C256" s="169"/>
      <c r="D256" s="169"/>
      <c r="E256" s="169"/>
      <c r="F256" s="304">
        <v>777</v>
      </c>
      <c r="G256" s="161" t="s">
        <v>499</v>
      </c>
      <c r="H256" s="842"/>
      <c r="I256" s="842"/>
      <c r="J256" s="842"/>
      <c r="K256" s="313">
        <f t="shared" si="0"/>
        <v>0</v>
      </c>
      <c r="L256" s="1"/>
      <c r="M256" s="1"/>
      <c r="N256" s="1"/>
      <c r="O256" s="1"/>
      <c r="P256" s="1"/>
      <c r="Q256" s="232"/>
      <c r="R256" s="227"/>
    </row>
    <row r="257" spans="1:18" s="204" customFormat="1">
      <c r="A257" s="115" t="s">
        <v>1512</v>
      </c>
      <c r="B257" s="169"/>
      <c r="C257" s="169"/>
      <c r="D257" s="169"/>
      <c r="E257" s="169"/>
      <c r="F257" s="304">
        <v>778</v>
      </c>
      <c r="G257" s="161" t="s">
        <v>500</v>
      </c>
      <c r="H257" s="842"/>
      <c r="I257" s="842"/>
      <c r="J257" s="842"/>
      <c r="K257" s="313">
        <f t="shared" si="0"/>
        <v>0</v>
      </c>
      <c r="L257" s="2"/>
      <c r="M257" s="2"/>
      <c r="N257" s="2"/>
      <c r="O257" s="2"/>
      <c r="P257" s="2"/>
      <c r="Q257" s="232"/>
      <c r="R257" s="227"/>
    </row>
    <row r="258" spans="1:18" s="204" customFormat="1">
      <c r="A258" s="115" t="s">
        <v>1512</v>
      </c>
      <c r="B258" s="169"/>
      <c r="C258" s="169"/>
      <c r="D258" s="169"/>
      <c r="E258" s="169"/>
      <c r="F258" s="304">
        <v>7811</v>
      </c>
      <c r="G258" s="161" t="s">
        <v>503</v>
      </c>
      <c r="H258" s="842"/>
      <c r="I258" s="842"/>
      <c r="J258" s="842"/>
      <c r="K258" s="313">
        <f t="shared" si="0"/>
        <v>0</v>
      </c>
      <c r="L258" s="2"/>
      <c r="M258" s="2"/>
      <c r="N258" s="2"/>
      <c r="O258" s="2"/>
      <c r="P258" s="2"/>
      <c r="Q258" s="232"/>
    </row>
    <row r="259" spans="1:18" s="204" customFormat="1">
      <c r="A259" s="115" t="s">
        <v>1512</v>
      </c>
      <c r="B259" s="169"/>
      <c r="C259" s="169"/>
      <c r="D259" s="169"/>
      <c r="E259" s="169"/>
      <c r="F259" s="304">
        <v>78151</v>
      </c>
      <c r="G259" s="161" t="s">
        <v>504</v>
      </c>
      <c r="H259" s="842"/>
      <c r="I259" s="842"/>
      <c r="J259" s="842"/>
      <c r="K259" s="313">
        <f t="shared" si="0"/>
        <v>0</v>
      </c>
      <c r="L259" s="2"/>
      <c r="M259" s="2"/>
      <c r="N259" s="2"/>
      <c r="O259" s="2"/>
      <c r="P259" s="2"/>
      <c r="Q259" s="232"/>
      <c r="R259" s="227"/>
    </row>
    <row r="260" spans="1:18" s="204" customFormat="1">
      <c r="A260" s="115" t="s">
        <v>1512</v>
      </c>
      <c r="B260" s="169"/>
      <c r="C260" s="169"/>
      <c r="D260" s="169"/>
      <c r="E260" s="169"/>
      <c r="F260" s="304">
        <v>78153</v>
      </c>
      <c r="G260" s="161" t="s">
        <v>505</v>
      </c>
      <c r="H260" s="842"/>
      <c r="I260" s="842"/>
      <c r="J260" s="842"/>
      <c r="K260" s="313">
        <f t="shared" si="0"/>
        <v>0</v>
      </c>
      <c r="L260" s="2"/>
      <c r="M260" s="2"/>
      <c r="N260" s="2"/>
      <c r="O260" s="2"/>
      <c r="P260" s="2"/>
      <c r="Q260" s="232"/>
      <c r="R260" s="227"/>
    </row>
    <row r="261" spans="1:18" s="204" customFormat="1">
      <c r="A261" s="115" t="s">
        <v>1512</v>
      </c>
      <c r="B261" s="169"/>
      <c r="C261" s="169"/>
      <c r="D261" s="169"/>
      <c r="E261" s="169"/>
      <c r="F261" s="304">
        <v>78157</v>
      </c>
      <c r="G261" s="161" t="s">
        <v>506</v>
      </c>
      <c r="H261" s="842"/>
      <c r="I261" s="842"/>
      <c r="J261" s="842"/>
      <c r="K261" s="313">
        <f t="shared" si="0"/>
        <v>0</v>
      </c>
      <c r="L261" s="2"/>
      <c r="M261" s="2"/>
      <c r="N261" s="2"/>
      <c r="O261" s="2"/>
      <c r="P261" s="2"/>
      <c r="Q261" s="232"/>
      <c r="R261" s="227"/>
    </row>
    <row r="262" spans="1:18" s="204" customFormat="1">
      <c r="A262" s="115" t="s">
        <v>1512</v>
      </c>
      <c r="B262" s="169"/>
      <c r="C262" s="169"/>
      <c r="D262" s="169"/>
      <c r="E262" s="169"/>
      <c r="F262" s="304">
        <v>78158</v>
      </c>
      <c r="G262" s="161" t="s">
        <v>507</v>
      </c>
      <c r="H262" s="842"/>
      <c r="I262" s="842"/>
      <c r="J262" s="842"/>
      <c r="K262" s="313">
        <f t="shared" si="0"/>
        <v>0</v>
      </c>
      <c r="L262" s="2"/>
      <c r="M262" s="2"/>
      <c r="N262" s="2"/>
      <c r="O262" s="2"/>
      <c r="P262" s="2"/>
      <c r="Q262" s="232"/>
      <c r="R262" s="227"/>
    </row>
    <row r="263" spans="1:18" s="204" customFormat="1">
      <c r="A263" s="115" t="s">
        <v>1512</v>
      </c>
      <c r="B263" s="169"/>
      <c r="C263" s="169"/>
      <c r="D263" s="169"/>
      <c r="E263" s="169"/>
      <c r="F263" s="304">
        <v>7816</v>
      </c>
      <c r="G263" s="161" t="s">
        <v>508</v>
      </c>
      <c r="H263" s="842"/>
      <c r="I263" s="842"/>
      <c r="J263" s="842"/>
      <c r="K263" s="313">
        <f t="shared" si="0"/>
        <v>0</v>
      </c>
      <c r="L263" s="2"/>
      <c r="M263" s="2"/>
      <c r="N263" s="2"/>
      <c r="O263" s="2"/>
      <c r="P263" s="2"/>
      <c r="Q263" s="232"/>
      <c r="R263" s="227"/>
    </row>
    <row r="264" spans="1:18" s="204" customFormat="1">
      <c r="A264" s="115" t="s">
        <v>1512</v>
      </c>
      <c r="B264" s="169"/>
      <c r="C264" s="169"/>
      <c r="D264" s="169"/>
      <c r="E264" s="169"/>
      <c r="F264" s="304">
        <v>7817</v>
      </c>
      <c r="G264" s="161" t="s">
        <v>509</v>
      </c>
      <c r="H264" s="842"/>
      <c r="I264" s="842"/>
      <c r="J264" s="842"/>
      <c r="K264" s="313">
        <f t="shared" si="0"/>
        <v>0</v>
      </c>
      <c r="L264" s="2"/>
      <c r="M264" s="2"/>
      <c r="N264" s="2"/>
      <c r="O264" s="2"/>
      <c r="P264" s="2"/>
      <c r="Q264" s="232"/>
      <c r="R264" s="227"/>
    </row>
    <row r="265" spans="1:18" s="204" customFormat="1">
      <c r="A265" s="115" t="s">
        <v>1512</v>
      </c>
      <c r="B265" s="169"/>
      <c r="C265" s="169"/>
      <c r="D265" s="169"/>
      <c r="E265" s="169"/>
      <c r="F265" s="304">
        <v>7865</v>
      </c>
      <c r="G265" s="161" t="s">
        <v>510</v>
      </c>
      <c r="H265" s="842"/>
      <c r="I265" s="842"/>
      <c r="J265" s="842"/>
      <c r="K265" s="313">
        <f t="shared" si="0"/>
        <v>0</v>
      </c>
      <c r="L265" s="2"/>
      <c r="M265" s="2"/>
      <c r="N265" s="2"/>
      <c r="O265" s="2"/>
      <c r="P265" s="2"/>
      <c r="Q265" s="232"/>
      <c r="R265" s="227"/>
    </row>
    <row r="266" spans="1:18" s="204" customFormat="1">
      <c r="A266" s="115" t="s">
        <v>1512</v>
      </c>
      <c r="B266" s="169"/>
      <c r="C266" s="169"/>
      <c r="D266" s="169"/>
      <c r="E266" s="169"/>
      <c r="F266" s="304">
        <v>7866</v>
      </c>
      <c r="G266" s="161" t="s">
        <v>511</v>
      </c>
      <c r="H266" s="842"/>
      <c r="I266" s="842"/>
      <c r="J266" s="842"/>
      <c r="K266" s="313">
        <f t="shared" si="0"/>
        <v>0</v>
      </c>
      <c r="L266" s="2"/>
      <c r="M266" s="2"/>
      <c r="N266" s="2"/>
      <c r="O266" s="2"/>
      <c r="P266" s="2"/>
      <c r="Q266" s="232"/>
      <c r="R266" s="227"/>
    </row>
    <row r="267" spans="1:18" s="204" customFormat="1">
      <c r="A267" s="115" t="s">
        <v>1512</v>
      </c>
      <c r="B267" s="169"/>
      <c r="C267" s="169"/>
      <c r="D267" s="169"/>
      <c r="E267" s="169"/>
      <c r="F267" s="304">
        <v>7874</v>
      </c>
      <c r="G267" s="161" t="s">
        <v>512</v>
      </c>
      <c r="H267" s="842"/>
      <c r="I267" s="842"/>
      <c r="J267" s="842"/>
      <c r="K267" s="313">
        <f t="shared" ref="K267:K277" si="7">SUM(L267:P267)</f>
        <v>0</v>
      </c>
      <c r="L267" s="2"/>
      <c r="M267" s="2"/>
      <c r="N267" s="2"/>
      <c r="O267" s="2"/>
      <c r="P267" s="2"/>
      <c r="Q267" s="232"/>
      <c r="R267" s="227"/>
    </row>
    <row r="268" spans="1:18" s="204" customFormat="1">
      <c r="A268" s="115" t="s">
        <v>1512</v>
      </c>
      <c r="B268" s="169"/>
      <c r="C268" s="169"/>
      <c r="D268" s="169"/>
      <c r="E268" s="169"/>
      <c r="F268" s="304">
        <v>7875</v>
      </c>
      <c r="G268" s="161" t="s">
        <v>513</v>
      </c>
      <c r="H268" s="842"/>
      <c r="I268" s="842"/>
      <c r="J268" s="842"/>
      <c r="K268" s="313">
        <f t="shared" si="7"/>
        <v>0</v>
      </c>
      <c r="L268" s="2"/>
      <c r="M268" s="2"/>
      <c r="N268" s="2"/>
      <c r="O268" s="2"/>
      <c r="P268" s="2"/>
      <c r="Q268" s="232"/>
      <c r="R268" s="227"/>
    </row>
    <row r="269" spans="1:18" s="204" customFormat="1">
      <c r="A269" s="115" t="s">
        <v>1512</v>
      </c>
      <c r="B269" s="169"/>
      <c r="C269" s="169"/>
      <c r="D269" s="169"/>
      <c r="E269" s="169"/>
      <c r="F269" s="304">
        <v>7876</v>
      </c>
      <c r="G269" s="161" t="s">
        <v>514</v>
      </c>
      <c r="H269" s="842"/>
      <c r="I269" s="842"/>
      <c r="J269" s="842"/>
      <c r="K269" s="313">
        <f t="shared" si="7"/>
        <v>0</v>
      </c>
      <c r="L269" s="2"/>
      <c r="M269" s="2"/>
      <c r="N269" s="2"/>
      <c r="O269" s="2"/>
      <c r="P269" s="2"/>
      <c r="Q269" s="232"/>
      <c r="R269" s="227"/>
    </row>
    <row r="270" spans="1:18" s="204" customFormat="1">
      <c r="A270" s="115" t="s">
        <v>1512</v>
      </c>
      <c r="B270" s="169"/>
      <c r="C270" s="169"/>
      <c r="D270" s="169"/>
      <c r="E270" s="169"/>
      <c r="F270" s="304">
        <v>789</v>
      </c>
      <c r="G270" s="161" t="s">
        <v>570</v>
      </c>
      <c r="H270" s="842"/>
      <c r="I270" s="842"/>
      <c r="J270" s="842"/>
      <c r="K270" s="313">
        <f t="shared" si="7"/>
        <v>0</v>
      </c>
      <c r="L270" s="2"/>
      <c r="M270" s="2"/>
      <c r="N270" s="2"/>
      <c r="O270" s="2"/>
      <c r="P270" s="2"/>
      <c r="Q270" s="232"/>
      <c r="R270" s="227"/>
    </row>
    <row r="271" spans="1:18" s="204" customFormat="1">
      <c r="A271" s="115" t="s">
        <v>1512</v>
      </c>
      <c r="B271" s="169"/>
      <c r="C271" s="169"/>
      <c r="D271" s="169"/>
      <c r="E271" s="169"/>
      <c r="F271" s="304">
        <v>791</v>
      </c>
      <c r="G271" s="161" t="s">
        <v>517</v>
      </c>
      <c r="H271" s="842"/>
      <c r="I271" s="842"/>
      <c r="J271" s="842"/>
      <c r="K271" s="313">
        <f t="shared" si="7"/>
        <v>0</v>
      </c>
      <c r="L271" s="1"/>
      <c r="M271" s="1"/>
      <c r="N271" s="1"/>
      <c r="O271" s="1"/>
      <c r="P271" s="1"/>
      <c r="Q271" s="232"/>
      <c r="R271" s="227"/>
    </row>
    <row r="272" spans="1:18" s="204" customFormat="1">
      <c r="A272" s="115" t="s">
        <v>1512</v>
      </c>
      <c r="B272" s="169"/>
      <c r="C272" s="169"/>
      <c r="D272" s="169"/>
      <c r="E272" s="169"/>
      <c r="F272" s="304">
        <v>796</v>
      </c>
      <c r="G272" s="161" t="s">
        <v>518</v>
      </c>
      <c r="H272" s="842"/>
      <c r="I272" s="842"/>
      <c r="J272" s="842"/>
      <c r="K272" s="313">
        <f t="shared" si="7"/>
        <v>0</v>
      </c>
      <c r="L272" s="2"/>
      <c r="M272" s="2"/>
      <c r="N272" s="2"/>
      <c r="O272" s="2"/>
      <c r="P272" s="2"/>
      <c r="Q272" s="232"/>
      <c r="R272" s="227"/>
    </row>
    <row r="273" spans="1:18" s="204" customFormat="1">
      <c r="A273" s="115" t="s">
        <v>1512</v>
      </c>
      <c r="B273" s="169"/>
      <c r="C273" s="169"/>
      <c r="D273" s="169"/>
      <c r="E273" s="169"/>
      <c r="F273" s="304">
        <v>797</v>
      </c>
      <c r="G273" s="161" t="s">
        <v>519</v>
      </c>
      <c r="H273" s="842"/>
      <c r="I273" s="842"/>
      <c r="J273" s="842"/>
      <c r="K273" s="313">
        <f t="shared" si="7"/>
        <v>0</v>
      </c>
      <c r="L273" s="2"/>
      <c r="M273" s="2"/>
      <c r="N273" s="2"/>
      <c r="O273" s="2"/>
      <c r="P273" s="2"/>
      <c r="Q273" s="232"/>
      <c r="R273" s="227"/>
    </row>
    <row r="274" spans="1:18" s="204" customFormat="1">
      <c r="A274" s="115" t="s">
        <v>1512</v>
      </c>
      <c r="B274" s="169"/>
      <c r="C274" s="169"/>
      <c r="D274" s="169"/>
      <c r="E274" s="169"/>
      <c r="F274" s="304">
        <v>609</v>
      </c>
      <c r="G274" s="161" t="s">
        <v>526</v>
      </c>
      <c r="H274" s="313"/>
      <c r="I274" s="313"/>
      <c r="J274" s="313"/>
      <c r="K274" s="313">
        <f t="shared" si="7"/>
        <v>0</v>
      </c>
      <c r="L274" s="150"/>
      <c r="M274" s="150"/>
      <c r="N274" s="150"/>
      <c r="O274" s="150"/>
      <c r="P274" s="150"/>
      <c r="Q274" s="232"/>
      <c r="R274" s="227"/>
    </row>
    <row r="275" spans="1:18" s="204" customFormat="1">
      <c r="A275" s="115" t="s">
        <v>1512</v>
      </c>
      <c r="B275" s="169"/>
      <c r="C275" s="169"/>
      <c r="D275" s="169"/>
      <c r="E275" s="169"/>
      <c r="F275" s="304">
        <v>619</v>
      </c>
      <c r="G275" s="161" t="s">
        <v>528</v>
      </c>
      <c r="H275" s="313"/>
      <c r="I275" s="313"/>
      <c r="J275" s="313"/>
      <c r="K275" s="313">
        <f t="shared" si="7"/>
        <v>0</v>
      </c>
      <c r="L275" s="150"/>
      <c r="M275" s="150"/>
      <c r="N275" s="150"/>
      <c r="O275" s="150"/>
      <c r="P275" s="150"/>
      <c r="Q275" s="232"/>
      <c r="R275" s="227"/>
    </row>
    <row r="276" spans="1:18" s="204" customFormat="1">
      <c r="A276" s="115" t="s">
        <v>1512</v>
      </c>
      <c r="B276" s="169"/>
      <c r="C276" s="169"/>
      <c r="D276" s="169"/>
      <c r="E276" s="169"/>
      <c r="F276" s="318">
        <v>629</v>
      </c>
      <c r="G276" s="161" t="s">
        <v>530</v>
      </c>
      <c r="H276" s="313"/>
      <c r="I276" s="313"/>
      <c r="J276" s="313"/>
      <c r="K276" s="313">
        <f t="shared" si="7"/>
        <v>0</v>
      </c>
      <c r="L276" s="150"/>
      <c r="M276" s="150"/>
      <c r="N276" s="150"/>
      <c r="O276" s="150"/>
      <c r="P276" s="150"/>
      <c r="Q276" s="232"/>
      <c r="R276" s="227"/>
    </row>
    <row r="277" spans="1:18" s="204" customFormat="1" ht="22.5">
      <c r="A277" s="165"/>
      <c r="B277" s="169"/>
      <c r="C277" s="169" t="s">
        <v>1702</v>
      </c>
      <c r="D277" s="169"/>
      <c r="E277" s="169"/>
      <c r="F277" s="318" t="s">
        <v>1127</v>
      </c>
      <c r="G277" s="161" t="s">
        <v>1567</v>
      </c>
      <c r="H277" s="313"/>
      <c r="I277" s="313"/>
      <c r="J277" s="313"/>
      <c r="K277" s="313">
        <f t="shared" si="7"/>
        <v>0</v>
      </c>
      <c r="L277" s="150"/>
      <c r="M277" s="150"/>
      <c r="N277" s="150"/>
      <c r="O277" s="150"/>
      <c r="P277" s="150"/>
      <c r="Q277" s="232"/>
    </row>
    <row r="278" spans="1:18" s="204" customFormat="1" ht="22.5">
      <c r="A278" s="165"/>
      <c r="B278" s="169"/>
      <c r="C278" s="169" t="s">
        <v>1703</v>
      </c>
      <c r="D278" s="169"/>
      <c r="E278" s="169"/>
      <c r="F278" s="318" t="s">
        <v>1128</v>
      </c>
      <c r="G278" s="338" t="s">
        <v>1568</v>
      </c>
      <c r="H278" s="313"/>
      <c r="I278" s="313"/>
      <c r="J278" s="313"/>
      <c r="K278" s="313">
        <f>SUM(L278:P278)</f>
        <v>0</v>
      </c>
      <c r="L278" s="150"/>
      <c r="M278" s="150"/>
      <c r="N278" s="150"/>
      <c r="O278" s="150"/>
      <c r="P278" s="150"/>
      <c r="Q278" s="232"/>
    </row>
    <row r="279" spans="1:18" s="204" customFormat="1" ht="15.75">
      <c r="A279" s="165"/>
      <c r="B279" s="169"/>
      <c r="C279" s="185" t="s">
        <v>1826</v>
      </c>
      <c r="D279" s="169"/>
      <c r="E279" s="169"/>
      <c r="F279" s="1037" t="s">
        <v>1824</v>
      </c>
      <c r="G279" s="1037"/>
      <c r="H279" s="313"/>
      <c r="I279" s="313"/>
      <c r="J279" s="313"/>
      <c r="K279" s="313">
        <f>SUM(L279:P279)</f>
        <v>0</v>
      </c>
      <c r="L279" s="313">
        <f>L198+L277+L278</f>
        <v>0</v>
      </c>
      <c r="M279" s="313">
        <f t="shared" ref="M279:P279" si="8">M198+M277+M278</f>
        <v>0</v>
      </c>
      <c r="N279" s="313">
        <f t="shared" si="8"/>
        <v>0</v>
      </c>
      <c r="O279" s="313">
        <f t="shared" si="8"/>
        <v>0</v>
      </c>
      <c r="P279" s="313">
        <f t="shared" si="8"/>
        <v>0</v>
      </c>
      <c r="Q279" s="232"/>
    </row>
    <row r="280" spans="1:18" s="204" customFormat="1" ht="30" customHeight="1">
      <c r="A280" s="165"/>
      <c r="B280" s="169"/>
      <c r="C280" s="325" t="s">
        <v>1704</v>
      </c>
      <c r="D280" s="169"/>
      <c r="E280" s="169"/>
      <c r="F280" s="1036" t="s">
        <v>1857</v>
      </c>
      <c r="G280" s="1036"/>
      <c r="H280" s="313"/>
      <c r="I280" s="313"/>
      <c r="J280" s="313"/>
      <c r="K280" s="313">
        <f>SUM(L280:P280)</f>
        <v>0</v>
      </c>
      <c r="L280" s="313">
        <f>L12-L277-L278</f>
        <v>0</v>
      </c>
      <c r="M280" s="313">
        <f t="shared" ref="M280:P280" si="9">M12-M277-M278</f>
        <v>0</v>
      </c>
      <c r="N280" s="313">
        <f t="shared" si="9"/>
        <v>0</v>
      </c>
      <c r="O280" s="313">
        <f t="shared" si="9"/>
        <v>0</v>
      </c>
      <c r="P280" s="313">
        <f t="shared" si="9"/>
        <v>0</v>
      </c>
      <c r="Q280" s="232"/>
    </row>
    <row r="281" spans="1:18" s="204" customFormat="1" ht="44.25" customHeight="1">
      <c r="A281" s="165"/>
      <c r="B281" s="228"/>
      <c r="C281" s="169" t="s">
        <v>1705</v>
      </c>
      <c r="D281" s="228"/>
      <c r="E281" s="228"/>
      <c r="F281" s="1036" t="s">
        <v>1828</v>
      </c>
      <c r="G281" s="1036"/>
      <c r="H281" s="843"/>
      <c r="I281" s="843"/>
      <c r="J281" s="843"/>
      <c r="K281" s="313">
        <f>K197-K279</f>
        <v>0</v>
      </c>
      <c r="L281" s="302">
        <f>L197-L279</f>
        <v>0</v>
      </c>
      <c r="M281" s="302">
        <f t="shared" ref="M281:P281" si="10">M197-M279</f>
        <v>0</v>
      </c>
      <c r="N281" s="302">
        <f t="shared" si="10"/>
        <v>0</v>
      </c>
      <c r="O281" s="302">
        <f t="shared" si="10"/>
        <v>0</v>
      </c>
      <c r="P281" s="302">
        <f t="shared" si="10"/>
        <v>0</v>
      </c>
      <c r="Q281" s="232"/>
    </row>
    <row r="282" spans="1:18" s="329" customFormat="1">
      <c r="A282" s="305"/>
      <c r="B282" s="306"/>
      <c r="C282" s="306"/>
      <c r="D282" s="306"/>
      <c r="E282" s="306"/>
      <c r="F282" s="194"/>
      <c r="G282" s="19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</row>
    <row r="283" spans="1:18">
      <c r="A283" s="182"/>
      <c r="B283" s="30"/>
      <c r="C283" s="30" t="str">
        <f t="shared" ref="C283:C287" si="11">CONCATENATE("n;",F283)</f>
        <v>n;9361</v>
      </c>
      <c r="D283" s="30"/>
      <c r="E283" s="933" t="s">
        <v>618</v>
      </c>
      <c r="F283" s="598">
        <v>9361</v>
      </c>
      <c r="G283" s="383" t="s">
        <v>1449</v>
      </c>
      <c r="H283" s="313"/>
      <c r="I283" s="313"/>
      <c r="J283" s="313"/>
      <c r="K283" s="313">
        <f t="shared" ref="K283:K437" si="12">SUM(L283:P283)</f>
        <v>0</v>
      </c>
      <c r="L283" s="150"/>
      <c r="M283" s="150"/>
      <c r="N283" s="150"/>
      <c r="O283" s="150"/>
      <c r="P283" s="150"/>
      <c r="Q283" s="4"/>
    </row>
    <row r="284" spans="1:18">
      <c r="A284" s="182"/>
      <c r="B284" s="30"/>
      <c r="C284" s="30" t="str">
        <f t="shared" si="11"/>
        <v>n;9362</v>
      </c>
      <c r="D284" s="30"/>
      <c r="E284" s="934"/>
      <c r="F284" s="484">
        <v>9362</v>
      </c>
      <c r="G284" s="251" t="s">
        <v>1150</v>
      </c>
      <c r="H284" s="313"/>
      <c r="I284" s="313"/>
      <c r="J284" s="313"/>
      <c r="K284" s="313">
        <f t="shared" si="12"/>
        <v>0</v>
      </c>
      <c r="L284" s="150"/>
      <c r="M284" s="150"/>
      <c r="N284" s="150"/>
      <c r="O284" s="150"/>
      <c r="P284" s="150"/>
      <c r="Q284" s="4"/>
    </row>
    <row r="285" spans="1:18">
      <c r="A285" s="182"/>
      <c r="B285" s="30"/>
      <c r="C285" s="30" t="str">
        <f t="shared" si="11"/>
        <v>n;9364</v>
      </c>
      <c r="D285" s="30"/>
      <c r="E285" s="934"/>
      <c r="F285" s="484">
        <v>9364</v>
      </c>
      <c r="G285" s="251" t="s">
        <v>1151</v>
      </c>
      <c r="H285" s="313"/>
      <c r="I285" s="313"/>
      <c r="J285" s="313"/>
      <c r="K285" s="313">
        <f t="shared" si="12"/>
        <v>0</v>
      </c>
      <c r="L285" s="150"/>
      <c r="M285" s="150"/>
      <c r="N285" s="150"/>
      <c r="O285" s="150"/>
      <c r="P285" s="150"/>
      <c r="Q285" s="4"/>
    </row>
    <row r="286" spans="1:18">
      <c r="A286" s="182"/>
      <c r="B286" s="30"/>
      <c r="C286" s="30" t="str">
        <f t="shared" si="11"/>
        <v>n;9365</v>
      </c>
      <c r="D286" s="30"/>
      <c r="E286" s="934"/>
      <c r="F286" s="484">
        <v>9365</v>
      </c>
      <c r="G286" s="251" t="s">
        <v>1375</v>
      </c>
      <c r="H286" s="313"/>
      <c r="I286" s="313"/>
      <c r="J286" s="313"/>
      <c r="K286" s="313">
        <f t="shared" si="12"/>
        <v>0</v>
      </c>
      <c r="L286" s="150"/>
      <c r="M286" s="150"/>
      <c r="N286" s="150"/>
      <c r="O286" s="150"/>
      <c r="P286" s="150"/>
      <c r="Q286" s="4"/>
    </row>
    <row r="287" spans="1:18">
      <c r="A287" s="182"/>
      <c r="B287" s="30"/>
      <c r="C287" s="30" t="str">
        <f t="shared" si="11"/>
        <v>n;9366</v>
      </c>
      <c r="D287" s="30"/>
      <c r="E287" s="935"/>
      <c r="F287" s="741">
        <v>9366</v>
      </c>
      <c r="G287" s="251" t="s">
        <v>1152</v>
      </c>
      <c r="H287" s="313"/>
      <c r="I287" s="313"/>
      <c r="J287" s="313"/>
      <c r="K287" s="313">
        <f t="shared" si="12"/>
        <v>0</v>
      </c>
      <c r="L287" s="150"/>
      <c r="M287" s="150"/>
      <c r="N287" s="150"/>
      <c r="O287" s="150"/>
      <c r="P287" s="150"/>
      <c r="Q287" s="4"/>
    </row>
    <row r="288" spans="1:18" ht="15" customHeight="1">
      <c r="C288" s="295" t="s">
        <v>1709</v>
      </c>
      <c r="F288" s="1034" t="s">
        <v>595</v>
      </c>
      <c r="G288" s="1035"/>
      <c r="H288" s="313"/>
      <c r="I288" s="313"/>
      <c r="J288" s="313"/>
      <c r="K288" s="313">
        <f t="shared" si="12"/>
        <v>0</v>
      </c>
      <c r="L288" s="171">
        <f t="shared" ref="L288:P288" si="13">SUM(L283:L287)</f>
        <v>0</v>
      </c>
      <c r="M288" s="171">
        <f t="shared" si="13"/>
        <v>0</v>
      </c>
      <c r="N288" s="171">
        <f t="shared" si="13"/>
        <v>0</v>
      </c>
      <c r="O288" s="171">
        <f t="shared" si="13"/>
        <v>0</v>
      </c>
      <c r="P288" s="171">
        <f t="shared" si="13"/>
        <v>0</v>
      </c>
      <c r="Q288" s="4"/>
    </row>
    <row r="289" spans="3:17" ht="15" customHeight="1">
      <c r="C289" s="30" t="str">
        <f t="shared" ref="C289:C408" si="14">CONCATENATE("n;",F289)</f>
        <v>n;</v>
      </c>
      <c r="D289" s="753"/>
      <c r="E289" s="355" t="s">
        <v>1670</v>
      </c>
      <c r="F289" s="564"/>
      <c r="G289" s="251"/>
      <c r="H289" s="313"/>
      <c r="I289" s="313"/>
      <c r="J289" s="313"/>
      <c r="K289" s="313">
        <f t="shared" si="12"/>
        <v>0</v>
      </c>
      <c r="L289" s="150"/>
      <c r="M289" s="150"/>
      <c r="N289" s="150"/>
      <c r="O289" s="150"/>
      <c r="P289" s="150"/>
      <c r="Q289" s="4"/>
    </row>
    <row r="290" spans="3:17" ht="15" customHeight="1">
      <c r="C290" s="30" t="str">
        <f t="shared" si="14"/>
        <v>n;</v>
      </c>
      <c r="D290" s="753"/>
      <c r="E290" s="355" t="s">
        <v>1670</v>
      </c>
      <c r="F290" s="564"/>
      <c r="G290" s="251"/>
      <c r="H290" s="313"/>
      <c r="I290" s="313"/>
      <c r="J290" s="313"/>
      <c r="K290" s="313">
        <f t="shared" si="12"/>
        <v>0</v>
      </c>
      <c r="L290" s="150"/>
      <c r="M290" s="150"/>
      <c r="N290" s="150"/>
      <c r="O290" s="150"/>
      <c r="P290" s="150"/>
      <c r="Q290" s="4"/>
    </row>
    <row r="291" spans="3:17" ht="15" customHeight="1">
      <c r="C291" s="30" t="str">
        <f t="shared" si="14"/>
        <v>n;</v>
      </c>
      <c r="D291" s="753"/>
      <c r="E291" s="355" t="s">
        <v>1670</v>
      </c>
      <c r="F291" s="564"/>
      <c r="G291" s="251"/>
      <c r="H291" s="313"/>
      <c r="I291" s="313"/>
      <c r="J291" s="313"/>
      <c r="K291" s="313">
        <f t="shared" si="12"/>
        <v>0</v>
      </c>
      <c r="L291" s="150"/>
      <c r="M291" s="150"/>
      <c r="N291" s="150"/>
      <c r="O291" s="150"/>
      <c r="P291" s="150"/>
      <c r="Q291" s="4"/>
    </row>
    <row r="292" spans="3:17" ht="15" customHeight="1">
      <c r="C292" s="30" t="str">
        <f t="shared" si="14"/>
        <v>n;</v>
      </c>
      <c r="D292" s="753"/>
      <c r="E292" s="355" t="s">
        <v>1670</v>
      </c>
      <c r="F292" s="564"/>
      <c r="G292" s="251"/>
      <c r="H292" s="313"/>
      <c r="I292" s="313"/>
      <c r="J292" s="313"/>
      <c r="K292" s="313">
        <f t="shared" si="12"/>
        <v>0</v>
      </c>
      <c r="L292" s="150"/>
      <c r="M292" s="150"/>
      <c r="N292" s="150"/>
      <c r="O292" s="150"/>
      <c r="P292" s="150"/>
      <c r="Q292" s="4"/>
    </row>
    <row r="293" spans="3:17" ht="15" customHeight="1">
      <c r="C293" s="30" t="str">
        <f t="shared" si="14"/>
        <v>n;</v>
      </c>
      <c r="D293" s="753"/>
      <c r="E293" s="355" t="s">
        <v>1670</v>
      </c>
      <c r="F293" s="564"/>
      <c r="G293" s="251"/>
      <c r="H293" s="313"/>
      <c r="I293" s="313"/>
      <c r="J293" s="313"/>
      <c r="K293" s="313">
        <f t="shared" si="12"/>
        <v>0</v>
      </c>
      <c r="L293" s="150"/>
      <c r="M293" s="150"/>
      <c r="N293" s="150"/>
      <c r="O293" s="150"/>
      <c r="P293" s="150"/>
      <c r="Q293" s="4"/>
    </row>
    <row r="294" spans="3:17" ht="15" customHeight="1">
      <c r="C294" s="30" t="str">
        <f t="shared" si="14"/>
        <v>n;</v>
      </c>
      <c r="D294" s="753"/>
      <c r="E294" s="355" t="s">
        <v>1670</v>
      </c>
      <c r="F294" s="564"/>
      <c r="G294" s="251"/>
      <c r="H294" s="313"/>
      <c r="I294" s="313"/>
      <c r="J294" s="313"/>
      <c r="K294" s="313">
        <f t="shared" si="12"/>
        <v>0</v>
      </c>
      <c r="L294" s="150"/>
      <c r="M294" s="150"/>
      <c r="N294" s="150"/>
      <c r="O294" s="150"/>
      <c r="P294" s="150"/>
      <c r="Q294" s="4"/>
    </row>
    <row r="295" spans="3:17" ht="15" customHeight="1">
      <c r="C295" s="30" t="str">
        <f t="shared" si="14"/>
        <v>n;</v>
      </c>
      <c r="D295" s="753"/>
      <c r="E295" s="355" t="s">
        <v>1670</v>
      </c>
      <c r="F295" s="564"/>
      <c r="G295" s="251"/>
      <c r="H295" s="313"/>
      <c r="I295" s="313"/>
      <c r="J295" s="313"/>
      <c r="K295" s="313">
        <f t="shared" si="12"/>
        <v>0</v>
      </c>
      <c r="L295" s="150"/>
      <c r="M295" s="150"/>
      <c r="N295" s="150"/>
      <c r="O295" s="150"/>
      <c r="P295" s="150"/>
      <c r="Q295" s="4"/>
    </row>
    <row r="296" spans="3:17" ht="15" customHeight="1">
      <c r="C296" s="30" t="str">
        <f t="shared" si="14"/>
        <v>n;</v>
      </c>
      <c r="D296" s="753"/>
      <c r="E296" s="355" t="s">
        <v>1670</v>
      </c>
      <c r="F296" s="564"/>
      <c r="G296" s="251"/>
      <c r="H296" s="313"/>
      <c r="I296" s="313"/>
      <c r="J296" s="313"/>
      <c r="K296" s="313">
        <f t="shared" si="12"/>
        <v>0</v>
      </c>
      <c r="L296" s="150"/>
      <c r="M296" s="150"/>
      <c r="N296" s="150"/>
      <c r="O296" s="150"/>
      <c r="P296" s="150"/>
      <c r="Q296" s="4"/>
    </row>
    <row r="297" spans="3:17" ht="15" customHeight="1">
      <c r="C297" s="30" t="str">
        <f t="shared" si="14"/>
        <v>n;</v>
      </c>
      <c r="D297" s="753"/>
      <c r="E297" s="355" t="s">
        <v>1670</v>
      </c>
      <c r="F297" s="564"/>
      <c r="G297" s="251"/>
      <c r="H297" s="313"/>
      <c r="I297" s="313"/>
      <c r="J297" s="313"/>
      <c r="K297" s="313">
        <f t="shared" si="12"/>
        <v>0</v>
      </c>
      <c r="L297" s="150"/>
      <c r="M297" s="150"/>
      <c r="N297" s="150"/>
      <c r="O297" s="150"/>
      <c r="P297" s="150"/>
      <c r="Q297" s="4"/>
    </row>
    <row r="298" spans="3:17" ht="15" customHeight="1">
      <c r="C298" s="30" t="str">
        <f t="shared" si="14"/>
        <v>n;</v>
      </c>
      <c r="D298" s="753"/>
      <c r="E298" s="355" t="s">
        <v>1670</v>
      </c>
      <c r="F298" s="564"/>
      <c r="G298" s="251"/>
      <c r="H298" s="313"/>
      <c r="I298" s="313"/>
      <c r="J298" s="313"/>
      <c r="K298" s="313">
        <f t="shared" si="12"/>
        <v>0</v>
      </c>
      <c r="L298" s="150"/>
      <c r="M298" s="150"/>
      <c r="N298" s="150"/>
      <c r="O298" s="150"/>
      <c r="P298" s="150"/>
      <c r="Q298" s="4"/>
    </row>
    <row r="299" spans="3:17" ht="15" customHeight="1">
      <c r="C299" s="30" t="str">
        <f t="shared" si="14"/>
        <v>n;</v>
      </c>
      <c r="D299" s="753"/>
      <c r="E299" s="355" t="s">
        <v>1670</v>
      </c>
      <c r="F299" s="564"/>
      <c r="G299" s="251"/>
      <c r="H299" s="313"/>
      <c r="I299" s="313"/>
      <c r="J299" s="313"/>
      <c r="K299" s="313">
        <f t="shared" si="12"/>
        <v>0</v>
      </c>
      <c r="L299" s="150"/>
      <c r="M299" s="150"/>
      <c r="N299" s="150"/>
      <c r="O299" s="150"/>
      <c r="P299" s="150"/>
      <c r="Q299" s="4"/>
    </row>
    <row r="300" spans="3:17" ht="15" customHeight="1">
      <c r="C300" s="30" t="str">
        <f t="shared" si="14"/>
        <v>n;</v>
      </c>
      <c r="D300" s="753"/>
      <c r="E300" s="355" t="s">
        <v>1670</v>
      </c>
      <c r="F300" s="564"/>
      <c r="G300" s="251"/>
      <c r="H300" s="313"/>
      <c r="I300" s="313"/>
      <c r="J300" s="313"/>
      <c r="K300" s="313">
        <f t="shared" si="12"/>
        <v>0</v>
      </c>
      <c r="L300" s="150"/>
      <c r="M300" s="150"/>
      <c r="N300" s="150"/>
      <c r="O300" s="150"/>
      <c r="P300" s="150"/>
      <c r="Q300" s="4"/>
    </row>
    <row r="301" spans="3:17" ht="15" customHeight="1">
      <c r="C301" s="30" t="str">
        <f t="shared" si="14"/>
        <v>n;</v>
      </c>
      <c r="D301" s="753"/>
      <c r="E301" s="355" t="s">
        <v>1670</v>
      </c>
      <c r="F301" s="564"/>
      <c r="G301" s="251"/>
      <c r="H301" s="313"/>
      <c r="I301" s="313"/>
      <c r="J301" s="313"/>
      <c r="K301" s="313">
        <f t="shared" si="12"/>
        <v>0</v>
      </c>
      <c r="L301" s="150"/>
      <c r="M301" s="150"/>
      <c r="N301" s="150"/>
      <c r="O301" s="150"/>
      <c r="P301" s="150"/>
      <c r="Q301" s="4"/>
    </row>
    <row r="302" spans="3:17" ht="15" customHeight="1">
      <c r="C302" s="30" t="str">
        <f t="shared" si="14"/>
        <v>n;</v>
      </c>
      <c r="D302" s="753"/>
      <c r="E302" s="355" t="s">
        <v>1670</v>
      </c>
      <c r="F302" s="564"/>
      <c r="G302" s="251"/>
      <c r="H302" s="313"/>
      <c r="I302" s="313"/>
      <c r="J302" s="313"/>
      <c r="K302" s="313">
        <f t="shared" si="12"/>
        <v>0</v>
      </c>
      <c r="L302" s="150"/>
      <c r="M302" s="150"/>
      <c r="N302" s="150"/>
      <c r="O302" s="150"/>
      <c r="P302" s="150"/>
      <c r="Q302" s="4"/>
    </row>
    <row r="303" spans="3:17" ht="15" customHeight="1">
      <c r="C303" s="30" t="str">
        <f t="shared" si="14"/>
        <v>n;</v>
      </c>
      <c r="D303" s="753"/>
      <c r="E303" s="355" t="s">
        <v>1670</v>
      </c>
      <c r="F303" s="564"/>
      <c r="G303" s="251"/>
      <c r="H303" s="313"/>
      <c r="I303" s="313"/>
      <c r="J303" s="313"/>
      <c r="K303" s="313">
        <f t="shared" si="12"/>
        <v>0</v>
      </c>
      <c r="L303" s="150"/>
      <c r="M303" s="150"/>
      <c r="N303" s="150"/>
      <c r="O303" s="150"/>
      <c r="P303" s="150"/>
      <c r="Q303" s="4"/>
    </row>
    <row r="304" spans="3:17" ht="15" customHeight="1">
      <c r="C304" s="30" t="str">
        <f t="shared" si="14"/>
        <v>n;</v>
      </c>
      <c r="D304" s="753"/>
      <c r="E304" s="355" t="s">
        <v>1670</v>
      </c>
      <c r="F304" s="564"/>
      <c r="G304" s="251"/>
      <c r="H304" s="313"/>
      <c r="I304" s="313"/>
      <c r="J304" s="313"/>
      <c r="K304" s="313">
        <f t="shared" si="12"/>
        <v>0</v>
      </c>
      <c r="L304" s="150"/>
      <c r="M304" s="150"/>
      <c r="N304" s="150"/>
      <c r="O304" s="150"/>
      <c r="P304" s="150"/>
      <c r="Q304" s="4"/>
    </row>
    <row r="305" spans="3:17" ht="15" customHeight="1">
      <c r="C305" s="30" t="str">
        <f t="shared" si="14"/>
        <v>n;</v>
      </c>
      <c r="D305" s="753"/>
      <c r="E305" s="355" t="s">
        <v>1670</v>
      </c>
      <c r="F305" s="564"/>
      <c r="G305" s="251"/>
      <c r="H305" s="313"/>
      <c r="I305" s="313"/>
      <c r="J305" s="313"/>
      <c r="K305" s="313">
        <f t="shared" si="12"/>
        <v>0</v>
      </c>
      <c r="L305" s="150"/>
      <c r="M305" s="150"/>
      <c r="N305" s="150"/>
      <c r="O305" s="150"/>
      <c r="P305" s="150"/>
      <c r="Q305" s="4"/>
    </row>
    <row r="306" spans="3:17" ht="15" customHeight="1">
      <c r="C306" s="30" t="str">
        <f t="shared" si="14"/>
        <v>n;</v>
      </c>
      <c r="D306" s="753"/>
      <c r="E306" s="355" t="s">
        <v>1670</v>
      </c>
      <c r="F306" s="564"/>
      <c r="G306" s="251"/>
      <c r="H306" s="313"/>
      <c r="I306" s="313"/>
      <c r="J306" s="313"/>
      <c r="K306" s="313">
        <f t="shared" si="12"/>
        <v>0</v>
      </c>
      <c r="L306" s="150"/>
      <c r="M306" s="150"/>
      <c r="N306" s="150"/>
      <c r="O306" s="150"/>
      <c r="P306" s="150"/>
      <c r="Q306" s="4"/>
    </row>
    <row r="307" spans="3:17" ht="15" customHeight="1">
      <c r="C307" s="30" t="str">
        <f t="shared" si="14"/>
        <v>n;</v>
      </c>
      <c r="D307" s="753"/>
      <c r="E307" s="355" t="s">
        <v>1670</v>
      </c>
      <c r="F307" s="564"/>
      <c r="G307" s="251"/>
      <c r="H307" s="313"/>
      <c r="I307" s="313"/>
      <c r="J307" s="313"/>
      <c r="K307" s="313">
        <f t="shared" si="12"/>
        <v>0</v>
      </c>
      <c r="L307" s="150"/>
      <c r="M307" s="150"/>
      <c r="N307" s="150"/>
      <c r="O307" s="150"/>
      <c r="P307" s="150"/>
      <c r="Q307" s="4"/>
    </row>
    <row r="308" spans="3:17" ht="15" customHeight="1">
      <c r="C308" s="30" t="str">
        <f t="shared" si="14"/>
        <v>n;</v>
      </c>
      <c r="D308" s="753"/>
      <c r="E308" s="355" t="s">
        <v>1670</v>
      </c>
      <c r="F308" s="564"/>
      <c r="G308" s="251"/>
      <c r="H308" s="313"/>
      <c r="I308" s="313"/>
      <c r="J308" s="313"/>
      <c r="K308" s="313">
        <f t="shared" si="12"/>
        <v>0</v>
      </c>
      <c r="L308" s="150"/>
      <c r="M308" s="150"/>
      <c r="N308" s="150"/>
      <c r="O308" s="150"/>
      <c r="P308" s="150"/>
      <c r="Q308" s="4"/>
    </row>
    <row r="309" spans="3:17" ht="15" customHeight="1">
      <c r="C309" s="30" t="str">
        <f t="shared" si="14"/>
        <v>n;</v>
      </c>
      <c r="D309" s="753"/>
      <c r="E309" s="355" t="s">
        <v>1670</v>
      </c>
      <c r="F309" s="564"/>
      <c r="G309" s="251"/>
      <c r="H309" s="313"/>
      <c r="I309" s="313"/>
      <c r="J309" s="313"/>
      <c r="K309" s="313">
        <f t="shared" si="12"/>
        <v>0</v>
      </c>
      <c r="L309" s="150"/>
      <c r="M309" s="150"/>
      <c r="N309" s="150"/>
      <c r="O309" s="150"/>
      <c r="P309" s="150"/>
      <c r="Q309" s="4"/>
    </row>
    <row r="310" spans="3:17" ht="15" customHeight="1">
      <c r="C310" s="30" t="str">
        <f t="shared" si="14"/>
        <v>n;</v>
      </c>
      <c r="D310" s="753"/>
      <c r="E310" s="355" t="s">
        <v>1670</v>
      </c>
      <c r="F310" s="564"/>
      <c r="G310" s="251"/>
      <c r="H310" s="313"/>
      <c r="I310" s="313"/>
      <c r="J310" s="313"/>
      <c r="K310" s="313">
        <f t="shared" si="12"/>
        <v>0</v>
      </c>
      <c r="L310" s="150"/>
      <c r="M310" s="150"/>
      <c r="N310" s="150"/>
      <c r="O310" s="150"/>
      <c r="P310" s="150"/>
      <c r="Q310" s="4"/>
    </row>
    <row r="311" spans="3:17" ht="15" customHeight="1">
      <c r="C311" s="30" t="str">
        <f t="shared" si="14"/>
        <v>n;</v>
      </c>
      <c r="D311" s="753"/>
      <c r="E311" s="355" t="s">
        <v>1670</v>
      </c>
      <c r="F311" s="564"/>
      <c r="G311" s="251"/>
      <c r="H311" s="313"/>
      <c r="I311" s="313"/>
      <c r="J311" s="313"/>
      <c r="K311" s="313">
        <f t="shared" si="12"/>
        <v>0</v>
      </c>
      <c r="L311" s="150"/>
      <c r="M311" s="150"/>
      <c r="N311" s="150"/>
      <c r="O311" s="150"/>
      <c r="P311" s="150"/>
      <c r="Q311" s="4"/>
    </row>
    <row r="312" spans="3:17" ht="15" customHeight="1">
      <c r="C312" s="30" t="str">
        <f t="shared" si="14"/>
        <v>n;</v>
      </c>
      <c r="D312" s="753"/>
      <c r="E312" s="355" t="s">
        <v>1670</v>
      </c>
      <c r="F312" s="564"/>
      <c r="G312" s="251"/>
      <c r="H312" s="313"/>
      <c r="I312" s="313"/>
      <c r="J312" s="313"/>
      <c r="K312" s="313">
        <f t="shared" si="12"/>
        <v>0</v>
      </c>
      <c r="L312" s="150"/>
      <c r="M312" s="150"/>
      <c r="N312" s="150"/>
      <c r="O312" s="150"/>
      <c r="P312" s="150"/>
      <c r="Q312" s="4"/>
    </row>
    <row r="313" spans="3:17" ht="15" customHeight="1">
      <c r="C313" s="30" t="str">
        <f t="shared" si="14"/>
        <v>n;</v>
      </c>
      <c r="D313" s="753"/>
      <c r="E313" s="355" t="s">
        <v>1670</v>
      </c>
      <c r="F313" s="564"/>
      <c r="G313" s="251"/>
      <c r="H313" s="313"/>
      <c r="I313" s="313"/>
      <c r="J313" s="313"/>
      <c r="K313" s="313">
        <f t="shared" si="12"/>
        <v>0</v>
      </c>
      <c r="L313" s="150"/>
      <c r="M313" s="150"/>
      <c r="N313" s="150"/>
      <c r="O313" s="150"/>
      <c r="P313" s="150"/>
      <c r="Q313" s="4"/>
    </row>
    <row r="314" spans="3:17" ht="15" customHeight="1">
      <c r="C314" s="30" t="str">
        <f t="shared" si="14"/>
        <v>n;</v>
      </c>
      <c r="D314" s="753"/>
      <c r="E314" s="355" t="s">
        <v>1670</v>
      </c>
      <c r="F314" s="564"/>
      <c r="G314" s="251"/>
      <c r="H314" s="313"/>
      <c r="I314" s="313"/>
      <c r="J314" s="313"/>
      <c r="K314" s="313">
        <f t="shared" si="12"/>
        <v>0</v>
      </c>
      <c r="L314" s="150"/>
      <c r="M314" s="150"/>
      <c r="N314" s="150"/>
      <c r="O314" s="150"/>
      <c r="P314" s="150"/>
      <c r="Q314" s="4"/>
    </row>
    <row r="315" spans="3:17" ht="15" customHeight="1">
      <c r="C315" s="30" t="str">
        <f t="shared" si="14"/>
        <v>n;</v>
      </c>
      <c r="D315" s="753"/>
      <c r="E315" s="355" t="s">
        <v>1670</v>
      </c>
      <c r="F315" s="564"/>
      <c r="G315" s="251"/>
      <c r="H315" s="313"/>
      <c r="I315" s="313"/>
      <c r="J315" s="313"/>
      <c r="K315" s="313">
        <f t="shared" si="12"/>
        <v>0</v>
      </c>
      <c r="L315" s="150"/>
      <c r="M315" s="150"/>
      <c r="N315" s="150"/>
      <c r="O315" s="150"/>
      <c r="P315" s="150"/>
      <c r="Q315" s="4"/>
    </row>
    <row r="316" spans="3:17" ht="15" customHeight="1">
      <c r="C316" s="30" t="str">
        <f t="shared" si="14"/>
        <v>n;</v>
      </c>
      <c r="D316" s="753"/>
      <c r="E316" s="355" t="s">
        <v>1670</v>
      </c>
      <c r="F316" s="564"/>
      <c r="G316" s="251"/>
      <c r="H316" s="313"/>
      <c r="I316" s="313"/>
      <c r="J316" s="313"/>
      <c r="K316" s="313">
        <f t="shared" si="12"/>
        <v>0</v>
      </c>
      <c r="L316" s="150"/>
      <c r="M316" s="150"/>
      <c r="N316" s="150"/>
      <c r="O316" s="150"/>
      <c r="P316" s="150"/>
      <c r="Q316" s="4"/>
    </row>
    <row r="317" spans="3:17" ht="15" customHeight="1">
      <c r="C317" s="30" t="str">
        <f t="shared" si="14"/>
        <v>n;</v>
      </c>
      <c r="D317" s="753"/>
      <c r="E317" s="355" t="s">
        <v>1670</v>
      </c>
      <c r="F317" s="564"/>
      <c r="G317" s="251"/>
      <c r="H317" s="313"/>
      <c r="I317" s="313"/>
      <c r="J317" s="313"/>
      <c r="K317" s="313">
        <f t="shared" si="12"/>
        <v>0</v>
      </c>
      <c r="L317" s="150"/>
      <c r="M317" s="150"/>
      <c r="N317" s="150"/>
      <c r="O317" s="150"/>
      <c r="P317" s="150"/>
      <c r="Q317" s="4"/>
    </row>
    <row r="318" spans="3:17" ht="15" customHeight="1">
      <c r="C318" s="30" t="str">
        <f t="shared" si="14"/>
        <v>n;</v>
      </c>
      <c r="D318" s="753"/>
      <c r="E318" s="355" t="s">
        <v>1670</v>
      </c>
      <c r="F318" s="564"/>
      <c r="G318" s="251"/>
      <c r="H318" s="313"/>
      <c r="I318" s="313"/>
      <c r="J318" s="313"/>
      <c r="K318" s="313">
        <f t="shared" si="12"/>
        <v>0</v>
      </c>
      <c r="L318" s="150"/>
      <c r="M318" s="150"/>
      <c r="N318" s="150"/>
      <c r="O318" s="150"/>
      <c r="P318" s="150"/>
      <c r="Q318" s="4"/>
    </row>
    <row r="319" spans="3:17" ht="15" customHeight="1">
      <c r="C319" s="30" t="str">
        <f t="shared" si="14"/>
        <v>n;</v>
      </c>
      <c r="D319" s="753"/>
      <c r="E319" s="355" t="s">
        <v>1670</v>
      </c>
      <c r="F319" s="564"/>
      <c r="G319" s="251"/>
      <c r="H319" s="313"/>
      <c r="I319" s="313"/>
      <c r="J319" s="313"/>
      <c r="K319" s="313">
        <f t="shared" si="12"/>
        <v>0</v>
      </c>
      <c r="L319" s="150"/>
      <c r="M319" s="150"/>
      <c r="N319" s="150"/>
      <c r="O319" s="150"/>
      <c r="P319" s="150"/>
      <c r="Q319" s="4"/>
    </row>
    <row r="320" spans="3:17" ht="15" customHeight="1">
      <c r="C320" s="30" t="str">
        <f t="shared" si="14"/>
        <v>n;</v>
      </c>
      <c r="D320" s="753"/>
      <c r="E320" s="355" t="s">
        <v>1670</v>
      </c>
      <c r="F320" s="564"/>
      <c r="G320" s="251"/>
      <c r="H320" s="313"/>
      <c r="I320" s="313"/>
      <c r="J320" s="313"/>
      <c r="K320" s="313">
        <f t="shared" si="12"/>
        <v>0</v>
      </c>
      <c r="L320" s="150"/>
      <c r="M320" s="150"/>
      <c r="N320" s="150"/>
      <c r="O320" s="150"/>
      <c r="P320" s="150"/>
      <c r="Q320" s="4"/>
    </row>
    <row r="321" spans="3:17" ht="15" customHeight="1">
      <c r="C321" s="30" t="str">
        <f t="shared" si="14"/>
        <v>n;</v>
      </c>
      <c r="D321" s="753"/>
      <c r="E321" s="355" t="s">
        <v>1670</v>
      </c>
      <c r="F321" s="564"/>
      <c r="G321" s="251"/>
      <c r="H321" s="313"/>
      <c r="I321" s="313"/>
      <c r="J321" s="313"/>
      <c r="K321" s="313">
        <f t="shared" si="12"/>
        <v>0</v>
      </c>
      <c r="L321" s="150"/>
      <c r="M321" s="150"/>
      <c r="N321" s="150"/>
      <c r="O321" s="150"/>
      <c r="P321" s="150"/>
      <c r="Q321" s="4"/>
    </row>
    <row r="322" spans="3:17" ht="15" customHeight="1">
      <c r="C322" s="30" t="str">
        <f t="shared" si="14"/>
        <v>n;</v>
      </c>
      <c r="D322" s="753"/>
      <c r="E322" s="355" t="s">
        <v>1670</v>
      </c>
      <c r="F322" s="564"/>
      <c r="G322" s="251"/>
      <c r="H322" s="313"/>
      <c r="I322" s="313"/>
      <c r="J322" s="313"/>
      <c r="K322" s="313">
        <f t="shared" si="12"/>
        <v>0</v>
      </c>
      <c r="L322" s="150"/>
      <c r="M322" s="150"/>
      <c r="N322" s="150"/>
      <c r="O322" s="150"/>
      <c r="P322" s="150"/>
      <c r="Q322" s="4"/>
    </row>
    <row r="323" spans="3:17" ht="15" customHeight="1">
      <c r="C323" s="30" t="str">
        <f t="shared" si="14"/>
        <v>n;</v>
      </c>
      <c r="D323" s="753"/>
      <c r="E323" s="355" t="s">
        <v>1670</v>
      </c>
      <c r="F323" s="564"/>
      <c r="G323" s="251"/>
      <c r="H323" s="313"/>
      <c r="I323" s="313"/>
      <c r="J323" s="313"/>
      <c r="K323" s="313">
        <f t="shared" si="12"/>
        <v>0</v>
      </c>
      <c r="L323" s="150"/>
      <c r="M323" s="150"/>
      <c r="N323" s="150"/>
      <c r="O323" s="150"/>
      <c r="P323" s="150"/>
      <c r="Q323" s="4"/>
    </row>
    <row r="324" spans="3:17" ht="15" customHeight="1">
      <c r="C324" s="30" t="str">
        <f t="shared" si="14"/>
        <v>n;</v>
      </c>
      <c r="D324" s="753"/>
      <c r="E324" s="355" t="s">
        <v>1670</v>
      </c>
      <c r="F324" s="564"/>
      <c r="G324" s="251"/>
      <c r="H324" s="313"/>
      <c r="I324" s="313"/>
      <c r="J324" s="313"/>
      <c r="K324" s="313">
        <f t="shared" si="12"/>
        <v>0</v>
      </c>
      <c r="L324" s="150"/>
      <c r="M324" s="150"/>
      <c r="N324" s="150"/>
      <c r="O324" s="150"/>
      <c r="P324" s="150"/>
      <c r="Q324" s="4"/>
    </row>
    <row r="325" spans="3:17" ht="15" customHeight="1">
      <c r="C325" s="30" t="str">
        <f t="shared" si="14"/>
        <v>n;</v>
      </c>
      <c r="D325" s="753"/>
      <c r="E325" s="355" t="s">
        <v>1670</v>
      </c>
      <c r="F325" s="564"/>
      <c r="G325" s="251"/>
      <c r="H325" s="313"/>
      <c r="I325" s="313"/>
      <c r="J325" s="313"/>
      <c r="K325" s="313">
        <f t="shared" si="12"/>
        <v>0</v>
      </c>
      <c r="L325" s="150"/>
      <c r="M325" s="150"/>
      <c r="N325" s="150"/>
      <c r="O325" s="150"/>
      <c r="P325" s="150"/>
      <c r="Q325" s="4"/>
    </row>
    <row r="326" spans="3:17" ht="15" customHeight="1">
      <c r="C326" s="30" t="str">
        <f t="shared" si="14"/>
        <v>n;</v>
      </c>
      <c r="D326" s="753"/>
      <c r="E326" s="355" t="s">
        <v>1670</v>
      </c>
      <c r="F326" s="564"/>
      <c r="G326" s="251"/>
      <c r="H326" s="313"/>
      <c r="I326" s="313"/>
      <c r="J326" s="313"/>
      <c r="K326" s="313">
        <f t="shared" si="12"/>
        <v>0</v>
      </c>
      <c r="L326" s="150"/>
      <c r="M326" s="150"/>
      <c r="N326" s="150"/>
      <c r="O326" s="150"/>
      <c r="P326" s="150"/>
      <c r="Q326" s="4"/>
    </row>
    <row r="327" spans="3:17" ht="15" customHeight="1">
      <c r="C327" s="30" t="str">
        <f t="shared" si="14"/>
        <v>n;</v>
      </c>
      <c r="D327" s="753"/>
      <c r="E327" s="355" t="s">
        <v>1670</v>
      </c>
      <c r="F327" s="564"/>
      <c r="G327" s="251"/>
      <c r="H327" s="313"/>
      <c r="I327" s="313"/>
      <c r="J327" s="313"/>
      <c r="K327" s="313">
        <f t="shared" si="12"/>
        <v>0</v>
      </c>
      <c r="L327" s="150"/>
      <c r="M327" s="150"/>
      <c r="N327" s="150"/>
      <c r="O327" s="150"/>
      <c r="P327" s="150"/>
      <c r="Q327" s="4"/>
    </row>
    <row r="328" spans="3:17" ht="15" customHeight="1">
      <c r="C328" s="30" t="str">
        <f t="shared" si="14"/>
        <v>n;</v>
      </c>
      <c r="D328" s="753"/>
      <c r="E328" s="355" t="s">
        <v>1670</v>
      </c>
      <c r="F328" s="564"/>
      <c r="G328" s="251"/>
      <c r="H328" s="313"/>
      <c r="I328" s="313"/>
      <c r="J328" s="313"/>
      <c r="K328" s="313">
        <f t="shared" si="12"/>
        <v>0</v>
      </c>
      <c r="L328" s="150"/>
      <c r="M328" s="150"/>
      <c r="N328" s="150"/>
      <c r="O328" s="150"/>
      <c r="P328" s="150"/>
      <c r="Q328" s="4"/>
    </row>
    <row r="329" spans="3:17" ht="15" customHeight="1">
      <c r="C329" s="30" t="str">
        <f t="shared" si="14"/>
        <v>n;</v>
      </c>
      <c r="D329" s="753"/>
      <c r="E329" s="355" t="s">
        <v>1670</v>
      </c>
      <c r="F329" s="564"/>
      <c r="G329" s="251"/>
      <c r="H329" s="313"/>
      <c r="I329" s="313"/>
      <c r="J329" s="313"/>
      <c r="K329" s="313">
        <f t="shared" si="12"/>
        <v>0</v>
      </c>
      <c r="L329" s="150"/>
      <c r="M329" s="150"/>
      <c r="N329" s="150"/>
      <c r="O329" s="150"/>
      <c r="P329" s="150"/>
      <c r="Q329" s="4"/>
    </row>
    <row r="330" spans="3:17" ht="15" customHeight="1">
      <c r="C330" s="30" t="str">
        <f t="shared" si="14"/>
        <v>n;</v>
      </c>
      <c r="D330" s="753"/>
      <c r="E330" s="355" t="s">
        <v>1670</v>
      </c>
      <c r="F330" s="564"/>
      <c r="G330" s="251"/>
      <c r="H330" s="313"/>
      <c r="I330" s="313"/>
      <c r="J330" s="313"/>
      <c r="K330" s="313">
        <f t="shared" si="12"/>
        <v>0</v>
      </c>
      <c r="L330" s="150"/>
      <c r="M330" s="150"/>
      <c r="N330" s="150"/>
      <c r="O330" s="150"/>
      <c r="P330" s="150"/>
      <c r="Q330" s="4"/>
    </row>
    <row r="331" spans="3:17" ht="15" customHeight="1">
      <c r="C331" s="30" t="str">
        <f t="shared" si="14"/>
        <v>n;</v>
      </c>
      <c r="D331" s="753"/>
      <c r="E331" s="355" t="s">
        <v>1670</v>
      </c>
      <c r="F331" s="564"/>
      <c r="G331" s="251"/>
      <c r="H331" s="313"/>
      <c r="I331" s="313"/>
      <c r="J331" s="313"/>
      <c r="K331" s="313">
        <f t="shared" si="12"/>
        <v>0</v>
      </c>
      <c r="L331" s="150"/>
      <c r="M331" s="150"/>
      <c r="N331" s="150"/>
      <c r="O331" s="150"/>
      <c r="P331" s="150"/>
      <c r="Q331" s="4"/>
    </row>
    <row r="332" spans="3:17" ht="15" customHeight="1">
      <c r="C332" s="30" t="str">
        <f t="shared" si="14"/>
        <v>n;</v>
      </c>
      <c r="D332" s="753"/>
      <c r="E332" s="355" t="s">
        <v>1670</v>
      </c>
      <c r="F332" s="564"/>
      <c r="G332" s="251"/>
      <c r="H332" s="313"/>
      <c r="I332" s="313"/>
      <c r="J332" s="313"/>
      <c r="K332" s="313">
        <f t="shared" si="12"/>
        <v>0</v>
      </c>
      <c r="L332" s="150"/>
      <c r="M332" s="150"/>
      <c r="N332" s="150"/>
      <c r="O332" s="150"/>
      <c r="P332" s="150"/>
      <c r="Q332" s="4"/>
    </row>
    <row r="333" spans="3:17" ht="15" customHeight="1">
      <c r="C333" s="30" t="str">
        <f t="shared" si="14"/>
        <v>n;</v>
      </c>
      <c r="D333" s="753"/>
      <c r="E333" s="355" t="s">
        <v>1670</v>
      </c>
      <c r="F333" s="564"/>
      <c r="G333" s="251"/>
      <c r="H333" s="313"/>
      <c r="I333" s="313"/>
      <c r="J333" s="313"/>
      <c r="K333" s="313">
        <f t="shared" si="12"/>
        <v>0</v>
      </c>
      <c r="L333" s="150"/>
      <c r="M333" s="150"/>
      <c r="N333" s="150"/>
      <c r="O333" s="150"/>
      <c r="P333" s="150"/>
      <c r="Q333" s="4"/>
    </row>
    <row r="334" spans="3:17" ht="15" customHeight="1">
      <c r="C334" s="30" t="str">
        <f t="shared" si="14"/>
        <v>n;</v>
      </c>
      <c r="D334" s="753"/>
      <c r="E334" s="355" t="s">
        <v>1670</v>
      </c>
      <c r="F334" s="564"/>
      <c r="G334" s="251"/>
      <c r="H334" s="313"/>
      <c r="I334" s="313"/>
      <c r="J334" s="313"/>
      <c r="K334" s="313">
        <f t="shared" si="12"/>
        <v>0</v>
      </c>
      <c r="L334" s="150"/>
      <c r="M334" s="150"/>
      <c r="N334" s="150"/>
      <c r="O334" s="150"/>
      <c r="P334" s="150"/>
      <c r="Q334" s="4"/>
    </row>
    <row r="335" spans="3:17" ht="15" customHeight="1">
      <c r="C335" s="30" t="str">
        <f t="shared" si="14"/>
        <v>n;</v>
      </c>
      <c r="D335" s="753"/>
      <c r="E335" s="355" t="s">
        <v>1670</v>
      </c>
      <c r="F335" s="564"/>
      <c r="G335" s="251"/>
      <c r="H335" s="313"/>
      <c r="I335" s="313"/>
      <c r="J335" s="313"/>
      <c r="K335" s="313">
        <f t="shared" si="12"/>
        <v>0</v>
      </c>
      <c r="L335" s="150"/>
      <c r="M335" s="150"/>
      <c r="N335" s="150"/>
      <c r="O335" s="150"/>
      <c r="P335" s="150"/>
      <c r="Q335" s="4"/>
    </row>
    <row r="336" spans="3:17" ht="15" customHeight="1">
      <c r="C336" s="30" t="str">
        <f t="shared" si="14"/>
        <v>n;</v>
      </c>
      <c r="D336" s="753"/>
      <c r="E336" s="355" t="s">
        <v>1670</v>
      </c>
      <c r="F336" s="564"/>
      <c r="G336" s="251"/>
      <c r="H336" s="313"/>
      <c r="I336" s="313"/>
      <c r="J336" s="313"/>
      <c r="K336" s="313">
        <f t="shared" si="12"/>
        <v>0</v>
      </c>
      <c r="L336" s="150"/>
      <c r="M336" s="150"/>
      <c r="N336" s="150"/>
      <c r="O336" s="150"/>
      <c r="P336" s="150"/>
      <c r="Q336" s="4"/>
    </row>
    <row r="337" spans="3:17" ht="15" customHeight="1">
      <c r="C337" s="30" t="str">
        <f t="shared" si="14"/>
        <v>n;</v>
      </c>
      <c r="D337" s="753"/>
      <c r="E337" s="355" t="s">
        <v>1670</v>
      </c>
      <c r="F337" s="564"/>
      <c r="G337" s="251"/>
      <c r="H337" s="313"/>
      <c r="I337" s="313"/>
      <c r="J337" s="313"/>
      <c r="K337" s="313">
        <f t="shared" si="12"/>
        <v>0</v>
      </c>
      <c r="L337" s="150"/>
      <c r="M337" s="150"/>
      <c r="N337" s="150"/>
      <c r="O337" s="150"/>
      <c r="P337" s="150"/>
      <c r="Q337" s="4"/>
    </row>
    <row r="338" spans="3:17" ht="15" customHeight="1">
      <c r="C338" s="30" t="str">
        <f t="shared" si="14"/>
        <v>n;</v>
      </c>
      <c r="D338" s="753"/>
      <c r="E338" s="355" t="s">
        <v>1670</v>
      </c>
      <c r="F338" s="564"/>
      <c r="G338" s="251"/>
      <c r="H338" s="313"/>
      <c r="I338" s="313"/>
      <c r="J338" s="313"/>
      <c r="K338" s="313">
        <f t="shared" si="12"/>
        <v>0</v>
      </c>
      <c r="L338" s="150"/>
      <c r="M338" s="150"/>
      <c r="N338" s="150"/>
      <c r="O338" s="150"/>
      <c r="P338" s="150"/>
      <c r="Q338" s="4"/>
    </row>
    <row r="339" spans="3:17" ht="15" customHeight="1">
      <c r="C339" s="30" t="str">
        <f t="shared" si="14"/>
        <v>n;</v>
      </c>
      <c r="D339" s="753"/>
      <c r="E339" s="355" t="s">
        <v>1670</v>
      </c>
      <c r="F339" s="564"/>
      <c r="G339" s="251"/>
      <c r="H339" s="313"/>
      <c r="I339" s="313"/>
      <c r="J339" s="313"/>
      <c r="K339" s="313">
        <f t="shared" si="12"/>
        <v>0</v>
      </c>
      <c r="L339" s="150"/>
      <c r="M339" s="150"/>
      <c r="N339" s="150"/>
      <c r="O339" s="150"/>
      <c r="P339" s="150"/>
      <c r="Q339" s="4"/>
    </row>
    <row r="340" spans="3:17" ht="15" customHeight="1">
      <c r="C340" s="30" t="str">
        <f t="shared" si="14"/>
        <v>n;</v>
      </c>
      <c r="D340" s="753"/>
      <c r="E340" s="355" t="s">
        <v>1670</v>
      </c>
      <c r="F340" s="564"/>
      <c r="G340" s="251"/>
      <c r="H340" s="313"/>
      <c r="I340" s="313"/>
      <c r="J340" s="313"/>
      <c r="K340" s="313">
        <f t="shared" si="12"/>
        <v>0</v>
      </c>
      <c r="L340" s="150"/>
      <c r="M340" s="150"/>
      <c r="N340" s="150"/>
      <c r="O340" s="150"/>
      <c r="P340" s="150"/>
      <c r="Q340" s="4"/>
    </row>
    <row r="341" spans="3:17" ht="15" customHeight="1">
      <c r="C341" s="30" t="str">
        <f t="shared" si="14"/>
        <v>n;</v>
      </c>
      <c r="D341" s="753"/>
      <c r="E341" s="355" t="s">
        <v>1670</v>
      </c>
      <c r="F341" s="564"/>
      <c r="G341" s="251"/>
      <c r="H341" s="313"/>
      <c r="I341" s="313"/>
      <c r="J341" s="313"/>
      <c r="K341" s="313">
        <f t="shared" si="12"/>
        <v>0</v>
      </c>
      <c r="L341" s="150"/>
      <c r="M341" s="150"/>
      <c r="N341" s="150"/>
      <c r="O341" s="150"/>
      <c r="P341" s="150"/>
      <c r="Q341" s="4"/>
    </row>
    <row r="342" spans="3:17" ht="15" customHeight="1">
      <c r="C342" s="30" t="str">
        <f t="shared" si="14"/>
        <v>n;</v>
      </c>
      <c r="D342" s="753"/>
      <c r="E342" s="355" t="s">
        <v>1670</v>
      </c>
      <c r="F342" s="564"/>
      <c r="G342" s="251"/>
      <c r="H342" s="313"/>
      <c r="I342" s="313"/>
      <c r="J342" s="313"/>
      <c r="K342" s="313">
        <f t="shared" si="12"/>
        <v>0</v>
      </c>
      <c r="L342" s="150"/>
      <c r="M342" s="150"/>
      <c r="N342" s="150"/>
      <c r="O342" s="150"/>
      <c r="P342" s="150"/>
      <c r="Q342" s="4"/>
    </row>
    <row r="343" spans="3:17" ht="15" customHeight="1">
      <c r="C343" s="30" t="str">
        <f t="shared" si="14"/>
        <v>n;</v>
      </c>
      <c r="D343" s="753"/>
      <c r="E343" s="355" t="s">
        <v>1670</v>
      </c>
      <c r="F343" s="564"/>
      <c r="G343" s="251"/>
      <c r="H343" s="313"/>
      <c r="I343" s="313"/>
      <c r="J343" s="313"/>
      <c r="K343" s="313">
        <f t="shared" si="12"/>
        <v>0</v>
      </c>
      <c r="L343" s="150"/>
      <c r="M343" s="150"/>
      <c r="N343" s="150"/>
      <c r="O343" s="150"/>
      <c r="P343" s="150"/>
      <c r="Q343" s="4"/>
    </row>
    <row r="344" spans="3:17" ht="15" customHeight="1">
      <c r="C344" s="30" t="str">
        <f t="shared" si="14"/>
        <v>n;</v>
      </c>
      <c r="D344" s="753"/>
      <c r="E344" s="355" t="s">
        <v>1670</v>
      </c>
      <c r="F344" s="564"/>
      <c r="G344" s="251"/>
      <c r="H344" s="313"/>
      <c r="I344" s="313"/>
      <c r="J344" s="313"/>
      <c r="K344" s="313">
        <f t="shared" si="12"/>
        <v>0</v>
      </c>
      <c r="L344" s="150"/>
      <c r="M344" s="150"/>
      <c r="N344" s="150"/>
      <c r="O344" s="150"/>
      <c r="P344" s="150"/>
      <c r="Q344" s="4"/>
    </row>
    <row r="345" spans="3:17" ht="15" customHeight="1">
      <c r="C345" s="30" t="str">
        <f t="shared" si="14"/>
        <v>n;</v>
      </c>
      <c r="D345" s="753"/>
      <c r="E345" s="355" t="s">
        <v>1670</v>
      </c>
      <c r="F345" s="564"/>
      <c r="G345" s="251"/>
      <c r="H345" s="313"/>
      <c r="I345" s="313"/>
      <c r="J345" s="313"/>
      <c r="K345" s="313">
        <f t="shared" si="12"/>
        <v>0</v>
      </c>
      <c r="L345" s="150"/>
      <c r="M345" s="150"/>
      <c r="N345" s="150"/>
      <c r="O345" s="150"/>
      <c r="P345" s="150"/>
      <c r="Q345" s="4"/>
    </row>
    <row r="346" spans="3:17" ht="15" customHeight="1">
      <c r="C346" s="30" t="str">
        <f t="shared" si="14"/>
        <v>n;</v>
      </c>
      <c r="D346" s="753"/>
      <c r="E346" s="355" t="s">
        <v>1670</v>
      </c>
      <c r="F346" s="564"/>
      <c r="G346" s="251"/>
      <c r="H346" s="313"/>
      <c r="I346" s="313"/>
      <c r="J346" s="313"/>
      <c r="K346" s="313">
        <f t="shared" si="12"/>
        <v>0</v>
      </c>
      <c r="L346" s="150"/>
      <c r="M346" s="150"/>
      <c r="N346" s="150"/>
      <c r="O346" s="150"/>
      <c r="P346" s="150"/>
      <c r="Q346" s="4"/>
    </row>
    <row r="347" spans="3:17" ht="15" customHeight="1">
      <c r="C347" s="30" t="str">
        <f t="shared" si="14"/>
        <v>n;</v>
      </c>
      <c r="D347" s="753"/>
      <c r="E347" s="355" t="s">
        <v>1670</v>
      </c>
      <c r="F347" s="564"/>
      <c r="G347" s="251"/>
      <c r="H347" s="313"/>
      <c r="I347" s="313"/>
      <c r="J347" s="313"/>
      <c r="K347" s="313">
        <f t="shared" si="12"/>
        <v>0</v>
      </c>
      <c r="L347" s="150"/>
      <c r="M347" s="150"/>
      <c r="N347" s="150"/>
      <c r="O347" s="150"/>
      <c r="P347" s="150"/>
      <c r="Q347" s="4"/>
    </row>
    <row r="348" spans="3:17" ht="15" customHeight="1">
      <c r="C348" s="30" t="str">
        <f t="shared" si="14"/>
        <v>n;</v>
      </c>
      <c r="D348" s="753"/>
      <c r="E348" s="355" t="s">
        <v>1670</v>
      </c>
      <c r="F348" s="564"/>
      <c r="G348" s="251"/>
      <c r="H348" s="313"/>
      <c r="I348" s="313"/>
      <c r="J348" s="313"/>
      <c r="K348" s="313">
        <f t="shared" si="12"/>
        <v>0</v>
      </c>
      <c r="L348" s="150"/>
      <c r="M348" s="150"/>
      <c r="N348" s="150"/>
      <c r="O348" s="150"/>
      <c r="P348" s="150"/>
      <c r="Q348" s="4"/>
    </row>
    <row r="349" spans="3:17" ht="15" customHeight="1">
      <c r="C349" s="30" t="str">
        <f t="shared" si="14"/>
        <v>n;</v>
      </c>
      <c r="D349" s="753"/>
      <c r="E349" s="355" t="s">
        <v>1670</v>
      </c>
      <c r="F349" s="564"/>
      <c r="G349" s="251"/>
      <c r="H349" s="313"/>
      <c r="I349" s="313"/>
      <c r="J349" s="313"/>
      <c r="K349" s="313">
        <f t="shared" si="12"/>
        <v>0</v>
      </c>
      <c r="L349" s="150"/>
      <c r="M349" s="150"/>
      <c r="N349" s="150"/>
      <c r="O349" s="150"/>
      <c r="P349" s="150"/>
      <c r="Q349" s="4"/>
    </row>
    <row r="350" spans="3:17" ht="15" customHeight="1">
      <c r="C350" s="30" t="str">
        <f t="shared" si="14"/>
        <v>n;</v>
      </c>
      <c r="D350" s="753"/>
      <c r="E350" s="355" t="s">
        <v>1670</v>
      </c>
      <c r="F350" s="564"/>
      <c r="G350" s="251"/>
      <c r="H350" s="313"/>
      <c r="I350" s="313"/>
      <c r="J350" s="313"/>
      <c r="K350" s="313">
        <f t="shared" si="12"/>
        <v>0</v>
      </c>
      <c r="L350" s="150"/>
      <c r="M350" s="150"/>
      <c r="N350" s="150"/>
      <c r="O350" s="150"/>
      <c r="P350" s="150"/>
      <c r="Q350" s="4"/>
    </row>
    <row r="351" spans="3:17" ht="15" customHeight="1">
      <c r="C351" s="30" t="str">
        <f t="shared" si="14"/>
        <v>n;</v>
      </c>
      <c r="D351" s="753"/>
      <c r="E351" s="355" t="s">
        <v>1670</v>
      </c>
      <c r="F351" s="564"/>
      <c r="G351" s="251"/>
      <c r="H351" s="313"/>
      <c r="I351" s="313"/>
      <c r="J351" s="313"/>
      <c r="K351" s="313">
        <f t="shared" si="12"/>
        <v>0</v>
      </c>
      <c r="L351" s="150"/>
      <c r="M351" s="150"/>
      <c r="N351" s="150"/>
      <c r="O351" s="150"/>
      <c r="P351" s="150"/>
      <c r="Q351" s="4"/>
    </row>
    <row r="352" spans="3:17" ht="15" customHeight="1">
      <c r="C352" s="30" t="str">
        <f t="shared" si="14"/>
        <v>n;</v>
      </c>
      <c r="D352" s="753"/>
      <c r="E352" s="355" t="s">
        <v>1670</v>
      </c>
      <c r="F352" s="564"/>
      <c r="G352" s="251"/>
      <c r="H352" s="313"/>
      <c r="I352" s="313"/>
      <c r="J352" s="313"/>
      <c r="K352" s="313">
        <f t="shared" si="12"/>
        <v>0</v>
      </c>
      <c r="L352" s="150"/>
      <c r="M352" s="150"/>
      <c r="N352" s="150"/>
      <c r="O352" s="150"/>
      <c r="P352" s="150"/>
      <c r="Q352" s="4"/>
    </row>
    <row r="353" spans="3:17" ht="15" customHeight="1">
      <c r="C353" s="30" t="str">
        <f t="shared" si="14"/>
        <v>n;</v>
      </c>
      <c r="D353" s="753"/>
      <c r="E353" s="355" t="s">
        <v>1670</v>
      </c>
      <c r="F353" s="564"/>
      <c r="G353" s="251"/>
      <c r="H353" s="313"/>
      <c r="I353" s="313"/>
      <c r="J353" s="313"/>
      <c r="K353" s="313">
        <f t="shared" si="12"/>
        <v>0</v>
      </c>
      <c r="L353" s="150"/>
      <c r="M353" s="150"/>
      <c r="N353" s="150"/>
      <c r="O353" s="150"/>
      <c r="P353" s="150"/>
      <c r="Q353" s="4"/>
    </row>
    <row r="354" spans="3:17" ht="15" customHeight="1">
      <c r="C354" s="30" t="str">
        <f t="shared" si="14"/>
        <v>n;</v>
      </c>
      <c r="D354" s="753"/>
      <c r="E354" s="355" t="s">
        <v>1670</v>
      </c>
      <c r="F354" s="564"/>
      <c r="G354" s="251"/>
      <c r="H354" s="313"/>
      <c r="I354" s="313"/>
      <c r="J354" s="313"/>
      <c r="K354" s="313">
        <f t="shared" si="12"/>
        <v>0</v>
      </c>
      <c r="L354" s="150"/>
      <c r="M354" s="150"/>
      <c r="N354" s="150"/>
      <c r="O354" s="150"/>
      <c r="P354" s="150"/>
      <c r="Q354" s="4"/>
    </row>
    <row r="355" spans="3:17" ht="15" customHeight="1">
      <c r="C355" s="30" t="str">
        <f t="shared" si="14"/>
        <v>n;</v>
      </c>
      <c r="D355" s="753"/>
      <c r="E355" s="355" t="s">
        <v>1670</v>
      </c>
      <c r="F355" s="564"/>
      <c r="G355" s="251"/>
      <c r="H355" s="313"/>
      <c r="I355" s="313"/>
      <c r="J355" s="313"/>
      <c r="K355" s="313">
        <f t="shared" si="12"/>
        <v>0</v>
      </c>
      <c r="L355" s="150"/>
      <c r="M355" s="150"/>
      <c r="N355" s="150"/>
      <c r="O355" s="150"/>
      <c r="P355" s="150"/>
      <c r="Q355" s="4"/>
    </row>
    <row r="356" spans="3:17" ht="15" customHeight="1">
      <c r="C356" s="30" t="str">
        <f t="shared" si="14"/>
        <v>n;</v>
      </c>
      <c r="D356" s="753"/>
      <c r="E356" s="355" t="s">
        <v>1670</v>
      </c>
      <c r="F356" s="564"/>
      <c r="G356" s="251"/>
      <c r="H356" s="313"/>
      <c r="I356" s="313"/>
      <c r="J356" s="313"/>
      <c r="K356" s="313">
        <f t="shared" si="12"/>
        <v>0</v>
      </c>
      <c r="L356" s="150"/>
      <c r="M356" s="150"/>
      <c r="N356" s="150"/>
      <c r="O356" s="150"/>
      <c r="P356" s="150"/>
      <c r="Q356" s="4"/>
    </row>
    <row r="357" spans="3:17" ht="15" customHeight="1">
      <c r="C357" s="30" t="str">
        <f t="shared" si="14"/>
        <v>n;</v>
      </c>
      <c r="D357" s="753"/>
      <c r="E357" s="355" t="s">
        <v>1670</v>
      </c>
      <c r="F357" s="564"/>
      <c r="G357" s="251"/>
      <c r="H357" s="313"/>
      <c r="I357" s="313"/>
      <c r="J357" s="313"/>
      <c r="K357" s="313">
        <f t="shared" si="12"/>
        <v>0</v>
      </c>
      <c r="L357" s="150"/>
      <c r="M357" s="150"/>
      <c r="N357" s="150"/>
      <c r="O357" s="150"/>
      <c r="P357" s="150"/>
      <c r="Q357" s="4"/>
    </row>
    <row r="358" spans="3:17" ht="15" customHeight="1">
      <c r="C358" s="30" t="str">
        <f t="shared" si="14"/>
        <v>n;</v>
      </c>
      <c r="D358" s="753"/>
      <c r="E358" s="355" t="s">
        <v>1670</v>
      </c>
      <c r="F358" s="564"/>
      <c r="G358" s="251"/>
      <c r="H358" s="313"/>
      <c r="I358" s="313"/>
      <c r="J358" s="313"/>
      <c r="K358" s="313">
        <f t="shared" si="12"/>
        <v>0</v>
      </c>
      <c r="L358" s="150"/>
      <c r="M358" s="150"/>
      <c r="N358" s="150"/>
      <c r="O358" s="150"/>
      <c r="P358" s="150"/>
      <c r="Q358" s="4"/>
    </row>
    <row r="359" spans="3:17" ht="15" customHeight="1">
      <c r="C359" s="30" t="str">
        <f t="shared" si="14"/>
        <v>n;</v>
      </c>
      <c r="D359" s="753"/>
      <c r="E359" s="355" t="s">
        <v>1670</v>
      </c>
      <c r="F359" s="564"/>
      <c r="G359" s="251"/>
      <c r="H359" s="313"/>
      <c r="I359" s="313"/>
      <c r="J359" s="313"/>
      <c r="K359" s="313">
        <f t="shared" si="12"/>
        <v>0</v>
      </c>
      <c r="L359" s="150"/>
      <c r="M359" s="150"/>
      <c r="N359" s="150"/>
      <c r="O359" s="150"/>
      <c r="P359" s="150"/>
      <c r="Q359" s="4"/>
    </row>
    <row r="360" spans="3:17" ht="15" customHeight="1">
      <c r="C360" s="30" t="str">
        <f t="shared" si="14"/>
        <v>n;</v>
      </c>
      <c r="D360" s="753"/>
      <c r="E360" s="355" t="s">
        <v>1670</v>
      </c>
      <c r="F360" s="564"/>
      <c r="G360" s="251"/>
      <c r="H360" s="313"/>
      <c r="I360" s="313"/>
      <c r="J360" s="313"/>
      <c r="K360" s="313">
        <f t="shared" si="12"/>
        <v>0</v>
      </c>
      <c r="L360" s="150"/>
      <c r="M360" s="150"/>
      <c r="N360" s="150"/>
      <c r="O360" s="150"/>
      <c r="P360" s="150"/>
      <c r="Q360" s="4"/>
    </row>
    <row r="361" spans="3:17" ht="15" customHeight="1">
      <c r="C361" s="30" t="str">
        <f t="shared" si="14"/>
        <v>n;</v>
      </c>
      <c r="D361" s="753"/>
      <c r="E361" s="355" t="s">
        <v>1670</v>
      </c>
      <c r="F361" s="564"/>
      <c r="G361" s="251"/>
      <c r="H361" s="313"/>
      <c r="I361" s="313"/>
      <c r="J361" s="313"/>
      <c r="K361" s="313">
        <f t="shared" si="12"/>
        <v>0</v>
      </c>
      <c r="L361" s="150"/>
      <c r="M361" s="150"/>
      <c r="N361" s="150"/>
      <c r="O361" s="150"/>
      <c r="P361" s="150"/>
      <c r="Q361" s="4"/>
    </row>
    <row r="362" spans="3:17" ht="15" customHeight="1">
      <c r="C362" s="30" t="str">
        <f t="shared" si="14"/>
        <v>n;</v>
      </c>
      <c r="D362" s="753"/>
      <c r="E362" s="355" t="s">
        <v>1670</v>
      </c>
      <c r="F362" s="564"/>
      <c r="G362" s="251"/>
      <c r="H362" s="313"/>
      <c r="I362" s="313"/>
      <c r="J362" s="313"/>
      <c r="K362" s="313">
        <f t="shared" si="12"/>
        <v>0</v>
      </c>
      <c r="L362" s="150"/>
      <c r="M362" s="150"/>
      <c r="N362" s="150"/>
      <c r="O362" s="150"/>
      <c r="P362" s="150"/>
      <c r="Q362" s="4"/>
    </row>
    <row r="363" spans="3:17" ht="15" customHeight="1">
      <c r="C363" s="30" t="str">
        <f t="shared" si="14"/>
        <v>n;</v>
      </c>
      <c r="D363" s="753"/>
      <c r="E363" s="355" t="s">
        <v>1670</v>
      </c>
      <c r="F363" s="564"/>
      <c r="G363" s="251"/>
      <c r="H363" s="313"/>
      <c r="I363" s="313"/>
      <c r="J363" s="313"/>
      <c r="K363" s="313">
        <f t="shared" si="12"/>
        <v>0</v>
      </c>
      <c r="L363" s="150"/>
      <c r="M363" s="150"/>
      <c r="N363" s="150"/>
      <c r="O363" s="150"/>
      <c r="P363" s="150"/>
      <c r="Q363" s="4"/>
    </row>
    <row r="364" spans="3:17" ht="15" customHeight="1">
      <c r="C364" s="30" t="str">
        <f t="shared" si="14"/>
        <v>n;</v>
      </c>
      <c r="D364" s="753"/>
      <c r="E364" s="355" t="s">
        <v>1670</v>
      </c>
      <c r="F364" s="564"/>
      <c r="G364" s="251"/>
      <c r="H364" s="313"/>
      <c r="I364" s="313"/>
      <c r="J364" s="313"/>
      <c r="K364" s="313">
        <f t="shared" si="12"/>
        <v>0</v>
      </c>
      <c r="L364" s="150"/>
      <c r="M364" s="150"/>
      <c r="N364" s="150"/>
      <c r="O364" s="150"/>
      <c r="P364" s="150"/>
      <c r="Q364" s="4"/>
    </row>
    <row r="365" spans="3:17" ht="15" customHeight="1">
      <c r="C365" s="30" t="str">
        <f t="shared" si="14"/>
        <v>n;</v>
      </c>
      <c r="D365" s="753"/>
      <c r="E365" s="355" t="s">
        <v>1670</v>
      </c>
      <c r="F365" s="564"/>
      <c r="G365" s="251"/>
      <c r="H365" s="313"/>
      <c r="I365" s="313"/>
      <c r="J365" s="313"/>
      <c r="K365" s="313">
        <f t="shared" si="12"/>
        <v>0</v>
      </c>
      <c r="L365" s="150"/>
      <c r="M365" s="150"/>
      <c r="N365" s="150"/>
      <c r="O365" s="150"/>
      <c r="P365" s="150"/>
      <c r="Q365" s="4"/>
    </row>
    <row r="366" spans="3:17" ht="15" customHeight="1">
      <c r="C366" s="30" t="str">
        <f t="shared" si="14"/>
        <v>n;</v>
      </c>
      <c r="D366" s="753"/>
      <c r="E366" s="355" t="s">
        <v>1670</v>
      </c>
      <c r="F366" s="564"/>
      <c r="G366" s="251"/>
      <c r="H366" s="313"/>
      <c r="I366" s="313"/>
      <c r="J366" s="313"/>
      <c r="K366" s="313">
        <f t="shared" si="12"/>
        <v>0</v>
      </c>
      <c r="L366" s="150"/>
      <c r="M366" s="150"/>
      <c r="N366" s="150"/>
      <c r="O366" s="150"/>
      <c r="P366" s="150"/>
      <c r="Q366" s="4"/>
    </row>
    <row r="367" spans="3:17" ht="15" customHeight="1">
      <c r="C367" s="30" t="str">
        <f t="shared" si="14"/>
        <v>n;</v>
      </c>
      <c r="D367" s="753"/>
      <c r="E367" s="355" t="s">
        <v>1670</v>
      </c>
      <c r="F367" s="564"/>
      <c r="G367" s="251"/>
      <c r="H367" s="313"/>
      <c r="I367" s="313"/>
      <c r="J367" s="313"/>
      <c r="K367" s="313">
        <f t="shared" si="12"/>
        <v>0</v>
      </c>
      <c r="L367" s="150"/>
      <c r="M367" s="150"/>
      <c r="N367" s="150"/>
      <c r="O367" s="150"/>
      <c r="P367" s="150"/>
      <c r="Q367" s="4"/>
    </row>
    <row r="368" spans="3:17" ht="15" customHeight="1">
      <c r="C368" s="30" t="str">
        <f t="shared" si="14"/>
        <v>n;</v>
      </c>
      <c r="D368" s="753"/>
      <c r="E368" s="355" t="s">
        <v>1670</v>
      </c>
      <c r="F368" s="564"/>
      <c r="G368" s="251"/>
      <c r="H368" s="313"/>
      <c r="I368" s="313"/>
      <c r="J368" s="313"/>
      <c r="K368" s="313">
        <f t="shared" si="12"/>
        <v>0</v>
      </c>
      <c r="L368" s="150"/>
      <c r="M368" s="150"/>
      <c r="N368" s="150"/>
      <c r="O368" s="150"/>
      <c r="P368" s="150"/>
      <c r="Q368" s="4"/>
    </row>
    <row r="369" spans="3:17" ht="15" customHeight="1">
      <c r="C369" s="30" t="str">
        <f t="shared" si="14"/>
        <v>n;</v>
      </c>
      <c r="D369" s="753"/>
      <c r="E369" s="355" t="s">
        <v>1670</v>
      </c>
      <c r="F369" s="564"/>
      <c r="G369" s="251"/>
      <c r="H369" s="313"/>
      <c r="I369" s="313"/>
      <c r="J369" s="313"/>
      <c r="K369" s="313">
        <f t="shared" si="12"/>
        <v>0</v>
      </c>
      <c r="L369" s="150"/>
      <c r="M369" s="150"/>
      <c r="N369" s="150"/>
      <c r="O369" s="150"/>
      <c r="P369" s="150"/>
      <c r="Q369" s="4"/>
    </row>
    <row r="370" spans="3:17" ht="15" customHeight="1">
      <c r="C370" s="30" t="str">
        <f t="shared" si="14"/>
        <v>n;</v>
      </c>
      <c r="D370" s="753"/>
      <c r="E370" s="355" t="s">
        <v>1670</v>
      </c>
      <c r="F370" s="564"/>
      <c r="G370" s="251"/>
      <c r="H370" s="313"/>
      <c r="I370" s="313"/>
      <c r="J370" s="313"/>
      <c r="K370" s="313">
        <f t="shared" si="12"/>
        <v>0</v>
      </c>
      <c r="L370" s="150"/>
      <c r="M370" s="150"/>
      <c r="N370" s="150"/>
      <c r="O370" s="150"/>
      <c r="P370" s="150"/>
      <c r="Q370" s="4"/>
    </row>
    <row r="371" spans="3:17" ht="15" customHeight="1">
      <c r="C371" s="30" t="str">
        <f t="shared" si="14"/>
        <v>n;</v>
      </c>
      <c r="D371" s="753"/>
      <c r="E371" s="355" t="s">
        <v>1670</v>
      </c>
      <c r="F371" s="564"/>
      <c r="G371" s="251"/>
      <c r="H371" s="313"/>
      <c r="I371" s="313"/>
      <c r="J371" s="313"/>
      <c r="K371" s="313">
        <f t="shared" si="12"/>
        <v>0</v>
      </c>
      <c r="L371" s="150"/>
      <c r="M371" s="150"/>
      <c r="N371" s="150"/>
      <c r="O371" s="150"/>
      <c r="P371" s="150"/>
      <c r="Q371" s="4"/>
    </row>
    <row r="372" spans="3:17" ht="15" customHeight="1">
      <c r="C372" s="30" t="str">
        <f t="shared" si="14"/>
        <v>n;</v>
      </c>
      <c r="D372" s="753"/>
      <c r="E372" s="355" t="s">
        <v>1670</v>
      </c>
      <c r="F372" s="564"/>
      <c r="G372" s="251"/>
      <c r="H372" s="313"/>
      <c r="I372" s="313"/>
      <c r="J372" s="313"/>
      <c r="K372" s="313">
        <f t="shared" si="12"/>
        <v>0</v>
      </c>
      <c r="L372" s="150"/>
      <c r="M372" s="150"/>
      <c r="N372" s="150"/>
      <c r="O372" s="150"/>
      <c r="P372" s="150"/>
      <c r="Q372" s="4"/>
    </row>
    <row r="373" spans="3:17" ht="15" customHeight="1">
      <c r="C373" s="30" t="str">
        <f t="shared" si="14"/>
        <v>n;</v>
      </c>
      <c r="D373" s="753"/>
      <c r="E373" s="355" t="s">
        <v>1670</v>
      </c>
      <c r="F373" s="564"/>
      <c r="G373" s="251"/>
      <c r="H373" s="313"/>
      <c r="I373" s="313"/>
      <c r="J373" s="313"/>
      <c r="K373" s="313">
        <f t="shared" si="12"/>
        <v>0</v>
      </c>
      <c r="L373" s="150"/>
      <c r="M373" s="150"/>
      <c r="N373" s="150"/>
      <c r="O373" s="150"/>
      <c r="P373" s="150"/>
      <c r="Q373" s="4"/>
    </row>
    <row r="374" spans="3:17" ht="15" customHeight="1">
      <c r="C374" s="30" t="str">
        <f t="shared" si="14"/>
        <v>n;</v>
      </c>
      <c r="D374" s="753"/>
      <c r="E374" s="355" t="s">
        <v>1670</v>
      </c>
      <c r="F374" s="564"/>
      <c r="G374" s="251"/>
      <c r="H374" s="313"/>
      <c r="I374" s="313"/>
      <c r="J374" s="313"/>
      <c r="K374" s="313">
        <f t="shared" si="12"/>
        <v>0</v>
      </c>
      <c r="L374" s="150"/>
      <c r="M374" s="150"/>
      <c r="N374" s="150"/>
      <c r="O374" s="150"/>
      <c r="P374" s="150"/>
      <c r="Q374" s="4"/>
    </row>
    <row r="375" spans="3:17" ht="15" customHeight="1">
      <c r="C375" s="30" t="str">
        <f t="shared" si="14"/>
        <v>n;</v>
      </c>
      <c r="D375" s="753"/>
      <c r="E375" s="355" t="s">
        <v>1670</v>
      </c>
      <c r="F375" s="564"/>
      <c r="G375" s="251"/>
      <c r="H375" s="313"/>
      <c r="I375" s="313"/>
      <c r="J375" s="313"/>
      <c r="K375" s="313">
        <f t="shared" si="12"/>
        <v>0</v>
      </c>
      <c r="L375" s="150"/>
      <c r="M375" s="150"/>
      <c r="N375" s="150"/>
      <c r="O375" s="150"/>
      <c r="P375" s="150"/>
      <c r="Q375" s="4"/>
    </row>
    <row r="376" spans="3:17" ht="15" customHeight="1">
      <c r="C376" s="30" t="str">
        <f t="shared" si="14"/>
        <v>n;</v>
      </c>
      <c r="D376" s="753"/>
      <c r="E376" s="355" t="s">
        <v>1670</v>
      </c>
      <c r="F376" s="564"/>
      <c r="G376" s="251"/>
      <c r="H376" s="313"/>
      <c r="I376" s="313"/>
      <c r="J376" s="313"/>
      <c r="K376" s="313">
        <f t="shared" si="12"/>
        <v>0</v>
      </c>
      <c r="L376" s="150"/>
      <c r="M376" s="150"/>
      <c r="N376" s="150"/>
      <c r="O376" s="150"/>
      <c r="P376" s="150"/>
      <c r="Q376" s="4"/>
    </row>
    <row r="377" spans="3:17" ht="15" customHeight="1">
      <c r="C377" s="30" t="str">
        <f t="shared" si="14"/>
        <v>n;</v>
      </c>
      <c r="D377" s="753"/>
      <c r="E377" s="355" t="s">
        <v>1670</v>
      </c>
      <c r="F377" s="564"/>
      <c r="G377" s="251"/>
      <c r="H377" s="313"/>
      <c r="I377" s="313"/>
      <c r="J377" s="313"/>
      <c r="K377" s="313">
        <f t="shared" si="12"/>
        <v>0</v>
      </c>
      <c r="L377" s="150"/>
      <c r="M377" s="150"/>
      <c r="N377" s="150"/>
      <c r="O377" s="150"/>
      <c r="P377" s="150"/>
      <c r="Q377" s="4"/>
    </row>
    <row r="378" spans="3:17" ht="15" customHeight="1">
      <c r="C378" s="30" t="str">
        <f t="shared" si="14"/>
        <v>n;</v>
      </c>
      <c r="D378" s="753"/>
      <c r="E378" s="355" t="s">
        <v>1670</v>
      </c>
      <c r="F378" s="564"/>
      <c r="G378" s="251"/>
      <c r="H378" s="313"/>
      <c r="I378" s="313"/>
      <c r="J378" s="313"/>
      <c r="K378" s="313">
        <f t="shared" si="12"/>
        <v>0</v>
      </c>
      <c r="L378" s="150"/>
      <c r="M378" s="150"/>
      <c r="N378" s="150"/>
      <c r="O378" s="150"/>
      <c r="P378" s="150"/>
      <c r="Q378" s="4"/>
    </row>
    <row r="379" spans="3:17" ht="15" customHeight="1">
      <c r="C379" s="30" t="str">
        <f t="shared" si="14"/>
        <v>n;</v>
      </c>
      <c r="D379" s="753"/>
      <c r="E379" s="355" t="s">
        <v>1670</v>
      </c>
      <c r="F379" s="564"/>
      <c r="G379" s="251"/>
      <c r="H379" s="313"/>
      <c r="I379" s="313"/>
      <c r="J379" s="313"/>
      <c r="K379" s="313">
        <f t="shared" si="12"/>
        <v>0</v>
      </c>
      <c r="L379" s="150"/>
      <c r="M379" s="150"/>
      <c r="N379" s="150"/>
      <c r="O379" s="150"/>
      <c r="P379" s="150"/>
      <c r="Q379" s="4"/>
    </row>
    <row r="380" spans="3:17" ht="15" customHeight="1">
      <c r="C380" s="30" t="str">
        <f t="shared" si="14"/>
        <v>n;</v>
      </c>
      <c r="D380" s="753"/>
      <c r="E380" s="355" t="s">
        <v>1670</v>
      </c>
      <c r="F380" s="564"/>
      <c r="G380" s="251"/>
      <c r="H380" s="313"/>
      <c r="I380" s="313"/>
      <c r="J380" s="313"/>
      <c r="K380" s="313">
        <f t="shared" si="12"/>
        <v>0</v>
      </c>
      <c r="L380" s="150"/>
      <c r="M380" s="150"/>
      <c r="N380" s="150"/>
      <c r="O380" s="150"/>
      <c r="P380" s="150"/>
      <c r="Q380" s="4"/>
    </row>
    <row r="381" spans="3:17" ht="15" customHeight="1">
      <c r="C381" s="30" t="str">
        <f t="shared" si="14"/>
        <v>n;</v>
      </c>
      <c r="D381" s="753"/>
      <c r="E381" s="355" t="s">
        <v>1670</v>
      </c>
      <c r="F381" s="564"/>
      <c r="G381" s="251"/>
      <c r="H381" s="313"/>
      <c r="I381" s="313"/>
      <c r="J381" s="313"/>
      <c r="K381" s="313">
        <f t="shared" si="12"/>
        <v>0</v>
      </c>
      <c r="L381" s="150"/>
      <c r="M381" s="150"/>
      <c r="N381" s="150"/>
      <c r="O381" s="150"/>
      <c r="P381" s="150"/>
      <c r="Q381" s="4"/>
    </row>
    <row r="382" spans="3:17" ht="15" customHeight="1">
      <c r="C382" s="30" t="str">
        <f t="shared" si="14"/>
        <v>n;</v>
      </c>
      <c r="D382" s="753"/>
      <c r="E382" s="355" t="s">
        <v>1670</v>
      </c>
      <c r="F382" s="564"/>
      <c r="G382" s="251"/>
      <c r="H382" s="313"/>
      <c r="I382" s="313"/>
      <c r="J382" s="313"/>
      <c r="K382" s="313">
        <f t="shared" si="12"/>
        <v>0</v>
      </c>
      <c r="L382" s="150"/>
      <c r="M382" s="150"/>
      <c r="N382" s="150"/>
      <c r="O382" s="150"/>
      <c r="P382" s="150"/>
      <c r="Q382" s="4"/>
    </row>
    <row r="383" spans="3:17" ht="15" customHeight="1">
      <c r="C383" s="30" t="str">
        <f t="shared" si="14"/>
        <v>n;</v>
      </c>
      <c r="D383" s="753"/>
      <c r="E383" s="355" t="s">
        <v>1670</v>
      </c>
      <c r="F383" s="564"/>
      <c r="G383" s="251"/>
      <c r="H383" s="313"/>
      <c r="I383" s="313"/>
      <c r="J383" s="313"/>
      <c r="K383" s="313">
        <f t="shared" si="12"/>
        <v>0</v>
      </c>
      <c r="L383" s="150"/>
      <c r="M383" s="150"/>
      <c r="N383" s="150"/>
      <c r="O383" s="150"/>
      <c r="P383" s="150"/>
      <c r="Q383" s="4"/>
    </row>
    <row r="384" spans="3:17" ht="15" customHeight="1">
      <c r="C384" s="30" t="str">
        <f t="shared" si="14"/>
        <v>n;</v>
      </c>
      <c r="D384" s="753"/>
      <c r="E384" s="355" t="s">
        <v>1670</v>
      </c>
      <c r="F384" s="564"/>
      <c r="G384" s="251"/>
      <c r="H384" s="313"/>
      <c r="I384" s="313"/>
      <c r="J384" s="313"/>
      <c r="K384" s="313">
        <f t="shared" si="12"/>
        <v>0</v>
      </c>
      <c r="L384" s="150"/>
      <c r="M384" s="150"/>
      <c r="N384" s="150"/>
      <c r="O384" s="150"/>
      <c r="P384" s="150"/>
      <c r="Q384" s="4"/>
    </row>
    <row r="385" spans="3:17" ht="15" customHeight="1">
      <c r="C385" s="30" t="str">
        <f t="shared" si="14"/>
        <v>n;</v>
      </c>
      <c r="D385" s="753"/>
      <c r="E385" s="355" t="s">
        <v>1670</v>
      </c>
      <c r="F385" s="564"/>
      <c r="G385" s="251"/>
      <c r="H385" s="313"/>
      <c r="I385" s="313"/>
      <c r="J385" s="313"/>
      <c r="K385" s="313">
        <f t="shared" si="12"/>
        <v>0</v>
      </c>
      <c r="L385" s="150"/>
      <c r="M385" s="150"/>
      <c r="N385" s="150"/>
      <c r="O385" s="150"/>
      <c r="P385" s="150"/>
      <c r="Q385" s="4"/>
    </row>
    <row r="386" spans="3:17" ht="15" customHeight="1">
      <c r="C386" s="30" t="str">
        <f t="shared" si="14"/>
        <v>n;</v>
      </c>
      <c r="D386" s="753"/>
      <c r="E386" s="355" t="s">
        <v>1670</v>
      </c>
      <c r="F386" s="564"/>
      <c r="G386" s="251"/>
      <c r="H386" s="313"/>
      <c r="I386" s="313"/>
      <c r="J386" s="313"/>
      <c r="K386" s="313">
        <f t="shared" si="12"/>
        <v>0</v>
      </c>
      <c r="L386" s="150"/>
      <c r="M386" s="150"/>
      <c r="N386" s="150"/>
      <c r="O386" s="150"/>
      <c r="P386" s="150"/>
      <c r="Q386" s="4"/>
    </row>
    <row r="387" spans="3:17" ht="15" customHeight="1">
      <c r="C387" s="30" t="str">
        <f t="shared" si="14"/>
        <v>n;</v>
      </c>
      <c r="D387" s="753"/>
      <c r="E387" s="355" t="s">
        <v>1670</v>
      </c>
      <c r="F387" s="564"/>
      <c r="G387" s="251"/>
      <c r="H387" s="313"/>
      <c r="I387" s="313"/>
      <c r="J387" s="313"/>
      <c r="K387" s="313">
        <f t="shared" si="12"/>
        <v>0</v>
      </c>
      <c r="L387" s="150"/>
      <c r="M387" s="150"/>
      <c r="N387" s="150"/>
      <c r="O387" s="150"/>
      <c r="P387" s="150"/>
      <c r="Q387" s="4"/>
    </row>
    <row r="388" spans="3:17" ht="15" customHeight="1">
      <c r="C388" s="30" t="str">
        <f t="shared" si="14"/>
        <v>n;</v>
      </c>
      <c r="D388" s="753"/>
      <c r="E388" s="355" t="s">
        <v>1670</v>
      </c>
      <c r="F388" s="564"/>
      <c r="G388" s="251"/>
      <c r="H388" s="313"/>
      <c r="I388" s="313"/>
      <c r="J388" s="313"/>
      <c r="K388" s="313">
        <f t="shared" si="12"/>
        <v>0</v>
      </c>
      <c r="L388" s="150"/>
      <c r="M388" s="150"/>
      <c r="N388" s="150"/>
      <c r="O388" s="150"/>
      <c r="P388" s="150"/>
      <c r="Q388" s="4"/>
    </row>
    <row r="389" spans="3:17" ht="15" customHeight="1">
      <c r="C389" s="30" t="str">
        <f t="shared" si="14"/>
        <v>n;</v>
      </c>
      <c r="D389" s="753"/>
      <c r="E389" s="355" t="s">
        <v>1671</v>
      </c>
      <c r="F389" s="564"/>
      <c r="G389" s="251"/>
      <c r="H389" s="313"/>
      <c r="I389" s="313"/>
      <c r="J389" s="313"/>
      <c r="K389" s="313">
        <f t="shared" si="12"/>
        <v>0</v>
      </c>
      <c r="L389" s="150"/>
      <c r="M389" s="150"/>
      <c r="N389" s="150"/>
      <c r="O389" s="150"/>
      <c r="P389" s="150"/>
      <c r="Q389" s="4"/>
    </row>
    <row r="390" spans="3:17" ht="15" customHeight="1">
      <c r="C390" s="30" t="str">
        <f t="shared" si="14"/>
        <v>n;</v>
      </c>
      <c r="D390" s="753"/>
      <c r="E390" s="355" t="s">
        <v>1671</v>
      </c>
      <c r="F390" s="564"/>
      <c r="G390" s="251"/>
      <c r="H390" s="313"/>
      <c r="I390" s="313"/>
      <c r="J390" s="313"/>
      <c r="K390" s="313">
        <f t="shared" si="12"/>
        <v>0</v>
      </c>
      <c r="L390" s="150"/>
      <c r="M390" s="150"/>
      <c r="N390" s="150"/>
      <c r="O390" s="150"/>
      <c r="P390" s="150"/>
      <c r="Q390" s="4"/>
    </row>
    <row r="391" spans="3:17" ht="15" customHeight="1">
      <c r="C391" s="30" t="str">
        <f t="shared" si="14"/>
        <v>n;</v>
      </c>
      <c r="D391" s="753"/>
      <c r="E391" s="355" t="s">
        <v>1671</v>
      </c>
      <c r="F391" s="564"/>
      <c r="G391" s="251"/>
      <c r="H391" s="313"/>
      <c r="I391" s="313"/>
      <c r="J391" s="313"/>
      <c r="K391" s="313">
        <f t="shared" si="12"/>
        <v>0</v>
      </c>
      <c r="L391" s="150"/>
      <c r="M391" s="150"/>
      <c r="N391" s="150"/>
      <c r="O391" s="150"/>
      <c r="P391" s="150"/>
      <c r="Q391" s="4"/>
    </row>
    <row r="392" spans="3:17" ht="15" customHeight="1">
      <c r="C392" s="30" t="str">
        <f t="shared" si="14"/>
        <v>n;</v>
      </c>
      <c r="D392" s="753"/>
      <c r="E392" s="355" t="s">
        <v>1671</v>
      </c>
      <c r="F392" s="564"/>
      <c r="G392" s="251"/>
      <c r="H392" s="313"/>
      <c r="I392" s="313"/>
      <c r="J392" s="313"/>
      <c r="K392" s="313">
        <f t="shared" si="12"/>
        <v>0</v>
      </c>
      <c r="L392" s="150"/>
      <c r="M392" s="150"/>
      <c r="N392" s="150"/>
      <c r="O392" s="150"/>
      <c r="P392" s="150"/>
      <c r="Q392" s="4"/>
    </row>
    <row r="393" spans="3:17" ht="15" customHeight="1">
      <c r="C393" s="30" t="str">
        <f t="shared" si="14"/>
        <v>n;</v>
      </c>
      <c r="D393" s="753"/>
      <c r="E393" s="355" t="s">
        <v>1671</v>
      </c>
      <c r="F393" s="564"/>
      <c r="G393" s="251"/>
      <c r="H393" s="313"/>
      <c r="I393" s="313"/>
      <c r="J393" s="313"/>
      <c r="K393" s="313">
        <f t="shared" si="12"/>
        <v>0</v>
      </c>
      <c r="L393" s="150"/>
      <c r="M393" s="150"/>
      <c r="N393" s="150"/>
      <c r="O393" s="150"/>
      <c r="P393" s="150"/>
      <c r="Q393" s="4"/>
    </row>
    <row r="394" spans="3:17" ht="15" customHeight="1">
      <c r="C394" s="30" t="str">
        <f t="shared" si="14"/>
        <v>n;</v>
      </c>
      <c r="D394" s="753"/>
      <c r="E394" s="355" t="s">
        <v>1671</v>
      </c>
      <c r="F394" s="564"/>
      <c r="G394" s="251"/>
      <c r="H394" s="313"/>
      <c r="I394" s="313"/>
      <c r="J394" s="313"/>
      <c r="K394" s="313">
        <f t="shared" si="12"/>
        <v>0</v>
      </c>
      <c r="L394" s="150"/>
      <c r="M394" s="150"/>
      <c r="N394" s="150"/>
      <c r="O394" s="150"/>
      <c r="P394" s="150"/>
      <c r="Q394" s="4"/>
    </row>
    <row r="395" spans="3:17" ht="15" customHeight="1">
      <c r="C395" s="30" t="str">
        <f t="shared" si="14"/>
        <v>n;</v>
      </c>
      <c r="D395" s="753"/>
      <c r="E395" s="355" t="s">
        <v>1671</v>
      </c>
      <c r="F395" s="564"/>
      <c r="G395" s="251"/>
      <c r="H395" s="313"/>
      <c r="I395" s="313"/>
      <c r="J395" s="313"/>
      <c r="K395" s="313">
        <f t="shared" si="12"/>
        <v>0</v>
      </c>
      <c r="L395" s="150"/>
      <c r="M395" s="150"/>
      <c r="N395" s="150"/>
      <c r="O395" s="150"/>
      <c r="P395" s="150"/>
      <c r="Q395" s="4"/>
    </row>
    <row r="396" spans="3:17" ht="15" customHeight="1">
      <c r="C396" s="30" t="str">
        <f t="shared" si="14"/>
        <v>n;</v>
      </c>
      <c r="D396" s="753"/>
      <c r="E396" s="355" t="s">
        <v>1671</v>
      </c>
      <c r="F396" s="564"/>
      <c r="G396" s="251"/>
      <c r="H396" s="313"/>
      <c r="I396" s="313"/>
      <c r="J396" s="313"/>
      <c r="K396" s="313">
        <f t="shared" si="12"/>
        <v>0</v>
      </c>
      <c r="L396" s="150"/>
      <c r="M396" s="150"/>
      <c r="N396" s="150"/>
      <c r="O396" s="150"/>
      <c r="P396" s="150"/>
      <c r="Q396" s="4"/>
    </row>
    <row r="397" spans="3:17" ht="15" customHeight="1">
      <c r="C397" s="30" t="str">
        <f t="shared" si="14"/>
        <v>n;</v>
      </c>
      <c r="D397" s="753"/>
      <c r="E397" s="355" t="s">
        <v>1671</v>
      </c>
      <c r="F397" s="564"/>
      <c r="G397" s="251"/>
      <c r="H397" s="313"/>
      <c r="I397" s="313"/>
      <c r="J397" s="313"/>
      <c r="K397" s="313">
        <f t="shared" si="12"/>
        <v>0</v>
      </c>
      <c r="L397" s="150"/>
      <c r="M397" s="150"/>
      <c r="N397" s="150"/>
      <c r="O397" s="150"/>
      <c r="P397" s="150"/>
      <c r="Q397" s="4"/>
    </row>
    <row r="398" spans="3:17" ht="15" customHeight="1">
      <c r="C398" s="30" t="str">
        <f t="shared" si="14"/>
        <v>n;</v>
      </c>
      <c r="D398" s="753"/>
      <c r="E398" s="355" t="s">
        <v>1671</v>
      </c>
      <c r="F398" s="564"/>
      <c r="G398" s="251"/>
      <c r="H398" s="313"/>
      <c r="I398" s="313"/>
      <c r="J398" s="313"/>
      <c r="K398" s="313">
        <f t="shared" si="12"/>
        <v>0</v>
      </c>
      <c r="L398" s="150"/>
      <c r="M398" s="150"/>
      <c r="N398" s="150"/>
      <c r="O398" s="150"/>
      <c r="P398" s="150"/>
      <c r="Q398" s="4"/>
    </row>
    <row r="399" spans="3:17" ht="15" customHeight="1">
      <c r="C399" s="30" t="str">
        <f t="shared" si="14"/>
        <v>n;</v>
      </c>
      <c r="D399" s="753"/>
      <c r="E399" s="355" t="s">
        <v>1671</v>
      </c>
      <c r="F399" s="564"/>
      <c r="G399" s="251"/>
      <c r="H399" s="313"/>
      <c r="I399" s="313"/>
      <c r="J399" s="313"/>
      <c r="K399" s="313">
        <f t="shared" si="12"/>
        <v>0</v>
      </c>
      <c r="L399" s="150"/>
      <c r="M399" s="150"/>
      <c r="N399" s="150"/>
      <c r="O399" s="150"/>
      <c r="P399" s="150"/>
      <c r="Q399" s="4"/>
    </row>
    <row r="400" spans="3:17" ht="15" customHeight="1">
      <c r="C400" s="30" t="str">
        <f t="shared" si="14"/>
        <v>n;</v>
      </c>
      <c r="D400" s="753"/>
      <c r="E400" s="355" t="s">
        <v>1671</v>
      </c>
      <c r="F400" s="564"/>
      <c r="G400" s="251"/>
      <c r="H400" s="313"/>
      <c r="I400" s="313"/>
      <c r="J400" s="313"/>
      <c r="K400" s="313">
        <f t="shared" si="12"/>
        <v>0</v>
      </c>
      <c r="L400" s="150"/>
      <c r="M400" s="150"/>
      <c r="N400" s="150"/>
      <c r="O400" s="150"/>
      <c r="P400" s="150"/>
      <c r="Q400" s="4"/>
    </row>
    <row r="401" spans="2:17" ht="15" customHeight="1">
      <c r="C401" s="30" t="str">
        <f t="shared" si="14"/>
        <v>n;</v>
      </c>
      <c r="D401" s="753"/>
      <c r="E401" s="355" t="s">
        <v>1671</v>
      </c>
      <c r="F401" s="564"/>
      <c r="G401" s="251"/>
      <c r="H401" s="313"/>
      <c r="I401" s="313"/>
      <c r="J401" s="313"/>
      <c r="K401" s="313">
        <f t="shared" si="12"/>
        <v>0</v>
      </c>
      <c r="L401" s="150"/>
      <c r="M401" s="150"/>
      <c r="N401" s="150"/>
      <c r="O401" s="150"/>
      <c r="P401" s="150"/>
      <c r="Q401" s="4"/>
    </row>
    <row r="402" spans="2:17" ht="15" customHeight="1">
      <c r="C402" s="30" t="str">
        <f t="shared" si="14"/>
        <v>n;</v>
      </c>
      <c r="D402" s="753"/>
      <c r="E402" s="355" t="s">
        <v>1671</v>
      </c>
      <c r="F402" s="564"/>
      <c r="G402" s="251"/>
      <c r="H402" s="313"/>
      <c r="I402" s="313"/>
      <c r="J402" s="313"/>
      <c r="K402" s="313">
        <f t="shared" si="12"/>
        <v>0</v>
      </c>
      <c r="L402" s="150"/>
      <c r="M402" s="150"/>
      <c r="N402" s="150"/>
      <c r="O402" s="150"/>
      <c r="P402" s="150"/>
      <c r="Q402" s="4"/>
    </row>
    <row r="403" spans="2:17" ht="15" customHeight="1">
      <c r="C403" s="30" t="str">
        <f t="shared" si="14"/>
        <v>n;</v>
      </c>
      <c r="D403" s="753"/>
      <c r="E403" s="355" t="s">
        <v>1671</v>
      </c>
      <c r="F403" s="564"/>
      <c r="G403" s="251"/>
      <c r="H403" s="313"/>
      <c r="I403" s="313"/>
      <c r="J403" s="313"/>
      <c r="K403" s="313">
        <f t="shared" si="12"/>
        <v>0</v>
      </c>
      <c r="L403" s="150"/>
      <c r="M403" s="150"/>
      <c r="N403" s="150"/>
      <c r="O403" s="150"/>
      <c r="P403" s="150"/>
      <c r="Q403" s="4"/>
    </row>
    <row r="404" spans="2:17" ht="15" customHeight="1">
      <c r="C404" s="30" t="str">
        <f t="shared" si="14"/>
        <v>n;</v>
      </c>
      <c r="D404" s="753"/>
      <c r="E404" s="355" t="s">
        <v>1671</v>
      </c>
      <c r="F404" s="564"/>
      <c r="G404" s="251"/>
      <c r="H404" s="313"/>
      <c r="I404" s="313"/>
      <c r="J404" s="313"/>
      <c r="K404" s="313">
        <f t="shared" si="12"/>
        <v>0</v>
      </c>
      <c r="L404" s="150"/>
      <c r="M404" s="150"/>
      <c r="N404" s="150"/>
      <c r="O404" s="150"/>
      <c r="P404" s="150"/>
      <c r="Q404" s="4"/>
    </row>
    <row r="405" spans="2:17" ht="15" customHeight="1">
      <c r="C405" s="30" t="str">
        <f t="shared" si="14"/>
        <v>n;</v>
      </c>
      <c r="D405" s="753"/>
      <c r="E405" s="355" t="s">
        <v>1671</v>
      </c>
      <c r="F405" s="564"/>
      <c r="G405" s="251"/>
      <c r="H405" s="313"/>
      <c r="I405" s="313"/>
      <c r="J405" s="313"/>
      <c r="K405" s="313">
        <f t="shared" si="12"/>
        <v>0</v>
      </c>
      <c r="L405" s="150"/>
      <c r="M405" s="150"/>
      <c r="N405" s="150"/>
      <c r="O405" s="150"/>
      <c r="P405" s="150"/>
      <c r="Q405" s="4"/>
    </row>
    <row r="406" spans="2:17" ht="15" customHeight="1">
      <c r="C406" s="30" t="str">
        <f t="shared" si="14"/>
        <v>n;</v>
      </c>
      <c r="D406" s="753"/>
      <c r="E406" s="355" t="s">
        <v>1671</v>
      </c>
      <c r="F406" s="564"/>
      <c r="G406" s="251"/>
      <c r="H406" s="313"/>
      <c r="I406" s="313"/>
      <c r="J406" s="313"/>
      <c r="K406" s="313">
        <f t="shared" si="12"/>
        <v>0</v>
      </c>
      <c r="L406" s="150"/>
      <c r="M406" s="150"/>
      <c r="N406" s="150"/>
      <c r="O406" s="150"/>
      <c r="P406" s="150"/>
      <c r="Q406" s="4"/>
    </row>
    <row r="407" spans="2:17" ht="15" customHeight="1">
      <c r="C407" s="30" t="str">
        <f t="shared" si="14"/>
        <v>n;</v>
      </c>
      <c r="D407" s="753"/>
      <c r="E407" s="355" t="s">
        <v>1671</v>
      </c>
      <c r="F407" s="564"/>
      <c r="G407" s="251"/>
      <c r="H407" s="313"/>
      <c r="I407" s="313"/>
      <c r="J407" s="313"/>
      <c r="K407" s="313">
        <f t="shared" si="12"/>
        <v>0</v>
      </c>
      <c r="L407" s="150"/>
      <c r="M407" s="150"/>
      <c r="N407" s="150"/>
      <c r="O407" s="150"/>
      <c r="P407" s="150"/>
      <c r="Q407" s="4"/>
    </row>
    <row r="408" spans="2:17" ht="15" customHeight="1">
      <c r="C408" s="30" t="str">
        <f t="shared" si="14"/>
        <v>n;</v>
      </c>
      <c r="D408" s="753"/>
      <c r="E408" s="355" t="s">
        <v>1671</v>
      </c>
      <c r="F408" s="564"/>
      <c r="G408" s="251"/>
      <c r="H408" s="313"/>
      <c r="I408" s="313"/>
      <c r="J408" s="313"/>
      <c r="K408" s="313">
        <f t="shared" si="12"/>
        <v>0</v>
      </c>
      <c r="L408" s="150"/>
      <c r="M408" s="150"/>
      <c r="N408" s="150"/>
      <c r="O408" s="150"/>
      <c r="P408" s="150"/>
      <c r="Q408" s="4"/>
    </row>
    <row r="409" spans="2:17" ht="15" customHeight="1">
      <c r="C409" s="295" t="s">
        <v>1716</v>
      </c>
      <c r="F409" s="1018" t="s">
        <v>596</v>
      </c>
      <c r="G409" s="1019"/>
      <c r="H409" s="313"/>
      <c r="I409" s="313"/>
      <c r="J409" s="313"/>
      <c r="K409" s="313">
        <f t="shared" si="12"/>
        <v>0</v>
      </c>
      <c r="L409" s="171">
        <f t="shared" ref="L409:P409" si="15">SUM(L289:L408)</f>
        <v>0</v>
      </c>
      <c r="M409" s="171">
        <f t="shared" si="15"/>
        <v>0</v>
      </c>
      <c r="N409" s="171">
        <f t="shared" si="15"/>
        <v>0</v>
      </c>
      <c r="O409" s="171">
        <f t="shared" si="15"/>
        <v>0</v>
      </c>
      <c r="P409" s="171">
        <f t="shared" si="15"/>
        <v>0</v>
      </c>
      <c r="Q409" s="4"/>
    </row>
    <row r="410" spans="2:17" ht="14.25" customHeight="1">
      <c r="B410" s="30"/>
      <c r="C410" s="30" t="str">
        <f t="shared" ref="C410:C430" si="16">CONCATENATE("n;",F410)</f>
        <v>n;9314</v>
      </c>
      <c r="D410" s="30"/>
      <c r="E410" s="491" t="s">
        <v>614</v>
      </c>
      <c r="F410" s="757">
        <v>9314</v>
      </c>
      <c r="G410" s="251" t="s">
        <v>608</v>
      </c>
      <c r="H410" s="313"/>
      <c r="I410" s="313"/>
      <c r="J410" s="313"/>
      <c r="K410" s="313">
        <f t="shared" si="12"/>
        <v>0</v>
      </c>
      <c r="L410" s="150"/>
      <c r="M410" s="150"/>
      <c r="N410" s="150"/>
      <c r="O410" s="150"/>
      <c r="P410" s="150"/>
      <c r="Q410" s="4"/>
    </row>
    <row r="411" spans="2:17" ht="14.25" customHeight="1">
      <c r="B411" s="30"/>
      <c r="C411" s="30" t="str">
        <f t="shared" si="16"/>
        <v>n;9313</v>
      </c>
      <c r="D411" s="30"/>
      <c r="E411" s="491" t="s">
        <v>1505</v>
      </c>
      <c r="F411" s="738">
        <v>9313</v>
      </c>
      <c r="G411" s="251" t="s">
        <v>609</v>
      </c>
      <c r="H411" s="313"/>
      <c r="I411" s="313"/>
      <c r="J411" s="313"/>
      <c r="K411" s="313">
        <f t="shared" si="12"/>
        <v>0</v>
      </c>
      <c r="L411" s="150"/>
      <c r="M411" s="150"/>
      <c r="N411" s="150"/>
      <c r="O411" s="150"/>
      <c r="P411" s="150"/>
      <c r="Q411" s="4"/>
    </row>
    <row r="412" spans="2:17" ht="14.25" customHeight="1">
      <c r="B412" s="30"/>
      <c r="C412" s="30" t="str">
        <f t="shared" si="16"/>
        <v>n;93130</v>
      </c>
      <c r="D412" s="30"/>
      <c r="E412" s="491" t="s">
        <v>1505</v>
      </c>
      <c r="F412" s="738">
        <v>93130</v>
      </c>
      <c r="G412" s="251" t="s">
        <v>615</v>
      </c>
      <c r="H412" s="313"/>
      <c r="I412" s="313"/>
      <c r="J412" s="313"/>
      <c r="K412" s="313">
        <f t="shared" si="12"/>
        <v>0</v>
      </c>
      <c r="L412" s="150"/>
      <c r="M412" s="150"/>
      <c r="N412" s="150"/>
      <c r="O412" s="150"/>
      <c r="P412" s="150"/>
      <c r="Q412" s="4"/>
    </row>
    <row r="413" spans="2:17" ht="14.25" customHeight="1">
      <c r="B413" s="30"/>
      <c r="C413" s="30" t="str">
        <f t="shared" si="16"/>
        <v>n;93134</v>
      </c>
      <c r="D413" s="30"/>
      <c r="E413" s="491" t="s">
        <v>1505</v>
      </c>
      <c r="F413" s="738">
        <v>93134</v>
      </c>
      <c r="G413" s="251" t="s">
        <v>1142</v>
      </c>
      <c r="H413" s="313"/>
      <c r="I413" s="313"/>
      <c r="J413" s="313"/>
      <c r="K413" s="313">
        <f t="shared" si="12"/>
        <v>0</v>
      </c>
      <c r="L413" s="150"/>
      <c r="M413" s="150"/>
      <c r="N413" s="150"/>
      <c r="O413" s="150"/>
      <c r="P413" s="150"/>
      <c r="Q413" s="4"/>
    </row>
    <row r="414" spans="2:17" ht="14.25" customHeight="1">
      <c r="B414" s="30"/>
      <c r="C414" s="30" t="str">
        <f t="shared" si="16"/>
        <v>n;93116</v>
      </c>
      <c r="D414" s="30"/>
      <c r="E414" s="491" t="s">
        <v>1505</v>
      </c>
      <c r="F414" s="738">
        <v>93116</v>
      </c>
      <c r="G414" s="251" t="s">
        <v>610</v>
      </c>
      <c r="H414" s="313"/>
      <c r="I414" s="313"/>
      <c r="J414" s="313"/>
      <c r="K414" s="313">
        <f t="shared" si="12"/>
        <v>0</v>
      </c>
      <c r="L414" s="150"/>
      <c r="M414" s="150"/>
      <c r="N414" s="150"/>
      <c r="O414" s="150"/>
      <c r="P414" s="150"/>
      <c r="Q414" s="4"/>
    </row>
    <row r="415" spans="2:17" ht="14.25" customHeight="1">
      <c r="B415" s="30"/>
      <c r="C415" s="30" t="str">
        <f t="shared" si="16"/>
        <v>n;931160</v>
      </c>
      <c r="D415" s="30"/>
      <c r="E415" s="491" t="s">
        <v>1505</v>
      </c>
      <c r="F415" s="738">
        <v>931160</v>
      </c>
      <c r="G415" s="251" t="s">
        <v>616</v>
      </c>
      <c r="H415" s="313"/>
      <c r="I415" s="313"/>
      <c r="J415" s="313"/>
      <c r="K415" s="313">
        <f t="shared" si="12"/>
        <v>0</v>
      </c>
      <c r="L415" s="150"/>
      <c r="M415" s="150"/>
      <c r="N415" s="150"/>
      <c r="O415" s="150"/>
      <c r="P415" s="150"/>
      <c r="Q415" s="4"/>
    </row>
    <row r="416" spans="2:17" ht="14.25" customHeight="1">
      <c r="B416" s="30"/>
      <c r="C416" s="30" t="str">
        <f t="shared" si="16"/>
        <v>n;931166</v>
      </c>
      <c r="D416" s="30"/>
      <c r="E416" s="491" t="s">
        <v>1505</v>
      </c>
      <c r="F416" s="738">
        <v>931166</v>
      </c>
      <c r="G416" s="251" t="s">
        <v>617</v>
      </c>
      <c r="H416" s="313"/>
      <c r="I416" s="313"/>
      <c r="J416" s="313"/>
      <c r="K416" s="313">
        <f t="shared" si="12"/>
        <v>0</v>
      </c>
      <c r="L416" s="150"/>
      <c r="M416" s="150"/>
      <c r="N416" s="150"/>
      <c r="O416" s="150"/>
      <c r="P416" s="150"/>
      <c r="Q416" s="4"/>
    </row>
    <row r="417" spans="2:17" ht="14.25" customHeight="1">
      <c r="B417" s="30"/>
      <c r="C417" s="30" t="str">
        <f t="shared" si="16"/>
        <v>n;931171</v>
      </c>
      <c r="D417" s="30"/>
      <c r="E417" s="491" t="s">
        <v>614</v>
      </c>
      <c r="F417" s="738">
        <v>931171</v>
      </c>
      <c r="G417" s="251" t="s">
        <v>1120</v>
      </c>
      <c r="H417" s="313"/>
      <c r="I417" s="313"/>
      <c r="J417" s="313"/>
      <c r="K417" s="313">
        <f t="shared" si="12"/>
        <v>0</v>
      </c>
      <c r="L417" s="150"/>
      <c r="M417" s="150"/>
      <c r="N417" s="150"/>
      <c r="O417" s="150"/>
      <c r="P417" s="150"/>
      <c r="Q417" s="4"/>
    </row>
    <row r="418" spans="2:17" ht="14.25" customHeight="1">
      <c r="B418" s="30"/>
      <c r="C418" s="30" t="str">
        <f t="shared" si="16"/>
        <v>n;931172</v>
      </c>
      <c r="D418" s="30"/>
      <c r="E418" s="491" t="s">
        <v>614</v>
      </c>
      <c r="F418" s="738">
        <v>931172</v>
      </c>
      <c r="G418" s="251" t="s">
        <v>1121</v>
      </c>
      <c r="H418" s="313"/>
      <c r="I418" s="313"/>
      <c r="J418" s="313"/>
      <c r="K418" s="313">
        <f t="shared" si="12"/>
        <v>0</v>
      </c>
      <c r="L418" s="150"/>
      <c r="M418" s="150"/>
      <c r="N418" s="150"/>
      <c r="O418" s="150"/>
      <c r="P418" s="150"/>
      <c r="Q418" s="4"/>
    </row>
    <row r="419" spans="2:17" ht="14.25" customHeight="1">
      <c r="B419" s="30"/>
      <c r="C419" s="30" t="str">
        <f t="shared" si="16"/>
        <v>n;93118</v>
      </c>
      <c r="D419" s="30"/>
      <c r="E419" s="491" t="s">
        <v>614</v>
      </c>
      <c r="F419" s="738">
        <v>93118</v>
      </c>
      <c r="G419" s="251" t="s">
        <v>1122</v>
      </c>
      <c r="H419" s="313"/>
      <c r="I419" s="313"/>
      <c r="J419" s="313"/>
      <c r="K419" s="313">
        <f t="shared" si="12"/>
        <v>0</v>
      </c>
      <c r="L419" s="150"/>
      <c r="M419" s="150"/>
      <c r="N419" s="150"/>
      <c r="O419" s="150"/>
      <c r="P419" s="150"/>
      <c r="Q419" s="4"/>
    </row>
    <row r="420" spans="2:17" ht="14.25" customHeight="1">
      <c r="B420" s="30"/>
      <c r="C420" s="30" t="str">
        <f t="shared" si="16"/>
        <v>n;93114</v>
      </c>
      <c r="D420" s="30"/>
      <c r="E420" s="491" t="s">
        <v>614</v>
      </c>
      <c r="F420" s="738">
        <v>93114</v>
      </c>
      <c r="G420" s="251" t="s">
        <v>1123</v>
      </c>
      <c r="H420" s="313"/>
      <c r="I420" s="313"/>
      <c r="J420" s="313"/>
      <c r="K420" s="313">
        <f t="shared" si="12"/>
        <v>0</v>
      </c>
      <c r="L420" s="150"/>
      <c r="M420" s="150"/>
      <c r="N420" s="150"/>
      <c r="O420" s="150"/>
      <c r="P420" s="150"/>
      <c r="Q420" s="4"/>
    </row>
    <row r="421" spans="2:17" ht="14.25" customHeight="1">
      <c r="B421" s="30"/>
      <c r="C421" s="30" t="str">
        <f t="shared" si="16"/>
        <v>n;93115</v>
      </c>
      <c r="D421" s="30"/>
      <c r="E421" s="491" t="s">
        <v>614</v>
      </c>
      <c r="F421" s="738">
        <v>93115</v>
      </c>
      <c r="G421" s="251" t="s">
        <v>1124</v>
      </c>
      <c r="H421" s="313"/>
      <c r="I421" s="313"/>
      <c r="J421" s="313"/>
      <c r="K421" s="313">
        <f t="shared" si="12"/>
        <v>0</v>
      </c>
      <c r="L421" s="150"/>
      <c r="M421" s="150"/>
      <c r="N421" s="150"/>
      <c r="O421" s="150"/>
      <c r="P421" s="150"/>
      <c r="Q421" s="4"/>
    </row>
    <row r="422" spans="2:17" ht="14.25" customHeight="1">
      <c r="B422" s="30"/>
      <c r="C422" s="30" t="str">
        <f t="shared" si="16"/>
        <v>n;93113</v>
      </c>
      <c r="D422" s="30"/>
      <c r="E422" s="491" t="s">
        <v>614</v>
      </c>
      <c r="F422" s="738">
        <v>93113</v>
      </c>
      <c r="G422" s="251" t="s">
        <v>1125</v>
      </c>
      <c r="H422" s="313"/>
      <c r="I422" s="313"/>
      <c r="J422" s="313"/>
      <c r="K422" s="313">
        <f t="shared" si="12"/>
        <v>0</v>
      </c>
      <c r="L422" s="150"/>
      <c r="M422" s="150"/>
      <c r="N422" s="150"/>
      <c r="O422" s="150"/>
      <c r="P422" s="150"/>
      <c r="Q422" s="4"/>
    </row>
    <row r="423" spans="2:17" ht="14.25" customHeight="1">
      <c r="B423" s="30"/>
      <c r="C423" s="30" t="str">
        <f t="shared" si="16"/>
        <v>n;93111</v>
      </c>
      <c r="D423" s="30"/>
      <c r="E423" s="491" t="s">
        <v>1505</v>
      </c>
      <c r="F423" s="738">
        <v>93111</v>
      </c>
      <c r="G423" s="251" t="s">
        <v>1126</v>
      </c>
      <c r="H423" s="313"/>
      <c r="I423" s="313"/>
      <c r="J423" s="313"/>
      <c r="K423" s="313">
        <f t="shared" si="12"/>
        <v>0</v>
      </c>
      <c r="L423" s="150"/>
      <c r="M423" s="150"/>
      <c r="N423" s="150"/>
      <c r="O423" s="150"/>
      <c r="P423" s="150"/>
      <c r="Q423" s="4"/>
    </row>
    <row r="424" spans="2:17" ht="14.25" customHeight="1">
      <c r="B424" s="30"/>
      <c r="C424" s="30" t="str">
        <f t="shared" si="16"/>
        <v>n;931111</v>
      </c>
      <c r="D424" s="30"/>
      <c r="E424" s="491" t="s">
        <v>1505</v>
      </c>
      <c r="F424" s="738">
        <v>931111</v>
      </c>
      <c r="G424" s="251" t="s">
        <v>1145</v>
      </c>
      <c r="H424" s="313"/>
      <c r="I424" s="313"/>
      <c r="J424" s="313"/>
      <c r="K424" s="313">
        <f t="shared" si="12"/>
        <v>0</v>
      </c>
      <c r="L424" s="150"/>
      <c r="M424" s="150"/>
      <c r="N424" s="150"/>
      <c r="O424" s="150"/>
      <c r="P424" s="150"/>
      <c r="Q424" s="4"/>
    </row>
    <row r="425" spans="2:17" ht="14.25" customHeight="1">
      <c r="B425" s="30"/>
      <c r="C425" s="30" t="str">
        <f t="shared" si="16"/>
        <v>n;931112</v>
      </c>
      <c r="D425" s="30"/>
      <c r="E425" s="491" t="s">
        <v>1505</v>
      </c>
      <c r="F425" s="738">
        <v>931112</v>
      </c>
      <c r="G425" s="251" t="s">
        <v>1146</v>
      </c>
      <c r="H425" s="313"/>
      <c r="I425" s="313"/>
      <c r="J425" s="313"/>
      <c r="K425" s="313">
        <f t="shared" si="12"/>
        <v>0</v>
      </c>
      <c r="L425" s="150"/>
      <c r="M425" s="150"/>
      <c r="N425" s="150"/>
      <c r="O425" s="150"/>
      <c r="P425" s="150"/>
      <c r="Q425" s="4"/>
    </row>
    <row r="426" spans="2:17" ht="14.25" customHeight="1">
      <c r="B426" s="30"/>
      <c r="C426" s="30" t="str">
        <f t="shared" si="16"/>
        <v>n;931113</v>
      </c>
      <c r="D426" s="30"/>
      <c r="E426" s="491" t="s">
        <v>1505</v>
      </c>
      <c r="F426" s="738">
        <v>931113</v>
      </c>
      <c r="G426" s="251" t="s">
        <v>1147</v>
      </c>
      <c r="H426" s="313"/>
      <c r="I426" s="313"/>
      <c r="J426" s="313"/>
      <c r="K426" s="313">
        <f t="shared" si="12"/>
        <v>0</v>
      </c>
      <c r="L426" s="150"/>
      <c r="M426" s="150"/>
      <c r="N426" s="150"/>
      <c r="O426" s="150"/>
      <c r="P426" s="150"/>
      <c r="Q426" s="4"/>
    </row>
    <row r="427" spans="2:17" ht="14.25" customHeight="1">
      <c r="B427" s="30"/>
      <c r="C427" s="30" t="str">
        <f t="shared" si="16"/>
        <v>n;931120</v>
      </c>
      <c r="D427" s="30"/>
      <c r="E427" s="491" t="s">
        <v>614</v>
      </c>
      <c r="F427" s="738">
        <v>931120</v>
      </c>
      <c r="G427" s="251" t="s">
        <v>1542</v>
      </c>
      <c r="H427" s="313"/>
      <c r="I427" s="313"/>
      <c r="J427" s="313"/>
      <c r="K427" s="313">
        <f t="shared" si="12"/>
        <v>0</v>
      </c>
      <c r="L427" s="150"/>
      <c r="M427" s="150"/>
      <c r="N427" s="150"/>
      <c r="O427" s="150"/>
      <c r="P427" s="150"/>
      <c r="Q427" s="4"/>
    </row>
    <row r="428" spans="2:17" ht="14.25" customHeight="1">
      <c r="B428" s="30"/>
      <c r="C428" s="30" t="str">
        <f t="shared" si="16"/>
        <v>n;931124</v>
      </c>
      <c r="D428" s="30"/>
      <c r="E428" s="491" t="s">
        <v>614</v>
      </c>
      <c r="F428" s="738">
        <v>931124</v>
      </c>
      <c r="G428" s="251" t="s">
        <v>1540</v>
      </c>
      <c r="H428" s="313"/>
      <c r="I428" s="313"/>
      <c r="J428" s="313"/>
      <c r="K428" s="313">
        <f t="shared" si="12"/>
        <v>0</v>
      </c>
      <c r="L428" s="150"/>
      <c r="M428" s="150"/>
      <c r="N428" s="150"/>
      <c r="O428" s="150"/>
      <c r="P428" s="150"/>
      <c r="Q428" s="4"/>
    </row>
    <row r="429" spans="2:17" ht="14.25" customHeight="1">
      <c r="B429" s="30"/>
      <c r="C429" s="30" t="str">
        <f t="shared" si="16"/>
        <v>n;93112122</v>
      </c>
      <c r="D429" s="30"/>
      <c r="E429" s="491" t="s">
        <v>614</v>
      </c>
      <c r="F429" s="738">
        <v>93112122</v>
      </c>
      <c r="G429" s="251" t="s">
        <v>1148</v>
      </c>
      <c r="H429" s="313"/>
      <c r="I429" s="313"/>
      <c r="J429" s="313"/>
      <c r="K429" s="313">
        <f t="shared" si="12"/>
        <v>0</v>
      </c>
      <c r="L429" s="150"/>
      <c r="M429" s="150"/>
      <c r="N429" s="150"/>
      <c r="O429" s="150"/>
      <c r="P429" s="150"/>
      <c r="Q429" s="4"/>
    </row>
    <row r="430" spans="2:17" ht="14.25" customHeight="1">
      <c r="B430" s="30"/>
      <c r="C430" s="30" t="str">
        <f t="shared" si="16"/>
        <v>n;93112124</v>
      </c>
      <c r="D430" s="30"/>
      <c r="E430" s="444" t="s">
        <v>614</v>
      </c>
      <c r="F430" s="775">
        <v>93112124</v>
      </c>
      <c r="G430" s="251" t="s">
        <v>1376</v>
      </c>
      <c r="H430" s="313"/>
      <c r="I430" s="313"/>
      <c r="J430" s="313"/>
      <c r="K430" s="313">
        <f t="shared" si="12"/>
        <v>0</v>
      </c>
      <c r="L430" s="150"/>
      <c r="M430" s="150"/>
      <c r="N430" s="150"/>
      <c r="O430" s="150"/>
      <c r="P430" s="150"/>
      <c r="Q430" s="4"/>
    </row>
    <row r="431" spans="2:17" ht="15" customHeight="1">
      <c r="C431" s="30" t="s">
        <v>1711</v>
      </c>
      <c r="F431" s="1020" t="s">
        <v>597</v>
      </c>
      <c r="G431" s="1021"/>
      <c r="H431" s="313"/>
      <c r="I431" s="313"/>
      <c r="J431" s="313"/>
      <c r="K431" s="313">
        <f t="shared" si="12"/>
        <v>0</v>
      </c>
      <c r="L431" s="171">
        <f t="shared" ref="L431:P431" si="17">SUM(L410:L430)</f>
        <v>0</v>
      </c>
      <c r="M431" s="171">
        <f t="shared" si="17"/>
        <v>0</v>
      </c>
      <c r="N431" s="171">
        <f t="shared" si="17"/>
        <v>0</v>
      </c>
      <c r="O431" s="171">
        <f t="shared" si="17"/>
        <v>0</v>
      </c>
      <c r="P431" s="171">
        <f t="shared" si="17"/>
        <v>0</v>
      </c>
      <c r="Q431" s="4"/>
    </row>
    <row r="432" spans="2:17" ht="15.75" customHeight="1">
      <c r="C432" s="30" t="s">
        <v>1712</v>
      </c>
      <c r="F432" s="1022" t="s">
        <v>598</v>
      </c>
      <c r="G432" s="1023"/>
      <c r="H432" s="313"/>
      <c r="I432" s="313"/>
      <c r="J432" s="313"/>
      <c r="K432" s="313">
        <f t="shared" si="12"/>
        <v>0</v>
      </c>
      <c r="L432" s="59">
        <f t="shared" ref="L432:P432" si="18">L288+L409+L431</f>
        <v>0</v>
      </c>
      <c r="M432" s="59">
        <f t="shared" si="18"/>
        <v>0</v>
      </c>
      <c r="N432" s="59">
        <f t="shared" si="18"/>
        <v>0</v>
      </c>
      <c r="O432" s="59">
        <f t="shared" si="18"/>
        <v>0</v>
      </c>
      <c r="P432" s="59">
        <f t="shared" si="18"/>
        <v>0</v>
      </c>
      <c r="Q432" s="4"/>
    </row>
    <row r="433" spans="1:17">
      <c r="B433" s="30"/>
      <c r="C433" s="30" t="str">
        <f t="shared" ref="C433:C434" si="19">CONCATENATE("n;",F433)</f>
        <v>n;9381</v>
      </c>
      <c r="D433" s="30"/>
      <c r="E433" s="936" t="s">
        <v>619</v>
      </c>
      <c r="F433" s="484">
        <v>9381</v>
      </c>
      <c r="G433" s="353" t="s">
        <v>1111</v>
      </c>
      <c r="H433" s="313"/>
      <c r="I433" s="313"/>
      <c r="J433" s="313"/>
      <c r="K433" s="313">
        <f t="shared" si="12"/>
        <v>0</v>
      </c>
      <c r="L433" s="150"/>
      <c r="M433" s="150"/>
      <c r="N433" s="150"/>
      <c r="O433" s="150"/>
      <c r="P433" s="150"/>
      <c r="Q433" s="4"/>
    </row>
    <row r="434" spans="1:17">
      <c r="B434" s="30"/>
      <c r="C434" s="30" t="str">
        <f t="shared" si="19"/>
        <v>n;9382</v>
      </c>
      <c r="D434" s="30"/>
      <c r="E434" s="937"/>
      <c r="F434" s="484">
        <v>9382</v>
      </c>
      <c r="G434" s="353" t="s">
        <v>1112</v>
      </c>
      <c r="H434" s="313"/>
      <c r="I434" s="313"/>
      <c r="J434" s="313"/>
      <c r="K434" s="313">
        <f t="shared" si="12"/>
        <v>0</v>
      </c>
      <c r="L434" s="150"/>
      <c r="M434" s="150"/>
      <c r="N434" s="150"/>
      <c r="O434" s="150"/>
      <c r="P434" s="150"/>
      <c r="Q434" s="4"/>
    </row>
    <row r="435" spans="1:17" ht="15.75" customHeight="1">
      <c r="C435" s="30" t="s">
        <v>1713</v>
      </c>
      <c r="F435" s="1022" t="s">
        <v>1008</v>
      </c>
      <c r="G435" s="1023"/>
      <c r="H435" s="313"/>
      <c r="I435" s="313"/>
      <c r="J435" s="313"/>
      <c r="K435" s="313">
        <f t="shared" si="12"/>
        <v>0</v>
      </c>
      <c r="L435" s="59">
        <f t="shared" ref="L435:P435" si="20">SUM(L433:L434)</f>
        <v>0</v>
      </c>
      <c r="M435" s="59">
        <f t="shared" si="20"/>
        <v>0</v>
      </c>
      <c r="N435" s="59">
        <f t="shared" si="20"/>
        <v>0</v>
      </c>
      <c r="O435" s="59">
        <f t="shared" si="20"/>
        <v>0</v>
      </c>
      <c r="P435" s="59">
        <f t="shared" si="20"/>
        <v>0</v>
      </c>
      <c r="Q435" s="4"/>
    </row>
    <row r="436" spans="1:17" ht="15.75" customHeight="1">
      <c r="C436" s="30" t="s">
        <v>1714</v>
      </c>
      <c r="F436" s="1022" t="s">
        <v>599</v>
      </c>
      <c r="G436" s="1023"/>
      <c r="H436" s="841"/>
      <c r="I436" s="841"/>
      <c r="J436" s="841"/>
      <c r="K436" s="313">
        <f t="shared" si="12"/>
        <v>0</v>
      </c>
      <c r="L436" s="236">
        <f t="shared" ref="L436:P436" si="21">L432+L435</f>
        <v>0</v>
      </c>
      <c r="M436" s="236">
        <f t="shared" si="21"/>
        <v>0</v>
      </c>
      <c r="N436" s="236">
        <f t="shared" si="21"/>
        <v>0</v>
      </c>
      <c r="O436" s="236">
        <f t="shared" si="21"/>
        <v>0</v>
      </c>
      <c r="P436" s="236">
        <f t="shared" si="21"/>
        <v>0</v>
      </c>
      <c r="Q436" s="4"/>
    </row>
    <row r="437" spans="1:17" s="510" customFormat="1" ht="18" customHeight="1">
      <c r="A437" s="177"/>
      <c r="B437" s="215" t="s">
        <v>1056</v>
      </c>
      <c r="C437" s="30" t="s">
        <v>1715</v>
      </c>
      <c r="D437" s="255"/>
      <c r="E437" s="255"/>
      <c r="F437" s="1038" t="s">
        <v>600</v>
      </c>
      <c r="G437" s="1039"/>
      <c r="H437" s="843"/>
      <c r="I437" s="843"/>
      <c r="J437" s="843"/>
      <c r="K437" s="313">
        <f t="shared" si="12"/>
        <v>0</v>
      </c>
      <c r="L437" s="231">
        <f t="shared" ref="L437:P437" si="22">L281+L436</f>
        <v>0</v>
      </c>
      <c r="M437" s="231">
        <f t="shared" si="22"/>
        <v>0</v>
      </c>
      <c r="N437" s="231">
        <f t="shared" si="22"/>
        <v>0</v>
      </c>
      <c r="O437" s="231">
        <f t="shared" si="22"/>
        <v>0</v>
      </c>
      <c r="P437" s="231">
        <f t="shared" si="22"/>
        <v>0</v>
      </c>
      <c r="Q437" s="527"/>
    </row>
    <row r="438" spans="1:17">
      <c r="H438" s="4"/>
      <c r="I438" s="4"/>
      <c r="J438" s="4"/>
      <c r="K438" s="4"/>
      <c r="L438" s="4"/>
      <c r="M438" s="4"/>
      <c r="N438" s="4"/>
      <c r="O438" s="4"/>
      <c r="P438" s="4"/>
      <c r="Q438" s="4"/>
    </row>
    <row r="480" spans="1:12" s="172" customFormat="1">
      <c r="A480" s="205"/>
      <c r="B480" s="241"/>
      <c r="C480" s="241"/>
      <c r="D480" s="241"/>
      <c r="E480" s="241"/>
      <c r="L480" s="25"/>
    </row>
    <row r="481" spans="1:12" s="172" customFormat="1">
      <c r="A481" s="205"/>
      <c r="B481" s="241"/>
      <c r="C481" s="241"/>
      <c r="D481" s="241"/>
      <c r="E481" s="241"/>
      <c r="L481" s="25"/>
    </row>
    <row r="482" spans="1:12" s="172" customFormat="1">
      <c r="A482" s="205"/>
      <c r="B482" s="241"/>
      <c r="C482" s="241"/>
      <c r="D482" s="241"/>
      <c r="E482" s="241"/>
      <c r="L482" s="25"/>
    </row>
    <row r="483" spans="1:12" s="172" customFormat="1">
      <c r="A483" s="205"/>
      <c r="B483" s="241"/>
      <c r="C483" s="241"/>
      <c r="D483" s="241"/>
      <c r="E483" s="241"/>
      <c r="L483" s="25"/>
    </row>
    <row r="484" spans="1:12" s="172" customFormat="1">
      <c r="A484" s="205"/>
      <c r="B484" s="241"/>
      <c r="C484" s="241"/>
      <c r="D484" s="241"/>
      <c r="E484" s="241"/>
      <c r="L484" s="25"/>
    </row>
    <row r="485" spans="1:12" s="172" customFormat="1">
      <c r="A485" s="205"/>
      <c r="B485" s="241"/>
      <c r="C485" s="241"/>
      <c r="D485" s="241"/>
      <c r="E485" s="241"/>
      <c r="L485" s="25"/>
    </row>
  </sheetData>
  <mergeCells count="19">
    <mergeCell ref="E283:E287"/>
    <mergeCell ref="E433:E434"/>
    <mergeCell ref="F281:G281"/>
    <mergeCell ref="F436:G436"/>
    <mergeCell ref="F437:G437"/>
    <mergeCell ref="F435:G435"/>
    <mergeCell ref="F158:G158"/>
    <mergeCell ref="F3:G5"/>
    <mergeCell ref="F409:G409"/>
    <mergeCell ref="F431:G431"/>
    <mergeCell ref="F432:G432"/>
    <mergeCell ref="F197:G197"/>
    <mergeCell ref="F198:G198"/>
    <mergeCell ref="F22:G22"/>
    <mergeCell ref="F60:G60"/>
    <mergeCell ref="F12:G12"/>
    <mergeCell ref="F288:G288"/>
    <mergeCell ref="F280:G280"/>
    <mergeCell ref="F279:G279"/>
  </mergeCells>
  <dataValidations count="1">
    <dataValidation type="decimal" allowBlank="1" showInputMessage="1" showErrorMessage="1" sqref="H12:P437">
      <formula1>-1000000000000000000</formula1>
      <formula2>10000000000000000000</formula2>
    </dataValidation>
  </dataValidations>
  <hyperlinks>
    <hyperlink ref="F2" location="Identification!A1" display="Retour vers l'identification"/>
  </hyperlinks>
  <pageMargins left="0.31496062992125984" right="0.31496062992125984" top="0.35433070866141736" bottom="0.35433070866141736" header="0.31496062992125984" footer="0.31496062992125984"/>
  <pageSetup paperSize="9" scale="50" orientation="portrait" horizontalDpi="90" verticalDpi="90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70C0"/>
  </sheetPr>
  <dimension ref="A1:VV366"/>
  <sheetViews>
    <sheetView topLeftCell="F2" zoomScale="85" workbookViewId="0">
      <selection activeCell="F1" sqref="A1:XFD1"/>
    </sheetView>
  </sheetViews>
  <sheetFormatPr baseColWidth="10" defaultColWidth="11.42578125" defaultRowHeight="14.25"/>
  <cols>
    <col min="1" max="1" width="15.28515625" style="25" hidden="1" customWidth="1"/>
    <col min="2" max="2" width="13.7109375" style="366" hidden="1" customWidth="1"/>
    <col min="3" max="3" width="28.42578125" style="255" hidden="1" customWidth="1"/>
    <col min="4" max="4" width="11.140625" style="255" hidden="1" customWidth="1"/>
    <col min="5" max="5" width="30.42578125" style="25" hidden="1" customWidth="1"/>
    <col min="6" max="6" width="32" style="25" customWidth="1"/>
    <col min="7" max="7" width="59.5703125" style="25" customWidth="1"/>
    <col min="8" max="11" width="20.140625" style="246" customWidth="1"/>
    <col min="12" max="28" width="15.85546875" style="25" customWidth="1"/>
    <col min="29" max="29" width="17.7109375" style="25" customWidth="1"/>
    <col min="30" max="39" width="15.85546875" style="25" customWidth="1"/>
    <col min="40" max="159" width="15.85546875" style="25" bestFit="1" customWidth="1"/>
    <col min="160" max="359" width="21.5703125" style="25" customWidth="1"/>
    <col min="360" max="399" width="15.85546875" style="25" bestFit="1" customWidth="1"/>
    <col min="400" max="400" width="18" style="25" customWidth="1"/>
    <col min="401" max="401" width="14.28515625" style="25" customWidth="1"/>
    <col min="402" max="441" width="17.42578125" style="25" customWidth="1"/>
    <col min="442" max="442" width="21.5703125" style="25" customWidth="1"/>
    <col min="443" max="443" width="21.140625" style="25" customWidth="1"/>
    <col min="444" max="444" width="20.7109375" style="25" customWidth="1"/>
    <col min="445" max="494" width="19" style="25" customWidth="1"/>
    <col min="495" max="594" width="20.7109375" style="25" customWidth="1"/>
    <col min="595" max="16384" width="11.42578125" style="25"/>
  </cols>
  <sheetData>
    <row r="1" spans="1:594" hidden="1">
      <c r="A1" s="115" t="s">
        <v>41</v>
      </c>
      <c r="B1" s="30" t="s">
        <v>41</v>
      </c>
      <c r="C1" s="30" t="s">
        <v>1057</v>
      </c>
      <c r="D1" s="115" t="s">
        <v>41</v>
      </c>
      <c r="E1" s="115" t="s">
        <v>41</v>
      </c>
      <c r="F1" s="30" t="s">
        <v>1054</v>
      </c>
      <c r="H1" s="30" t="s">
        <v>1408</v>
      </c>
      <c r="SJ1" s="30"/>
      <c r="ST1" s="30"/>
      <c r="TD1" s="30"/>
      <c r="TN1" s="30"/>
      <c r="TX1" s="30"/>
      <c r="UH1" s="30"/>
      <c r="UR1" s="30"/>
      <c r="VB1" s="30"/>
      <c r="VL1" s="30"/>
      <c r="VV1" s="30" t="s">
        <v>1409</v>
      </c>
    </row>
    <row r="2" spans="1:594" s="220" customFormat="1" ht="15">
      <c r="A2" s="30"/>
      <c r="B2" s="30"/>
      <c r="C2" s="30"/>
      <c r="D2" s="30"/>
      <c r="E2" s="30"/>
      <c r="F2" s="128" t="s">
        <v>1418</v>
      </c>
      <c r="G2" s="128"/>
      <c r="H2" s="128"/>
      <c r="I2" s="128"/>
      <c r="J2" s="128"/>
      <c r="K2" s="128"/>
      <c r="L2" s="23">
        <f t="shared" ref="L2:JE2" si="0">IF(L280&lt;0,1,0)</f>
        <v>0</v>
      </c>
      <c r="M2" s="23">
        <f t="shared" si="0"/>
        <v>0</v>
      </c>
      <c r="N2" s="23">
        <f t="shared" si="0"/>
        <v>0</v>
      </c>
      <c r="O2" s="23">
        <f t="shared" si="0"/>
        <v>0</v>
      </c>
      <c r="P2" s="23">
        <f t="shared" si="0"/>
        <v>0</v>
      </c>
      <c r="Q2" s="23">
        <f t="shared" si="0"/>
        <v>0</v>
      </c>
      <c r="R2" s="23">
        <f t="shared" si="0"/>
        <v>0</v>
      </c>
      <c r="S2" s="23">
        <f t="shared" si="0"/>
        <v>0</v>
      </c>
      <c r="T2" s="23">
        <f t="shared" si="0"/>
        <v>0</v>
      </c>
      <c r="U2" s="23">
        <f t="shared" si="0"/>
        <v>0</v>
      </c>
      <c r="V2" s="23">
        <f t="shared" si="0"/>
        <v>0</v>
      </c>
      <c r="W2" s="23">
        <f t="shared" si="0"/>
        <v>0</v>
      </c>
      <c r="X2" s="23">
        <f t="shared" si="0"/>
        <v>0</v>
      </c>
      <c r="Y2" s="23">
        <f t="shared" si="0"/>
        <v>0</v>
      </c>
      <c r="Z2" s="23">
        <f t="shared" si="0"/>
        <v>0</v>
      </c>
      <c r="AA2" s="23">
        <f t="shared" si="0"/>
        <v>0</v>
      </c>
      <c r="AB2" s="23">
        <f t="shared" si="0"/>
        <v>0</v>
      </c>
      <c r="AC2" s="23">
        <f t="shared" si="0"/>
        <v>0</v>
      </c>
      <c r="AD2" s="23">
        <f t="shared" si="0"/>
        <v>0</v>
      </c>
      <c r="AE2" s="23">
        <f t="shared" si="0"/>
        <v>0</v>
      </c>
      <c r="AF2" s="23">
        <f t="shared" si="0"/>
        <v>0</v>
      </c>
      <c r="AG2" s="23">
        <f t="shared" si="0"/>
        <v>0</v>
      </c>
      <c r="AH2" s="23">
        <f t="shared" si="0"/>
        <v>0</v>
      </c>
      <c r="AI2" s="23">
        <f t="shared" si="0"/>
        <v>0</v>
      </c>
      <c r="AJ2" s="23">
        <f t="shared" si="0"/>
        <v>0</v>
      </c>
      <c r="AK2" s="23">
        <f t="shared" si="0"/>
        <v>0</v>
      </c>
      <c r="AL2" s="23">
        <f t="shared" si="0"/>
        <v>0</v>
      </c>
      <c r="AM2" s="23">
        <f t="shared" si="0"/>
        <v>0</v>
      </c>
      <c r="AN2" s="23">
        <f t="shared" si="0"/>
        <v>0</v>
      </c>
      <c r="AO2" s="23">
        <f t="shared" si="0"/>
        <v>0</v>
      </c>
      <c r="AP2" s="23">
        <f t="shared" si="0"/>
        <v>0</v>
      </c>
      <c r="AQ2" s="23">
        <f t="shared" si="0"/>
        <v>0</v>
      </c>
      <c r="AR2" s="23">
        <f t="shared" si="0"/>
        <v>0</v>
      </c>
      <c r="AS2" s="23">
        <f t="shared" si="0"/>
        <v>0</v>
      </c>
      <c r="AT2" s="23">
        <f t="shared" si="0"/>
        <v>0</v>
      </c>
      <c r="AU2" s="23">
        <f t="shared" si="0"/>
        <v>0</v>
      </c>
      <c r="AV2" s="23">
        <f t="shared" si="0"/>
        <v>0</v>
      </c>
      <c r="AW2" s="23">
        <f t="shared" si="0"/>
        <v>0</v>
      </c>
      <c r="AX2" s="23">
        <f t="shared" si="0"/>
        <v>0</v>
      </c>
      <c r="AY2" s="23">
        <f t="shared" si="0"/>
        <v>0</v>
      </c>
      <c r="AZ2" s="23">
        <f t="shared" si="0"/>
        <v>0</v>
      </c>
      <c r="BA2" s="23">
        <f t="shared" si="0"/>
        <v>0</v>
      </c>
      <c r="BB2" s="23">
        <f t="shared" si="0"/>
        <v>0</v>
      </c>
      <c r="BC2" s="23">
        <f t="shared" si="0"/>
        <v>0</v>
      </c>
      <c r="BD2" s="23">
        <f t="shared" si="0"/>
        <v>0</v>
      </c>
      <c r="BE2" s="23">
        <f t="shared" si="0"/>
        <v>0</v>
      </c>
      <c r="BF2" s="23">
        <f t="shared" si="0"/>
        <v>0</v>
      </c>
      <c r="BG2" s="23">
        <f t="shared" si="0"/>
        <v>0</v>
      </c>
      <c r="BH2" s="23">
        <f t="shared" si="0"/>
        <v>0</v>
      </c>
      <c r="BI2" s="23">
        <f t="shared" si="0"/>
        <v>0</v>
      </c>
      <c r="BJ2" s="23">
        <f t="shared" si="0"/>
        <v>0</v>
      </c>
      <c r="BK2" s="23">
        <f t="shared" si="0"/>
        <v>0</v>
      </c>
      <c r="BL2" s="23">
        <f t="shared" si="0"/>
        <v>0</v>
      </c>
      <c r="BM2" s="23">
        <f t="shared" si="0"/>
        <v>0</v>
      </c>
      <c r="BN2" s="23">
        <f t="shared" si="0"/>
        <v>0</v>
      </c>
      <c r="BO2" s="23">
        <f t="shared" si="0"/>
        <v>0</v>
      </c>
      <c r="BP2" s="23">
        <f t="shared" si="0"/>
        <v>0</v>
      </c>
      <c r="BQ2" s="23">
        <f t="shared" si="0"/>
        <v>0</v>
      </c>
      <c r="BR2" s="23">
        <f t="shared" si="0"/>
        <v>0</v>
      </c>
      <c r="BS2" s="23">
        <f t="shared" si="0"/>
        <v>0</v>
      </c>
      <c r="BT2" s="23">
        <f t="shared" si="0"/>
        <v>0</v>
      </c>
      <c r="BU2" s="23">
        <f t="shared" si="0"/>
        <v>0</v>
      </c>
      <c r="BV2" s="23">
        <f t="shared" si="0"/>
        <v>0</v>
      </c>
      <c r="BW2" s="23">
        <f t="shared" si="0"/>
        <v>0</v>
      </c>
      <c r="BX2" s="23">
        <f t="shared" si="0"/>
        <v>0</v>
      </c>
      <c r="BY2" s="23">
        <f t="shared" si="0"/>
        <v>0</v>
      </c>
      <c r="BZ2" s="23">
        <f t="shared" si="0"/>
        <v>0</v>
      </c>
      <c r="CA2" s="23">
        <f t="shared" si="0"/>
        <v>0</v>
      </c>
      <c r="CB2" s="23">
        <f t="shared" si="0"/>
        <v>0</v>
      </c>
      <c r="CC2" s="23">
        <f t="shared" si="0"/>
        <v>0</v>
      </c>
      <c r="CD2" s="23">
        <f t="shared" si="0"/>
        <v>0</v>
      </c>
      <c r="CE2" s="23">
        <f t="shared" si="0"/>
        <v>0</v>
      </c>
      <c r="CF2" s="23">
        <f t="shared" si="0"/>
        <v>0</v>
      </c>
      <c r="CG2" s="23">
        <f t="shared" si="0"/>
        <v>0</v>
      </c>
      <c r="CH2" s="23">
        <f t="shared" si="0"/>
        <v>0</v>
      </c>
      <c r="CI2" s="23">
        <f t="shared" si="0"/>
        <v>0</v>
      </c>
      <c r="CJ2" s="23">
        <f t="shared" si="0"/>
        <v>0</v>
      </c>
      <c r="CK2" s="23">
        <f t="shared" si="0"/>
        <v>0</v>
      </c>
      <c r="CL2" s="23">
        <f t="shared" si="0"/>
        <v>0</v>
      </c>
      <c r="CM2" s="23">
        <f t="shared" si="0"/>
        <v>0</v>
      </c>
      <c r="CN2" s="23">
        <f t="shared" si="0"/>
        <v>0</v>
      </c>
      <c r="CO2" s="23">
        <f t="shared" si="0"/>
        <v>0</v>
      </c>
      <c r="CP2" s="23">
        <f t="shared" si="0"/>
        <v>0</v>
      </c>
      <c r="CQ2" s="23">
        <f t="shared" si="0"/>
        <v>0</v>
      </c>
      <c r="CR2" s="23">
        <f t="shared" si="0"/>
        <v>0</v>
      </c>
      <c r="CS2" s="23">
        <f t="shared" si="0"/>
        <v>0</v>
      </c>
      <c r="CT2" s="23">
        <f t="shared" si="0"/>
        <v>0</v>
      </c>
      <c r="CU2" s="23">
        <f t="shared" si="0"/>
        <v>0</v>
      </c>
      <c r="CV2" s="23">
        <f t="shared" si="0"/>
        <v>0</v>
      </c>
      <c r="CW2" s="23">
        <f t="shared" si="0"/>
        <v>0</v>
      </c>
      <c r="CX2" s="23">
        <f t="shared" si="0"/>
        <v>0</v>
      </c>
      <c r="CY2" s="23">
        <f t="shared" si="0"/>
        <v>0</v>
      </c>
      <c r="CZ2" s="23">
        <f t="shared" si="0"/>
        <v>0</v>
      </c>
      <c r="DA2" s="23">
        <f t="shared" si="0"/>
        <v>0</v>
      </c>
      <c r="DB2" s="23">
        <f t="shared" si="0"/>
        <v>0</v>
      </c>
      <c r="DC2" s="23">
        <f t="shared" si="0"/>
        <v>0</v>
      </c>
      <c r="DD2" s="23">
        <f t="shared" si="0"/>
        <v>0</v>
      </c>
      <c r="DE2" s="23">
        <f t="shared" si="0"/>
        <v>0</v>
      </c>
      <c r="DF2" s="23">
        <f t="shared" si="0"/>
        <v>0</v>
      </c>
      <c r="DG2" s="23">
        <f t="shared" si="0"/>
        <v>0</v>
      </c>
      <c r="DH2" s="23">
        <f t="shared" si="0"/>
        <v>0</v>
      </c>
      <c r="DI2" s="23">
        <f t="shared" si="0"/>
        <v>0</v>
      </c>
      <c r="DJ2" s="23">
        <f t="shared" si="0"/>
        <v>0</v>
      </c>
      <c r="DK2" s="23">
        <f t="shared" si="0"/>
        <v>0</v>
      </c>
      <c r="DL2" s="23">
        <f t="shared" si="0"/>
        <v>0</v>
      </c>
      <c r="DM2" s="23">
        <f t="shared" si="0"/>
        <v>0</v>
      </c>
      <c r="DN2" s="23">
        <f t="shared" si="0"/>
        <v>0</v>
      </c>
      <c r="DO2" s="23">
        <f t="shared" si="0"/>
        <v>0</v>
      </c>
      <c r="DP2" s="23">
        <f t="shared" si="0"/>
        <v>0</v>
      </c>
      <c r="DQ2" s="23">
        <f t="shared" si="0"/>
        <v>0</v>
      </c>
      <c r="DR2" s="23">
        <f t="shared" si="0"/>
        <v>0</v>
      </c>
      <c r="DS2" s="23">
        <f t="shared" si="0"/>
        <v>0</v>
      </c>
      <c r="DT2" s="23">
        <f t="shared" si="0"/>
        <v>0</v>
      </c>
      <c r="DU2" s="23">
        <f t="shared" si="0"/>
        <v>0</v>
      </c>
      <c r="DV2" s="23">
        <f t="shared" si="0"/>
        <v>0</v>
      </c>
      <c r="DW2" s="23">
        <f t="shared" si="0"/>
        <v>0</v>
      </c>
      <c r="DX2" s="23">
        <f t="shared" si="0"/>
        <v>0</v>
      </c>
      <c r="DY2" s="23">
        <f t="shared" si="0"/>
        <v>0</v>
      </c>
      <c r="DZ2" s="23">
        <f t="shared" si="0"/>
        <v>0</v>
      </c>
      <c r="EA2" s="23">
        <f t="shared" si="0"/>
        <v>0</v>
      </c>
      <c r="EB2" s="23">
        <f t="shared" si="0"/>
        <v>0</v>
      </c>
      <c r="EC2" s="23">
        <f t="shared" si="0"/>
        <v>0</v>
      </c>
      <c r="ED2" s="23">
        <f t="shared" si="0"/>
        <v>0</v>
      </c>
      <c r="EE2" s="23">
        <f t="shared" si="0"/>
        <v>0</v>
      </c>
      <c r="EF2" s="23">
        <f t="shared" si="0"/>
        <v>0</v>
      </c>
      <c r="EG2" s="23">
        <f t="shared" si="0"/>
        <v>0</v>
      </c>
      <c r="EH2" s="23">
        <f t="shared" si="0"/>
        <v>0</v>
      </c>
      <c r="EI2" s="23">
        <f t="shared" si="0"/>
        <v>0</v>
      </c>
      <c r="EJ2" s="23">
        <f t="shared" si="0"/>
        <v>0</v>
      </c>
      <c r="EK2" s="23">
        <f t="shared" si="0"/>
        <v>0</v>
      </c>
      <c r="EL2" s="23">
        <f t="shared" si="0"/>
        <v>0</v>
      </c>
      <c r="EM2" s="23">
        <f t="shared" si="0"/>
        <v>0</v>
      </c>
      <c r="EN2" s="23">
        <f t="shared" si="0"/>
        <v>0</v>
      </c>
      <c r="EO2" s="23">
        <f t="shared" si="0"/>
        <v>0</v>
      </c>
      <c r="EP2" s="23">
        <f t="shared" si="0"/>
        <v>0</v>
      </c>
      <c r="EQ2" s="23">
        <f t="shared" si="0"/>
        <v>0</v>
      </c>
      <c r="ER2" s="23">
        <f t="shared" si="0"/>
        <v>0</v>
      </c>
      <c r="ES2" s="23">
        <f t="shared" si="0"/>
        <v>0</v>
      </c>
      <c r="ET2" s="23">
        <f t="shared" si="0"/>
        <v>0</v>
      </c>
      <c r="EU2" s="23">
        <f t="shared" si="0"/>
        <v>0</v>
      </c>
      <c r="EV2" s="23">
        <f t="shared" si="0"/>
        <v>0</v>
      </c>
      <c r="EW2" s="23">
        <f t="shared" si="0"/>
        <v>0</v>
      </c>
      <c r="EX2" s="23">
        <f t="shared" si="0"/>
        <v>0</v>
      </c>
      <c r="EY2" s="23">
        <f t="shared" si="0"/>
        <v>0</v>
      </c>
      <c r="EZ2" s="23">
        <f t="shared" si="0"/>
        <v>0</v>
      </c>
      <c r="FA2" s="23">
        <f t="shared" si="0"/>
        <v>0</v>
      </c>
      <c r="FB2" s="23">
        <f t="shared" si="0"/>
        <v>0</v>
      </c>
      <c r="FC2" s="23">
        <f t="shared" si="0"/>
        <v>0</v>
      </c>
      <c r="FD2" s="23">
        <f t="shared" si="0"/>
        <v>0</v>
      </c>
      <c r="FE2" s="23">
        <f t="shared" si="0"/>
        <v>0</v>
      </c>
      <c r="FF2" s="23">
        <f t="shared" si="0"/>
        <v>0</v>
      </c>
      <c r="FG2" s="23">
        <f t="shared" si="0"/>
        <v>0</v>
      </c>
      <c r="FH2" s="23">
        <f t="shared" si="0"/>
        <v>0</v>
      </c>
      <c r="FI2" s="23">
        <f t="shared" si="0"/>
        <v>0</v>
      </c>
      <c r="FJ2" s="23">
        <f t="shared" si="0"/>
        <v>0</v>
      </c>
      <c r="FK2" s="23">
        <f t="shared" si="0"/>
        <v>0</v>
      </c>
      <c r="FL2" s="23">
        <f t="shared" si="0"/>
        <v>0</v>
      </c>
      <c r="FM2" s="23">
        <f t="shared" si="0"/>
        <v>0</v>
      </c>
      <c r="FN2" s="23">
        <f t="shared" si="0"/>
        <v>0</v>
      </c>
      <c r="FO2" s="23">
        <f t="shared" si="0"/>
        <v>0</v>
      </c>
      <c r="FP2" s="23">
        <f t="shared" si="0"/>
        <v>0</v>
      </c>
      <c r="FQ2" s="23">
        <f t="shared" si="0"/>
        <v>0</v>
      </c>
      <c r="FR2" s="23">
        <f t="shared" si="0"/>
        <v>0</v>
      </c>
      <c r="FS2" s="23">
        <f t="shared" si="0"/>
        <v>0</v>
      </c>
      <c r="FT2" s="23">
        <f t="shared" si="0"/>
        <v>0</v>
      </c>
      <c r="FU2" s="23">
        <f t="shared" si="0"/>
        <v>0</v>
      </c>
      <c r="FV2" s="23">
        <f t="shared" si="0"/>
        <v>0</v>
      </c>
      <c r="FW2" s="23">
        <f t="shared" si="0"/>
        <v>0</v>
      </c>
      <c r="FX2" s="23">
        <f t="shared" si="0"/>
        <v>0</v>
      </c>
      <c r="FY2" s="23">
        <f t="shared" si="0"/>
        <v>0</v>
      </c>
      <c r="FZ2" s="23">
        <f t="shared" si="0"/>
        <v>0</v>
      </c>
      <c r="GA2" s="23">
        <f t="shared" si="0"/>
        <v>0</v>
      </c>
      <c r="GB2" s="23">
        <f t="shared" si="0"/>
        <v>0</v>
      </c>
      <c r="GC2" s="23">
        <f t="shared" si="0"/>
        <v>0</v>
      </c>
      <c r="GD2" s="23">
        <f t="shared" si="0"/>
        <v>0</v>
      </c>
      <c r="GE2" s="23">
        <f t="shared" si="0"/>
        <v>0</v>
      </c>
      <c r="GF2" s="23">
        <f t="shared" si="0"/>
        <v>0</v>
      </c>
      <c r="GG2" s="23">
        <f t="shared" si="0"/>
        <v>0</v>
      </c>
      <c r="GH2" s="23">
        <f t="shared" si="0"/>
        <v>0</v>
      </c>
      <c r="GI2" s="23">
        <f t="shared" si="0"/>
        <v>0</v>
      </c>
      <c r="GJ2" s="23">
        <f t="shared" si="0"/>
        <v>0</v>
      </c>
      <c r="GK2" s="23">
        <f t="shared" si="0"/>
        <v>0</v>
      </c>
      <c r="GL2" s="23">
        <f t="shared" si="0"/>
        <v>0</v>
      </c>
      <c r="GM2" s="23">
        <f t="shared" si="0"/>
        <v>0</v>
      </c>
      <c r="GN2" s="23">
        <f t="shared" si="0"/>
        <v>0</v>
      </c>
      <c r="GO2" s="23">
        <f t="shared" si="0"/>
        <v>0</v>
      </c>
      <c r="GP2" s="23">
        <f t="shared" si="0"/>
        <v>0</v>
      </c>
      <c r="GQ2" s="23">
        <f t="shared" si="0"/>
        <v>0</v>
      </c>
      <c r="GR2" s="23">
        <f t="shared" si="0"/>
        <v>0</v>
      </c>
      <c r="GS2" s="23">
        <f t="shared" si="0"/>
        <v>0</v>
      </c>
      <c r="GT2" s="23">
        <f t="shared" si="0"/>
        <v>0</v>
      </c>
      <c r="GU2" s="23">
        <f t="shared" si="0"/>
        <v>0</v>
      </c>
      <c r="GV2" s="23">
        <f t="shared" si="0"/>
        <v>0</v>
      </c>
      <c r="GW2" s="23">
        <f t="shared" si="0"/>
        <v>0</v>
      </c>
      <c r="GX2" s="23">
        <f t="shared" si="0"/>
        <v>0</v>
      </c>
      <c r="GY2" s="23">
        <f t="shared" si="0"/>
        <v>0</v>
      </c>
      <c r="GZ2" s="23">
        <f t="shared" si="0"/>
        <v>0</v>
      </c>
      <c r="HA2" s="23">
        <f t="shared" si="0"/>
        <v>0</v>
      </c>
      <c r="HB2" s="23">
        <f t="shared" si="0"/>
        <v>0</v>
      </c>
      <c r="HC2" s="23">
        <f t="shared" si="0"/>
        <v>0</v>
      </c>
      <c r="HD2" s="23">
        <f t="shared" si="0"/>
        <v>0</v>
      </c>
      <c r="HE2" s="23">
        <f t="shared" si="0"/>
        <v>0</v>
      </c>
      <c r="HF2" s="23">
        <f t="shared" si="0"/>
        <v>0</v>
      </c>
      <c r="HG2" s="23">
        <f t="shared" si="0"/>
        <v>0</v>
      </c>
      <c r="HH2" s="23">
        <f t="shared" si="0"/>
        <v>0</v>
      </c>
      <c r="HI2" s="23">
        <f t="shared" si="0"/>
        <v>0</v>
      </c>
      <c r="HJ2" s="23">
        <f t="shared" si="0"/>
        <v>0</v>
      </c>
      <c r="HK2" s="23">
        <f t="shared" si="0"/>
        <v>0</v>
      </c>
      <c r="HL2" s="23">
        <f t="shared" si="0"/>
        <v>0</v>
      </c>
      <c r="HM2" s="23">
        <f t="shared" si="0"/>
        <v>0</v>
      </c>
      <c r="HN2" s="23">
        <f t="shared" si="0"/>
        <v>0</v>
      </c>
      <c r="HO2" s="23">
        <f t="shared" si="0"/>
        <v>0</v>
      </c>
      <c r="HP2" s="23">
        <f t="shared" si="0"/>
        <v>0</v>
      </c>
      <c r="HQ2" s="23">
        <f t="shared" si="0"/>
        <v>0</v>
      </c>
      <c r="HR2" s="23">
        <f t="shared" si="0"/>
        <v>0</v>
      </c>
      <c r="HS2" s="23">
        <f t="shared" si="0"/>
        <v>0</v>
      </c>
      <c r="HT2" s="23">
        <f t="shared" si="0"/>
        <v>0</v>
      </c>
      <c r="HU2" s="23">
        <f t="shared" si="0"/>
        <v>0</v>
      </c>
      <c r="HV2" s="23">
        <f t="shared" si="0"/>
        <v>0</v>
      </c>
      <c r="HW2" s="23">
        <f t="shared" si="0"/>
        <v>0</v>
      </c>
      <c r="HX2" s="23">
        <f t="shared" si="0"/>
        <v>0</v>
      </c>
      <c r="HY2" s="23">
        <f t="shared" si="0"/>
        <v>0</v>
      </c>
      <c r="HZ2" s="23">
        <f t="shared" si="0"/>
        <v>0</v>
      </c>
      <c r="IA2" s="23">
        <f t="shared" si="0"/>
        <v>0</v>
      </c>
      <c r="IB2" s="23">
        <f t="shared" si="0"/>
        <v>0</v>
      </c>
      <c r="IC2" s="23">
        <f t="shared" si="0"/>
        <v>0</v>
      </c>
      <c r="ID2" s="23">
        <f t="shared" si="0"/>
        <v>0</v>
      </c>
      <c r="IE2" s="23">
        <f t="shared" si="0"/>
        <v>0</v>
      </c>
      <c r="IF2" s="23">
        <f t="shared" si="0"/>
        <v>0</v>
      </c>
      <c r="IG2" s="23">
        <f t="shared" si="0"/>
        <v>0</v>
      </c>
      <c r="IH2" s="23">
        <f t="shared" si="0"/>
        <v>0</v>
      </c>
      <c r="II2" s="23">
        <f t="shared" si="0"/>
        <v>0</v>
      </c>
      <c r="IJ2" s="23">
        <f t="shared" si="0"/>
        <v>0</v>
      </c>
      <c r="IK2" s="23">
        <f t="shared" si="0"/>
        <v>0</v>
      </c>
      <c r="IL2" s="23">
        <f t="shared" si="0"/>
        <v>0</v>
      </c>
      <c r="IM2" s="23">
        <f t="shared" si="0"/>
        <v>0</v>
      </c>
      <c r="IN2" s="23">
        <f t="shared" si="0"/>
        <v>0</v>
      </c>
      <c r="IO2" s="23">
        <f t="shared" si="0"/>
        <v>0</v>
      </c>
      <c r="IP2" s="23">
        <f t="shared" si="0"/>
        <v>0</v>
      </c>
      <c r="IQ2" s="23">
        <f t="shared" si="0"/>
        <v>0</v>
      </c>
      <c r="IR2" s="23">
        <f t="shared" si="0"/>
        <v>0</v>
      </c>
      <c r="IS2" s="23">
        <f t="shared" si="0"/>
        <v>0</v>
      </c>
      <c r="IT2" s="23">
        <f t="shared" si="0"/>
        <v>0</v>
      </c>
      <c r="IU2" s="23">
        <f t="shared" si="0"/>
        <v>0</v>
      </c>
      <c r="IV2" s="23">
        <f t="shared" si="0"/>
        <v>0</v>
      </c>
      <c r="IW2" s="23">
        <f t="shared" si="0"/>
        <v>0</v>
      </c>
      <c r="IX2" s="23">
        <f t="shared" si="0"/>
        <v>0</v>
      </c>
      <c r="IY2" s="23">
        <f t="shared" si="0"/>
        <v>0</v>
      </c>
      <c r="IZ2" s="23">
        <f t="shared" si="0"/>
        <v>0</v>
      </c>
      <c r="JA2" s="23">
        <f t="shared" si="0"/>
        <v>0</v>
      </c>
      <c r="JB2" s="23">
        <f t="shared" si="0"/>
        <v>0</v>
      </c>
      <c r="JC2" s="23">
        <f t="shared" si="0"/>
        <v>0</v>
      </c>
      <c r="JD2" s="23">
        <f t="shared" si="0"/>
        <v>0</v>
      </c>
      <c r="JE2" s="23">
        <f t="shared" si="0"/>
        <v>0</v>
      </c>
      <c r="JF2" s="23">
        <f t="shared" ref="JF2:SY2" si="1">IF(JF280&lt;0,1,0)</f>
        <v>0</v>
      </c>
      <c r="JG2" s="23">
        <f t="shared" si="1"/>
        <v>0</v>
      </c>
      <c r="JH2" s="23">
        <f t="shared" si="1"/>
        <v>0</v>
      </c>
      <c r="JI2" s="23">
        <f t="shared" si="1"/>
        <v>0</v>
      </c>
      <c r="JJ2" s="23">
        <f t="shared" si="1"/>
        <v>0</v>
      </c>
      <c r="JK2" s="23">
        <f t="shared" si="1"/>
        <v>0</v>
      </c>
      <c r="JL2" s="23">
        <f t="shared" si="1"/>
        <v>0</v>
      </c>
      <c r="JM2" s="23">
        <f t="shared" si="1"/>
        <v>0</v>
      </c>
      <c r="JN2" s="23">
        <f t="shared" si="1"/>
        <v>0</v>
      </c>
      <c r="JO2" s="23">
        <f t="shared" si="1"/>
        <v>0</v>
      </c>
      <c r="JP2" s="23">
        <f t="shared" si="1"/>
        <v>0</v>
      </c>
      <c r="JQ2" s="23">
        <f t="shared" si="1"/>
        <v>0</v>
      </c>
      <c r="JR2" s="23">
        <f t="shared" si="1"/>
        <v>0</v>
      </c>
      <c r="JS2" s="23">
        <f t="shared" si="1"/>
        <v>0</v>
      </c>
      <c r="JT2" s="23">
        <f t="shared" si="1"/>
        <v>0</v>
      </c>
      <c r="JU2" s="23">
        <f t="shared" si="1"/>
        <v>0</v>
      </c>
      <c r="JV2" s="23">
        <f t="shared" si="1"/>
        <v>0</v>
      </c>
      <c r="JW2" s="23">
        <f t="shared" si="1"/>
        <v>0</v>
      </c>
      <c r="JX2" s="23">
        <f t="shared" si="1"/>
        <v>0</v>
      </c>
      <c r="JY2" s="23">
        <f t="shared" si="1"/>
        <v>0</v>
      </c>
      <c r="JZ2" s="23">
        <f t="shared" si="1"/>
        <v>0</v>
      </c>
      <c r="KA2" s="23">
        <f t="shared" si="1"/>
        <v>0</v>
      </c>
      <c r="KB2" s="23">
        <f t="shared" si="1"/>
        <v>0</v>
      </c>
      <c r="KC2" s="23">
        <f t="shared" si="1"/>
        <v>0</v>
      </c>
      <c r="KD2" s="23">
        <f t="shared" si="1"/>
        <v>0</v>
      </c>
      <c r="KE2" s="23">
        <f t="shared" si="1"/>
        <v>0</v>
      </c>
      <c r="KF2" s="23">
        <f t="shared" si="1"/>
        <v>0</v>
      </c>
      <c r="KG2" s="23">
        <f t="shared" si="1"/>
        <v>0</v>
      </c>
      <c r="KH2" s="23">
        <f t="shared" si="1"/>
        <v>0</v>
      </c>
      <c r="KI2" s="23">
        <f t="shared" si="1"/>
        <v>0</v>
      </c>
      <c r="KJ2" s="23">
        <f t="shared" si="1"/>
        <v>0</v>
      </c>
      <c r="KK2" s="23">
        <f t="shared" si="1"/>
        <v>0</v>
      </c>
      <c r="KL2" s="23">
        <f t="shared" si="1"/>
        <v>0</v>
      </c>
      <c r="KM2" s="23">
        <f t="shared" si="1"/>
        <v>0</v>
      </c>
      <c r="KN2" s="23">
        <f t="shared" si="1"/>
        <v>0</v>
      </c>
      <c r="KO2" s="23">
        <f t="shared" si="1"/>
        <v>0</v>
      </c>
      <c r="KP2" s="23">
        <f t="shared" si="1"/>
        <v>0</v>
      </c>
      <c r="KQ2" s="23">
        <f t="shared" si="1"/>
        <v>0</v>
      </c>
      <c r="KR2" s="23">
        <f t="shared" si="1"/>
        <v>0</v>
      </c>
      <c r="KS2" s="23">
        <f t="shared" si="1"/>
        <v>0</v>
      </c>
      <c r="KT2" s="23">
        <f t="shared" si="1"/>
        <v>0</v>
      </c>
      <c r="KU2" s="23">
        <f t="shared" si="1"/>
        <v>0</v>
      </c>
      <c r="KV2" s="23">
        <f t="shared" si="1"/>
        <v>0</v>
      </c>
      <c r="KW2" s="23">
        <f t="shared" si="1"/>
        <v>0</v>
      </c>
      <c r="KX2" s="23">
        <f t="shared" si="1"/>
        <v>0</v>
      </c>
      <c r="KY2" s="23">
        <f t="shared" si="1"/>
        <v>0</v>
      </c>
      <c r="KZ2" s="23">
        <f t="shared" si="1"/>
        <v>0</v>
      </c>
      <c r="LA2" s="23">
        <f t="shared" si="1"/>
        <v>0</v>
      </c>
      <c r="LB2" s="23">
        <f t="shared" si="1"/>
        <v>0</v>
      </c>
      <c r="LC2" s="23">
        <f t="shared" si="1"/>
        <v>0</v>
      </c>
      <c r="LD2" s="23">
        <f t="shared" si="1"/>
        <v>0</v>
      </c>
      <c r="LE2" s="23">
        <f t="shared" si="1"/>
        <v>0</v>
      </c>
      <c r="LF2" s="23">
        <f t="shared" si="1"/>
        <v>0</v>
      </c>
      <c r="LG2" s="23">
        <f t="shared" si="1"/>
        <v>0</v>
      </c>
      <c r="LH2" s="23">
        <f t="shared" si="1"/>
        <v>0</v>
      </c>
      <c r="LI2" s="23">
        <f t="shared" si="1"/>
        <v>0</v>
      </c>
      <c r="LJ2" s="23">
        <f t="shared" si="1"/>
        <v>0</v>
      </c>
      <c r="LK2" s="23">
        <f t="shared" si="1"/>
        <v>0</v>
      </c>
      <c r="LL2" s="23">
        <f t="shared" si="1"/>
        <v>0</v>
      </c>
      <c r="LM2" s="23">
        <f t="shared" si="1"/>
        <v>0</v>
      </c>
      <c r="LN2" s="23">
        <f t="shared" si="1"/>
        <v>0</v>
      </c>
      <c r="LO2" s="23">
        <f t="shared" si="1"/>
        <v>0</v>
      </c>
      <c r="LP2" s="23">
        <f t="shared" si="1"/>
        <v>0</v>
      </c>
      <c r="LQ2" s="23">
        <f t="shared" si="1"/>
        <v>0</v>
      </c>
      <c r="LR2" s="23">
        <f t="shared" si="1"/>
        <v>0</v>
      </c>
      <c r="LS2" s="23">
        <f t="shared" si="1"/>
        <v>0</v>
      </c>
      <c r="LT2" s="23">
        <f t="shared" si="1"/>
        <v>0</v>
      </c>
      <c r="LU2" s="23">
        <f t="shared" si="1"/>
        <v>0</v>
      </c>
      <c r="LV2" s="23">
        <f t="shared" si="1"/>
        <v>0</v>
      </c>
      <c r="LW2" s="23">
        <f t="shared" si="1"/>
        <v>0</v>
      </c>
      <c r="LX2" s="23">
        <f t="shared" si="1"/>
        <v>0</v>
      </c>
      <c r="LY2" s="23">
        <f t="shared" si="1"/>
        <v>0</v>
      </c>
      <c r="LZ2" s="23">
        <f t="shared" si="1"/>
        <v>0</v>
      </c>
      <c r="MA2" s="23">
        <f t="shared" si="1"/>
        <v>0</v>
      </c>
      <c r="MB2" s="23">
        <f t="shared" si="1"/>
        <v>0</v>
      </c>
      <c r="MC2" s="23">
        <f t="shared" si="1"/>
        <v>0</v>
      </c>
      <c r="MD2" s="23">
        <f t="shared" si="1"/>
        <v>0</v>
      </c>
      <c r="ME2" s="23">
        <f t="shared" si="1"/>
        <v>0</v>
      </c>
      <c r="MF2" s="23">
        <f t="shared" si="1"/>
        <v>0</v>
      </c>
      <c r="MG2" s="23">
        <f t="shared" si="1"/>
        <v>0</v>
      </c>
      <c r="MH2" s="23">
        <f t="shared" si="1"/>
        <v>0</v>
      </c>
      <c r="MI2" s="23">
        <f t="shared" si="1"/>
        <v>0</v>
      </c>
      <c r="MJ2" s="23">
        <f t="shared" si="1"/>
        <v>0</v>
      </c>
      <c r="MK2" s="23">
        <f t="shared" si="1"/>
        <v>0</v>
      </c>
      <c r="ML2" s="23">
        <f t="shared" si="1"/>
        <v>0</v>
      </c>
      <c r="MM2" s="23">
        <f t="shared" si="1"/>
        <v>0</v>
      </c>
      <c r="MN2" s="23">
        <f t="shared" si="1"/>
        <v>0</v>
      </c>
      <c r="MO2" s="23">
        <f t="shared" si="1"/>
        <v>0</v>
      </c>
      <c r="MP2" s="23">
        <f t="shared" si="1"/>
        <v>0</v>
      </c>
      <c r="MQ2" s="23">
        <f t="shared" si="1"/>
        <v>0</v>
      </c>
      <c r="MR2" s="23">
        <f t="shared" si="1"/>
        <v>0</v>
      </c>
      <c r="MS2" s="23">
        <f t="shared" si="1"/>
        <v>0</v>
      </c>
      <c r="MT2" s="23">
        <f t="shared" si="1"/>
        <v>0</v>
      </c>
      <c r="MU2" s="23">
        <f t="shared" si="1"/>
        <v>0</v>
      </c>
      <c r="MV2" s="23">
        <f t="shared" si="1"/>
        <v>0</v>
      </c>
      <c r="MW2" s="23">
        <f t="shared" si="1"/>
        <v>0</v>
      </c>
      <c r="MX2" s="23">
        <f t="shared" si="1"/>
        <v>0</v>
      </c>
      <c r="MY2" s="23">
        <f t="shared" si="1"/>
        <v>0</v>
      </c>
      <c r="MZ2" s="23">
        <f t="shared" si="1"/>
        <v>0</v>
      </c>
      <c r="NA2" s="23">
        <f t="shared" si="1"/>
        <v>0</v>
      </c>
      <c r="NB2" s="23">
        <f t="shared" si="1"/>
        <v>0</v>
      </c>
      <c r="NC2" s="23">
        <f t="shared" si="1"/>
        <v>0</v>
      </c>
      <c r="ND2" s="23">
        <f t="shared" si="1"/>
        <v>0</v>
      </c>
      <c r="NE2" s="23">
        <f t="shared" si="1"/>
        <v>0</v>
      </c>
      <c r="NF2" s="23">
        <f t="shared" si="1"/>
        <v>0</v>
      </c>
      <c r="NG2" s="23">
        <f t="shared" si="1"/>
        <v>0</v>
      </c>
      <c r="NH2" s="23">
        <f t="shared" si="1"/>
        <v>0</v>
      </c>
      <c r="NI2" s="23">
        <f t="shared" si="1"/>
        <v>0</v>
      </c>
      <c r="NJ2" s="23">
        <f t="shared" si="1"/>
        <v>0</v>
      </c>
      <c r="NK2" s="23">
        <f t="shared" si="1"/>
        <v>0</v>
      </c>
      <c r="NL2" s="23">
        <f t="shared" si="1"/>
        <v>0</v>
      </c>
      <c r="NM2" s="23">
        <f t="shared" si="1"/>
        <v>0</v>
      </c>
      <c r="NN2" s="23">
        <f t="shared" si="1"/>
        <v>0</v>
      </c>
      <c r="NO2" s="23">
        <f t="shared" si="1"/>
        <v>0</v>
      </c>
      <c r="NP2" s="23">
        <f t="shared" si="1"/>
        <v>0</v>
      </c>
      <c r="NQ2" s="23">
        <f t="shared" si="1"/>
        <v>0</v>
      </c>
      <c r="NR2" s="23">
        <f t="shared" si="1"/>
        <v>0</v>
      </c>
      <c r="NS2" s="23">
        <f t="shared" si="1"/>
        <v>0</v>
      </c>
      <c r="NT2" s="23">
        <f t="shared" si="1"/>
        <v>0</v>
      </c>
      <c r="NU2" s="23">
        <f t="shared" si="1"/>
        <v>0</v>
      </c>
      <c r="NV2" s="23">
        <f t="shared" si="1"/>
        <v>0</v>
      </c>
      <c r="NW2" s="23">
        <f t="shared" si="1"/>
        <v>0</v>
      </c>
      <c r="NX2" s="23">
        <f t="shared" si="1"/>
        <v>0</v>
      </c>
      <c r="NY2" s="23">
        <f t="shared" si="1"/>
        <v>0</v>
      </c>
      <c r="NZ2" s="23">
        <f t="shared" si="1"/>
        <v>0</v>
      </c>
      <c r="OA2" s="23">
        <f t="shared" si="1"/>
        <v>0</v>
      </c>
      <c r="OB2" s="23">
        <f t="shared" si="1"/>
        <v>0</v>
      </c>
      <c r="OC2" s="23">
        <f t="shared" si="1"/>
        <v>0</v>
      </c>
      <c r="OD2" s="23">
        <f t="shared" si="1"/>
        <v>0</v>
      </c>
      <c r="OE2" s="23">
        <f t="shared" si="1"/>
        <v>0</v>
      </c>
      <c r="OF2" s="23">
        <f t="shared" si="1"/>
        <v>0</v>
      </c>
      <c r="OG2" s="23">
        <f t="shared" si="1"/>
        <v>0</v>
      </c>
      <c r="OH2" s="23">
        <f t="shared" si="1"/>
        <v>0</v>
      </c>
      <c r="OI2" s="23">
        <f t="shared" si="1"/>
        <v>0</v>
      </c>
      <c r="OJ2" s="23">
        <f t="shared" si="1"/>
        <v>0</v>
      </c>
      <c r="OK2" s="23">
        <f t="shared" si="1"/>
        <v>0</v>
      </c>
      <c r="OL2" s="23">
        <f t="shared" si="1"/>
        <v>0</v>
      </c>
      <c r="OM2" s="23">
        <f t="shared" si="1"/>
        <v>0</v>
      </c>
      <c r="ON2" s="23">
        <f t="shared" si="1"/>
        <v>0</v>
      </c>
      <c r="OO2" s="23">
        <f t="shared" si="1"/>
        <v>0</v>
      </c>
      <c r="OP2" s="23">
        <f t="shared" si="1"/>
        <v>0</v>
      </c>
      <c r="OQ2" s="23">
        <f t="shared" si="1"/>
        <v>0</v>
      </c>
      <c r="OR2" s="23">
        <f t="shared" si="1"/>
        <v>0</v>
      </c>
      <c r="OS2" s="23">
        <f t="shared" si="1"/>
        <v>0</v>
      </c>
      <c r="OT2" s="23">
        <f t="shared" si="1"/>
        <v>0</v>
      </c>
      <c r="OU2" s="23">
        <f t="shared" si="1"/>
        <v>0</v>
      </c>
      <c r="OV2" s="23">
        <f t="shared" si="1"/>
        <v>0</v>
      </c>
      <c r="OW2" s="23">
        <f t="shared" si="1"/>
        <v>0</v>
      </c>
      <c r="OX2" s="23">
        <f t="shared" si="1"/>
        <v>0</v>
      </c>
      <c r="OY2" s="23">
        <f t="shared" si="1"/>
        <v>0</v>
      </c>
      <c r="OZ2" s="23">
        <f t="shared" si="1"/>
        <v>0</v>
      </c>
      <c r="PA2" s="23">
        <f t="shared" si="1"/>
        <v>0</v>
      </c>
      <c r="PB2" s="23">
        <f t="shared" si="1"/>
        <v>0</v>
      </c>
      <c r="PC2" s="23">
        <f t="shared" si="1"/>
        <v>0</v>
      </c>
      <c r="PD2" s="23">
        <f t="shared" si="1"/>
        <v>0</v>
      </c>
      <c r="PE2" s="23">
        <f t="shared" si="1"/>
        <v>0</v>
      </c>
      <c r="PF2" s="23">
        <f t="shared" si="1"/>
        <v>0</v>
      </c>
      <c r="PG2" s="23">
        <f t="shared" si="1"/>
        <v>0</v>
      </c>
      <c r="PH2" s="23">
        <f t="shared" si="1"/>
        <v>0</v>
      </c>
      <c r="PI2" s="23">
        <f t="shared" si="1"/>
        <v>0</v>
      </c>
      <c r="PJ2" s="23">
        <f t="shared" si="1"/>
        <v>0</v>
      </c>
      <c r="PK2" s="23">
        <f t="shared" si="1"/>
        <v>0</v>
      </c>
      <c r="PL2" s="23">
        <f t="shared" si="1"/>
        <v>0</v>
      </c>
      <c r="PM2" s="23">
        <f t="shared" si="1"/>
        <v>0</v>
      </c>
      <c r="PN2" s="23">
        <f t="shared" si="1"/>
        <v>0</v>
      </c>
      <c r="PO2" s="23">
        <f t="shared" si="1"/>
        <v>0</v>
      </c>
      <c r="PP2" s="23">
        <f t="shared" si="1"/>
        <v>0</v>
      </c>
      <c r="PQ2" s="23">
        <f t="shared" si="1"/>
        <v>0</v>
      </c>
      <c r="PR2" s="23">
        <f t="shared" si="1"/>
        <v>0</v>
      </c>
      <c r="PS2" s="23">
        <f t="shared" si="1"/>
        <v>0</v>
      </c>
      <c r="PT2" s="23">
        <f t="shared" si="1"/>
        <v>0</v>
      </c>
      <c r="PU2" s="23">
        <f t="shared" si="1"/>
        <v>0</v>
      </c>
      <c r="PV2" s="23">
        <f t="shared" si="1"/>
        <v>0</v>
      </c>
      <c r="PW2" s="23">
        <f t="shared" si="1"/>
        <v>0</v>
      </c>
      <c r="PX2" s="23">
        <f t="shared" si="1"/>
        <v>0</v>
      </c>
      <c r="PY2" s="23">
        <f t="shared" si="1"/>
        <v>0</v>
      </c>
      <c r="PZ2" s="23">
        <f t="shared" si="1"/>
        <v>0</v>
      </c>
      <c r="QA2" s="23">
        <f t="shared" si="1"/>
        <v>0</v>
      </c>
      <c r="QB2" s="23">
        <f t="shared" si="1"/>
        <v>0</v>
      </c>
      <c r="QC2" s="23">
        <f t="shared" si="1"/>
        <v>0</v>
      </c>
      <c r="QD2" s="23">
        <f t="shared" si="1"/>
        <v>0</v>
      </c>
      <c r="QE2" s="23">
        <f t="shared" si="1"/>
        <v>0</v>
      </c>
      <c r="QF2" s="23">
        <f t="shared" si="1"/>
        <v>0</v>
      </c>
      <c r="QG2" s="23">
        <f t="shared" si="1"/>
        <v>0</v>
      </c>
      <c r="QH2" s="23">
        <f t="shared" si="1"/>
        <v>0</v>
      </c>
      <c r="QI2" s="23">
        <f t="shared" si="1"/>
        <v>0</v>
      </c>
      <c r="QJ2" s="23">
        <f t="shared" si="1"/>
        <v>0</v>
      </c>
      <c r="QK2" s="23">
        <f t="shared" si="1"/>
        <v>0</v>
      </c>
      <c r="QL2" s="23">
        <f t="shared" si="1"/>
        <v>0</v>
      </c>
      <c r="QM2" s="23">
        <f t="shared" si="1"/>
        <v>0</v>
      </c>
      <c r="QN2" s="23">
        <f t="shared" si="1"/>
        <v>0</v>
      </c>
      <c r="QO2" s="23">
        <f t="shared" si="1"/>
        <v>0</v>
      </c>
      <c r="QP2" s="23">
        <f t="shared" si="1"/>
        <v>0</v>
      </c>
      <c r="QQ2" s="23">
        <f t="shared" si="1"/>
        <v>0</v>
      </c>
      <c r="QR2" s="23">
        <f t="shared" si="1"/>
        <v>0</v>
      </c>
      <c r="QS2" s="23">
        <f t="shared" si="1"/>
        <v>0</v>
      </c>
      <c r="QT2" s="23">
        <f t="shared" si="1"/>
        <v>0</v>
      </c>
      <c r="QU2" s="23">
        <f t="shared" si="1"/>
        <v>0</v>
      </c>
      <c r="QV2" s="23">
        <f t="shared" si="1"/>
        <v>0</v>
      </c>
      <c r="QW2" s="23">
        <f t="shared" si="1"/>
        <v>0</v>
      </c>
      <c r="QX2" s="23">
        <f t="shared" si="1"/>
        <v>0</v>
      </c>
      <c r="QY2" s="23">
        <f t="shared" si="1"/>
        <v>0</v>
      </c>
      <c r="QZ2" s="23">
        <f t="shared" si="1"/>
        <v>0</v>
      </c>
      <c r="RA2" s="23">
        <f t="shared" si="1"/>
        <v>0</v>
      </c>
      <c r="RB2" s="23">
        <f t="shared" si="1"/>
        <v>0</v>
      </c>
      <c r="RC2" s="23">
        <f t="shared" si="1"/>
        <v>0</v>
      </c>
      <c r="RD2" s="23">
        <f t="shared" si="1"/>
        <v>0</v>
      </c>
      <c r="RE2" s="23">
        <f t="shared" si="1"/>
        <v>0</v>
      </c>
      <c r="RF2" s="23">
        <f t="shared" si="1"/>
        <v>0</v>
      </c>
      <c r="RG2" s="23">
        <f t="shared" si="1"/>
        <v>0</v>
      </c>
      <c r="RH2" s="23">
        <f t="shared" si="1"/>
        <v>0</v>
      </c>
      <c r="RI2" s="23">
        <f t="shared" si="1"/>
        <v>0</v>
      </c>
      <c r="RJ2" s="23">
        <f t="shared" si="1"/>
        <v>0</v>
      </c>
      <c r="RK2" s="23">
        <f t="shared" si="1"/>
        <v>0</v>
      </c>
      <c r="RL2" s="23">
        <f t="shared" si="1"/>
        <v>0</v>
      </c>
      <c r="RM2" s="23">
        <f t="shared" si="1"/>
        <v>0</v>
      </c>
      <c r="RN2" s="23">
        <f t="shared" si="1"/>
        <v>0</v>
      </c>
      <c r="RO2" s="23">
        <f t="shared" si="1"/>
        <v>0</v>
      </c>
      <c r="RP2" s="23">
        <f t="shared" si="1"/>
        <v>0</v>
      </c>
      <c r="RQ2" s="23">
        <f t="shared" si="1"/>
        <v>0</v>
      </c>
      <c r="RR2" s="23">
        <f t="shared" si="1"/>
        <v>0</v>
      </c>
      <c r="RS2" s="23">
        <f t="shared" si="1"/>
        <v>0</v>
      </c>
      <c r="RT2" s="23">
        <f t="shared" si="1"/>
        <v>0</v>
      </c>
      <c r="RU2" s="23">
        <f t="shared" si="1"/>
        <v>0</v>
      </c>
      <c r="RV2" s="23">
        <f t="shared" si="1"/>
        <v>0</v>
      </c>
      <c r="RW2" s="23">
        <f t="shared" si="1"/>
        <v>0</v>
      </c>
      <c r="RX2" s="23">
        <f t="shared" si="1"/>
        <v>0</v>
      </c>
      <c r="RY2" s="23">
        <f t="shared" si="1"/>
        <v>0</v>
      </c>
      <c r="RZ2" s="23">
        <f t="shared" si="1"/>
        <v>0</v>
      </c>
      <c r="SA2" s="23">
        <f t="shared" si="1"/>
        <v>0</v>
      </c>
      <c r="SB2" s="23">
        <f t="shared" si="1"/>
        <v>0</v>
      </c>
      <c r="SC2" s="23">
        <f t="shared" si="1"/>
        <v>0</v>
      </c>
      <c r="SD2" s="23">
        <f t="shared" si="1"/>
        <v>0</v>
      </c>
      <c r="SE2" s="23">
        <f t="shared" si="1"/>
        <v>0</v>
      </c>
      <c r="SF2" s="23">
        <f t="shared" si="1"/>
        <v>0</v>
      </c>
      <c r="SG2" s="23">
        <f t="shared" si="1"/>
        <v>0</v>
      </c>
      <c r="SH2" s="23">
        <f t="shared" si="1"/>
        <v>0</v>
      </c>
      <c r="SI2" s="23">
        <f t="shared" si="1"/>
        <v>0</v>
      </c>
      <c r="SJ2" s="23">
        <f t="shared" si="1"/>
        <v>0</v>
      </c>
      <c r="SK2" s="23">
        <f t="shared" si="1"/>
        <v>0</v>
      </c>
      <c r="SL2" s="23">
        <f t="shared" si="1"/>
        <v>0</v>
      </c>
      <c r="SM2" s="23">
        <f t="shared" si="1"/>
        <v>0</v>
      </c>
      <c r="SN2" s="23">
        <f t="shared" si="1"/>
        <v>0</v>
      </c>
      <c r="SO2" s="23">
        <f t="shared" si="1"/>
        <v>0</v>
      </c>
      <c r="SP2" s="23">
        <f t="shared" si="1"/>
        <v>0</v>
      </c>
      <c r="SQ2" s="23">
        <f t="shared" si="1"/>
        <v>0</v>
      </c>
      <c r="SR2" s="23">
        <f t="shared" si="1"/>
        <v>0</v>
      </c>
      <c r="SS2" s="23">
        <f t="shared" si="1"/>
        <v>0</v>
      </c>
      <c r="ST2" s="23">
        <f t="shared" si="1"/>
        <v>0</v>
      </c>
      <c r="SU2" s="23">
        <f t="shared" si="1"/>
        <v>0</v>
      </c>
      <c r="SV2" s="23">
        <f t="shared" si="1"/>
        <v>0</v>
      </c>
      <c r="SW2" s="23">
        <f t="shared" si="1"/>
        <v>0</v>
      </c>
      <c r="SX2" s="23">
        <f t="shared" si="1"/>
        <v>0</v>
      </c>
      <c r="SY2" s="23">
        <f t="shared" si="1"/>
        <v>0</v>
      </c>
      <c r="SZ2" s="23">
        <f t="shared" ref="SZ2:VV2" si="2">IF(SZ280&lt;0,1,0)</f>
        <v>0</v>
      </c>
      <c r="TA2" s="23">
        <f t="shared" si="2"/>
        <v>0</v>
      </c>
      <c r="TB2" s="23">
        <f t="shared" si="2"/>
        <v>0</v>
      </c>
      <c r="TC2" s="23">
        <f t="shared" si="2"/>
        <v>0</v>
      </c>
      <c r="TD2" s="23">
        <f t="shared" si="2"/>
        <v>0</v>
      </c>
      <c r="TE2" s="23">
        <f t="shared" si="2"/>
        <v>0</v>
      </c>
      <c r="TF2" s="23">
        <f t="shared" si="2"/>
        <v>0</v>
      </c>
      <c r="TG2" s="23">
        <f t="shared" si="2"/>
        <v>0</v>
      </c>
      <c r="TH2" s="23">
        <f t="shared" si="2"/>
        <v>0</v>
      </c>
      <c r="TI2" s="23">
        <f t="shared" si="2"/>
        <v>0</v>
      </c>
      <c r="TJ2" s="23">
        <f t="shared" si="2"/>
        <v>0</v>
      </c>
      <c r="TK2" s="23">
        <f t="shared" si="2"/>
        <v>0</v>
      </c>
      <c r="TL2" s="23">
        <f t="shared" si="2"/>
        <v>0</v>
      </c>
      <c r="TM2" s="23">
        <f t="shared" si="2"/>
        <v>0</v>
      </c>
      <c r="TN2" s="23">
        <f t="shared" si="2"/>
        <v>0</v>
      </c>
      <c r="TO2" s="23">
        <f t="shared" si="2"/>
        <v>0</v>
      </c>
      <c r="TP2" s="23">
        <f t="shared" si="2"/>
        <v>0</v>
      </c>
      <c r="TQ2" s="23">
        <f t="shared" si="2"/>
        <v>0</v>
      </c>
      <c r="TR2" s="23">
        <f t="shared" si="2"/>
        <v>0</v>
      </c>
      <c r="TS2" s="23">
        <f t="shared" si="2"/>
        <v>0</v>
      </c>
      <c r="TT2" s="23">
        <f t="shared" si="2"/>
        <v>0</v>
      </c>
      <c r="TU2" s="23">
        <f t="shared" si="2"/>
        <v>0</v>
      </c>
      <c r="TV2" s="23">
        <f t="shared" si="2"/>
        <v>0</v>
      </c>
      <c r="TW2" s="23">
        <f t="shared" si="2"/>
        <v>0</v>
      </c>
      <c r="TX2" s="23">
        <f t="shared" si="2"/>
        <v>0</v>
      </c>
      <c r="TY2" s="23">
        <f t="shared" si="2"/>
        <v>0</v>
      </c>
      <c r="TZ2" s="23">
        <f t="shared" si="2"/>
        <v>0</v>
      </c>
      <c r="UA2" s="23">
        <f t="shared" si="2"/>
        <v>0</v>
      </c>
      <c r="UB2" s="23">
        <f t="shared" si="2"/>
        <v>0</v>
      </c>
      <c r="UC2" s="23">
        <f t="shared" si="2"/>
        <v>0</v>
      </c>
      <c r="UD2" s="23">
        <f t="shared" si="2"/>
        <v>0</v>
      </c>
      <c r="UE2" s="23">
        <f t="shared" si="2"/>
        <v>0</v>
      </c>
      <c r="UF2" s="23">
        <f t="shared" si="2"/>
        <v>0</v>
      </c>
      <c r="UG2" s="23">
        <f t="shared" si="2"/>
        <v>0</v>
      </c>
      <c r="UH2" s="23">
        <f t="shared" si="2"/>
        <v>0</v>
      </c>
      <c r="UI2" s="23">
        <f t="shared" si="2"/>
        <v>0</v>
      </c>
      <c r="UJ2" s="23">
        <f t="shared" si="2"/>
        <v>0</v>
      </c>
      <c r="UK2" s="23">
        <f t="shared" si="2"/>
        <v>0</v>
      </c>
      <c r="UL2" s="23">
        <f t="shared" si="2"/>
        <v>0</v>
      </c>
      <c r="UM2" s="23">
        <f t="shared" si="2"/>
        <v>0</v>
      </c>
      <c r="UN2" s="23">
        <f t="shared" si="2"/>
        <v>0</v>
      </c>
      <c r="UO2" s="23">
        <f t="shared" si="2"/>
        <v>0</v>
      </c>
      <c r="UP2" s="23">
        <f t="shared" si="2"/>
        <v>0</v>
      </c>
      <c r="UQ2" s="23">
        <f t="shared" si="2"/>
        <v>0</v>
      </c>
      <c r="UR2" s="23">
        <f t="shared" si="2"/>
        <v>0</v>
      </c>
      <c r="US2" s="23">
        <f t="shared" si="2"/>
        <v>0</v>
      </c>
      <c r="UT2" s="23">
        <f t="shared" si="2"/>
        <v>0</v>
      </c>
      <c r="UU2" s="23">
        <f t="shared" si="2"/>
        <v>0</v>
      </c>
      <c r="UV2" s="23">
        <f t="shared" si="2"/>
        <v>0</v>
      </c>
      <c r="UW2" s="23">
        <f t="shared" si="2"/>
        <v>0</v>
      </c>
      <c r="UX2" s="23">
        <f t="shared" si="2"/>
        <v>0</v>
      </c>
      <c r="UY2" s="23">
        <f t="shared" si="2"/>
        <v>0</v>
      </c>
      <c r="UZ2" s="23">
        <f t="shared" si="2"/>
        <v>0</v>
      </c>
      <c r="VA2" s="23">
        <f t="shared" si="2"/>
        <v>0</v>
      </c>
      <c r="VB2" s="23">
        <f t="shared" si="2"/>
        <v>0</v>
      </c>
      <c r="VC2" s="23">
        <f t="shared" si="2"/>
        <v>0</v>
      </c>
      <c r="VD2" s="23">
        <f t="shared" si="2"/>
        <v>0</v>
      </c>
      <c r="VE2" s="23">
        <f t="shared" si="2"/>
        <v>0</v>
      </c>
      <c r="VF2" s="23">
        <f t="shared" si="2"/>
        <v>0</v>
      </c>
      <c r="VG2" s="23">
        <f t="shared" si="2"/>
        <v>0</v>
      </c>
      <c r="VH2" s="23">
        <f t="shared" si="2"/>
        <v>0</v>
      </c>
      <c r="VI2" s="23">
        <f t="shared" si="2"/>
        <v>0</v>
      </c>
      <c r="VJ2" s="23">
        <f t="shared" si="2"/>
        <v>0</v>
      </c>
      <c r="VK2" s="23">
        <f t="shared" si="2"/>
        <v>0</v>
      </c>
      <c r="VL2" s="23">
        <f t="shared" si="2"/>
        <v>0</v>
      </c>
      <c r="VM2" s="23">
        <f t="shared" si="2"/>
        <v>0</v>
      </c>
      <c r="VN2" s="23">
        <f t="shared" si="2"/>
        <v>0</v>
      </c>
      <c r="VO2" s="23">
        <f t="shared" si="2"/>
        <v>0</v>
      </c>
      <c r="VP2" s="23">
        <f t="shared" si="2"/>
        <v>0</v>
      </c>
      <c r="VQ2" s="23">
        <f t="shared" si="2"/>
        <v>0</v>
      </c>
      <c r="VR2" s="23">
        <f t="shared" si="2"/>
        <v>0</v>
      </c>
      <c r="VS2" s="23">
        <f t="shared" si="2"/>
        <v>0</v>
      </c>
      <c r="VT2" s="23">
        <f t="shared" si="2"/>
        <v>0</v>
      </c>
      <c r="VU2" s="23">
        <f t="shared" si="2"/>
        <v>0</v>
      </c>
      <c r="VV2" s="23">
        <f t="shared" si="2"/>
        <v>0</v>
      </c>
    </row>
    <row r="3" spans="1:594" s="180" customFormat="1" ht="14.25" customHeight="1">
      <c r="A3" s="188"/>
      <c r="B3" s="476" t="s">
        <v>1400</v>
      </c>
      <c r="C3" s="30" t="s">
        <v>1708</v>
      </c>
      <c r="D3" s="182"/>
      <c r="E3" s="188"/>
      <c r="F3" s="958" t="s">
        <v>1554</v>
      </c>
      <c r="G3" s="959"/>
      <c r="H3" s="1040"/>
      <c r="I3" s="1041"/>
      <c r="J3" s="1042"/>
      <c r="K3" s="214" t="s">
        <v>1101</v>
      </c>
      <c r="L3" s="62" t="s">
        <v>614</v>
      </c>
      <c r="M3" s="62" t="s">
        <v>1505</v>
      </c>
      <c r="N3" s="62" t="s">
        <v>1505</v>
      </c>
      <c r="O3" s="62" t="s">
        <v>1505</v>
      </c>
      <c r="P3" s="62" t="s">
        <v>1505</v>
      </c>
      <c r="Q3" s="62" t="s">
        <v>1505</v>
      </c>
      <c r="R3" s="62" t="s">
        <v>1505</v>
      </c>
      <c r="S3" s="62" t="s">
        <v>614</v>
      </c>
      <c r="T3" s="62" t="s">
        <v>614</v>
      </c>
      <c r="U3" s="62" t="s">
        <v>614</v>
      </c>
      <c r="V3" s="62" t="s">
        <v>614</v>
      </c>
      <c r="W3" s="62" t="s">
        <v>614</v>
      </c>
      <c r="X3" s="62" t="s">
        <v>614</v>
      </c>
      <c r="Y3" s="62" t="s">
        <v>1505</v>
      </c>
      <c r="Z3" s="62" t="s">
        <v>1505</v>
      </c>
      <c r="AA3" s="62" t="s">
        <v>1505</v>
      </c>
      <c r="AB3" s="62" t="s">
        <v>1505</v>
      </c>
      <c r="AC3" s="628" t="s">
        <v>614</v>
      </c>
      <c r="AD3" s="763" t="s">
        <v>614</v>
      </c>
      <c r="AE3" s="62" t="s">
        <v>614</v>
      </c>
      <c r="AF3" s="62" t="s">
        <v>614</v>
      </c>
      <c r="AG3" s="62" t="s">
        <v>618</v>
      </c>
      <c r="AH3" s="62" t="s">
        <v>618</v>
      </c>
      <c r="AI3" s="62" t="s">
        <v>618</v>
      </c>
      <c r="AJ3" s="62" t="s">
        <v>618</v>
      </c>
      <c r="AK3" s="62" t="s">
        <v>618</v>
      </c>
      <c r="AL3" s="62" t="s">
        <v>619</v>
      </c>
      <c r="AM3" s="62" t="s">
        <v>619</v>
      </c>
      <c r="AN3" s="62" t="s">
        <v>1670</v>
      </c>
      <c r="AO3" s="62" t="s">
        <v>1670</v>
      </c>
      <c r="AP3" s="62" t="s">
        <v>1670</v>
      </c>
      <c r="AQ3" s="62" t="s">
        <v>1670</v>
      </c>
      <c r="AR3" s="62" t="s">
        <v>1670</v>
      </c>
      <c r="AS3" s="62" t="s">
        <v>1670</v>
      </c>
      <c r="AT3" s="62" t="s">
        <v>1670</v>
      </c>
      <c r="AU3" s="62" t="s">
        <v>1670</v>
      </c>
      <c r="AV3" s="62" t="s">
        <v>1670</v>
      </c>
      <c r="AW3" s="62" t="s">
        <v>1670</v>
      </c>
      <c r="AX3" s="62" t="s">
        <v>1670</v>
      </c>
      <c r="AY3" s="62" t="s">
        <v>1670</v>
      </c>
      <c r="AZ3" s="62" t="s">
        <v>1670</v>
      </c>
      <c r="BA3" s="62" t="s">
        <v>1670</v>
      </c>
      <c r="BB3" s="62" t="s">
        <v>1670</v>
      </c>
      <c r="BC3" s="62" t="s">
        <v>1670</v>
      </c>
      <c r="BD3" s="62" t="s">
        <v>1670</v>
      </c>
      <c r="BE3" s="62" t="s">
        <v>1670</v>
      </c>
      <c r="BF3" s="62" t="s">
        <v>1670</v>
      </c>
      <c r="BG3" s="62" t="s">
        <v>1670</v>
      </c>
      <c r="BH3" s="62" t="s">
        <v>1670</v>
      </c>
      <c r="BI3" s="62" t="s">
        <v>1670</v>
      </c>
      <c r="BJ3" s="62" t="s">
        <v>1670</v>
      </c>
      <c r="BK3" s="62" t="s">
        <v>1670</v>
      </c>
      <c r="BL3" s="62" t="s">
        <v>1670</v>
      </c>
      <c r="BM3" s="62" t="s">
        <v>1670</v>
      </c>
      <c r="BN3" s="62" t="s">
        <v>1670</v>
      </c>
      <c r="BO3" s="62" t="s">
        <v>1670</v>
      </c>
      <c r="BP3" s="62" t="s">
        <v>1670</v>
      </c>
      <c r="BQ3" s="62" t="s">
        <v>1670</v>
      </c>
      <c r="BR3" s="62" t="s">
        <v>1670</v>
      </c>
      <c r="BS3" s="62" t="s">
        <v>1670</v>
      </c>
      <c r="BT3" s="62" t="s">
        <v>1670</v>
      </c>
      <c r="BU3" s="62" t="s">
        <v>1670</v>
      </c>
      <c r="BV3" s="62" t="s">
        <v>1670</v>
      </c>
      <c r="BW3" s="62" t="s">
        <v>1670</v>
      </c>
      <c r="BX3" s="62" t="s">
        <v>1670</v>
      </c>
      <c r="BY3" s="62" t="s">
        <v>1670</v>
      </c>
      <c r="BZ3" s="62" t="s">
        <v>1670</v>
      </c>
      <c r="CA3" s="62" t="s">
        <v>1670</v>
      </c>
      <c r="CB3" s="62" t="s">
        <v>1670</v>
      </c>
      <c r="CC3" s="62" t="s">
        <v>1670</v>
      </c>
      <c r="CD3" s="62" t="s">
        <v>1670</v>
      </c>
      <c r="CE3" s="62" t="s">
        <v>1670</v>
      </c>
      <c r="CF3" s="62" t="s">
        <v>1670</v>
      </c>
      <c r="CG3" s="62" t="s">
        <v>1670</v>
      </c>
      <c r="CH3" s="62" t="s">
        <v>1670</v>
      </c>
      <c r="CI3" s="62" t="s">
        <v>1670</v>
      </c>
      <c r="CJ3" s="62" t="s">
        <v>1670</v>
      </c>
      <c r="CK3" s="62" t="s">
        <v>1670</v>
      </c>
      <c r="CL3" s="62" t="s">
        <v>1670</v>
      </c>
      <c r="CM3" s="62" t="s">
        <v>1670</v>
      </c>
      <c r="CN3" s="62" t="s">
        <v>1670</v>
      </c>
      <c r="CO3" s="62" t="s">
        <v>1670</v>
      </c>
      <c r="CP3" s="62" t="s">
        <v>1670</v>
      </c>
      <c r="CQ3" s="62" t="s">
        <v>1670</v>
      </c>
      <c r="CR3" s="62" t="s">
        <v>1670</v>
      </c>
      <c r="CS3" s="62" t="s">
        <v>1670</v>
      </c>
      <c r="CT3" s="62" t="s">
        <v>1670</v>
      </c>
      <c r="CU3" s="62" t="s">
        <v>1670</v>
      </c>
      <c r="CV3" s="62" t="s">
        <v>1670</v>
      </c>
      <c r="CW3" s="62" t="s">
        <v>1670</v>
      </c>
      <c r="CX3" s="62" t="s">
        <v>1670</v>
      </c>
      <c r="CY3" s="62" t="s">
        <v>1670</v>
      </c>
      <c r="CZ3" s="62" t="s">
        <v>1670</v>
      </c>
      <c r="DA3" s="62" t="s">
        <v>1670</v>
      </c>
      <c r="DB3" s="62" t="s">
        <v>1670</v>
      </c>
      <c r="DC3" s="62" t="s">
        <v>1670</v>
      </c>
      <c r="DD3" s="62" t="s">
        <v>1670</v>
      </c>
      <c r="DE3" s="62" t="s">
        <v>1670</v>
      </c>
      <c r="DF3" s="62" t="s">
        <v>1670</v>
      </c>
      <c r="DG3" s="62" t="s">
        <v>1670</v>
      </c>
      <c r="DH3" s="62" t="s">
        <v>1670</v>
      </c>
      <c r="DI3" s="62" t="s">
        <v>1670</v>
      </c>
      <c r="DJ3" s="62" t="s">
        <v>1670</v>
      </c>
      <c r="DK3" s="62" t="s">
        <v>1670</v>
      </c>
      <c r="DL3" s="62" t="s">
        <v>1670</v>
      </c>
      <c r="DM3" s="62" t="s">
        <v>1670</v>
      </c>
      <c r="DN3" s="62" t="s">
        <v>1670</v>
      </c>
      <c r="DO3" s="62" t="s">
        <v>1670</v>
      </c>
      <c r="DP3" s="62" t="s">
        <v>1670</v>
      </c>
      <c r="DQ3" s="62" t="s">
        <v>1670</v>
      </c>
      <c r="DR3" s="62" t="s">
        <v>1670</v>
      </c>
      <c r="DS3" s="62" t="s">
        <v>1670</v>
      </c>
      <c r="DT3" s="62" t="s">
        <v>1670</v>
      </c>
      <c r="DU3" s="62" t="s">
        <v>1670</v>
      </c>
      <c r="DV3" s="62" t="s">
        <v>1670</v>
      </c>
      <c r="DW3" s="62" t="s">
        <v>1670</v>
      </c>
      <c r="DX3" s="62" t="s">
        <v>1670</v>
      </c>
      <c r="DY3" s="62" t="s">
        <v>1670</v>
      </c>
      <c r="DZ3" s="62" t="s">
        <v>1670</v>
      </c>
      <c r="EA3" s="62" t="s">
        <v>1670</v>
      </c>
      <c r="EB3" s="62" t="s">
        <v>1670</v>
      </c>
      <c r="EC3" s="62" t="s">
        <v>1670</v>
      </c>
      <c r="ED3" s="62" t="s">
        <v>1670</v>
      </c>
      <c r="EE3" s="62" t="s">
        <v>1670</v>
      </c>
      <c r="EF3" s="62" t="s">
        <v>1670</v>
      </c>
      <c r="EG3" s="62" t="s">
        <v>1670</v>
      </c>
      <c r="EH3" s="62" t="s">
        <v>1670</v>
      </c>
      <c r="EI3" s="62" t="s">
        <v>1670</v>
      </c>
      <c r="EJ3" s="62" t="s">
        <v>1671</v>
      </c>
      <c r="EK3" s="62" t="s">
        <v>1671</v>
      </c>
      <c r="EL3" s="62" t="s">
        <v>1671</v>
      </c>
      <c r="EM3" s="62" t="s">
        <v>1671</v>
      </c>
      <c r="EN3" s="62" t="s">
        <v>1671</v>
      </c>
      <c r="EO3" s="62" t="s">
        <v>1671</v>
      </c>
      <c r="EP3" s="62" t="s">
        <v>1671</v>
      </c>
      <c r="EQ3" s="62" t="s">
        <v>1671</v>
      </c>
      <c r="ER3" s="62" t="s">
        <v>1671</v>
      </c>
      <c r="ES3" s="62" t="s">
        <v>1671</v>
      </c>
      <c r="ET3" s="62" t="s">
        <v>1671</v>
      </c>
      <c r="EU3" s="62" t="s">
        <v>1671</v>
      </c>
      <c r="EV3" s="62" t="s">
        <v>1671</v>
      </c>
      <c r="EW3" s="62" t="s">
        <v>1671</v>
      </c>
      <c r="EX3" s="62" t="s">
        <v>1671</v>
      </c>
      <c r="EY3" s="62" t="s">
        <v>1671</v>
      </c>
      <c r="EZ3" s="62" t="s">
        <v>1671</v>
      </c>
      <c r="FA3" s="62" t="s">
        <v>1671</v>
      </c>
      <c r="FB3" s="62" t="s">
        <v>1671</v>
      </c>
      <c r="FC3" s="62" t="s">
        <v>1671</v>
      </c>
      <c r="FD3" s="62" t="s">
        <v>621</v>
      </c>
      <c r="FE3" s="62" t="s">
        <v>621</v>
      </c>
      <c r="FF3" s="62" t="s">
        <v>621</v>
      </c>
      <c r="FG3" s="62" t="s">
        <v>621</v>
      </c>
      <c r="FH3" s="62" t="s">
        <v>621</v>
      </c>
      <c r="FI3" s="62" t="s">
        <v>621</v>
      </c>
      <c r="FJ3" s="62" t="s">
        <v>621</v>
      </c>
      <c r="FK3" s="62" t="s">
        <v>621</v>
      </c>
      <c r="FL3" s="62" t="s">
        <v>621</v>
      </c>
      <c r="FM3" s="62" t="s">
        <v>621</v>
      </c>
      <c r="FN3" s="62" t="s">
        <v>621</v>
      </c>
      <c r="FO3" s="62" t="s">
        <v>621</v>
      </c>
      <c r="FP3" s="62" t="s">
        <v>621</v>
      </c>
      <c r="FQ3" s="62" t="s">
        <v>621</v>
      </c>
      <c r="FR3" s="62" t="s">
        <v>621</v>
      </c>
      <c r="FS3" s="62" t="s">
        <v>621</v>
      </c>
      <c r="FT3" s="62" t="s">
        <v>621</v>
      </c>
      <c r="FU3" s="62" t="s">
        <v>621</v>
      </c>
      <c r="FV3" s="62" t="s">
        <v>621</v>
      </c>
      <c r="FW3" s="62" t="s">
        <v>621</v>
      </c>
      <c r="FX3" s="62" t="s">
        <v>621</v>
      </c>
      <c r="FY3" s="62" t="s">
        <v>621</v>
      </c>
      <c r="FZ3" s="62" t="s">
        <v>621</v>
      </c>
      <c r="GA3" s="62" t="s">
        <v>621</v>
      </c>
      <c r="GB3" s="62" t="s">
        <v>621</v>
      </c>
      <c r="GC3" s="62" t="s">
        <v>621</v>
      </c>
      <c r="GD3" s="62" t="s">
        <v>621</v>
      </c>
      <c r="GE3" s="62" t="s">
        <v>621</v>
      </c>
      <c r="GF3" s="62" t="s">
        <v>621</v>
      </c>
      <c r="GG3" s="62" t="s">
        <v>621</v>
      </c>
      <c r="GH3" s="62" t="s">
        <v>621</v>
      </c>
      <c r="GI3" s="62" t="s">
        <v>621</v>
      </c>
      <c r="GJ3" s="62" t="s">
        <v>621</v>
      </c>
      <c r="GK3" s="62" t="s">
        <v>621</v>
      </c>
      <c r="GL3" s="62" t="s">
        <v>621</v>
      </c>
      <c r="GM3" s="62" t="s">
        <v>621</v>
      </c>
      <c r="GN3" s="62" t="s">
        <v>621</v>
      </c>
      <c r="GO3" s="62" t="s">
        <v>621</v>
      </c>
      <c r="GP3" s="62" t="s">
        <v>621</v>
      </c>
      <c r="GQ3" s="62" t="s">
        <v>621</v>
      </c>
      <c r="GR3" s="62" t="s">
        <v>621</v>
      </c>
      <c r="GS3" s="62" t="s">
        <v>621</v>
      </c>
      <c r="GT3" s="62" t="s">
        <v>621</v>
      </c>
      <c r="GU3" s="62" t="s">
        <v>621</v>
      </c>
      <c r="GV3" s="62" t="s">
        <v>621</v>
      </c>
      <c r="GW3" s="62" t="s">
        <v>621</v>
      </c>
      <c r="GX3" s="62" t="s">
        <v>621</v>
      </c>
      <c r="GY3" s="62" t="s">
        <v>621</v>
      </c>
      <c r="GZ3" s="62" t="s">
        <v>621</v>
      </c>
      <c r="HA3" s="62" t="s">
        <v>621</v>
      </c>
      <c r="HB3" s="62" t="s">
        <v>621</v>
      </c>
      <c r="HC3" s="62" t="s">
        <v>621</v>
      </c>
      <c r="HD3" s="62" t="s">
        <v>621</v>
      </c>
      <c r="HE3" s="62" t="s">
        <v>621</v>
      </c>
      <c r="HF3" s="62" t="s">
        <v>621</v>
      </c>
      <c r="HG3" s="62" t="s">
        <v>621</v>
      </c>
      <c r="HH3" s="62" t="s">
        <v>621</v>
      </c>
      <c r="HI3" s="62" t="s">
        <v>621</v>
      </c>
      <c r="HJ3" s="62" t="s">
        <v>621</v>
      </c>
      <c r="HK3" s="62" t="s">
        <v>621</v>
      </c>
      <c r="HL3" s="62" t="s">
        <v>621</v>
      </c>
      <c r="HM3" s="62" t="s">
        <v>621</v>
      </c>
      <c r="HN3" s="62" t="s">
        <v>621</v>
      </c>
      <c r="HO3" s="62" t="s">
        <v>621</v>
      </c>
      <c r="HP3" s="62" t="s">
        <v>621</v>
      </c>
      <c r="HQ3" s="62" t="s">
        <v>621</v>
      </c>
      <c r="HR3" s="62" t="s">
        <v>621</v>
      </c>
      <c r="HS3" s="62" t="s">
        <v>621</v>
      </c>
      <c r="HT3" s="62" t="s">
        <v>621</v>
      </c>
      <c r="HU3" s="62" t="s">
        <v>621</v>
      </c>
      <c r="HV3" s="62" t="s">
        <v>621</v>
      </c>
      <c r="HW3" s="62" t="s">
        <v>621</v>
      </c>
      <c r="HX3" s="62" t="s">
        <v>621</v>
      </c>
      <c r="HY3" s="62" t="s">
        <v>621</v>
      </c>
      <c r="HZ3" s="62" t="s">
        <v>621</v>
      </c>
      <c r="IA3" s="62" t="s">
        <v>621</v>
      </c>
      <c r="IB3" s="62" t="s">
        <v>621</v>
      </c>
      <c r="IC3" s="62" t="s">
        <v>621</v>
      </c>
      <c r="ID3" s="62" t="s">
        <v>621</v>
      </c>
      <c r="IE3" s="62" t="s">
        <v>621</v>
      </c>
      <c r="IF3" s="62" t="s">
        <v>621</v>
      </c>
      <c r="IG3" s="62" t="s">
        <v>621</v>
      </c>
      <c r="IH3" s="62" t="s">
        <v>621</v>
      </c>
      <c r="II3" s="62" t="s">
        <v>621</v>
      </c>
      <c r="IJ3" s="62" t="s">
        <v>621</v>
      </c>
      <c r="IK3" s="62" t="s">
        <v>621</v>
      </c>
      <c r="IL3" s="62" t="s">
        <v>621</v>
      </c>
      <c r="IM3" s="62" t="s">
        <v>621</v>
      </c>
      <c r="IN3" s="62" t="s">
        <v>621</v>
      </c>
      <c r="IO3" s="62" t="s">
        <v>621</v>
      </c>
      <c r="IP3" s="62" t="s">
        <v>621</v>
      </c>
      <c r="IQ3" s="62" t="s">
        <v>621</v>
      </c>
      <c r="IR3" s="62" t="s">
        <v>621</v>
      </c>
      <c r="IS3" s="62" t="s">
        <v>621</v>
      </c>
      <c r="IT3" s="62" t="s">
        <v>621</v>
      </c>
      <c r="IU3" s="62" t="s">
        <v>621</v>
      </c>
      <c r="IV3" s="62" t="s">
        <v>621</v>
      </c>
      <c r="IW3" s="62" t="s">
        <v>621</v>
      </c>
      <c r="IX3" s="62" t="s">
        <v>621</v>
      </c>
      <c r="IY3" s="62" t="s">
        <v>621</v>
      </c>
      <c r="IZ3" s="62" t="s">
        <v>621</v>
      </c>
      <c r="JA3" s="62" t="s">
        <v>621</v>
      </c>
      <c r="JB3" s="62" t="s">
        <v>621</v>
      </c>
      <c r="JC3" s="62" t="s">
        <v>621</v>
      </c>
      <c r="JD3" s="62" t="s">
        <v>621</v>
      </c>
      <c r="JE3" s="62" t="s">
        <v>621</v>
      </c>
      <c r="JF3" s="62" t="s">
        <v>621</v>
      </c>
      <c r="JG3" s="62" t="s">
        <v>621</v>
      </c>
      <c r="JH3" s="62" t="s">
        <v>621</v>
      </c>
      <c r="JI3" s="62" t="s">
        <v>621</v>
      </c>
      <c r="JJ3" s="62" t="s">
        <v>621</v>
      </c>
      <c r="JK3" s="62" t="s">
        <v>621</v>
      </c>
      <c r="JL3" s="62" t="s">
        <v>621</v>
      </c>
      <c r="JM3" s="62" t="s">
        <v>621</v>
      </c>
      <c r="JN3" s="62" t="s">
        <v>621</v>
      </c>
      <c r="JO3" s="62" t="s">
        <v>621</v>
      </c>
      <c r="JP3" s="62" t="s">
        <v>621</v>
      </c>
      <c r="JQ3" s="62" t="s">
        <v>621</v>
      </c>
      <c r="JR3" s="62" t="s">
        <v>621</v>
      </c>
      <c r="JS3" s="62" t="s">
        <v>621</v>
      </c>
      <c r="JT3" s="62" t="s">
        <v>621</v>
      </c>
      <c r="JU3" s="62" t="s">
        <v>621</v>
      </c>
      <c r="JV3" s="62" t="s">
        <v>621</v>
      </c>
      <c r="JW3" s="62" t="s">
        <v>621</v>
      </c>
      <c r="JX3" s="62" t="s">
        <v>621</v>
      </c>
      <c r="JY3" s="62" t="s">
        <v>621</v>
      </c>
      <c r="JZ3" s="62" t="s">
        <v>621</v>
      </c>
      <c r="KA3" s="62" t="s">
        <v>621</v>
      </c>
      <c r="KB3" s="62" t="s">
        <v>621</v>
      </c>
      <c r="KC3" s="62" t="s">
        <v>621</v>
      </c>
      <c r="KD3" s="62" t="s">
        <v>621</v>
      </c>
      <c r="KE3" s="62" t="s">
        <v>621</v>
      </c>
      <c r="KF3" s="62" t="s">
        <v>621</v>
      </c>
      <c r="KG3" s="62" t="s">
        <v>621</v>
      </c>
      <c r="KH3" s="62" t="s">
        <v>621</v>
      </c>
      <c r="KI3" s="62" t="s">
        <v>621</v>
      </c>
      <c r="KJ3" s="62" t="s">
        <v>621</v>
      </c>
      <c r="KK3" s="62" t="s">
        <v>621</v>
      </c>
      <c r="KL3" s="62" t="s">
        <v>621</v>
      </c>
      <c r="KM3" s="62" t="s">
        <v>621</v>
      </c>
      <c r="KN3" s="62" t="s">
        <v>621</v>
      </c>
      <c r="KO3" s="62" t="s">
        <v>621</v>
      </c>
      <c r="KP3" s="62" t="s">
        <v>621</v>
      </c>
      <c r="KQ3" s="62" t="s">
        <v>621</v>
      </c>
      <c r="KR3" s="62" t="s">
        <v>621</v>
      </c>
      <c r="KS3" s="62" t="s">
        <v>621</v>
      </c>
      <c r="KT3" s="62" t="s">
        <v>621</v>
      </c>
      <c r="KU3" s="62" t="s">
        <v>621</v>
      </c>
      <c r="KV3" s="62" t="s">
        <v>621</v>
      </c>
      <c r="KW3" s="62" t="s">
        <v>621</v>
      </c>
      <c r="KX3" s="62" t="s">
        <v>621</v>
      </c>
      <c r="KY3" s="62" t="s">
        <v>621</v>
      </c>
      <c r="KZ3" s="62" t="s">
        <v>621</v>
      </c>
      <c r="LA3" s="62" t="s">
        <v>621</v>
      </c>
      <c r="LB3" s="62" t="s">
        <v>621</v>
      </c>
      <c r="LC3" s="62" t="s">
        <v>621</v>
      </c>
      <c r="LD3" s="62" t="s">
        <v>621</v>
      </c>
      <c r="LE3" s="62" t="s">
        <v>621</v>
      </c>
      <c r="LF3" s="62" t="s">
        <v>621</v>
      </c>
      <c r="LG3" s="62" t="s">
        <v>621</v>
      </c>
      <c r="LH3" s="62" t="s">
        <v>621</v>
      </c>
      <c r="LI3" s="62" t="s">
        <v>621</v>
      </c>
      <c r="LJ3" s="62" t="s">
        <v>621</v>
      </c>
      <c r="LK3" s="62" t="s">
        <v>621</v>
      </c>
      <c r="LL3" s="62" t="s">
        <v>621</v>
      </c>
      <c r="LM3" s="62" t="s">
        <v>621</v>
      </c>
      <c r="LN3" s="62" t="s">
        <v>621</v>
      </c>
      <c r="LO3" s="62" t="s">
        <v>621</v>
      </c>
      <c r="LP3" s="62" t="s">
        <v>621</v>
      </c>
      <c r="LQ3" s="62" t="s">
        <v>621</v>
      </c>
      <c r="LR3" s="62" t="s">
        <v>621</v>
      </c>
      <c r="LS3" s="62" t="s">
        <v>621</v>
      </c>
      <c r="LT3" s="62" t="s">
        <v>621</v>
      </c>
      <c r="LU3" s="62" t="s">
        <v>621</v>
      </c>
      <c r="LV3" s="62" t="s">
        <v>621</v>
      </c>
      <c r="LW3" s="62" t="s">
        <v>621</v>
      </c>
      <c r="LX3" s="62" t="s">
        <v>621</v>
      </c>
      <c r="LY3" s="62" t="s">
        <v>621</v>
      </c>
      <c r="LZ3" s="62" t="s">
        <v>621</v>
      </c>
      <c r="MA3" s="62" t="s">
        <v>621</v>
      </c>
      <c r="MB3" s="62" t="s">
        <v>621</v>
      </c>
      <c r="MC3" s="62" t="s">
        <v>621</v>
      </c>
      <c r="MD3" s="62" t="s">
        <v>621</v>
      </c>
      <c r="ME3" s="62" t="s">
        <v>621</v>
      </c>
      <c r="MF3" s="62" t="s">
        <v>621</v>
      </c>
      <c r="MG3" s="62" t="s">
        <v>621</v>
      </c>
      <c r="MH3" s="62" t="s">
        <v>621</v>
      </c>
      <c r="MI3" s="62" t="s">
        <v>621</v>
      </c>
      <c r="MJ3" s="62" t="s">
        <v>621</v>
      </c>
      <c r="MK3" s="62" t="s">
        <v>621</v>
      </c>
      <c r="ML3" s="62" t="s">
        <v>621</v>
      </c>
      <c r="MM3" s="62" t="s">
        <v>621</v>
      </c>
      <c r="MN3" s="62" t="s">
        <v>621</v>
      </c>
      <c r="MO3" s="62" t="s">
        <v>621</v>
      </c>
      <c r="MP3" s="62" t="s">
        <v>621</v>
      </c>
      <c r="MQ3" s="62" t="s">
        <v>621</v>
      </c>
      <c r="MR3" s="62" t="s">
        <v>621</v>
      </c>
      <c r="MS3" s="62" t="s">
        <v>621</v>
      </c>
      <c r="MT3" s="62" t="s">
        <v>621</v>
      </c>
      <c r="MU3" s="62" t="s">
        <v>621</v>
      </c>
      <c r="MV3" s="62" t="s">
        <v>759</v>
      </c>
      <c r="MW3" s="62" t="s">
        <v>759</v>
      </c>
      <c r="MX3" s="62" t="s">
        <v>759</v>
      </c>
      <c r="MY3" s="62" t="s">
        <v>759</v>
      </c>
      <c r="MZ3" s="62" t="s">
        <v>759</v>
      </c>
      <c r="NA3" s="62" t="s">
        <v>759</v>
      </c>
      <c r="NB3" s="62" t="s">
        <v>759</v>
      </c>
      <c r="NC3" s="62" t="s">
        <v>759</v>
      </c>
      <c r="ND3" s="62" t="s">
        <v>759</v>
      </c>
      <c r="NE3" s="62" t="s">
        <v>759</v>
      </c>
      <c r="NF3" s="62" t="s">
        <v>759</v>
      </c>
      <c r="NG3" s="62" t="s">
        <v>759</v>
      </c>
      <c r="NH3" s="62" t="s">
        <v>759</v>
      </c>
      <c r="NI3" s="62" t="s">
        <v>759</v>
      </c>
      <c r="NJ3" s="62" t="s">
        <v>759</v>
      </c>
      <c r="NK3" s="62" t="s">
        <v>759</v>
      </c>
      <c r="NL3" s="62" t="s">
        <v>759</v>
      </c>
      <c r="NM3" s="62" t="s">
        <v>759</v>
      </c>
      <c r="NN3" s="62" t="s">
        <v>759</v>
      </c>
      <c r="NO3" s="62" t="s">
        <v>759</v>
      </c>
      <c r="NP3" s="62" t="s">
        <v>759</v>
      </c>
      <c r="NQ3" s="62" t="s">
        <v>759</v>
      </c>
      <c r="NR3" s="62" t="s">
        <v>759</v>
      </c>
      <c r="NS3" s="62" t="s">
        <v>759</v>
      </c>
      <c r="NT3" s="62" t="s">
        <v>759</v>
      </c>
      <c r="NU3" s="62" t="s">
        <v>759</v>
      </c>
      <c r="NV3" s="62" t="s">
        <v>759</v>
      </c>
      <c r="NW3" s="62" t="s">
        <v>759</v>
      </c>
      <c r="NX3" s="62" t="s">
        <v>759</v>
      </c>
      <c r="NY3" s="62" t="s">
        <v>759</v>
      </c>
      <c r="NZ3" s="62" t="s">
        <v>759</v>
      </c>
      <c r="OA3" s="62" t="s">
        <v>759</v>
      </c>
      <c r="OB3" s="62" t="s">
        <v>759</v>
      </c>
      <c r="OC3" s="62" t="s">
        <v>759</v>
      </c>
      <c r="OD3" s="62" t="s">
        <v>759</v>
      </c>
      <c r="OE3" s="62" t="s">
        <v>759</v>
      </c>
      <c r="OF3" s="62" t="s">
        <v>759</v>
      </c>
      <c r="OG3" s="62" t="s">
        <v>759</v>
      </c>
      <c r="OH3" s="62" t="s">
        <v>759</v>
      </c>
      <c r="OI3" s="62" t="s">
        <v>759</v>
      </c>
      <c r="OJ3" s="62" t="s">
        <v>1423</v>
      </c>
      <c r="OK3" s="62" t="s">
        <v>620</v>
      </c>
      <c r="OL3" s="62" t="s">
        <v>622</v>
      </c>
      <c r="OM3" s="62" t="s">
        <v>622</v>
      </c>
      <c r="ON3" s="62" t="s">
        <v>622</v>
      </c>
      <c r="OO3" s="62" t="s">
        <v>622</v>
      </c>
      <c r="OP3" s="62" t="s">
        <v>622</v>
      </c>
      <c r="OQ3" s="62" t="s">
        <v>622</v>
      </c>
      <c r="OR3" s="62" t="s">
        <v>622</v>
      </c>
      <c r="OS3" s="62" t="s">
        <v>622</v>
      </c>
      <c r="OT3" s="62" t="s">
        <v>622</v>
      </c>
      <c r="OU3" s="62" t="s">
        <v>622</v>
      </c>
      <c r="OV3" s="62" t="s">
        <v>622</v>
      </c>
      <c r="OW3" s="62" t="s">
        <v>622</v>
      </c>
      <c r="OX3" s="62" t="s">
        <v>622</v>
      </c>
      <c r="OY3" s="62" t="s">
        <v>622</v>
      </c>
      <c r="OZ3" s="62" t="s">
        <v>622</v>
      </c>
      <c r="PA3" s="62" t="s">
        <v>622</v>
      </c>
      <c r="PB3" s="62" t="s">
        <v>622</v>
      </c>
      <c r="PC3" s="62" t="s">
        <v>622</v>
      </c>
      <c r="PD3" s="62" t="s">
        <v>622</v>
      </c>
      <c r="PE3" s="62" t="s">
        <v>622</v>
      </c>
      <c r="PF3" s="62" t="s">
        <v>622</v>
      </c>
      <c r="PG3" s="62" t="s">
        <v>622</v>
      </c>
      <c r="PH3" s="62" t="s">
        <v>622</v>
      </c>
      <c r="PI3" s="62" t="s">
        <v>622</v>
      </c>
      <c r="PJ3" s="62" t="s">
        <v>622</v>
      </c>
      <c r="PK3" s="62" t="s">
        <v>622</v>
      </c>
      <c r="PL3" s="62" t="s">
        <v>622</v>
      </c>
      <c r="PM3" s="62" t="s">
        <v>622</v>
      </c>
      <c r="PN3" s="62" t="s">
        <v>622</v>
      </c>
      <c r="PO3" s="62" t="s">
        <v>622</v>
      </c>
      <c r="PP3" s="62" t="s">
        <v>622</v>
      </c>
      <c r="PQ3" s="62" t="s">
        <v>622</v>
      </c>
      <c r="PR3" s="62" t="s">
        <v>622</v>
      </c>
      <c r="PS3" s="62" t="s">
        <v>622</v>
      </c>
      <c r="PT3" s="62" t="s">
        <v>622</v>
      </c>
      <c r="PU3" s="62" t="s">
        <v>622</v>
      </c>
      <c r="PV3" s="62" t="s">
        <v>622</v>
      </c>
      <c r="PW3" s="62" t="s">
        <v>622</v>
      </c>
      <c r="PX3" s="62" t="s">
        <v>622</v>
      </c>
      <c r="PY3" s="62" t="s">
        <v>622</v>
      </c>
      <c r="PZ3" s="62" t="s">
        <v>1424</v>
      </c>
      <c r="QA3" s="62" t="s">
        <v>1424</v>
      </c>
      <c r="QB3" s="62" t="s">
        <v>1424</v>
      </c>
      <c r="QC3" s="62" t="s">
        <v>623</v>
      </c>
      <c r="QD3" s="62" t="s">
        <v>623</v>
      </c>
      <c r="QE3" s="62" t="s">
        <v>623</v>
      </c>
      <c r="QF3" s="62" t="s">
        <v>623</v>
      </c>
      <c r="QG3" s="62" t="s">
        <v>623</v>
      </c>
      <c r="QH3" s="62" t="s">
        <v>623</v>
      </c>
      <c r="QI3" s="62" t="s">
        <v>623</v>
      </c>
      <c r="QJ3" s="62" t="s">
        <v>623</v>
      </c>
      <c r="QK3" s="62" t="s">
        <v>623</v>
      </c>
      <c r="QL3" s="62" t="s">
        <v>623</v>
      </c>
      <c r="QM3" s="62" t="s">
        <v>623</v>
      </c>
      <c r="QN3" s="62" t="s">
        <v>623</v>
      </c>
      <c r="QO3" s="62" t="s">
        <v>623</v>
      </c>
      <c r="QP3" s="62" t="s">
        <v>623</v>
      </c>
      <c r="QQ3" s="62" t="s">
        <v>623</v>
      </c>
      <c r="QR3" s="62" t="s">
        <v>623</v>
      </c>
      <c r="QS3" s="62" t="s">
        <v>623</v>
      </c>
      <c r="QT3" s="62" t="s">
        <v>623</v>
      </c>
      <c r="QU3" s="62" t="s">
        <v>623</v>
      </c>
      <c r="QV3" s="62" t="s">
        <v>623</v>
      </c>
      <c r="QW3" s="62" t="s">
        <v>623</v>
      </c>
      <c r="QX3" s="62" t="s">
        <v>623</v>
      </c>
      <c r="QY3" s="62" t="s">
        <v>623</v>
      </c>
      <c r="QZ3" s="62" t="s">
        <v>623</v>
      </c>
      <c r="RA3" s="62" t="s">
        <v>623</v>
      </c>
      <c r="RB3" s="62" t="s">
        <v>623</v>
      </c>
      <c r="RC3" s="62" t="s">
        <v>623</v>
      </c>
      <c r="RD3" s="62" t="s">
        <v>623</v>
      </c>
      <c r="RE3" s="62" t="s">
        <v>623</v>
      </c>
      <c r="RF3" s="62" t="s">
        <v>623</v>
      </c>
      <c r="RG3" s="62" t="s">
        <v>623</v>
      </c>
      <c r="RH3" s="62" t="s">
        <v>623</v>
      </c>
      <c r="RI3" s="62" t="s">
        <v>623</v>
      </c>
      <c r="RJ3" s="62" t="s">
        <v>623</v>
      </c>
      <c r="RK3" s="62" t="s">
        <v>623</v>
      </c>
      <c r="RL3" s="62" t="s">
        <v>623</v>
      </c>
      <c r="RM3" s="62" t="s">
        <v>623</v>
      </c>
      <c r="RN3" s="62" t="s">
        <v>623</v>
      </c>
      <c r="RO3" s="62" t="s">
        <v>623</v>
      </c>
      <c r="RP3" s="62" t="s">
        <v>623</v>
      </c>
      <c r="RQ3" s="62" t="s">
        <v>623</v>
      </c>
      <c r="RR3" s="62" t="s">
        <v>623</v>
      </c>
      <c r="RS3" s="62" t="s">
        <v>623</v>
      </c>
      <c r="RT3" s="62" t="s">
        <v>623</v>
      </c>
      <c r="RU3" s="62" t="s">
        <v>623</v>
      </c>
      <c r="RV3" s="62" t="s">
        <v>623</v>
      </c>
      <c r="RW3" s="62" t="s">
        <v>623</v>
      </c>
      <c r="RX3" s="62" t="s">
        <v>623</v>
      </c>
      <c r="RY3" s="62" t="s">
        <v>623</v>
      </c>
      <c r="RZ3" s="62" t="s">
        <v>623</v>
      </c>
      <c r="SA3" s="62" t="s">
        <v>1425</v>
      </c>
      <c r="SB3" s="62" t="s">
        <v>1425</v>
      </c>
      <c r="SC3" s="62" t="s">
        <v>1425</v>
      </c>
      <c r="SD3" s="62" t="s">
        <v>1425</v>
      </c>
      <c r="SE3" s="62" t="s">
        <v>1425</v>
      </c>
      <c r="SF3" s="62" t="s">
        <v>1425</v>
      </c>
      <c r="SG3" s="62" t="s">
        <v>1425</v>
      </c>
      <c r="SH3" s="62" t="s">
        <v>1425</v>
      </c>
      <c r="SI3" s="62" t="s">
        <v>1425</v>
      </c>
      <c r="SJ3" s="62" t="s">
        <v>1425</v>
      </c>
      <c r="SK3" s="62" t="s">
        <v>1425</v>
      </c>
      <c r="SL3" s="62" t="s">
        <v>1425</v>
      </c>
      <c r="SM3" s="62" t="s">
        <v>1425</v>
      </c>
      <c r="SN3" s="62" t="s">
        <v>1425</v>
      </c>
      <c r="SO3" s="62" t="s">
        <v>1425</v>
      </c>
      <c r="SP3" s="62" t="s">
        <v>1425</v>
      </c>
      <c r="SQ3" s="62" t="s">
        <v>1425</v>
      </c>
      <c r="SR3" s="62" t="s">
        <v>1425</v>
      </c>
      <c r="SS3" s="62" t="s">
        <v>1425</v>
      </c>
      <c r="ST3" s="62" t="s">
        <v>1425</v>
      </c>
      <c r="SU3" s="62" t="s">
        <v>1425</v>
      </c>
      <c r="SV3" s="62" t="s">
        <v>1425</v>
      </c>
      <c r="SW3" s="62" t="s">
        <v>1425</v>
      </c>
      <c r="SX3" s="62" t="s">
        <v>1425</v>
      </c>
      <c r="SY3" s="62" t="s">
        <v>1425</v>
      </c>
      <c r="SZ3" s="62" t="s">
        <v>1425</v>
      </c>
      <c r="TA3" s="62" t="s">
        <v>1425</v>
      </c>
      <c r="TB3" s="62" t="s">
        <v>1425</v>
      </c>
      <c r="TC3" s="62" t="s">
        <v>1425</v>
      </c>
      <c r="TD3" s="62" t="s">
        <v>1425</v>
      </c>
      <c r="TE3" s="62" t="s">
        <v>1425</v>
      </c>
      <c r="TF3" s="62" t="s">
        <v>1425</v>
      </c>
      <c r="TG3" s="62" t="s">
        <v>1425</v>
      </c>
      <c r="TH3" s="62" t="s">
        <v>1425</v>
      </c>
      <c r="TI3" s="62" t="s">
        <v>1425</v>
      </c>
      <c r="TJ3" s="62" t="s">
        <v>1425</v>
      </c>
      <c r="TK3" s="62" t="s">
        <v>1425</v>
      </c>
      <c r="TL3" s="62" t="s">
        <v>1425</v>
      </c>
      <c r="TM3" s="62" t="s">
        <v>1425</v>
      </c>
      <c r="TN3" s="62" t="s">
        <v>1425</v>
      </c>
      <c r="TO3" s="62" t="s">
        <v>1425</v>
      </c>
      <c r="TP3" s="62" t="s">
        <v>1425</v>
      </c>
      <c r="TQ3" s="62" t="s">
        <v>1425</v>
      </c>
      <c r="TR3" s="62" t="s">
        <v>1425</v>
      </c>
      <c r="TS3" s="62" t="s">
        <v>1425</v>
      </c>
      <c r="TT3" s="62" t="s">
        <v>1425</v>
      </c>
      <c r="TU3" s="62" t="s">
        <v>1425</v>
      </c>
      <c r="TV3" s="62" t="s">
        <v>1425</v>
      </c>
      <c r="TW3" s="62" t="s">
        <v>1425</v>
      </c>
      <c r="TX3" s="62" t="s">
        <v>1425</v>
      </c>
      <c r="TY3" s="62" t="s">
        <v>1425</v>
      </c>
      <c r="TZ3" s="62" t="s">
        <v>1425</v>
      </c>
      <c r="UA3" s="62" t="s">
        <v>1425</v>
      </c>
      <c r="UB3" s="62" t="s">
        <v>1425</v>
      </c>
      <c r="UC3" s="62" t="s">
        <v>1425</v>
      </c>
      <c r="UD3" s="62" t="s">
        <v>1425</v>
      </c>
      <c r="UE3" s="62" t="s">
        <v>1425</v>
      </c>
      <c r="UF3" s="62" t="s">
        <v>1425</v>
      </c>
      <c r="UG3" s="62" t="s">
        <v>1425</v>
      </c>
      <c r="UH3" s="62" t="s">
        <v>1425</v>
      </c>
      <c r="UI3" s="62" t="s">
        <v>1425</v>
      </c>
      <c r="UJ3" s="62" t="s">
        <v>1425</v>
      </c>
      <c r="UK3" s="62" t="s">
        <v>1425</v>
      </c>
      <c r="UL3" s="62" t="s">
        <v>1425</v>
      </c>
      <c r="UM3" s="62" t="s">
        <v>1425</v>
      </c>
      <c r="UN3" s="62" t="s">
        <v>1425</v>
      </c>
      <c r="UO3" s="62" t="s">
        <v>1425</v>
      </c>
      <c r="UP3" s="62" t="s">
        <v>1425</v>
      </c>
      <c r="UQ3" s="62" t="s">
        <v>1425</v>
      </c>
      <c r="UR3" s="62" t="s">
        <v>1425</v>
      </c>
      <c r="US3" s="62" t="s">
        <v>1425</v>
      </c>
      <c r="UT3" s="62" t="s">
        <v>1425</v>
      </c>
      <c r="UU3" s="62" t="s">
        <v>1425</v>
      </c>
      <c r="UV3" s="62" t="s">
        <v>1425</v>
      </c>
      <c r="UW3" s="62" t="s">
        <v>1425</v>
      </c>
      <c r="UX3" s="62" t="s">
        <v>1425</v>
      </c>
      <c r="UY3" s="62" t="s">
        <v>1425</v>
      </c>
      <c r="UZ3" s="62" t="s">
        <v>1425</v>
      </c>
      <c r="VA3" s="62" t="s">
        <v>1425</v>
      </c>
      <c r="VB3" s="62" t="s">
        <v>1425</v>
      </c>
      <c r="VC3" s="62" t="s">
        <v>1425</v>
      </c>
      <c r="VD3" s="62" t="s">
        <v>1425</v>
      </c>
      <c r="VE3" s="62" t="s">
        <v>1425</v>
      </c>
      <c r="VF3" s="62" t="s">
        <v>1425</v>
      </c>
      <c r="VG3" s="62" t="s">
        <v>1425</v>
      </c>
      <c r="VH3" s="62" t="s">
        <v>1425</v>
      </c>
      <c r="VI3" s="62" t="s">
        <v>1425</v>
      </c>
      <c r="VJ3" s="62" t="s">
        <v>1425</v>
      </c>
      <c r="VK3" s="62" t="s">
        <v>1425</v>
      </c>
      <c r="VL3" s="62" t="s">
        <v>1425</v>
      </c>
      <c r="VM3" s="62" t="s">
        <v>1425</v>
      </c>
      <c r="VN3" s="62" t="s">
        <v>1425</v>
      </c>
      <c r="VO3" s="62" t="s">
        <v>1425</v>
      </c>
      <c r="VP3" s="62" t="s">
        <v>1425</v>
      </c>
      <c r="VQ3" s="62" t="s">
        <v>1425</v>
      </c>
      <c r="VR3" s="62" t="s">
        <v>1425</v>
      </c>
      <c r="VS3" s="62" t="s">
        <v>1425</v>
      </c>
      <c r="VT3" s="62" t="s">
        <v>1425</v>
      </c>
      <c r="VU3" s="62" t="s">
        <v>1425</v>
      </c>
      <c r="VV3" s="62" t="s">
        <v>1425</v>
      </c>
    </row>
    <row r="4" spans="1:594" s="180" customFormat="1" ht="75" customHeight="1">
      <c r="B4" s="169" t="s">
        <v>1055</v>
      </c>
      <c r="C4" s="115" t="s">
        <v>1503</v>
      </c>
      <c r="D4" s="303"/>
      <c r="F4" s="961"/>
      <c r="G4" s="948"/>
      <c r="H4" s="971"/>
      <c r="I4" s="972"/>
      <c r="J4" s="1043"/>
      <c r="K4" s="214" t="s">
        <v>573</v>
      </c>
      <c r="L4" s="385" t="s">
        <v>1144</v>
      </c>
      <c r="M4" s="29" t="s">
        <v>1116</v>
      </c>
      <c r="N4" s="29" t="s">
        <v>1113</v>
      </c>
      <c r="O4" s="29" t="s">
        <v>1117</v>
      </c>
      <c r="P4" s="29" t="s">
        <v>1118</v>
      </c>
      <c r="Q4" s="29" t="s">
        <v>1114</v>
      </c>
      <c r="R4" s="29" t="s">
        <v>1119</v>
      </c>
      <c r="S4" s="29" t="s">
        <v>1120</v>
      </c>
      <c r="T4" s="29" t="s">
        <v>1121</v>
      </c>
      <c r="U4" s="29" t="s">
        <v>1122</v>
      </c>
      <c r="V4" s="29" t="s">
        <v>1123</v>
      </c>
      <c r="W4" s="29" t="s">
        <v>1124</v>
      </c>
      <c r="X4" s="29" t="s">
        <v>1125</v>
      </c>
      <c r="Y4" s="29" t="s">
        <v>1126</v>
      </c>
      <c r="Z4" s="771" t="s">
        <v>1145</v>
      </c>
      <c r="AA4" s="511" t="s">
        <v>1146</v>
      </c>
      <c r="AB4" s="385" t="s">
        <v>1147</v>
      </c>
      <c r="AC4" s="45" t="s">
        <v>1738</v>
      </c>
      <c r="AD4" s="45" t="s">
        <v>1739</v>
      </c>
      <c r="AE4" s="511" t="s">
        <v>1740</v>
      </c>
      <c r="AF4" s="385" t="s">
        <v>1833</v>
      </c>
      <c r="AG4" s="29" t="s">
        <v>1149</v>
      </c>
      <c r="AH4" s="29" t="s">
        <v>1150</v>
      </c>
      <c r="AI4" s="29" t="s">
        <v>1151</v>
      </c>
      <c r="AJ4" s="29" t="s">
        <v>1375</v>
      </c>
      <c r="AK4" s="29" t="s">
        <v>1152</v>
      </c>
      <c r="AL4" s="29" t="s">
        <v>1111</v>
      </c>
      <c r="AM4" s="29" t="s">
        <v>1112</v>
      </c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95" t="s">
        <v>1419</v>
      </c>
      <c r="OK4" s="95" t="s">
        <v>620</v>
      </c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45" t="s">
        <v>1427</v>
      </c>
      <c r="QA4" s="45" t="s">
        <v>1428</v>
      </c>
      <c r="QB4" s="45" t="s">
        <v>1429</v>
      </c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</row>
    <row r="5" spans="1:594" s="661" customFormat="1" ht="25.5">
      <c r="B5" s="169" t="s">
        <v>1407</v>
      </c>
      <c r="C5" s="505"/>
      <c r="D5" s="505"/>
      <c r="F5" s="961"/>
      <c r="G5" s="948"/>
      <c r="H5" s="815" t="s">
        <v>1830</v>
      </c>
      <c r="I5" s="816" t="s">
        <v>1831</v>
      </c>
      <c r="J5" s="817" t="s">
        <v>1832</v>
      </c>
      <c r="K5" s="312" t="s">
        <v>1073</v>
      </c>
      <c r="L5" s="500">
        <v>9314</v>
      </c>
      <c r="M5" s="21">
        <v>9313</v>
      </c>
      <c r="N5" s="21">
        <v>93130</v>
      </c>
      <c r="O5" s="21">
        <v>93134</v>
      </c>
      <c r="P5" s="21">
        <v>93116</v>
      </c>
      <c r="Q5" s="21">
        <v>931160</v>
      </c>
      <c r="R5" s="21">
        <v>931166</v>
      </c>
      <c r="S5" s="21">
        <v>931171</v>
      </c>
      <c r="T5" s="21">
        <v>931172</v>
      </c>
      <c r="U5" s="21">
        <v>93118</v>
      </c>
      <c r="V5" s="21">
        <v>93114</v>
      </c>
      <c r="W5" s="21">
        <v>93115</v>
      </c>
      <c r="X5" s="21">
        <v>93113</v>
      </c>
      <c r="Y5" s="21">
        <v>93111</v>
      </c>
      <c r="Z5" s="21">
        <v>931111</v>
      </c>
      <c r="AA5" s="21">
        <v>931112</v>
      </c>
      <c r="AB5" s="21">
        <v>931113</v>
      </c>
      <c r="AC5" s="21">
        <v>931120</v>
      </c>
      <c r="AD5" s="21">
        <v>931124</v>
      </c>
      <c r="AE5" s="21">
        <v>93112122</v>
      </c>
      <c r="AF5" s="21">
        <v>93112124</v>
      </c>
      <c r="AG5" s="21">
        <v>9361</v>
      </c>
      <c r="AH5" s="21">
        <v>9362</v>
      </c>
      <c r="AI5" s="21">
        <v>9364</v>
      </c>
      <c r="AJ5" s="21">
        <v>9365</v>
      </c>
      <c r="AK5" s="21">
        <v>9366</v>
      </c>
      <c r="AL5" s="21">
        <v>9381</v>
      </c>
      <c r="AM5" s="21">
        <v>9382</v>
      </c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 t="s">
        <v>624</v>
      </c>
      <c r="OK5" s="21">
        <v>93531</v>
      </c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>
        <v>9347211</v>
      </c>
      <c r="QA5" s="21">
        <v>9347212</v>
      </c>
      <c r="QB5" s="21">
        <v>93472</v>
      </c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</row>
    <row r="6" spans="1:594" s="661" customFormat="1" ht="76.5" customHeight="1">
      <c r="A6" s="115" t="s">
        <v>41</v>
      </c>
      <c r="B6" s="180"/>
      <c r="C6" s="115" t="s">
        <v>1520</v>
      </c>
      <c r="D6" s="505"/>
      <c r="F6" s="265"/>
      <c r="G6" s="219"/>
      <c r="H6" s="811"/>
      <c r="I6" s="812"/>
      <c r="J6" s="813"/>
      <c r="K6" s="312"/>
      <c r="L6" s="12" t="str">
        <f>L4</f>
        <v xml:space="preserve"> Blanchisserie</v>
      </c>
      <c r="M6" s="12" t="str">
        <f t="shared" ref="M6:AM6" si="3">M4</f>
        <v>Restauration</v>
      </c>
      <c r="N6" s="12" t="str">
        <f t="shared" si="3"/>
        <v>Restauration hors biberonnerie</v>
      </c>
      <c r="O6" s="12" t="str">
        <f t="shared" si="3"/>
        <v>Biberonnerie</v>
      </c>
      <c r="P6" s="12" t="str">
        <f t="shared" si="3"/>
        <v>Services hoteliers</v>
      </c>
      <c r="Q6" s="12" t="str">
        <f t="shared" si="3"/>
        <v>Services hoteliers hors Garage</v>
      </c>
      <c r="R6" s="12" t="str">
        <f t="shared" si="3"/>
        <v>Garage</v>
      </c>
      <c r="S6" s="12" t="str">
        <f t="shared" si="3"/>
        <v xml:space="preserve">Brancardage </v>
      </c>
      <c r="T6" s="12" t="str">
        <f t="shared" si="3"/>
        <v>Transp. Mot. patients (hors SMUR)</v>
      </c>
      <c r="U6" s="12" t="str">
        <f t="shared" si="3"/>
        <v>Entretien -Maintenance</v>
      </c>
      <c r="V6" s="12" t="str">
        <f t="shared" si="3"/>
        <v>DSI</v>
      </c>
      <c r="W6" s="12" t="str">
        <f t="shared" si="3"/>
        <v>DIM</v>
      </c>
      <c r="X6" s="12" t="str">
        <f t="shared" si="3"/>
        <v>Accueil &amp; Gestion des malades</v>
      </c>
      <c r="Y6" s="12" t="str">
        <f t="shared" si="3"/>
        <v>Services administratifs à caractère général</v>
      </c>
      <c r="Z6" s="12" t="str">
        <f t="shared" si="3"/>
        <v>Direction générale</v>
      </c>
      <c r="AA6" s="12" t="str">
        <f t="shared" si="3"/>
        <v>Finances-comptabilité</v>
      </c>
      <c r="AB6" s="12" t="str">
        <f t="shared" si="3"/>
        <v>Gestion économique</v>
      </c>
      <c r="AC6" s="12" t="str">
        <f t="shared" si="3"/>
        <v>SALP-Services administratifs liés au personnel
(hors CLM,CLD, syndicats et Garderie-Crèche)</v>
      </c>
      <c r="AD6" s="12" t="str">
        <f t="shared" si="3"/>
        <v>SALP-Personnel en absence longue durée (CLM, CLD)</v>
      </c>
      <c r="AE6" s="12" t="str">
        <f t="shared" si="3"/>
        <v>SALP-Syndicats</v>
      </c>
      <c r="AF6" s="12" t="str">
        <f t="shared" si="3"/>
        <v>SALP-Garderie
-Crèche</v>
      </c>
      <c r="AG6" s="12" t="str">
        <f t="shared" si="3"/>
        <v xml:space="preserve">Pharmacie </v>
      </c>
      <c r="AH6" s="12" t="str">
        <f t="shared" si="3"/>
        <v>Stérilisation</v>
      </c>
      <c r="AI6" s="12" t="str">
        <f t="shared" si="3"/>
        <v>Génie biomédical</v>
      </c>
      <c r="AJ6" s="12" t="str">
        <f t="shared" si="3"/>
        <v>Hygiène hospitalière et vigilances</v>
      </c>
      <c r="AK6" s="12" t="str">
        <f t="shared" si="3"/>
        <v>Autre logistique médicale</v>
      </c>
      <c r="AL6" s="12" t="str">
        <f t="shared" si="3"/>
        <v>Structure financière</v>
      </c>
      <c r="AM6" s="12" t="str">
        <f t="shared" si="3"/>
        <v>Structure immobilière</v>
      </c>
      <c r="AN6" s="12">
        <f>IF(AN$5&lt;&gt;"",HLOOKUP(AN$5,'Recueil des UO'!$I$5:$AEI$12,4,FALSE),0)</f>
        <v>0</v>
      </c>
      <c r="AO6" s="12">
        <f>IF(AO$5&lt;&gt;"",HLOOKUP(AO$5,'Recueil des UO'!$I$5:$AEI$12,4,FALSE),0)</f>
        <v>0</v>
      </c>
      <c r="AP6" s="12">
        <f>IF(AP$5&lt;&gt;"",HLOOKUP(AP$5,'Recueil des UO'!$I$5:$AEI$12,4,FALSE),0)</f>
        <v>0</v>
      </c>
      <c r="AQ6" s="12">
        <f>IF(AQ$5&lt;&gt;"",HLOOKUP(AQ$5,'Recueil des UO'!$I$5:$AEI$12,4,FALSE),0)</f>
        <v>0</v>
      </c>
      <c r="AR6" s="12">
        <f>IF(AR$5&lt;&gt;"",HLOOKUP(AR$5,'Recueil des UO'!$I$5:$AEI$12,4,FALSE),0)</f>
        <v>0</v>
      </c>
      <c r="AS6" s="12">
        <f>IF(AS$5&lt;&gt;"",HLOOKUP(AS$5,'Recueil des UO'!$I$5:$AEI$12,4,FALSE),0)</f>
        <v>0</v>
      </c>
      <c r="AT6" s="12">
        <f>IF(AT$5&lt;&gt;"",HLOOKUP(AT$5,'Recueil des UO'!$I$5:$AEI$12,4,FALSE),0)</f>
        <v>0</v>
      </c>
      <c r="AU6" s="12">
        <f>IF(AU$5&lt;&gt;"",HLOOKUP(AU$5,'Recueil des UO'!$I$5:$AEI$12,4,FALSE),0)</f>
        <v>0</v>
      </c>
      <c r="AV6" s="12">
        <f>IF(AV$5&lt;&gt;"",HLOOKUP(AV$5,'Recueil des UO'!$I$5:$AEI$12,4,FALSE),0)</f>
        <v>0</v>
      </c>
      <c r="AW6" s="12">
        <f>IF(AW$5&lt;&gt;"",HLOOKUP(AW$5,'Recueil des UO'!$I$5:$AEI$12,4,FALSE),0)</f>
        <v>0</v>
      </c>
      <c r="AX6" s="12">
        <f>IF(AX$5&lt;&gt;"",HLOOKUP(AX$5,'Recueil des UO'!$I$5:$AEI$12,4,FALSE),0)</f>
        <v>0</v>
      </c>
      <c r="AY6" s="12">
        <f>IF(AY$5&lt;&gt;"",HLOOKUP(AY$5,'Recueil des UO'!$I$5:$AEI$12,4,FALSE),0)</f>
        <v>0</v>
      </c>
      <c r="AZ6" s="12">
        <f>IF(AZ$5&lt;&gt;"",HLOOKUP(AZ$5,'Recueil des UO'!$I$5:$AEI$12,4,FALSE),0)</f>
        <v>0</v>
      </c>
      <c r="BA6" s="12">
        <f>IF(BA$5&lt;&gt;"",HLOOKUP(BA$5,'Recueil des UO'!$I$5:$AEI$12,4,FALSE),0)</f>
        <v>0</v>
      </c>
      <c r="BB6" s="12">
        <f>IF(BB$5&lt;&gt;"",HLOOKUP(BB$5,'Recueil des UO'!$I$5:$AEI$12,4,FALSE),0)</f>
        <v>0</v>
      </c>
      <c r="BC6" s="12">
        <f>IF(BC$5&lt;&gt;"",HLOOKUP(BC$5,'Recueil des UO'!$I$5:$AEI$12,4,FALSE),0)</f>
        <v>0</v>
      </c>
      <c r="BD6" s="12">
        <f>IF(BD$5&lt;&gt;"",HLOOKUP(BD$5,'Recueil des UO'!$I$5:$AEI$12,4,FALSE),0)</f>
        <v>0</v>
      </c>
      <c r="BE6" s="12">
        <f>IF(BE$5&lt;&gt;"",HLOOKUP(BE$5,'Recueil des UO'!$I$5:$AEI$12,4,FALSE),0)</f>
        <v>0</v>
      </c>
      <c r="BF6" s="12">
        <f>IF(BF$5&lt;&gt;"",HLOOKUP(BF$5,'Recueil des UO'!$I$5:$AEI$12,4,FALSE),0)</f>
        <v>0</v>
      </c>
      <c r="BG6" s="12">
        <f>IF(BG$5&lt;&gt;"",HLOOKUP(BG$5,'Recueil des UO'!$I$5:$AEI$12,4,FALSE),0)</f>
        <v>0</v>
      </c>
      <c r="BH6" s="12">
        <f>IF(BH$5&lt;&gt;"",HLOOKUP(BH$5,'Recueil des UO'!$I$5:$AEI$12,4,FALSE),0)</f>
        <v>0</v>
      </c>
      <c r="BI6" s="12">
        <f>IF(BI$5&lt;&gt;"",HLOOKUP(BI$5,'Recueil des UO'!$I$5:$AEI$12,4,FALSE),0)</f>
        <v>0</v>
      </c>
      <c r="BJ6" s="12">
        <f>IF(BJ$5&lt;&gt;"",HLOOKUP(BJ$5,'Recueil des UO'!$I$5:$AEI$12,4,FALSE),0)</f>
        <v>0</v>
      </c>
      <c r="BK6" s="12">
        <f>IF(BK$5&lt;&gt;"",HLOOKUP(BK$5,'Recueil des UO'!$I$5:$AEI$12,4,FALSE),0)</f>
        <v>0</v>
      </c>
      <c r="BL6" s="12">
        <f>IF(BL$5&lt;&gt;"",HLOOKUP(BL$5,'Recueil des UO'!$I$5:$AEI$12,4,FALSE),0)</f>
        <v>0</v>
      </c>
      <c r="BM6" s="12">
        <f>IF(BM$5&lt;&gt;"",HLOOKUP(BM$5,'Recueil des UO'!$I$5:$AEI$12,4,FALSE),0)</f>
        <v>0</v>
      </c>
      <c r="BN6" s="12">
        <f>IF(BN$5&lt;&gt;"",HLOOKUP(BN$5,'Recueil des UO'!$I$5:$AEI$12,4,FALSE),0)</f>
        <v>0</v>
      </c>
      <c r="BO6" s="12">
        <f>IF(BO$5&lt;&gt;"",HLOOKUP(BO$5,'Recueil des UO'!$I$5:$AEI$12,4,FALSE),0)</f>
        <v>0</v>
      </c>
      <c r="BP6" s="12">
        <f>IF(BP$5&lt;&gt;"",HLOOKUP(BP$5,'Recueil des UO'!$I$5:$AEI$12,4,FALSE),0)</f>
        <v>0</v>
      </c>
      <c r="BQ6" s="12">
        <f>IF(BQ$5&lt;&gt;"",HLOOKUP(BQ$5,'Recueil des UO'!$I$5:$AEI$12,4,FALSE),0)</f>
        <v>0</v>
      </c>
      <c r="BR6" s="12">
        <f>IF(BR$5&lt;&gt;"",HLOOKUP(BR$5,'Recueil des UO'!$I$5:$AEI$12,4,FALSE),0)</f>
        <v>0</v>
      </c>
      <c r="BS6" s="12">
        <f>IF(BS$5&lt;&gt;"",HLOOKUP(BS$5,'Recueil des UO'!$I$5:$AEI$12,4,FALSE),0)</f>
        <v>0</v>
      </c>
      <c r="BT6" s="12">
        <f>IF(BT$5&lt;&gt;"",HLOOKUP(BT$5,'Recueil des UO'!$I$5:$AEI$12,4,FALSE),0)</f>
        <v>0</v>
      </c>
      <c r="BU6" s="12">
        <f>IF(BU$5&lt;&gt;"",HLOOKUP(BU$5,'Recueil des UO'!$I$5:$AEI$12,4,FALSE),0)</f>
        <v>0</v>
      </c>
      <c r="BV6" s="12">
        <f>IF(BV$5&lt;&gt;"",HLOOKUP(BV$5,'Recueil des UO'!$I$5:$AEI$12,4,FALSE),0)</f>
        <v>0</v>
      </c>
      <c r="BW6" s="12">
        <f>IF(BW$5&lt;&gt;"",HLOOKUP(BW$5,'Recueil des UO'!$I$5:$AEI$12,4,FALSE),0)</f>
        <v>0</v>
      </c>
      <c r="BX6" s="12">
        <f>IF(BX$5&lt;&gt;"",HLOOKUP(BX$5,'Recueil des UO'!$I$5:$AEI$12,4,FALSE),0)</f>
        <v>0</v>
      </c>
      <c r="BY6" s="12">
        <f>IF(BY$5&lt;&gt;"",HLOOKUP(BY$5,'Recueil des UO'!$I$5:$AEI$12,4,FALSE),0)</f>
        <v>0</v>
      </c>
      <c r="BZ6" s="12">
        <f>IF(BZ$5&lt;&gt;"",HLOOKUP(BZ$5,'Recueil des UO'!$I$5:$AEI$12,4,FALSE),0)</f>
        <v>0</v>
      </c>
      <c r="CA6" s="12">
        <f>IF(CA$5&lt;&gt;"",HLOOKUP(CA$5,'Recueil des UO'!$I$5:$AEI$12,4,FALSE),0)</f>
        <v>0</v>
      </c>
      <c r="CB6" s="12">
        <f>IF(CB$5&lt;&gt;"",HLOOKUP(CB$5,'Recueil des UO'!$I$5:$AEI$12,4,FALSE),0)</f>
        <v>0</v>
      </c>
      <c r="CC6" s="12">
        <f>IF(CC$5&lt;&gt;"",HLOOKUP(CC$5,'Recueil des UO'!$I$5:$AEI$12,4,FALSE),0)</f>
        <v>0</v>
      </c>
      <c r="CD6" s="12">
        <f>IF(CD$5&lt;&gt;"",HLOOKUP(CD$5,'Recueil des UO'!$I$5:$AEI$12,4,FALSE),0)</f>
        <v>0</v>
      </c>
      <c r="CE6" s="12">
        <f>IF(CE$5&lt;&gt;"",HLOOKUP(CE$5,'Recueil des UO'!$I$5:$AEI$12,4,FALSE),0)</f>
        <v>0</v>
      </c>
      <c r="CF6" s="12">
        <f>IF(CF$5&lt;&gt;"",HLOOKUP(CF$5,'Recueil des UO'!$I$5:$AEI$12,4,FALSE),0)</f>
        <v>0</v>
      </c>
      <c r="CG6" s="12">
        <f>IF(CG$5&lt;&gt;"",HLOOKUP(CG$5,'Recueil des UO'!$I$5:$AEI$12,4,FALSE),0)</f>
        <v>0</v>
      </c>
      <c r="CH6" s="12">
        <f>IF(CH$5&lt;&gt;"",HLOOKUP(CH$5,'Recueil des UO'!$I$5:$AEI$12,4,FALSE),0)</f>
        <v>0</v>
      </c>
      <c r="CI6" s="12">
        <f>IF(CI$5&lt;&gt;"",HLOOKUP(CI$5,'Recueil des UO'!$I$5:$AEI$12,4,FALSE),0)</f>
        <v>0</v>
      </c>
      <c r="CJ6" s="12">
        <f>IF(CJ$5&lt;&gt;"",HLOOKUP(CJ$5,'Recueil des UO'!$I$5:$AEI$12,4,FALSE),0)</f>
        <v>0</v>
      </c>
      <c r="CK6" s="12">
        <f>IF(CK$5&lt;&gt;"",HLOOKUP(CK$5,'Recueil des UO'!$I$5:$AEI$12,4,FALSE),0)</f>
        <v>0</v>
      </c>
      <c r="CL6" s="12">
        <f>IF(CL$5&lt;&gt;"",HLOOKUP(CL$5,'Recueil des UO'!$I$5:$AEI$12,4,FALSE),0)</f>
        <v>0</v>
      </c>
      <c r="CM6" s="12">
        <f>IF(CM$5&lt;&gt;"",HLOOKUP(CM$5,'Recueil des UO'!$I$5:$AEI$12,4,FALSE),0)</f>
        <v>0</v>
      </c>
      <c r="CN6" s="12">
        <f>IF(CN$5&lt;&gt;"",HLOOKUP(CN$5,'Recueil des UO'!$I$5:$AEI$12,4,FALSE),0)</f>
        <v>0</v>
      </c>
      <c r="CO6" s="12">
        <f>IF(CO$5&lt;&gt;"",HLOOKUP(CO$5,'Recueil des UO'!$I$5:$AEI$12,4,FALSE),0)</f>
        <v>0</v>
      </c>
      <c r="CP6" s="12">
        <f>IF(CP$5&lt;&gt;"",HLOOKUP(CP$5,'Recueil des UO'!$I$5:$AEI$12,4,FALSE),0)</f>
        <v>0</v>
      </c>
      <c r="CQ6" s="12">
        <f>IF(CQ$5&lt;&gt;"",HLOOKUP(CQ$5,'Recueil des UO'!$I$5:$AEI$12,4,FALSE),0)</f>
        <v>0</v>
      </c>
      <c r="CR6" s="12">
        <f>IF(CR$5&lt;&gt;"",HLOOKUP(CR$5,'Recueil des UO'!$I$5:$AEI$12,4,FALSE),0)</f>
        <v>0</v>
      </c>
      <c r="CS6" s="12">
        <f>IF(CS$5&lt;&gt;"",HLOOKUP(CS$5,'Recueil des UO'!$I$5:$AEI$12,4,FALSE),0)</f>
        <v>0</v>
      </c>
      <c r="CT6" s="12">
        <f>IF(CT$5&lt;&gt;"",HLOOKUP(CT$5,'Recueil des UO'!$I$5:$AEI$12,4,FALSE),0)</f>
        <v>0</v>
      </c>
      <c r="CU6" s="12">
        <f>IF(CU$5&lt;&gt;"",HLOOKUP(CU$5,'Recueil des UO'!$I$5:$AEI$12,4,FALSE),0)</f>
        <v>0</v>
      </c>
      <c r="CV6" s="12">
        <f>IF(CV$5&lt;&gt;"",HLOOKUP(CV$5,'Recueil des UO'!$I$5:$AEI$12,4,FALSE),0)</f>
        <v>0</v>
      </c>
      <c r="CW6" s="12">
        <f>IF(CW$5&lt;&gt;"",HLOOKUP(CW$5,'Recueil des UO'!$I$5:$AEI$12,4,FALSE),0)</f>
        <v>0</v>
      </c>
      <c r="CX6" s="12">
        <f>IF(CX$5&lt;&gt;"",HLOOKUP(CX$5,'Recueil des UO'!$I$5:$AEI$12,4,FALSE),0)</f>
        <v>0</v>
      </c>
      <c r="CY6" s="12">
        <f>IF(CY$5&lt;&gt;"",HLOOKUP(CY$5,'Recueil des UO'!$I$5:$AEI$12,4,FALSE),0)</f>
        <v>0</v>
      </c>
      <c r="CZ6" s="12">
        <f>IF(CZ$5&lt;&gt;"",HLOOKUP(CZ$5,'Recueil des UO'!$I$5:$AEI$12,4,FALSE),0)</f>
        <v>0</v>
      </c>
      <c r="DA6" s="12">
        <f>IF(DA$5&lt;&gt;"",HLOOKUP(DA$5,'Recueil des UO'!$I$5:$AEI$12,4,FALSE),0)</f>
        <v>0</v>
      </c>
      <c r="DB6" s="12">
        <f>IF(DB$5&lt;&gt;"",HLOOKUP(DB$5,'Recueil des UO'!$I$5:$AEI$12,4,FALSE),0)</f>
        <v>0</v>
      </c>
      <c r="DC6" s="12">
        <f>IF(DC$5&lt;&gt;"",HLOOKUP(DC$5,'Recueil des UO'!$I$5:$AEI$12,4,FALSE),0)</f>
        <v>0</v>
      </c>
      <c r="DD6" s="12">
        <f>IF(DD$5&lt;&gt;"",HLOOKUP(DD$5,'Recueil des UO'!$I$5:$AEI$12,4,FALSE),0)</f>
        <v>0</v>
      </c>
      <c r="DE6" s="12">
        <f>IF(DE$5&lt;&gt;"",HLOOKUP(DE$5,'Recueil des UO'!$I$5:$AEI$12,4,FALSE),0)</f>
        <v>0</v>
      </c>
      <c r="DF6" s="12">
        <f>IF(DF$5&lt;&gt;"",HLOOKUP(DF$5,'Recueil des UO'!$I$5:$AEI$12,4,FALSE),0)</f>
        <v>0</v>
      </c>
      <c r="DG6" s="12">
        <f>IF(DG$5&lt;&gt;"",HLOOKUP(DG$5,'Recueil des UO'!$I$5:$AEI$12,4,FALSE),0)</f>
        <v>0</v>
      </c>
      <c r="DH6" s="12">
        <f>IF(DH$5&lt;&gt;"",HLOOKUP(DH$5,'Recueil des UO'!$I$5:$AEI$12,4,FALSE),0)</f>
        <v>0</v>
      </c>
      <c r="DI6" s="12">
        <f>IF(DI$5&lt;&gt;"",HLOOKUP(DI$5,'Recueil des UO'!$I$5:$AEI$12,4,FALSE),0)</f>
        <v>0</v>
      </c>
      <c r="DJ6" s="12">
        <f>IF(DJ$5&lt;&gt;"",HLOOKUP(DJ$5,'Recueil des UO'!$I$5:$AEI$12,4,FALSE),0)</f>
        <v>0</v>
      </c>
      <c r="DK6" s="12">
        <f>IF(DK$5&lt;&gt;"",HLOOKUP(DK$5,'Recueil des UO'!$I$5:$AEI$12,4,FALSE),0)</f>
        <v>0</v>
      </c>
      <c r="DL6" s="12">
        <f>IF(DL$5&lt;&gt;"",HLOOKUP(DL$5,'Recueil des UO'!$I$5:$AEI$12,4,FALSE),0)</f>
        <v>0</v>
      </c>
      <c r="DM6" s="12">
        <f>IF(DM$5&lt;&gt;"",HLOOKUP(DM$5,'Recueil des UO'!$I$5:$AEI$12,4,FALSE),0)</f>
        <v>0</v>
      </c>
      <c r="DN6" s="12">
        <f>IF(DN$5&lt;&gt;"",HLOOKUP(DN$5,'Recueil des UO'!$I$5:$AEI$12,4,FALSE),0)</f>
        <v>0</v>
      </c>
      <c r="DO6" s="12">
        <f>IF(DO$5&lt;&gt;"",HLOOKUP(DO$5,'Recueil des UO'!$I$5:$AEI$12,4,FALSE),0)</f>
        <v>0</v>
      </c>
      <c r="DP6" s="12">
        <f>IF(DP$5&lt;&gt;"",HLOOKUP(DP$5,'Recueil des UO'!$I$5:$AEI$12,4,FALSE),0)</f>
        <v>0</v>
      </c>
      <c r="DQ6" s="12">
        <f>IF(DQ$5&lt;&gt;"",HLOOKUP(DQ$5,'Recueil des UO'!$I$5:$AEI$12,4,FALSE),0)</f>
        <v>0</v>
      </c>
      <c r="DR6" s="12">
        <f>IF(DR$5&lt;&gt;"",HLOOKUP(DR$5,'Recueil des UO'!$I$5:$AEI$12,4,FALSE),0)</f>
        <v>0</v>
      </c>
      <c r="DS6" s="12">
        <f>IF(DS$5&lt;&gt;"",HLOOKUP(DS$5,'Recueil des UO'!$I$5:$AEI$12,4,FALSE),0)</f>
        <v>0</v>
      </c>
      <c r="DT6" s="12">
        <f>IF(DT$5&lt;&gt;"",HLOOKUP(DT$5,'Recueil des UO'!$I$5:$AEI$12,4,FALSE),0)</f>
        <v>0</v>
      </c>
      <c r="DU6" s="12">
        <f>IF(DU$5&lt;&gt;"",HLOOKUP(DU$5,'Recueil des UO'!$I$5:$AEI$12,4,FALSE),0)</f>
        <v>0</v>
      </c>
      <c r="DV6" s="12">
        <f>IF(DV$5&lt;&gt;"",HLOOKUP(DV$5,'Recueil des UO'!$I$5:$AEI$12,4,FALSE),0)</f>
        <v>0</v>
      </c>
      <c r="DW6" s="12">
        <f>IF(DW$5&lt;&gt;"",HLOOKUP(DW$5,'Recueil des UO'!$I$5:$AEI$12,4,FALSE),0)</f>
        <v>0</v>
      </c>
      <c r="DX6" s="12">
        <f>IF(DX$5&lt;&gt;"",HLOOKUP(DX$5,'Recueil des UO'!$I$5:$AEI$12,4,FALSE),0)</f>
        <v>0</v>
      </c>
      <c r="DY6" s="12">
        <f>IF(DY$5&lt;&gt;"",HLOOKUP(DY$5,'Recueil des UO'!$I$5:$AEI$12,4,FALSE),0)</f>
        <v>0</v>
      </c>
      <c r="DZ6" s="12">
        <f>IF(DZ$5&lt;&gt;"",HLOOKUP(DZ$5,'Recueil des UO'!$I$5:$AEI$12,4,FALSE),0)</f>
        <v>0</v>
      </c>
      <c r="EA6" s="12">
        <f>IF(EA$5&lt;&gt;"",HLOOKUP(EA$5,'Recueil des UO'!$I$5:$AEI$12,4,FALSE),0)</f>
        <v>0</v>
      </c>
      <c r="EB6" s="12">
        <f>IF(EB$5&lt;&gt;"",HLOOKUP(EB$5,'Recueil des UO'!$I$5:$AEI$12,4,FALSE),0)</f>
        <v>0</v>
      </c>
      <c r="EC6" s="12">
        <f>IF(EC$5&lt;&gt;"",HLOOKUP(EC$5,'Recueil des UO'!$I$5:$AEI$12,4,FALSE),0)</f>
        <v>0</v>
      </c>
      <c r="ED6" s="12">
        <f>IF(ED$5&lt;&gt;"",HLOOKUP(ED$5,'Recueil des UO'!$I$5:$AEI$12,4,FALSE),0)</f>
        <v>0</v>
      </c>
      <c r="EE6" s="12">
        <f>IF(EE$5&lt;&gt;"",HLOOKUP(EE$5,'Recueil des UO'!$I$5:$AEI$12,4,FALSE),0)</f>
        <v>0</v>
      </c>
      <c r="EF6" s="12">
        <f>IF(EF$5&lt;&gt;"",HLOOKUP(EF$5,'Recueil des UO'!$I$5:$AEI$12,4,FALSE),0)</f>
        <v>0</v>
      </c>
      <c r="EG6" s="12">
        <f>IF(EG$5&lt;&gt;"",HLOOKUP(EG$5,'Recueil des UO'!$I$5:$AEI$12,4,FALSE),0)</f>
        <v>0</v>
      </c>
      <c r="EH6" s="12">
        <f>IF(EH$5&lt;&gt;"",HLOOKUP(EH$5,'Recueil des UO'!$I$5:$AEI$12,4,FALSE),0)</f>
        <v>0</v>
      </c>
      <c r="EI6" s="12">
        <f>IF(EI$5&lt;&gt;"",HLOOKUP(EI$5,'Recueil des UO'!$I$5:$AEI$12,4,FALSE),0)</f>
        <v>0</v>
      </c>
      <c r="EJ6" s="12">
        <f>IF(EJ$5&lt;&gt;"",HLOOKUP(EJ$5,'Recueil des UO'!$I$5:$AEI$12,4,FALSE),0)</f>
        <v>0</v>
      </c>
      <c r="EK6" s="12">
        <f>IF(EK$5&lt;&gt;"",HLOOKUP(EK$5,'Recueil des UO'!$I$5:$AEI$12,4,FALSE),0)</f>
        <v>0</v>
      </c>
      <c r="EL6" s="12">
        <f>IF(EL$5&lt;&gt;"",HLOOKUP(EL$5,'Recueil des UO'!$I$5:$AEI$12,4,FALSE),0)</f>
        <v>0</v>
      </c>
      <c r="EM6" s="12">
        <f>IF(EM$5&lt;&gt;"",HLOOKUP(EM$5,'Recueil des UO'!$I$5:$AEI$12,4,FALSE),0)</f>
        <v>0</v>
      </c>
      <c r="EN6" s="12">
        <f>IF(EN$5&lt;&gt;"",HLOOKUP(EN$5,'Recueil des UO'!$I$5:$AEI$12,4,FALSE),0)</f>
        <v>0</v>
      </c>
      <c r="EO6" s="12">
        <f>IF(EO$5&lt;&gt;"",HLOOKUP(EO$5,'Recueil des UO'!$I$5:$AEI$12,4,FALSE),0)</f>
        <v>0</v>
      </c>
      <c r="EP6" s="12">
        <f>IF(EP$5&lt;&gt;"",HLOOKUP(EP$5,'Recueil des UO'!$I$5:$AEI$12,4,FALSE),0)</f>
        <v>0</v>
      </c>
      <c r="EQ6" s="12">
        <f>IF(EQ$5&lt;&gt;"",HLOOKUP(EQ$5,'Recueil des UO'!$I$5:$AEI$12,4,FALSE),0)</f>
        <v>0</v>
      </c>
      <c r="ER6" s="12">
        <f>IF(ER$5&lt;&gt;"",HLOOKUP(ER$5,'Recueil des UO'!$I$5:$AEI$12,4,FALSE),0)</f>
        <v>0</v>
      </c>
      <c r="ES6" s="12">
        <f>IF(ES$5&lt;&gt;"",HLOOKUP(ES$5,'Recueil des UO'!$I$5:$AEI$12,4,FALSE),0)</f>
        <v>0</v>
      </c>
      <c r="ET6" s="12">
        <f>IF(ET$5&lt;&gt;"",HLOOKUP(ET$5,'Recueil des UO'!$I$5:$AEI$12,4,FALSE),0)</f>
        <v>0</v>
      </c>
      <c r="EU6" s="12">
        <f>IF(EU$5&lt;&gt;"",HLOOKUP(EU$5,'Recueil des UO'!$I$5:$AEI$12,4,FALSE),0)</f>
        <v>0</v>
      </c>
      <c r="EV6" s="12">
        <f>IF(EV$5&lt;&gt;"",HLOOKUP(EV$5,'Recueil des UO'!$I$5:$AEI$12,4,FALSE),0)</f>
        <v>0</v>
      </c>
      <c r="EW6" s="12">
        <f>IF(EW$5&lt;&gt;"",HLOOKUP(EW$5,'Recueil des UO'!$I$5:$AEI$12,4,FALSE),0)</f>
        <v>0</v>
      </c>
      <c r="EX6" s="12">
        <f>IF(EX$5&lt;&gt;"",HLOOKUP(EX$5,'Recueil des UO'!$I$5:$AEI$12,4,FALSE),0)</f>
        <v>0</v>
      </c>
      <c r="EY6" s="12">
        <f>IF(EY$5&lt;&gt;"",HLOOKUP(EY$5,'Recueil des UO'!$I$5:$AEI$12,4,FALSE),0)</f>
        <v>0</v>
      </c>
      <c r="EZ6" s="12">
        <f>IF(EZ$5&lt;&gt;"",HLOOKUP(EZ$5,'Recueil des UO'!$I$5:$AEI$12,4,FALSE),0)</f>
        <v>0</v>
      </c>
      <c r="FA6" s="12">
        <f>IF(FA$5&lt;&gt;"",HLOOKUP(FA$5,'Recueil des UO'!$I$5:$AEI$12,4,FALSE),0)</f>
        <v>0</v>
      </c>
      <c r="FB6" s="12">
        <f>IF(FB$5&lt;&gt;"",HLOOKUP(FB$5,'Recueil des UO'!$I$5:$AEI$12,4,FALSE),0)</f>
        <v>0</v>
      </c>
      <c r="FC6" s="12">
        <f>IF(FC$5&lt;&gt;"",HLOOKUP(FC$5,'Recueil des UO'!$I$5:$AEI$12,4,FALSE),0)</f>
        <v>0</v>
      </c>
      <c r="FD6" s="12">
        <f>IF(FD$5&lt;&gt;"",HLOOKUP(FD$5,'Recueil des UO'!$I$5:$AEI$12,4,FALSE),0)</f>
        <v>0</v>
      </c>
      <c r="FE6" s="12">
        <f>IF(FE$5&lt;&gt;"",HLOOKUP(FE$5,'Recueil des UO'!$I$5:$AEI$12,4,FALSE),0)</f>
        <v>0</v>
      </c>
      <c r="FF6" s="12">
        <f>IF(FF$5&lt;&gt;"",HLOOKUP(FF$5,'Recueil des UO'!$I$5:$AEI$12,4,FALSE),0)</f>
        <v>0</v>
      </c>
      <c r="FG6" s="12">
        <f>IF(FG$5&lt;&gt;"",HLOOKUP(FG$5,'Recueil des UO'!$I$5:$AEI$12,4,FALSE),0)</f>
        <v>0</v>
      </c>
      <c r="FH6" s="12">
        <f>IF(FH$5&lt;&gt;"",HLOOKUP(FH$5,'Recueil des UO'!$I$5:$AEI$12,4,FALSE),0)</f>
        <v>0</v>
      </c>
      <c r="FI6" s="12">
        <f>IF(FI$5&lt;&gt;"",HLOOKUP(FI$5,'Recueil des UO'!$I$5:$AEI$12,4,FALSE),0)</f>
        <v>0</v>
      </c>
      <c r="FJ6" s="12">
        <f>IF(FJ$5&lt;&gt;"",HLOOKUP(FJ$5,'Recueil des UO'!$I$5:$AEI$12,4,FALSE),0)</f>
        <v>0</v>
      </c>
      <c r="FK6" s="12">
        <f>IF(FK$5&lt;&gt;"",HLOOKUP(FK$5,'Recueil des UO'!$I$5:$AEI$12,4,FALSE),0)</f>
        <v>0</v>
      </c>
      <c r="FL6" s="12">
        <f>IF(FL$5&lt;&gt;"",HLOOKUP(FL$5,'Recueil des UO'!$I$5:$AEI$12,4,FALSE),0)</f>
        <v>0</v>
      </c>
      <c r="FM6" s="12">
        <f>IF(FM$5&lt;&gt;"",HLOOKUP(FM$5,'Recueil des UO'!$I$5:$AEI$12,4,FALSE),0)</f>
        <v>0</v>
      </c>
      <c r="FN6" s="12">
        <f>IF(FN$5&lt;&gt;"",HLOOKUP(FN$5,'Recueil des UO'!$I$5:$AEI$12,4,FALSE),0)</f>
        <v>0</v>
      </c>
      <c r="FO6" s="12">
        <f>IF(FO$5&lt;&gt;"",HLOOKUP(FO$5,'Recueil des UO'!$I$5:$AEI$12,4,FALSE),0)</f>
        <v>0</v>
      </c>
      <c r="FP6" s="12">
        <f>IF(FP$5&lt;&gt;"",HLOOKUP(FP$5,'Recueil des UO'!$I$5:$AEI$12,4,FALSE),0)</f>
        <v>0</v>
      </c>
      <c r="FQ6" s="12">
        <f>IF(FQ$5&lt;&gt;"",HLOOKUP(FQ$5,'Recueil des UO'!$I$5:$AEI$12,4,FALSE),0)</f>
        <v>0</v>
      </c>
      <c r="FR6" s="12">
        <f>IF(FR$5&lt;&gt;"",HLOOKUP(FR$5,'Recueil des UO'!$I$5:$AEI$12,4,FALSE),0)</f>
        <v>0</v>
      </c>
      <c r="FS6" s="12">
        <f>IF(FS$5&lt;&gt;"",HLOOKUP(FS$5,'Recueil des UO'!$I$5:$AEI$12,4,FALSE),0)</f>
        <v>0</v>
      </c>
      <c r="FT6" s="12">
        <f>IF(FT$5&lt;&gt;"",HLOOKUP(FT$5,'Recueil des UO'!$I$5:$AEI$12,4,FALSE),0)</f>
        <v>0</v>
      </c>
      <c r="FU6" s="12">
        <f>IF(FU$5&lt;&gt;"",HLOOKUP(FU$5,'Recueil des UO'!$I$5:$AEI$12,4,FALSE),0)</f>
        <v>0</v>
      </c>
      <c r="FV6" s="12">
        <f>IF(FV$5&lt;&gt;"",HLOOKUP(FV$5,'Recueil des UO'!$I$5:$AEI$12,4,FALSE),0)</f>
        <v>0</v>
      </c>
      <c r="FW6" s="12">
        <f>IF(FW$5&lt;&gt;"",HLOOKUP(FW$5,'Recueil des UO'!$I$5:$AEI$12,4,FALSE),0)</f>
        <v>0</v>
      </c>
      <c r="FX6" s="12">
        <f>IF(FX$5&lt;&gt;"",HLOOKUP(FX$5,'Recueil des UO'!$I$5:$AEI$12,4,FALSE),0)</f>
        <v>0</v>
      </c>
      <c r="FY6" s="12">
        <f>IF(FY$5&lt;&gt;"",HLOOKUP(FY$5,'Recueil des UO'!$I$5:$AEI$12,4,FALSE),0)</f>
        <v>0</v>
      </c>
      <c r="FZ6" s="12">
        <f>IF(FZ$5&lt;&gt;"",HLOOKUP(FZ$5,'Recueil des UO'!$I$5:$AEI$12,4,FALSE),0)</f>
        <v>0</v>
      </c>
      <c r="GA6" s="12">
        <f>IF(GA$5&lt;&gt;"",HLOOKUP(GA$5,'Recueil des UO'!$I$5:$AEI$12,4,FALSE),0)</f>
        <v>0</v>
      </c>
      <c r="GB6" s="12">
        <f>IF(GB$5&lt;&gt;"",HLOOKUP(GB$5,'Recueil des UO'!$I$5:$AEI$12,4,FALSE),0)</f>
        <v>0</v>
      </c>
      <c r="GC6" s="12">
        <f>IF(GC$5&lt;&gt;"",HLOOKUP(GC$5,'Recueil des UO'!$I$5:$AEI$12,4,FALSE),0)</f>
        <v>0</v>
      </c>
      <c r="GD6" s="12">
        <f>IF(GD$5&lt;&gt;"",HLOOKUP(GD$5,'Recueil des UO'!$I$5:$AEI$12,4,FALSE),0)</f>
        <v>0</v>
      </c>
      <c r="GE6" s="12">
        <f>IF(GE$5&lt;&gt;"",HLOOKUP(GE$5,'Recueil des UO'!$I$5:$AEI$12,4,FALSE),0)</f>
        <v>0</v>
      </c>
      <c r="GF6" s="12">
        <f>IF(GF$5&lt;&gt;"",HLOOKUP(GF$5,'Recueil des UO'!$I$5:$AEI$12,4,FALSE),0)</f>
        <v>0</v>
      </c>
      <c r="GG6" s="12">
        <f>IF(GG$5&lt;&gt;"",HLOOKUP(GG$5,'Recueil des UO'!$I$5:$AEI$12,4,FALSE),0)</f>
        <v>0</v>
      </c>
      <c r="GH6" s="12">
        <f>IF(GH$5&lt;&gt;"",HLOOKUP(GH$5,'Recueil des UO'!$I$5:$AEI$12,4,FALSE),0)</f>
        <v>0</v>
      </c>
      <c r="GI6" s="12">
        <f>IF(GI$5&lt;&gt;"",HLOOKUP(GI$5,'Recueil des UO'!$I$5:$AEI$12,4,FALSE),0)</f>
        <v>0</v>
      </c>
      <c r="GJ6" s="12">
        <f>IF(GJ$5&lt;&gt;"",HLOOKUP(GJ$5,'Recueil des UO'!$I$5:$AEI$12,4,FALSE),0)</f>
        <v>0</v>
      </c>
      <c r="GK6" s="12">
        <f>IF(GK$5&lt;&gt;"",HLOOKUP(GK$5,'Recueil des UO'!$I$5:$AEI$12,4,FALSE),0)</f>
        <v>0</v>
      </c>
      <c r="GL6" s="12">
        <f>IF(GL$5&lt;&gt;"",HLOOKUP(GL$5,'Recueil des UO'!$I$5:$AEI$12,4,FALSE),0)</f>
        <v>0</v>
      </c>
      <c r="GM6" s="12">
        <f>IF(GM$5&lt;&gt;"",HLOOKUP(GM$5,'Recueil des UO'!$I$5:$AEI$12,4,FALSE),0)</f>
        <v>0</v>
      </c>
      <c r="GN6" s="12">
        <f>IF(GN$5&lt;&gt;"",HLOOKUP(GN$5,'Recueil des UO'!$I$5:$AEI$12,4,FALSE),0)</f>
        <v>0</v>
      </c>
      <c r="GO6" s="12">
        <f>IF(GO$5&lt;&gt;"",HLOOKUP(GO$5,'Recueil des UO'!$I$5:$AEI$12,4,FALSE),0)</f>
        <v>0</v>
      </c>
      <c r="GP6" s="12">
        <f>IF(GP$5&lt;&gt;"",HLOOKUP(GP$5,'Recueil des UO'!$I$5:$AEI$12,4,FALSE),0)</f>
        <v>0</v>
      </c>
      <c r="GQ6" s="12">
        <f>IF(GQ$5&lt;&gt;"",HLOOKUP(GQ$5,'Recueil des UO'!$I$5:$AEI$12,4,FALSE),0)</f>
        <v>0</v>
      </c>
      <c r="GR6" s="12">
        <f>IF(GR$5&lt;&gt;"",HLOOKUP(GR$5,'Recueil des UO'!$I$5:$AEI$12,4,FALSE),0)</f>
        <v>0</v>
      </c>
      <c r="GS6" s="12">
        <f>IF(GS$5&lt;&gt;"",HLOOKUP(GS$5,'Recueil des UO'!$I$5:$AEI$12,4,FALSE),0)</f>
        <v>0</v>
      </c>
      <c r="GT6" s="12">
        <f>IF(GT$5&lt;&gt;"",HLOOKUP(GT$5,'Recueil des UO'!$I$5:$AEI$12,4,FALSE),0)</f>
        <v>0</v>
      </c>
      <c r="GU6" s="12">
        <f>IF(GU$5&lt;&gt;"",HLOOKUP(GU$5,'Recueil des UO'!$I$5:$AEI$12,4,FALSE),0)</f>
        <v>0</v>
      </c>
      <c r="GV6" s="12">
        <f>IF(GV$5&lt;&gt;"",HLOOKUP(GV$5,'Recueil des UO'!$I$5:$AEI$12,4,FALSE),0)</f>
        <v>0</v>
      </c>
      <c r="GW6" s="12">
        <f>IF(GW$5&lt;&gt;"",HLOOKUP(GW$5,'Recueil des UO'!$I$5:$AEI$12,4,FALSE),0)</f>
        <v>0</v>
      </c>
      <c r="GX6" s="12">
        <f>IF(GX$5&lt;&gt;"",HLOOKUP(GX$5,'Recueil des UO'!$I$5:$AEI$12,4,FALSE),0)</f>
        <v>0</v>
      </c>
      <c r="GY6" s="12">
        <f>IF(GY$5&lt;&gt;"",HLOOKUP(GY$5,'Recueil des UO'!$I$5:$AEI$12,4,FALSE),0)</f>
        <v>0</v>
      </c>
      <c r="GZ6" s="12">
        <f>IF(GZ$5&lt;&gt;"",HLOOKUP(GZ$5,'Recueil des UO'!$I$5:$AEI$12,4,FALSE),0)</f>
        <v>0</v>
      </c>
      <c r="HA6" s="12">
        <f>IF(HA$5&lt;&gt;"",HLOOKUP(HA$5,'Recueil des UO'!$I$5:$AEI$12,4,FALSE),0)</f>
        <v>0</v>
      </c>
      <c r="HB6" s="12">
        <f>IF(HB$5&lt;&gt;"",HLOOKUP(HB$5,'Recueil des UO'!$I$5:$AEI$12,4,FALSE),0)</f>
        <v>0</v>
      </c>
      <c r="HC6" s="12">
        <f>IF(HC$5&lt;&gt;"",HLOOKUP(HC$5,'Recueil des UO'!$I$5:$AEI$12,4,FALSE),0)</f>
        <v>0</v>
      </c>
      <c r="HD6" s="12">
        <f>IF(HD$5&lt;&gt;"",HLOOKUP(HD$5,'Recueil des UO'!$I$5:$AEI$12,4,FALSE),0)</f>
        <v>0</v>
      </c>
      <c r="HE6" s="12">
        <f>IF(HE$5&lt;&gt;"",HLOOKUP(HE$5,'Recueil des UO'!$I$5:$AEI$12,4,FALSE),0)</f>
        <v>0</v>
      </c>
      <c r="HF6" s="12">
        <f>IF(HF$5&lt;&gt;"",HLOOKUP(HF$5,'Recueil des UO'!$I$5:$AEI$12,4,FALSE),0)</f>
        <v>0</v>
      </c>
      <c r="HG6" s="12">
        <f>IF(HG$5&lt;&gt;"",HLOOKUP(HG$5,'Recueil des UO'!$I$5:$AEI$12,4,FALSE),0)</f>
        <v>0</v>
      </c>
      <c r="HH6" s="12">
        <f>IF(HH$5&lt;&gt;"",HLOOKUP(HH$5,'Recueil des UO'!$I$5:$AEI$12,4,FALSE),0)</f>
        <v>0</v>
      </c>
      <c r="HI6" s="12">
        <f>IF(HI$5&lt;&gt;"",HLOOKUP(HI$5,'Recueil des UO'!$I$5:$AEI$12,4,FALSE),0)</f>
        <v>0</v>
      </c>
      <c r="HJ6" s="12">
        <f>IF(HJ$5&lt;&gt;"",HLOOKUP(HJ$5,'Recueil des UO'!$I$5:$AEI$12,4,FALSE),0)</f>
        <v>0</v>
      </c>
      <c r="HK6" s="12">
        <f>IF(HK$5&lt;&gt;"",HLOOKUP(HK$5,'Recueil des UO'!$I$5:$AEI$12,4,FALSE),0)</f>
        <v>0</v>
      </c>
      <c r="HL6" s="12">
        <f>IF(HL$5&lt;&gt;"",HLOOKUP(HL$5,'Recueil des UO'!$I$5:$AEI$12,4,FALSE),0)</f>
        <v>0</v>
      </c>
      <c r="HM6" s="12">
        <f>IF(HM$5&lt;&gt;"",HLOOKUP(HM$5,'Recueil des UO'!$I$5:$AEI$12,4,FALSE),0)</f>
        <v>0</v>
      </c>
      <c r="HN6" s="12">
        <f>IF(HN$5&lt;&gt;"",HLOOKUP(HN$5,'Recueil des UO'!$I$5:$AEI$12,4,FALSE),0)</f>
        <v>0</v>
      </c>
      <c r="HO6" s="12">
        <f>IF(HO$5&lt;&gt;"",HLOOKUP(HO$5,'Recueil des UO'!$I$5:$AEI$12,4,FALSE),0)</f>
        <v>0</v>
      </c>
      <c r="HP6" s="12">
        <f>IF(HP$5&lt;&gt;"",HLOOKUP(HP$5,'Recueil des UO'!$I$5:$AEI$12,4,FALSE),0)</f>
        <v>0</v>
      </c>
      <c r="HQ6" s="12">
        <f>IF(HQ$5&lt;&gt;"",HLOOKUP(HQ$5,'Recueil des UO'!$I$5:$AEI$12,4,FALSE),0)</f>
        <v>0</v>
      </c>
      <c r="HR6" s="12">
        <f>IF(HR$5&lt;&gt;"",HLOOKUP(HR$5,'Recueil des UO'!$I$5:$AEI$12,4,FALSE),0)</f>
        <v>0</v>
      </c>
      <c r="HS6" s="12">
        <f>IF(HS$5&lt;&gt;"",HLOOKUP(HS$5,'Recueil des UO'!$I$5:$AEI$12,4,FALSE),0)</f>
        <v>0</v>
      </c>
      <c r="HT6" s="12">
        <f>IF(HT$5&lt;&gt;"",HLOOKUP(HT$5,'Recueil des UO'!$I$5:$AEI$12,4,FALSE),0)</f>
        <v>0</v>
      </c>
      <c r="HU6" s="12">
        <f>IF(HU$5&lt;&gt;"",HLOOKUP(HU$5,'Recueil des UO'!$I$5:$AEI$12,4,FALSE),0)</f>
        <v>0</v>
      </c>
      <c r="HV6" s="12">
        <f>IF(HV$5&lt;&gt;"",HLOOKUP(HV$5,'Recueil des UO'!$I$5:$AEI$12,4,FALSE),0)</f>
        <v>0</v>
      </c>
      <c r="HW6" s="12">
        <f>IF(HW$5&lt;&gt;"",HLOOKUP(HW$5,'Recueil des UO'!$I$5:$AEI$12,4,FALSE),0)</f>
        <v>0</v>
      </c>
      <c r="HX6" s="12">
        <f>IF(HX$5&lt;&gt;"",HLOOKUP(HX$5,'Recueil des UO'!$I$5:$AEI$12,4,FALSE),0)</f>
        <v>0</v>
      </c>
      <c r="HY6" s="12">
        <f>IF(HY$5&lt;&gt;"",HLOOKUP(HY$5,'Recueil des UO'!$I$5:$AEI$12,4,FALSE),0)</f>
        <v>0</v>
      </c>
      <c r="HZ6" s="12">
        <f>IF(HZ$5&lt;&gt;"",HLOOKUP(HZ$5,'Recueil des UO'!$I$5:$AEI$12,4,FALSE),0)</f>
        <v>0</v>
      </c>
      <c r="IA6" s="12">
        <f>IF(IA$5&lt;&gt;"",HLOOKUP(IA$5,'Recueil des UO'!$I$5:$AEI$12,4,FALSE),0)</f>
        <v>0</v>
      </c>
      <c r="IB6" s="12">
        <f>IF(IB$5&lt;&gt;"",HLOOKUP(IB$5,'Recueil des UO'!$I$5:$AEI$12,4,FALSE),0)</f>
        <v>0</v>
      </c>
      <c r="IC6" s="12">
        <f>IF(IC$5&lt;&gt;"",HLOOKUP(IC$5,'Recueil des UO'!$I$5:$AEI$12,4,FALSE),0)</f>
        <v>0</v>
      </c>
      <c r="ID6" s="12">
        <f>IF(ID$5&lt;&gt;"",HLOOKUP(ID$5,'Recueil des UO'!$I$5:$AEI$12,4,FALSE),0)</f>
        <v>0</v>
      </c>
      <c r="IE6" s="12">
        <f>IF(IE$5&lt;&gt;"",HLOOKUP(IE$5,'Recueil des UO'!$I$5:$AEI$12,4,FALSE),0)</f>
        <v>0</v>
      </c>
      <c r="IF6" s="12">
        <f>IF(IF$5&lt;&gt;"",HLOOKUP(IF$5,'Recueil des UO'!$I$5:$AEI$12,4,FALSE),0)</f>
        <v>0</v>
      </c>
      <c r="IG6" s="12">
        <f>IF(IG$5&lt;&gt;"",HLOOKUP(IG$5,'Recueil des UO'!$I$5:$AEI$12,4,FALSE),0)</f>
        <v>0</v>
      </c>
      <c r="IH6" s="12">
        <f>IF(IH$5&lt;&gt;"",HLOOKUP(IH$5,'Recueil des UO'!$I$5:$AEI$12,4,FALSE),0)</f>
        <v>0</v>
      </c>
      <c r="II6" s="12">
        <f>IF(II$5&lt;&gt;"",HLOOKUP(II$5,'Recueil des UO'!$I$5:$AEI$12,4,FALSE),0)</f>
        <v>0</v>
      </c>
      <c r="IJ6" s="12">
        <f>IF(IJ$5&lt;&gt;"",HLOOKUP(IJ$5,'Recueil des UO'!$I$5:$AEI$12,4,FALSE),0)</f>
        <v>0</v>
      </c>
      <c r="IK6" s="12">
        <f>IF(IK$5&lt;&gt;"",HLOOKUP(IK$5,'Recueil des UO'!$I$5:$AEI$12,4,FALSE),0)</f>
        <v>0</v>
      </c>
      <c r="IL6" s="12">
        <f>IF(IL$5&lt;&gt;"",HLOOKUP(IL$5,'Recueil des UO'!$I$5:$AEI$12,4,FALSE),0)</f>
        <v>0</v>
      </c>
      <c r="IM6" s="12">
        <f>IF(IM$5&lt;&gt;"",HLOOKUP(IM$5,'Recueil des UO'!$I$5:$AEI$12,4,FALSE),0)</f>
        <v>0</v>
      </c>
      <c r="IN6" s="12">
        <f>IF(IN$5&lt;&gt;"",HLOOKUP(IN$5,'Recueil des UO'!$I$5:$AEI$12,4,FALSE),0)</f>
        <v>0</v>
      </c>
      <c r="IO6" s="12">
        <f>IF(IO$5&lt;&gt;"",HLOOKUP(IO$5,'Recueil des UO'!$I$5:$AEI$12,4,FALSE),0)</f>
        <v>0</v>
      </c>
      <c r="IP6" s="12">
        <f>IF(IP$5&lt;&gt;"",HLOOKUP(IP$5,'Recueil des UO'!$I$5:$AEI$12,4,FALSE),0)</f>
        <v>0</v>
      </c>
      <c r="IQ6" s="12">
        <f>IF(IQ$5&lt;&gt;"",HLOOKUP(IQ$5,'Recueil des UO'!$I$5:$AEI$12,4,FALSE),0)</f>
        <v>0</v>
      </c>
      <c r="IR6" s="12">
        <f>IF(IR$5&lt;&gt;"",HLOOKUP(IR$5,'Recueil des UO'!$I$5:$AEI$12,4,FALSE),0)</f>
        <v>0</v>
      </c>
      <c r="IS6" s="12">
        <f>IF(IS$5&lt;&gt;"",HLOOKUP(IS$5,'Recueil des UO'!$I$5:$AEI$12,4,FALSE),0)</f>
        <v>0</v>
      </c>
      <c r="IT6" s="12">
        <f>IF(IT$5&lt;&gt;"",HLOOKUP(IT$5,'Recueil des UO'!$I$5:$AEI$12,4,FALSE),0)</f>
        <v>0</v>
      </c>
      <c r="IU6" s="12">
        <f>IF(IU$5&lt;&gt;"",HLOOKUP(IU$5,'Recueil des UO'!$I$5:$AEI$12,4,FALSE),0)</f>
        <v>0</v>
      </c>
      <c r="IV6" s="12">
        <f>IF(IV$5&lt;&gt;"",HLOOKUP(IV$5,'Recueil des UO'!$I$5:$AEI$12,4,FALSE),0)</f>
        <v>0</v>
      </c>
      <c r="IW6" s="12">
        <f>IF(IW$5&lt;&gt;"",HLOOKUP(IW$5,'Recueil des UO'!$I$5:$AEI$12,4,FALSE),0)</f>
        <v>0</v>
      </c>
      <c r="IX6" s="12">
        <f>IF(IX$5&lt;&gt;"",HLOOKUP(IX$5,'Recueil des UO'!$I$5:$AEI$12,4,FALSE),0)</f>
        <v>0</v>
      </c>
      <c r="IY6" s="12">
        <f>IF(IY$5&lt;&gt;"",HLOOKUP(IY$5,'Recueil des UO'!$I$5:$AEI$12,4,FALSE),0)</f>
        <v>0</v>
      </c>
      <c r="IZ6" s="12">
        <f>IF(IZ$5&lt;&gt;"",HLOOKUP(IZ$5,'Recueil des UO'!$I$5:$AEI$12,4,FALSE),0)</f>
        <v>0</v>
      </c>
      <c r="JA6" s="12">
        <f>IF(JA$5&lt;&gt;"",HLOOKUP(JA$5,'Recueil des UO'!$I$5:$AEI$12,4,FALSE),0)</f>
        <v>0</v>
      </c>
      <c r="JB6" s="12">
        <f>IF(JB$5&lt;&gt;"",HLOOKUP(JB$5,'Recueil des UO'!$I$5:$AEI$12,4,FALSE),0)</f>
        <v>0</v>
      </c>
      <c r="JC6" s="12">
        <f>IF(JC$5&lt;&gt;"",HLOOKUP(JC$5,'Recueil des UO'!$I$5:$AEI$12,4,FALSE),0)</f>
        <v>0</v>
      </c>
      <c r="JD6" s="12">
        <f>IF(JD$5&lt;&gt;"",HLOOKUP(JD$5,'Recueil des UO'!$I$5:$AEI$12,4,FALSE),0)</f>
        <v>0</v>
      </c>
      <c r="JE6" s="12">
        <f>IF(JE$5&lt;&gt;"",HLOOKUP(JE$5,'Recueil des UO'!$I$5:$AEI$12,4,FALSE),0)</f>
        <v>0</v>
      </c>
      <c r="JF6" s="12">
        <f>IF(JF$5&lt;&gt;"",HLOOKUP(JF$5,'Recueil des UO'!$I$5:$AEI$12,4,FALSE),0)</f>
        <v>0</v>
      </c>
      <c r="JG6" s="12">
        <f>IF(JG$5&lt;&gt;"",HLOOKUP(JG$5,'Recueil des UO'!$I$5:$AEI$12,4,FALSE),0)</f>
        <v>0</v>
      </c>
      <c r="JH6" s="12">
        <f>IF(JH$5&lt;&gt;"",HLOOKUP(JH$5,'Recueil des UO'!$I$5:$AEI$12,4,FALSE),0)</f>
        <v>0</v>
      </c>
      <c r="JI6" s="12">
        <f>IF(JI$5&lt;&gt;"",HLOOKUP(JI$5,'Recueil des UO'!$I$5:$AEI$12,4,FALSE),0)</f>
        <v>0</v>
      </c>
      <c r="JJ6" s="12">
        <f>IF(JJ$5&lt;&gt;"",HLOOKUP(JJ$5,'Recueil des UO'!$I$5:$AEI$12,4,FALSE),0)</f>
        <v>0</v>
      </c>
      <c r="JK6" s="12">
        <f>IF(JK$5&lt;&gt;"",HLOOKUP(JK$5,'Recueil des UO'!$I$5:$AEI$12,4,FALSE),0)</f>
        <v>0</v>
      </c>
      <c r="JL6" s="12">
        <f>IF(JL$5&lt;&gt;"",HLOOKUP(JL$5,'Recueil des UO'!$I$5:$AEI$12,4,FALSE),0)</f>
        <v>0</v>
      </c>
      <c r="JM6" s="12">
        <f>IF(JM$5&lt;&gt;"",HLOOKUP(JM$5,'Recueil des UO'!$I$5:$AEI$12,4,FALSE),0)</f>
        <v>0</v>
      </c>
      <c r="JN6" s="12">
        <f>IF(JN$5&lt;&gt;"",HLOOKUP(JN$5,'Recueil des UO'!$I$5:$AEI$12,4,FALSE),0)</f>
        <v>0</v>
      </c>
      <c r="JO6" s="12">
        <f>IF(JO$5&lt;&gt;"",HLOOKUP(JO$5,'Recueil des UO'!$I$5:$AEI$12,4,FALSE),0)</f>
        <v>0</v>
      </c>
      <c r="JP6" s="12">
        <f>IF(JP$5&lt;&gt;"",HLOOKUP(JP$5,'Recueil des UO'!$I$5:$AEI$12,4,FALSE),0)</f>
        <v>0</v>
      </c>
      <c r="JQ6" s="12">
        <f>IF(JQ$5&lt;&gt;"",HLOOKUP(JQ$5,'Recueil des UO'!$I$5:$AEI$12,4,FALSE),0)</f>
        <v>0</v>
      </c>
      <c r="JR6" s="12">
        <f>IF(JR$5&lt;&gt;"",HLOOKUP(JR$5,'Recueil des UO'!$I$5:$AEI$12,4,FALSE),0)</f>
        <v>0</v>
      </c>
      <c r="JS6" s="12">
        <f>IF(JS$5&lt;&gt;"",HLOOKUP(JS$5,'Recueil des UO'!$I$5:$AEI$12,4,FALSE),0)</f>
        <v>0</v>
      </c>
      <c r="JT6" s="12">
        <f>IF(JT$5&lt;&gt;"",HLOOKUP(JT$5,'Recueil des UO'!$I$5:$AEI$12,4,FALSE),0)</f>
        <v>0</v>
      </c>
      <c r="JU6" s="12">
        <f>IF(JU$5&lt;&gt;"",HLOOKUP(JU$5,'Recueil des UO'!$I$5:$AEI$12,4,FALSE),0)</f>
        <v>0</v>
      </c>
      <c r="JV6" s="12">
        <f>IF(JV$5&lt;&gt;"",HLOOKUP(JV$5,'Recueil des UO'!$I$5:$AEI$12,4,FALSE),0)</f>
        <v>0</v>
      </c>
      <c r="JW6" s="12">
        <f>IF(JW$5&lt;&gt;"",HLOOKUP(JW$5,'Recueil des UO'!$I$5:$AEI$12,4,FALSE),0)</f>
        <v>0</v>
      </c>
      <c r="JX6" s="12">
        <f>IF(JX$5&lt;&gt;"",HLOOKUP(JX$5,'Recueil des UO'!$I$5:$AEI$12,4,FALSE),0)</f>
        <v>0</v>
      </c>
      <c r="JY6" s="12">
        <f>IF(JY$5&lt;&gt;"",HLOOKUP(JY$5,'Recueil des UO'!$I$5:$AEI$12,4,FALSE),0)</f>
        <v>0</v>
      </c>
      <c r="JZ6" s="12">
        <f>IF(JZ$5&lt;&gt;"",HLOOKUP(JZ$5,'Recueil des UO'!$I$5:$AEI$12,4,FALSE),0)</f>
        <v>0</v>
      </c>
      <c r="KA6" s="12">
        <f>IF(KA$5&lt;&gt;"",HLOOKUP(KA$5,'Recueil des UO'!$I$5:$AEI$12,4,FALSE),0)</f>
        <v>0</v>
      </c>
      <c r="KB6" s="12">
        <f>IF(KB$5&lt;&gt;"",HLOOKUP(KB$5,'Recueil des UO'!$I$5:$AEI$12,4,FALSE),0)</f>
        <v>0</v>
      </c>
      <c r="KC6" s="12">
        <f>IF(KC$5&lt;&gt;"",HLOOKUP(KC$5,'Recueil des UO'!$I$5:$AEI$12,4,FALSE),0)</f>
        <v>0</v>
      </c>
      <c r="KD6" s="12">
        <f>IF(KD$5&lt;&gt;"",HLOOKUP(KD$5,'Recueil des UO'!$I$5:$AEI$12,4,FALSE),0)</f>
        <v>0</v>
      </c>
      <c r="KE6" s="12">
        <f>IF(KE$5&lt;&gt;"",HLOOKUP(KE$5,'Recueil des UO'!$I$5:$AEI$12,4,FALSE),0)</f>
        <v>0</v>
      </c>
      <c r="KF6" s="12">
        <f>IF(KF$5&lt;&gt;"",HLOOKUP(KF$5,'Recueil des UO'!$I$5:$AEI$12,4,FALSE),0)</f>
        <v>0</v>
      </c>
      <c r="KG6" s="12">
        <f>IF(KG$5&lt;&gt;"",HLOOKUP(KG$5,'Recueil des UO'!$I$5:$AEI$12,4,FALSE),0)</f>
        <v>0</v>
      </c>
      <c r="KH6" s="12">
        <f>IF(KH$5&lt;&gt;"",HLOOKUP(KH$5,'Recueil des UO'!$I$5:$AEI$12,4,FALSE),0)</f>
        <v>0</v>
      </c>
      <c r="KI6" s="12">
        <f>IF(KI$5&lt;&gt;"",HLOOKUP(KI$5,'Recueil des UO'!$I$5:$AEI$12,4,FALSE),0)</f>
        <v>0</v>
      </c>
      <c r="KJ6" s="12">
        <f>IF(KJ$5&lt;&gt;"",HLOOKUP(KJ$5,'Recueil des UO'!$I$5:$AEI$12,4,FALSE),0)</f>
        <v>0</v>
      </c>
      <c r="KK6" s="12">
        <f>IF(KK$5&lt;&gt;"",HLOOKUP(KK$5,'Recueil des UO'!$I$5:$AEI$12,4,FALSE),0)</f>
        <v>0</v>
      </c>
      <c r="KL6" s="12">
        <f>IF(KL$5&lt;&gt;"",HLOOKUP(KL$5,'Recueil des UO'!$I$5:$AEI$12,4,FALSE),0)</f>
        <v>0</v>
      </c>
      <c r="KM6" s="12">
        <f>IF(KM$5&lt;&gt;"",HLOOKUP(KM$5,'Recueil des UO'!$I$5:$AEI$12,4,FALSE),0)</f>
        <v>0</v>
      </c>
      <c r="KN6" s="12">
        <f>IF(KN$5&lt;&gt;"",HLOOKUP(KN$5,'Recueil des UO'!$I$5:$AEI$12,4,FALSE),0)</f>
        <v>0</v>
      </c>
      <c r="KO6" s="12">
        <f>IF(KO$5&lt;&gt;"",HLOOKUP(KO$5,'Recueil des UO'!$I$5:$AEI$12,4,FALSE),0)</f>
        <v>0</v>
      </c>
      <c r="KP6" s="12">
        <f>IF(KP$5&lt;&gt;"",HLOOKUP(KP$5,'Recueil des UO'!$I$5:$AEI$12,4,FALSE),0)</f>
        <v>0</v>
      </c>
      <c r="KQ6" s="12">
        <f>IF(KQ$5&lt;&gt;"",HLOOKUP(KQ$5,'Recueil des UO'!$I$5:$AEI$12,4,FALSE),0)</f>
        <v>0</v>
      </c>
      <c r="KR6" s="12">
        <f>IF(KR$5&lt;&gt;"",HLOOKUP(KR$5,'Recueil des UO'!$I$5:$AEI$12,4,FALSE),0)</f>
        <v>0</v>
      </c>
      <c r="KS6" s="12">
        <f>IF(KS$5&lt;&gt;"",HLOOKUP(KS$5,'Recueil des UO'!$I$5:$AEI$12,4,FALSE),0)</f>
        <v>0</v>
      </c>
      <c r="KT6" s="12">
        <f>IF(KT$5&lt;&gt;"",HLOOKUP(KT$5,'Recueil des UO'!$I$5:$AEI$12,4,FALSE),0)</f>
        <v>0</v>
      </c>
      <c r="KU6" s="12">
        <f>IF(KU$5&lt;&gt;"",HLOOKUP(KU$5,'Recueil des UO'!$I$5:$AEI$12,4,FALSE),0)</f>
        <v>0</v>
      </c>
      <c r="KV6" s="12">
        <f>IF(KV$5&lt;&gt;"",HLOOKUP(KV$5,'Recueil des UO'!$I$5:$AEI$12,4,FALSE),0)</f>
        <v>0</v>
      </c>
      <c r="KW6" s="12">
        <f>IF(KW$5&lt;&gt;"",HLOOKUP(KW$5,'Recueil des UO'!$I$5:$AEI$12,4,FALSE),0)</f>
        <v>0</v>
      </c>
      <c r="KX6" s="12">
        <f>IF(KX$5&lt;&gt;"",HLOOKUP(KX$5,'Recueil des UO'!$I$5:$AEI$12,4,FALSE),0)</f>
        <v>0</v>
      </c>
      <c r="KY6" s="12">
        <f>IF(KY$5&lt;&gt;"",HLOOKUP(KY$5,'Recueil des UO'!$I$5:$AEI$12,4,FALSE),0)</f>
        <v>0</v>
      </c>
      <c r="KZ6" s="12">
        <f>IF(KZ$5&lt;&gt;"",HLOOKUP(KZ$5,'Recueil des UO'!$I$5:$AEI$12,4,FALSE),0)</f>
        <v>0</v>
      </c>
      <c r="LA6" s="12">
        <f>IF(LA$5&lt;&gt;"",HLOOKUP(LA$5,'Recueil des UO'!$I$5:$AEI$12,4,FALSE),0)</f>
        <v>0</v>
      </c>
      <c r="LB6" s="12">
        <f>IF(LB$5&lt;&gt;"",HLOOKUP(LB$5,'Recueil des UO'!$I$5:$AEI$12,4,FALSE),0)</f>
        <v>0</v>
      </c>
      <c r="LC6" s="12">
        <f>IF(LC$5&lt;&gt;"",HLOOKUP(LC$5,'Recueil des UO'!$I$5:$AEI$12,4,FALSE),0)</f>
        <v>0</v>
      </c>
      <c r="LD6" s="12">
        <f>IF(LD$5&lt;&gt;"",HLOOKUP(LD$5,'Recueil des UO'!$I$5:$AEI$12,4,FALSE),0)</f>
        <v>0</v>
      </c>
      <c r="LE6" s="12">
        <f>IF(LE$5&lt;&gt;"",HLOOKUP(LE$5,'Recueil des UO'!$I$5:$AEI$12,4,FALSE),0)</f>
        <v>0</v>
      </c>
      <c r="LF6" s="12">
        <f>IF(LF$5&lt;&gt;"",HLOOKUP(LF$5,'Recueil des UO'!$I$5:$AEI$12,4,FALSE),0)</f>
        <v>0</v>
      </c>
      <c r="LG6" s="12">
        <f>IF(LG$5&lt;&gt;"",HLOOKUP(LG$5,'Recueil des UO'!$I$5:$AEI$12,4,FALSE),0)</f>
        <v>0</v>
      </c>
      <c r="LH6" s="12">
        <f>IF(LH$5&lt;&gt;"",HLOOKUP(LH$5,'Recueil des UO'!$I$5:$AEI$12,4,FALSE),0)</f>
        <v>0</v>
      </c>
      <c r="LI6" s="12">
        <f>IF(LI$5&lt;&gt;"",HLOOKUP(LI$5,'Recueil des UO'!$I$5:$AEI$12,4,FALSE),0)</f>
        <v>0</v>
      </c>
      <c r="LJ6" s="12">
        <f>IF(LJ$5&lt;&gt;"",HLOOKUP(LJ$5,'Recueil des UO'!$I$5:$AEI$12,4,FALSE),0)</f>
        <v>0</v>
      </c>
      <c r="LK6" s="12">
        <f>IF(LK$5&lt;&gt;"",HLOOKUP(LK$5,'Recueil des UO'!$I$5:$AEI$12,4,FALSE),0)</f>
        <v>0</v>
      </c>
      <c r="LL6" s="12">
        <f>IF(LL$5&lt;&gt;"",HLOOKUP(LL$5,'Recueil des UO'!$I$5:$AEI$12,4,FALSE),0)</f>
        <v>0</v>
      </c>
      <c r="LM6" s="12">
        <f>IF(LM$5&lt;&gt;"",HLOOKUP(LM$5,'Recueil des UO'!$I$5:$AEI$12,4,FALSE),0)</f>
        <v>0</v>
      </c>
      <c r="LN6" s="12">
        <f>IF(LN$5&lt;&gt;"",HLOOKUP(LN$5,'Recueil des UO'!$I$5:$AEI$12,4,FALSE),0)</f>
        <v>0</v>
      </c>
      <c r="LO6" s="12">
        <f>IF(LO$5&lt;&gt;"",HLOOKUP(LO$5,'Recueil des UO'!$I$5:$AEI$12,4,FALSE),0)</f>
        <v>0</v>
      </c>
      <c r="LP6" s="12">
        <f>IF(LP$5&lt;&gt;"",HLOOKUP(LP$5,'Recueil des UO'!$I$5:$AEI$12,4,FALSE),0)</f>
        <v>0</v>
      </c>
      <c r="LQ6" s="12">
        <f>IF(LQ$5&lt;&gt;"",HLOOKUP(LQ$5,'Recueil des UO'!$I$5:$AEI$12,4,FALSE),0)</f>
        <v>0</v>
      </c>
      <c r="LR6" s="12">
        <f>IF(LR$5&lt;&gt;"",HLOOKUP(LR$5,'Recueil des UO'!$I$5:$AEI$12,4,FALSE),0)</f>
        <v>0</v>
      </c>
      <c r="LS6" s="12">
        <f>IF(LS$5&lt;&gt;"",HLOOKUP(LS$5,'Recueil des UO'!$I$5:$AEI$12,4,FALSE),0)</f>
        <v>0</v>
      </c>
      <c r="LT6" s="12">
        <f>IF(LT$5&lt;&gt;"",HLOOKUP(LT$5,'Recueil des UO'!$I$5:$AEI$12,4,FALSE),0)</f>
        <v>0</v>
      </c>
      <c r="LU6" s="12">
        <f>IF(LU$5&lt;&gt;"",HLOOKUP(LU$5,'Recueil des UO'!$I$5:$AEI$12,4,FALSE),0)</f>
        <v>0</v>
      </c>
      <c r="LV6" s="12">
        <f>IF(LV$5&lt;&gt;"",HLOOKUP(LV$5,'Recueil des UO'!$I$5:$AEI$12,4,FALSE),0)</f>
        <v>0</v>
      </c>
      <c r="LW6" s="12">
        <f>IF(LW$5&lt;&gt;"",HLOOKUP(LW$5,'Recueil des UO'!$I$5:$AEI$12,4,FALSE),0)</f>
        <v>0</v>
      </c>
      <c r="LX6" s="12">
        <f>IF(LX$5&lt;&gt;"",HLOOKUP(LX$5,'Recueil des UO'!$I$5:$AEI$12,4,FALSE),0)</f>
        <v>0</v>
      </c>
      <c r="LY6" s="12">
        <f>IF(LY$5&lt;&gt;"",HLOOKUP(LY$5,'Recueil des UO'!$I$5:$AEI$12,4,FALSE),0)</f>
        <v>0</v>
      </c>
      <c r="LZ6" s="12">
        <f>IF(LZ$5&lt;&gt;"",HLOOKUP(LZ$5,'Recueil des UO'!$I$5:$AEI$12,4,FALSE),0)</f>
        <v>0</v>
      </c>
      <c r="MA6" s="12">
        <f>IF(MA$5&lt;&gt;"",HLOOKUP(MA$5,'Recueil des UO'!$I$5:$AEI$12,4,FALSE),0)</f>
        <v>0</v>
      </c>
      <c r="MB6" s="12">
        <f>IF(MB$5&lt;&gt;"",HLOOKUP(MB$5,'Recueil des UO'!$I$5:$AEI$12,4,FALSE),0)</f>
        <v>0</v>
      </c>
      <c r="MC6" s="12">
        <f>IF(MC$5&lt;&gt;"",HLOOKUP(MC$5,'Recueil des UO'!$I$5:$AEI$12,4,FALSE),0)</f>
        <v>0</v>
      </c>
      <c r="MD6" s="12">
        <f>IF(MD$5&lt;&gt;"",HLOOKUP(MD$5,'Recueil des UO'!$I$5:$AEI$12,4,FALSE),0)</f>
        <v>0</v>
      </c>
      <c r="ME6" s="12">
        <f>IF(ME$5&lt;&gt;"",HLOOKUP(ME$5,'Recueil des UO'!$I$5:$AEI$12,4,FALSE),0)</f>
        <v>0</v>
      </c>
      <c r="MF6" s="12">
        <f>IF(MF$5&lt;&gt;"",HLOOKUP(MF$5,'Recueil des UO'!$I$5:$AEI$12,4,FALSE),0)</f>
        <v>0</v>
      </c>
      <c r="MG6" s="12">
        <f>IF(MG$5&lt;&gt;"",HLOOKUP(MG$5,'Recueil des UO'!$I$5:$AEI$12,4,FALSE),0)</f>
        <v>0</v>
      </c>
      <c r="MH6" s="12">
        <f>IF(MH$5&lt;&gt;"",HLOOKUP(MH$5,'Recueil des UO'!$I$5:$AEI$12,4,FALSE),0)</f>
        <v>0</v>
      </c>
      <c r="MI6" s="12">
        <f>IF(MI$5&lt;&gt;"",HLOOKUP(MI$5,'Recueil des UO'!$I$5:$AEI$12,4,FALSE),0)</f>
        <v>0</v>
      </c>
      <c r="MJ6" s="12">
        <f>IF(MJ$5&lt;&gt;"",HLOOKUP(MJ$5,'Recueil des UO'!$I$5:$AEI$12,4,FALSE),0)</f>
        <v>0</v>
      </c>
      <c r="MK6" s="12">
        <f>IF(MK$5&lt;&gt;"",HLOOKUP(MK$5,'Recueil des UO'!$I$5:$AEI$12,4,FALSE),0)</f>
        <v>0</v>
      </c>
      <c r="ML6" s="12">
        <f>IF(ML$5&lt;&gt;"",HLOOKUP(ML$5,'Recueil des UO'!$I$5:$AEI$12,4,FALSE),0)</f>
        <v>0</v>
      </c>
      <c r="MM6" s="12">
        <f>IF(MM$5&lt;&gt;"",HLOOKUP(MM$5,'Recueil des UO'!$I$5:$AEI$12,4,FALSE),0)</f>
        <v>0</v>
      </c>
      <c r="MN6" s="12">
        <f>IF(MN$5&lt;&gt;"",HLOOKUP(MN$5,'Recueil des UO'!$I$5:$AEI$12,4,FALSE),0)</f>
        <v>0</v>
      </c>
      <c r="MO6" s="12">
        <f>IF(MO$5&lt;&gt;"",HLOOKUP(MO$5,'Recueil des UO'!$I$5:$AEI$12,4,FALSE),0)</f>
        <v>0</v>
      </c>
      <c r="MP6" s="12">
        <f>IF(MP$5&lt;&gt;"",HLOOKUP(MP$5,'Recueil des UO'!$I$5:$AEI$12,4,FALSE),0)</f>
        <v>0</v>
      </c>
      <c r="MQ6" s="12">
        <f>IF(MQ$5&lt;&gt;"",HLOOKUP(MQ$5,'Recueil des UO'!$I$5:$AEI$12,4,FALSE),0)</f>
        <v>0</v>
      </c>
      <c r="MR6" s="12">
        <f>IF(MR$5&lt;&gt;"",HLOOKUP(MR$5,'Recueil des UO'!$I$5:$AEI$12,4,FALSE),0)</f>
        <v>0</v>
      </c>
      <c r="MS6" s="12">
        <f>IF(MS$5&lt;&gt;"",HLOOKUP(MS$5,'Recueil des UO'!$I$5:$AEI$12,4,FALSE),0)</f>
        <v>0</v>
      </c>
      <c r="MT6" s="12">
        <f>IF(MT$5&lt;&gt;"",HLOOKUP(MT$5,'Recueil des UO'!$I$5:$AEI$12,4,FALSE),0)</f>
        <v>0</v>
      </c>
      <c r="MU6" s="12">
        <f>IF(MU$5&lt;&gt;"",HLOOKUP(MU$5,'Recueil des UO'!$I$5:$AEI$12,4,FALSE),0)</f>
        <v>0</v>
      </c>
      <c r="MV6" s="12">
        <f>IF(MV$5&lt;&gt;"",HLOOKUP(MV$5,'Recueil des UO'!$I$5:$AEI$12,4,FALSE),0)</f>
        <v>0</v>
      </c>
      <c r="MW6" s="12">
        <f>IF(MW$5&lt;&gt;"",HLOOKUP(MW$5,'Recueil des UO'!$I$5:$AEI$12,4,FALSE),0)</f>
        <v>0</v>
      </c>
      <c r="MX6" s="12">
        <f>IF(MX$5&lt;&gt;"",HLOOKUP(MX$5,'Recueil des UO'!$I$5:$AEI$12,4,FALSE),0)</f>
        <v>0</v>
      </c>
      <c r="MY6" s="12">
        <f>IF(MY$5&lt;&gt;"",HLOOKUP(MY$5,'Recueil des UO'!$I$5:$AEI$12,4,FALSE),0)</f>
        <v>0</v>
      </c>
      <c r="MZ6" s="12">
        <f>IF(MZ$5&lt;&gt;"",HLOOKUP(MZ$5,'Recueil des UO'!$I$5:$AEI$12,4,FALSE),0)</f>
        <v>0</v>
      </c>
      <c r="NA6" s="12">
        <f>IF(NA$5&lt;&gt;"",HLOOKUP(NA$5,'Recueil des UO'!$I$5:$AEI$12,4,FALSE),0)</f>
        <v>0</v>
      </c>
      <c r="NB6" s="12">
        <f>IF(NB$5&lt;&gt;"",HLOOKUP(NB$5,'Recueil des UO'!$I$5:$AEI$12,4,FALSE),0)</f>
        <v>0</v>
      </c>
      <c r="NC6" s="12">
        <f>IF(NC$5&lt;&gt;"",HLOOKUP(NC$5,'Recueil des UO'!$I$5:$AEI$12,4,FALSE),0)</f>
        <v>0</v>
      </c>
      <c r="ND6" s="12">
        <f>IF(ND$5&lt;&gt;"",HLOOKUP(ND$5,'Recueil des UO'!$I$5:$AEI$12,4,FALSE),0)</f>
        <v>0</v>
      </c>
      <c r="NE6" s="12">
        <f>IF(NE$5&lt;&gt;"",HLOOKUP(NE$5,'Recueil des UO'!$I$5:$AEI$12,4,FALSE),0)</f>
        <v>0</v>
      </c>
      <c r="NF6" s="12">
        <f>IF(NF$5&lt;&gt;"",HLOOKUP(NF$5,'Recueil des UO'!$I$5:$AEI$12,4,FALSE),0)</f>
        <v>0</v>
      </c>
      <c r="NG6" s="12">
        <f>IF(NG$5&lt;&gt;"",HLOOKUP(NG$5,'Recueil des UO'!$I$5:$AEI$12,4,FALSE),0)</f>
        <v>0</v>
      </c>
      <c r="NH6" s="12">
        <f>IF(NH$5&lt;&gt;"",HLOOKUP(NH$5,'Recueil des UO'!$I$5:$AEI$12,4,FALSE),0)</f>
        <v>0</v>
      </c>
      <c r="NI6" s="12">
        <f>IF(NI$5&lt;&gt;"",HLOOKUP(NI$5,'Recueil des UO'!$I$5:$AEI$12,4,FALSE),0)</f>
        <v>0</v>
      </c>
      <c r="NJ6" s="12">
        <f>IF(NJ$5&lt;&gt;"",HLOOKUP(NJ$5,'Recueil des UO'!$I$5:$AEI$12,4,FALSE),0)</f>
        <v>0</v>
      </c>
      <c r="NK6" s="12">
        <f>IF(NK$5&lt;&gt;"",HLOOKUP(NK$5,'Recueil des UO'!$I$5:$AEI$12,4,FALSE),0)</f>
        <v>0</v>
      </c>
      <c r="NL6" s="12">
        <f>IF(NL$5&lt;&gt;"",HLOOKUP(NL$5,'Recueil des UO'!$I$5:$AEI$12,4,FALSE),0)</f>
        <v>0</v>
      </c>
      <c r="NM6" s="12">
        <f>IF(NM$5&lt;&gt;"",HLOOKUP(NM$5,'Recueil des UO'!$I$5:$AEI$12,4,FALSE),0)</f>
        <v>0</v>
      </c>
      <c r="NN6" s="12">
        <f>IF(NN$5&lt;&gt;"",HLOOKUP(NN$5,'Recueil des UO'!$I$5:$AEI$12,4,FALSE),0)</f>
        <v>0</v>
      </c>
      <c r="NO6" s="12">
        <f>IF(NO$5&lt;&gt;"",HLOOKUP(NO$5,'Recueil des UO'!$I$5:$AEI$12,4,FALSE),0)</f>
        <v>0</v>
      </c>
      <c r="NP6" s="12">
        <f>IF(NP$5&lt;&gt;"",HLOOKUP(NP$5,'Recueil des UO'!$I$5:$AEI$12,4,FALSE),0)</f>
        <v>0</v>
      </c>
      <c r="NQ6" s="12">
        <f>IF(NQ$5&lt;&gt;"",HLOOKUP(NQ$5,'Recueil des UO'!$I$5:$AEI$12,4,FALSE),0)</f>
        <v>0</v>
      </c>
      <c r="NR6" s="12">
        <f>IF(NR$5&lt;&gt;"",HLOOKUP(NR$5,'Recueil des UO'!$I$5:$AEI$12,4,FALSE),0)</f>
        <v>0</v>
      </c>
      <c r="NS6" s="12">
        <f>IF(NS$5&lt;&gt;"",HLOOKUP(NS$5,'Recueil des UO'!$I$5:$AEI$12,4,FALSE),0)</f>
        <v>0</v>
      </c>
      <c r="NT6" s="12">
        <f>IF(NT$5&lt;&gt;"",HLOOKUP(NT$5,'Recueil des UO'!$I$5:$AEI$12,4,FALSE),0)</f>
        <v>0</v>
      </c>
      <c r="NU6" s="12">
        <f>IF(NU$5&lt;&gt;"",HLOOKUP(NU$5,'Recueil des UO'!$I$5:$AEI$12,4,FALSE),0)</f>
        <v>0</v>
      </c>
      <c r="NV6" s="12">
        <f>IF(NV$5&lt;&gt;"",HLOOKUP(NV$5,'Recueil des UO'!$I$5:$AEI$12,4,FALSE),0)</f>
        <v>0</v>
      </c>
      <c r="NW6" s="12">
        <f>IF(NW$5&lt;&gt;"",HLOOKUP(NW$5,'Recueil des UO'!$I$5:$AEI$12,4,FALSE),0)</f>
        <v>0</v>
      </c>
      <c r="NX6" s="12">
        <f>IF(NX$5&lt;&gt;"",HLOOKUP(NX$5,'Recueil des UO'!$I$5:$AEI$12,4,FALSE),0)</f>
        <v>0</v>
      </c>
      <c r="NY6" s="12">
        <f>IF(NY$5&lt;&gt;"",HLOOKUP(NY$5,'Recueil des UO'!$I$5:$AEI$12,4,FALSE),0)</f>
        <v>0</v>
      </c>
      <c r="NZ6" s="12">
        <f>IF(NZ$5&lt;&gt;"",HLOOKUP(NZ$5,'Recueil des UO'!$I$5:$AEI$12,4,FALSE),0)</f>
        <v>0</v>
      </c>
      <c r="OA6" s="12">
        <f>IF(OA$5&lt;&gt;"",HLOOKUP(OA$5,'Recueil des UO'!$I$5:$AEI$12,4,FALSE),0)</f>
        <v>0</v>
      </c>
      <c r="OB6" s="12">
        <f>IF(OB$5&lt;&gt;"",HLOOKUP(OB$5,'Recueil des UO'!$I$5:$AEI$12,4,FALSE),0)</f>
        <v>0</v>
      </c>
      <c r="OC6" s="12">
        <f>IF(OC$5&lt;&gt;"",HLOOKUP(OC$5,'Recueil des UO'!$I$5:$AEI$12,4,FALSE),0)</f>
        <v>0</v>
      </c>
      <c r="OD6" s="12">
        <f>IF(OD$5&lt;&gt;"",HLOOKUP(OD$5,'Recueil des UO'!$I$5:$AEI$12,4,FALSE),0)</f>
        <v>0</v>
      </c>
      <c r="OE6" s="12">
        <f>IF(OE$5&lt;&gt;"",HLOOKUP(OE$5,'Recueil des UO'!$I$5:$AEI$12,4,FALSE),0)</f>
        <v>0</v>
      </c>
      <c r="OF6" s="12">
        <f>IF(OF$5&lt;&gt;"",HLOOKUP(OF$5,'Recueil des UO'!$I$5:$AEI$12,4,FALSE),0)</f>
        <v>0</v>
      </c>
      <c r="OG6" s="12">
        <f>IF(OG$5&lt;&gt;"",HLOOKUP(OG$5,'Recueil des UO'!$I$5:$AEI$12,4,FALSE),0)</f>
        <v>0</v>
      </c>
      <c r="OH6" s="12">
        <f>IF(OH$5&lt;&gt;"",HLOOKUP(OH$5,'Recueil des UO'!$I$5:$AEI$12,4,FALSE),0)</f>
        <v>0</v>
      </c>
      <c r="OI6" s="12">
        <f>IF(OI$5&lt;&gt;"",HLOOKUP(OI$5,'Recueil des UO'!$I$5:$AEI$12,4,FALSE),0)</f>
        <v>0</v>
      </c>
      <c r="OJ6" s="12" t="str">
        <f>OJ4</f>
        <v>Consultations et soins externes MCO</v>
      </c>
      <c r="OK6" s="12" t="str">
        <f>OK4</f>
        <v>HAD</v>
      </c>
      <c r="OL6" s="12">
        <f>IF(OL$5&lt;&gt;"",HLOOKUP(OL$5,'Recueil des UO'!$I$5:$AEI$12,4,FALSE),0)</f>
        <v>0</v>
      </c>
      <c r="OM6" s="12">
        <f>IF(OM$5&lt;&gt;"",HLOOKUP(OM$5,'Recueil des UO'!$I$5:$AEI$12,4,FALSE),0)</f>
        <v>0</v>
      </c>
      <c r="ON6" s="12">
        <f>IF(ON$5&lt;&gt;"",HLOOKUP(ON$5,'Recueil des UO'!$I$5:$AEI$12,4,FALSE),0)</f>
        <v>0</v>
      </c>
      <c r="OO6" s="12">
        <f>IF(OO$5&lt;&gt;"",HLOOKUP(OO$5,'Recueil des UO'!$I$5:$AEI$12,4,FALSE),0)</f>
        <v>0</v>
      </c>
      <c r="OP6" s="12">
        <f>IF(OP$5&lt;&gt;"",HLOOKUP(OP$5,'Recueil des UO'!$I$5:$AEI$12,4,FALSE),0)</f>
        <v>0</v>
      </c>
      <c r="OQ6" s="12">
        <f>IF(OQ$5&lt;&gt;"",HLOOKUP(OQ$5,'Recueil des UO'!$I$5:$AEI$12,4,FALSE),0)</f>
        <v>0</v>
      </c>
      <c r="OR6" s="12">
        <f>IF(OR$5&lt;&gt;"",HLOOKUP(OR$5,'Recueil des UO'!$I$5:$AEI$12,4,FALSE),0)</f>
        <v>0</v>
      </c>
      <c r="OS6" s="12">
        <f>IF(OS$5&lt;&gt;"",HLOOKUP(OS$5,'Recueil des UO'!$I$5:$AEI$12,4,FALSE),0)</f>
        <v>0</v>
      </c>
      <c r="OT6" s="12">
        <f>IF(OT$5&lt;&gt;"",HLOOKUP(OT$5,'Recueil des UO'!$I$5:$AEI$12,4,FALSE),0)</f>
        <v>0</v>
      </c>
      <c r="OU6" s="12">
        <f>IF(OU$5&lt;&gt;"",HLOOKUP(OU$5,'Recueil des UO'!$I$5:$AEI$12,4,FALSE),0)</f>
        <v>0</v>
      </c>
      <c r="OV6" s="12">
        <f>IF(OV$5&lt;&gt;"",HLOOKUP(OV$5,'Recueil des UO'!$I$5:$AEI$12,4,FALSE),0)</f>
        <v>0</v>
      </c>
      <c r="OW6" s="12">
        <f>IF(OW$5&lt;&gt;"",HLOOKUP(OW$5,'Recueil des UO'!$I$5:$AEI$12,4,FALSE),0)</f>
        <v>0</v>
      </c>
      <c r="OX6" s="12">
        <f>IF(OX$5&lt;&gt;"",HLOOKUP(OX$5,'Recueil des UO'!$I$5:$AEI$12,4,FALSE),0)</f>
        <v>0</v>
      </c>
      <c r="OY6" s="12">
        <f>IF(OY$5&lt;&gt;"",HLOOKUP(OY$5,'Recueil des UO'!$I$5:$AEI$12,4,FALSE),0)</f>
        <v>0</v>
      </c>
      <c r="OZ6" s="12">
        <f>IF(OZ$5&lt;&gt;"",HLOOKUP(OZ$5,'Recueil des UO'!$I$5:$AEI$12,4,FALSE),0)</f>
        <v>0</v>
      </c>
      <c r="PA6" s="12">
        <f>IF(PA$5&lt;&gt;"",HLOOKUP(PA$5,'Recueil des UO'!$I$5:$AEI$12,4,FALSE),0)</f>
        <v>0</v>
      </c>
      <c r="PB6" s="12">
        <f>IF(PB$5&lt;&gt;"",HLOOKUP(PB$5,'Recueil des UO'!$I$5:$AEI$12,4,FALSE),0)</f>
        <v>0</v>
      </c>
      <c r="PC6" s="12">
        <f>IF(PC$5&lt;&gt;"",HLOOKUP(PC$5,'Recueil des UO'!$I$5:$AEI$12,4,FALSE),0)</f>
        <v>0</v>
      </c>
      <c r="PD6" s="12">
        <f>IF(PD$5&lt;&gt;"",HLOOKUP(PD$5,'Recueil des UO'!$I$5:$AEI$12,4,FALSE),0)</f>
        <v>0</v>
      </c>
      <c r="PE6" s="12">
        <f>IF(PE$5&lt;&gt;"",HLOOKUP(PE$5,'Recueil des UO'!$I$5:$AEI$12,4,FALSE),0)</f>
        <v>0</v>
      </c>
      <c r="PF6" s="12">
        <f>IF(PF$5&lt;&gt;"",HLOOKUP(PF$5,'Recueil des UO'!$I$5:$AEI$12,4,FALSE),0)</f>
        <v>0</v>
      </c>
      <c r="PG6" s="12">
        <f>IF(PG$5&lt;&gt;"",HLOOKUP(PG$5,'Recueil des UO'!$I$5:$AEI$12,4,FALSE),0)</f>
        <v>0</v>
      </c>
      <c r="PH6" s="12">
        <f>IF(PH$5&lt;&gt;"",HLOOKUP(PH$5,'Recueil des UO'!$I$5:$AEI$12,4,FALSE),0)</f>
        <v>0</v>
      </c>
      <c r="PI6" s="12">
        <f>IF(PI$5&lt;&gt;"",HLOOKUP(PI$5,'Recueil des UO'!$I$5:$AEI$12,4,FALSE),0)</f>
        <v>0</v>
      </c>
      <c r="PJ6" s="12">
        <f>IF(PJ$5&lt;&gt;"",HLOOKUP(PJ$5,'Recueil des UO'!$I$5:$AEI$12,4,FALSE),0)</f>
        <v>0</v>
      </c>
      <c r="PK6" s="12">
        <f>IF(PK$5&lt;&gt;"",HLOOKUP(PK$5,'Recueil des UO'!$I$5:$AEI$12,4,FALSE),0)</f>
        <v>0</v>
      </c>
      <c r="PL6" s="12">
        <f>IF(PL$5&lt;&gt;"",HLOOKUP(PL$5,'Recueil des UO'!$I$5:$AEI$12,4,FALSE),0)</f>
        <v>0</v>
      </c>
      <c r="PM6" s="12">
        <f>IF(PM$5&lt;&gt;"",HLOOKUP(PM$5,'Recueil des UO'!$I$5:$AEI$12,4,FALSE),0)</f>
        <v>0</v>
      </c>
      <c r="PN6" s="12">
        <f>IF(PN$5&lt;&gt;"",HLOOKUP(PN$5,'Recueil des UO'!$I$5:$AEI$12,4,FALSE),0)</f>
        <v>0</v>
      </c>
      <c r="PO6" s="12">
        <f>IF(PO$5&lt;&gt;"",HLOOKUP(PO$5,'Recueil des UO'!$I$5:$AEI$12,4,FALSE),0)</f>
        <v>0</v>
      </c>
      <c r="PP6" s="12">
        <f>IF(PP$5&lt;&gt;"",HLOOKUP(PP$5,'Recueil des UO'!$I$5:$AEI$12,4,FALSE),0)</f>
        <v>0</v>
      </c>
      <c r="PQ6" s="12">
        <f>IF(PQ$5&lt;&gt;"",HLOOKUP(PQ$5,'Recueil des UO'!$I$5:$AEI$12,4,FALSE),0)</f>
        <v>0</v>
      </c>
      <c r="PR6" s="12">
        <f>IF(PR$5&lt;&gt;"",HLOOKUP(PR$5,'Recueil des UO'!$I$5:$AEI$12,4,FALSE),0)</f>
        <v>0</v>
      </c>
      <c r="PS6" s="12">
        <f>IF(PS$5&lt;&gt;"",HLOOKUP(PS$5,'Recueil des UO'!$I$5:$AEI$12,4,FALSE),0)</f>
        <v>0</v>
      </c>
      <c r="PT6" s="12">
        <f>IF(PT$5&lt;&gt;"",HLOOKUP(PT$5,'Recueil des UO'!$I$5:$AEI$12,4,FALSE),0)</f>
        <v>0</v>
      </c>
      <c r="PU6" s="12">
        <f>IF(PU$5&lt;&gt;"",HLOOKUP(PU$5,'Recueil des UO'!$I$5:$AEI$12,4,FALSE),0)</f>
        <v>0</v>
      </c>
      <c r="PV6" s="12">
        <f>IF(PV$5&lt;&gt;"",HLOOKUP(PV$5,'Recueil des UO'!$I$5:$AEI$12,4,FALSE),0)</f>
        <v>0</v>
      </c>
      <c r="PW6" s="12">
        <f>IF(PW$5&lt;&gt;"",HLOOKUP(PW$5,'Recueil des UO'!$I$5:$AEI$12,4,FALSE),0)</f>
        <v>0</v>
      </c>
      <c r="PX6" s="12">
        <f>IF(PX$5&lt;&gt;"",HLOOKUP(PX$5,'Recueil des UO'!$I$5:$AEI$12,4,FALSE),0)</f>
        <v>0</v>
      </c>
      <c r="PY6" s="12">
        <f>IF(PY$5&lt;&gt;"",HLOOKUP(PY$5,'Recueil des UO'!$I$5:$AEI$12,4,FALSE),0)</f>
        <v>0</v>
      </c>
      <c r="PZ6" s="12" t="str">
        <f>PZ4</f>
        <v>Enfants et adolescents</v>
      </c>
      <c r="QA6" s="12" t="str">
        <f t="shared" ref="QA6:QB6" si="4">QA4</f>
        <v>Adulte</v>
      </c>
      <c r="QB6" s="12" t="str">
        <f t="shared" si="4"/>
        <v xml:space="preserve"> Indifférencié Adultes/Enfants et adolescents</v>
      </c>
      <c r="QC6" s="12">
        <f>IF(QC$5&lt;&gt;"",HLOOKUP(QC$5,'Recueil des UO'!$I$5:$AEI$12,4,FALSE),0)</f>
        <v>0</v>
      </c>
      <c r="QD6" s="12">
        <f>IF(QD$5&lt;&gt;"",HLOOKUP(QD$5,'Recueil des UO'!$I$5:$AEI$12,4,FALSE),0)</f>
        <v>0</v>
      </c>
      <c r="QE6" s="12">
        <f>IF(QE$5&lt;&gt;"",HLOOKUP(QE$5,'Recueil des UO'!$I$5:$AEI$12,4,FALSE),0)</f>
        <v>0</v>
      </c>
      <c r="QF6" s="12">
        <f>IF(QF$5&lt;&gt;"",HLOOKUP(QF$5,'Recueil des UO'!$I$5:$AEI$12,4,FALSE),0)</f>
        <v>0</v>
      </c>
      <c r="QG6" s="12">
        <f>IF(QG$5&lt;&gt;"",HLOOKUP(QG$5,'Recueil des UO'!$I$5:$AEI$12,4,FALSE),0)</f>
        <v>0</v>
      </c>
      <c r="QH6" s="12">
        <f>IF(QH$5&lt;&gt;"",HLOOKUP(QH$5,'Recueil des UO'!$I$5:$AEI$12,4,FALSE),0)</f>
        <v>0</v>
      </c>
      <c r="QI6" s="12">
        <f>IF(QI$5&lt;&gt;"",HLOOKUP(QI$5,'Recueil des UO'!$I$5:$AEI$12,4,FALSE),0)</f>
        <v>0</v>
      </c>
      <c r="QJ6" s="12">
        <f>IF(QJ$5&lt;&gt;"",HLOOKUP(QJ$5,'Recueil des UO'!$I$5:$AEI$12,4,FALSE),0)</f>
        <v>0</v>
      </c>
      <c r="QK6" s="12">
        <f>IF(QK$5&lt;&gt;"",HLOOKUP(QK$5,'Recueil des UO'!$I$5:$AEI$12,4,FALSE),0)</f>
        <v>0</v>
      </c>
      <c r="QL6" s="12">
        <f>IF(QL$5&lt;&gt;"",HLOOKUP(QL$5,'Recueil des UO'!$I$5:$AEI$12,4,FALSE),0)</f>
        <v>0</v>
      </c>
      <c r="QM6" s="12">
        <f>IF(QM$5&lt;&gt;"",HLOOKUP(QM$5,'Recueil des UO'!$I$5:$AEI$12,4,FALSE),0)</f>
        <v>0</v>
      </c>
      <c r="QN6" s="12">
        <f>IF(QN$5&lt;&gt;"",HLOOKUP(QN$5,'Recueil des UO'!$I$5:$AEI$12,4,FALSE),0)</f>
        <v>0</v>
      </c>
      <c r="QO6" s="12">
        <f>IF(QO$5&lt;&gt;"",HLOOKUP(QO$5,'Recueil des UO'!$I$5:$AEI$12,4,FALSE),0)</f>
        <v>0</v>
      </c>
      <c r="QP6" s="12">
        <f>IF(QP$5&lt;&gt;"",HLOOKUP(QP$5,'Recueil des UO'!$I$5:$AEI$12,4,FALSE),0)</f>
        <v>0</v>
      </c>
      <c r="QQ6" s="12">
        <f>IF(QQ$5&lt;&gt;"",HLOOKUP(QQ$5,'Recueil des UO'!$I$5:$AEI$12,4,FALSE),0)</f>
        <v>0</v>
      </c>
      <c r="QR6" s="12">
        <f>IF(QR$5&lt;&gt;"",HLOOKUP(QR$5,'Recueil des UO'!$I$5:$AEI$12,4,FALSE),0)</f>
        <v>0</v>
      </c>
      <c r="QS6" s="12">
        <f>IF(QS$5&lt;&gt;"",HLOOKUP(QS$5,'Recueil des UO'!$I$5:$AEI$12,4,FALSE),0)</f>
        <v>0</v>
      </c>
      <c r="QT6" s="12">
        <f>IF(QT$5&lt;&gt;"",HLOOKUP(QT$5,'Recueil des UO'!$I$5:$AEI$12,4,FALSE),0)</f>
        <v>0</v>
      </c>
      <c r="QU6" s="12">
        <f>IF(QU$5&lt;&gt;"",HLOOKUP(QU$5,'Recueil des UO'!$I$5:$AEI$12,4,FALSE),0)</f>
        <v>0</v>
      </c>
      <c r="QV6" s="12">
        <f>IF(QV$5&lt;&gt;"",HLOOKUP(QV$5,'Recueil des UO'!$I$5:$AEI$12,4,FALSE),0)</f>
        <v>0</v>
      </c>
      <c r="QW6" s="12">
        <f>IF(QW$5&lt;&gt;"",HLOOKUP(QW$5,'Recueil des UO'!$I$5:$AEI$12,4,FALSE),0)</f>
        <v>0</v>
      </c>
      <c r="QX6" s="12">
        <f>IF(QX$5&lt;&gt;"",HLOOKUP(QX$5,'Recueil des UO'!$I$5:$AEI$12,4,FALSE),0)</f>
        <v>0</v>
      </c>
      <c r="QY6" s="12">
        <f>IF(QY$5&lt;&gt;"",HLOOKUP(QY$5,'Recueil des UO'!$I$5:$AEI$12,4,FALSE),0)</f>
        <v>0</v>
      </c>
      <c r="QZ6" s="12">
        <f>IF(QZ$5&lt;&gt;"",HLOOKUP(QZ$5,'Recueil des UO'!$I$5:$AEI$12,4,FALSE),0)</f>
        <v>0</v>
      </c>
      <c r="RA6" s="12">
        <f>IF(RA$5&lt;&gt;"",HLOOKUP(RA$5,'Recueil des UO'!$I$5:$AEI$12,4,FALSE),0)</f>
        <v>0</v>
      </c>
      <c r="RB6" s="12">
        <f>IF(RB$5&lt;&gt;"",HLOOKUP(RB$5,'Recueil des UO'!$I$5:$AEI$12,4,FALSE),0)</f>
        <v>0</v>
      </c>
      <c r="RC6" s="12">
        <f>IF(RC$5&lt;&gt;"",HLOOKUP(RC$5,'Recueil des UO'!$I$5:$AEI$12,4,FALSE),0)</f>
        <v>0</v>
      </c>
      <c r="RD6" s="12">
        <f>IF(RD$5&lt;&gt;"",HLOOKUP(RD$5,'Recueil des UO'!$I$5:$AEI$12,4,FALSE),0)</f>
        <v>0</v>
      </c>
      <c r="RE6" s="12">
        <f>IF(RE$5&lt;&gt;"",HLOOKUP(RE$5,'Recueil des UO'!$I$5:$AEI$12,4,FALSE),0)</f>
        <v>0</v>
      </c>
      <c r="RF6" s="12">
        <f>IF(RF$5&lt;&gt;"",HLOOKUP(RF$5,'Recueil des UO'!$I$5:$AEI$12,4,FALSE),0)</f>
        <v>0</v>
      </c>
      <c r="RG6" s="12">
        <f>IF(RG$5&lt;&gt;"",HLOOKUP(RG$5,'Recueil des UO'!$I$5:$AEI$12,4,FALSE),0)</f>
        <v>0</v>
      </c>
      <c r="RH6" s="12">
        <f>IF(RH$5&lt;&gt;"",HLOOKUP(RH$5,'Recueil des UO'!$I$5:$AEI$12,4,FALSE),0)</f>
        <v>0</v>
      </c>
      <c r="RI6" s="12">
        <f>IF(RI$5&lt;&gt;"",HLOOKUP(RI$5,'Recueil des UO'!$I$5:$AEI$12,4,FALSE),0)</f>
        <v>0</v>
      </c>
      <c r="RJ6" s="12">
        <f>IF(RJ$5&lt;&gt;"",HLOOKUP(RJ$5,'Recueil des UO'!$I$5:$AEI$12,4,FALSE),0)</f>
        <v>0</v>
      </c>
      <c r="RK6" s="12">
        <f>IF(RK$5&lt;&gt;"",HLOOKUP(RK$5,'Recueil des UO'!$I$5:$AEI$12,4,FALSE),0)</f>
        <v>0</v>
      </c>
      <c r="RL6" s="12">
        <f>IF(RL$5&lt;&gt;"",HLOOKUP(RL$5,'Recueil des UO'!$I$5:$AEI$12,4,FALSE),0)</f>
        <v>0</v>
      </c>
      <c r="RM6" s="12">
        <f>IF(RM$5&lt;&gt;"",HLOOKUP(RM$5,'Recueil des UO'!$I$5:$AEI$12,4,FALSE),0)</f>
        <v>0</v>
      </c>
      <c r="RN6" s="12">
        <f>IF(RN$5&lt;&gt;"",HLOOKUP(RN$5,'Recueil des UO'!$I$5:$AEI$12,4,FALSE),0)</f>
        <v>0</v>
      </c>
      <c r="RO6" s="12">
        <f>IF(RO$5&lt;&gt;"",HLOOKUP(RO$5,'Recueil des UO'!$I$5:$AEI$12,4,FALSE),0)</f>
        <v>0</v>
      </c>
      <c r="RP6" s="12">
        <f>IF(RP$5&lt;&gt;"",HLOOKUP(RP$5,'Recueil des UO'!$I$5:$AEI$12,4,FALSE),0)</f>
        <v>0</v>
      </c>
      <c r="RQ6" s="12">
        <f>IF(RQ$5&lt;&gt;"",HLOOKUP(RQ$5,'Recueil des UO'!$I$5:$AEI$12,4,FALSE),0)</f>
        <v>0</v>
      </c>
      <c r="RR6" s="12">
        <f>IF(RR$5&lt;&gt;"",HLOOKUP(RR$5,'Recueil des UO'!$I$5:$AEI$12,4,FALSE),0)</f>
        <v>0</v>
      </c>
      <c r="RS6" s="12">
        <f>IF(RS$5&lt;&gt;"",HLOOKUP(RS$5,'Recueil des UO'!$I$5:$AEI$12,4,FALSE),0)</f>
        <v>0</v>
      </c>
      <c r="RT6" s="12">
        <f>IF(RT$5&lt;&gt;"",HLOOKUP(RT$5,'Recueil des UO'!$I$5:$AEI$12,4,FALSE),0)</f>
        <v>0</v>
      </c>
      <c r="RU6" s="12">
        <f>IF(RU$5&lt;&gt;"",HLOOKUP(RU$5,'Recueil des UO'!$I$5:$AEI$12,4,FALSE),0)</f>
        <v>0</v>
      </c>
      <c r="RV6" s="12">
        <f>IF(RV$5&lt;&gt;"",HLOOKUP(RV$5,'Recueil des UO'!$I$5:$AEI$12,4,FALSE),0)</f>
        <v>0</v>
      </c>
      <c r="RW6" s="12">
        <f>IF(RW$5&lt;&gt;"",HLOOKUP(RW$5,'Recueil des UO'!$I$5:$AEI$12,4,FALSE),0)</f>
        <v>0</v>
      </c>
      <c r="RX6" s="12">
        <f>IF(RX$5&lt;&gt;"",HLOOKUP(RX$5,'Recueil des UO'!$I$5:$AEI$12,4,FALSE),0)</f>
        <v>0</v>
      </c>
      <c r="RY6" s="12">
        <f>IF(RY$5&lt;&gt;"",HLOOKUP(RY$5,'Recueil des UO'!$I$5:$AEI$12,4,FALSE),0)</f>
        <v>0</v>
      </c>
      <c r="RZ6" s="12">
        <f>IF(RZ$5&lt;&gt;"",HLOOKUP(RZ$5,'Recueil des UO'!$I$5:$AEI$12,4,FALSE),0)</f>
        <v>0</v>
      </c>
      <c r="SA6" s="12">
        <f>IF(SA$5&lt;&gt;"",HLOOKUP(SA$5,'Recueil des UO'!$I$5:$AEI$12,4,FALSE),0)</f>
        <v>0</v>
      </c>
      <c r="SB6" s="12">
        <f>IF(SB$5&lt;&gt;"",HLOOKUP(SB$5,'Recueil des UO'!$I$5:$AEI$12,4,FALSE),0)</f>
        <v>0</v>
      </c>
      <c r="SC6" s="12">
        <f>IF(SC$5&lt;&gt;"",HLOOKUP(SC$5,'Recueil des UO'!$I$5:$AEI$12,4,FALSE),0)</f>
        <v>0</v>
      </c>
      <c r="SD6" s="12">
        <f>IF(SD$5&lt;&gt;"",HLOOKUP(SD$5,'Recueil des UO'!$I$5:$AEI$12,4,FALSE),0)</f>
        <v>0</v>
      </c>
      <c r="SE6" s="12">
        <f>IF(SE$5&lt;&gt;"",HLOOKUP(SE$5,'Recueil des UO'!$I$5:$AEI$12,4,FALSE),0)</f>
        <v>0</v>
      </c>
      <c r="SF6" s="12">
        <f>IF(SF$5&lt;&gt;"",HLOOKUP(SF$5,'Recueil des UO'!$I$5:$AEI$12,4,FALSE),0)</f>
        <v>0</v>
      </c>
      <c r="SG6" s="12">
        <f>IF(SG$5&lt;&gt;"",HLOOKUP(SG$5,'Recueil des UO'!$I$5:$AEI$12,4,FALSE),0)</f>
        <v>0</v>
      </c>
      <c r="SH6" s="12">
        <f>IF(SH$5&lt;&gt;"",HLOOKUP(SH$5,'Recueil des UO'!$I$5:$AEI$12,4,FALSE),0)</f>
        <v>0</v>
      </c>
      <c r="SI6" s="12">
        <f>IF(SI$5&lt;&gt;"",HLOOKUP(SI$5,'Recueil des UO'!$I$5:$AEI$12,4,FALSE),0)</f>
        <v>0</v>
      </c>
      <c r="SJ6" s="12">
        <f>IF(SJ$5&lt;&gt;"",HLOOKUP(SJ$5,'Recueil des UO'!$I$5:$AEI$12,4,FALSE),0)</f>
        <v>0</v>
      </c>
      <c r="SK6" s="12">
        <f>IF(SK$5&lt;&gt;"",HLOOKUP(SK$5,'Recueil des UO'!$I$5:$AEI$12,4,FALSE),0)</f>
        <v>0</v>
      </c>
      <c r="SL6" s="12">
        <f>IF(SL$5&lt;&gt;"",HLOOKUP(SL$5,'Recueil des UO'!$I$5:$AEI$12,4,FALSE),0)</f>
        <v>0</v>
      </c>
      <c r="SM6" s="12">
        <f>IF(SM$5&lt;&gt;"",HLOOKUP(SM$5,'Recueil des UO'!$I$5:$AEI$12,4,FALSE),0)</f>
        <v>0</v>
      </c>
      <c r="SN6" s="12">
        <f>IF(SN$5&lt;&gt;"",HLOOKUP(SN$5,'Recueil des UO'!$I$5:$AEI$12,4,FALSE),0)</f>
        <v>0</v>
      </c>
      <c r="SO6" s="12">
        <f>IF(SO$5&lt;&gt;"",HLOOKUP(SO$5,'Recueil des UO'!$I$5:$AEI$12,4,FALSE),0)</f>
        <v>0</v>
      </c>
      <c r="SP6" s="12">
        <f>IF(SP$5&lt;&gt;"",HLOOKUP(SP$5,'Recueil des UO'!$I$5:$AEI$12,4,FALSE),0)</f>
        <v>0</v>
      </c>
      <c r="SQ6" s="12">
        <f>IF(SQ$5&lt;&gt;"",HLOOKUP(SQ$5,'Recueil des UO'!$I$5:$AEI$12,4,FALSE),0)</f>
        <v>0</v>
      </c>
      <c r="SR6" s="12">
        <f>IF(SR$5&lt;&gt;"",HLOOKUP(SR$5,'Recueil des UO'!$I$5:$AEI$12,4,FALSE),0)</f>
        <v>0</v>
      </c>
      <c r="SS6" s="12">
        <f>IF(SS$5&lt;&gt;"",HLOOKUP(SS$5,'Recueil des UO'!$I$5:$AEI$12,4,FALSE),0)</f>
        <v>0</v>
      </c>
      <c r="ST6" s="12">
        <f>IF(ST$5&lt;&gt;"",HLOOKUP(ST$5,'Recueil des UO'!$I$5:$AEI$12,4,FALSE),0)</f>
        <v>0</v>
      </c>
      <c r="SU6" s="12">
        <f>IF(SU$5&lt;&gt;"",HLOOKUP(SU$5,'Recueil des UO'!$I$5:$AEI$12,4,FALSE),0)</f>
        <v>0</v>
      </c>
      <c r="SV6" s="12">
        <f>IF(SV$5&lt;&gt;"",HLOOKUP(SV$5,'Recueil des UO'!$I$5:$AEI$12,4,FALSE),0)</f>
        <v>0</v>
      </c>
      <c r="SW6" s="12">
        <f>IF(SW$5&lt;&gt;"",HLOOKUP(SW$5,'Recueil des UO'!$I$5:$AEI$12,4,FALSE),0)</f>
        <v>0</v>
      </c>
      <c r="SX6" s="12">
        <f>IF(SX$5&lt;&gt;"",HLOOKUP(SX$5,'Recueil des UO'!$I$5:$AEI$12,4,FALSE),0)</f>
        <v>0</v>
      </c>
      <c r="SY6" s="12">
        <f>IF(SY$5&lt;&gt;"",HLOOKUP(SY$5,'Recueil des UO'!$I$5:$AEI$12,4,FALSE),0)</f>
        <v>0</v>
      </c>
      <c r="SZ6" s="12">
        <f>IF(SZ$5&lt;&gt;"",HLOOKUP(SZ$5,'Recueil des UO'!$I$5:$AEI$12,4,FALSE),0)</f>
        <v>0</v>
      </c>
      <c r="TA6" s="12">
        <f>IF(TA$5&lt;&gt;"",HLOOKUP(TA$5,'Recueil des UO'!$I$5:$AEI$12,4,FALSE),0)</f>
        <v>0</v>
      </c>
      <c r="TB6" s="12">
        <f>IF(TB$5&lt;&gt;"",HLOOKUP(TB$5,'Recueil des UO'!$I$5:$AEI$12,4,FALSE),0)</f>
        <v>0</v>
      </c>
      <c r="TC6" s="12">
        <f>IF(TC$5&lt;&gt;"",HLOOKUP(TC$5,'Recueil des UO'!$I$5:$AEI$12,4,FALSE),0)</f>
        <v>0</v>
      </c>
      <c r="TD6" s="12">
        <f>IF(TD$5&lt;&gt;"",HLOOKUP(TD$5,'Recueil des UO'!$I$5:$AEI$12,4,FALSE),0)</f>
        <v>0</v>
      </c>
      <c r="TE6" s="12">
        <f>IF(TE$5&lt;&gt;"",HLOOKUP(TE$5,'Recueil des UO'!$I$5:$AEI$12,4,FALSE),0)</f>
        <v>0</v>
      </c>
      <c r="TF6" s="12">
        <f>IF(TF$5&lt;&gt;"",HLOOKUP(TF$5,'Recueil des UO'!$I$5:$AEI$12,4,FALSE),0)</f>
        <v>0</v>
      </c>
      <c r="TG6" s="12">
        <f>IF(TG$5&lt;&gt;"",HLOOKUP(TG$5,'Recueil des UO'!$I$5:$AEI$12,4,FALSE),0)</f>
        <v>0</v>
      </c>
      <c r="TH6" s="12">
        <f>IF(TH$5&lt;&gt;"",HLOOKUP(TH$5,'Recueil des UO'!$I$5:$AEI$12,4,FALSE),0)</f>
        <v>0</v>
      </c>
      <c r="TI6" s="12">
        <f>IF(TI$5&lt;&gt;"",HLOOKUP(TI$5,'Recueil des UO'!$I$5:$AEI$12,4,FALSE),0)</f>
        <v>0</v>
      </c>
      <c r="TJ6" s="12">
        <f>IF(TJ$5&lt;&gt;"",HLOOKUP(TJ$5,'Recueil des UO'!$I$5:$AEI$12,4,FALSE),0)</f>
        <v>0</v>
      </c>
      <c r="TK6" s="12">
        <f>IF(TK$5&lt;&gt;"",HLOOKUP(TK$5,'Recueil des UO'!$I$5:$AEI$12,4,FALSE),0)</f>
        <v>0</v>
      </c>
      <c r="TL6" s="12">
        <f>IF(TL$5&lt;&gt;"",HLOOKUP(TL$5,'Recueil des UO'!$I$5:$AEI$12,4,FALSE),0)</f>
        <v>0</v>
      </c>
      <c r="TM6" s="12">
        <f>IF(TM$5&lt;&gt;"",HLOOKUP(TM$5,'Recueil des UO'!$I$5:$AEI$12,4,FALSE),0)</f>
        <v>0</v>
      </c>
      <c r="TN6" s="12">
        <f>IF(TN$5&lt;&gt;"",HLOOKUP(TN$5,'Recueil des UO'!$I$5:$AEI$12,4,FALSE),0)</f>
        <v>0</v>
      </c>
      <c r="TO6" s="12">
        <f>IF(TO$5&lt;&gt;"",HLOOKUP(TO$5,'Recueil des UO'!$I$5:$AEI$12,4,FALSE),0)</f>
        <v>0</v>
      </c>
      <c r="TP6" s="12">
        <f>IF(TP$5&lt;&gt;"",HLOOKUP(TP$5,'Recueil des UO'!$I$5:$AEI$12,4,FALSE),0)</f>
        <v>0</v>
      </c>
      <c r="TQ6" s="12">
        <f>IF(TQ$5&lt;&gt;"",HLOOKUP(TQ$5,'Recueil des UO'!$I$5:$AEI$12,4,FALSE),0)</f>
        <v>0</v>
      </c>
      <c r="TR6" s="12">
        <f>IF(TR$5&lt;&gt;"",HLOOKUP(TR$5,'Recueil des UO'!$I$5:$AEI$12,4,FALSE),0)</f>
        <v>0</v>
      </c>
      <c r="TS6" s="12">
        <f>IF(TS$5&lt;&gt;"",HLOOKUP(TS$5,'Recueil des UO'!$I$5:$AEI$12,4,FALSE),0)</f>
        <v>0</v>
      </c>
      <c r="TT6" s="12">
        <f>IF(TT$5&lt;&gt;"",HLOOKUP(TT$5,'Recueil des UO'!$I$5:$AEI$12,4,FALSE),0)</f>
        <v>0</v>
      </c>
      <c r="TU6" s="12">
        <f>IF(TU$5&lt;&gt;"",HLOOKUP(TU$5,'Recueil des UO'!$I$5:$AEI$12,4,FALSE),0)</f>
        <v>0</v>
      </c>
      <c r="TV6" s="12">
        <f>IF(TV$5&lt;&gt;"",HLOOKUP(TV$5,'Recueil des UO'!$I$5:$AEI$12,4,FALSE),0)</f>
        <v>0</v>
      </c>
      <c r="TW6" s="12">
        <f>IF(TW$5&lt;&gt;"",HLOOKUP(TW$5,'Recueil des UO'!$I$5:$AEI$12,4,FALSE),0)</f>
        <v>0</v>
      </c>
      <c r="TX6" s="12">
        <f>IF(TX$5&lt;&gt;"",HLOOKUP(TX$5,'Recueil des UO'!$I$5:$AEI$12,4,FALSE),0)</f>
        <v>0</v>
      </c>
      <c r="TY6" s="12">
        <f>IF(TY$5&lt;&gt;"",HLOOKUP(TY$5,'Recueil des UO'!$I$5:$AEI$12,4,FALSE),0)</f>
        <v>0</v>
      </c>
      <c r="TZ6" s="12">
        <f>IF(TZ$5&lt;&gt;"",HLOOKUP(TZ$5,'Recueil des UO'!$I$5:$AEI$12,4,FALSE),0)</f>
        <v>0</v>
      </c>
      <c r="UA6" s="12">
        <f>IF(UA$5&lt;&gt;"",HLOOKUP(UA$5,'Recueil des UO'!$I$5:$AEI$12,4,FALSE),0)</f>
        <v>0</v>
      </c>
      <c r="UB6" s="12">
        <f>IF(UB$5&lt;&gt;"",HLOOKUP(UB$5,'Recueil des UO'!$I$5:$AEI$12,4,FALSE),0)</f>
        <v>0</v>
      </c>
      <c r="UC6" s="12">
        <f>IF(UC$5&lt;&gt;"",HLOOKUP(UC$5,'Recueil des UO'!$I$5:$AEI$12,4,FALSE),0)</f>
        <v>0</v>
      </c>
      <c r="UD6" s="12">
        <f>IF(UD$5&lt;&gt;"",HLOOKUP(UD$5,'Recueil des UO'!$I$5:$AEI$12,4,FALSE),0)</f>
        <v>0</v>
      </c>
      <c r="UE6" s="12">
        <f>IF(UE$5&lt;&gt;"",HLOOKUP(UE$5,'Recueil des UO'!$I$5:$AEI$12,4,FALSE),0)</f>
        <v>0</v>
      </c>
      <c r="UF6" s="12">
        <f>IF(UF$5&lt;&gt;"",HLOOKUP(UF$5,'Recueil des UO'!$I$5:$AEI$12,4,FALSE),0)</f>
        <v>0</v>
      </c>
      <c r="UG6" s="12">
        <f>IF(UG$5&lt;&gt;"",HLOOKUP(UG$5,'Recueil des UO'!$I$5:$AEI$12,4,FALSE),0)</f>
        <v>0</v>
      </c>
      <c r="UH6" s="12">
        <f>IF(UH$5&lt;&gt;"",HLOOKUP(UH$5,'Recueil des UO'!$I$5:$AEI$12,4,FALSE),0)</f>
        <v>0</v>
      </c>
      <c r="UI6" s="12">
        <f>IF(UI$5&lt;&gt;"",HLOOKUP(UI$5,'Recueil des UO'!$I$5:$AEI$12,4,FALSE),0)</f>
        <v>0</v>
      </c>
      <c r="UJ6" s="12">
        <f>IF(UJ$5&lt;&gt;"",HLOOKUP(UJ$5,'Recueil des UO'!$I$5:$AEI$12,4,FALSE),0)</f>
        <v>0</v>
      </c>
      <c r="UK6" s="12">
        <f>IF(UK$5&lt;&gt;"",HLOOKUP(UK$5,'Recueil des UO'!$I$5:$AEI$12,4,FALSE),0)</f>
        <v>0</v>
      </c>
      <c r="UL6" s="12">
        <f>IF(UL$5&lt;&gt;"",HLOOKUP(UL$5,'Recueil des UO'!$I$5:$AEI$12,4,FALSE),0)</f>
        <v>0</v>
      </c>
      <c r="UM6" s="12">
        <f>IF(UM$5&lt;&gt;"",HLOOKUP(UM$5,'Recueil des UO'!$I$5:$AEI$12,4,FALSE),0)</f>
        <v>0</v>
      </c>
      <c r="UN6" s="12">
        <f>IF(UN$5&lt;&gt;"",HLOOKUP(UN$5,'Recueil des UO'!$I$5:$AEI$12,4,FALSE),0)</f>
        <v>0</v>
      </c>
      <c r="UO6" s="12">
        <f>IF(UO$5&lt;&gt;"",HLOOKUP(UO$5,'Recueil des UO'!$I$5:$AEI$12,4,FALSE),0)</f>
        <v>0</v>
      </c>
      <c r="UP6" s="12">
        <f>IF(UP$5&lt;&gt;"",HLOOKUP(UP$5,'Recueil des UO'!$I$5:$AEI$12,4,FALSE),0)</f>
        <v>0</v>
      </c>
      <c r="UQ6" s="12">
        <f>IF(UQ$5&lt;&gt;"",HLOOKUP(UQ$5,'Recueil des UO'!$I$5:$AEI$12,4,FALSE),0)</f>
        <v>0</v>
      </c>
      <c r="UR6" s="12">
        <f>IF(UR$5&lt;&gt;"",HLOOKUP(UR$5,'Recueil des UO'!$I$5:$AEI$12,4,FALSE),0)</f>
        <v>0</v>
      </c>
      <c r="US6" s="12">
        <f>IF(US$5&lt;&gt;"",HLOOKUP(US$5,'Recueil des UO'!$I$5:$AEI$12,4,FALSE),0)</f>
        <v>0</v>
      </c>
      <c r="UT6" s="12">
        <f>IF(UT$5&lt;&gt;"",HLOOKUP(UT$5,'Recueil des UO'!$I$5:$AEI$12,4,FALSE),0)</f>
        <v>0</v>
      </c>
      <c r="UU6" s="12">
        <f>IF(UU$5&lt;&gt;"",HLOOKUP(UU$5,'Recueil des UO'!$I$5:$AEI$12,4,FALSE),0)</f>
        <v>0</v>
      </c>
      <c r="UV6" s="12">
        <f>IF(UV$5&lt;&gt;"",HLOOKUP(UV$5,'Recueil des UO'!$I$5:$AEI$12,4,FALSE),0)</f>
        <v>0</v>
      </c>
      <c r="UW6" s="12">
        <f>IF(UW$5&lt;&gt;"",HLOOKUP(UW$5,'Recueil des UO'!$I$5:$AEI$12,4,FALSE),0)</f>
        <v>0</v>
      </c>
      <c r="UX6" s="12">
        <f>IF(UX$5&lt;&gt;"",HLOOKUP(UX$5,'Recueil des UO'!$I$5:$AEI$12,4,FALSE),0)</f>
        <v>0</v>
      </c>
      <c r="UY6" s="12">
        <f>IF(UY$5&lt;&gt;"",HLOOKUP(UY$5,'Recueil des UO'!$I$5:$AEI$12,4,FALSE),0)</f>
        <v>0</v>
      </c>
      <c r="UZ6" s="12">
        <f>IF(UZ$5&lt;&gt;"",HLOOKUP(UZ$5,'Recueil des UO'!$I$5:$AEI$12,4,FALSE),0)</f>
        <v>0</v>
      </c>
      <c r="VA6" s="12">
        <f>IF(VA$5&lt;&gt;"",HLOOKUP(VA$5,'Recueil des UO'!$I$5:$AEI$12,4,FALSE),0)</f>
        <v>0</v>
      </c>
      <c r="VB6" s="12">
        <f>IF(VB$5&lt;&gt;"",HLOOKUP(VB$5,'Recueil des UO'!$I$5:$AEI$12,4,FALSE),0)</f>
        <v>0</v>
      </c>
      <c r="VC6" s="12">
        <f>IF(VC$5&lt;&gt;"",HLOOKUP(VC$5,'Recueil des UO'!$I$5:$AEI$12,4,FALSE),0)</f>
        <v>0</v>
      </c>
      <c r="VD6" s="12">
        <f>IF(VD$5&lt;&gt;"",HLOOKUP(VD$5,'Recueil des UO'!$I$5:$AEI$12,4,FALSE),0)</f>
        <v>0</v>
      </c>
      <c r="VE6" s="12">
        <f>IF(VE$5&lt;&gt;"",HLOOKUP(VE$5,'Recueil des UO'!$I$5:$AEI$12,4,FALSE),0)</f>
        <v>0</v>
      </c>
      <c r="VF6" s="12">
        <f>IF(VF$5&lt;&gt;"",HLOOKUP(VF$5,'Recueil des UO'!$I$5:$AEI$12,4,FALSE),0)</f>
        <v>0</v>
      </c>
      <c r="VG6" s="12">
        <f>IF(VG$5&lt;&gt;"",HLOOKUP(VG$5,'Recueil des UO'!$I$5:$AEI$12,4,FALSE),0)</f>
        <v>0</v>
      </c>
      <c r="VH6" s="12">
        <f>IF(VH$5&lt;&gt;"",HLOOKUP(VH$5,'Recueil des UO'!$I$5:$AEI$12,4,FALSE),0)</f>
        <v>0</v>
      </c>
      <c r="VI6" s="12">
        <f>IF(VI$5&lt;&gt;"",HLOOKUP(VI$5,'Recueil des UO'!$I$5:$AEI$12,4,FALSE),0)</f>
        <v>0</v>
      </c>
      <c r="VJ6" s="12">
        <f>IF(VJ$5&lt;&gt;"",HLOOKUP(VJ$5,'Recueil des UO'!$I$5:$AEI$12,4,FALSE),0)</f>
        <v>0</v>
      </c>
      <c r="VK6" s="12">
        <f>IF(VK$5&lt;&gt;"",HLOOKUP(VK$5,'Recueil des UO'!$I$5:$AEI$12,4,FALSE),0)</f>
        <v>0</v>
      </c>
      <c r="VL6" s="12">
        <f>IF(VL$5&lt;&gt;"",HLOOKUP(VL$5,'Recueil des UO'!$I$5:$AEI$12,4,FALSE),0)</f>
        <v>0</v>
      </c>
      <c r="VM6" s="12">
        <f>IF(VM$5&lt;&gt;"",HLOOKUP(VM$5,'Recueil des UO'!$I$5:$AEI$12,4,FALSE),0)</f>
        <v>0</v>
      </c>
      <c r="VN6" s="12">
        <f>IF(VN$5&lt;&gt;"",HLOOKUP(VN$5,'Recueil des UO'!$I$5:$AEI$12,4,FALSE),0)</f>
        <v>0</v>
      </c>
      <c r="VO6" s="12">
        <f>IF(VO$5&lt;&gt;"",HLOOKUP(VO$5,'Recueil des UO'!$I$5:$AEI$12,4,FALSE),0)</f>
        <v>0</v>
      </c>
      <c r="VP6" s="12">
        <f>IF(VP$5&lt;&gt;"",HLOOKUP(VP$5,'Recueil des UO'!$I$5:$AEI$12,4,FALSE),0)</f>
        <v>0</v>
      </c>
      <c r="VQ6" s="12">
        <f>IF(VQ$5&lt;&gt;"",HLOOKUP(VQ$5,'Recueil des UO'!$I$5:$AEI$12,4,FALSE),0)</f>
        <v>0</v>
      </c>
      <c r="VR6" s="12">
        <f>IF(VR$5&lt;&gt;"",HLOOKUP(VR$5,'Recueil des UO'!$I$5:$AEI$12,4,FALSE),0)</f>
        <v>0</v>
      </c>
      <c r="VS6" s="12">
        <f>IF(VS$5&lt;&gt;"",HLOOKUP(VS$5,'Recueil des UO'!$I$5:$AEI$12,4,FALSE),0)</f>
        <v>0</v>
      </c>
      <c r="VT6" s="12">
        <f>IF(VT$5&lt;&gt;"",HLOOKUP(VT$5,'Recueil des UO'!$I$5:$AEI$12,4,FALSE),0)</f>
        <v>0</v>
      </c>
      <c r="VU6" s="12">
        <f>IF(VU$5&lt;&gt;"",HLOOKUP(VU$5,'Recueil des UO'!$I$5:$AEI$12,4,FALSE),0)</f>
        <v>0</v>
      </c>
      <c r="VV6" s="12">
        <f>IF(VV$5&lt;&gt;"",HLOOKUP(VV$5,'Recueil des UO'!$I$5:$AEI$12,4,FALSE),0)</f>
        <v>0</v>
      </c>
    </row>
    <row r="7" spans="1:594" s="661" customFormat="1" ht="25.5">
      <c r="A7" s="115" t="s">
        <v>41</v>
      </c>
      <c r="B7" s="180"/>
      <c r="C7" s="115" t="s">
        <v>1521</v>
      </c>
      <c r="D7" s="505"/>
      <c r="F7" s="265"/>
      <c r="G7" s="219"/>
      <c r="H7" s="808"/>
      <c r="I7" s="809"/>
      <c r="J7" s="814"/>
      <c r="K7" s="312"/>
      <c r="L7" s="12">
        <f>HLOOKUP($L$5,'Recueil des UO'!$I$5:$AEI$12,5,FALSE)</f>
        <v>0</v>
      </c>
      <c r="M7" s="12">
        <f>HLOOKUP(M$5,'Recueil des UO'!$I$5:$AEI$12,5,FALSE)</f>
        <v>0</v>
      </c>
      <c r="N7" s="12">
        <f>HLOOKUP(N$5,'Recueil des UO'!$I$5:$AEI$12,5,FALSE)</f>
        <v>0</v>
      </c>
      <c r="O7" s="12">
        <f>HLOOKUP(O$5,'Recueil des UO'!$I$5:$AEI$12,5,FALSE)</f>
        <v>0</v>
      </c>
      <c r="P7" s="12">
        <f>HLOOKUP(P$5,'Recueil des UO'!$I$5:$AEI$12,5,FALSE)</f>
        <v>0</v>
      </c>
      <c r="Q7" s="12">
        <f>HLOOKUP(Q$5,'Recueil des UO'!$I$5:$AEI$12,5,FALSE)</f>
        <v>0</v>
      </c>
      <c r="R7" s="12">
        <f>HLOOKUP(R$5,'Recueil des UO'!$I$5:$AEI$12,5,FALSE)</f>
        <v>0</v>
      </c>
      <c r="S7" s="12">
        <f>HLOOKUP(S$5,'Recueil des UO'!$I$5:$AEI$12,5,FALSE)</f>
        <v>0</v>
      </c>
      <c r="T7" s="12">
        <f>HLOOKUP(T$5,'Recueil des UO'!$I$5:$AEI$12,5,FALSE)</f>
        <v>0</v>
      </c>
      <c r="U7" s="12">
        <f>HLOOKUP(U$5,'Recueil des UO'!$I$5:$AEI$12,5,FALSE)</f>
        <v>0</v>
      </c>
      <c r="V7" s="12">
        <f>HLOOKUP(V$5,'Recueil des UO'!$I$5:$AEI$12,5,FALSE)</f>
        <v>0</v>
      </c>
      <c r="W7" s="12">
        <f>HLOOKUP(W$5,'Recueil des UO'!$I$5:$AEI$12,5,FALSE)</f>
        <v>0</v>
      </c>
      <c r="X7" s="12">
        <f>HLOOKUP(X$5,'Recueil des UO'!$I$5:$AEI$12,5,FALSE)</f>
        <v>0</v>
      </c>
      <c r="Y7" s="12">
        <f>HLOOKUP(Y$5,'Recueil des UO'!$I$5:$AEI$12,5,FALSE)</f>
        <v>0</v>
      </c>
      <c r="Z7" s="12">
        <f>HLOOKUP(Z$5,'Recueil des UO'!$I$5:$AEI$12,5,FALSE)</f>
        <v>0</v>
      </c>
      <c r="AA7" s="12">
        <f>HLOOKUP(AA$5,'Recueil des UO'!$I$5:$AEI$12,5,FALSE)</f>
        <v>0</v>
      </c>
      <c r="AB7" s="12">
        <f>HLOOKUP(AB$5,'Recueil des UO'!$I$5:$AEI$12,5,FALSE)</f>
        <v>0</v>
      </c>
      <c r="AC7" s="12">
        <f>HLOOKUP(AC$5,'Recueil des UO'!$I$5:$AEI$12,5,FALSE)</f>
        <v>0</v>
      </c>
      <c r="AD7" s="12">
        <f>HLOOKUP(AD$5,'Recueil des UO'!$I$5:$AEI$12,5,FALSE)</f>
        <v>0</v>
      </c>
      <c r="AE7" s="12">
        <f>HLOOKUP(AE$5,'Recueil des UO'!$I$5:$AEI$12,5,FALSE)</f>
        <v>0</v>
      </c>
      <c r="AF7" s="12">
        <f>HLOOKUP(AF$5,'Recueil des UO'!$I$5:$AEI$12,5,FALSE)</f>
        <v>0</v>
      </c>
      <c r="AG7" s="12">
        <f>HLOOKUP(AG$5,'Recueil des UO'!$I$5:$AEI$12,5,FALSE)</f>
        <v>0</v>
      </c>
      <c r="AH7" s="12">
        <f>HLOOKUP(AH$5,'Recueil des UO'!$I$5:$AEI$12,5,FALSE)</f>
        <v>0</v>
      </c>
      <c r="AI7" s="12">
        <f>HLOOKUP(AI$5,'Recueil des UO'!$I$5:$AEI$12,5,FALSE)</f>
        <v>0</v>
      </c>
      <c r="AJ7" s="12">
        <f>HLOOKUP(AJ$5,'Recueil des UO'!$I$5:$AEI$12,5,FALSE)</f>
        <v>0</v>
      </c>
      <c r="AK7" s="12">
        <f>HLOOKUP(AK$5,'Recueil des UO'!$I$5:$AEI$12,5,FALSE)</f>
        <v>0</v>
      </c>
      <c r="AL7" s="12">
        <f>HLOOKUP(AL$5,'Recueil des UO'!$I$5:$AEI$12,5,FALSE)</f>
        <v>0</v>
      </c>
      <c r="AM7" s="12">
        <f>HLOOKUP(AM$5,'Recueil des UO'!$I$5:$AEI$12,5,FALSE)</f>
        <v>0</v>
      </c>
      <c r="AN7" s="12">
        <f>IF(AN$5&lt;&gt;"",HLOOKUP(AN$5,'Recueil des UO'!$I$5:$AEI$12,5,FALSE),0)</f>
        <v>0</v>
      </c>
      <c r="AO7" s="12">
        <f>IF(AO$5&lt;&gt;"",HLOOKUP(AO$5,'Recueil des UO'!$I$5:$AEI$12,5,FALSE),0)</f>
        <v>0</v>
      </c>
      <c r="AP7" s="12">
        <f>IF(AP$5&lt;&gt;"",HLOOKUP(AP$5,'Recueil des UO'!$I$5:$AEI$12,5,FALSE),0)</f>
        <v>0</v>
      </c>
      <c r="AQ7" s="12">
        <f>IF(AQ$5&lt;&gt;"",HLOOKUP(AQ$5,'Recueil des UO'!$I$5:$AEI$12,5,FALSE),0)</f>
        <v>0</v>
      </c>
      <c r="AR7" s="12">
        <f>IF(AR$5&lt;&gt;"",HLOOKUP(AR$5,'Recueil des UO'!$I$5:$AEI$12,5,FALSE),0)</f>
        <v>0</v>
      </c>
      <c r="AS7" s="12">
        <f>IF(AS$5&lt;&gt;"",HLOOKUP(AS$5,'Recueil des UO'!$I$5:$AEI$12,5,FALSE),0)</f>
        <v>0</v>
      </c>
      <c r="AT7" s="12">
        <f>IF(AT$5&lt;&gt;"",HLOOKUP(AT$5,'Recueil des UO'!$I$5:$AEI$12,5,FALSE),0)</f>
        <v>0</v>
      </c>
      <c r="AU7" s="12">
        <f>IF(AU$5&lt;&gt;"",HLOOKUP(AU$5,'Recueil des UO'!$I$5:$AEI$12,5,FALSE),0)</f>
        <v>0</v>
      </c>
      <c r="AV7" s="12">
        <f>IF(AV$5&lt;&gt;"",HLOOKUP(AV$5,'Recueil des UO'!$I$5:$AEI$12,5,FALSE),0)</f>
        <v>0</v>
      </c>
      <c r="AW7" s="12">
        <f>IF(AW$5&lt;&gt;"",HLOOKUP(AW$5,'Recueil des UO'!$I$5:$AEI$12,5,FALSE),0)</f>
        <v>0</v>
      </c>
      <c r="AX7" s="12">
        <f>IF(AX$5&lt;&gt;"",HLOOKUP(AX$5,'Recueil des UO'!$I$5:$AEI$12,5,FALSE),0)</f>
        <v>0</v>
      </c>
      <c r="AY7" s="12">
        <f>IF(AY$5&lt;&gt;"",HLOOKUP(AY$5,'Recueil des UO'!$I$5:$AEI$12,5,FALSE),0)</f>
        <v>0</v>
      </c>
      <c r="AZ7" s="12">
        <f>IF(AZ$5&lt;&gt;"",HLOOKUP(AZ$5,'Recueil des UO'!$I$5:$AEI$12,5,FALSE),0)</f>
        <v>0</v>
      </c>
      <c r="BA7" s="12">
        <f>IF(BA$5&lt;&gt;"",HLOOKUP(BA$5,'Recueil des UO'!$I$5:$AEI$12,5,FALSE),0)</f>
        <v>0</v>
      </c>
      <c r="BB7" s="12">
        <f>IF(BB$5&lt;&gt;"",HLOOKUP(BB$5,'Recueil des UO'!$I$5:$AEI$12,5,FALSE),0)</f>
        <v>0</v>
      </c>
      <c r="BC7" s="12">
        <f>IF(BC$5&lt;&gt;"",HLOOKUP(BC$5,'Recueil des UO'!$I$5:$AEI$12,5,FALSE),0)</f>
        <v>0</v>
      </c>
      <c r="BD7" s="12">
        <f>IF(BD$5&lt;&gt;"",HLOOKUP(BD$5,'Recueil des UO'!$I$5:$AEI$12,5,FALSE),0)</f>
        <v>0</v>
      </c>
      <c r="BE7" s="12">
        <f>IF(BE$5&lt;&gt;"",HLOOKUP(BE$5,'Recueil des UO'!$I$5:$AEI$12,5,FALSE),0)</f>
        <v>0</v>
      </c>
      <c r="BF7" s="12">
        <f>IF(BF$5&lt;&gt;"",HLOOKUP(BF$5,'Recueil des UO'!$I$5:$AEI$12,5,FALSE),0)</f>
        <v>0</v>
      </c>
      <c r="BG7" s="12">
        <f>IF(BG$5&lt;&gt;"",HLOOKUP(BG$5,'Recueil des UO'!$I$5:$AEI$12,5,FALSE),0)</f>
        <v>0</v>
      </c>
      <c r="BH7" s="12">
        <f>IF(BH$5&lt;&gt;"",HLOOKUP(BH$5,'Recueil des UO'!$I$5:$AEI$12,5,FALSE),0)</f>
        <v>0</v>
      </c>
      <c r="BI7" s="12">
        <f>IF(BI$5&lt;&gt;"",HLOOKUP(BI$5,'Recueil des UO'!$I$5:$AEI$12,5,FALSE),0)</f>
        <v>0</v>
      </c>
      <c r="BJ7" s="12">
        <f>IF(BJ$5&lt;&gt;"",HLOOKUP(BJ$5,'Recueil des UO'!$I$5:$AEI$12,5,FALSE),0)</f>
        <v>0</v>
      </c>
      <c r="BK7" s="12">
        <f>IF(BK$5&lt;&gt;"",HLOOKUP(BK$5,'Recueil des UO'!$I$5:$AEI$12,5,FALSE),0)</f>
        <v>0</v>
      </c>
      <c r="BL7" s="12">
        <f>IF(BL$5&lt;&gt;"",HLOOKUP(BL$5,'Recueil des UO'!$I$5:$AEI$12,5,FALSE),0)</f>
        <v>0</v>
      </c>
      <c r="BM7" s="12">
        <f>IF(BM$5&lt;&gt;"",HLOOKUP(BM$5,'Recueil des UO'!$I$5:$AEI$12,5,FALSE),0)</f>
        <v>0</v>
      </c>
      <c r="BN7" s="12">
        <f>IF(BN$5&lt;&gt;"",HLOOKUP(BN$5,'Recueil des UO'!$I$5:$AEI$12,5,FALSE),0)</f>
        <v>0</v>
      </c>
      <c r="BO7" s="12">
        <f>IF(BO$5&lt;&gt;"",HLOOKUP(BO$5,'Recueil des UO'!$I$5:$AEI$12,5,FALSE),0)</f>
        <v>0</v>
      </c>
      <c r="BP7" s="12">
        <f>IF(BP$5&lt;&gt;"",HLOOKUP(BP$5,'Recueil des UO'!$I$5:$AEI$12,5,FALSE),0)</f>
        <v>0</v>
      </c>
      <c r="BQ7" s="12">
        <f>IF(BQ$5&lt;&gt;"",HLOOKUP(BQ$5,'Recueil des UO'!$I$5:$AEI$12,5,FALSE),0)</f>
        <v>0</v>
      </c>
      <c r="BR7" s="12">
        <f>IF(BR$5&lt;&gt;"",HLOOKUP(BR$5,'Recueil des UO'!$I$5:$AEI$12,5,FALSE),0)</f>
        <v>0</v>
      </c>
      <c r="BS7" s="12">
        <f>IF(BS$5&lt;&gt;"",HLOOKUP(BS$5,'Recueil des UO'!$I$5:$AEI$12,5,FALSE),0)</f>
        <v>0</v>
      </c>
      <c r="BT7" s="12">
        <f>IF(BT$5&lt;&gt;"",HLOOKUP(BT$5,'Recueil des UO'!$I$5:$AEI$12,5,FALSE),0)</f>
        <v>0</v>
      </c>
      <c r="BU7" s="12">
        <f>IF(BU$5&lt;&gt;"",HLOOKUP(BU$5,'Recueil des UO'!$I$5:$AEI$12,5,FALSE),0)</f>
        <v>0</v>
      </c>
      <c r="BV7" s="12">
        <f>IF(BV$5&lt;&gt;"",HLOOKUP(BV$5,'Recueil des UO'!$I$5:$AEI$12,5,FALSE),0)</f>
        <v>0</v>
      </c>
      <c r="BW7" s="12">
        <f>IF(BW$5&lt;&gt;"",HLOOKUP(BW$5,'Recueil des UO'!$I$5:$AEI$12,5,FALSE),0)</f>
        <v>0</v>
      </c>
      <c r="BX7" s="12">
        <f>IF(BX$5&lt;&gt;"",HLOOKUP(BX$5,'Recueil des UO'!$I$5:$AEI$12,5,FALSE),0)</f>
        <v>0</v>
      </c>
      <c r="BY7" s="12">
        <f>IF(BY$5&lt;&gt;"",HLOOKUP(BY$5,'Recueil des UO'!$I$5:$AEI$12,5,FALSE),0)</f>
        <v>0</v>
      </c>
      <c r="BZ7" s="12">
        <f>IF(BZ$5&lt;&gt;"",HLOOKUP(BZ$5,'Recueil des UO'!$I$5:$AEI$12,5,FALSE),0)</f>
        <v>0</v>
      </c>
      <c r="CA7" s="12">
        <f>IF(CA$5&lt;&gt;"",HLOOKUP(CA$5,'Recueil des UO'!$I$5:$AEI$12,5,FALSE),0)</f>
        <v>0</v>
      </c>
      <c r="CB7" s="12">
        <f>IF(CB$5&lt;&gt;"",HLOOKUP(CB$5,'Recueil des UO'!$I$5:$AEI$12,5,FALSE),0)</f>
        <v>0</v>
      </c>
      <c r="CC7" s="12">
        <f>IF(CC$5&lt;&gt;"",HLOOKUP(CC$5,'Recueil des UO'!$I$5:$AEI$12,5,FALSE),0)</f>
        <v>0</v>
      </c>
      <c r="CD7" s="12">
        <f>IF(CD$5&lt;&gt;"",HLOOKUP(CD$5,'Recueil des UO'!$I$5:$AEI$12,5,FALSE),0)</f>
        <v>0</v>
      </c>
      <c r="CE7" s="12">
        <f>IF(CE$5&lt;&gt;"",HLOOKUP(CE$5,'Recueil des UO'!$I$5:$AEI$12,5,FALSE),0)</f>
        <v>0</v>
      </c>
      <c r="CF7" s="12">
        <f>IF(CF$5&lt;&gt;"",HLOOKUP(CF$5,'Recueil des UO'!$I$5:$AEI$12,5,FALSE),0)</f>
        <v>0</v>
      </c>
      <c r="CG7" s="12">
        <f>IF(CG$5&lt;&gt;"",HLOOKUP(CG$5,'Recueil des UO'!$I$5:$AEI$12,5,FALSE),0)</f>
        <v>0</v>
      </c>
      <c r="CH7" s="12">
        <f>IF(CH$5&lt;&gt;"",HLOOKUP(CH$5,'Recueil des UO'!$I$5:$AEI$12,5,FALSE),0)</f>
        <v>0</v>
      </c>
      <c r="CI7" s="12">
        <f>IF(CI$5&lt;&gt;"",HLOOKUP(CI$5,'Recueil des UO'!$I$5:$AEI$12,5,FALSE),0)</f>
        <v>0</v>
      </c>
      <c r="CJ7" s="12">
        <f>IF(CJ$5&lt;&gt;"",HLOOKUP(CJ$5,'Recueil des UO'!$I$5:$AEI$12,5,FALSE),0)</f>
        <v>0</v>
      </c>
      <c r="CK7" s="12">
        <f>IF(CK$5&lt;&gt;"",HLOOKUP(CK$5,'Recueil des UO'!$I$5:$AEI$12,5,FALSE),0)</f>
        <v>0</v>
      </c>
      <c r="CL7" s="12">
        <f>IF(CL$5&lt;&gt;"",HLOOKUP(CL$5,'Recueil des UO'!$I$5:$AEI$12,5,FALSE),0)</f>
        <v>0</v>
      </c>
      <c r="CM7" s="12">
        <f>IF(CM$5&lt;&gt;"",HLOOKUP(CM$5,'Recueil des UO'!$I$5:$AEI$12,5,FALSE),0)</f>
        <v>0</v>
      </c>
      <c r="CN7" s="12">
        <f>IF(CN$5&lt;&gt;"",HLOOKUP(CN$5,'Recueil des UO'!$I$5:$AEI$12,5,FALSE),0)</f>
        <v>0</v>
      </c>
      <c r="CO7" s="12">
        <f>IF(CO$5&lt;&gt;"",HLOOKUP(CO$5,'Recueil des UO'!$I$5:$AEI$12,5,FALSE),0)</f>
        <v>0</v>
      </c>
      <c r="CP7" s="12">
        <f>IF(CP$5&lt;&gt;"",HLOOKUP(CP$5,'Recueil des UO'!$I$5:$AEI$12,5,FALSE),0)</f>
        <v>0</v>
      </c>
      <c r="CQ7" s="12">
        <f>IF(CQ$5&lt;&gt;"",HLOOKUP(CQ$5,'Recueil des UO'!$I$5:$AEI$12,5,FALSE),0)</f>
        <v>0</v>
      </c>
      <c r="CR7" s="12">
        <f>IF(CR$5&lt;&gt;"",HLOOKUP(CR$5,'Recueil des UO'!$I$5:$AEI$12,5,FALSE),0)</f>
        <v>0</v>
      </c>
      <c r="CS7" s="12">
        <f>IF(CS$5&lt;&gt;"",HLOOKUP(CS$5,'Recueil des UO'!$I$5:$AEI$12,5,FALSE),0)</f>
        <v>0</v>
      </c>
      <c r="CT7" s="12">
        <f>IF(CT$5&lt;&gt;"",HLOOKUP(CT$5,'Recueil des UO'!$I$5:$AEI$12,5,FALSE),0)</f>
        <v>0</v>
      </c>
      <c r="CU7" s="12">
        <f>IF(CU$5&lt;&gt;"",HLOOKUP(CU$5,'Recueil des UO'!$I$5:$AEI$12,5,FALSE),0)</f>
        <v>0</v>
      </c>
      <c r="CV7" s="12">
        <f>IF(CV$5&lt;&gt;"",HLOOKUP(CV$5,'Recueil des UO'!$I$5:$AEI$12,5,FALSE),0)</f>
        <v>0</v>
      </c>
      <c r="CW7" s="12">
        <f>IF(CW$5&lt;&gt;"",HLOOKUP(CW$5,'Recueil des UO'!$I$5:$AEI$12,5,FALSE),0)</f>
        <v>0</v>
      </c>
      <c r="CX7" s="12">
        <f>IF(CX$5&lt;&gt;"",HLOOKUP(CX$5,'Recueil des UO'!$I$5:$AEI$12,5,FALSE),0)</f>
        <v>0</v>
      </c>
      <c r="CY7" s="12">
        <f>IF(CY$5&lt;&gt;"",HLOOKUP(CY$5,'Recueil des UO'!$I$5:$AEI$12,5,FALSE),0)</f>
        <v>0</v>
      </c>
      <c r="CZ7" s="12">
        <f>IF(CZ$5&lt;&gt;"",HLOOKUP(CZ$5,'Recueil des UO'!$I$5:$AEI$12,5,FALSE),0)</f>
        <v>0</v>
      </c>
      <c r="DA7" s="12">
        <f>IF(DA$5&lt;&gt;"",HLOOKUP(DA$5,'Recueil des UO'!$I$5:$AEI$12,5,FALSE),0)</f>
        <v>0</v>
      </c>
      <c r="DB7" s="12">
        <f>IF(DB$5&lt;&gt;"",HLOOKUP(DB$5,'Recueil des UO'!$I$5:$AEI$12,5,FALSE),0)</f>
        <v>0</v>
      </c>
      <c r="DC7" s="12">
        <f>IF(DC$5&lt;&gt;"",HLOOKUP(DC$5,'Recueil des UO'!$I$5:$AEI$12,5,FALSE),0)</f>
        <v>0</v>
      </c>
      <c r="DD7" s="12">
        <f>IF(DD$5&lt;&gt;"",HLOOKUP(DD$5,'Recueil des UO'!$I$5:$AEI$12,5,FALSE),0)</f>
        <v>0</v>
      </c>
      <c r="DE7" s="12">
        <f>IF(DE$5&lt;&gt;"",HLOOKUP(DE$5,'Recueil des UO'!$I$5:$AEI$12,5,FALSE),0)</f>
        <v>0</v>
      </c>
      <c r="DF7" s="12">
        <f>IF(DF$5&lt;&gt;"",HLOOKUP(DF$5,'Recueil des UO'!$I$5:$AEI$12,5,FALSE),0)</f>
        <v>0</v>
      </c>
      <c r="DG7" s="12">
        <f>IF(DG$5&lt;&gt;"",HLOOKUP(DG$5,'Recueil des UO'!$I$5:$AEI$12,5,FALSE),0)</f>
        <v>0</v>
      </c>
      <c r="DH7" s="12">
        <f>IF(DH$5&lt;&gt;"",HLOOKUP(DH$5,'Recueil des UO'!$I$5:$AEI$12,5,FALSE),0)</f>
        <v>0</v>
      </c>
      <c r="DI7" s="12">
        <f>IF(DI$5&lt;&gt;"",HLOOKUP(DI$5,'Recueil des UO'!$I$5:$AEI$12,5,FALSE),0)</f>
        <v>0</v>
      </c>
      <c r="DJ7" s="12">
        <f>IF(DJ$5&lt;&gt;"",HLOOKUP(DJ$5,'Recueil des UO'!$I$5:$AEI$12,5,FALSE),0)</f>
        <v>0</v>
      </c>
      <c r="DK7" s="12">
        <f>IF(DK$5&lt;&gt;"",HLOOKUP(DK$5,'Recueil des UO'!$I$5:$AEI$12,5,FALSE),0)</f>
        <v>0</v>
      </c>
      <c r="DL7" s="12">
        <f>IF(DL$5&lt;&gt;"",HLOOKUP(DL$5,'Recueil des UO'!$I$5:$AEI$12,5,FALSE),0)</f>
        <v>0</v>
      </c>
      <c r="DM7" s="12">
        <f>IF(DM$5&lt;&gt;"",HLOOKUP(DM$5,'Recueil des UO'!$I$5:$AEI$12,5,FALSE),0)</f>
        <v>0</v>
      </c>
      <c r="DN7" s="12">
        <f>IF(DN$5&lt;&gt;"",HLOOKUP(DN$5,'Recueil des UO'!$I$5:$AEI$12,5,FALSE),0)</f>
        <v>0</v>
      </c>
      <c r="DO7" s="12">
        <f>IF(DO$5&lt;&gt;"",HLOOKUP(DO$5,'Recueil des UO'!$I$5:$AEI$12,5,FALSE),0)</f>
        <v>0</v>
      </c>
      <c r="DP7" s="12">
        <f>IF(DP$5&lt;&gt;"",HLOOKUP(DP$5,'Recueil des UO'!$I$5:$AEI$12,5,FALSE),0)</f>
        <v>0</v>
      </c>
      <c r="DQ7" s="12">
        <f>IF(DQ$5&lt;&gt;"",HLOOKUP(DQ$5,'Recueil des UO'!$I$5:$AEI$12,5,FALSE),0)</f>
        <v>0</v>
      </c>
      <c r="DR7" s="12">
        <f>IF(DR$5&lt;&gt;"",HLOOKUP(DR$5,'Recueil des UO'!$I$5:$AEI$12,5,FALSE),0)</f>
        <v>0</v>
      </c>
      <c r="DS7" s="12">
        <f>IF(DS$5&lt;&gt;"",HLOOKUP(DS$5,'Recueil des UO'!$I$5:$AEI$12,5,FALSE),0)</f>
        <v>0</v>
      </c>
      <c r="DT7" s="12">
        <f>IF(DT$5&lt;&gt;"",HLOOKUP(DT$5,'Recueil des UO'!$I$5:$AEI$12,5,FALSE),0)</f>
        <v>0</v>
      </c>
      <c r="DU7" s="12">
        <f>IF(DU$5&lt;&gt;"",HLOOKUP(DU$5,'Recueil des UO'!$I$5:$AEI$12,5,FALSE),0)</f>
        <v>0</v>
      </c>
      <c r="DV7" s="12">
        <f>IF(DV$5&lt;&gt;"",HLOOKUP(DV$5,'Recueil des UO'!$I$5:$AEI$12,5,FALSE),0)</f>
        <v>0</v>
      </c>
      <c r="DW7" s="12">
        <f>IF(DW$5&lt;&gt;"",HLOOKUP(DW$5,'Recueil des UO'!$I$5:$AEI$12,5,FALSE),0)</f>
        <v>0</v>
      </c>
      <c r="DX7" s="12">
        <f>IF(DX$5&lt;&gt;"",HLOOKUP(DX$5,'Recueil des UO'!$I$5:$AEI$12,5,FALSE),0)</f>
        <v>0</v>
      </c>
      <c r="DY7" s="12">
        <f>IF(DY$5&lt;&gt;"",HLOOKUP(DY$5,'Recueil des UO'!$I$5:$AEI$12,5,FALSE),0)</f>
        <v>0</v>
      </c>
      <c r="DZ7" s="12">
        <f>IF(DZ$5&lt;&gt;"",HLOOKUP(DZ$5,'Recueil des UO'!$I$5:$AEI$12,5,FALSE),0)</f>
        <v>0</v>
      </c>
      <c r="EA7" s="12">
        <f>IF(EA$5&lt;&gt;"",HLOOKUP(EA$5,'Recueil des UO'!$I$5:$AEI$12,5,FALSE),0)</f>
        <v>0</v>
      </c>
      <c r="EB7" s="12">
        <f>IF(EB$5&lt;&gt;"",HLOOKUP(EB$5,'Recueil des UO'!$I$5:$AEI$12,5,FALSE),0)</f>
        <v>0</v>
      </c>
      <c r="EC7" s="12">
        <f>IF(EC$5&lt;&gt;"",HLOOKUP(EC$5,'Recueil des UO'!$I$5:$AEI$12,5,FALSE),0)</f>
        <v>0</v>
      </c>
      <c r="ED7" s="12">
        <f>IF(ED$5&lt;&gt;"",HLOOKUP(ED$5,'Recueil des UO'!$I$5:$AEI$12,5,FALSE),0)</f>
        <v>0</v>
      </c>
      <c r="EE7" s="12">
        <f>IF(EE$5&lt;&gt;"",HLOOKUP(EE$5,'Recueil des UO'!$I$5:$AEI$12,5,FALSE),0)</f>
        <v>0</v>
      </c>
      <c r="EF7" s="12">
        <f>IF(EF$5&lt;&gt;"",HLOOKUP(EF$5,'Recueil des UO'!$I$5:$AEI$12,5,FALSE),0)</f>
        <v>0</v>
      </c>
      <c r="EG7" s="12">
        <f>IF(EG$5&lt;&gt;"",HLOOKUP(EG$5,'Recueil des UO'!$I$5:$AEI$12,5,FALSE),0)</f>
        <v>0</v>
      </c>
      <c r="EH7" s="12">
        <f>IF(EH$5&lt;&gt;"",HLOOKUP(EH$5,'Recueil des UO'!$I$5:$AEI$12,5,FALSE),0)</f>
        <v>0</v>
      </c>
      <c r="EI7" s="12">
        <f>IF(EI$5&lt;&gt;"",HLOOKUP(EI$5,'Recueil des UO'!$I$5:$AEI$12,5,FALSE),0)</f>
        <v>0</v>
      </c>
      <c r="EJ7" s="12">
        <f>IF(EJ$5&lt;&gt;"",HLOOKUP(EJ$5,'Recueil des UO'!$I$5:$AEI$12,5,FALSE),0)</f>
        <v>0</v>
      </c>
      <c r="EK7" s="12">
        <f>IF(EK$5&lt;&gt;"",HLOOKUP(EK$5,'Recueil des UO'!$I$5:$AEI$12,5,FALSE),0)</f>
        <v>0</v>
      </c>
      <c r="EL7" s="12">
        <f>IF(EL$5&lt;&gt;"",HLOOKUP(EL$5,'Recueil des UO'!$I$5:$AEI$12,5,FALSE),0)</f>
        <v>0</v>
      </c>
      <c r="EM7" s="12">
        <f>IF(EM$5&lt;&gt;"",HLOOKUP(EM$5,'Recueil des UO'!$I$5:$AEI$12,5,FALSE),0)</f>
        <v>0</v>
      </c>
      <c r="EN7" s="12">
        <f>IF(EN$5&lt;&gt;"",HLOOKUP(EN$5,'Recueil des UO'!$I$5:$AEI$12,5,FALSE),0)</f>
        <v>0</v>
      </c>
      <c r="EO7" s="12">
        <f>IF(EO$5&lt;&gt;"",HLOOKUP(EO$5,'Recueil des UO'!$I$5:$AEI$12,5,FALSE),0)</f>
        <v>0</v>
      </c>
      <c r="EP7" s="12">
        <f>IF(EP$5&lt;&gt;"",HLOOKUP(EP$5,'Recueil des UO'!$I$5:$AEI$12,5,FALSE),0)</f>
        <v>0</v>
      </c>
      <c r="EQ7" s="12">
        <f>IF(EQ$5&lt;&gt;"",HLOOKUP(EQ$5,'Recueil des UO'!$I$5:$AEI$12,5,FALSE),0)</f>
        <v>0</v>
      </c>
      <c r="ER7" s="12">
        <f>IF(ER$5&lt;&gt;"",HLOOKUP(ER$5,'Recueil des UO'!$I$5:$AEI$12,5,FALSE),0)</f>
        <v>0</v>
      </c>
      <c r="ES7" s="12">
        <f>IF(ES$5&lt;&gt;"",HLOOKUP(ES$5,'Recueil des UO'!$I$5:$AEI$12,5,FALSE),0)</f>
        <v>0</v>
      </c>
      <c r="ET7" s="12">
        <f>IF(ET$5&lt;&gt;"",HLOOKUP(ET$5,'Recueil des UO'!$I$5:$AEI$12,5,FALSE),0)</f>
        <v>0</v>
      </c>
      <c r="EU7" s="12">
        <f>IF(EU$5&lt;&gt;"",HLOOKUP(EU$5,'Recueil des UO'!$I$5:$AEI$12,5,FALSE),0)</f>
        <v>0</v>
      </c>
      <c r="EV7" s="12">
        <f>IF(EV$5&lt;&gt;"",HLOOKUP(EV$5,'Recueil des UO'!$I$5:$AEI$12,5,FALSE),0)</f>
        <v>0</v>
      </c>
      <c r="EW7" s="12">
        <f>IF(EW$5&lt;&gt;"",HLOOKUP(EW$5,'Recueil des UO'!$I$5:$AEI$12,5,FALSE),0)</f>
        <v>0</v>
      </c>
      <c r="EX7" s="12">
        <f>IF(EX$5&lt;&gt;"",HLOOKUP(EX$5,'Recueil des UO'!$I$5:$AEI$12,5,FALSE),0)</f>
        <v>0</v>
      </c>
      <c r="EY7" s="12">
        <f>IF(EY$5&lt;&gt;"",HLOOKUP(EY$5,'Recueil des UO'!$I$5:$AEI$12,5,FALSE),0)</f>
        <v>0</v>
      </c>
      <c r="EZ7" s="12">
        <f>IF(EZ$5&lt;&gt;"",HLOOKUP(EZ$5,'Recueil des UO'!$I$5:$AEI$12,5,FALSE),0)</f>
        <v>0</v>
      </c>
      <c r="FA7" s="12">
        <f>IF(FA$5&lt;&gt;"",HLOOKUP(FA$5,'Recueil des UO'!$I$5:$AEI$12,5,FALSE),0)</f>
        <v>0</v>
      </c>
      <c r="FB7" s="12">
        <f>IF(FB$5&lt;&gt;"",HLOOKUP(FB$5,'Recueil des UO'!$I$5:$AEI$12,5,FALSE),0)</f>
        <v>0</v>
      </c>
      <c r="FC7" s="12">
        <f>IF(FC$5&lt;&gt;"",HLOOKUP(FC$5,'Recueil des UO'!$I$5:$AEI$12,5,FALSE),0)</f>
        <v>0</v>
      </c>
      <c r="FD7" s="12">
        <f>IF(FD$5&lt;&gt;"",HLOOKUP(FD$5,'Recueil des UO'!$I$5:$AEI$12,5,FALSE),0)</f>
        <v>0</v>
      </c>
      <c r="FE7" s="12">
        <f>IF(FE$5&lt;&gt;"",HLOOKUP(FE$5,'Recueil des UO'!$I$5:$AEI$12,5,FALSE),0)</f>
        <v>0</v>
      </c>
      <c r="FF7" s="12">
        <f>IF(FF$5&lt;&gt;"",HLOOKUP(FF$5,'Recueil des UO'!$I$5:$AEI$12,5,FALSE),0)</f>
        <v>0</v>
      </c>
      <c r="FG7" s="12">
        <f>IF(FG$5&lt;&gt;"",HLOOKUP(FG$5,'Recueil des UO'!$I$5:$AEI$12,5,FALSE),0)</f>
        <v>0</v>
      </c>
      <c r="FH7" s="12">
        <f>IF(FH$5&lt;&gt;"",HLOOKUP(FH$5,'Recueil des UO'!$I$5:$AEI$12,5,FALSE),0)</f>
        <v>0</v>
      </c>
      <c r="FI7" s="12">
        <f>IF(FI$5&lt;&gt;"",HLOOKUP(FI$5,'Recueil des UO'!$I$5:$AEI$12,5,FALSE),0)</f>
        <v>0</v>
      </c>
      <c r="FJ7" s="12">
        <f>IF(FJ$5&lt;&gt;"",HLOOKUP(FJ$5,'Recueil des UO'!$I$5:$AEI$12,5,FALSE),0)</f>
        <v>0</v>
      </c>
      <c r="FK7" s="12">
        <f>IF(FK$5&lt;&gt;"",HLOOKUP(FK$5,'Recueil des UO'!$I$5:$AEI$12,5,FALSE),0)</f>
        <v>0</v>
      </c>
      <c r="FL7" s="12">
        <f>IF(FL$5&lt;&gt;"",HLOOKUP(FL$5,'Recueil des UO'!$I$5:$AEI$12,5,FALSE),0)</f>
        <v>0</v>
      </c>
      <c r="FM7" s="12">
        <f>IF(FM$5&lt;&gt;"",HLOOKUP(FM$5,'Recueil des UO'!$I$5:$AEI$12,5,FALSE),0)</f>
        <v>0</v>
      </c>
      <c r="FN7" s="12">
        <f>IF(FN$5&lt;&gt;"",HLOOKUP(FN$5,'Recueil des UO'!$I$5:$AEI$12,5,FALSE),0)</f>
        <v>0</v>
      </c>
      <c r="FO7" s="12">
        <f>IF(FO$5&lt;&gt;"",HLOOKUP(FO$5,'Recueil des UO'!$I$5:$AEI$12,5,FALSE),0)</f>
        <v>0</v>
      </c>
      <c r="FP7" s="12">
        <f>IF(FP$5&lt;&gt;"",HLOOKUP(FP$5,'Recueil des UO'!$I$5:$AEI$12,5,FALSE),0)</f>
        <v>0</v>
      </c>
      <c r="FQ7" s="12">
        <f>IF(FQ$5&lt;&gt;"",HLOOKUP(FQ$5,'Recueil des UO'!$I$5:$AEI$12,5,FALSE),0)</f>
        <v>0</v>
      </c>
      <c r="FR7" s="12">
        <f>IF(FR$5&lt;&gt;"",HLOOKUP(FR$5,'Recueil des UO'!$I$5:$AEI$12,5,FALSE),0)</f>
        <v>0</v>
      </c>
      <c r="FS7" s="12">
        <f>IF(FS$5&lt;&gt;"",HLOOKUP(FS$5,'Recueil des UO'!$I$5:$AEI$12,5,FALSE),0)</f>
        <v>0</v>
      </c>
      <c r="FT7" s="12">
        <f>IF(FT$5&lt;&gt;"",HLOOKUP(FT$5,'Recueil des UO'!$I$5:$AEI$12,5,FALSE),0)</f>
        <v>0</v>
      </c>
      <c r="FU7" s="12">
        <f>IF(FU$5&lt;&gt;"",HLOOKUP(FU$5,'Recueil des UO'!$I$5:$AEI$12,5,FALSE),0)</f>
        <v>0</v>
      </c>
      <c r="FV7" s="12">
        <f>IF(FV$5&lt;&gt;"",HLOOKUP(FV$5,'Recueil des UO'!$I$5:$AEI$12,5,FALSE),0)</f>
        <v>0</v>
      </c>
      <c r="FW7" s="12">
        <f>IF(FW$5&lt;&gt;"",HLOOKUP(FW$5,'Recueil des UO'!$I$5:$AEI$12,5,FALSE),0)</f>
        <v>0</v>
      </c>
      <c r="FX7" s="12">
        <f>IF(FX$5&lt;&gt;"",HLOOKUP(FX$5,'Recueil des UO'!$I$5:$AEI$12,5,FALSE),0)</f>
        <v>0</v>
      </c>
      <c r="FY7" s="12">
        <f>IF(FY$5&lt;&gt;"",HLOOKUP(FY$5,'Recueil des UO'!$I$5:$AEI$12,5,FALSE),0)</f>
        <v>0</v>
      </c>
      <c r="FZ7" s="12">
        <f>IF(FZ$5&lt;&gt;"",HLOOKUP(FZ$5,'Recueil des UO'!$I$5:$AEI$12,5,FALSE),0)</f>
        <v>0</v>
      </c>
      <c r="GA7" s="12">
        <f>IF(GA$5&lt;&gt;"",HLOOKUP(GA$5,'Recueil des UO'!$I$5:$AEI$12,5,FALSE),0)</f>
        <v>0</v>
      </c>
      <c r="GB7" s="12">
        <f>IF(GB$5&lt;&gt;"",HLOOKUP(GB$5,'Recueil des UO'!$I$5:$AEI$12,5,FALSE),0)</f>
        <v>0</v>
      </c>
      <c r="GC7" s="12">
        <f>IF(GC$5&lt;&gt;"",HLOOKUP(GC$5,'Recueil des UO'!$I$5:$AEI$12,5,FALSE),0)</f>
        <v>0</v>
      </c>
      <c r="GD7" s="12">
        <f>IF(GD$5&lt;&gt;"",HLOOKUP(GD$5,'Recueil des UO'!$I$5:$AEI$12,5,FALSE),0)</f>
        <v>0</v>
      </c>
      <c r="GE7" s="12">
        <f>IF(GE$5&lt;&gt;"",HLOOKUP(GE$5,'Recueil des UO'!$I$5:$AEI$12,5,FALSE),0)</f>
        <v>0</v>
      </c>
      <c r="GF7" s="12">
        <f>IF(GF$5&lt;&gt;"",HLOOKUP(GF$5,'Recueil des UO'!$I$5:$AEI$12,5,FALSE),0)</f>
        <v>0</v>
      </c>
      <c r="GG7" s="12">
        <f>IF(GG$5&lt;&gt;"",HLOOKUP(GG$5,'Recueil des UO'!$I$5:$AEI$12,5,FALSE),0)</f>
        <v>0</v>
      </c>
      <c r="GH7" s="12">
        <f>IF(GH$5&lt;&gt;"",HLOOKUP(GH$5,'Recueil des UO'!$I$5:$AEI$12,5,FALSE),0)</f>
        <v>0</v>
      </c>
      <c r="GI7" s="12">
        <f>IF(GI$5&lt;&gt;"",HLOOKUP(GI$5,'Recueil des UO'!$I$5:$AEI$12,5,FALSE),0)</f>
        <v>0</v>
      </c>
      <c r="GJ7" s="12">
        <f>IF(GJ$5&lt;&gt;"",HLOOKUP(GJ$5,'Recueil des UO'!$I$5:$AEI$12,5,FALSE),0)</f>
        <v>0</v>
      </c>
      <c r="GK7" s="12">
        <f>IF(GK$5&lt;&gt;"",HLOOKUP(GK$5,'Recueil des UO'!$I$5:$AEI$12,5,FALSE),0)</f>
        <v>0</v>
      </c>
      <c r="GL7" s="12">
        <f>IF(GL$5&lt;&gt;"",HLOOKUP(GL$5,'Recueil des UO'!$I$5:$AEI$12,5,FALSE),0)</f>
        <v>0</v>
      </c>
      <c r="GM7" s="12">
        <f>IF(GM$5&lt;&gt;"",HLOOKUP(GM$5,'Recueil des UO'!$I$5:$AEI$12,5,FALSE),0)</f>
        <v>0</v>
      </c>
      <c r="GN7" s="12">
        <f>IF(GN$5&lt;&gt;"",HLOOKUP(GN$5,'Recueil des UO'!$I$5:$AEI$12,5,FALSE),0)</f>
        <v>0</v>
      </c>
      <c r="GO7" s="12">
        <f>IF(GO$5&lt;&gt;"",HLOOKUP(GO$5,'Recueil des UO'!$I$5:$AEI$12,5,FALSE),0)</f>
        <v>0</v>
      </c>
      <c r="GP7" s="12">
        <f>IF(GP$5&lt;&gt;"",HLOOKUP(GP$5,'Recueil des UO'!$I$5:$AEI$12,5,FALSE),0)</f>
        <v>0</v>
      </c>
      <c r="GQ7" s="12">
        <f>IF(GQ$5&lt;&gt;"",HLOOKUP(GQ$5,'Recueil des UO'!$I$5:$AEI$12,5,FALSE),0)</f>
        <v>0</v>
      </c>
      <c r="GR7" s="12">
        <f>IF(GR$5&lt;&gt;"",HLOOKUP(GR$5,'Recueil des UO'!$I$5:$AEI$12,5,FALSE),0)</f>
        <v>0</v>
      </c>
      <c r="GS7" s="12">
        <f>IF(GS$5&lt;&gt;"",HLOOKUP(GS$5,'Recueil des UO'!$I$5:$AEI$12,5,FALSE),0)</f>
        <v>0</v>
      </c>
      <c r="GT7" s="12">
        <f>IF(GT$5&lt;&gt;"",HLOOKUP(GT$5,'Recueil des UO'!$I$5:$AEI$12,5,FALSE),0)</f>
        <v>0</v>
      </c>
      <c r="GU7" s="12">
        <f>IF(GU$5&lt;&gt;"",HLOOKUP(GU$5,'Recueil des UO'!$I$5:$AEI$12,5,FALSE),0)</f>
        <v>0</v>
      </c>
      <c r="GV7" s="12">
        <f>IF(GV$5&lt;&gt;"",HLOOKUP(GV$5,'Recueil des UO'!$I$5:$AEI$12,5,FALSE),0)</f>
        <v>0</v>
      </c>
      <c r="GW7" s="12">
        <f>IF(GW$5&lt;&gt;"",HLOOKUP(GW$5,'Recueil des UO'!$I$5:$AEI$12,5,FALSE),0)</f>
        <v>0</v>
      </c>
      <c r="GX7" s="12">
        <f>IF(GX$5&lt;&gt;"",HLOOKUP(GX$5,'Recueil des UO'!$I$5:$AEI$12,5,FALSE),0)</f>
        <v>0</v>
      </c>
      <c r="GY7" s="12">
        <f>IF(GY$5&lt;&gt;"",HLOOKUP(GY$5,'Recueil des UO'!$I$5:$AEI$12,5,FALSE),0)</f>
        <v>0</v>
      </c>
      <c r="GZ7" s="12">
        <f>IF(GZ$5&lt;&gt;"",HLOOKUP(GZ$5,'Recueil des UO'!$I$5:$AEI$12,5,FALSE),0)</f>
        <v>0</v>
      </c>
      <c r="HA7" s="12">
        <f>IF(HA$5&lt;&gt;"",HLOOKUP(HA$5,'Recueil des UO'!$I$5:$AEI$12,5,FALSE),0)</f>
        <v>0</v>
      </c>
      <c r="HB7" s="12">
        <f>IF(HB$5&lt;&gt;"",HLOOKUP(HB$5,'Recueil des UO'!$I$5:$AEI$12,5,FALSE),0)</f>
        <v>0</v>
      </c>
      <c r="HC7" s="12">
        <f>IF(HC$5&lt;&gt;"",HLOOKUP(HC$5,'Recueil des UO'!$I$5:$AEI$12,5,FALSE),0)</f>
        <v>0</v>
      </c>
      <c r="HD7" s="12">
        <f>IF(HD$5&lt;&gt;"",HLOOKUP(HD$5,'Recueil des UO'!$I$5:$AEI$12,5,FALSE),0)</f>
        <v>0</v>
      </c>
      <c r="HE7" s="12">
        <f>IF(HE$5&lt;&gt;"",HLOOKUP(HE$5,'Recueil des UO'!$I$5:$AEI$12,5,FALSE),0)</f>
        <v>0</v>
      </c>
      <c r="HF7" s="12">
        <f>IF(HF$5&lt;&gt;"",HLOOKUP(HF$5,'Recueil des UO'!$I$5:$AEI$12,5,FALSE),0)</f>
        <v>0</v>
      </c>
      <c r="HG7" s="12">
        <f>IF(HG$5&lt;&gt;"",HLOOKUP(HG$5,'Recueil des UO'!$I$5:$AEI$12,5,FALSE),0)</f>
        <v>0</v>
      </c>
      <c r="HH7" s="12">
        <f>IF(HH$5&lt;&gt;"",HLOOKUP(HH$5,'Recueil des UO'!$I$5:$AEI$12,5,FALSE),0)</f>
        <v>0</v>
      </c>
      <c r="HI7" s="12">
        <f>IF(HI$5&lt;&gt;"",HLOOKUP(HI$5,'Recueil des UO'!$I$5:$AEI$12,5,FALSE),0)</f>
        <v>0</v>
      </c>
      <c r="HJ7" s="12">
        <f>IF(HJ$5&lt;&gt;"",HLOOKUP(HJ$5,'Recueil des UO'!$I$5:$AEI$12,5,FALSE),0)</f>
        <v>0</v>
      </c>
      <c r="HK7" s="12">
        <f>IF(HK$5&lt;&gt;"",HLOOKUP(HK$5,'Recueil des UO'!$I$5:$AEI$12,5,FALSE),0)</f>
        <v>0</v>
      </c>
      <c r="HL7" s="12">
        <f>IF(HL$5&lt;&gt;"",HLOOKUP(HL$5,'Recueil des UO'!$I$5:$AEI$12,5,FALSE),0)</f>
        <v>0</v>
      </c>
      <c r="HM7" s="12">
        <f>IF(HM$5&lt;&gt;"",HLOOKUP(HM$5,'Recueil des UO'!$I$5:$AEI$12,5,FALSE),0)</f>
        <v>0</v>
      </c>
      <c r="HN7" s="12">
        <f>IF(HN$5&lt;&gt;"",HLOOKUP(HN$5,'Recueil des UO'!$I$5:$AEI$12,5,FALSE),0)</f>
        <v>0</v>
      </c>
      <c r="HO7" s="12">
        <f>IF(HO$5&lt;&gt;"",HLOOKUP(HO$5,'Recueil des UO'!$I$5:$AEI$12,5,FALSE),0)</f>
        <v>0</v>
      </c>
      <c r="HP7" s="12">
        <f>IF(HP$5&lt;&gt;"",HLOOKUP(HP$5,'Recueil des UO'!$I$5:$AEI$12,5,FALSE),0)</f>
        <v>0</v>
      </c>
      <c r="HQ7" s="12">
        <f>IF(HQ$5&lt;&gt;"",HLOOKUP(HQ$5,'Recueil des UO'!$I$5:$AEI$12,5,FALSE),0)</f>
        <v>0</v>
      </c>
      <c r="HR7" s="12">
        <f>IF(HR$5&lt;&gt;"",HLOOKUP(HR$5,'Recueil des UO'!$I$5:$AEI$12,5,FALSE),0)</f>
        <v>0</v>
      </c>
      <c r="HS7" s="12">
        <f>IF(HS$5&lt;&gt;"",HLOOKUP(HS$5,'Recueil des UO'!$I$5:$AEI$12,5,FALSE),0)</f>
        <v>0</v>
      </c>
      <c r="HT7" s="12">
        <f>IF(HT$5&lt;&gt;"",HLOOKUP(HT$5,'Recueil des UO'!$I$5:$AEI$12,5,FALSE),0)</f>
        <v>0</v>
      </c>
      <c r="HU7" s="12">
        <f>IF(HU$5&lt;&gt;"",HLOOKUP(HU$5,'Recueil des UO'!$I$5:$AEI$12,5,FALSE),0)</f>
        <v>0</v>
      </c>
      <c r="HV7" s="12">
        <f>IF(HV$5&lt;&gt;"",HLOOKUP(HV$5,'Recueil des UO'!$I$5:$AEI$12,5,FALSE),0)</f>
        <v>0</v>
      </c>
      <c r="HW7" s="12">
        <f>IF(HW$5&lt;&gt;"",HLOOKUP(HW$5,'Recueil des UO'!$I$5:$AEI$12,5,FALSE),0)</f>
        <v>0</v>
      </c>
      <c r="HX7" s="12">
        <f>IF(HX$5&lt;&gt;"",HLOOKUP(HX$5,'Recueil des UO'!$I$5:$AEI$12,5,FALSE),0)</f>
        <v>0</v>
      </c>
      <c r="HY7" s="12">
        <f>IF(HY$5&lt;&gt;"",HLOOKUP(HY$5,'Recueil des UO'!$I$5:$AEI$12,5,FALSE),0)</f>
        <v>0</v>
      </c>
      <c r="HZ7" s="12">
        <f>IF(HZ$5&lt;&gt;"",HLOOKUP(HZ$5,'Recueil des UO'!$I$5:$AEI$12,5,FALSE),0)</f>
        <v>0</v>
      </c>
      <c r="IA7" s="12">
        <f>IF(IA$5&lt;&gt;"",HLOOKUP(IA$5,'Recueil des UO'!$I$5:$AEI$12,5,FALSE),0)</f>
        <v>0</v>
      </c>
      <c r="IB7" s="12">
        <f>IF(IB$5&lt;&gt;"",HLOOKUP(IB$5,'Recueil des UO'!$I$5:$AEI$12,5,FALSE),0)</f>
        <v>0</v>
      </c>
      <c r="IC7" s="12">
        <f>IF(IC$5&lt;&gt;"",HLOOKUP(IC$5,'Recueil des UO'!$I$5:$AEI$12,5,FALSE),0)</f>
        <v>0</v>
      </c>
      <c r="ID7" s="12">
        <f>IF(ID$5&lt;&gt;"",HLOOKUP(ID$5,'Recueil des UO'!$I$5:$AEI$12,5,FALSE),0)</f>
        <v>0</v>
      </c>
      <c r="IE7" s="12">
        <f>IF(IE$5&lt;&gt;"",HLOOKUP(IE$5,'Recueil des UO'!$I$5:$AEI$12,5,FALSE),0)</f>
        <v>0</v>
      </c>
      <c r="IF7" s="12">
        <f>IF(IF$5&lt;&gt;"",HLOOKUP(IF$5,'Recueil des UO'!$I$5:$AEI$12,5,FALSE),0)</f>
        <v>0</v>
      </c>
      <c r="IG7" s="12">
        <f>IF(IG$5&lt;&gt;"",HLOOKUP(IG$5,'Recueil des UO'!$I$5:$AEI$12,5,FALSE),0)</f>
        <v>0</v>
      </c>
      <c r="IH7" s="12">
        <f>IF(IH$5&lt;&gt;"",HLOOKUP(IH$5,'Recueil des UO'!$I$5:$AEI$12,5,FALSE),0)</f>
        <v>0</v>
      </c>
      <c r="II7" s="12">
        <f>IF(II$5&lt;&gt;"",HLOOKUP(II$5,'Recueil des UO'!$I$5:$AEI$12,5,FALSE),0)</f>
        <v>0</v>
      </c>
      <c r="IJ7" s="12">
        <f>IF(IJ$5&lt;&gt;"",HLOOKUP(IJ$5,'Recueil des UO'!$I$5:$AEI$12,5,FALSE),0)</f>
        <v>0</v>
      </c>
      <c r="IK7" s="12">
        <f>IF(IK$5&lt;&gt;"",HLOOKUP(IK$5,'Recueil des UO'!$I$5:$AEI$12,5,FALSE),0)</f>
        <v>0</v>
      </c>
      <c r="IL7" s="12">
        <f>IF(IL$5&lt;&gt;"",HLOOKUP(IL$5,'Recueil des UO'!$I$5:$AEI$12,5,FALSE),0)</f>
        <v>0</v>
      </c>
      <c r="IM7" s="12">
        <f>IF(IM$5&lt;&gt;"",HLOOKUP(IM$5,'Recueil des UO'!$I$5:$AEI$12,5,FALSE),0)</f>
        <v>0</v>
      </c>
      <c r="IN7" s="12">
        <f>IF(IN$5&lt;&gt;"",HLOOKUP(IN$5,'Recueil des UO'!$I$5:$AEI$12,5,FALSE),0)</f>
        <v>0</v>
      </c>
      <c r="IO7" s="12">
        <f>IF(IO$5&lt;&gt;"",HLOOKUP(IO$5,'Recueil des UO'!$I$5:$AEI$12,5,FALSE),0)</f>
        <v>0</v>
      </c>
      <c r="IP7" s="12">
        <f>IF(IP$5&lt;&gt;"",HLOOKUP(IP$5,'Recueil des UO'!$I$5:$AEI$12,5,FALSE),0)</f>
        <v>0</v>
      </c>
      <c r="IQ7" s="12">
        <f>IF(IQ$5&lt;&gt;"",HLOOKUP(IQ$5,'Recueil des UO'!$I$5:$AEI$12,5,FALSE),0)</f>
        <v>0</v>
      </c>
      <c r="IR7" s="12">
        <f>IF(IR$5&lt;&gt;"",HLOOKUP(IR$5,'Recueil des UO'!$I$5:$AEI$12,5,FALSE),0)</f>
        <v>0</v>
      </c>
      <c r="IS7" s="12">
        <f>IF(IS$5&lt;&gt;"",HLOOKUP(IS$5,'Recueil des UO'!$I$5:$AEI$12,5,FALSE),0)</f>
        <v>0</v>
      </c>
      <c r="IT7" s="12">
        <f>IF(IT$5&lt;&gt;"",HLOOKUP(IT$5,'Recueil des UO'!$I$5:$AEI$12,5,FALSE),0)</f>
        <v>0</v>
      </c>
      <c r="IU7" s="12">
        <f>IF(IU$5&lt;&gt;"",HLOOKUP(IU$5,'Recueil des UO'!$I$5:$AEI$12,5,FALSE),0)</f>
        <v>0</v>
      </c>
      <c r="IV7" s="12">
        <f>IF(IV$5&lt;&gt;"",HLOOKUP(IV$5,'Recueil des UO'!$I$5:$AEI$12,5,FALSE),0)</f>
        <v>0</v>
      </c>
      <c r="IW7" s="12">
        <f>IF(IW$5&lt;&gt;"",HLOOKUP(IW$5,'Recueil des UO'!$I$5:$AEI$12,5,FALSE),0)</f>
        <v>0</v>
      </c>
      <c r="IX7" s="12">
        <f>IF(IX$5&lt;&gt;"",HLOOKUP(IX$5,'Recueil des UO'!$I$5:$AEI$12,5,FALSE),0)</f>
        <v>0</v>
      </c>
      <c r="IY7" s="12">
        <f>IF(IY$5&lt;&gt;"",HLOOKUP(IY$5,'Recueil des UO'!$I$5:$AEI$12,5,FALSE),0)</f>
        <v>0</v>
      </c>
      <c r="IZ7" s="12">
        <f>IF(IZ$5&lt;&gt;"",HLOOKUP(IZ$5,'Recueil des UO'!$I$5:$AEI$12,5,FALSE),0)</f>
        <v>0</v>
      </c>
      <c r="JA7" s="12">
        <f>IF(JA$5&lt;&gt;"",HLOOKUP(JA$5,'Recueil des UO'!$I$5:$AEI$12,5,FALSE),0)</f>
        <v>0</v>
      </c>
      <c r="JB7" s="12">
        <f>IF(JB$5&lt;&gt;"",HLOOKUP(JB$5,'Recueil des UO'!$I$5:$AEI$12,5,FALSE),0)</f>
        <v>0</v>
      </c>
      <c r="JC7" s="12">
        <f>IF(JC$5&lt;&gt;"",HLOOKUP(JC$5,'Recueil des UO'!$I$5:$AEI$12,5,FALSE),0)</f>
        <v>0</v>
      </c>
      <c r="JD7" s="12">
        <f>IF(JD$5&lt;&gt;"",HLOOKUP(JD$5,'Recueil des UO'!$I$5:$AEI$12,5,FALSE),0)</f>
        <v>0</v>
      </c>
      <c r="JE7" s="12">
        <f>IF(JE$5&lt;&gt;"",HLOOKUP(JE$5,'Recueil des UO'!$I$5:$AEI$12,5,FALSE),0)</f>
        <v>0</v>
      </c>
      <c r="JF7" s="12">
        <f>IF(JF$5&lt;&gt;"",HLOOKUP(JF$5,'Recueil des UO'!$I$5:$AEI$12,5,FALSE),0)</f>
        <v>0</v>
      </c>
      <c r="JG7" s="12">
        <f>IF(JG$5&lt;&gt;"",HLOOKUP(JG$5,'Recueil des UO'!$I$5:$AEI$12,5,FALSE),0)</f>
        <v>0</v>
      </c>
      <c r="JH7" s="12">
        <f>IF(JH$5&lt;&gt;"",HLOOKUP(JH$5,'Recueil des UO'!$I$5:$AEI$12,5,FALSE),0)</f>
        <v>0</v>
      </c>
      <c r="JI7" s="12">
        <f>IF(JI$5&lt;&gt;"",HLOOKUP(JI$5,'Recueil des UO'!$I$5:$AEI$12,5,FALSE),0)</f>
        <v>0</v>
      </c>
      <c r="JJ7" s="12">
        <f>IF(JJ$5&lt;&gt;"",HLOOKUP(JJ$5,'Recueil des UO'!$I$5:$AEI$12,5,FALSE),0)</f>
        <v>0</v>
      </c>
      <c r="JK7" s="12">
        <f>IF(JK$5&lt;&gt;"",HLOOKUP(JK$5,'Recueil des UO'!$I$5:$AEI$12,5,FALSE),0)</f>
        <v>0</v>
      </c>
      <c r="JL7" s="12">
        <f>IF(JL$5&lt;&gt;"",HLOOKUP(JL$5,'Recueil des UO'!$I$5:$AEI$12,5,FALSE),0)</f>
        <v>0</v>
      </c>
      <c r="JM7" s="12">
        <f>IF(JM$5&lt;&gt;"",HLOOKUP(JM$5,'Recueil des UO'!$I$5:$AEI$12,5,FALSE),0)</f>
        <v>0</v>
      </c>
      <c r="JN7" s="12">
        <f>IF(JN$5&lt;&gt;"",HLOOKUP(JN$5,'Recueil des UO'!$I$5:$AEI$12,5,FALSE),0)</f>
        <v>0</v>
      </c>
      <c r="JO7" s="12">
        <f>IF(JO$5&lt;&gt;"",HLOOKUP(JO$5,'Recueil des UO'!$I$5:$AEI$12,5,FALSE),0)</f>
        <v>0</v>
      </c>
      <c r="JP7" s="12">
        <f>IF(JP$5&lt;&gt;"",HLOOKUP(JP$5,'Recueil des UO'!$I$5:$AEI$12,5,FALSE),0)</f>
        <v>0</v>
      </c>
      <c r="JQ7" s="12">
        <f>IF(JQ$5&lt;&gt;"",HLOOKUP(JQ$5,'Recueil des UO'!$I$5:$AEI$12,5,FALSE),0)</f>
        <v>0</v>
      </c>
      <c r="JR7" s="12">
        <f>IF(JR$5&lt;&gt;"",HLOOKUP(JR$5,'Recueil des UO'!$I$5:$AEI$12,5,FALSE),0)</f>
        <v>0</v>
      </c>
      <c r="JS7" s="12">
        <f>IF(JS$5&lt;&gt;"",HLOOKUP(JS$5,'Recueil des UO'!$I$5:$AEI$12,5,FALSE),0)</f>
        <v>0</v>
      </c>
      <c r="JT7" s="12">
        <f>IF(JT$5&lt;&gt;"",HLOOKUP(JT$5,'Recueil des UO'!$I$5:$AEI$12,5,FALSE),0)</f>
        <v>0</v>
      </c>
      <c r="JU7" s="12">
        <f>IF(JU$5&lt;&gt;"",HLOOKUP(JU$5,'Recueil des UO'!$I$5:$AEI$12,5,FALSE),0)</f>
        <v>0</v>
      </c>
      <c r="JV7" s="12">
        <f>IF(JV$5&lt;&gt;"",HLOOKUP(JV$5,'Recueil des UO'!$I$5:$AEI$12,5,FALSE),0)</f>
        <v>0</v>
      </c>
      <c r="JW7" s="12">
        <f>IF(JW$5&lt;&gt;"",HLOOKUP(JW$5,'Recueil des UO'!$I$5:$AEI$12,5,FALSE),0)</f>
        <v>0</v>
      </c>
      <c r="JX7" s="12">
        <f>IF(JX$5&lt;&gt;"",HLOOKUP(JX$5,'Recueil des UO'!$I$5:$AEI$12,5,FALSE),0)</f>
        <v>0</v>
      </c>
      <c r="JY7" s="12">
        <f>IF(JY$5&lt;&gt;"",HLOOKUP(JY$5,'Recueil des UO'!$I$5:$AEI$12,5,FALSE),0)</f>
        <v>0</v>
      </c>
      <c r="JZ7" s="12">
        <f>IF(JZ$5&lt;&gt;"",HLOOKUP(JZ$5,'Recueil des UO'!$I$5:$AEI$12,5,FALSE),0)</f>
        <v>0</v>
      </c>
      <c r="KA7" s="12">
        <f>IF(KA$5&lt;&gt;"",HLOOKUP(KA$5,'Recueil des UO'!$I$5:$AEI$12,5,FALSE),0)</f>
        <v>0</v>
      </c>
      <c r="KB7" s="12">
        <f>IF(KB$5&lt;&gt;"",HLOOKUP(KB$5,'Recueil des UO'!$I$5:$AEI$12,5,FALSE),0)</f>
        <v>0</v>
      </c>
      <c r="KC7" s="12">
        <f>IF(KC$5&lt;&gt;"",HLOOKUP(KC$5,'Recueil des UO'!$I$5:$AEI$12,5,FALSE),0)</f>
        <v>0</v>
      </c>
      <c r="KD7" s="12">
        <f>IF(KD$5&lt;&gt;"",HLOOKUP(KD$5,'Recueil des UO'!$I$5:$AEI$12,5,FALSE),0)</f>
        <v>0</v>
      </c>
      <c r="KE7" s="12">
        <f>IF(KE$5&lt;&gt;"",HLOOKUP(KE$5,'Recueil des UO'!$I$5:$AEI$12,5,FALSE),0)</f>
        <v>0</v>
      </c>
      <c r="KF7" s="12">
        <f>IF(KF$5&lt;&gt;"",HLOOKUP(KF$5,'Recueil des UO'!$I$5:$AEI$12,5,FALSE),0)</f>
        <v>0</v>
      </c>
      <c r="KG7" s="12">
        <f>IF(KG$5&lt;&gt;"",HLOOKUP(KG$5,'Recueil des UO'!$I$5:$AEI$12,5,FALSE),0)</f>
        <v>0</v>
      </c>
      <c r="KH7" s="12">
        <f>IF(KH$5&lt;&gt;"",HLOOKUP(KH$5,'Recueil des UO'!$I$5:$AEI$12,5,FALSE),0)</f>
        <v>0</v>
      </c>
      <c r="KI7" s="12">
        <f>IF(KI$5&lt;&gt;"",HLOOKUP(KI$5,'Recueil des UO'!$I$5:$AEI$12,5,FALSE),0)</f>
        <v>0</v>
      </c>
      <c r="KJ7" s="12">
        <f>IF(KJ$5&lt;&gt;"",HLOOKUP(KJ$5,'Recueil des UO'!$I$5:$AEI$12,5,FALSE),0)</f>
        <v>0</v>
      </c>
      <c r="KK7" s="12">
        <f>IF(KK$5&lt;&gt;"",HLOOKUP(KK$5,'Recueil des UO'!$I$5:$AEI$12,5,FALSE),0)</f>
        <v>0</v>
      </c>
      <c r="KL7" s="12">
        <f>IF(KL$5&lt;&gt;"",HLOOKUP(KL$5,'Recueil des UO'!$I$5:$AEI$12,5,FALSE),0)</f>
        <v>0</v>
      </c>
      <c r="KM7" s="12">
        <f>IF(KM$5&lt;&gt;"",HLOOKUP(KM$5,'Recueil des UO'!$I$5:$AEI$12,5,FALSE),0)</f>
        <v>0</v>
      </c>
      <c r="KN7" s="12">
        <f>IF(KN$5&lt;&gt;"",HLOOKUP(KN$5,'Recueil des UO'!$I$5:$AEI$12,5,FALSE),0)</f>
        <v>0</v>
      </c>
      <c r="KO7" s="12">
        <f>IF(KO$5&lt;&gt;"",HLOOKUP(KO$5,'Recueil des UO'!$I$5:$AEI$12,5,FALSE),0)</f>
        <v>0</v>
      </c>
      <c r="KP7" s="12">
        <f>IF(KP$5&lt;&gt;"",HLOOKUP(KP$5,'Recueil des UO'!$I$5:$AEI$12,5,FALSE),0)</f>
        <v>0</v>
      </c>
      <c r="KQ7" s="12">
        <f>IF(KQ$5&lt;&gt;"",HLOOKUP(KQ$5,'Recueil des UO'!$I$5:$AEI$12,5,FALSE),0)</f>
        <v>0</v>
      </c>
      <c r="KR7" s="12">
        <f>IF(KR$5&lt;&gt;"",HLOOKUP(KR$5,'Recueil des UO'!$I$5:$AEI$12,5,FALSE),0)</f>
        <v>0</v>
      </c>
      <c r="KS7" s="12">
        <f>IF(KS$5&lt;&gt;"",HLOOKUP(KS$5,'Recueil des UO'!$I$5:$AEI$12,5,FALSE),0)</f>
        <v>0</v>
      </c>
      <c r="KT7" s="12">
        <f>IF(KT$5&lt;&gt;"",HLOOKUP(KT$5,'Recueil des UO'!$I$5:$AEI$12,5,FALSE),0)</f>
        <v>0</v>
      </c>
      <c r="KU7" s="12">
        <f>IF(KU$5&lt;&gt;"",HLOOKUP(KU$5,'Recueil des UO'!$I$5:$AEI$12,5,FALSE),0)</f>
        <v>0</v>
      </c>
      <c r="KV7" s="12">
        <f>IF(KV$5&lt;&gt;"",HLOOKUP(KV$5,'Recueil des UO'!$I$5:$AEI$12,5,FALSE),0)</f>
        <v>0</v>
      </c>
      <c r="KW7" s="12">
        <f>IF(KW$5&lt;&gt;"",HLOOKUP(KW$5,'Recueil des UO'!$I$5:$AEI$12,5,FALSE),0)</f>
        <v>0</v>
      </c>
      <c r="KX7" s="12">
        <f>IF(KX$5&lt;&gt;"",HLOOKUP(KX$5,'Recueil des UO'!$I$5:$AEI$12,5,FALSE),0)</f>
        <v>0</v>
      </c>
      <c r="KY7" s="12">
        <f>IF(KY$5&lt;&gt;"",HLOOKUP(KY$5,'Recueil des UO'!$I$5:$AEI$12,5,FALSE),0)</f>
        <v>0</v>
      </c>
      <c r="KZ7" s="12">
        <f>IF(KZ$5&lt;&gt;"",HLOOKUP(KZ$5,'Recueil des UO'!$I$5:$AEI$12,5,FALSE),0)</f>
        <v>0</v>
      </c>
      <c r="LA7" s="12">
        <f>IF(LA$5&lt;&gt;"",HLOOKUP(LA$5,'Recueil des UO'!$I$5:$AEI$12,5,FALSE),0)</f>
        <v>0</v>
      </c>
      <c r="LB7" s="12">
        <f>IF(LB$5&lt;&gt;"",HLOOKUP(LB$5,'Recueil des UO'!$I$5:$AEI$12,5,FALSE),0)</f>
        <v>0</v>
      </c>
      <c r="LC7" s="12">
        <f>IF(LC$5&lt;&gt;"",HLOOKUP(LC$5,'Recueil des UO'!$I$5:$AEI$12,5,FALSE),0)</f>
        <v>0</v>
      </c>
      <c r="LD7" s="12">
        <f>IF(LD$5&lt;&gt;"",HLOOKUP(LD$5,'Recueil des UO'!$I$5:$AEI$12,5,FALSE),0)</f>
        <v>0</v>
      </c>
      <c r="LE7" s="12">
        <f>IF(LE$5&lt;&gt;"",HLOOKUP(LE$5,'Recueil des UO'!$I$5:$AEI$12,5,FALSE),0)</f>
        <v>0</v>
      </c>
      <c r="LF7" s="12">
        <f>IF(LF$5&lt;&gt;"",HLOOKUP(LF$5,'Recueil des UO'!$I$5:$AEI$12,5,FALSE),0)</f>
        <v>0</v>
      </c>
      <c r="LG7" s="12">
        <f>IF(LG$5&lt;&gt;"",HLOOKUP(LG$5,'Recueil des UO'!$I$5:$AEI$12,5,FALSE),0)</f>
        <v>0</v>
      </c>
      <c r="LH7" s="12">
        <f>IF(LH$5&lt;&gt;"",HLOOKUP(LH$5,'Recueil des UO'!$I$5:$AEI$12,5,FALSE),0)</f>
        <v>0</v>
      </c>
      <c r="LI7" s="12">
        <f>IF(LI$5&lt;&gt;"",HLOOKUP(LI$5,'Recueil des UO'!$I$5:$AEI$12,5,FALSE),0)</f>
        <v>0</v>
      </c>
      <c r="LJ7" s="12">
        <f>IF(LJ$5&lt;&gt;"",HLOOKUP(LJ$5,'Recueil des UO'!$I$5:$AEI$12,5,FALSE),0)</f>
        <v>0</v>
      </c>
      <c r="LK7" s="12">
        <f>IF(LK$5&lt;&gt;"",HLOOKUP(LK$5,'Recueil des UO'!$I$5:$AEI$12,5,FALSE),0)</f>
        <v>0</v>
      </c>
      <c r="LL7" s="12">
        <f>IF(LL$5&lt;&gt;"",HLOOKUP(LL$5,'Recueil des UO'!$I$5:$AEI$12,5,FALSE),0)</f>
        <v>0</v>
      </c>
      <c r="LM7" s="12">
        <f>IF(LM$5&lt;&gt;"",HLOOKUP(LM$5,'Recueil des UO'!$I$5:$AEI$12,5,FALSE),0)</f>
        <v>0</v>
      </c>
      <c r="LN7" s="12">
        <f>IF(LN$5&lt;&gt;"",HLOOKUP(LN$5,'Recueil des UO'!$I$5:$AEI$12,5,FALSE),0)</f>
        <v>0</v>
      </c>
      <c r="LO7" s="12">
        <f>IF(LO$5&lt;&gt;"",HLOOKUP(LO$5,'Recueil des UO'!$I$5:$AEI$12,5,FALSE),0)</f>
        <v>0</v>
      </c>
      <c r="LP7" s="12">
        <f>IF(LP$5&lt;&gt;"",HLOOKUP(LP$5,'Recueil des UO'!$I$5:$AEI$12,5,FALSE),0)</f>
        <v>0</v>
      </c>
      <c r="LQ7" s="12">
        <f>IF(LQ$5&lt;&gt;"",HLOOKUP(LQ$5,'Recueil des UO'!$I$5:$AEI$12,5,FALSE),0)</f>
        <v>0</v>
      </c>
      <c r="LR7" s="12">
        <f>IF(LR$5&lt;&gt;"",HLOOKUP(LR$5,'Recueil des UO'!$I$5:$AEI$12,5,FALSE),0)</f>
        <v>0</v>
      </c>
      <c r="LS7" s="12">
        <f>IF(LS$5&lt;&gt;"",HLOOKUP(LS$5,'Recueil des UO'!$I$5:$AEI$12,5,FALSE),0)</f>
        <v>0</v>
      </c>
      <c r="LT7" s="12">
        <f>IF(LT$5&lt;&gt;"",HLOOKUP(LT$5,'Recueil des UO'!$I$5:$AEI$12,5,FALSE),0)</f>
        <v>0</v>
      </c>
      <c r="LU7" s="12">
        <f>IF(LU$5&lt;&gt;"",HLOOKUP(LU$5,'Recueil des UO'!$I$5:$AEI$12,5,FALSE),0)</f>
        <v>0</v>
      </c>
      <c r="LV7" s="12">
        <f>IF(LV$5&lt;&gt;"",HLOOKUP(LV$5,'Recueil des UO'!$I$5:$AEI$12,5,FALSE),0)</f>
        <v>0</v>
      </c>
      <c r="LW7" s="12">
        <f>IF(LW$5&lt;&gt;"",HLOOKUP(LW$5,'Recueil des UO'!$I$5:$AEI$12,5,FALSE),0)</f>
        <v>0</v>
      </c>
      <c r="LX7" s="12">
        <f>IF(LX$5&lt;&gt;"",HLOOKUP(LX$5,'Recueil des UO'!$I$5:$AEI$12,5,FALSE),0)</f>
        <v>0</v>
      </c>
      <c r="LY7" s="12">
        <f>IF(LY$5&lt;&gt;"",HLOOKUP(LY$5,'Recueil des UO'!$I$5:$AEI$12,5,FALSE),0)</f>
        <v>0</v>
      </c>
      <c r="LZ7" s="12">
        <f>IF(LZ$5&lt;&gt;"",HLOOKUP(LZ$5,'Recueil des UO'!$I$5:$AEI$12,5,FALSE),0)</f>
        <v>0</v>
      </c>
      <c r="MA7" s="12">
        <f>IF(MA$5&lt;&gt;"",HLOOKUP(MA$5,'Recueil des UO'!$I$5:$AEI$12,5,FALSE),0)</f>
        <v>0</v>
      </c>
      <c r="MB7" s="12">
        <f>IF(MB$5&lt;&gt;"",HLOOKUP(MB$5,'Recueil des UO'!$I$5:$AEI$12,5,FALSE),0)</f>
        <v>0</v>
      </c>
      <c r="MC7" s="12">
        <f>IF(MC$5&lt;&gt;"",HLOOKUP(MC$5,'Recueil des UO'!$I$5:$AEI$12,5,FALSE),0)</f>
        <v>0</v>
      </c>
      <c r="MD7" s="12">
        <f>IF(MD$5&lt;&gt;"",HLOOKUP(MD$5,'Recueil des UO'!$I$5:$AEI$12,5,FALSE),0)</f>
        <v>0</v>
      </c>
      <c r="ME7" s="12">
        <f>IF(ME$5&lt;&gt;"",HLOOKUP(ME$5,'Recueil des UO'!$I$5:$AEI$12,5,FALSE),0)</f>
        <v>0</v>
      </c>
      <c r="MF7" s="12">
        <f>IF(MF$5&lt;&gt;"",HLOOKUP(MF$5,'Recueil des UO'!$I$5:$AEI$12,5,FALSE),0)</f>
        <v>0</v>
      </c>
      <c r="MG7" s="12">
        <f>IF(MG$5&lt;&gt;"",HLOOKUP(MG$5,'Recueil des UO'!$I$5:$AEI$12,5,FALSE),0)</f>
        <v>0</v>
      </c>
      <c r="MH7" s="12">
        <f>IF(MH$5&lt;&gt;"",HLOOKUP(MH$5,'Recueil des UO'!$I$5:$AEI$12,5,FALSE),0)</f>
        <v>0</v>
      </c>
      <c r="MI7" s="12">
        <f>IF(MI$5&lt;&gt;"",HLOOKUP(MI$5,'Recueil des UO'!$I$5:$AEI$12,5,FALSE),0)</f>
        <v>0</v>
      </c>
      <c r="MJ7" s="12">
        <f>IF(MJ$5&lt;&gt;"",HLOOKUP(MJ$5,'Recueil des UO'!$I$5:$AEI$12,5,FALSE),0)</f>
        <v>0</v>
      </c>
      <c r="MK7" s="12">
        <f>IF(MK$5&lt;&gt;"",HLOOKUP(MK$5,'Recueil des UO'!$I$5:$AEI$12,5,FALSE),0)</f>
        <v>0</v>
      </c>
      <c r="ML7" s="12">
        <f>IF(ML$5&lt;&gt;"",HLOOKUP(ML$5,'Recueil des UO'!$I$5:$AEI$12,5,FALSE),0)</f>
        <v>0</v>
      </c>
      <c r="MM7" s="12">
        <f>IF(MM$5&lt;&gt;"",HLOOKUP(MM$5,'Recueil des UO'!$I$5:$AEI$12,5,FALSE),0)</f>
        <v>0</v>
      </c>
      <c r="MN7" s="12">
        <f>IF(MN$5&lt;&gt;"",HLOOKUP(MN$5,'Recueil des UO'!$I$5:$AEI$12,5,FALSE),0)</f>
        <v>0</v>
      </c>
      <c r="MO7" s="12">
        <f>IF(MO$5&lt;&gt;"",HLOOKUP(MO$5,'Recueil des UO'!$I$5:$AEI$12,5,FALSE),0)</f>
        <v>0</v>
      </c>
      <c r="MP7" s="12">
        <f>IF(MP$5&lt;&gt;"",HLOOKUP(MP$5,'Recueil des UO'!$I$5:$AEI$12,5,FALSE),0)</f>
        <v>0</v>
      </c>
      <c r="MQ7" s="12">
        <f>IF(MQ$5&lt;&gt;"",HLOOKUP(MQ$5,'Recueil des UO'!$I$5:$AEI$12,5,FALSE),0)</f>
        <v>0</v>
      </c>
      <c r="MR7" s="12">
        <f>IF(MR$5&lt;&gt;"",HLOOKUP(MR$5,'Recueil des UO'!$I$5:$AEI$12,5,FALSE),0)</f>
        <v>0</v>
      </c>
      <c r="MS7" s="12">
        <f>IF(MS$5&lt;&gt;"",HLOOKUP(MS$5,'Recueil des UO'!$I$5:$AEI$12,5,FALSE),0)</f>
        <v>0</v>
      </c>
      <c r="MT7" s="12">
        <f>IF(MT$5&lt;&gt;"",HLOOKUP(MT$5,'Recueil des UO'!$I$5:$AEI$12,5,FALSE),0)</f>
        <v>0</v>
      </c>
      <c r="MU7" s="12">
        <f>IF(MU$5&lt;&gt;"",HLOOKUP(MU$5,'Recueil des UO'!$I$5:$AEI$12,5,FALSE),0)</f>
        <v>0</v>
      </c>
      <c r="MV7" s="12">
        <f>IF(MV$5&lt;&gt;"",HLOOKUP(MV$5,'Recueil des UO'!$I$5:$AEI$12,5,FALSE),0)</f>
        <v>0</v>
      </c>
      <c r="MW7" s="12">
        <f>IF(MW$5&lt;&gt;"",HLOOKUP(MW$5,'Recueil des UO'!$I$5:$AEI$12,5,FALSE),0)</f>
        <v>0</v>
      </c>
      <c r="MX7" s="12">
        <f>IF(MX$5&lt;&gt;"",HLOOKUP(MX$5,'Recueil des UO'!$I$5:$AEI$12,5,FALSE),0)</f>
        <v>0</v>
      </c>
      <c r="MY7" s="12">
        <f>IF(MY$5&lt;&gt;"",HLOOKUP(MY$5,'Recueil des UO'!$I$5:$AEI$12,5,FALSE),0)</f>
        <v>0</v>
      </c>
      <c r="MZ7" s="12">
        <f>IF(MZ$5&lt;&gt;"",HLOOKUP(MZ$5,'Recueil des UO'!$I$5:$AEI$12,5,FALSE),0)</f>
        <v>0</v>
      </c>
      <c r="NA7" s="12">
        <f>IF(NA$5&lt;&gt;"",HLOOKUP(NA$5,'Recueil des UO'!$I$5:$AEI$12,5,FALSE),0)</f>
        <v>0</v>
      </c>
      <c r="NB7" s="12">
        <f>IF(NB$5&lt;&gt;"",HLOOKUP(NB$5,'Recueil des UO'!$I$5:$AEI$12,5,FALSE),0)</f>
        <v>0</v>
      </c>
      <c r="NC7" s="12">
        <f>IF(NC$5&lt;&gt;"",HLOOKUP(NC$5,'Recueil des UO'!$I$5:$AEI$12,5,FALSE),0)</f>
        <v>0</v>
      </c>
      <c r="ND7" s="12">
        <f>IF(ND$5&lt;&gt;"",HLOOKUP(ND$5,'Recueil des UO'!$I$5:$AEI$12,5,FALSE),0)</f>
        <v>0</v>
      </c>
      <c r="NE7" s="12">
        <f>IF(NE$5&lt;&gt;"",HLOOKUP(NE$5,'Recueil des UO'!$I$5:$AEI$12,5,FALSE),0)</f>
        <v>0</v>
      </c>
      <c r="NF7" s="12">
        <f>IF(NF$5&lt;&gt;"",HLOOKUP(NF$5,'Recueil des UO'!$I$5:$AEI$12,5,FALSE),0)</f>
        <v>0</v>
      </c>
      <c r="NG7" s="12">
        <f>IF(NG$5&lt;&gt;"",HLOOKUP(NG$5,'Recueil des UO'!$I$5:$AEI$12,5,FALSE),0)</f>
        <v>0</v>
      </c>
      <c r="NH7" s="12">
        <f>IF(NH$5&lt;&gt;"",HLOOKUP(NH$5,'Recueil des UO'!$I$5:$AEI$12,5,FALSE),0)</f>
        <v>0</v>
      </c>
      <c r="NI7" s="12">
        <f>IF(NI$5&lt;&gt;"",HLOOKUP(NI$5,'Recueil des UO'!$I$5:$AEI$12,5,FALSE),0)</f>
        <v>0</v>
      </c>
      <c r="NJ7" s="12">
        <f>IF(NJ$5&lt;&gt;"",HLOOKUP(NJ$5,'Recueil des UO'!$I$5:$AEI$12,5,FALSE),0)</f>
        <v>0</v>
      </c>
      <c r="NK7" s="12">
        <f>IF(NK$5&lt;&gt;"",HLOOKUP(NK$5,'Recueil des UO'!$I$5:$AEI$12,5,FALSE),0)</f>
        <v>0</v>
      </c>
      <c r="NL7" s="12">
        <f>IF(NL$5&lt;&gt;"",HLOOKUP(NL$5,'Recueil des UO'!$I$5:$AEI$12,5,FALSE),0)</f>
        <v>0</v>
      </c>
      <c r="NM7" s="12">
        <f>IF(NM$5&lt;&gt;"",HLOOKUP(NM$5,'Recueil des UO'!$I$5:$AEI$12,5,FALSE),0)</f>
        <v>0</v>
      </c>
      <c r="NN7" s="12">
        <f>IF(NN$5&lt;&gt;"",HLOOKUP(NN$5,'Recueil des UO'!$I$5:$AEI$12,5,FALSE),0)</f>
        <v>0</v>
      </c>
      <c r="NO7" s="12">
        <f>IF(NO$5&lt;&gt;"",HLOOKUP(NO$5,'Recueil des UO'!$I$5:$AEI$12,5,FALSE),0)</f>
        <v>0</v>
      </c>
      <c r="NP7" s="12">
        <f>IF(NP$5&lt;&gt;"",HLOOKUP(NP$5,'Recueil des UO'!$I$5:$AEI$12,5,FALSE),0)</f>
        <v>0</v>
      </c>
      <c r="NQ7" s="12">
        <f>IF(NQ$5&lt;&gt;"",HLOOKUP(NQ$5,'Recueil des UO'!$I$5:$AEI$12,5,FALSE),0)</f>
        <v>0</v>
      </c>
      <c r="NR7" s="12">
        <f>IF(NR$5&lt;&gt;"",HLOOKUP(NR$5,'Recueil des UO'!$I$5:$AEI$12,5,FALSE),0)</f>
        <v>0</v>
      </c>
      <c r="NS7" s="12">
        <f>IF(NS$5&lt;&gt;"",HLOOKUP(NS$5,'Recueil des UO'!$I$5:$AEI$12,5,FALSE),0)</f>
        <v>0</v>
      </c>
      <c r="NT7" s="12">
        <f>IF(NT$5&lt;&gt;"",HLOOKUP(NT$5,'Recueil des UO'!$I$5:$AEI$12,5,FALSE),0)</f>
        <v>0</v>
      </c>
      <c r="NU7" s="12">
        <f>IF(NU$5&lt;&gt;"",HLOOKUP(NU$5,'Recueil des UO'!$I$5:$AEI$12,5,FALSE),0)</f>
        <v>0</v>
      </c>
      <c r="NV7" s="12">
        <f>IF(NV$5&lt;&gt;"",HLOOKUP(NV$5,'Recueil des UO'!$I$5:$AEI$12,5,FALSE),0)</f>
        <v>0</v>
      </c>
      <c r="NW7" s="12">
        <f>IF(NW$5&lt;&gt;"",HLOOKUP(NW$5,'Recueil des UO'!$I$5:$AEI$12,5,FALSE),0)</f>
        <v>0</v>
      </c>
      <c r="NX7" s="12">
        <f>IF(NX$5&lt;&gt;"",HLOOKUP(NX$5,'Recueil des UO'!$I$5:$AEI$12,5,FALSE),0)</f>
        <v>0</v>
      </c>
      <c r="NY7" s="12">
        <f>IF(NY$5&lt;&gt;"",HLOOKUP(NY$5,'Recueil des UO'!$I$5:$AEI$12,5,FALSE),0)</f>
        <v>0</v>
      </c>
      <c r="NZ7" s="12">
        <f>IF(NZ$5&lt;&gt;"",HLOOKUP(NZ$5,'Recueil des UO'!$I$5:$AEI$12,5,FALSE),0)</f>
        <v>0</v>
      </c>
      <c r="OA7" s="12">
        <f>IF(OA$5&lt;&gt;"",HLOOKUP(OA$5,'Recueil des UO'!$I$5:$AEI$12,5,FALSE),0)</f>
        <v>0</v>
      </c>
      <c r="OB7" s="12">
        <f>IF(OB$5&lt;&gt;"",HLOOKUP(OB$5,'Recueil des UO'!$I$5:$AEI$12,5,FALSE),0)</f>
        <v>0</v>
      </c>
      <c r="OC7" s="12">
        <f>IF(OC$5&lt;&gt;"",HLOOKUP(OC$5,'Recueil des UO'!$I$5:$AEI$12,5,FALSE),0)</f>
        <v>0</v>
      </c>
      <c r="OD7" s="12">
        <f>IF(OD$5&lt;&gt;"",HLOOKUP(OD$5,'Recueil des UO'!$I$5:$AEI$12,5,FALSE),0)</f>
        <v>0</v>
      </c>
      <c r="OE7" s="12">
        <f>IF(OE$5&lt;&gt;"",HLOOKUP(OE$5,'Recueil des UO'!$I$5:$AEI$12,5,FALSE),0)</f>
        <v>0</v>
      </c>
      <c r="OF7" s="12">
        <f>IF(OF$5&lt;&gt;"",HLOOKUP(OF$5,'Recueil des UO'!$I$5:$AEI$12,5,FALSE),0)</f>
        <v>0</v>
      </c>
      <c r="OG7" s="12">
        <f>IF(OG$5&lt;&gt;"",HLOOKUP(OG$5,'Recueil des UO'!$I$5:$AEI$12,5,FALSE),0)</f>
        <v>0</v>
      </c>
      <c r="OH7" s="12">
        <f>IF(OH$5&lt;&gt;"",HLOOKUP(OH$5,'Recueil des UO'!$I$5:$AEI$12,5,FALSE),0)</f>
        <v>0</v>
      </c>
      <c r="OI7" s="12">
        <f>IF(OI$5&lt;&gt;"",HLOOKUP(OI$5,'Recueil des UO'!$I$5:$AEI$12,5,FALSE),0)</f>
        <v>0</v>
      </c>
      <c r="OJ7" s="12">
        <f>IF(OJ$5&lt;&gt;"",HLOOKUP(OJ$5,'Recueil des UO'!$I$5:$AEI$12,5,FALSE),0)</f>
        <v>0</v>
      </c>
      <c r="OK7" s="12">
        <f>IF(OK$5&lt;&gt;"",HLOOKUP(OK$5,'Recueil des UO'!$I$5:$AEI$12,5,FALSE),0)</f>
        <v>0</v>
      </c>
      <c r="OL7" s="12">
        <f>IF(OL$5&lt;&gt;"",HLOOKUP(OL$5,'Recueil des UO'!$I$5:$AEI$12,5,FALSE),0)</f>
        <v>0</v>
      </c>
      <c r="OM7" s="12">
        <f>IF(OM$5&lt;&gt;"",HLOOKUP(OM$5,'Recueil des UO'!$I$5:$AEI$12,5,FALSE),0)</f>
        <v>0</v>
      </c>
      <c r="ON7" s="12">
        <f>IF(ON$5&lt;&gt;"",HLOOKUP(ON$5,'Recueil des UO'!$I$5:$AEI$12,5,FALSE),0)</f>
        <v>0</v>
      </c>
      <c r="OO7" s="12">
        <f>IF(OO$5&lt;&gt;"",HLOOKUP(OO$5,'Recueil des UO'!$I$5:$AEI$12,5,FALSE),0)</f>
        <v>0</v>
      </c>
      <c r="OP7" s="12">
        <f>IF(OP$5&lt;&gt;"",HLOOKUP(OP$5,'Recueil des UO'!$I$5:$AEI$12,5,FALSE),0)</f>
        <v>0</v>
      </c>
      <c r="OQ7" s="12">
        <f>IF(OQ$5&lt;&gt;"",HLOOKUP(OQ$5,'Recueil des UO'!$I$5:$AEI$12,5,FALSE),0)</f>
        <v>0</v>
      </c>
      <c r="OR7" s="12">
        <f>IF(OR$5&lt;&gt;"",HLOOKUP(OR$5,'Recueil des UO'!$I$5:$AEI$12,5,FALSE),0)</f>
        <v>0</v>
      </c>
      <c r="OS7" s="12">
        <f>IF(OS$5&lt;&gt;"",HLOOKUP(OS$5,'Recueil des UO'!$I$5:$AEI$12,5,FALSE),0)</f>
        <v>0</v>
      </c>
      <c r="OT7" s="12">
        <f>IF(OT$5&lt;&gt;"",HLOOKUP(OT$5,'Recueil des UO'!$I$5:$AEI$12,5,FALSE),0)</f>
        <v>0</v>
      </c>
      <c r="OU7" s="12">
        <f>IF(OU$5&lt;&gt;"",HLOOKUP(OU$5,'Recueil des UO'!$I$5:$AEI$12,5,FALSE),0)</f>
        <v>0</v>
      </c>
      <c r="OV7" s="12">
        <f>IF(OV$5&lt;&gt;"",HLOOKUP(OV$5,'Recueil des UO'!$I$5:$AEI$12,5,FALSE),0)</f>
        <v>0</v>
      </c>
      <c r="OW7" s="12">
        <f>IF(OW$5&lt;&gt;"",HLOOKUP(OW$5,'Recueil des UO'!$I$5:$AEI$12,5,FALSE),0)</f>
        <v>0</v>
      </c>
      <c r="OX7" s="12">
        <f>IF(OX$5&lt;&gt;"",HLOOKUP(OX$5,'Recueil des UO'!$I$5:$AEI$12,5,FALSE),0)</f>
        <v>0</v>
      </c>
      <c r="OY7" s="12">
        <f>IF(OY$5&lt;&gt;"",HLOOKUP(OY$5,'Recueil des UO'!$I$5:$AEI$12,5,FALSE),0)</f>
        <v>0</v>
      </c>
      <c r="OZ7" s="12">
        <f>IF(OZ$5&lt;&gt;"",HLOOKUP(OZ$5,'Recueil des UO'!$I$5:$AEI$12,5,FALSE),0)</f>
        <v>0</v>
      </c>
      <c r="PA7" s="12">
        <f>IF(PA$5&lt;&gt;"",HLOOKUP(PA$5,'Recueil des UO'!$I$5:$AEI$12,5,FALSE),0)</f>
        <v>0</v>
      </c>
      <c r="PB7" s="12">
        <f>IF(PB$5&lt;&gt;"",HLOOKUP(PB$5,'Recueil des UO'!$I$5:$AEI$12,5,FALSE),0)</f>
        <v>0</v>
      </c>
      <c r="PC7" s="12">
        <f>IF(PC$5&lt;&gt;"",HLOOKUP(PC$5,'Recueil des UO'!$I$5:$AEI$12,5,FALSE),0)</f>
        <v>0</v>
      </c>
      <c r="PD7" s="12">
        <f>IF(PD$5&lt;&gt;"",HLOOKUP(PD$5,'Recueil des UO'!$I$5:$AEI$12,5,FALSE),0)</f>
        <v>0</v>
      </c>
      <c r="PE7" s="12">
        <f>IF(PE$5&lt;&gt;"",HLOOKUP(PE$5,'Recueil des UO'!$I$5:$AEI$12,5,FALSE),0)</f>
        <v>0</v>
      </c>
      <c r="PF7" s="12">
        <f>IF(PF$5&lt;&gt;"",HLOOKUP(PF$5,'Recueil des UO'!$I$5:$AEI$12,5,FALSE),0)</f>
        <v>0</v>
      </c>
      <c r="PG7" s="12">
        <f>IF(PG$5&lt;&gt;"",HLOOKUP(PG$5,'Recueil des UO'!$I$5:$AEI$12,5,FALSE),0)</f>
        <v>0</v>
      </c>
      <c r="PH7" s="12">
        <f>IF(PH$5&lt;&gt;"",HLOOKUP(PH$5,'Recueil des UO'!$I$5:$AEI$12,5,FALSE),0)</f>
        <v>0</v>
      </c>
      <c r="PI7" s="12">
        <f>IF(PI$5&lt;&gt;"",HLOOKUP(PI$5,'Recueil des UO'!$I$5:$AEI$12,5,FALSE),0)</f>
        <v>0</v>
      </c>
      <c r="PJ7" s="12">
        <f>IF(PJ$5&lt;&gt;"",HLOOKUP(PJ$5,'Recueil des UO'!$I$5:$AEI$12,5,FALSE),0)</f>
        <v>0</v>
      </c>
      <c r="PK7" s="12">
        <f>IF(PK$5&lt;&gt;"",HLOOKUP(PK$5,'Recueil des UO'!$I$5:$AEI$12,5,FALSE),0)</f>
        <v>0</v>
      </c>
      <c r="PL7" s="12">
        <f>IF(PL$5&lt;&gt;"",HLOOKUP(PL$5,'Recueil des UO'!$I$5:$AEI$12,5,FALSE),0)</f>
        <v>0</v>
      </c>
      <c r="PM7" s="12">
        <f>IF(PM$5&lt;&gt;"",HLOOKUP(PM$5,'Recueil des UO'!$I$5:$AEI$12,5,FALSE),0)</f>
        <v>0</v>
      </c>
      <c r="PN7" s="12">
        <f>IF(PN$5&lt;&gt;"",HLOOKUP(PN$5,'Recueil des UO'!$I$5:$AEI$12,5,FALSE),0)</f>
        <v>0</v>
      </c>
      <c r="PO7" s="12">
        <f>IF(PO$5&lt;&gt;"",HLOOKUP(PO$5,'Recueil des UO'!$I$5:$AEI$12,5,FALSE),0)</f>
        <v>0</v>
      </c>
      <c r="PP7" s="12">
        <f>IF(PP$5&lt;&gt;"",HLOOKUP(PP$5,'Recueil des UO'!$I$5:$AEI$12,5,FALSE),0)</f>
        <v>0</v>
      </c>
      <c r="PQ7" s="12">
        <f>IF(PQ$5&lt;&gt;"",HLOOKUP(PQ$5,'Recueil des UO'!$I$5:$AEI$12,5,FALSE),0)</f>
        <v>0</v>
      </c>
      <c r="PR7" s="12">
        <f>IF(PR$5&lt;&gt;"",HLOOKUP(PR$5,'Recueil des UO'!$I$5:$AEI$12,5,FALSE),0)</f>
        <v>0</v>
      </c>
      <c r="PS7" s="12">
        <f>IF(PS$5&lt;&gt;"",HLOOKUP(PS$5,'Recueil des UO'!$I$5:$AEI$12,5,FALSE),0)</f>
        <v>0</v>
      </c>
      <c r="PT7" s="12">
        <f>IF(PT$5&lt;&gt;"",HLOOKUP(PT$5,'Recueil des UO'!$I$5:$AEI$12,5,FALSE),0)</f>
        <v>0</v>
      </c>
      <c r="PU7" s="12">
        <f>IF(PU$5&lt;&gt;"",HLOOKUP(PU$5,'Recueil des UO'!$I$5:$AEI$12,5,FALSE),0)</f>
        <v>0</v>
      </c>
      <c r="PV7" s="12">
        <f>IF(PV$5&lt;&gt;"",HLOOKUP(PV$5,'Recueil des UO'!$I$5:$AEI$12,5,FALSE),0)</f>
        <v>0</v>
      </c>
      <c r="PW7" s="12">
        <f>IF(PW$5&lt;&gt;"",HLOOKUP(PW$5,'Recueil des UO'!$I$5:$AEI$12,5,FALSE),0)</f>
        <v>0</v>
      </c>
      <c r="PX7" s="12">
        <f>IF(PX$5&lt;&gt;"",HLOOKUP(PX$5,'Recueil des UO'!$I$5:$AEI$12,5,FALSE),0)</f>
        <v>0</v>
      </c>
      <c r="PY7" s="12">
        <f>IF(PY$5&lt;&gt;"",HLOOKUP(PY$5,'Recueil des UO'!$I$5:$AEI$12,5,FALSE),0)</f>
        <v>0</v>
      </c>
      <c r="PZ7" s="12">
        <f>IF(PZ$5&lt;&gt;"",HLOOKUP(PZ$5,'Recueil des UO'!$I$5:$AEI$12,5,FALSE),0)</f>
        <v>0</v>
      </c>
      <c r="QA7" s="12">
        <f>IF(QA$5&lt;&gt;"",HLOOKUP(QA$5,'Recueil des UO'!$I$5:$AEI$12,5,FALSE),0)</f>
        <v>0</v>
      </c>
      <c r="QB7" s="12">
        <f>IF(QB$5&lt;&gt;"",HLOOKUP(QB$5,'Recueil des UO'!$I$5:$AEI$12,5,FALSE),0)</f>
        <v>0</v>
      </c>
      <c r="QC7" s="12">
        <f>IF(QC$5&lt;&gt;"",HLOOKUP(QC$5,'Recueil des UO'!$I$5:$AEI$12,5,FALSE),0)</f>
        <v>0</v>
      </c>
      <c r="QD7" s="12">
        <f>IF(QD$5&lt;&gt;"",HLOOKUP(QD$5,'Recueil des UO'!$I$5:$AEI$12,5,FALSE),0)</f>
        <v>0</v>
      </c>
      <c r="QE7" s="12">
        <f>IF(QE$5&lt;&gt;"",HLOOKUP(QE$5,'Recueil des UO'!$I$5:$AEI$12,5,FALSE),0)</f>
        <v>0</v>
      </c>
      <c r="QF7" s="12">
        <f>IF(QF$5&lt;&gt;"",HLOOKUP(QF$5,'Recueil des UO'!$I$5:$AEI$12,5,FALSE),0)</f>
        <v>0</v>
      </c>
      <c r="QG7" s="12">
        <f>IF(QG$5&lt;&gt;"",HLOOKUP(QG$5,'Recueil des UO'!$I$5:$AEI$12,5,FALSE),0)</f>
        <v>0</v>
      </c>
      <c r="QH7" s="12">
        <f>IF(QH$5&lt;&gt;"",HLOOKUP(QH$5,'Recueil des UO'!$I$5:$AEI$12,5,FALSE),0)</f>
        <v>0</v>
      </c>
      <c r="QI7" s="12">
        <f>IF(QI$5&lt;&gt;"",HLOOKUP(QI$5,'Recueil des UO'!$I$5:$AEI$12,5,FALSE),0)</f>
        <v>0</v>
      </c>
      <c r="QJ7" s="12">
        <f>IF(QJ$5&lt;&gt;"",HLOOKUP(QJ$5,'Recueil des UO'!$I$5:$AEI$12,5,FALSE),0)</f>
        <v>0</v>
      </c>
      <c r="QK7" s="12">
        <f>IF(QK$5&lt;&gt;"",HLOOKUP(QK$5,'Recueil des UO'!$I$5:$AEI$12,5,FALSE),0)</f>
        <v>0</v>
      </c>
      <c r="QL7" s="12">
        <f>IF(QL$5&lt;&gt;"",HLOOKUP(QL$5,'Recueil des UO'!$I$5:$AEI$12,5,FALSE),0)</f>
        <v>0</v>
      </c>
      <c r="QM7" s="12">
        <f>IF(QM$5&lt;&gt;"",HLOOKUP(QM$5,'Recueil des UO'!$I$5:$AEI$12,5,FALSE),0)</f>
        <v>0</v>
      </c>
      <c r="QN7" s="12">
        <f>IF(QN$5&lt;&gt;"",HLOOKUP(QN$5,'Recueil des UO'!$I$5:$AEI$12,5,FALSE),0)</f>
        <v>0</v>
      </c>
      <c r="QO7" s="12">
        <f>IF(QO$5&lt;&gt;"",HLOOKUP(QO$5,'Recueil des UO'!$I$5:$AEI$12,5,FALSE),0)</f>
        <v>0</v>
      </c>
      <c r="QP7" s="12">
        <f>IF(QP$5&lt;&gt;"",HLOOKUP(QP$5,'Recueil des UO'!$I$5:$AEI$12,5,FALSE),0)</f>
        <v>0</v>
      </c>
      <c r="QQ7" s="12">
        <f>IF(QQ$5&lt;&gt;"",HLOOKUP(QQ$5,'Recueil des UO'!$I$5:$AEI$12,5,FALSE),0)</f>
        <v>0</v>
      </c>
      <c r="QR7" s="12">
        <f>IF(QR$5&lt;&gt;"",HLOOKUP(QR$5,'Recueil des UO'!$I$5:$AEI$12,5,FALSE),0)</f>
        <v>0</v>
      </c>
      <c r="QS7" s="12">
        <f>IF(QS$5&lt;&gt;"",HLOOKUP(QS$5,'Recueil des UO'!$I$5:$AEI$12,5,FALSE),0)</f>
        <v>0</v>
      </c>
      <c r="QT7" s="12">
        <f>IF(QT$5&lt;&gt;"",HLOOKUP(QT$5,'Recueil des UO'!$I$5:$AEI$12,5,FALSE),0)</f>
        <v>0</v>
      </c>
      <c r="QU7" s="12">
        <f>IF(QU$5&lt;&gt;"",HLOOKUP(QU$5,'Recueil des UO'!$I$5:$AEI$12,5,FALSE),0)</f>
        <v>0</v>
      </c>
      <c r="QV7" s="12">
        <f>IF(QV$5&lt;&gt;"",HLOOKUP(QV$5,'Recueil des UO'!$I$5:$AEI$12,5,FALSE),0)</f>
        <v>0</v>
      </c>
      <c r="QW7" s="12">
        <f>IF(QW$5&lt;&gt;"",HLOOKUP(QW$5,'Recueil des UO'!$I$5:$AEI$12,5,FALSE),0)</f>
        <v>0</v>
      </c>
      <c r="QX7" s="12">
        <f>IF(QX$5&lt;&gt;"",HLOOKUP(QX$5,'Recueil des UO'!$I$5:$AEI$12,5,FALSE),0)</f>
        <v>0</v>
      </c>
      <c r="QY7" s="12">
        <f>IF(QY$5&lt;&gt;"",HLOOKUP(QY$5,'Recueil des UO'!$I$5:$AEI$12,5,FALSE),0)</f>
        <v>0</v>
      </c>
      <c r="QZ7" s="12">
        <f>IF(QZ$5&lt;&gt;"",HLOOKUP(QZ$5,'Recueil des UO'!$I$5:$AEI$12,5,FALSE),0)</f>
        <v>0</v>
      </c>
      <c r="RA7" s="12">
        <f>IF(RA$5&lt;&gt;"",HLOOKUP(RA$5,'Recueil des UO'!$I$5:$AEI$12,5,FALSE),0)</f>
        <v>0</v>
      </c>
      <c r="RB7" s="12">
        <f>IF(RB$5&lt;&gt;"",HLOOKUP(RB$5,'Recueil des UO'!$I$5:$AEI$12,5,FALSE),0)</f>
        <v>0</v>
      </c>
      <c r="RC7" s="12">
        <f>IF(RC$5&lt;&gt;"",HLOOKUP(RC$5,'Recueil des UO'!$I$5:$AEI$12,5,FALSE),0)</f>
        <v>0</v>
      </c>
      <c r="RD7" s="12">
        <f>IF(RD$5&lt;&gt;"",HLOOKUP(RD$5,'Recueil des UO'!$I$5:$AEI$12,5,FALSE),0)</f>
        <v>0</v>
      </c>
      <c r="RE7" s="12">
        <f>IF(RE$5&lt;&gt;"",HLOOKUP(RE$5,'Recueil des UO'!$I$5:$AEI$12,5,FALSE),0)</f>
        <v>0</v>
      </c>
      <c r="RF7" s="12">
        <f>IF(RF$5&lt;&gt;"",HLOOKUP(RF$5,'Recueil des UO'!$I$5:$AEI$12,5,FALSE),0)</f>
        <v>0</v>
      </c>
      <c r="RG7" s="12">
        <f>IF(RG$5&lt;&gt;"",HLOOKUP(RG$5,'Recueil des UO'!$I$5:$AEI$12,5,FALSE),0)</f>
        <v>0</v>
      </c>
      <c r="RH7" s="12">
        <f>IF(RH$5&lt;&gt;"",HLOOKUP(RH$5,'Recueil des UO'!$I$5:$AEI$12,5,FALSE),0)</f>
        <v>0</v>
      </c>
      <c r="RI7" s="12">
        <f>IF(RI$5&lt;&gt;"",HLOOKUP(RI$5,'Recueil des UO'!$I$5:$AEI$12,5,FALSE),0)</f>
        <v>0</v>
      </c>
      <c r="RJ7" s="12">
        <f>IF(RJ$5&lt;&gt;"",HLOOKUP(RJ$5,'Recueil des UO'!$I$5:$AEI$12,5,FALSE),0)</f>
        <v>0</v>
      </c>
      <c r="RK7" s="12">
        <f>IF(RK$5&lt;&gt;"",HLOOKUP(RK$5,'Recueil des UO'!$I$5:$AEI$12,5,FALSE),0)</f>
        <v>0</v>
      </c>
      <c r="RL7" s="12">
        <f>IF(RL$5&lt;&gt;"",HLOOKUP(RL$5,'Recueil des UO'!$I$5:$AEI$12,5,FALSE),0)</f>
        <v>0</v>
      </c>
      <c r="RM7" s="12">
        <f>IF(RM$5&lt;&gt;"",HLOOKUP(RM$5,'Recueil des UO'!$I$5:$AEI$12,5,FALSE),0)</f>
        <v>0</v>
      </c>
      <c r="RN7" s="12">
        <f>IF(RN$5&lt;&gt;"",HLOOKUP(RN$5,'Recueil des UO'!$I$5:$AEI$12,5,FALSE),0)</f>
        <v>0</v>
      </c>
      <c r="RO7" s="12">
        <f>IF(RO$5&lt;&gt;"",HLOOKUP(RO$5,'Recueil des UO'!$I$5:$AEI$12,5,FALSE),0)</f>
        <v>0</v>
      </c>
      <c r="RP7" s="12">
        <f>IF(RP$5&lt;&gt;"",HLOOKUP(RP$5,'Recueil des UO'!$I$5:$AEI$12,5,FALSE),0)</f>
        <v>0</v>
      </c>
      <c r="RQ7" s="12">
        <f>IF(RQ$5&lt;&gt;"",HLOOKUP(RQ$5,'Recueil des UO'!$I$5:$AEI$12,5,FALSE),0)</f>
        <v>0</v>
      </c>
      <c r="RR7" s="12">
        <f>IF(RR$5&lt;&gt;"",HLOOKUP(RR$5,'Recueil des UO'!$I$5:$AEI$12,5,FALSE),0)</f>
        <v>0</v>
      </c>
      <c r="RS7" s="12">
        <f>IF(RS$5&lt;&gt;"",HLOOKUP(RS$5,'Recueil des UO'!$I$5:$AEI$12,5,FALSE),0)</f>
        <v>0</v>
      </c>
      <c r="RT7" s="12">
        <f>IF(RT$5&lt;&gt;"",HLOOKUP(RT$5,'Recueil des UO'!$I$5:$AEI$12,5,FALSE),0)</f>
        <v>0</v>
      </c>
      <c r="RU7" s="12">
        <f>IF(RU$5&lt;&gt;"",HLOOKUP(RU$5,'Recueil des UO'!$I$5:$AEI$12,5,FALSE),0)</f>
        <v>0</v>
      </c>
      <c r="RV7" s="12">
        <f>IF(RV$5&lt;&gt;"",HLOOKUP(RV$5,'Recueil des UO'!$I$5:$AEI$12,5,FALSE),0)</f>
        <v>0</v>
      </c>
      <c r="RW7" s="12">
        <f>IF(RW$5&lt;&gt;"",HLOOKUP(RW$5,'Recueil des UO'!$I$5:$AEI$12,5,FALSE),0)</f>
        <v>0</v>
      </c>
      <c r="RX7" s="12">
        <f>IF(RX$5&lt;&gt;"",HLOOKUP(RX$5,'Recueil des UO'!$I$5:$AEI$12,5,FALSE),0)</f>
        <v>0</v>
      </c>
      <c r="RY7" s="12">
        <f>IF(RY$5&lt;&gt;"",HLOOKUP(RY$5,'Recueil des UO'!$I$5:$AEI$12,5,FALSE),0)</f>
        <v>0</v>
      </c>
      <c r="RZ7" s="12">
        <f>IF(RZ$5&lt;&gt;"",HLOOKUP(RZ$5,'Recueil des UO'!$I$5:$AEI$12,5,FALSE),0)</f>
        <v>0</v>
      </c>
      <c r="SA7" s="12">
        <f>IF(SA$5&lt;&gt;"",HLOOKUP(SA$5,'Recueil des UO'!$I$5:$AEI$12,5,FALSE),0)</f>
        <v>0</v>
      </c>
      <c r="SB7" s="12">
        <f>IF(SB$5&lt;&gt;"",HLOOKUP(SB$5,'Recueil des UO'!$I$5:$AEI$12,5,FALSE),0)</f>
        <v>0</v>
      </c>
      <c r="SC7" s="12">
        <f>IF(SC$5&lt;&gt;"",HLOOKUP(SC$5,'Recueil des UO'!$I$5:$AEI$12,5,FALSE),0)</f>
        <v>0</v>
      </c>
      <c r="SD7" s="12">
        <f>IF(SD$5&lt;&gt;"",HLOOKUP(SD$5,'Recueil des UO'!$I$5:$AEI$12,5,FALSE),0)</f>
        <v>0</v>
      </c>
      <c r="SE7" s="12">
        <f>IF(SE$5&lt;&gt;"",HLOOKUP(SE$5,'Recueil des UO'!$I$5:$AEI$12,5,FALSE),0)</f>
        <v>0</v>
      </c>
      <c r="SF7" s="12">
        <f>IF(SF$5&lt;&gt;"",HLOOKUP(SF$5,'Recueil des UO'!$I$5:$AEI$12,5,FALSE),0)</f>
        <v>0</v>
      </c>
      <c r="SG7" s="12">
        <f>IF(SG$5&lt;&gt;"",HLOOKUP(SG$5,'Recueil des UO'!$I$5:$AEI$12,5,FALSE),0)</f>
        <v>0</v>
      </c>
      <c r="SH7" s="12">
        <f>IF(SH$5&lt;&gt;"",HLOOKUP(SH$5,'Recueil des UO'!$I$5:$AEI$12,5,FALSE),0)</f>
        <v>0</v>
      </c>
      <c r="SI7" s="12">
        <f>IF(SI$5&lt;&gt;"",HLOOKUP(SI$5,'Recueil des UO'!$I$5:$AEI$12,5,FALSE),0)</f>
        <v>0</v>
      </c>
      <c r="SJ7" s="12">
        <f>IF(SJ$5&lt;&gt;"",HLOOKUP(SJ$5,'Recueil des UO'!$I$5:$AEI$12,5,FALSE),0)</f>
        <v>0</v>
      </c>
      <c r="SK7" s="12">
        <f>IF(SK$5&lt;&gt;"",HLOOKUP(SK$5,'Recueil des UO'!$I$5:$AEI$12,5,FALSE),0)</f>
        <v>0</v>
      </c>
      <c r="SL7" s="12">
        <f>IF(SL$5&lt;&gt;"",HLOOKUP(SL$5,'Recueil des UO'!$I$5:$AEI$12,5,FALSE),0)</f>
        <v>0</v>
      </c>
      <c r="SM7" s="12">
        <f>IF(SM$5&lt;&gt;"",HLOOKUP(SM$5,'Recueil des UO'!$I$5:$AEI$12,5,FALSE),0)</f>
        <v>0</v>
      </c>
      <c r="SN7" s="12">
        <f>IF(SN$5&lt;&gt;"",HLOOKUP(SN$5,'Recueil des UO'!$I$5:$AEI$12,5,FALSE),0)</f>
        <v>0</v>
      </c>
      <c r="SO7" s="12">
        <f>IF(SO$5&lt;&gt;"",HLOOKUP(SO$5,'Recueil des UO'!$I$5:$AEI$12,5,FALSE),0)</f>
        <v>0</v>
      </c>
      <c r="SP7" s="12">
        <f>IF(SP$5&lt;&gt;"",HLOOKUP(SP$5,'Recueil des UO'!$I$5:$AEI$12,5,FALSE),0)</f>
        <v>0</v>
      </c>
      <c r="SQ7" s="12">
        <f>IF(SQ$5&lt;&gt;"",HLOOKUP(SQ$5,'Recueil des UO'!$I$5:$AEI$12,5,FALSE),0)</f>
        <v>0</v>
      </c>
      <c r="SR7" s="12">
        <f>IF(SR$5&lt;&gt;"",HLOOKUP(SR$5,'Recueil des UO'!$I$5:$AEI$12,5,FALSE),0)</f>
        <v>0</v>
      </c>
      <c r="SS7" s="12">
        <f>IF(SS$5&lt;&gt;"",HLOOKUP(SS$5,'Recueil des UO'!$I$5:$AEI$12,5,FALSE),0)</f>
        <v>0</v>
      </c>
      <c r="ST7" s="12">
        <f>IF(ST$5&lt;&gt;"",HLOOKUP(ST$5,'Recueil des UO'!$I$5:$AEI$12,5,FALSE),0)</f>
        <v>0</v>
      </c>
      <c r="SU7" s="12">
        <f>IF(SU$5&lt;&gt;"",HLOOKUP(SU$5,'Recueil des UO'!$I$5:$AEI$12,5,FALSE),0)</f>
        <v>0</v>
      </c>
      <c r="SV7" s="12">
        <f>IF(SV$5&lt;&gt;"",HLOOKUP(SV$5,'Recueil des UO'!$I$5:$AEI$12,5,FALSE),0)</f>
        <v>0</v>
      </c>
      <c r="SW7" s="12">
        <f>IF(SW$5&lt;&gt;"",HLOOKUP(SW$5,'Recueil des UO'!$I$5:$AEI$12,5,FALSE),0)</f>
        <v>0</v>
      </c>
      <c r="SX7" s="12">
        <f>IF(SX$5&lt;&gt;"",HLOOKUP(SX$5,'Recueil des UO'!$I$5:$AEI$12,5,FALSE),0)</f>
        <v>0</v>
      </c>
      <c r="SY7" s="12">
        <f>IF(SY$5&lt;&gt;"",HLOOKUP(SY$5,'Recueil des UO'!$I$5:$AEI$12,5,FALSE),0)</f>
        <v>0</v>
      </c>
      <c r="SZ7" s="12">
        <f>IF(SZ$5&lt;&gt;"",HLOOKUP(SZ$5,'Recueil des UO'!$I$5:$AEI$12,5,FALSE),0)</f>
        <v>0</v>
      </c>
      <c r="TA7" s="12">
        <f>IF(TA$5&lt;&gt;"",HLOOKUP(TA$5,'Recueil des UO'!$I$5:$AEI$12,5,FALSE),0)</f>
        <v>0</v>
      </c>
      <c r="TB7" s="12">
        <f>IF(TB$5&lt;&gt;"",HLOOKUP(TB$5,'Recueil des UO'!$I$5:$AEI$12,5,FALSE),0)</f>
        <v>0</v>
      </c>
      <c r="TC7" s="12">
        <f>IF(TC$5&lt;&gt;"",HLOOKUP(TC$5,'Recueil des UO'!$I$5:$AEI$12,5,FALSE),0)</f>
        <v>0</v>
      </c>
      <c r="TD7" s="12">
        <f>IF(TD$5&lt;&gt;"",HLOOKUP(TD$5,'Recueil des UO'!$I$5:$AEI$12,5,FALSE),0)</f>
        <v>0</v>
      </c>
      <c r="TE7" s="12">
        <f>IF(TE$5&lt;&gt;"",HLOOKUP(TE$5,'Recueil des UO'!$I$5:$AEI$12,5,FALSE),0)</f>
        <v>0</v>
      </c>
      <c r="TF7" s="12">
        <f>IF(TF$5&lt;&gt;"",HLOOKUP(TF$5,'Recueil des UO'!$I$5:$AEI$12,5,FALSE),0)</f>
        <v>0</v>
      </c>
      <c r="TG7" s="12">
        <f>IF(TG$5&lt;&gt;"",HLOOKUP(TG$5,'Recueil des UO'!$I$5:$AEI$12,5,FALSE),0)</f>
        <v>0</v>
      </c>
      <c r="TH7" s="12">
        <f>IF(TH$5&lt;&gt;"",HLOOKUP(TH$5,'Recueil des UO'!$I$5:$AEI$12,5,FALSE),0)</f>
        <v>0</v>
      </c>
      <c r="TI7" s="12">
        <f>IF(TI$5&lt;&gt;"",HLOOKUP(TI$5,'Recueil des UO'!$I$5:$AEI$12,5,FALSE),0)</f>
        <v>0</v>
      </c>
      <c r="TJ7" s="12">
        <f>IF(TJ$5&lt;&gt;"",HLOOKUP(TJ$5,'Recueil des UO'!$I$5:$AEI$12,5,FALSE),0)</f>
        <v>0</v>
      </c>
      <c r="TK7" s="12">
        <f>IF(TK$5&lt;&gt;"",HLOOKUP(TK$5,'Recueil des UO'!$I$5:$AEI$12,5,FALSE),0)</f>
        <v>0</v>
      </c>
      <c r="TL7" s="12">
        <f>IF(TL$5&lt;&gt;"",HLOOKUP(TL$5,'Recueil des UO'!$I$5:$AEI$12,5,FALSE),0)</f>
        <v>0</v>
      </c>
      <c r="TM7" s="12">
        <f>IF(TM$5&lt;&gt;"",HLOOKUP(TM$5,'Recueil des UO'!$I$5:$AEI$12,5,FALSE),0)</f>
        <v>0</v>
      </c>
      <c r="TN7" s="12">
        <f>IF(TN$5&lt;&gt;"",HLOOKUP(TN$5,'Recueil des UO'!$I$5:$AEI$12,5,FALSE),0)</f>
        <v>0</v>
      </c>
      <c r="TO7" s="12">
        <f>IF(TO$5&lt;&gt;"",HLOOKUP(TO$5,'Recueil des UO'!$I$5:$AEI$12,5,FALSE),0)</f>
        <v>0</v>
      </c>
      <c r="TP7" s="12">
        <f>IF(TP$5&lt;&gt;"",HLOOKUP(TP$5,'Recueil des UO'!$I$5:$AEI$12,5,FALSE),0)</f>
        <v>0</v>
      </c>
      <c r="TQ7" s="12">
        <f>IF(TQ$5&lt;&gt;"",HLOOKUP(TQ$5,'Recueil des UO'!$I$5:$AEI$12,5,FALSE),0)</f>
        <v>0</v>
      </c>
      <c r="TR7" s="12">
        <f>IF(TR$5&lt;&gt;"",HLOOKUP(TR$5,'Recueil des UO'!$I$5:$AEI$12,5,FALSE),0)</f>
        <v>0</v>
      </c>
      <c r="TS7" s="12">
        <f>IF(TS$5&lt;&gt;"",HLOOKUP(TS$5,'Recueil des UO'!$I$5:$AEI$12,5,FALSE),0)</f>
        <v>0</v>
      </c>
      <c r="TT7" s="12">
        <f>IF(TT$5&lt;&gt;"",HLOOKUP(TT$5,'Recueil des UO'!$I$5:$AEI$12,5,FALSE),0)</f>
        <v>0</v>
      </c>
      <c r="TU7" s="12">
        <f>IF(TU$5&lt;&gt;"",HLOOKUP(TU$5,'Recueil des UO'!$I$5:$AEI$12,5,FALSE),0)</f>
        <v>0</v>
      </c>
      <c r="TV7" s="12">
        <f>IF(TV$5&lt;&gt;"",HLOOKUP(TV$5,'Recueil des UO'!$I$5:$AEI$12,5,FALSE),0)</f>
        <v>0</v>
      </c>
      <c r="TW7" s="12">
        <f>IF(TW$5&lt;&gt;"",HLOOKUP(TW$5,'Recueil des UO'!$I$5:$AEI$12,5,FALSE),0)</f>
        <v>0</v>
      </c>
      <c r="TX7" s="12">
        <f>IF(TX$5&lt;&gt;"",HLOOKUP(TX$5,'Recueil des UO'!$I$5:$AEI$12,5,FALSE),0)</f>
        <v>0</v>
      </c>
      <c r="TY7" s="12">
        <f>IF(TY$5&lt;&gt;"",HLOOKUP(TY$5,'Recueil des UO'!$I$5:$AEI$12,5,FALSE),0)</f>
        <v>0</v>
      </c>
      <c r="TZ7" s="12">
        <f>IF(TZ$5&lt;&gt;"",HLOOKUP(TZ$5,'Recueil des UO'!$I$5:$AEI$12,5,FALSE),0)</f>
        <v>0</v>
      </c>
      <c r="UA7" s="12">
        <f>IF(UA$5&lt;&gt;"",HLOOKUP(UA$5,'Recueil des UO'!$I$5:$AEI$12,5,FALSE),0)</f>
        <v>0</v>
      </c>
      <c r="UB7" s="12">
        <f>IF(UB$5&lt;&gt;"",HLOOKUP(UB$5,'Recueil des UO'!$I$5:$AEI$12,5,FALSE),0)</f>
        <v>0</v>
      </c>
      <c r="UC7" s="12">
        <f>IF(UC$5&lt;&gt;"",HLOOKUP(UC$5,'Recueil des UO'!$I$5:$AEI$12,5,FALSE),0)</f>
        <v>0</v>
      </c>
      <c r="UD7" s="12">
        <f>IF(UD$5&lt;&gt;"",HLOOKUP(UD$5,'Recueil des UO'!$I$5:$AEI$12,5,FALSE),0)</f>
        <v>0</v>
      </c>
      <c r="UE7" s="12">
        <f>IF(UE$5&lt;&gt;"",HLOOKUP(UE$5,'Recueil des UO'!$I$5:$AEI$12,5,FALSE),0)</f>
        <v>0</v>
      </c>
      <c r="UF7" s="12">
        <f>IF(UF$5&lt;&gt;"",HLOOKUP(UF$5,'Recueil des UO'!$I$5:$AEI$12,5,FALSE),0)</f>
        <v>0</v>
      </c>
      <c r="UG7" s="12">
        <f>IF(UG$5&lt;&gt;"",HLOOKUP(UG$5,'Recueil des UO'!$I$5:$AEI$12,5,FALSE),0)</f>
        <v>0</v>
      </c>
      <c r="UH7" s="12">
        <f>IF(UH$5&lt;&gt;"",HLOOKUP(UH$5,'Recueil des UO'!$I$5:$AEI$12,5,FALSE),0)</f>
        <v>0</v>
      </c>
      <c r="UI7" s="12">
        <f>IF(UI$5&lt;&gt;"",HLOOKUP(UI$5,'Recueil des UO'!$I$5:$AEI$12,5,FALSE),0)</f>
        <v>0</v>
      </c>
      <c r="UJ7" s="12">
        <f>IF(UJ$5&lt;&gt;"",HLOOKUP(UJ$5,'Recueil des UO'!$I$5:$AEI$12,5,FALSE),0)</f>
        <v>0</v>
      </c>
      <c r="UK7" s="12">
        <f>IF(UK$5&lt;&gt;"",HLOOKUP(UK$5,'Recueil des UO'!$I$5:$AEI$12,5,FALSE),0)</f>
        <v>0</v>
      </c>
      <c r="UL7" s="12">
        <f>IF(UL$5&lt;&gt;"",HLOOKUP(UL$5,'Recueil des UO'!$I$5:$AEI$12,5,FALSE),0)</f>
        <v>0</v>
      </c>
      <c r="UM7" s="12">
        <f>IF(UM$5&lt;&gt;"",HLOOKUP(UM$5,'Recueil des UO'!$I$5:$AEI$12,5,FALSE),0)</f>
        <v>0</v>
      </c>
      <c r="UN7" s="12">
        <f>IF(UN$5&lt;&gt;"",HLOOKUP(UN$5,'Recueil des UO'!$I$5:$AEI$12,5,FALSE),0)</f>
        <v>0</v>
      </c>
      <c r="UO7" s="12">
        <f>IF(UO$5&lt;&gt;"",HLOOKUP(UO$5,'Recueil des UO'!$I$5:$AEI$12,5,FALSE),0)</f>
        <v>0</v>
      </c>
      <c r="UP7" s="12">
        <f>IF(UP$5&lt;&gt;"",HLOOKUP(UP$5,'Recueil des UO'!$I$5:$AEI$12,5,FALSE),0)</f>
        <v>0</v>
      </c>
      <c r="UQ7" s="12">
        <f>IF(UQ$5&lt;&gt;"",HLOOKUP(UQ$5,'Recueil des UO'!$I$5:$AEI$12,5,FALSE),0)</f>
        <v>0</v>
      </c>
      <c r="UR7" s="12">
        <f>IF(UR$5&lt;&gt;"",HLOOKUP(UR$5,'Recueil des UO'!$I$5:$AEI$12,5,FALSE),0)</f>
        <v>0</v>
      </c>
      <c r="US7" s="12">
        <f>IF(US$5&lt;&gt;"",HLOOKUP(US$5,'Recueil des UO'!$I$5:$AEI$12,5,FALSE),0)</f>
        <v>0</v>
      </c>
      <c r="UT7" s="12">
        <f>IF(UT$5&lt;&gt;"",HLOOKUP(UT$5,'Recueil des UO'!$I$5:$AEI$12,5,FALSE),0)</f>
        <v>0</v>
      </c>
      <c r="UU7" s="12">
        <f>IF(UU$5&lt;&gt;"",HLOOKUP(UU$5,'Recueil des UO'!$I$5:$AEI$12,5,FALSE),0)</f>
        <v>0</v>
      </c>
      <c r="UV7" s="12">
        <f>IF(UV$5&lt;&gt;"",HLOOKUP(UV$5,'Recueil des UO'!$I$5:$AEI$12,5,FALSE),0)</f>
        <v>0</v>
      </c>
      <c r="UW7" s="12">
        <f>IF(UW$5&lt;&gt;"",HLOOKUP(UW$5,'Recueil des UO'!$I$5:$AEI$12,5,FALSE),0)</f>
        <v>0</v>
      </c>
      <c r="UX7" s="12">
        <f>IF(UX$5&lt;&gt;"",HLOOKUP(UX$5,'Recueil des UO'!$I$5:$AEI$12,5,FALSE),0)</f>
        <v>0</v>
      </c>
      <c r="UY7" s="12">
        <f>IF(UY$5&lt;&gt;"",HLOOKUP(UY$5,'Recueil des UO'!$I$5:$AEI$12,5,FALSE),0)</f>
        <v>0</v>
      </c>
      <c r="UZ7" s="12">
        <f>IF(UZ$5&lt;&gt;"",HLOOKUP(UZ$5,'Recueil des UO'!$I$5:$AEI$12,5,FALSE),0)</f>
        <v>0</v>
      </c>
      <c r="VA7" s="12">
        <f>IF(VA$5&lt;&gt;"",HLOOKUP(VA$5,'Recueil des UO'!$I$5:$AEI$12,5,FALSE),0)</f>
        <v>0</v>
      </c>
      <c r="VB7" s="12">
        <f>IF(VB$5&lt;&gt;"",HLOOKUP(VB$5,'Recueil des UO'!$I$5:$AEI$12,5,FALSE),0)</f>
        <v>0</v>
      </c>
      <c r="VC7" s="12">
        <f>IF(VC$5&lt;&gt;"",HLOOKUP(VC$5,'Recueil des UO'!$I$5:$AEI$12,5,FALSE),0)</f>
        <v>0</v>
      </c>
      <c r="VD7" s="12">
        <f>IF(VD$5&lt;&gt;"",HLOOKUP(VD$5,'Recueil des UO'!$I$5:$AEI$12,5,FALSE),0)</f>
        <v>0</v>
      </c>
      <c r="VE7" s="12">
        <f>IF(VE$5&lt;&gt;"",HLOOKUP(VE$5,'Recueil des UO'!$I$5:$AEI$12,5,FALSE),0)</f>
        <v>0</v>
      </c>
      <c r="VF7" s="12">
        <f>IF(VF$5&lt;&gt;"",HLOOKUP(VF$5,'Recueil des UO'!$I$5:$AEI$12,5,FALSE),0)</f>
        <v>0</v>
      </c>
      <c r="VG7" s="12">
        <f>IF(VG$5&lt;&gt;"",HLOOKUP(VG$5,'Recueil des UO'!$I$5:$AEI$12,5,FALSE),0)</f>
        <v>0</v>
      </c>
      <c r="VH7" s="12">
        <f>IF(VH$5&lt;&gt;"",HLOOKUP(VH$5,'Recueil des UO'!$I$5:$AEI$12,5,FALSE),0)</f>
        <v>0</v>
      </c>
      <c r="VI7" s="12">
        <f>IF(VI$5&lt;&gt;"",HLOOKUP(VI$5,'Recueil des UO'!$I$5:$AEI$12,5,FALSE),0)</f>
        <v>0</v>
      </c>
      <c r="VJ7" s="12">
        <f>IF(VJ$5&lt;&gt;"",HLOOKUP(VJ$5,'Recueil des UO'!$I$5:$AEI$12,5,FALSE),0)</f>
        <v>0</v>
      </c>
      <c r="VK7" s="12">
        <f>IF(VK$5&lt;&gt;"",HLOOKUP(VK$5,'Recueil des UO'!$I$5:$AEI$12,5,FALSE),0)</f>
        <v>0</v>
      </c>
      <c r="VL7" s="12">
        <f>IF(VL$5&lt;&gt;"",HLOOKUP(VL$5,'Recueil des UO'!$I$5:$AEI$12,5,FALSE),0)</f>
        <v>0</v>
      </c>
      <c r="VM7" s="12">
        <f>IF(VM$5&lt;&gt;"",HLOOKUP(VM$5,'Recueil des UO'!$I$5:$AEI$12,5,FALSE),0)</f>
        <v>0</v>
      </c>
      <c r="VN7" s="12">
        <f>IF(VN$5&lt;&gt;"",HLOOKUP(VN$5,'Recueil des UO'!$I$5:$AEI$12,5,FALSE),0)</f>
        <v>0</v>
      </c>
      <c r="VO7" s="12">
        <f>IF(VO$5&lt;&gt;"",HLOOKUP(VO$5,'Recueil des UO'!$I$5:$AEI$12,5,FALSE),0)</f>
        <v>0</v>
      </c>
      <c r="VP7" s="12">
        <f>IF(VP$5&lt;&gt;"",HLOOKUP(VP$5,'Recueil des UO'!$I$5:$AEI$12,5,FALSE),0)</f>
        <v>0</v>
      </c>
      <c r="VQ7" s="12">
        <f>IF(VQ$5&lt;&gt;"",HLOOKUP(VQ$5,'Recueil des UO'!$I$5:$AEI$12,5,FALSE),0)</f>
        <v>0</v>
      </c>
      <c r="VR7" s="12">
        <f>IF(VR$5&lt;&gt;"",HLOOKUP(VR$5,'Recueil des UO'!$I$5:$AEI$12,5,FALSE),0)</f>
        <v>0</v>
      </c>
      <c r="VS7" s="12">
        <f>IF(VS$5&lt;&gt;"",HLOOKUP(VS$5,'Recueil des UO'!$I$5:$AEI$12,5,FALSE),0)</f>
        <v>0</v>
      </c>
      <c r="VT7" s="12">
        <f>IF(VT$5&lt;&gt;"",HLOOKUP(VT$5,'Recueil des UO'!$I$5:$AEI$12,5,FALSE),0)</f>
        <v>0</v>
      </c>
      <c r="VU7" s="12">
        <f>IF(VU$5&lt;&gt;"",HLOOKUP(VU$5,'Recueil des UO'!$I$5:$AEI$12,5,FALSE),0)</f>
        <v>0</v>
      </c>
      <c r="VV7" s="12">
        <f>IF(VV$5&lt;&gt;"",HLOOKUP(VV$5,'Recueil des UO'!$I$5:$AEI$12,5,FALSE),0)</f>
        <v>0</v>
      </c>
    </row>
    <row r="8" spans="1:594" s="661" customFormat="1" ht="25.5">
      <c r="A8" s="115" t="s">
        <v>41</v>
      </c>
      <c r="B8" s="180"/>
      <c r="C8" s="115" t="s">
        <v>1522</v>
      </c>
      <c r="D8" s="505"/>
      <c r="F8" s="265"/>
      <c r="G8" s="219"/>
      <c r="H8" s="808"/>
      <c r="I8" s="809"/>
      <c r="J8" s="814"/>
      <c r="K8" s="312"/>
      <c r="L8" s="12">
        <f>HLOOKUP($L$5,'Recueil des UO'!$I$5:$AEI$12,6,FALSE)</f>
        <v>0</v>
      </c>
      <c r="M8" s="12">
        <f>HLOOKUP(M$5,'Recueil des UO'!$I$5:$AEI$12,6,FALSE)</f>
        <v>0</v>
      </c>
      <c r="N8" s="12">
        <f>HLOOKUP(N$5,'Recueil des UO'!$I$5:$AEI$12,6,FALSE)</f>
        <v>0</v>
      </c>
      <c r="O8" s="12">
        <f>HLOOKUP(O$5,'Recueil des UO'!$I$5:$AEI$12,6,FALSE)</f>
        <v>0</v>
      </c>
      <c r="P8" s="12">
        <f>HLOOKUP(P$5,'Recueil des UO'!$I$5:$AEI$12,6,FALSE)</f>
        <v>0</v>
      </c>
      <c r="Q8" s="12">
        <f>HLOOKUP(Q$5,'Recueil des UO'!$I$5:$AEI$12,6,FALSE)</f>
        <v>0</v>
      </c>
      <c r="R8" s="12">
        <f>HLOOKUP(R$5,'Recueil des UO'!$I$5:$AEI$12,6,FALSE)</f>
        <v>0</v>
      </c>
      <c r="S8" s="12">
        <f>HLOOKUP(S$5,'Recueil des UO'!$I$5:$AEI$12,6,FALSE)</f>
        <v>0</v>
      </c>
      <c r="T8" s="12">
        <f>HLOOKUP(T$5,'Recueil des UO'!$I$5:$AEI$12,6,FALSE)</f>
        <v>0</v>
      </c>
      <c r="U8" s="12">
        <f>HLOOKUP(U$5,'Recueil des UO'!$I$5:$AEI$12,6,FALSE)</f>
        <v>0</v>
      </c>
      <c r="V8" s="12">
        <f>HLOOKUP(V$5,'Recueil des UO'!$I$5:$AEI$12,6,FALSE)</f>
        <v>0</v>
      </c>
      <c r="W8" s="12">
        <f>HLOOKUP(W$5,'Recueil des UO'!$I$5:$AEI$12,6,FALSE)</f>
        <v>0</v>
      </c>
      <c r="X8" s="12">
        <f>HLOOKUP(X$5,'Recueil des UO'!$I$5:$AEI$12,6,FALSE)</f>
        <v>0</v>
      </c>
      <c r="Y8" s="12">
        <f>HLOOKUP(Y$5,'Recueil des UO'!$I$5:$AEI$12,6,FALSE)</f>
        <v>0</v>
      </c>
      <c r="Z8" s="12">
        <f>HLOOKUP(Z$5,'Recueil des UO'!$I$5:$AEI$12,6,FALSE)</f>
        <v>0</v>
      </c>
      <c r="AA8" s="12">
        <f>HLOOKUP(AA$5,'Recueil des UO'!$I$5:$AEI$12,6,FALSE)</f>
        <v>0</v>
      </c>
      <c r="AB8" s="12">
        <f>HLOOKUP(AB$5,'Recueil des UO'!$I$5:$AEI$12,6,FALSE)</f>
        <v>0</v>
      </c>
      <c r="AC8" s="12">
        <f>HLOOKUP(AC$5,'Recueil des UO'!$I$5:$AEI$12,6,FALSE)</f>
        <v>0</v>
      </c>
      <c r="AD8" s="12">
        <f>HLOOKUP(AD$5,'Recueil des UO'!$I$5:$AEI$12,6,FALSE)</f>
        <v>0</v>
      </c>
      <c r="AE8" s="12">
        <f>HLOOKUP(AE$5,'Recueil des UO'!$I$5:$AEI$12,6,FALSE)</f>
        <v>0</v>
      </c>
      <c r="AF8" s="12">
        <f>HLOOKUP(AF$5,'Recueil des UO'!$I$5:$AEI$12,6,FALSE)</f>
        <v>0</v>
      </c>
      <c r="AG8" s="12">
        <f>HLOOKUP(AG$5,'Recueil des UO'!$I$5:$AEI$12,6,FALSE)</f>
        <v>0</v>
      </c>
      <c r="AH8" s="12">
        <f>HLOOKUP(AH$5,'Recueil des UO'!$I$5:$AEI$12,6,FALSE)</f>
        <v>0</v>
      </c>
      <c r="AI8" s="12">
        <f>HLOOKUP(AI$5,'Recueil des UO'!$I$5:$AEI$12,6,FALSE)</f>
        <v>0</v>
      </c>
      <c r="AJ8" s="12">
        <f>HLOOKUP(AJ$5,'Recueil des UO'!$I$5:$AEI$12,6,FALSE)</f>
        <v>0</v>
      </c>
      <c r="AK8" s="12">
        <f>HLOOKUP(AK$5,'Recueil des UO'!$I$5:$AEI$12,6,FALSE)</f>
        <v>0</v>
      </c>
      <c r="AL8" s="12">
        <f>HLOOKUP(AL$5,'Recueil des UO'!$I$5:$AEI$12,6,FALSE)</f>
        <v>0</v>
      </c>
      <c r="AM8" s="12">
        <f>HLOOKUP(AM$5,'Recueil des UO'!$I$5:$AEI$12,6,FALSE)</f>
        <v>0</v>
      </c>
      <c r="AN8" s="12">
        <f>IF(AN$5&lt;&gt;"",HLOOKUP(AN$5,'Recueil des UO'!$I$5:$AEI$12,6,FALSE),0)</f>
        <v>0</v>
      </c>
      <c r="AO8" s="12">
        <f>IF(AO$5&lt;&gt;"",HLOOKUP(AO$5,'Recueil des UO'!$I$5:$AEI$12,6,FALSE),0)</f>
        <v>0</v>
      </c>
      <c r="AP8" s="12">
        <f>IF(AP$5&lt;&gt;"",HLOOKUP(AP$5,'Recueil des UO'!$I$5:$AEI$12,6,FALSE),0)</f>
        <v>0</v>
      </c>
      <c r="AQ8" s="12">
        <f>IF(AQ$5&lt;&gt;"",HLOOKUP(AQ$5,'Recueil des UO'!$I$5:$AEI$12,6,FALSE),0)</f>
        <v>0</v>
      </c>
      <c r="AR8" s="12">
        <f>IF(AR$5&lt;&gt;"",HLOOKUP(AR$5,'Recueil des UO'!$I$5:$AEI$12,6,FALSE),0)</f>
        <v>0</v>
      </c>
      <c r="AS8" s="12">
        <f>IF(AS$5&lt;&gt;"",HLOOKUP(AS$5,'Recueil des UO'!$I$5:$AEI$12,6,FALSE),0)</f>
        <v>0</v>
      </c>
      <c r="AT8" s="12">
        <f>IF(AT$5&lt;&gt;"",HLOOKUP(AT$5,'Recueil des UO'!$I$5:$AEI$12,6,FALSE),0)</f>
        <v>0</v>
      </c>
      <c r="AU8" s="12">
        <f>IF(AU$5&lt;&gt;"",HLOOKUP(AU$5,'Recueil des UO'!$I$5:$AEI$12,6,FALSE),0)</f>
        <v>0</v>
      </c>
      <c r="AV8" s="12">
        <f>IF(AV$5&lt;&gt;"",HLOOKUP(AV$5,'Recueil des UO'!$I$5:$AEI$12,6,FALSE),0)</f>
        <v>0</v>
      </c>
      <c r="AW8" s="12">
        <f>IF(AW$5&lt;&gt;"",HLOOKUP(AW$5,'Recueil des UO'!$I$5:$AEI$12,6,FALSE),0)</f>
        <v>0</v>
      </c>
      <c r="AX8" s="12">
        <f>IF(AX$5&lt;&gt;"",HLOOKUP(AX$5,'Recueil des UO'!$I$5:$AEI$12,6,FALSE),0)</f>
        <v>0</v>
      </c>
      <c r="AY8" s="12">
        <f>IF(AY$5&lt;&gt;"",HLOOKUP(AY$5,'Recueil des UO'!$I$5:$AEI$12,6,FALSE),0)</f>
        <v>0</v>
      </c>
      <c r="AZ8" s="12">
        <f>IF(AZ$5&lt;&gt;"",HLOOKUP(AZ$5,'Recueil des UO'!$I$5:$AEI$12,6,FALSE),0)</f>
        <v>0</v>
      </c>
      <c r="BA8" s="12">
        <f>IF(BA$5&lt;&gt;"",HLOOKUP(BA$5,'Recueil des UO'!$I$5:$AEI$12,6,FALSE),0)</f>
        <v>0</v>
      </c>
      <c r="BB8" s="12">
        <f>IF(BB$5&lt;&gt;"",HLOOKUP(BB$5,'Recueil des UO'!$I$5:$AEI$12,6,FALSE),0)</f>
        <v>0</v>
      </c>
      <c r="BC8" s="12">
        <f>IF(BC$5&lt;&gt;"",HLOOKUP(BC$5,'Recueil des UO'!$I$5:$AEI$12,6,FALSE),0)</f>
        <v>0</v>
      </c>
      <c r="BD8" s="12">
        <f>IF(BD$5&lt;&gt;"",HLOOKUP(BD$5,'Recueil des UO'!$I$5:$AEI$12,6,FALSE),0)</f>
        <v>0</v>
      </c>
      <c r="BE8" s="12">
        <f>IF(BE$5&lt;&gt;"",HLOOKUP(BE$5,'Recueil des UO'!$I$5:$AEI$12,6,FALSE),0)</f>
        <v>0</v>
      </c>
      <c r="BF8" s="12">
        <f>IF(BF$5&lt;&gt;"",HLOOKUP(BF$5,'Recueil des UO'!$I$5:$AEI$12,6,FALSE),0)</f>
        <v>0</v>
      </c>
      <c r="BG8" s="12">
        <f>IF(BG$5&lt;&gt;"",HLOOKUP(BG$5,'Recueil des UO'!$I$5:$AEI$12,6,FALSE),0)</f>
        <v>0</v>
      </c>
      <c r="BH8" s="12">
        <f>IF(BH$5&lt;&gt;"",HLOOKUP(BH$5,'Recueil des UO'!$I$5:$AEI$12,6,FALSE),0)</f>
        <v>0</v>
      </c>
      <c r="BI8" s="12">
        <f>IF(BI$5&lt;&gt;"",HLOOKUP(BI$5,'Recueil des UO'!$I$5:$AEI$12,6,FALSE),0)</f>
        <v>0</v>
      </c>
      <c r="BJ8" s="12">
        <f>IF(BJ$5&lt;&gt;"",HLOOKUP(BJ$5,'Recueil des UO'!$I$5:$AEI$12,6,FALSE),0)</f>
        <v>0</v>
      </c>
      <c r="BK8" s="12">
        <f>IF(BK$5&lt;&gt;"",HLOOKUP(BK$5,'Recueil des UO'!$I$5:$AEI$12,6,FALSE),0)</f>
        <v>0</v>
      </c>
      <c r="BL8" s="12">
        <f>IF(BL$5&lt;&gt;"",HLOOKUP(BL$5,'Recueil des UO'!$I$5:$AEI$12,6,FALSE),0)</f>
        <v>0</v>
      </c>
      <c r="BM8" s="12">
        <f>IF(BM$5&lt;&gt;"",HLOOKUP(BM$5,'Recueil des UO'!$I$5:$AEI$12,6,FALSE),0)</f>
        <v>0</v>
      </c>
      <c r="BN8" s="12">
        <f>IF(BN$5&lt;&gt;"",HLOOKUP(BN$5,'Recueil des UO'!$I$5:$AEI$12,6,FALSE),0)</f>
        <v>0</v>
      </c>
      <c r="BO8" s="12">
        <f>IF(BO$5&lt;&gt;"",HLOOKUP(BO$5,'Recueil des UO'!$I$5:$AEI$12,6,FALSE),0)</f>
        <v>0</v>
      </c>
      <c r="BP8" s="12">
        <f>IF(BP$5&lt;&gt;"",HLOOKUP(BP$5,'Recueil des UO'!$I$5:$AEI$12,6,FALSE),0)</f>
        <v>0</v>
      </c>
      <c r="BQ8" s="12">
        <f>IF(BQ$5&lt;&gt;"",HLOOKUP(BQ$5,'Recueil des UO'!$I$5:$AEI$12,6,FALSE),0)</f>
        <v>0</v>
      </c>
      <c r="BR8" s="12">
        <f>IF(BR$5&lt;&gt;"",HLOOKUP(BR$5,'Recueil des UO'!$I$5:$AEI$12,6,FALSE),0)</f>
        <v>0</v>
      </c>
      <c r="BS8" s="12">
        <f>IF(BS$5&lt;&gt;"",HLOOKUP(BS$5,'Recueil des UO'!$I$5:$AEI$12,6,FALSE),0)</f>
        <v>0</v>
      </c>
      <c r="BT8" s="12">
        <f>IF(BT$5&lt;&gt;"",HLOOKUP(BT$5,'Recueil des UO'!$I$5:$AEI$12,6,FALSE),0)</f>
        <v>0</v>
      </c>
      <c r="BU8" s="12">
        <f>IF(BU$5&lt;&gt;"",HLOOKUP(BU$5,'Recueil des UO'!$I$5:$AEI$12,6,FALSE),0)</f>
        <v>0</v>
      </c>
      <c r="BV8" s="12">
        <f>IF(BV$5&lt;&gt;"",HLOOKUP(BV$5,'Recueil des UO'!$I$5:$AEI$12,6,FALSE),0)</f>
        <v>0</v>
      </c>
      <c r="BW8" s="12">
        <f>IF(BW$5&lt;&gt;"",HLOOKUP(BW$5,'Recueil des UO'!$I$5:$AEI$12,6,FALSE),0)</f>
        <v>0</v>
      </c>
      <c r="BX8" s="12">
        <f>IF(BX$5&lt;&gt;"",HLOOKUP(BX$5,'Recueil des UO'!$I$5:$AEI$12,6,FALSE),0)</f>
        <v>0</v>
      </c>
      <c r="BY8" s="12">
        <f>IF(BY$5&lt;&gt;"",HLOOKUP(BY$5,'Recueil des UO'!$I$5:$AEI$12,6,FALSE),0)</f>
        <v>0</v>
      </c>
      <c r="BZ8" s="12">
        <f>IF(BZ$5&lt;&gt;"",HLOOKUP(BZ$5,'Recueil des UO'!$I$5:$AEI$12,6,FALSE),0)</f>
        <v>0</v>
      </c>
      <c r="CA8" s="12">
        <f>IF(CA$5&lt;&gt;"",HLOOKUP(CA$5,'Recueil des UO'!$I$5:$AEI$12,6,FALSE),0)</f>
        <v>0</v>
      </c>
      <c r="CB8" s="12">
        <f>IF(CB$5&lt;&gt;"",HLOOKUP(CB$5,'Recueil des UO'!$I$5:$AEI$12,6,FALSE),0)</f>
        <v>0</v>
      </c>
      <c r="CC8" s="12">
        <f>IF(CC$5&lt;&gt;"",HLOOKUP(CC$5,'Recueil des UO'!$I$5:$AEI$12,6,FALSE),0)</f>
        <v>0</v>
      </c>
      <c r="CD8" s="12">
        <f>IF(CD$5&lt;&gt;"",HLOOKUP(CD$5,'Recueil des UO'!$I$5:$AEI$12,6,FALSE),0)</f>
        <v>0</v>
      </c>
      <c r="CE8" s="12">
        <f>IF(CE$5&lt;&gt;"",HLOOKUP(CE$5,'Recueil des UO'!$I$5:$AEI$12,6,FALSE),0)</f>
        <v>0</v>
      </c>
      <c r="CF8" s="12">
        <f>IF(CF$5&lt;&gt;"",HLOOKUP(CF$5,'Recueil des UO'!$I$5:$AEI$12,6,FALSE),0)</f>
        <v>0</v>
      </c>
      <c r="CG8" s="12">
        <f>IF(CG$5&lt;&gt;"",HLOOKUP(CG$5,'Recueil des UO'!$I$5:$AEI$12,6,FALSE),0)</f>
        <v>0</v>
      </c>
      <c r="CH8" s="12">
        <f>IF(CH$5&lt;&gt;"",HLOOKUP(CH$5,'Recueil des UO'!$I$5:$AEI$12,6,FALSE),0)</f>
        <v>0</v>
      </c>
      <c r="CI8" s="12">
        <f>IF(CI$5&lt;&gt;"",HLOOKUP(CI$5,'Recueil des UO'!$I$5:$AEI$12,6,FALSE),0)</f>
        <v>0</v>
      </c>
      <c r="CJ8" s="12">
        <f>IF(CJ$5&lt;&gt;"",HLOOKUP(CJ$5,'Recueil des UO'!$I$5:$AEI$12,6,FALSE),0)</f>
        <v>0</v>
      </c>
      <c r="CK8" s="12">
        <f>IF(CK$5&lt;&gt;"",HLOOKUP(CK$5,'Recueil des UO'!$I$5:$AEI$12,6,FALSE),0)</f>
        <v>0</v>
      </c>
      <c r="CL8" s="12">
        <f>IF(CL$5&lt;&gt;"",HLOOKUP(CL$5,'Recueil des UO'!$I$5:$AEI$12,6,FALSE),0)</f>
        <v>0</v>
      </c>
      <c r="CM8" s="12">
        <f>IF(CM$5&lt;&gt;"",HLOOKUP(CM$5,'Recueil des UO'!$I$5:$AEI$12,6,FALSE),0)</f>
        <v>0</v>
      </c>
      <c r="CN8" s="12">
        <f>IF(CN$5&lt;&gt;"",HLOOKUP(CN$5,'Recueil des UO'!$I$5:$AEI$12,6,FALSE),0)</f>
        <v>0</v>
      </c>
      <c r="CO8" s="12">
        <f>IF(CO$5&lt;&gt;"",HLOOKUP(CO$5,'Recueil des UO'!$I$5:$AEI$12,6,FALSE),0)</f>
        <v>0</v>
      </c>
      <c r="CP8" s="12">
        <f>IF(CP$5&lt;&gt;"",HLOOKUP(CP$5,'Recueil des UO'!$I$5:$AEI$12,6,FALSE),0)</f>
        <v>0</v>
      </c>
      <c r="CQ8" s="12">
        <f>IF(CQ$5&lt;&gt;"",HLOOKUP(CQ$5,'Recueil des UO'!$I$5:$AEI$12,6,FALSE),0)</f>
        <v>0</v>
      </c>
      <c r="CR8" s="12">
        <f>IF(CR$5&lt;&gt;"",HLOOKUP(CR$5,'Recueil des UO'!$I$5:$AEI$12,6,FALSE),0)</f>
        <v>0</v>
      </c>
      <c r="CS8" s="12">
        <f>IF(CS$5&lt;&gt;"",HLOOKUP(CS$5,'Recueil des UO'!$I$5:$AEI$12,6,FALSE),0)</f>
        <v>0</v>
      </c>
      <c r="CT8" s="12">
        <f>IF(CT$5&lt;&gt;"",HLOOKUP(CT$5,'Recueil des UO'!$I$5:$AEI$12,6,FALSE),0)</f>
        <v>0</v>
      </c>
      <c r="CU8" s="12">
        <f>IF(CU$5&lt;&gt;"",HLOOKUP(CU$5,'Recueil des UO'!$I$5:$AEI$12,6,FALSE),0)</f>
        <v>0</v>
      </c>
      <c r="CV8" s="12">
        <f>IF(CV$5&lt;&gt;"",HLOOKUP(CV$5,'Recueil des UO'!$I$5:$AEI$12,6,FALSE),0)</f>
        <v>0</v>
      </c>
      <c r="CW8" s="12">
        <f>IF(CW$5&lt;&gt;"",HLOOKUP(CW$5,'Recueil des UO'!$I$5:$AEI$12,6,FALSE),0)</f>
        <v>0</v>
      </c>
      <c r="CX8" s="12">
        <f>IF(CX$5&lt;&gt;"",HLOOKUP(CX$5,'Recueil des UO'!$I$5:$AEI$12,6,FALSE),0)</f>
        <v>0</v>
      </c>
      <c r="CY8" s="12">
        <f>IF(CY$5&lt;&gt;"",HLOOKUP(CY$5,'Recueil des UO'!$I$5:$AEI$12,6,FALSE),0)</f>
        <v>0</v>
      </c>
      <c r="CZ8" s="12">
        <f>IF(CZ$5&lt;&gt;"",HLOOKUP(CZ$5,'Recueil des UO'!$I$5:$AEI$12,6,FALSE),0)</f>
        <v>0</v>
      </c>
      <c r="DA8" s="12">
        <f>IF(DA$5&lt;&gt;"",HLOOKUP(DA$5,'Recueil des UO'!$I$5:$AEI$12,6,FALSE),0)</f>
        <v>0</v>
      </c>
      <c r="DB8" s="12">
        <f>IF(DB$5&lt;&gt;"",HLOOKUP(DB$5,'Recueil des UO'!$I$5:$AEI$12,6,FALSE),0)</f>
        <v>0</v>
      </c>
      <c r="DC8" s="12">
        <f>IF(DC$5&lt;&gt;"",HLOOKUP(DC$5,'Recueil des UO'!$I$5:$AEI$12,6,FALSE),0)</f>
        <v>0</v>
      </c>
      <c r="DD8" s="12">
        <f>IF(DD$5&lt;&gt;"",HLOOKUP(DD$5,'Recueil des UO'!$I$5:$AEI$12,6,FALSE),0)</f>
        <v>0</v>
      </c>
      <c r="DE8" s="12">
        <f>IF(DE$5&lt;&gt;"",HLOOKUP(DE$5,'Recueil des UO'!$I$5:$AEI$12,6,FALSE),0)</f>
        <v>0</v>
      </c>
      <c r="DF8" s="12">
        <f>IF(DF$5&lt;&gt;"",HLOOKUP(DF$5,'Recueil des UO'!$I$5:$AEI$12,6,FALSE),0)</f>
        <v>0</v>
      </c>
      <c r="DG8" s="12">
        <f>IF(DG$5&lt;&gt;"",HLOOKUP(DG$5,'Recueil des UO'!$I$5:$AEI$12,6,FALSE),0)</f>
        <v>0</v>
      </c>
      <c r="DH8" s="12">
        <f>IF(DH$5&lt;&gt;"",HLOOKUP(DH$5,'Recueil des UO'!$I$5:$AEI$12,6,FALSE),0)</f>
        <v>0</v>
      </c>
      <c r="DI8" s="12">
        <f>IF(DI$5&lt;&gt;"",HLOOKUP(DI$5,'Recueil des UO'!$I$5:$AEI$12,6,FALSE),0)</f>
        <v>0</v>
      </c>
      <c r="DJ8" s="12">
        <f>IF(DJ$5&lt;&gt;"",HLOOKUP(DJ$5,'Recueil des UO'!$I$5:$AEI$12,6,FALSE),0)</f>
        <v>0</v>
      </c>
      <c r="DK8" s="12">
        <f>IF(DK$5&lt;&gt;"",HLOOKUP(DK$5,'Recueil des UO'!$I$5:$AEI$12,6,FALSE),0)</f>
        <v>0</v>
      </c>
      <c r="DL8" s="12">
        <f>IF(DL$5&lt;&gt;"",HLOOKUP(DL$5,'Recueil des UO'!$I$5:$AEI$12,6,FALSE),0)</f>
        <v>0</v>
      </c>
      <c r="DM8" s="12">
        <f>IF(DM$5&lt;&gt;"",HLOOKUP(DM$5,'Recueil des UO'!$I$5:$AEI$12,6,FALSE),0)</f>
        <v>0</v>
      </c>
      <c r="DN8" s="12">
        <f>IF(DN$5&lt;&gt;"",HLOOKUP(DN$5,'Recueil des UO'!$I$5:$AEI$12,6,FALSE),0)</f>
        <v>0</v>
      </c>
      <c r="DO8" s="12">
        <f>IF(DO$5&lt;&gt;"",HLOOKUP(DO$5,'Recueil des UO'!$I$5:$AEI$12,6,FALSE),0)</f>
        <v>0</v>
      </c>
      <c r="DP8" s="12">
        <f>IF(DP$5&lt;&gt;"",HLOOKUP(DP$5,'Recueil des UO'!$I$5:$AEI$12,6,FALSE),0)</f>
        <v>0</v>
      </c>
      <c r="DQ8" s="12">
        <f>IF(DQ$5&lt;&gt;"",HLOOKUP(DQ$5,'Recueil des UO'!$I$5:$AEI$12,6,FALSE),0)</f>
        <v>0</v>
      </c>
      <c r="DR8" s="12">
        <f>IF(DR$5&lt;&gt;"",HLOOKUP(DR$5,'Recueil des UO'!$I$5:$AEI$12,6,FALSE),0)</f>
        <v>0</v>
      </c>
      <c r="DS8" s="12">
        <f>IF(DS$5&lt;&gt;"",HLOOKUP(DS$5,'Recueil des UO'!$I$5:$AEI$12,6,FALSE),0)</f>
        <v>0</v>
      </c>
      <c r="DT8" s="12">
        <f>IF(DT$5&lt;&gt;"",HLOOKUP(DT$5,'Recueil des UO'!$I$5:$AEI$12,6,FALSE),0)</f>
        <v>0</v>
      </c>
      <c r="DU8" s="12">
        <f>IF(DU$5&lt;&gt;"",HLOOKUP(DU$5,'Recueil des UO'!$I$5:$AEI$12,6,FALSE),0)</f>
        <v>0</v>
      </c>
      <c r="DV8" s="12">
        <f>IF(DV$5&lt;&gt;"",HLOOKUP(DV$5,'Recueil des UO'!$I$5:$AEI$12,6,FALSE),0)</f>
        <v>0</v>
      </c>
      <c r="DW8" s="12">
        <f>IF(DW$5&lt;&gt;"",HLOOKUP(DW$5,'Recueil des UO'!$I$5:$AEI$12,6,FALSE),0)</f>
        <v>0</v>
      </c>
      <c r="DX8" s="12">
        <f>IF(DX$5&lt;&gt;"",HLOOKUP(DX$5,'Recueil des UO'!$I$5:$AEI$12,6,FALSE),0)</f>
        <v>0</v>
      </c>
      <c r="DY8" s="12">
        <f>IF(DY$5&lt;&gt;"",HLOOKUP(DY$5,'Recueil des UO'!$I$5:$AEI$12,6,FALSE),0)</f>
        <v>0</v>
      </c>
      <c r="DZ8" s="12">
        <f>IF(DZ$5&lt;&gt;"",HLOOKUP(DZ$5,'Recueil des UO'!$I$5:$AEI$12,6,FALSE),0)</f>
        <v>0</v>
      </c>
      <c r="EA8" s="12">
        <f>IF(EA$5&lt;&gt;"",HLOOKUP(EA$5,'Recueil des UO'!$I$5:$AEI$12,6,FALSE),0)</f>
        <v>0</v>
      </c>
      <c r="EB8" s="12">
        <f>IF(EB$5&lt;&gt;"",HLOOKUP(EB$5,'Recueil des UO'!$I$5:$AEI$12,6,FALSE),0)</f>
        <v>0</v>
      </c>
      <c r="EC8" s="12">
        <f>IF(EC$5&lt;&gt;"",HLOOKUP(EC$5,'Recueil des UO'!$I$5:$AEI$12,6,FALSE),0)</f>
        <v>0</v>
      </c>
      <c r="ED8" s="12">
        <f>IF(ED$5&lt;&gt;"",HLOOKUP(ED$5,'Recueil des UO'!$I$5:$AEI$12,6,FALSE),0)</f>
        <v>0</v>
      </c>
      <c r="EE8" s="12">
        <f>IF(EE$5&lt;&gt;"",HLOOKUP(EE$5,'Recueil des UO'!$I$5:$AEI$12,6,FALSE),0)</f>
        <v>0</v>
      </c>
      <c r="EF8" s="12">
        <f>IF(EF$5&lt;&gt;"",HLOOKUP(EF$5,'Recueil des UO'!$I$5:$AEI$12,6,FALSE),0)</f>
        <v>0</v>
      </c>
      <c r="EG8" s="12">
        <f>IF(EG$5&lt;&gt;"",HLOOKUP(EG$5,'Recueil des UO'!$I$5:$AEI$12,6,FALSE),0)</f>
        <v>0</v>
      </c>
      <c r="EH8" s="12">
        <f>IF(EH$5&lt;&gt;"",HLOOKUP(EH$5,'Recueil des UO'!$I$5:$AEI$12,6,FALSE),0)</f>
        <v>0</v>
      </c>
      <c r="EI8" s="12">
        <f>IF(EI$5&lt;&gt;"",HLOOKUP(EI$5,'Recueil des UO'!$I$5:$AEI$12,6,FALSE),0)</f>
        <v>0</v>
      </c>
      <c r="EJ8" s="12">
        <f>IF(EJ$5&lt;&gt;"",HLOOKUP(EJ$5,'Recueil des UO'!$I$5:$AEI$12,6,FALSE),0)</f>
        <v>0</v>
      </c>
      <c r="EK8" s="12">
        <f>IF(EK$5&lt;&gt;"",HLOOKUP(EK$5,'Recueil des UO'!$I$5:$AEI$12,6,FALSE),0)</f>
        <v>0</v>
      </c>
      <c r="EL8" s="12">
        <f>IF(EL$5&lt;&gt;"",HLOOKUP(EL$5,'Recueil des UO'!$I$5:$AEI$12,6,FALSE),0)</f>
        <v>0</v>
      </c>
      <c r="EM8" s="12">
        <f>IF(EM$5&lt;&gt;"",HLOOKUP(EM$5,'Recueil des UO'!$I$5:$AEI$12,6,FALSE),0)</f>
        <v>0</v>
      </c>
      <c r="EN8" s="12">
        <f>IF(EN$5&lt;&gt;"",HLOOKUP(EN$5,'Recueil des UO'!$I$5:$AEI$12,6,FALSE),0)</f>
        <v>0</v>
      </c>
      <c r="EO8" s="12">
        <f>IF(EO$5&lt;&gt;"",HLOOKUP(EO$5,'Recueil des UO'!$I$5:$AEI$12,6,FALSE),0)</f>
        <v>0</v>
      </c>
      <c r="EP8" s="12">
        <f>IF(EP$5&lt;&gt;"",HLOOKUP(EP$5,'Recueil des UO'!$I$5:$AEI$12,6,FALSE),0)</f>
        <v>0</v>
      </c>
      <c r="EQ8" s="12">
        <f>IF(EQ$5&lt;&gt;"",HLOOKUP(EQ$5,'Recueil des UO'!$I$5:$AEI$12,6,FALSE),0)</f>
        <v>0</v>
      </c>
      <c r="ER8" s="12">
        <f>IF(ER$5&lt;&gt;"",HLOOKUP(ER$5,'Recueil des UO'!$I$5:$AEI$12,6,FALSE),0)</f>
        <v>0</v>
      </c>
      <c r="ES8" s="12">
        <f>IF(ES$5&lt;&gt;"",HLOOKUP(ES$5,'Recueil des UO'!$I$5:$AEI$12,6,FALSE),0)</f>
        <v>0</v>
      </c>
      <c r="ET8" s="12">
        <f>IF(ET$5&lt;&gt;"",HLOOKUP(ET$5,'Recueil des UO'!$I$5:$AEI$12,6,FALSE),0)</f>
        <v>0</v>
      </c>
      <c r="EU8" s="12">
        <f>IF(EU$5&lt;&gt;"",HLOOKUP(EU$5,'Recueil des UO'!$I$5:$AEI$12,6,FALSE),0)</f>
        <v>0</v>
      </c>
      <c r="EV8" s="12">
        <f>IF(EV$5&lt;&gt;"",HLOOKUP(EV$5,'Recueil des UO'!$I$5:$AEI$12,6,FALSE),0)</f>
        <v>0</v>
      </c>
      <c r="EW8" s="12">
        <f>IF(EW$5&lt;&gt;"",HLOOKUP(EW$5,'Recueil des UO'!$I$5:$AEI$12,6,FALSE),0)</f>
        <v>0</v>
      </c>
      <c r="EX8" s="12">
        <f>IF(EX$5&lt;&gt;"",HLOOKUP(EX$5,'Recueil des UO'!$I$5:$AEI$12,6,FALSE),0)</f>
        <v>0</v>
      </c>
      <c r="EY8" s="12">
        <f>IF(EY$5&lt;&gt;"",HLOOKUP(EY$5,'Recueil des UO'!$I$5:$AEI$12,6,FALSE),0)</f>
        <v>0</v>
      </c>
      <c r="EZ8" s="12">
        <f>IF(EZ$5&lt;&gt;"",HLOOKUP(EZ$5,'Recueil des UO'!$I$5:$AEI$12,6,FALSE),0)</f>
        <v>0</v>
      </c>
      <c r="FA8" s="12">
        <f>IF(FA$5&lt;&gt;"",HLOOKUP(FA$5,'Recueil des UO'!$I$5:$AEI$12,6,FALSE),0)</f>
        <v>0</v>
      </c>
      <c r="FB8" s="12">
        <f>IF(FB$5&lt;&gt;"",HLOOKUP(FB$5,'Recueil des UO'!$I$5:$AEI$12,6,FALSE),0)</f>
        <v>0</v>
      </c>
      <c r="FC8" s="12">
        <f>IF(FC$5&lt;&gt;"",HLOOKUP(FC$5,'Recueil des UO'!$I$5:$AEI$12,6,FALSE),0)</f>
        <v>0</v>
      </c>
      <c r="FD8" s="12">
        <f>IF(FD$5&lt;&gt;"",HLOOKUP(FD$5,'Recueil des UO'!$I$5:$AEI$12,6,FALSE),0)</f>
        <v>0</v>
      </c>
      <c r="FE8" s="12">
        <f>IF(FE$5&lt;&gt;"",HLOOKUP(FE$5,'Recueil des UO'!$I$5:$AEI$12,6,FALSE),0)</f>
        <v>0</v>
      </c>
      <c r="FF8" s="12">
        <f>IF(FF$5&lt;&gt;"",HLOOKUP(FF$5,'Recueil des UO'!$I$5:$AEI$12,6,FALSE),0)</f>
        <v>0</v>
      </c>
      <c r="FG8" s="12">
        <f>IF(FG$5&lt;&gt;"",HLOOKUP(FG$5,'Recueil des UO'!$I$5:$AEI$12,6,FALSE),0)</f>
        <v>0</v>
      </c>
      <c r="FH8" s="12">
        <f>IF(FH$5&lt;&gt;"",HLOOKUP(FH$5,'Recueil des UO'!$I$5:$AEI$12,6,FALSE),0)</f>
        <v>0</v>
      </c>
      <c r="FI8" s="12">
        <f>IF(FI$5&lt;&gt;"",HLOOKUP(FI$5,'Recueil des UO'!$I$5:$AEI$12,6,FALSE),0)</f>
        <v>0</v>
      </c>
      <c r="FJ8" s="12">
        <f>IF(FJ$5&lt;&gt;"",HLOOKUP(FJ$5,'Recueil des UO'!$I$5:$AEI$12,6,FALSE),0)</f>
        <v>0</v>
      </c>
      <c r="FK8" s="12">
        <f>IF(FK$5&lt;&gt;"",HLOOKUP(FK$5,'Recueil des UO'!$I$5:$AEI$12,6,FALSE),0)</f>
        <v>0</v>
      </c>
      <c r="FL8" s="12">
        <f>IF(FL$5&lt;&gt;"",HLOOKUP(FL$5,'Recueil des UO'!$I$5:$AEI$12,6,FALSE),0)</f>
        <v>0</v>
      </c>
      <c r="FM8" s="12">
        <f>IF(FM$5&lt;&gt;"",HLOOKUP(FM$5,'Recueil des UO'!$I$5:$AEI$12,6,FALSE),0)</f>
        <v>0</v>
      </c>
      <c r="FN8" s="12">
        <f>IF(FN$5&lt;&gt;"",HLOOKUP(FN$5,'Recueil des UO'!$I$5:$AEI$12,6,FALSE),0)</f>
        <v>0</v>
      </c>
      <c r="FO8" s="12">
        <f>IF(FO$5&lt;&gt;"",HLOOKUP(FO$5,'Recueil des UO'!$I$5:$AEI$12,6,FALSE),0)</f>
        <v>0</v>
      </c>
      <c r="FP8" s="12">
        <f>IF(FP$5&lt;&gt;"",HLOOKUP(FP$5,'Recueil des UO'!$I$5:$AEI$12,6,FALSE),0)</f>
        <v>0</v>
      </c>
      <c r="FQ8" s="12">
        <f>IF(FQ$5&lt;&gt;"",HLOOKUP(FQ$5,'Recueil des UO'!$I$5:$AEI$12,6,FALSE),0)</f>
        <v>0</v>
      </c>
      <c r="FR8" s="12">
        <f>IF(FR$5&lt;&gt;"",HLOOKUP(FR$5,'Recueil des UO'!$I$5:$AEI$12,6,FALSE),0)</f>
        <v>0</v>
      </c>
      <c r="FS8" s="12">
        <f>IF(FS$5&lt;&gt;"",HLOOKUP(FS$5,'Recueil des UO'!$I$5:$AEI$12,6,FALSE),0)</f>
        <v>0</v>
      </c>
      <c r="FT8" s="12">
        <f>IF(FT$5&lt;&gt;"",HLOOKUP(FT$5,'Recueil des UO'!$I$5:$AEI$12,6,FALSE),0)</f>
        <v>0</v>
      </c>
      <c r="FU8" s="12">
        <f>IF(FU$5&lt;&gt;"",HLOOKUP(FU$5,'Recueil des UO'!$I$5:$AEI$12,6,FALSE),0)</f>
        <v>0</v>
      </c>
      <c r="FV8" s="12">
        <f>IF(FV$5&lt;&gt;"",HLOOKUP(FV$5,'Recueil des UO'!$I$5:$AEI$12,6,FALSE),0)</f>
        <v>0</v>
      </c>
      <c r="FW8" s="12">
        <f>IF(FW$5&lt;&gt;"",HLOOKUP(FW$5,'Recueil des UO'!$I$5:$AEI$12,6,FALSE),0)</f>
        <v>0</v>
      </c>
      <c r="FX8" s="12">
        <f>IF(FX$5&lt;&gt;"",HLOOKUP(FX$5,'Recueil des UO'!$I$5:$AEI$12,6,FALSE),0)</f>
        <v>0</v>
      </c>
      <c r="FY8" s="12">
        <f>IF(FY$5&lt;&gt;"",HLOOKUP(FY$5,'Recueil des UO'!$I$5:$AEI$12,6,FALSE),0)</f>
        <v>0</v>
      </c>
      <c r="FZ8" s="12">
        <f>IF(FZ$5&lt;&gt;"",HLOOKUP(FZ$5,'Recueil des UO'!$I$5:$AEI$12,6,FALSE),0)</f>
        <v>0</v>
      </c>
      <c r="GA8" s="12">
        <f>IF(GA$5&lt;&gt;"",HLOOKUP(GA$5,'Recueil des UO'!$I$5:$AEI$12,6,FALSE),0)</f>
        <v>0</v>
      </c>
      <c r="GB8" s="12">
        <f>IF(GB$5&lt;&gt;"",HLOOKUP(GB$5,'Recueil des UO'!$I$5:$AEI$12,6,FALSE),0)</f>
        <v>0</v>
      </c>
      <c r="GC8" s="12">
        <f>IF(GC$5&lt;&gt;"",HLOOKUP(GC$5,'Recueil des UO'!$I$5:$AEI$12,6,FALSE),0)</f>
        <v>0</v>
      </c>
      <c r="GD8" s="12">
        <f>IF(GD$5&lt;&gt;"",HLOOKUP(GD$5,'Recueil des UO'!$I$5:$AEI$12,6,FALSE),0)</f>
        <v>0</v>
      </c>
      <c r="GE8" s="12">
        <f>IF(GE$5&lt;&gt;"",HLOOKUP(GE$5,'Recueil des UO'!$I$5:$AEI$12,6,FALSE),0)</f>
        <v>0</v>
      </c>
      <c r="GF8" s="12">
        <f>IF(GF$5&lt;&gt;"",HLOOKUP(GF$5,'Recueil des UO'!$I$5:$AEI$12,6,FALSE),0)</f>
        <v>0</v>
      </c>
      <c r="GG8" s="12">
        <f>IF(GG$5&lt;&gt;"",HLOOKUP(GG$5,'Recueil des UO'!$I$5:$AEI$12,6,FALSE),0)</f>
        <v>0</v>
      </c>
      <c r="GH8" s="12">
        <f>IF(GH$5&lt;&gt;"",HLOOKUP(GH$5,'Recueil des UO'!$I$5:$AEI$12,6,FALSE),0)</f>
        <v>0</v>
      </c>
      <c r="GI8" s="12">
        <f>IF(GI$5&lt;&gt;"",HLOOKUP(GI$5,'Recueil des UO'!$I$5:$AEI$12,6,FALSE),0)</f>
        <v>0</v>
      </c>
      <c r="GJ8" s="12">
        <f>IF(GJ$5&lt;&gt;"",HLOOKUP(GJ$5,'Recueil des UO'!$I$5:$AEI$12,6,FALSE),0)</f>
        <v>0</v>
      </c>
      <c r="GK8" s="12">
        <f>IF(GK$5&lt;&gt;"",HLOOKUP(GK$5,'Recueil des UO'!$I$5:$AEI$12,6,FALSE),0)</f>
        <v>0</v>
      </c>
      <c r="GL8" s="12">
        <f>IF(GL$5&lt;&gt;"",HLOOKUP(GL$5,'Recueil des UO'!$I$5:$AEI$12,6,FALSE),0)</f>
        <v>0</v>
      </c>
      <c r="GM8" s="12">
        <f>IF(GM$5&lt;&gt;"",HLOOKUP(GM$5,'Recueil des UO'!$I$5:$AEI$12,6,FALSE),0)</f>
        <v>0</v>
      </c>
      <c r="GN8" s="12">
        <f>IF(GN$5&lt;&gt;"",HLOOKUP(GN$5,'Recueil des UO'!$I$5:$AEI$12,6,FALSE),0)</f>
        <v>0</v>
      </c>
      <c r="GO8" s="12">
        <f>IF(GO$5&lt;&gt;"",HLOOKUP(GO$5,'Recueil des UO'!$I$5:$AEI$12,6,FALSE),0)</f>
        <v>0</v>
      </c>
      <c r="GP8" s="12">
        <f>IF(GP$5&lt;&gt;"",HLOOKUP(GP$5,'Recueil des UO'!$I$5:$AEI$12,6,FALSE),0)</f>
        <v>0</v>
      </c>
      <c r="GQ8" s="12">
        <f>IF(GQ$5&lt;&gt;"",HLOOKUP(GQ$5,'Recueil des UO'!$I$5:$AEI$12,6,FALSE),0)</f>
        <v>0</v>
      </c>
      <c r="GR8" s="12">
        <f>IF(GR$5&lt;&gt;"",HLOOKUP(GR$5,'Recueil des UO'!$I$5:$AEI$12,6,FALSE),0)</f>
        <v>0</v>
      </c>
      <c r="GS8" s="12">
        <f>IF(GS$5&lt;&gt;"",HLOOKUP(GS$5,'Recueil des UO'!$I$5:$AEI$12,6,FALSE),0)</f>
        <v>0</v>
      </c>
      <c r="GT8" s="12">
        <f>IF(GT$5&lt;&gt;"",HLOOKUP(GT$5,'Recueil des UO'!$I$5:$AEI$12,6,FALSE),0)</f>
        <v>0</v>
      </c>
      <c r="GU8" s="12">
        <f>IF(GU$5&lt;&gt;"",HLOOKUP(GU$5,'Recueil des UO'!$I$5:$AEI$12,6,FALSE),0)</f>
        <v>0</v>
      </c>
      <c r="GV8" s="12">
        <f>IF(GV$5&lt;&gt;"",HLOOKUP(GV$5,'Recueil des UO'!$I$5:$AEI$12,6,FALSE),0)</f>
        <v>0</v>
      </c>
      <c r="GW8" s="12">
        <f>IF(GW$5&lt;&gt;"",HLOOKUP(GW$5,'Recueil des UO'!$I$5:$AEI$12,6,FALSE),0)</f>
        <v>0</v>
      </c>
      <c r="GX8" s="12">
        <f>IF(GX$5&lt;&gt;"",HLOOKUP(GX$5,'Recueil des UO'!$I$5:$AEI$12,6,FALSE),0)</f>
        <v>0</v>
      </c>
      <c r="GY8" s="12">
        <f>IF(GY$5&lt;&gt;"",HLOOKUP(GY$5,'Recueil des UO'!$I$5:$AEI$12,6,FALSE),0)</f>
        <v>0</v>
      </c>
      <c r="GZ8" s="12">
        <f>IF(GZ$5&lt;&gt;"",HLOOKUP(GZ$5,'Recueil des UO'!$I$5:$AEI$12,6,FALSE),0)</f>
        <v>0</v>
      </c>
      <c r="HA8" s="12">
        <f>IF(HA$5&lt;&gt;"",HLOOKUP(HA$5,'Recueil des UO'!$I$5:$AEI$12,6,FALSE),0)</f>
        <v>0</v>
      </c>
      <c r="HB8" s="12">
        <f>IF(HB$5&lt;&gt;"",HLOOKUP(HB$5,'Recueil des UO'!$I$5:$AEI$12,6,FALSE),0)</f>
        <v>0</v>
      </c>
      <c r="HC8" s="12">
        <f>IF(HC$5&lt;&gt;"",HLOOKUP(HC$5,'Recueil des UO'!$I$5:$AEI$12,6,FALSE),0)</f>
        <v>0</v>
      </c>
      <c r="HD8" s="12">
        <f>IF(HD$5&lt;&gt;"",HLOOKUP(HD$5,'Recueil des UO'!$I$5:$AEI$12,6,FALSE),0)</f>
        <v>0</v>
      </c>
      <c r="HE8" s="12">
        <f>IF(HE$5&lt;&gt;"",HLOOKUP(HE$5,'Recueil des UO'!$I$5:$AEI$12,6,FALSE),0)</f>
        <v>0</v>
      </c>
      <c r="HF8" s="12">
        <f>IF(HF$5&lt;&gt;"",HLOOKUP(HF$5,'Recueil des UO'!$I$5:$AEI$12,6,FALSE),0)</f>
        <v>0</v>
      </c>
      <c r="HG8" s="12">
        <f>IF(HG$5&lt;&gt;"",HLOOKUP(HG$5,'Recueil des UO'!$I$5:$AEI$12,6,FALSE),0)</f>
        <v>0</v>
      </c>
      <c r="HH8" s="12">
        <f>IF(HH$5&lt;&gt;"",HLOOKUP(HH$5,'Recueil des UO'!$I$5:$AEI$12,6,FALSE),0)</f>
        <v>0</v>
      </c>
      <c r="HI8" s="12">
        <f>IF(HI$5&lt;&gt;"",HLOOKUP(HI$5,'Recueil des UO'!$I$5:$AEI$12,6,FALSE),0)</f>
        <v>0</v>
      </c>
      <c r="HJ8" s="12">
        <f>IF(HJ$5&lt;&gt;"",HLOOKUP(HJ$5,'Recueil des UO'!$I$5:$AEI$12,6,FALSE),0)</f>
        <v>0</v>
      </c>
      <c r="HK8" s="12">
        <f>IF(HK$5&lt;&gt;"",HLOOKUP(HK$5,'Recueil des UO'!$I$5:$AEI$12,6,FALSE),0)</f>
        <v>0</v>
      </c>
      <c r="HL8" s="12">
        <f>IF(HL$5&lt;&gt;"",HLOOKUP(HL$5,'Recueil des UO'!$I$5:$AEI$12,6,FALSE),0)</f>
        <v>0</v>
      </c>
      <c r="HM8" s="12">
        <f>IF(HM$5&lt;&gt;"",HLOOKUP(HM$5,'Recueil des UO'!$I$5:$AEI$12,6,FALSE),0)</f>
        <v>0</v>
      </c>
      <c r="HN8" s="12">
        <f>IF(HN$5&lt;&gt;"",HLOOKUP(HN$5,'Recueil des UO'!$I$5:$AEI$12,6,FALSE),0)</f>
        <v>0</v>
      </c>
      <c r="HO8" s="12">
        <f>IF(HO$5&lt;&gt;"",HLOOKUP(HO$5,'Recueil des UO'!$I$5:$AEI$12,6,FALSE),0)</f>
        <v>0</v>
      </c>
      <c r="HP8" s="12">
        <f>IF(HP$5&lt;&gt;"",HLOOKUP(HP$5,'Recueil des UO'!$I$5:$AEI$12,6,FALSE),0)</f>
        <v>0</v>
      </c>
      <c r="HQ8" s="12">
        <f>IF(HQ$5&lt;&gt;"",HLOOKUP(HQ$5,'Recueil des UO'!$I$5:$AEI$12,6,FALSE),0)</f>
        <v>0</v>
      </c>
      <c r="HR8" s="12">
        <f>IF(HR$5&lt;&gt;"",HLOOKUP(HR$5,'Recueil des UO'!$I$5:$AEI$12,6,FALSE),0)</f>
        <v>0</v>
      </c>
      <c r="HS8" s="12">
        <f>IF(HS$5&lt;&gt;"",HLOOKUP(HS$5,'Recueil des UO'!$I$5:$AEI$12,6,FALSE),0)</f>
        <v>0</v>
      </c>
      <c r="HT8" s="12">
        <f>IF(HT$5&lt;&gt;"",HLOOKUP(HT$5,'Recueil des UO'!$I$5:$AEI$12,6,FALSE),0)</f>
        <v>0</v>
      </c>
      <c r="HU8" s="12">
        <f>IF(HU$5&lt;&gt;"",HLOOKUP(HU$5,'Recueil des UO'!$I$5:$AEI$12,6,FALSE),0)</f>
        <v>0</v>
      </c>
      <c r="HV8" s="12">
        <f>IF(HV$5&lt;&gt;"",HLOOKUP(HV$5,'Recueil des UO'!$I$5:$AEI$12,6,FALSE),0)</f>
        <v>0</v>
      </c>
      <c r="HW8" s="12">
        <f>IF(HW$5&lt;&gt;"",HLOOKUP(HW$5,'Recueil des UO'!$I$5:$AEI$12,6,FALSE),0)</f>
        <v>0</v>
      </c>
      <c r="HX8" s="12">
        <f>IF(HX$5&lt;&gt;"",HLOOKUP(HX$5,'Recueil des UO'!$I$5:$AEI$12,6,FALSE),0)</f>
        <v>0</v>
      </c>
      <c r="HY8" s="12">
        <f>IF(HY$5&lt;&gt;"",HLOOKUP(HY$5,'Recueil des UO'!$I$5:$AEI$12,6,FALSE),0)</f>
        <v>0</v>
      </c>
      <c r="HZ8" s="12">
        <f>IF(HZ$5&lt;&gt;"",HLOOKUP(HZ$5,'Recueil des UO'!$I$5:$AEI$12,6,FALSE),0)</f>
        <v>0</v>
      </c>
      <c r="IA8" s="12">
        <f>IF(IA$5&lt;&gt;"",HLOOKUP(IA$5,'Recueil des UO'!$I$5:$AEI$12,6,FALSE),0)</f>
        <v>0</v>
      </c>
      <c r="IB8" s="12">
        <f>IF(IB$5&lt;&gt;"",HLOOKUP(IB$5,'Recueil des UO'!$I$5:$AEI$12,6,FALSE),0)</f>
        <v>0</v>
      </c>
      <c r="IC8" s="12">
        <f>IF(IC$5&lt;&gt;"",HLOOKUP(IC$5,'Recueil des UO'!$I$5:$AEI$12,6,FALSE),0)</f>
        <v>0</v>
      </c>
      <c r="ID8" s="12">
        <f>IF(ID$5&lt;&gt;"",HLOOKUP(ID$5,'Recueil des UO'!$I$5:$AEI$12,6,FALSE),0)</f>
        <v>0</v>
      </c>
      <c r="IE8" s="12">
        <f>IF(IE$5&lt;&gt;"",HLOOKUP(IE$5,'Recueil des UO'!$I$5:$AEI$12,6,FALSE),0)</f>
        <v>0</v>
      </c>
      <c r="IF8" s="12">
        <f>IF(IF$5&lt;&gt;"",HLOOKUP(IF$5,'Recueil des UO'!$I$5:$AEI$12,6,FALSE),0)</f>
        <v>0</v>
      </c>
      <c r="IG8" s="12">
        <f>IF(IG$5&lt;&gt;"",HLOOKUP(IG$5,'Recueil des UO'!$I$5:$AEI$12,6,FALSE),0)</f>
        <v>0</v>
      </c>
      <c r="IH8" s="12">
        <f>IF(IH$5&lt;&gt;"",HLOOKUP(IH$5,'Recueil des UO'!$I$5:$AEI$12,6,FALSE),0)</f>
        <v>0</v>
      </c>
      <c r="II8" s="12">
        <f>IF(II$5&lt;&gt;"",HLOOKUP(II$5,'Recueil des UO'!$I$5:$AEI$12,6,FALSE),0)</f>
        <v>0</v>
      </c>
      <c r="IJ8" s="12">
        <f>IF(IJ$5&lt;&gt;"",HLOOKUP(IJ$5,'Recueil des UO'!$I$5:$AEI$12,6,FALSE),0)</f>
        <v>0</v>
      </c>
      <c r="IK8" s="12">
        <f>IF(IK$5&lt;&gt;"",HLOOKUP(IK$5,'Recueil des UO'!$I$5:$AEI$12,6,FALSE),0)</f>
        <v>0</v>
      </c>
      <c r="IL8" s="12">
        <f>IF(IL$5&lt;&gt;"",HLOOKUP(IL$5,'Recueil des UO'!$I$5:$AEI$12,6,FALSE),0)</f>
        <v>0</v>
      </c>
      <c r="IM8" s="12">
        <f>IF(IM$5&lt;&gt;"",HLOOKUP(IM$5,'Recueil des UO'!$I$5:$AEI$12,6,FALSE),0)</f>
        <v>0</v>
      </c>
      <c r="IN8" s="12">
        <f>IF(IN$5&lt;&gt;"",HLOOKUP(IN$5,'Recueil des UO'!$I$5:$AEI$12,6,FALSE),0)</f>
        <v>0</v>
      </c>
      <c r="IO8" s="12">
        <f>IF(IO$5&lt;&gt;"",HLOOKUP(IO$5,'Recueil des UO'!$I$5:$AEI$12,6,FALSE),0)</f>
        <v>0</v>
      </c>
      <c r="IP8" s="12">
        <f>IF(IP$5&lt;&gt;"",HLOOKUP(IP$5,'Recueil des UO'!$I$5:$AEI$12,6,FALSE),0)</f>
        <v>0</v>
      </c>
      <c r="IQ8" s="12">
        <f>IF(IQ$5&lt;&gt;"",HLOOKUP(IQ$5,'Recueil des UO'!$I$5:$AEI$12,6,FALSE),0)</f>
        <v>0</v>
      </c>
      <c r="IR8" s="12">
        <f>IF(IR$5&lt;&gt;"",HLOOKUP(IR$5,'Recueil des UO'!$I$5:$AEI$12,6,FALSE),0)</f>
        <v>0</v>
      </c>
      <c r="IS8" s="12">
        <f>IF(IS$5&lt;&gt;"",HLOOKUP(IS$5,'Recueil des UO'!$I$5:$AEI$12,6,FALSE),0)</f>
        <v>0</v>
      </c>
      <c r="IT8" s="12">
        <f>IF(IT$5&lt;&gt;"",HLOOKUP(IT$5,'Recueil des UO'!$I$5:$AEI$12,6,FALSE),0)</f>
        <v>0</v>
      </c>
      <c r="IU8" s="12">
        <f>IF(IU$5&lt;&gt;"",HLOOKUP(IU$5,'Recueil des UO'!$I$5:$AEI$12,6,FALSE),0)</f>
        <v>0</v>
      </c>
      <c r="IV8" s="12">
        <f>IF(IV$5&lt;&gt;"",HLOOKUP(IV$5,'Recueil des UO'!$I$5:$AEI$12,6,FALSE),0)</f>
        <v>0</v>
      </c>
      <c r="IW8" s="12">
        <f>IF(IW$5&lt;&gt;"",HLOOKUP(IW$5,'Recueil des UO'!$I$5:$AEI$12,6,FALSE),0)</f>
        <v>0</v>
      </c>
      <c r="IX8" s="12">
        <f>IF(IX$5&lt;&gt;"",HLOOKUP(IX$5,'Recueil des UO'!$I$5:$AEI$12,6,FALSE),0)</f>
        <v>0</v>
      </c>
      <c r="IY8" s="12">
        <f>IF(IY$5&lt;&gt;"",HLOOKUP(IY$5,'Recueil des UO'!$I$5:$AEI$12,6,FALSE),0)</f>
        <v>0</v>
      </c>
      <c r="IZ8" s="12">
        <f>IF(IZ$5&lt;&gt;"",HLOOKUP(IZ$5,'Recueil des UO'!$I$5:$AEI$12,6,FALSE),0)</f>
        <v>0</v>
      </c>
      <c r="JA8" s="12">
        <f>IF(JA$5&lt;&gt;"",HLOOKUP(JA$5,'Recueil des UO'!$I$5:$AEI$12,6,FALSE),0)</f>
        <v>0</v>
      </c>
      <c r="JB8" s="12">
        <f>IF(JB$5&lt;&gt;"",HLOOKUP(JB$5,'Recueil des UO'!$I$5:$AEI$12,6,FALSE),0)</f>
        <v>0</v>
      </c>
      <c r="JC8" s="12">
        <f>IF(JC$5&lt;&gt;"",HLOOKUP(JC$5,'Recueil des UO'!$I$5:$AEI$12,6,FALSE),0)</f>
        <v>0</v>
      </c>
      <c r="JD8" s="12">
        <f>IF(JD$5&lt;&gt;"",HLOOKUP(JD$5,'Recueil des UO'!$I$5:$AEI$12,6,FALSE),0)</f>
        <v>0</v>
      </c>
      <c r="JE8" s="12">
        <f>IF(JE$5&lt;&gt;"",HLOOKUP(JE$5,'Recueil des UO'!$I$5:$AEI$12,6,FALSE),0)</f>
        <v>0</v>
      </c>
      <c r="JF8" s="12">
        <f>IF(JF$5&lt;&gt;"",HLOOKUP(JF$5,'Recueil des UO'!$I$5:$AEI$12,6,FALSE),0)</f>
        <v>0</v>
      </c>
      <c r="JG8" s="12">
        <f>IF(JG$5&lt;&gt;"",HLOOKUP(JG$5,'Recueil des UO'!$I$5:$AEI$12,6,FALSE),0)</f>
        <v>0</v>
      </c>
      <c r="JH8" s="12">
        <f>IF(JH$5&lt;&gt;"",HLOOKUP(JH$5,'Recueil des UO'!$I$5:$AEI$12,6,FALSE),0)</f>
        <v>0</v>
      </c>
      <c r="JI8" s="12">
        <f>IF(JI$5&lt;&gt;"",HLOOKUP(JI$5,'Recueil des UO'!$I$5:$AEI$12,6,FALSE),0)</f>
        <v>0</v>
      </c>
      <c r="JJ8" s="12">
        <f>IF(JJ$5&lt;&gt;"",HLOOKUP(JJ$5,'Recueil des UO'!$I$5:$AEI$12,6,FALSE),0)</f>
        <v>0</v>
      </c>
      <c r="JK8" s="12">
        <f>IF(JK$5&lt;&gt;"",HLOOKUP(JK$5,'Recueil des UO'!$I$5:$AEI$12,6,FALSE),0)</f>
        <v>0</v>
      </c>
      <c r="JL8" s="12">
        <f>IF(JL$5&lt;&gt;"",HLOOKUP(JL$5,'Recueil des UO'!$I$5:$AEI$12,6,FALSE),0)</f>
        <v>0</v>
      </c>
      <c r="JM8" s="12">
        <f>IF(JM$5&lt;&gt;"",HLOOKUP(JM$5,'Recueil des UO'!$I$5:$AEI$12,6,FALSE),0)</f>
        <v>0</v>
      </c>
      <c r="JN8" s="12">
        <f>IF(JN$5&lt;&gt;"",HLOOKUP(JN$5,'Recueil des UO'!$I$5:$AEI$12,6,FALSE),0)</f>
        <v>0</v>
      </c>
      <c r="JO8" s="12">
        <f>IF(JO$5&lt;&gt;"",HLOOKUP(JO$5,'Recueil des UO'!$I$5:$AEI$12,6,FALSE),0)</f>
        <v>0</v>
      </c>
      <c r="JP8" s="12">
        <f>IF(JP$5&lt;&gt;"",HLOOKUP(JP$5,'Recueil des UO'!$I$5:$AEI$12,6,FALSE),0)</f>
        <v>0</v>
      </c>
      <c r="JQ8" s="12">
        <f>IF(JQ$5&lt;&gt;"",HLOOKUP(JQ$5,'Recueil des UO'!$I$5:$AEI$12,6,FALSE),0)</f>
        <v>0</v>
      </c>
      <c r="JR8" s="12">
        <f>IF(JR$5&lt;&gt;"",HLOOKUP(JR$5,'Recueil des UO'!$I$5:$AEI$12,6,FALSE),0)</f>
        <v>0</v>
      </c>
      <c r="JS8" s="12">
        <f>IF(JS$5&lt;&gt;"",HLOOKUP(JS$5,'Recueil des UO'!$I$5:$AEI$12,6,FALSE),0)</f>
        <v>0</v>
      </c>
      <c r="JT8" s="12">
        <f>IF(JT$5&lt;&gt;"",HLOOKUP(JT$5,'Recueil des UO'!$I$5:$AEI$12,6,FALSE),0)</f>
        <v>0</v>
      </c>
      <c r="JU8" s="12">
        <f>IF(JU$5&lt;&gt;"",HLOOKUP(JU$5,'Recueil des UO'!$I$5:$AEI$12,6,FALSE),0)</f>
        <v>0</v>
      </c>
      <c r="JV8" s="12">
        <f>IF(JV$5&lt;&gt;"",HLOOKUP(JV$5,'Recueil des UO'!$I$5:$AEI$12,6,FALSE),0)</f>
        <v>0</v>
      </c>
      <c r="JW8" s="12">
        <f>IF(JW$5&lt;&gt;"",HLOOKUP(JW$5,'Recueil des UO'!$I$5:$AEI$12,6,FALSE),0)</f>
        <v>0</v>
      </c>
      <c r="JX8" s="12">
        <f>IF(JX$5&lt;&gt;"",HLOOKUP(JX$5,'Recueil des UO'!$I$5:$AEI$12,6,FALSE),0)</f>
        <v>0</v>
      </c>
      <c r="JY8" s="12">
        <f>IF(JY$5&lt;&gt;"",HLOOKUP(JY$5,'Recueil des UO'!$I$5:$AEI$12,6,FALSE),0)</f>
        <v>0</v>
      </c>
      <c r="JZ8" s="12">
        <f>IF(JZ$5&lt;&gt;"",HLOOKUP(JZ$5,'Recueil des UO'!$I$5:$AEI$12,6,FALSE),0)</f>
        <v>0</v>
      </c>
      <c r="KA8" s="12">
        <f>IF(KA$5&lt;&gt;"",HLOOKUP(KA$5,'Recueil des UO'!$I$5:$AEI$12,6,FALSE),0)</f>
        <v>0</v>
      </c>
      <c r="KB8" s="12">
        <f>IF(KB$5&lt;&gt;"",HLOOKUP(KB$5,'Recueil des UO'!$I$5:$AEI$12,6,FALSE),0)</f>
        <v>0</v>
      </c>
      <c r="KC8" s="12">
        <f>IF(KC$5&lt;&gt;"",HLOOKUP(KC$5,'Recueil des UO'!$I$5:$AEI$12,6,FALSE),0)</f>
        <v>0</v>
      </c>
      <c r="KD8" s="12">
        <f>IF(KD$5&lt;&gt;"",HLOOKUP(KD$5,'Recueil des UO'!$I$5:$AEI$12,6,FALSE),0)</f>
        <v>0</v>
      </c>
      <c r="KE8" s="12">
        <f>IF(KE$5&lt;&gt;"",HLOOKUP(KE$5,'Recueil des UO'!$I$5:$AEI$12,6,FALSE),0)</f>
        <v>0</v>
      </c>
      <c r="KF8" s="12">
        <f>IF(KF$5&lt;&gt;"",HLOOKUP(KF$5,'Recueil des UO'!$I$5:$AEI$12,6,FALSE),0)</f>
        <v>0</v>
      </c>
      <c r="KG8" s="12">
        <f>IF(KG$5&lt;&gt;"",HLOOKUP(KG$5,'Recueil des UO'!$I$5:$AEI$12,6,FALSE),0)</f>
        <v>0</v>
      </c>
      <c r="KH8" s="12">
        <f>IF(KH$5&lt;&gt;"",HLOOKUP(KH$5,'Recueil des UO'!$I$5:$AEI$12,6,FALSE),0)</f>
        <v>0</v>
      </c>
      <c r="KI8" s="12">
        <f>IF(KI$5&lt;&gt;"",HLOOKUP(KI$5,'Recueil des UO'!$I$5:$AEI$12,6,FALSE),0)</f>
        <v>0</v>
      </c>
      <c r="KJ8" s="12">
        <f>IF(KJ$5&lt;&gt;"",HLOOKUP(KJ$5,'Recueil des UO'!$I$5:$AEI$12,6,FALSE),0)</f>
        <v>0</v>
      </c>
      <c r="KK8" s="12">
        <f>IF(KK$5&lt;&gt;"",HLOOKUP(KK$5,'Recueil des UO'!$I$5:$AEI$12,6,FALSE),0)</f>
        <v>0</v>
      </c>
      <c r="KL8" s="12">
        <f>IF(KL$5&lt;&gt;"",HLOOKUP(KL$5,'Recueil des UO'!$I$5:$AEI$12,6,FALSE),0)</f>
        <v>0</v>
      </c>
      <c r="KM8" s="12">
        <f>IF(KM$5&lt;&gt;"",HLOOKUP(KM$5,'Recueil des UO'!$I$5:$AEI$12,6,FALSE),0)</f>
        <v>0</v>
      </c>
      <c r="KN8" s="12">
        <f>IF(KN$5&lt;&gt;"",HLOOKUP(KN$5,'Recueil des UO'!$I$5:$AEI$12,6,FALSE),0)</f>
        <v>0</v>
      </c>
      <c r="KO8" s="12">
        <f>IF(KO$5&lt;&gt;"",HLOOKUP(KO$5,'Recueil des UO'!$I$5:$AEI$12,6,FALSE),0)</f>
        <v>0</v>
      </c>
      <c r="KP8" s="12">
        <f>IF(KP$5&lt;&gt;"",HLOOKUP(KP$5,'Recueil des UO'!$I$5:$AEI$12,6,FALSE),0)</f>
        <v>0</v>
      </c>
      <c r="KQ8" s="12">
        <f>IF(KQ$5&lt;&gt;"",HLOOKUP(KQ$5,'Recueil des UO'!$I$5:$AEI$12,6,FALSE),0)</f>
        <v>0</v>
      </c>
      <c r="KR8" s="12">
        <f>IF(KR$5&lt;&gt;"",HLOOKUP(KR$5,'Recueil des UO'!$I$5:$AEI$12,6,FALSE),0)</f>
        <v>0</v>
      </c>
      <c r="KS8" s="12">
        <f>IF(KS$5&lt;&gt;"",HLOOKUP(KS$5,'Recueil des UO'!$I$5:$AEI$12,6,FALSE),0)</f>
        <v>0</v>
      </c>
      <c r="KT8" s="12">
        <f>IF(KT$5&lt;&gt;"",HLOOKUP(KT$5,'Recueil des UO'!$I$5:$AEI$12,6,FALSE),0)</f>
        <v>0</v>
      </c>
      <c r="KU8" s="12">
        <f>IF(KU$5&lt;&gt;"",HLOOKUP(KU$5,'Recueil des UO'!$I$5:$AEI$12,6,FALSE),0)</f>
        <v>0</v>
      </c>
      <c r="KV8" s="12">
        <f>IF(KV$5&lt;&gt;"",HLOOKUP(KV$5,'Recueil des UO'!$I$5:$AEI$12,6,FALSE),0)</f>
        <v>0</v>
      </c>
      <c r="KW8" s="12">
        <f>IF(KW$5&lt;&gt;"",HLOOKUP(KW$5,'Recueil des UO'!$I$5:$AEI$12,6,FALSE),0)</f>
        <v>0</v>
      </c>
      <c r="KX8" s="12">
        <f>IF(KX$5&lt;&gt;"",HLOOKUP(KX$5,'Recueil des UO'!$I$5:$AEI$12,6,FALSE),0)</f>
        <v>0</v>
      </c>
      <c r="KY8" s="12">
        <f>IF(KY$5&lt;&gt;"",HLOOKUP(KY$5,'Recueil des UO'!$I$5:$AEI$12,6,FALSE),0)</f>
        <v>0</v>
      </c>
      <c r="KZ8" s="12">
        <f>IF(KZ$5&lt;&gt;"",HLOOKUP(KZ$5,'Recueil des UO'!$I$5:$AEI$12,6,FALSE),0)</f>
        <v>0</v>
      </c>
      <c r="LA8" s="12">
        <f>IF(LA$5&lt;&gt;"",HLOOKUP(LA$5,'Recueil des UO'!$I$5:$AEI$12,6,FALSE),0)</f>
        <v>0</v>
      </c>
      <c r="LB8" s="12">
        <f>IF(LB$5&lt;&gt;"",HLOOKUP(LB$5,'Recueil des UO'!$I$5:$AEI$12,6,FALSE),0)</f>
        <v>0</v>
      </c>
      <c r="LC8" s="12">
        <f>IF(LC$5&lt;&gt;"",HLOOKUP(LC$5,'Recueil des UO'!$I$5:$AEI$12,6,FALSE),0)</f>
        <v>0</v>
      </c>
      <c r="LD8" s="12">
        <f>IF(LD$5&lt;&gt;"",HLOOKUP(LD$5,'Recueil des UO'!$I$5:$AEI$12,6,FALSE),0)</f>
        <v>0</v>
      </c>
      <c r="LE8" s="12">
        <f>IF(LE$5&lt;&gt;"",HLOOKUP(LE$5,'Recueil des UO'!$I$5:$AEI$12,6,FALSE),0)</f>
        <v>0</v>
      </c>
      <c r="LF8" s="12">
        <f>IF(LF$5&lt;&gt;"",HLOOKUP(LF$5,'Recueil des UO'!$I$5:$AEI$12,6,FALSE),0)</f>
        <v>0</v>
      </c>
      <c r="LG8" s="12">
        <f>IF(LG$5&lt;&gt;"",HLOOKUP(LG$5,'Recueil des UO'!$I$5:$AEI$12,6,FALSE),0)</f>
        <v>0</v>
      </c>
      <c r="LH8" s="12">
        <f>IF(LH$5&lt;&gt;"",HLOOKUP(LH$5,'Recueil des UO'!$I$5:$AEI$12,6,FALSE),0)</f>
        <v>0</v>
      </c>
      <c r="LI8" s="12">
        <f>IF(LI$5&lt;&gt;"",HLOOKUP(LI$5,'Recueil des UO'!$I$5:$AEI$12,6,FALSE),0)</f>
        <v>0</v>
      </c>
      <c r="LJ8" s="12">
        <f>IF(LJ$5&lt;&gt;"",HLOOKUP(LJ$5,'Recueil des UO'!$I$5:$AEI$12,6,FALSE),0)</f>
        <v>0</v>
      </c>
      <c r="LK8" s="12">
        <f>IF(LK$5&lt;&gt;"",HLOOKUP(LK$5,'Recueil des UO'!$I$5:$AEI$12,6,FALSE),0)</f>
        <v>0</v>
      </c>
      <c r="LL8" s="12">
        <f>IF(LL$5&lt;&gt;"",HLOOKUP(LL$5,'Recueil des UO'!$I$5:$AEI$12,6,FALSE),0)</f>
        <v>0</v>
      </c>
      <c r="LM8" s="12">
        <f>IF(LM$5&lt;&gt;"",HLOOKUP(LM$5,'Recueil des UO'!$I$5:$AEI$12,6,FALSE),0)</f>
        <v>0</v>
      </c>
      <c r="LN8" s="12">
        <f>IF(LN$5&lt;&gt;"",HLOOKUP(LN$5,'Recueil des UO'!$I$5:$AEI$12,6,FALSE),0)</f>
        <v>0</v>
      </c>
      <c r="LO8" s="12">
        <f>IF(LO$5&lt;&gt;"",HLOOKUP(LO$5,'Recueil des UO'!$I$5:$AEI$12,6,FALSE),0)</f>
        <v>0</v>
      </c>
      <c r="LP8" s="12">
        <f>IF(LP$5&lt;&gt;"",HLOOKUP(LP$5,'Recueil des UO'!$I$5:$AEI$12,6,FALSE),0)</f>
        <v>0</v>
      </c>
      <c r="LQ8" s="12">
        <f>IF(LQ$5&lt;&gt;"",HLOOKUP(LQ$5,'Recueil des UO'!$I$5:$AEI$12,6,FALSE),0)</f>
        <v>0</v>
      </c>
      <c r="LR8" s="12">
        <f>IF(LR$5&lt;&gt;"",HLOOKUP(LR$5,'Recueil des UO'!$I$5:$AEI$12,6,FALSE),0)</f>
        <v>0</v>
      </c>
      <c r="LS8" s="12">
        <f>IF(LS$5&lt;&gt;"",HLOOKUP(LS$5,'Recueil des UO'!$I$5:$AEI$12,6,FALSE),0)</f>
        <v>0</v>
      </c>
      <c r="LT8" s="12">
        <f>IF(LT$5&lt;&gt;"",HLOOKUP(LT$5,'Recueil des UO'!$I$5:$AEI$12,6,FALSE),0)</f>
        <v>0</v>
      </c>
      <c r="LU8" s="12">
        <f>IF(LU$5&lt;&gt;"",HLOOKUP(LU$5,'Recueil des UO'!$I$5:$AEI$12,6,FALSE),0)</f>
        <v>0</v>
      </c>
      <c r="LV8" s="12">
        <f>IF(LV$5&lt;&gt;"",HLOOKUP(LV$5,'Recueil des UO'!$I$5:$AEI$12,6,FALSE),0)</f>
        <v>0</v>
      </c>
      <c r="LW8" s="12">
        <f>IF(LW$5&lt;&gt;"",HLOOKUP(LW$5,'Recueil des UO'!$I$5:$AEI$12,6,FALSE),0)</f>
        <v>0</v>
      </c>
      <c r="LX8" s="12">
        <f>IF(LX$5&lt;&gt;"",HLOOKUP(LX$5,'Recueil des UO'!$I$5:$AEI$12,6,FALSE),0)</f>
        <v>0</v>
      </c>
      <c r="LY8" s="12">
        <f>IF(LY$5&lt;&gt;"",HLOOKUP(LY$5,'Recueil des UO'!$I$5:$AEI$12,6,FALSE),0)</f>
        <v>0</v>
      </c>
      <c r="LZ8" s="12">
        <f>IF(LZ$5&lt;&gt;"",HLOOKUP(LZ$5,'Recueil des UO'!$I$5:$AEI$12,6,FALSE),0)</f>
        <v>0</v>
      </c>
      <c r="MA8" s="12">
        <f>IF(MA$5&lt;&gt;"",HLOOKUP(MA$5,'Recueil des UO'!$I$5:$AEI$12,6,FALSE),0)</f>
        <v>0</v>
      </c>
      <c r="MB8" s="12">
        <f>IF(MB$5&lt;&gt;"",HLOOKUP(MB$5,'Recueil des UO'!$I$5:$AEI$12,6,FALSE),0)</f>
        <v>0</v>
      </c>
      <c r="MC8" s="12">
        <f>IF(MC$5&lt;&gt;"",HLOOKUP(MC$5,'Recueil des UO'!$I$5:$AEI$12,6,FALSE),0)</f>
        <v>0</v>
      </c>
      <c r="MD8" s="12">
        <f>IF(MD$5&lt;&gt;"",HLOOKUP(MD$5,'Recueil des UO'!$I$5:$AEI$12,6,FALSE),0)</f>
        <v>0</v>
      </c>
      <c r="ME8" s="12">
        <f>IF(ME$5&lt;&gt;"",HLOOKUP(ME$5,'Recueil des UO'!$I$5:$AEI$12,6,FALSE),0)</f>
        <v>0</v>
      </c>
      <c r="MF8" s="12">
        <f>IF(MF$5&lt;&gt;"",HLOOKUP(MF$5,'Recueil des UO'!$I$5:$AEI$12,6,FALSE),0)</f>
        <v>0</v>
      </c>
      <c r="MG8" s="12">
        <f>IF(MG$5&lt;&gt;"",HLOOKUP(MG$5,'Recueil des UO'!$I$5:$AEI$12,6,FALSE),0)</f>
        <v>0</v>
      </c>
      <c r="MH8" s="12">
        <f>IF(MH$5&lt;&gt;"",HLOOKUP(MH$5,'Recueil des UO'!$I$5:$AEI$12,6,FALSE),0)</f>
        <v>0</v>
      </c>
      <c r="MI8" s="12">
        <f>IF(MI$5&lt;&gt;"",HLOOKUP(MI$5,'Recueil des UO'!$I$5:$AEI$12,6,FALSE),0)</f>
        <v>0</v>
      </c>
      <c r="MJ8" s="12">
        <f>IF(MJ$5&lt;&gt;"",HLOOKUP(MJ$5,'Recueil des UO'!$I$5:$AEI$12,6,FALSE),0)</f>
        <v>0</v>
      </c>
      <c r="MK8" s="12">
        <f>IF(MK$5&lt;&gt;"",HLOOKUP(MK$5,'Recueil des UO'!$I$5:$AEI$12,6,FALSE),0)</f>
        <v>0</v>
      </c>
      <c r="ML8" s="12">
        <f>IF(ML$5&lt;&gt;"",HLOOKUP(ML$5,'Recueil des UO'!$I$5:$AEI$12,6,FALSE),0)</f>
        <v>0</v>
      </c>
      <c r="MM8" s="12">
        <f>IF(MM$5&lt;&gt;"",HLOOKUP(MM$5,'Recueil des UO'!$I$5:$AEI$12,6,FALSE),0)</f>
        <v>0</v>
      </c>
      <c r="MN8" s="12">
        <f>IF(MN$5&lt;&gt;"",HLOOKUP(MN$5,'Recueil des UO'!$I$5:$AEI$12,6,FALSE),0)</f>
        <v>0</v>
      </c>
      <c r="MO8" s="12">
        <f>IF(MO$5&lt;&gt;"",HLOOKUP(MO$5,'Recueil des UO'!$I$5:$AEI$12,6,FALSE),0)</f>
        <v>0</v>
      </c>
      <c r="MP8" s="12">
        <f>IF(MP$5&lt;&gt;"",HLOOKUP(MP$5,'Recueil des UO'!$I$5:$AEI$12,6,FALSE),0)</f>
        <v>0</v>
      </c>
      <c r="MQ8" s="12">
        <f>IF(MQ$5&lt;&gt;"",HLOOKUP(MQ$5,'Recueil des UO'!$I$5:$AEI$12,6,FALSE),0)</f>
        <v>0</v>
      </c>
      <c r="MR8" s="12">
        <f>IF(MR$5&lt;&gt;"",HLOOKUP(MR$5,'Recueil des UO'!$I$5:$AEI$12,6,FALSE),0)</f>
        <v>0</v>
      </c>
      <c r="MS8" s="12">
        <f>IF(MS$5&lt;&gt;"",HLOOKUP(MS$5,'Recueil des UO'!$I$5:$AEI$12,6,FALSE),0)</f>
        <v>0</v>
      </c>
      <c r="MT8" s="12">
        <f>IF(MT$5&lt;&gt;"",HLOOKUP(MT$5,'Recueil des UO'!$I$5:$AEI$12,6,FALSE),0)</f>
        <v>0</v>
      </c>
      <c r="MU8" s="12">
        <f>IF(MU$5&lt;&gt;"",HLOOKUP(MU$5,'Recueil des UO'!$I$5:$AEI$12,6,FALSE),0)</f>
        <v>0</v>
      </c>
      <c r="MV8" s="12">
        <f>IF(MV$5&lt;&gt;"",HLOOKUP(MV$5,'Recueil des UO'!$I$5:$AEI$12,6,FALSE),0)</f>
        <v>0</v>
      </c>
      <c r="MW8" s="12">
        <f>IF(MW$5&lt;&gt;"",HLOOKUP(MW$5,'Recueil des UO'!$I$5:$AEI$12,6,FALSE),0)</f>
        <v>0</v>
      </c>
      <c r="MX8" s="12">
        <f>IF(MX$5&lt;&gt;"",HLOOKUP(MX$5,'Recueil des UO'!$I$5:$AEI$12,6,FALSE),0)</f>
        <v>0</v>
      </c>
      <c r="MY8" s="12">
        <f>IF(MY$5&lt;&gt;"",HLOOKUP(MY$5,'Recueil des UO'!$I$5:$AEI$12,6,FALSE),0)</f>
        <v>0</v>
      </c>
      <c r="MZ8" s="12">
        <f>IF(MZ$5&lt;&gt;"",HLOOKUP(MZ$5,'Recueil des UO'!$I$5:$AEI$12,6,FALSE),0)</f>
        <v>0</v>
      </c>
      <c r="NA8" s="12">
        <f>IF(NA$5&lt;&gt;"",HLOOKUP(NA$5,'Recueil des UO'!$I$5:$AEI$12,6,FALSE),0)</f>
        <v>0</v>
      </c>
      <c r="NB8" s="12">
        <f>IF(NB$5&lt;&gt;"",HLOOKUP(NB$5,'Recueil des UO'!$I$5:$AEI$12,6,FALSE),0)</f>
        <v>0</v>
      </c>
      <c r="NC8" s="12">
        <f>IF(NC$5&lt;&gt;"",HLOOKUP(NC$5,'Recueil des UO'!$I$5:$AEI$12,6,FALSE),0)</f>
        <v>0</v>
      </c>
      <c r="ND8" s="12">
        <f>IF(ND$5&lt;&gt;"",HLOOKUP(ND$5,'Recueil des UO'!$I$5:$AEI$12,6,FALSE),0)</f>
        <v>0</v>
      </c>
      <c r="NE8" s="12">
        <f>IF(NE$5&lt;&gt;"",HLOOKUP(NE$5,'Recueil des UO'!$I$5:$AEI$12,6,FALSE),0)</f>
        <v>0</v>
      </c>
      <c r="NF8" s="12">
        <f>IF(NF$5&lt;&gt;"",HLOOKUP(NF$5,'Recueil des UO'!$I$5:$AEI$12,6,FALSE),0)</f>
        <v>0</v>
      </c>
      <c r="NG8" s="12">
        <f>IF(NG$5&lt;&gt;"",HLOOKUP(NG$5,'Recueil des UO'!$I$5:$AEI$12,6,FALSE),0)</f>
        <v>0</v>
      </c>
      <c r="NH8" s="12">
        <f>IF(NH$5&lt;&gt;"",HLOOKUP(NH$5,'Recueil des UO'!$I$5:$AEI$12,6,FALSE),0)</f>
        <v>0</v>
      </c>
      <c r="NI8" s="12">
        <f>IF(NI$5&lt;&gt;"",HLOOKUP(NI$5,'Recueil des UO'!$I$5:$AEI$12,6,FALSE),0)</f>
        <v>0</v>
      </c>
      <c r="NJ8" s="12">
        <f>IF(NJ$5&lt;&gt;"",HLOOKUP(NJ$5,'Recueil des UO'!$I$5:$AEI$12,6,FALSE),0)</f>
        <v>0</v>
      </c>
      <c r="NK8" s="12">
        <f>IF(NK$5&lt;&gt;"",HLOOKUP(NK$5,'Recueil des UO'!$I$5:$AEI$12,6,FALSE),0)</f>
        <v>0</v>
      </c>
      <c r="NL8" s="12">
        <f>IF(NL$5&lt;&gt;"",HLOOKUP(NL$5,'Recueil des UO'!$I$5:$AEI$12,6,FALSE),0)</f>
        <v>0</v>
      </c>
      <c r="NM8" s="12">
        <f>IF(NM$5&lt;&gt;"",HLOOKUP(NM$5,'Recueil des UO'!$I$5:$AEI$12,6,FALSE),0)</f>
        <v>0</v>
      </c>
      <c r="NN8" s="12">
        <f>IF(NN$5&lt;&gt;"",HLOOKUP(NN$5,'Recueil des UO'!$I$5:$AEI$12,6,FALSE),0)</f>
        <v>0</v>
      </c>
      <c r="NO8" s="12">
        <f>IF(NO$5&lt;&gt;"",HLOOKUP(NO$5,'Recueil des UO'!$I$5:$AEI$12,6,FALSE),0)</f>
        <v>0</v>
      </c>
      <c r="NP8" s="12">
        <f>IF(NP$5&lt;&gt;"",HLOOKUP(NP$5,'Recueil des UO'!$I$5:$AEI$12,6,FALSE),0)</f>
        <v>0</v>
      </c>
      <c r="NQ8" s="12">
        <f>IF(NQ$5&lt;&gt;"",HLOOKUP(NQ$5,'Recueil des UO'!$I$5:$AEI$12,6,FALSE),0)</f>
        <v>0</v>
      </c>
      <c r="NR8" s="12">
        <f>IF(NR$5&lt;&gt;"",HLOOKUP(NR$5,'Recueil des UO'!$I$5:$AEI$12,6,FALSE),0)</f>
        <v>0</v>
      </c>
      <c r="NS8" s="12">
        <f>IF(NS$5&lt;&gt;"",HLOOKUP(NS$5,'Recueil des UO'!$I$5:$AEI$12,6,FALSE),0)</f>
        <v>0</v>
      </c>
      <c r="NT8" s="12">
        <f>IF(NT$5&lt;&gt;"",HLOOKUP(NT$5,'Recueil des UO'!$I$5:$AEI$12,6,FALSE),0)</f>
        <v>0</v>
      </c>
      <c r="NU8" s="12">
        <f>IF(NU$5&lt;&gt;"",HLOOKUP(NU$5,'Recueil des UO'!$I$5:$AEI$12,6,FALSE),0)</f>
        <v>0</v>
      </c>
      <c r="NV8" s="12">
        <f>IF(NV$5&lt;&gt;"",HLOOKUP(NV$5,'Recueil des UO'!$I$5:$AEI$12,6,FALSE),0)</f>
        <v>0</v>
      </c>
      <c r="NW8" s="12">
        <f>IF(NW$5&lt;&gt;"",HLOOKUP(NW$5,'Recueil des UO'!$I$5:$AEI$12,6,FALSE),0)</f>
        <v>0</v>
      </c>
      <c r="NX8" s="12">
        <f>IF(NX$5&lt;&gt;"",HLOOKUP(NX$5,'Recueil des UO'!$I$5:$AEI$12,6,FALSE),0)</f>
        <v>0</v>
      </c>
      <c r="NY8" s="12">
        <f>IF(NY$5&lt;&gt;"",HLOOKUP(NY$5,'Recueil des UO'!$I$5:$AEI$12,6,FALSE),0)</f>
        <v>0</v>
      </c>
      <c r="NZ8" s="12">
        <f>IF(NZ$5&lt;&gt;"",HLOOKUP(NZ$5,'Recueil des UO'!$I$5:$AEI$12,6,FALSE),0)</f>
        <v>0</v>
      </c>
      <c r="OA8" s="12">
        <f>IF(OA$5&lt;&gt;"",HLOOKUP(OA$5,'Recueil des UO'!$I$5:$AEI$12,6,FALSE),0)</f>
        <v>0</v>
      </c>
      <c r="OB8" s="12">
        <f>IF(OB$5&lt;&gt;"",HLOOKUP(OB$5,'Recueil des UO'!$I$5:$AEI$12,6,FALSE),0)</f>
        <v>0</v>
      </c>
      <c r="OC8" s="12">
        <f>IF(OC$5&lt;&gt;"",HLOOKUP(OC$5,'Recueil des UO'!$I$5:$AEI$12,6,FALSE),0)</f>
        <v>0</v>
      </c>
      <c r="OD8" s="12">
        <f>IF(OD$5&lt;&gt;"",HLOOKUP(OD$5,'Recueil des UO'!$I$5:$AEI$12,6,FALSE),0)</f>
        <v>0</v>
      </c>
      <c r="OE8" s="12">
        <f>IF(OE$5&lt;&gt;"",HLOOKUP(OE$5,'Recueil des UO'!$I$5:$AEI$12,6,FALSE),0)</f>
        <v>0</v>
      </c>
      <c r="OF8" s="12">
        <f>IF(OF$5&lt;&gt;"",HLOOKUP(OF$5,'Recueil des UO'!$I$5:$AEI$12,6,FALSE),0)</f>
        <v>0</v>
      </c>
      <c r="OG8" s="12">
        <f>IF(OG$5&lt;&gt;"",HLOOKUP(OG$5,'Recueil des UO'!$I$5:$AEI$12,6,FALSE),0)</f>
        <v>0</v>
      </c>
      <c r="OH8" s="12">
        <f>IF(OH$5&lt;&gt;"",HLOOKUP(OH$5,'Recueil des UO'!$I$5:$AEI$12,6,FALSE),0)</f>
        <v>0</v>
      </c>
      <c r="OI8" s="12">
        <f>IF(OI$5&lt;&gt;"",HLOOKUP(OI$5,'Recueil des UO'!$I$5:$AEI$12,6,FALSE),0)</f>
        <v>0</v>
      </c>
      <c r="OJ8" s="12">
        <f>IF(OJ$5&lt;&gt;"",HLOOKUP(OJ$5,'Recueil des UO'!$I$5:$AEI$12,6,FALSE),0)</f>
        <v>0</v>
      </c>
      <c r="OK8" s="12">
        <f>IF(OK$5&lt;&gt;"",HLOOKUP(OK$5,'Recueil des UO'!$I$5:$AEI$12,6,FALSE),0)</f>
        <v>0</v>
      </c>
      <c r="OL8" s="12">
        <f>IF(OL$5&lt;&gt;"",HLOOKUP(OL$5,'Recueil des UO'!$I$5:$AEI$12,6,FALSE),0)</f>
        <v>0</v>
      </c>
      <c r="OM8" s="12">
        <f>IF(OM$5&lt;&gt;"",HLOOKUP(OM$5,'Recueil des UO'!$I$5:$AEI$12,6,FALSE),0)</f>
        <v>0</v>
      </c>
      <c r="ON8" s="12">
        <f>IF(ON$5&lt;&gt;"",HLOOKUP(ON$5,'Recueil des UO'!$I$5:$AEI$12,6,FALSE),0)</f>
        <v>0</v>
      </c>
      <c r="OO8" s="12">
        <f>IF(OO$5&lt;&gt;"",HLOOKUP(OO$5,'Recueil des UO'!$I$5:$AEI$12,6,FALSE),0)</f>
        <v>0</v>
      </c>
      <c r="OP8" s="12">
        <f>IF(OP$5&lt;&gt;"",HLOOKUP(OP$5,'Recueil des UO'!$I$5:$AEI$12,6,FALSE),0)</f>
        <v>0</v>
      </c>
      <c r="OQ8" s="12">
        <f>IF(OQ$5&lt;&gt;"",HLOOKUP(OQ$5,'Recueil des UO'!$I$5:$AEI$12,6,FALSE),0)</f>
        <v>0</v>
      </c>
      <c r="OR8" s="12">
        <f>IF(OR$5&lt;&gt;"",HLOOKUP(OR$5,'Recueil des UO'!$I$5:$AEI$12,6,FALSE),0)</f>
        <v>0</v>
      </c>
      <c r="OS8" s="12">
        <f>IF(OS$5&lt;&gt;"",HLOOKUP(OS$5,'Recueil des UO'!$I$5:$AEI$12,6,FALSE),0)</f>
        <v>0</v>
      </c>
      <c r="OT8" s="12">
        <f>IF(OT$5&lt;&gt;"",HLOOKUP(OT$5,'Recueil des UO'!$I$5:$AEI$12,6,FALSE),0)</f>
        <v>0</v>
      </c>
      <c r="OU8" s="12">
        <f>IF(OU$5&lt;&gt;"",HLOOKUP(OU$5,'Recueil des UO'!$I$5:$AEI$12,6,FALSE),0)</f>
        <v>0</v>
      </c>
      <c r="OV8" s="12">
        <f>IF(OV$5&lt;&gt;"",HLOOKUP(OV$5,'Recueil des UO'!$I$5:$AEI$12,6,FALSE),0)</f>
        <v>0</v>
      </c>
      <c r="OW8" s="12">
        <f>IF(OW$5&lt;&gt;"",HLOOKUP(OW$5,'Recueil des UO'!$I$5:$AEI$12,6,FALSE),0)</f>
        <v>0</v>
      </c>
      <c r="OX8" s="12">
        <f>IF(OX$5&lt;&gt;"",HLOOKUP(OX$5,'Recueil des UO'!$I$5:$AEI$12,6,FALSE),0)</f>
        <v>0</v>
      </c>
      <c r="OY8" s="12">
        <f>IF(OY$5&lt;&gt;"",HLOOKUP(OY$5,'Recueil des UO'!$I$5:$AEI$12,6,FALSE),0)</f>
        <v>0</v>
      </c>
      <c r="OZ8" s="12">
        <f>IF(OZ$5&lt;&gt;"",HLOOKUP(OZ$5,'Recueil des UO'!$I$5:$AEI$12,6,FALSE),0)</f>
        <v>0</v>
      </c>
      <c r="PA8" s="12">
        <f>IF(PA$5&lt;&gt;"",HLOOKUP(PA$5,'Recueil des UO'!$I$5:$AEI$12,6,FALSE),0)</f>
        <v>0</v>
      </c>
      <c r="PB8" s="12">
        <f>IF(PB$5&lt;&gt;"",HLOOKUP(PB$5,'Recueil des UO'!$I$5:$AEI$12,6,FALSE),0)</f>
        <v>0</v>
      </c>
      <c r="PC8" s="12">
        <f>IF(PC$5&lt;&gt;"",HLOOKUP(PC$5,'Recueil des UO'!$I$5:$AEI$12,6,FALSE),0)</f>
        <v>0</v>
      </c>
      <c r="PD8" s="12">
        <f>IF(PD$5&lt;&gt;"",HLOOKUP(PD$5,'Recueil des UO'!$I$5:$AEI$12,6,FALSE),0)</f>
        <v>0</v>
      </c>
      <c r="PE8" s="12">
        <f>IF(PE$5&lt;&gt;"",HLOOKUP(PE$5,'Recueil des UO'!$I$5:$AEI$12,6,FALSE),0)</f>
        <v>0</v>
      </c>
      <c r="PF8" s="12">
        <f>IF(PF$5&lt;&gt;"",HLOOKUP(PF$5,'Recueil des UO'!$I$5:$AEI$12,6,FALSE),0)</f>
        <v>0</v>
      </c>
      <c r="PG8" s="12">
        <f>IF(PG$5&lt;&gt;"",HLOOKUP(PG$5,'Recueil des UO'!$I$5:$AEI$12,6,FALSE),0)</f>
        <v>0</v>
      </c>
      <c r="PH8" s="12">
        <f>IF(PH$5&lt;&gt;"",HLOOKUP(PH$5,'Recueil des UO'!$I$5:$AEI$12,6,FALSE),0)</f>
        <v>0</v>
      </c>
      <c r="PI8" s="12">
        <f>IF(PI$5&lt;&gt;"",HLOOKUP(PI$5,'Recueil des UO'!$I$5:$AEI$12,6,FALSE),0)</f>
        <v>0</v>
      </c>
      <c r="PJ8" s="12">
        <f>IF(PJ$5&lt;&gt;"",HLOOKUP(PJ$5,'Recueil des UO'!$I$5:$AEI$12,6,FALSE),0)</f>
        <v>0</v>
      </c>
      <c r="PK8" s="12">
        <f>IF(PK$5&lt;&gt;"",HLOOKUP(PK$5,'Recueil des UO'!$I$5:$AEI$12,6,FALSE),0)</f>
        <v>0</v>
      </c>
      <c r="PL8" s="12">
        <f>IF(PL$5&lt;&gt;"",HLOOKUP(PL$5,'Recueil des UO'!$I$5:$AEI$12,6,FALSE),0)</f>
        <v>0</v>
      </c>
      <c r="PM8" s="12">
        <f>IF(PM$5&lt;&gt;"",HLOOKUP(PM$5,'Recueil des UO'!$I$5:$AEI$12,6,FALSE),0)</f>
        <v>0</v>
      </c>
      <c r="PN8" s="12">
        <f>IF(PN$5&lt;&gt;"",HLOOKUP(PN$5,'Recueil des UO'!$I$5:$AEI$12,6,FALSE),0)</f>
        <v>0</v>
      </c>
      <c r="PO8" s="12">
        <f>IF(PO$5&lt;&gt;"",HLOOKUP(PO$5,'Recueil des UO'!$I$5:$AEI$12,6,FALSE),0)</f>
        <v>0</v>
      </c>
      <c r="PP8" s="12">
        <f>IF(PP$5&lt;&gt;"",HLOOKUP(PP$5,'Recueil des UO'!$I$5:$AEI$12,6,FALSE),0)</f>
        <v>0</v>
      </c>
      <c r="PQ8" s="12">
        <f>IF(PQ$5&lt;&gt;"",HLOOKUP(PQ$5,'Recueil des UO'!$I$5:$AEI$12,6,FALSE),0)</f>
        <v>0</v>
      </c>
      <c r="PR8" s="12">
        <f>IF(PR$5&lt;&gt;"",HLOOKUP(PR$5,'Recueil des UO'!$I$5:$AEI$12,6,FALSE),0)</f>
        <v>0</v>
      </c>
      <c r="PS8" s="12">
        <f>IF(PS$5&lt;&gt;"",HLOOKUP(PS$5,'Recueil des UO'!$I$5:$AEI$12,6,FALSE),0)</f>
        <v>0</v>
      </c>
      <c r="PT8" s="12">
        <f>IF(PT$5&lt;&gt;"",HLOOKUP(PT$5,'Recueil des UO'!$I$5:$AEI$12,6,FALSE),0)</f>
        <v>0</v>
      </c>
      <c r="PU8" s="12">
        <f>IF(PU$5&lt;&gt;"",HLOOKUP(PU$5,'Recueil des UO'!$I$5:$AEI$12,6,FALSE),0)</f>
        <v>0</v>
      </c>
      <c r="PV8" s="12">
        <f>IF(PV$5&lt;&gt;"",HLOOKUP(PV$5,'Recueil des UO'!$I$5:$AEI$12,6,FALSE),0)</f>
        <v>0</v>
      </c>
      <c r="PW8" s="12">
        <f>IF(PW$5&lt;&gt;"",HLOOKUP(PW$5,'Recueil des UO'!$I$5:$AEI$12,6,FALSE),0)</f>
        <v>0</v>
      </c>
      <c r="PX8" s="12">
        <f>IF(PX$5&lt;&gt;"",HLOOKUP(PX$5,'Recueil des UO'!$I$5:$AEI$12,6,FALSE),0)</f>
        <v>0</v>
      </c>
      <c r="PY8" s="12">
        <f>IF(PY$5&lt;&gt;"",HLOOKUP(PY$5,'Recueil des UO'!$I$5:$AEI$12,6,FALSE),0)</f>
        <v>0</v>
      </c>
      <c r="PZ8" s="12">
        <f>IF(PZ$5&lt;&gt;"",HLOOKUP(PZ$5,'Recueil des UO'!$I$5:$AEI$12,6,FALSE),0)</f>
        <v>0</v>
      </c>
      <c r="QA8" s="12">
        <f>IF(QA$5&lt;&gt;"",HLOOKUP(QA$5,'Recueil des UO'!$I$5:$AEI$12,6,FALSE),0)</f>
        <v>0</v>
      </c>
      <c r="QB8" s="12">
        <f>IF(QB$5&lt;&gt;"",HLOOKUP(QB$5,'Recueil des UO'!$I$5:$AEI$12,6,FALSE),0)</f>
        <v>0</v>
      </c>
      <c r="QC8" s="12">
        <f>IF(QC$5&lt;&gt;"",HLOOKUP(QC$5,'Recueil des UO'!$I$5:$AEI$12,6,FALSE),0)</f>
        <v>0</v>
      </c>
      <c r="QD8" s="12">
        <f>IF(QD$5&lt;&gt;"",HLOOKUP(QD$5,'Recueil des UO'!$I$5:$AEI$12,6,FALSE),0)</f>
        <v>0</v>
      </c>
      <c r="QE8" s="12">
        <f>IF(QE$5&lt;&gt;"",HLOOKUP(QE$5,'Recueil des UO'!$I$5:$AEI$12,6,FALSE),0)</f>
        <v>0</v>
      </c>
      <c r="QF8" s="12">
        <f>IF(QF$5&lt;&gt;"",HLOOKUP(QF$5,'Recueil des UO'!$I$5:$AEI$12,6,FALSE),0)</f>
        <v>0</v>
      </c>
      <c r="QG8" s="12">
        <f>IF(QG$5&lt;&gt;"",HLOOKUP(QG$5,'Recueil des UO'!$I$5:$AEI$12,6,FALSE),0)</f>
        <v>0</v>
      </c>
      <c r="QH8" s="12">
        <f>IF(QH$5&lt;&gt;"",HLOOKUP(QH$5,'Recueil des UO'!$I$5:$AEI$12,6,FALSE),0)</f>
        <v>0</v>
      </c>
      <c r="QI8" s="12">
        <f>IF(QI$5&lt;&gt;"",HLOOKUP(QI$5,'Recueil des UO'!$I$5:$AEI$12,6,FALSE),0)</f>
        <v>0</v>
      </c>
      <c r="QJ8" s="12">
        <f>IF(QJ$5&lt;&gt;"",HLOOKUP(QJ$5,'Recueil des UO'!$I$5:$AEI$12,6,FALSE),0)</f>
        <v>0</v>
      </c>
      <c r="QK8" s="12">
        <f>IF(QK$5&lt;&gt;"",HLOOKUP(QK$5,'Recueil des UO'!$I$5:$AEI$12,6,FALSE),0)</f>
        <v>0</v>
      </c>
      <c r="QL8" s="12">
        <f>IF(QL$5&lt;&gt;"",HLOOKUP(QL$5,'Recueil des UO'!$I$5:$AEI$12,6,FALSE),0)</f>
        <v>0</v>
      </c>
      <c r="QM8" s="12">
        <f>IF(QM$5&lt;&gt;"",HLOOKUP(QM$5,'Recueil des UO'!$I$5:$AEI$12,6,FALSE),0)</f>
        <v>0</v>
      </c>
      <c r="QN8" s="12">
        <f>IF(QN$5&lt;&gt;"",HLOOKUP(QN$5,'Recueil des UO'!$I$5:$AEI$12,6,FALSE),0)</f>
        <v>0</v>
      </c>
      <c r="QO8" s="12">
        <f>IF(QO$5&lt;&gt;"",HLOOKUP(QO$5,'Recueil des UO'!$I$5:$AEI$12,6,FALSE),0)</f>
        <v>0</v>
      </c>
      <c r="QP8" s="12">
        <f>IF(QP$5&lt;&gt;"",HLOOKUP(QP$5,'Recueil des UO'!$I$5:$AEI$12,6,FALSE),0)</f>
        <v>0</v>
      </c>
      <c r="QQ8" s="12">
        <f>IF(QQ$5&lt;&gt;"",HLOOKUP(QQ$5,'Recueil des UO'!$I$5:$AEI$12,6,FALSE),0)</f>
        <v>0</v>
      </c>
      <c r="QR8" s="12">
        <f>IF(QR$5&lt;&gt;"",HLOOKUP(QR$5,'Recueil des UO'!$I$5:$AEI$12,6,FALSE),0)</f>
        <v>0</v>
      </c>
      <c r="QS8" s="12">
        <f>IF(QS$5&lt;&gt;"",HLOOKUP(QS$5,'Recueil des UO'!$I$5:$AEI$12,6,FALSE),0)</f>
        <v>0</v>
      </c>
      <c r="QT8" s="12">
        <f>IF(QT$5&lt;&gt;"",HLOOKUP(QT$5,'Recueil des UO'!$I$5:$AEI$12,6,FALSE),0)</f>
        <v>0</v>
      </c>
      <c r="QU8" s="12">
        <f>IF(QU$5&lt;&gt;"",HLOOKUP(QU$5,'Recueil des UO'!$I$5:$AEI$12,6,FALSE),0)</f>
        <v>0</v>
      </c>
      <c r="QV8" s="12">
        <f>IF(QV$5&lt;&gt;"",HLOOKUP(QV$5,'Recueil des UO'!$I$5:$AEI$12,6,FALSE),0)</f>
        <v>0</v>
      </c>
      <c r="QW8" s="12">
        <f>IF(QW$5&lt;&gt;"",HLOOKUP(QW$5,'Recueil des UO'!$I$5:$AEI$12,6,FALSE),0)</f>
        <v>0</v>
      </c>
      <c r="QX8" s="12">
        <f>IF(QX$5&lt;&gt;"",HLOOKUP(QX$5,'Recueil des UO'!$I$5:$AEI$12,6,FALSE),0)</f>
        <v>0</v>
      </c>
      <c r="QY8" s="12">
        <f>IF(QY$5&lt;&gt;"",HLOOKUP(QY$5,'Recueil des UO'!$I$5:$AEI$12,6,FALSE),0)</f>
        <v>0</v>
      </c>
      <c r="QZ8" s="12">
        <f>IF(QZ$5&lt;&gt;"",HLOOKUP(QZ$5,'Recueil des UO'!$I$5:$AEI$12,6,FALSE),0)</f>
        <v>0</v>
      </c>
      <c r="RA8" s="12">
        <f>IF(RA$5&lt;&gt;"",HLOOKUP(RA$5,'Recueil des UO'!$I$5:$AEI$12,6,FALSE),0)</f>
        <v>0</v>
      </c>
      <c r="RB8" s="12">
        <f>IF(RB$5&lt;&gt;"",HLOOKUP(RB$5,'Recueil des UO'!$I$5:$AEI$12,6,FALSE),0)</f>
        <v>0</v>
      </c>
      <c r="RC8" s="12">
        <f>IF(RC$5&lt;&gt;"",HLOOKUP(RC$5,'Recueil des UO'!$I$5:$AEI$12,6,FALSE),0)</f>
        <v>0</v>
      </c>
      <c r="RD8" s="12">
        <f>IF(RD$5&lt;&gt;"",HLOOKUP(RD$5,'Recueil des UO'!$I$5:$AEI$12,6,FALSE),0)</f>
        <v>0</v>
      </c>
      <c r="RE8" s="12">
        <f>IF(RE$5&lt;&gt;"",HLOOKUP(RE$5,'Recueil des UO'!$I$5:$AEI$12,6,FALSE),0)</f>
        <v>0</v>
      </c>
      <c r="RF8" s="12">
        <f>IF(RF$5&lt;&gt;"",HLOOKUP(RF$5,'Recueil des UO'!$I$5:$AEI$12,6,FALSE),0)</f>
        <v>0</v>
      </c>
      <c r="RG8" s="12">
        <f>IF(RG$5&lt;&gt;"",HLOOKUP(RG$5,'Recueil des UO'!$I$5:$AEI$12,6,FALSE),0)</f>
        <v>0</v>
      </c>
      <c r="RH8" s="12">
        <f>IF(RH$5&lt;&gt;"",HLOOKUP(RH$5,'Recueil des UO'!$I$5:$AEI$12,6,FALSE),0)</f>
        <v>0</v>
      </c>
      <c r="RI8" s="12">
        <f>IF(RI$5&lt;&gt;"",HLOOKUP(RI$5,'Recueil des UO'!$I$5:$AEI$12,6,FALSE),0)</f>
        <v>0</v>
      </c>
      <c r="RJ8" s="12">
        <f>IF(RJ$5&lt;&gt;"",HLOOKUP(RJ$5,'Recueil des UO'!$I$5:$AEI$12,6,FALSE),0)</f>
        <v>0</v>
      </c>
      <c r="RK8" s="12">
        <f>IF(RK$5&lt;&gt;"",HLOOKUP(RK$5,'Recueil des UO'!$I$5:$AEI$12,6,FALSE),0)</f>
        <v>0</v>
      </c>
      <c r="RL8" s="12">
        <f>IF(RL$5&lt;&gt;"",HLOOKUP(RL$5,'Recueil des UO'!$I$5:$AEI$12,6,FALSE),0)</f>
        <v>0</v>
      </c>
      <c r="RM8" s="12">
        <f>IF(RM$5&lt;&gt;"",HLOOKUP(RM$5,'Recueil des UO'!$I$5:$AEI$12,6,FALSE),0)</f>
        <v>0</v>
      </c>
      <c r="RN8" s="12">
        <f>IF(RN$5&lt;&gt;"",HLOOKUP(RN$5,'Recueil des UO'!$I$5:$AEI$12,6,FALSE),0)</f>
        <v>0</v>
      </c>
      <c r="RO8" s="12">
        <f>IF(RO$5&lt;&gt;"",HLOOKUP(RO$5,'Recueil des UO'!$I$5:$AEI$12,6,FALSE),0)</f>
        <v>0</v>
      </c>
      <c r="RP8" s="12">
        <f>IF(RP$5&lt;&gt;"",HLOOKUP(RP$5,'Recueil des UO'!$I$5:$AEI$12,6,FALSE),0)</f>
        <v>0</v>
      </c>
      <c r="RQ8" s="12">
        <f>IF(RQ$5&lt;&gt;"",HLOOKUP(RQ$5,'Recueil des UO'!$I$5:$AEI$12,6,FALSE),0)</f>
        <v>0</v>
      </c>
      <c r="RR8" s="12">
        <f>IF(RR$5&lt;&gt;"",HLOOKUP(RR$5,'Recueil des UO'!$I$5:$AEI$12,6,FALSE),0)</f>
        <v>0</v>
      </c>
      <c r="RS8" s="12">
        <f>IF(RS$5&lt;&gt;"",HLOOKUP(RS$5,'Recueil des UO'!$I$5:$AEI$12,6,FALSE),0)</f>
        <v>0</v>
      </c>
      <c r="RT8" s="12">
        <f>IF(RT$5&lt;&gt;"",HLOOKUP(RT$5,'Recueil des UO'!$I$5:$AEI$12,6,FALSE),0)</f>
        <v>0</v>
      </c>
      <c r="RU8" s="12">
        <f>IF(RU$5&lt;&gt;"",HLOOKUP(RU$5,'Recueil des UO'!$I$5:$AEI$12,6,FALSE),0)</f>
        <v>0</v>
      </c>
      <c r="RV8" s="12">
        <f>IF(RV$5&lt;&gt;"",HLOOKUP(RV$5,'Recueil des UO'!$I$5:$AEI$12,6,FALSE),0)</f>
        <v>0</v>
      </c>
      <c r="RW8" s="12">
        <f>IF(RW$5&lt;&gt;"",HLOOKUP(RW$5,'Recueil des UO'!$I$5:$AEI$12,6,FALSE),0)</f>
        <v>0</v>
      </c>
      <c r="RX8" s="12">
        <f>IF(RX$5&lt;&gt;"",HLOOKUP(RX$5,'Recueil des UO'!$I$5:$AEI$12,6,FALSE),0)</f>
        <v>0</v>
      </c>
      <c r="RY8" s="12">
        <f>IF(RY$5&lt;&gt;"",HLOOKUP(RY$5,'Recueil des UO'!$I$5:$AEI$12,6,FALSE),0)</f>
        <v>0</v>
      </c>
      <c r="RZ8" s="12">
        <f>IF(RZ$5&lt;&gt;"",HLOOKUP(RZ$5,'Recueil des UO'!$I$5:$AEI$12,6,FALSE),0)</f>
        <v>0</v>
      </c>
      <c r="SA8" s="12">
        <f>IF(SA$5&lt;&gt;"",HLOOKUP(SA$5,'Recueil des UO'!$I$5:$AEI$12,6,FALSE),0)</f>
        <v>0</v>
      </c>
      <c r="SB8" s="12">
        <f>IF(SB$5&lt;&gt;"",HLOOKUP(SB$5,'Recueil des UO'!$I$5:$AEI$12,6,FALSE),0)</f>
        <v>0</v>
      </c>
      <c r="SC8" s="12">
        <f>IF(SC$5&lt;&gt;"",HLOOKUP(SC$5,'Recueil des UO'!$I$5:$AEI$12,6,FALSE),0)</f>
        <v>0</v>
      </c>
      <c r="SD8" s="12">
        <f>IF(SD$5&lt;&gt;"",HLOOKUP(SD$5,'Recueil des UO'!$I$5:$AEI$12,6,FALSE),0)</f>
        <v>0</v>
      </c>
      <c r="SE8" s="12">
        <f>IF(SE$5&lt;&gt;"",HLOOKUP(SE$5,'Recueil des UO'!$I$5:$AEI$12,6,FALSE),0)</f>
        <v>0</v>
      </c>
      <c r="SF8" s="12">
        <f>IF(SF$5&lt;&gt;"",HLOOKUP(SF$5,'Recueil des UO'!$I$5:$AEI$12,6,FALSE),0)</f>
        <v>0</v>
      </c>
      <c r="SG8" s="12">
        <f>IF(SG$5&lt;&gt;"",HLOOKUP(SG$5,'Recueil des UO'!$I$5:$AEI$12,6,FALSE),0)</f>
        <v>0</v>
      </c>
      <c r="SH8" s="12">
        <f>IF(SH$5&lt;&gt;"",HLOOKUP(SH$5,'Recueil des UO'!$I$5:$AEI$12,6,FALSE),0)</f>
        <v>0</v>
      </c>
      <c r="SI8" s="12">
        <f>IF(SI$5&lt;&gt;"",HLOOKUP(SI$5,'Recueil des UO'!$I$5:$AEI$12,6,FALSE),0)</f>
        <v>0</v>
      </c>
      <c r="SJ8" s="12">
        <f>IF(SJ$5&lt;&gt;"",HLOOKUP(SJ$5,'Recueil des UO'!$I$5:$AEI$12,6,FALSE),0)</f>
        <v>0</v>
      </c>
      <c r="SK8" s="12">
        <f>IF(SK$5&lt;&gt;"",HLOOKUP(SK$5,'Recueil des UO'!$I$5:$AEI$12,6,FALSE),0)</f>
        <v>0</v>
      </c>
      <c r="SL8" s="12">
        <f>IF(SL$5&lt;&gt;"",HLOOKUP(SL$5,'Recueil des UO'!$I$5:$AEI$12,6,FALSE),0)</f>
        <v>0</v>
      </c>
      <c r="SM8" s="12">
        <f>IF(SM$5&lt;&gt;"",HLOOKUP(SM$5,'Recueil des UO'!$I$5:$AEI$12,6,FALSE),0)</f>
        <v>0</v>
      </c>
      <c r="SN8" s="12">
        <f>IF(SN$5&lt;&gt;"",HLOOKUP(SN$5,'Recueil des UO'!$I$5:$AEI$12,6,FALSE),0)</f>
        <v>0</v>
      </c>
      <c r="SO8" s="12">
        <f>IF(SO$5&lt;&gt;"",HLOOKUP(SO$5,'Recueil des UO'!$I$5:$AEI$12,6,FALSE),0)</f>
        <v>0</v>
      </c>
      <c r="SP8" s="12">
        <f>IF(SP$5&lt;&gt;"",HLOOKUP(SP$5,'Recueil des UO'!$I$5:$AEI$12,6,FALSE),0)</f>
        <v>0</v>
      </c>
      <c r="SQ8" s="12">
        <f>IF(SQ$5&lt;&gt;"",HLOOKUP(SQ$5,'Recueil des UO'!$I$5:$AEI$12,6,FALSE),0)</f>
        <v>0</v>
      </c>
      <c r="SR8" s="12">
        <f>IF(SR$5&lt;&gt;"",HLOOKUP(SR$5,'Recueil des UO'!$I$5:$AEI$12,6,FALSE),0)</f>
        <v>0</v>
      </c>
      <c r="SS8" s="12">
        <f>IF(SS$5&lt;&gt;"",HLOOKUP(SS$5,'Recueil des UO'!$I$5:$AEI$12,6,FALSE),0)</f>
        <v>0</v>
      </c>
      <c r="ST8" s="12">
        <f>IF(ST$5&lt;&gt;"",HLOOKUP(ST$5,'Recueil des UO'!$I$5:$AEI$12,6,FALSE),0)</f>
        <v>0</v>
      </c>
      <c r="SU8" s="12">
        <f>IF(SU$5&lt;&gt;"",HLOOKUP(SU$5,'Recueil des UO'!$I$5:$AEI$12,6,FALSE),0)</f>
        <v>0</v>
      </c>
      <c r="SV8" s="12">
        <f>IF(SV$5&lt;&gt;"",HLOOKUP(SV$5,'Recueil des UO'!$I$5:$AEI$12,6,FALSE),0)</f>
        <v>0</v>
      </c>
      <c r="SW8" s="12">
        <f>IF(SW$5&lt;&gt;"",HLOOKUP(SW$5,'Recueil des UO'!$I$5:$AEI$12,6,FALSE),0)</f>
        <v>0</v>
      </c>
      <c r="SX8" s="12">
        <f>IF(SX$5&lt;&gt;"",HLOOKUP(SX$5,'Recueil des UO'!$I$5:$AEI$12,6,FALSE),0)</f>
        <v>0</v>
      </c>
      <c r="SY8" s="12">
        <f>IF(SY$5&lt;&gt;"",HLOOKUP(SY$5,'Recueil des UO'!$I$5:$AEI$12,6,FALSE),0)</f>
        <v>0</v>
      </c>
      <c r="SZ8" s="12">
        <f>IF(SZ$5&lt;&gt;"",HLOOKUP(SZ$5,'Recueil des UO'!$I$5:$AEI$12,6,FALSE),0)</f>
        <v>0</v>
      </c>
      <c r="TA8" s="12">
        <f>IF(TA$5&lt;&gt;"",HLOOKUP(TA$5,'Recueil des UO'!$I$5:$AEI$12,6,FALSE),0)</f>
        <v>0</v>
      </c>
      <c r="TB8" s="12">
        <f>IF(TB$5&lt;&gt;"",HLOOKUP(TB$5,'Recueil des UO'!$I$5:$AEI$12,6,FALSE),0)</f>
        <v>0</v>
      </c>
      <c r="TC8" s="12">
        <f>IF(TC$5&lt;&gt;"",HLOOKUP(TC$5,'Recueil des UO'!$I$5:$AEI$12,6,FALSE),0)</f>
        <v>0</v>
      </c>
      <c r="TD8" s="12">
        <f>IF(TD$5&lt;&gt;"",HLOOKUP(TD$5,'Recueil des UO'!$I$5:$AEI$12,6,FALSE),0)</f>
        <v>0</v>
      </c>
      <c r="TE8" s="12">
        <f>IF(TE$5&lt;&gt;"",HLOOKUP(TE$5,'Recueil des UO'!$I$5:$AEI$12,6,FALSE),0)</f>
        <v>0</v>
      </c>
      <c r="TF8" s="12">
        <f>IF(TF$5&lt;&gt;"",HLOOKUP(TF$5,'Recueil des UO'!$I$5:$AEI$12,6,FALSE),0)</f>
        <v>0</v>
      </c>
      <c r="TG8" s="12">
        <f>IF(TG$5&lt;&gt;"",HLOOKUP(TG$5,'Recueil des UO'!$I$5:$AEI$12,6,FALSE),0)</f>
        <v>0</v>
      </c>
      <c r="TH8" s="12">
        <f>IF(TH$5&lt;&gt;"",HLOOKUP(TH$5,'Recueil des UO'!$I$5:$AEI$12,6,FALSE),0)</f>
        <v>0</v>
      </c>
      <c r="TI8" s="12">
        <f>IF(TI$5&lt;&gt;"",HLOOKUP(TI$5,'Recueil des UO'!$I$5:$AEI$12,6,FALSE),0)</f>
        <v>0</v>
      </c>
      <c r="TJ8" s="12">
        <f>IF(TJ$5&lt;&gt;"",HLOOKUP(TJ$5,'Recueil des UO'!$I$5:$AEI$12,6,FALSE),0)</f>
        <v>0</v>
      </c>
      <c r="TK8" s="12">
        <f>IF(TK$5&lt;&gt;"",HLOOKUP(TK$5,'Recueil des UO'!$I$5:$AEI$12,6,FALSE),0)</f>
        <v>0</v>
      </c>
      <c r="TL8" s="12">
        <f>IF(TL$5&lt;&gt;"",HLOOKUP(TL$5,'Recueil des UO'!$I$5:$AEI$12,6,FALSE),0)</f>
        <v>0</v>
      </c>
      <c r="TM8" s="12">
        <f>IF(TM$5&lt;&gt;"",HLOOKUP(TM$5,'Recueil des UO'!$I$5:$AEI$12,6,FALSE),0)</f>
        <v>0</v>
      </c>
      <c r="TN8" s="12">
        <f>IF(TN$5&lt;&gt;"",HLOOKUP(TN$5,'Recueil des UO'!$I$5:$AEI$12,6,FALSE),0)</f>
        <v>0</v>
      </c>
      <c r="TO8" s="12">
        <f>IF(TO$5&lt;&gt;"",HLOOKUP(TO$5,'Recueil des UO'!$I$5:$AEI$12,6,FALSE),0)</f>
        <v>0</v>
      </c>
      <c r="TP8" s="12">
        <f>IF(TP$5&lt;&gt;"",HLOOKUP(TP$5,'Recueil des UO'!$I$5:$AEI$12,6,FALSE),0)</f>
        <v>0</v>
      </c>
      <c r="TQ8" s="12">
        <f>IF(TQ$5&lt;&gt;"",HLOOKUP(TQ$5,'Recueil des UO'!$I$5:$AEI$12,6,FALSE),0)</f>
        <v>0</v>
      </c>
      <c r="TR8" s="12">
        <f>IF(TR$5&lt;&gt;"",HLOOKUP(TR$5,'Recueil des UO'!$I$5:$AEI$12,6,FALSE),0)</f>
        <v>0</v>
      </c>
      <c r="TS8" s="12">
        <f>IF(TS$5&lt;&gt;"",HLOOKUP(TS$5,'Recueil des UO'!$I$5:$AEI$12,6,FALSE),0)</f>
        <v>0</v>
      </c>
      <c r="TT8" s="12">
        <f>IF(TT$5&lt;&gt;"",HLOOKUP(TT$5,'Recueil des UO'!$I$5:$AEI$12,6,FALSE),0)</f>
        <v>0</v>
      </c>
      <c r="TU8" s="12">
        <f>IF(TU$5&lt;&gt;"",HLOOKUP(TU$5,'Recueil des UO'!$I$5:$AEI$12,6,FALSE),0)</f>
        <v>0</v>
      </c>
      <c r="TV8" s="12">
        <f>IF(TV$5&lt;&gt;"",HLOOKUP(TV$5,'Recueil des UO'!$I$5:$AEI$12,6,FALSE),0)</f>
        <v>0</v>
      </c>
      <c r="TW8" s="12">
        <f>IF(TW$5&lt;&gt;"",HLOOKUP(TW$5,'Recueil des UO'!$I$5:$AEI$12,6,FALSE),0)</f>
        <v>0</v>
      </c>
      <c r="TX8" s="12">
        <f>IF(TX$5&lt;&gt;"",HLOOKUP(TX$5,'Recueil des UO'!$I$5:$AEI$12,6,FALSE),0)</f>
        <v>0</v>
      </c>
      <c r="TY8" s="12">
        <f>IF(TY$5&lt;&gt;"",HLOOKUP(TY$5,'Recueil des UO'!$I$5:$AEI$12,6,FALSE),0)</f>
        <v>0</v>
      </c>
      <c r="TZ8" s="12">
        <f>IF(TZ$5&lt;&gt;"",HLOOKUP(TZ$5,'Recueil des UO'!$I$5:$AEI$12,6,FALSE),0)</f>
        <v>0</v>
      </c>
      <c r="UA8" s="12">
        <f>IF(UA$5&lt;&gt;"",HLOOKUP(UA$5,'Recueil des UO'!$I$5:$AEI$12,6,FALSE),0)</f>
        <v>0</v>
      </c>
      <c r="UB8" s="12">
        <f>IF(UB$5&lt;&gt;"",HLOOKUP(UB$5,'Recueil des UO'!$I$5:$AEI$12,6,FALSE),0)</f>
        <v>0</v>
      </c>
      <c r="UC8" s="12">
        <f>IF(UC$5&lt;&gt;"",HLOOKUP(UC$5,'Recueil des UO'!$I$5:$AEI$12,6,FALSE),0)</f>
        <v>0</v>
      </c>
      <c r="UD8" s="12">
        <f>IF(UD$5&lt;&gt;"",HLOOKUP(UD$5,'Recueil des UO'!$I$5:$AEI$12,6,FALSE),0)</f>
        <v>0</v>
      </c>
      <c r="UE8" s="12">
        <f>IF(UE$5&lt;&gt;"",HLOOKUP(UE$5,'Recueil des UO'!$I$5:$AEI$12,6,FALSE),0)</f>
        <v>0</v>
      </c>
      <c r="UF8" s="12">
        <f>IF(UF$5&lt;&gt;"",HLOOKUP(UF$5,'Recueil des UO'!$I$5:$AEI$12,6,FALSE),0)</f>
        <v>0</v>
      </c>
      <c r="UG8" s="12">
        <f>IF(UG$5&lt;&gt;"",HLOOKUP(UG$5,'Recueil des UO'!$I$5:$AEI$12,6,FALSE),0)</f>
        <v>0</v>
      </c>
      <c r="UH8" s="12">
        <f>IF(UH$5&lt;&gt;"",HLOOKUP(UH$5,'Recueil des UO'!$I$5:$AEI$12,6,FALSE),0)</f>
        <v>0</v>
      </c>
      <c r="UI8" s="12">
        <f>IF(UI$5&lt;&gt;"",HLOOKUP(UI$5,'Recueil des UO'!$I$5:$AEI$12,6,FALSE),0)</f>
        <v>0</v>
      </c>
      <c r="UJ8" s="12">
        <f>IF(UJ$5&lt;&gt;"",HLOOKUP(UJ$5,'Recueil des UO'!$I$5:$AEI$12,6,FALSE),0)</f>
        <v>0</v>
      </c>
      <c r="UK8" s="12">
        <f>IF(UK$5&lt;&gt;"",HLOOKUP(UK$5,'Recueil des UO'!$I$5:$AEI$12,6,FALSE),0)</f>
        <v>0</v>
      </c>
      <c r="UL8" s="12">
        <f>IF(UL$5&lt;&gt;"",HLOOKUP(UL$5,'Recueil des UO'!$I$5:$AEI$12,6,FALSE),0)</f>
        <v>0</v>
      </c>
      <c r="UM8" s="12">
        <f>IF(UM$5&lt;&gt;"",HLOOKUP(UM$5,'Recueil des UO'!$I$5:$AEI$12,6,FALSE),0)</f>
        <v>0</v>
      </c>
      <c r="UN8" s="12">
        <f>IF(UN$5&lt;&gt;"",HLOOKUP(UN$5,'Recueil des UO'!$I$5:$AEI$12,6,FALSE),0)</f>
        <v>0</v>
      </c>
      <c r="UO8" s="12">
        <f>IF(UO$5&lt;&gt;"",HLOOKUP(UO$5,'Recueil des UO'!$I$5:$AEI$12,6,FALSE),0)</f>
        <v>0</v>
      </c>
      <c r="UP8" s="12">
        <f>IF(UP$5&lt;&gt;"",HLOOKUP(UP$5,'Recueil des UO'!$I$5:$AEI$12,6,FALSE),0)</f>
        <v>0</v>
      </c>
      <c r="UQ8" s="12">
        <f>IF(UQ$5&lt;&gt;"",HLOOKUP(UQ$5,'Recueil des UO'!$I$5:$AEI$12,6,FALSE),0)</f>
        <v>0</v>
      </c>
      <c r="UR8" s="12">
        <f>IF(UR$5&lt;&gt;"",HLOOKUP(UR$5,'Recueil des UO'!$I$5:$AEI$12,6,FALSE),0)</f>
        <v>0</v>
      </c>
      <c r="US8" s="12">
        <f>IF(US$5&lt;&gt;"",HLOOKUP(US$5,'Recueil des UO'!$I$5:$AEI$12,6,FALSE),0)</f>
        <v>0</v>
      </c>
      <c r="UT8" s="12">
        <f>IF(UT$5&lt;&gt;"",HLOOKUP(UT$5,'Recueil des UO'!$I$5:$AEI$12,6,FALSE),0)</f>
        <v>0</v>
      </c>
      <c r="UU8" s="12">
        <f>IF(UU$5&lt;&gt;"",HLOOKUP(UU$5,'Recueil des UO'!$I$5:$AEI$12,6,FALSE),0)</f>
        <v>0</v>
      </c>
      <c r="UV8" s="12">
        <f>IF(UV$5&lt;&gt;"",HLOOKUP(UV$5,'Recueil des UO'!$I$5:$AEI$12,6,FALSE),0)</f>
        <v>0</v>
      </c>
      <c r="UW8" s="12">
        <f>IF(UW$5&lt;&gt;"",HLOOKUP(UW$5,'Recueil des UO'!$I$5:$AEI$12,6,FALSE),0)</f>
        <v>0</v>
      </c>
      <c r="UX8" s="12">
        <f>IF(UX$5&lt;&gt;"",HLOOKUP(UX$5,'Recueil des UO'!$I$5:$AEI$12,6,FALSE),0)</f>
        <v>0</v>
      </c>
      <c r="UY8" s="12">
        <f>IF(UY$5&lt;&gt;"",HLOOKUP(UY$5,'Recueil des UO'!$I$5:$AEI$12,6,FALSE),0)</f>
        <v>0</v>
      </c>
      <c r="UZ8" s="12">
        <f>IF(UZ$5&lt;&gt;"",HLOOKUP(UZ$5,'Recueil des UO'!$I$5:$AEI$12,6,FALSE),0)</f>
        <v>0</v>
      </c>
      <c r="VA8" s="12">
        <f>IF(VA$5&lt;&gt;"",HLOOKUP(VA$5,'Recueil des UO'!$I$5:$AEI$12,6,FALSE),0)</f>
        <v>0</v>
      </c>
      <c r="VB8" s="12">
        <f>IF(VB$5&lt;&gt;"",HLOOKUP(VB$5,'Recueil des UO'!$I$5:$AEI$12,6,FALSE),0)</f>
        <v>0</v>
      </c>
      <c r="VC8" s="12">
        <f>IF(VC$5&lt;&gt;"",HLOOKUP(VC$5,'Recueil des UO'!$I$5:$AEI$12,6,FALSE),0)</f>
        <v>0</v>
      </c>
      <c r="VD8" s="12">
        <f>IF(VD$5&lt;&gt;"",HLOOKUP(VD$5,'Recueil des UO'!$I$5:$AEI$12,6,FALSE),0)</f>
        <v>0</v>
      </c>
      <c r="VE8" s="12">
        <f>IF(VE$5&lt;&gt;"",HLOOKUP(VE$5,'Recueil des UO'!$I$5:$AEI$12,6,FALSE),0)</f>
        <v>0</v>
      </c>
      <c r="VF8" s="12">
        <f>IF(VF$5&lt;&gt;"",HLOOKUP(VF$5,'Recueil des UO'!$I$5:$AEI$12,6,FALSE),0)</f>
        <v>0</v>
      </c>
      <c r="VG8" s="12">
        <f>IF(VG$5&lt;&gt;"",HLOOKUP(VG$5,'Recueil des UO'!$I$5:$AEI$12,6,FALSE),0)</f>
        <v>0</v>
      </c>
      <c r="VH8" s="12">
        <f>IF(VH$5&lt;&gt;"",HLOOKUP(VH$5,'Recueil des UO'!$I$5:$AEI$12,6,FALSE),0)</f>
        <v>0</v>
      </c>
      <c r="VI8" s="12">
        <f>IF(VI$5&lt;&gt;"",HLOOKUP(VI$5,'Recueil des UO'!$I$5:$AEI$12,6,FALSE),0)</f>
        <v>0</v>
      </c>
      <c r="VJ8" s="12">
        <f>IF(VJ$5&lt;&gt;"",HLOOKUP(VJ$5,'Recueil des UO'!$I$5:$AEI$12,6,FALSE),0)</f>
        <v>0</v>
      </c>
      <c r="VK8" s="12">
        <f>IF(VK$5&lt;&gt;"",HLOOKUP(VK$5,'Recueil des UO'!$I$5:$AEI$12,6,FALSE),0)</f>
        <v>0</v>
      </c>
      <c r="VL8" s="12">
        <f>IF(VL$5&lt;&gt;"",HLOOKUP(VL$5,'Recueil des UO'!$I$5:$AEI$12,6,FALSE),0)</f>
        <v>0</v>
      </c>
      <c r="VM8" s="12">
        <f>IF(VM$5&lt;&gt;"",HLOOKUP(VM$5,'Recueil des UO'!$I$5:$AEI$12,6,FALSE),0)</f>
        <v>0</v>
      </c>
      <c r="VN8" s="12">
        <f>IF(VN$5&lt;&gt;"",HLOOKUP(VN$5,'Recueil des UO'!$I$5:$AEI$12,6,FALSE),0)</f>
        <v>0</v>
      </c>
      <c r="VO8" s="12">
        <f>IF(VO$5&lt;&gt;"",HLOOKUP(VO$5,'Recueil des UO'!$I$5:$AEI$12,6,FALSE),0)</f>
        <v>0</v>
      </c>
      <c r="VP8" s="12">
        <f>IF(VP$5&lt;&gt;"",HLOOKUP(VP$5,'Recueil des UO'!$I$5:$AEI$12,6,FALSE),0)</f>
        <v>0</v>
      </c>
      <c r="VQ8" s="12">
        <f>IF(VQ$5&lt;&gt;"",HLOOKUP(VQ$5,'Recueil des UO'!$I$5:$AEI$12,6,FALSE),0)</f>
        <v>0</v>
      </c>
      <c r="VR8" s="12">
        <f>IF(VR$5&lt;&gt;"",HLOOKUP(VR$5,'Recueil des UO'!$I$5:$AEI$12,6,FALSE),0)</f>
        <v>0</v>
      </c>
      <c r="VS8" s="12">
        <f>IF(VS$5&lt;&gt;"",HLOOKUP(VS$5,'Recueil des UO'!$I$5:$AEI$12,6,FALSE),0)</f>
        <v>0</v>
      </c>
      <c r="VT8" s="12">
        <f>IF(VT$5&lt;&gt;"",HLOOKUP(VT$5,'Recueil des UO'!$I$5:$AEI$12,6,FALSE),0)</f>
        <v>0</v>
      </c>
      <c r="VU8" s="12">
        <f>IF(VU$5&lt;&gt;"",HLOOKUP(VU$5,'Recueil des UO'!$I$5:$AEI$12,6,FALSE),0)</f>
        <v>0</v>
      </c>
      <c r="VV8" s="12">
        <f>IF(VV$5&lt;&gt;"",HLOOKUP(VV$5,'Recueil des UO'!$I$5:$AEI$12,6,FALSE),0)</f>
        <v>0</v>
      </c>
    </row>
    <row r="9" spans="1:594" s="661" customFormat="1" ht="25.5">
      <c r="A9" s="115" t="s">
        <v>41</v>
      </c>
      <c r="B9" s="180"/>
      <c r="C9" s="115" t="s">
        <v>1523</v>
      </c>
      <c r="D9" s="505"/>
      <c r="F9" s="265"/>
      <c r="G9" s="219"/>
      <c r="H9" s="808"/>
      <c r="I9" s="809"/>
      <c r="J9" s="814"/>
      <c r="K9" s="312"/>
      <c r="L9" s="12">
        <f>HLOOKUP($L$5,'Recueil des UO'!$I$5:$AEI$12,7,FALSE)</f>
        <v>0</v>
      </c>
      <c r="M9" s="12">
        <f>HLOOKUP(M$5,'Recueil des UO'!$I$5:$AEI$12,7,FALSE)</f>
        <v>0</v>
      </c>
      <c r="N9" s="12">
        <f>HLOOKUP(N$5,'Recueil des UO'!$I$5:$AEI$12,7,FALSE)</f>
        <v>0</v>
      </c>
      <c r="O9" s="12">
        <f>HLOOKUP(O$5,'Recueil des UO'!$I$5:$AEI$12,7,FALSE)</f>
        <v>0</v>
      </c>
      <c r="P9" s="12">
        <f>HLOOKUP(P$5,'Recueil des UO'!$I$5:$AEI$12,7,FALSE)</f>
        <v>0</v>
      </c>
      <c r="Q9" s="12">
        <f>HLOOKUP(Q$5,'Recueil des UO'!$I$5:$AEI$12,7,FALSE)</f>
        <v>0</v>
      </c>
      <c r="R9" s="12">
        <f>HLOOKUP(R$5,'Recueil des UO'!$I$5:$AEI$12,7,FALSE)</f>
        <v>0</v>
      </c>
      <c r="S9" s="12">
        <f>HLOOKUP(S$5,'Recueil des UO'!$I$5:$AEI$12,7,FALSE)</f>
        <v>0</v>
      </c>
      <c r="T9" s="12">
        <f>HLOOKUP(T$5,'Recueil des UO'!$I$5:$AEI$12,7,FALSE)</f>
        <v>0</v>
      </c>
      <c r="U9" s="12">
        <f>HLOOKUP(U$5,'Recueil des UO'!$I$5:$AEI$12,7,FALSE)</f>
        <v>0</v>
      </c>
      <c r="V9" s="12">
        <f>HLOOKUP(V$5,'Recueil des UO'!$I$5:$AEI$12,7,FALSE)</f>
        <v>0</v>
      </c>
      <c r="W9" s="12">
        <f>HLOOKUP(W$5,'Recueil des UO'!$I$5:$AEI$12,7,FALSE)</f>
        <v>0</v>
      </c>
      <c r="X9" s="12">
        <f>HLOOKUP(X$5,'Recueil des UO'!$I$5:$AEI$12,7,FALSE)</f>
        <v>0</v>
      </c>
      <c r="Y9" s="12">
        <f>HLOOKUP(Y$5,'Recueil des UO'!$I$5:$AEI$12,7,FALSE)</f>
        <v>0</v>
      </c>
      <c r="Z9" s="12">
        <f>HLOOKUP(Z$5,'Recueil des UO'!$I$5:$AEI$12,7,FALSE)</f>
        <v>0</v>
      </c>
      <c r="AA9" s="12">
        <f>HLOOKUP(AA$5,'Recueil des UO'!$I$5:$AEI$12,7,FALSE)</f>
        <v>0</v>
      </c>
      <c r="AB9" s="12">
        <f>HLOOKUP(AB$5,'Recueil des UO'!$I$5:$AEI$12,7,FALSE)</f>
        <v>0</v>
      </c>
      <c r="AC9" s="12">
        <f>HLOOKUP(AC$5,'Recueil des UO'!$I$5:$AEI$12,7,FALSE)</f>
        <v>0</v>
      </c>
      <c r="AD9" s="12">
        <f>HLOOKUP(AD$5,'Recueil des UO'!$I$5:$AEI$12,7,FALSE)</f>
        <v>0</v>
      </c>
      <c r="AE9" s="12">
        <f>HLOOKUP(AE$5,'Recueil des UO'!$I$5:$AEI$12,7,FALSE)</f>
        <v>0</v>
      </c>
      <c r="AF9" s="12">
        <f>HLOOKUP(AF$5,'Recueil des UO'!$I$5:$AEI$12,7,FALSE)</f>
        <v>0</v>
      </c>
      <c r="AG9" s="12">
        <f>HLOOKUP(AG$5,'Recueil des UO'!$I$5:$AEI$12,7,FALSE)</f>
        <v>0</v>
      </c>
      <c r="AH9" s="12">
        <f>HLOOKUP(AH$5,'Recueil des UO'!$I$5:$AEI$12,7,FALSE)</f>
        <v>0</v>
      </c>
      <c r="AI9" s="12">
        <f>HLOOKUP(AI$5,'Recueil des UO'!$I$5:$AEI$12,7,FALSE)</f>
        <v>0</v>
      </c>
      <c r="AJ9" s="12">
        <f>HLOOKUP(AJ$5,'Recueil des UO'!$I$5:$AEI$12,7,FALSE)</f>
        <v>0</v>
      </c>
      <c r="AK9" s="12">
        <f>HLOOKUP(AK$5,'Recueil des UO'!$I$5:$AEI$12,7,FALSE)</f>
        <v>0</v>
      </c>
      <c r="AL9" s="12">
        <f>HLOOKUP(AL$5,'Recueil des UO'!$I$5:$AEI$12,7,FALSE)</f>
        <v>0</v>
      </c>
      <c r="AM9" s="12">
        <f>HLOOKUP(AM$5,'Recueil des UO'!$I$5:$AEI$12,7,FALSE)</f>
        <v>0</v>
      </c>
      <c r="AN9" s="12">
        <f>IF(AN$5&lt;&gt;"",HLOOKUP(AN$5,'Recueil des UO'!$I$5:$AEI$12,7,FALSE),0)</f>
        <v>0</v>
      </c>
      <c r="AO9" s="12">
        <f>IF(AO$5&lt;&gt;"",HLOOKUP(AO$5,'Recueil des UO'!$I$5:$AEI$12,7,FALSE),0)</f>
        <v>0</v>
      </c>
      <c r="AP9" s="12">
        <f>IF(AP$5&lt;&gt;"",HLOOKUP(AP$5,'Recueil des UO'!$I$5:$AEI$12,7,FALSE),0)</f>
        <v>0</v>
      </c>
      <c r="AQ9" s="12">
        <f>IF(AQ$5&lt;&gt;"",HLOOKUP(AQ$5,'Recueil des UO'!$I$5:$AEI$12,7,FALSE),0)</f>
        <v>0</v>
      </c>
      <c r="AR9" s="12">
        <f>IF(AR$5&lt;&gt;"",HLOOKUP(AR$5,'Recueil des UO'!$I$5:$AEI$12,7,FALSE),0)</f>
        <v>0</v>
      </c>
      <c r="AS9" s="12">
        <f>IF(AS$5&lt;&gt;"",HLOOKUP(AS$5,'Recueil des UO'!$I$5:$AEI$12,7,FALSE),0)</f>
        <v>0</v>
      </c>
      <c r="AT9" s="12">
        <f>IF(AT$5&lt;&gt;"",HLOOKUP(AT$5,'Recueil des UO'!$I$5:$AEI$12,7,FALSE),0)</f>
        <v>0</v>
      </c>
      <c r="AU9" s="12">
        <f>IF(AU$5&lt;&gt;"",HLOOKUP(AU$5,'Recueil des UO'!$I$5:$AEI$12,7,FALSE),0)</f>
        <v>0</v>
      </c>
      <c r="AV9" s="12">
        <f>IF(AV$5&lt;&gt;"",HLOOKUP(AV$5,'Recueil des UO'!$I$5:$AEI$12,7,FALSE),0)</f>
        <v>0</v>
      </c>
      <c r="AW9" s="12">
        <f>IF(AW$5&lt;&gt;"",HLOOKUP(AW$5,'Recueil des UO'!$I$5:$AEI$12,7,FALSE),0)</f>
        <v>0</v>
      </c>
      <c r="AX9" s="12">
        <f>IF(AX$5&lt;&gt;"",HLOOKUP(AX$5,'Recueil des UO'!$I$5:$AEI$12,7,FALSE),0)</f>
        <v>0</v>
      </c>
      <c r="AY9" s="12">
        <f>IF(AY$5&lt;&gt;"",HLOOKUP(AY$5,'Recueil des UO'!$I$5:$AEI$12,7,FALSE),0)</f>
        <v>0</v>
      </c>
      <c r="AZ9" s="12">
        <f>IF(AZ$5&lt;&gt;"",HLOOKUP(AZ$5,'Recueil des UO'!$I$5:$AEI$12,7,FALSE),0)</f>
        <v>0</v>
      </c>
      <c r="BA9" s="12">
        <f>IF(BA$5&lt;&gt;"",HLOOKUP(BA$5,'Recueil des UO'!$I$5:$AEI$12,7,FALSE),0)</f>
        <v>0</v>
      </c>
      <c r="BB9" s="12">
        <f>IF(BB$5&lt;&gt;"",HLOOKUP(BB$5,'Recueil des UO'!$I$5:$AEI$12,7,FALSE),0)</f>
        <v>0</v>
      </c>
      <c r="BC9" s="12">
        <f>IF(BC$5&lt;&gt;"",HLOOKUP(BC$5,'Recueil des UO'!$I$5:$AEI$12,7,FALSE),0)</f>
        <v>0</v>
      </c>
      <c r="BD9" s="12">
        <f>IF(BD$5&lt;&gt;"",HLOOKUP(BD$5,'Recueil des UO'!$I$5:$AEI$12,7,FALSE),0)</f>
        <v>0</v>
      </c>
      <c r="BE9" s="12">
        <f>IF(BE$5&lt;&gt;"",HLOOKUP(BE$5,'Recueil des UO'!$I$5:$AEI$12,7,FALSE),0)</f>
        <v>0</v>
      </c>
      <c r="BF9" s="12">
        <f>IF(BF$5&lt;&gt;"",HLOOKUP(BF$5,'Recueil des UO'!$I$5:$AEI$12,7,FALSE),0)</f>
        <v>0</v>
      </c>
      <c r="BG9" s="12">
        <f>IF(BG$5&lt;&gt;"",HLOOKUP(BG$5,'Recueil des UO'!$I$5:$AEI$12,7,FALSE),0)</f>
        <v>0</v>
      </c>
      <c r="BH9" s="12">
        <f>IF(BH$5&lt;&gt;"",HLOOKUP(BH$5,'Recueil des UO'!$I$5:$AEI$12,7,FALSE),0)</f>
        <v>0</v>
      </c>
      <c r="BI9" s="12">
        <f>IF(BI$5&lt;&gt;"",HLOOKUP(BI$5,'Recueil des UO'!$I$5:$AEI$12,7,FALSE),0)</f>
        <v>0</v>
      </c>
      <c r="BJ9" s="12">
        <f>IF(BJ$5&lt;&gt;"",HLOOKUP(BJ$5,'Recueil des UO'!$I$5:$AEI$12,7,FALSE),0)</f>
        <v>0</v>
      </c>
      <c r="BK9" s="12">
        <f>IF(BK$5&lt;&gt;"",HLOOKUP(BK$5,'Recueil des UO'!$I$5:$AEI$12,7,FALSE),0)</f>
        <v>0</v>
      </c>
      <c r="BL9" s="12">
        <f>IF(BL$5&lt;&gt;"",HLOOKUP(BL$5,'Recueil des UO'!$I$5:$AEI$12,7,FALSE),0)</f>
        <v>0</v>
      </c>
      <c r="BM9" s="12">
        <f>IF(BM$5&lt;&gt;"",HLOOKUP(BM$5,'Recueil des UO'!$I$5:$AEI$12,7,FALSE),0)</f>
        <v>0</v>
      </c>
      <c r="BN9" s="12">
        <f>IF(BN$5&lt;&gt;"",HLOOKUP(BN$5,'Recueil des UO'!$I$5:$AEI$12,7,FALSE),0)</f>
        <v>0</v>
      </c>
      <c r="BO9" s="12">
        <f>IF(BO$5&lt;&gt;"",HLOOKUP(BO$5,'Recueil des UO'!$I$5:$AEI$12,7,FALSE),0)</f>
        <v>0</v>
      </c>
      <c r="BP9" s="12">
        <f>IF(BP$5&lt;&gt;"",HLOOKUP(BP$5,'Recueil des UO'!$I$5:$AEI$12,7,FALSE),0)</f>
        <v>0</v>
      </c>
      <c r="BQ9" s="12">
        <f>IF(BQ$5&lt;&gt;"",HLOOKUP(BQ$5,'Recueil des UO'!$I$5:$AEI$12,7,FALSE),0)</f>
        <v>0</v>
      </c>
      <c r="BR9" s="12">
        <f>IF(BR$5&lt;&gt;"",HLOOKUP(BR$5,'Recueil des UO'!$I$5:$AEI$12,7,FALSE),0)</f>
        <v>0</v>
      </c>
      <c r="BS9" s="12">
        <f>IF(BS$5&lt;&gt;"",HLOOKUP(BS$5,'Recueil des UO'!$I$5:$AEI$12,7,FALSE),0)</f>
        <v>0</v>
      </c>
      <c r="BT9" s="12">
        <f>IF(BT$5&lt;&gt;"",HLOOKUP(BT$5,'Recueil des UO'!$I$5:$AEI$12,7,FALSE),0)</f>
        <v>0</v>
      </c>
      <c r="BU9" s="12">
        <f>IF(BU$5&lt;&gt;"",HLOOKUP(BU$5,'Recueil des UO'!$I$5:$AEI$12,7,FALSE),0)</f>
        <v>0</v>
      </c>
      <c r="BV9" s="12">
        <f>IF(BV$5&lt;&gt;"",HLOOKUP(BV$5,'Recueil des UO'!$I$5:$AEI$12,7,FALSE),0)</f>
        <v>0</v>
      </c>
      <c r="BW9" s="12">
        <f>IF(BW$5&lt;&gt;"",HLOOKUP(BW$5,'Recueil des UO'!$I$5:$AEI$12,7,FALSE),0)</f>
        <v>0</v>
      </c>
      <c r="BX9" s="12">
        <f>IF(BX$5&lt;&gt;"",HLOOKUP(BX$5,'Recueil des UO'!$I$5:$AEI$12,7,FALSE),0)</f>
        <v>0</v>
      </c>
      <c r="BY9" s="12">
        <f>IF(BY$5&lt;&gt;"",HLOOKUP(BY$5,'Recueil des UO'!$I$5:$AEI$12,7,FALSE),0)</f>
        <v>0</v>
      </c>
      <c r="BZ9" s="12">
        <f>IF(BZ$5&lt;&gt;"",HLOOKUP(BZ$5,'Recueil des UO'!$I$5:$AEI$12,7,FALSE),0)</f>
        <v>0</v>
      </c>
      <c r="CA9" s="12">
        <f>IF(CA$5&lt;&gt;"",HLOOKUP(CA$5,'Recueil des UO'!$I$5:$AEI$12,7,FALSE),0)</f>
        <v>0</v>
      </c>
      <c r="CB9" s="12">
        <f>IF(CB$5&lt;&gt;"",HLOOKUP(CB$5,'Recueil des UO'!$I$5:$AEI$12,7,FALSE),0)</f>
        <v>0</v>
      </c>
      <c r="CC9" s="12">
        <f>IF(CC$5&lt;&gt;"",HLOOKUP(CC$5,'Recueil des UO'!$I$5:$AEI$12,7,FALSE),0)</f>
        <v>0</v>
      </c>
      <c r="CD9" s="12">
        <f>IF(CD$5&lt;&gt;"",HLOOKUP(CD$5,'Recueil des UO'!$I$5:$AEI$12,7,FALSE),0)</f>
        <v>0</v>
      </c>
      <c r="CE9" s="12">
        <f>IF(CE$5&lt;&gt;"",HLOOKUP(CE$5,'Recueil des UO'!$I$5:$AEI$12,7,FALSE),0)</f>
        <v>0</v>
      </c>
      <c r="CF9" s="12">
        <f>IF(CF$5&lt;&gt;"",HLOOKUP(CF$5,'Recueil des UO'!$I$5:$AEI$12,7,FALSE),0)</f>
        <v>0</v>
      </c>
      <c r="CG9" s="12">
        <f>IF(CG$5&lt;&gt;"",HLOOKUP(CG$5,'Recueil des UO'!$I$5:$AEI$12,7,FALSE),0)</f>
        <v>0</v>
      </c>
      <c r="CH9" s="12">
        <f>IF(CH$5&lt;&gt;"",HLOOKUP(CH$5,'Recueil des UO'!$I$5:$AEI$12,7,FALSE),0)</f>
        <v>0</v>
      </c>
      <c r="CI9" s="12">
        <f>IF(CI$5&lt;&gt;"",HLOOKUP(CI$5,'Recueil des UO'!$I$5:$AEI$12,7,FALSE),0)</f>
        <v>0</v>
      </c>
      <c r="CJ9" s="12">
        <f>IF(CJ$5&lt;&gt;"",HLOOKUP(CJ$5,'Recueil des UO'!$I$5:$AEI$12,7,FALSE),0)</f>
        <v>0</v>
      </c>
      <c r="CK9" s="12">
        <f>IF(CK$5&lt;&gt;"",HLOOKUP(CK$5,'Recueil des UO'!$I$5:$AEI$12,7,FALSE),0)</f>
        <v>0</v>
      </c>
      <c r="CL9" s="12">
        <f>IF(CL$5&lt;&gt;"",HLOOKUP(CL$5,'Recueil des UO'!$I$5:$AEI$12,7,FALSE),0)</f>
        <v>0</v>
      </c>
      <c r="CM9" s="12">
        <f>IF(CM$5&lt;&gt;"",HLOOKUP(CM$5,'Recueil des UO'!$I$5:$AEI$12,7,FALSE),0)</f>
        <v>0</v>
      </c>
      <c r="CN9" s="12">
        <f>IF(CN$5&lt;&gt;"",HLOOKUP(CN$5,'Recueil des UO'!$I$5:$AEI$12,7,FALSE),0)</f>
        <v>0</v>
      </c>
      <c r="CO9" s="12">
        <f>IF(CO$5&lt;&gt;"",HLOOKUP(CO$5,'Recueil des UO'!$I$5:$AEI$12,7,FALSE),0)</f>
        <v>0</v>
      </c>
      <c r="CP9" s="12">
        <f>IF(CP$5&lt;&gt;"",HLOOKUP(CP$5,'Recueil des UO'!$I$5:$AEI$12,7,FALSE),0)</f>
        <v>0</v>
      </c>
      <c r="CQ9" s="12">
        <f>IF(CQ$5&lt;&gt;"",HLOOKUP(CQ$5,'Recueil des UO'!$I$5:$AEI$12,7,FALSE),0)</f>
        <v>0</v>
      </c>
      <c r="CR9" s="12">
        <f>IF(CR$5&lt;&gt;"",HLOOKUP(CR$5,'Recueil des UO'!$I$5:$AEI$12,7,FALSE),0)</f>
        <v>0</v>
      </c>
      <c r="CS9" s="12">
        <f>IF(CS$5&lt;&gt;"",HLOOKUP(CS$5,'Recueil des UO'!$I$5:$AEI$12,7,FALSE),0)</f>
        <v>0</v>
      </c>
      <c r="CT9" s="12">
        <f>IF(CT$5&lt;&gt;"",HLOOKUP(CT$5,'Recueil des UO'!$I$5:$AEI$12,7,FALSE),0)</f>
        <v>0</v>
      </c>
      <c r="CU9" s="12">
        <f>IF(CU$5&lt;&gt;"",HLOOKUP(CU$5,'Recueil des UO'!$I$5:$AEI$12,7,FALSE),0)</f>
        <v>0</v>
      </c>
      <c r="CV9" s="12">
        <f>IF(CV$5&lt;&gt;"",HLOOKUP(CV$5,'Recueil des UO'!$I$5:$AEI$12,7,FALSE),0)</f>
        <v>0</v>
      </c>
      <c r="CW9" s="12">
        <f>IF(CW$5&lt;&gt;"",HLOOKUP(CW$5,'Recueil des UO'!$I$5:$AEI$12,7,FALSE),0)</f>
        <v>0</v>
      </c>
      <c r="CX9" s="12">
        <f>IF(CX$5&lt;&gt;"",HLOOKUP(CX$5,'Recueil des UO'!$I$5:$AEI$12,7,FALSE),0)</f>
        <v>0</v>
      </c>
      <c r="CY9" s="12">
        <f>IF(CY$5&lt;&gt;"",HLOOKUP(CY$5,'Recueil des UO'!$I$5:$AEI$12,7,FALSE),0)</f>
        <v>0</v>
      </c>
      <c r="CZ9" s="12">
        <f>IF(CZ$5&lt;&gt;"",HLOOKUP(CZ$5,'Recueil des UO'!$I$5:$AEI$12,7,FALSE),0)</f>
        <v>0</v>
      </c>
      <c r="DA9" s="12">
        <f>IF(DA$5&lt;&gt;"",HLOOKUP(DA$5,'Recueil des UO'!$I$5:$AEI$12,7,FALSE),0)</f>
        <v>0</v>
      </c>
      <c r="DB9" s="12">
        <f>IF(DB$5&lt;&gt;"",HLOOKUP(DB$5,'Recueil des UO'!$I$5:$AEI$12,7,FALSE),0)</f>
        <v>0</v>
      </c>
      <c r="DC9" s="12">
        <f>IF(DC$5&lt;&gt;"",HLOOKUP(DC$5,'Recueil des UO'!$I$5:$AEI$12,7,FALSE),0)</f>
        <v>0</v>
      </c>
      <c r="DD9" s="12">
        <f>IF(DD$5&lt;&gt;"",HLOOKUP(DD$5,'Recueil des UO'!$I$5:$AEI$12,7,FALSE),0)</f>
        <v>0</v>
      </c>
      <c r="DE9" s="12">
        <f>IF(DE$5&lt;&gt;"",HLOOKUP(DE$5,'Recueil des UO'!$I$5:$AEI$12,7,FALSE),0)</f>
        <v>0</v>
      </c>
      <c r="DF9" s="12">
        <f>IF(DF$5&lt;&gt;"",HLOOKUP(DF$5,'Recueil des UO'!$I$5:$AEI$12,7,FALSE),0)</f>
        <v>0</v>
      </c>
      <c r="DG9" s="12">
        <f>IF(DG$5&lt;&gt;"",HLOOKUP(DG$5,'Recueil des UO'!$I$5:$AEI$12,7,FALSE),0)</f>
        <v>0</v>
      </c>
      <c r="DH9" s="12">
        <f>IF(DH$5&lt;&gt;"",HLOOKUP(DH$5,'Recueil des UO'!$I$5:$AEI$12,7,FALSE),0)</f>
        <v>0</v>
      </c>
      <c r="DI9" s="12">
        <f>IF(DI$5&lt;&gt;"",HLOOKUP(DI$5,'Recueil des UO'!$I$5:$AEI$12,7,FALSE),0)</f>
        <v>0</v>
      </c>
      <c r="DJ9" s="12">
        <f>IF(DJ$5&lt;&gt;"",HLOOKUP(DJ$5,'Recueil des UO'!$I$5:$AEI$12,7,FALSE),0)</f>
        <v>0</v>
      </c>
      <c r="DK9" s="12">
        <f>IF(DK$5&lt;&gt;"",HLOOKUP(DK$5,'Recueil des UO'!$I$5:$AEI$12,7,FALSE),0)</f>
        <v>0</v>
      </c>
      <c r="DL9" s="12">
        <f>IF(DL$5&lt;&gt;"",HLOOKUP(DL$5,'Recueil des UO'!$I$5:$AEI$12,7,FALSE),0)</f>
        <v>0</v>
      </c>
      <c r="DM9" s="12">
        <f>IF(DM$5&lt;&gt;"",HLOOKUP(DM$5,'Recueil des UO'!$I$5:$AEI$12,7,FALSE),0)</f>
        <v>0</v>
      </c>
      <c r="DN9" s="12">
        <f>IF(DN$5&lt;&gt;"",HLOOKUP(DN$5,'Recueil des UO'!$I$5:$AEI$12,7,FALSE),0)</f>
        <v>0</v>
      </c>
      <c r="DO9" s="12">
        <f>IF(DO$5&lt;&gt;"",HLOOKUP(DO$5,'Recueil des UO'!$I$5:$AEI$12,7,FALSE),0)</f>
        <v>0</v>
      </c>
      <c r="DP9" s="12">
        <f>IF(DP$5&lt;&gt;"",HLOOKUP(DP$5,'Recueil des UO'!$I$5:$AEI$12,7,FALSE),0)</f>
        <v>0</v>
      </c>
      <c r="DQ9" s="12">
        <f>IF(DQ$5&lt;&gt;"",HLOOKUP(DQ$5,'Recueil des UO'!$I$5:$AEI$12,7,FALSE),0)</f>
        <v>0</v>
      </c>
      <c r="DR9" s="12">
        <f>IF(DR$5&lt;&gt;"",HLOOKUP(DR$5,'Recueil des UO'!$I$5:$AEI$12,7,FALSE),0)</f>
        <v>0</v>
      </c>
      <c r="DS9" s="12">
        <f>IF(DS$5&lt;&gt;"",HLOOKUP(DS$5,'Recueil des UO'!$I$5:$AEI$12,7,FALSE),0)</f>
        <v>0</v>
      </c>
      <c r="DT9" s="12">
        <f>IF(DT$5&lt;&gt;"",HLOOKUP(DT$5,'Recueil des UO'!$I$5:$AEI$12,7,FALSE),0)</f>
        <v>0</v>
      </c>
      <c r="DU9" s="12">
        <f>IF(DU$5&lt;&gt;"",HLOOKUP(DU$5,'Recueil des UO'!$I$5:$AEI$12,7,FALSE),0)</f>
        <v>0</v>
      </c>
      <c r="DV9" s="12">
        <f>IF(DV$5&lt;&gt;"",HLOOKUP(DV$5,'Recueil des UO'!$I$5:$AEI$12,7,FALSE),0)</f>
        <v>0</v>
      </c>
      <c r="DW9" s="12">
        <f>IF(DW$5&lt;&gt;"",HLOOKUP(DW$5,'Recueil des UO'!$I$5:$AEI$12,7,FALSE),0)</f>
        <v>0</v>
      </c>
      <c r="DX9" s="12">
        <f>IF(DX$5&lt;&gt;"",HLOOKUP(DX$5,'Recueil des UO'!$I$5:$AEI$12,7,FALSE),0)</f>
        <v>0</v>
      </c>
      <c r="DY9" s="12">
        <f>IF(DY$5&lt;&gt;"",HLOOKUP(DY$5,'Recueil des UO'!$I$5:$AEI$12,7,FALSE),0)</f>
        <v>0</v>
      </c>
      <c r="DZ9" s="12">
        <f>IF(DZ$5&lt;&gt;"",HLOOKUP(DZ$5,'Recueil des UO'!$I$5:$AEI$12,7,FALSE),0)</f>
        <v>0</v>
      </c>
      <c r="EA9" s="12">
        <f>IF(EA$5&lt;&gt;"",HLOOKUP(EA$5,'Recueil des UO'!$I$5:$AEI$12,7,FALSE),0)</f>
        <v>0</v>
      </c>
      <c r="EB9" s="12">
        <f>IF(EB$5&lt;&gt;"",HLOOKUP(EB$5,'Recueil des UO'!$I$5:$AEI$12,7,FALSE),0)</f>
        <v>0</v>
      </c>
      <c r="EC9" s="12">
        <f>IF(EC$5&lt;&gt;"",HLOOKUP(EC$5,'Recueil des UO'!$I$5:$AEI$12,7,FALSE),0)</f>
        <v>0</v>
      </c>
      <c r="ED9" s="12">
        <f>IF(ED$5&lt;&gt;"",HLOOKUP(ED$5,'Recueil des UO'!$I$5:$AEI$12,7,FALSE),0)</f>
        <v>0</v>
      </c>
      <c r="EE9" s="12">
        <f>IF(EE$5&lt;&gt;"",HLOOKUP(EE$5,'Recueil des UO'!$I$5:$AEI$12,7,FALSE),0)</f>
        <v>0</v>
      </c>
      <c r="EF9" s="12">
        <f>IF(EF$5&lt;&gt;"",HLOOKUP(EF$5,'Recueil des UO'!$I$5:$AEI$12,7,FALSE),0)</f>
        <v>0</v>
      </c>
      <c r="EG9" s="12">
        <f>IF(EG$5&lt;&gt;"",HLOOKUP(EG$5,'Recueil des UO'!$I$5:$AEI$12,7,FALSE),0)</f>
        <v>0</v>
      </c>
      <c r="EH9" s="12">
        <f>IF(EH$5&lt;&gt;"",HLOOKUP(EH$5,'Recueil des UO'!$I$5:$AEI$12,7,FALSE),0)</f>
        <v>0</v>
      </c>
      <c r="EI9" s="12">
        <f>IF(EI$5&lt;&gt;"",HLOOKUP(EI$5,'Recueil des UO'!$I$5:$AEI$12,7,FALSE),0)</f>
        <v>0</v>
      </c>
      <c r="EJ9" s="12">
        <f>IF(EJ$5&lt;&gt;"",HLOOKUP(EJ$5,'Recueil des UO'!$I$5:$AEI$12,7,FALSE),0)</f>
        <v>0</v>
      </c>
      <c r="EK9" s="12">
        <f>IF(EK$5&lt;&gt;"",HLOOKUP(EK$5,'Recueil des UO'!$I$5:$AEI$12,7,FALSE),0)</f>
        <v>0</v>
      </c>
      <c r="EL9" s="12">
        <f>IF(EL$5&lt;&gt;"",HLOOKUP(EL$5,'Recueil des UO'!$I$5:$AEI$12,7,FALSE),0)</f>
        <v>0</v>
      </c>
      <c r="EM9" s="12">
        <f>IF(EM$5&lt;&gt;"",HLOOKUP(EM$5,'Recueil des UO'!$I$5:$AEI$12,7,FALSE),0)</f>
        <v>0</v>
      </c>
      <c r="EN9" s="12">
        <f>IF(EN$5&lt;&gt;"",HLOOKUP(EN$5,'Recueil des UO'!$I$5:$AEI$12,7,FALSE),0)</f>
        <v>0</v>
      </c>
      <c r="EO9" s="12">
        <f>IF(EO$5&lt;&gt;"",HLOOKUP(EO$5,'Recueil des UO'!$I$5:$AEI$12,7,FALSE),0)</f>
        <v>0</v>
      </c>
      <c r="EP9" s="12">
        <f>IF(EP$5&lt;&gt;"",HLOOKUP(EP$5,'Recueil des UO'!$I$5:$AEI$12,7,FALSE),0)</f>
        <v>0</v>
      </c>
      <c r="EQ9" s="12">
        <f>IF(EQ$5&lt;&gt;"",HLOOKUP(EQ$5,'Recueil des UO'!$I$5:$AEI$12,7,FALSE),0)</f>
        <v>0</v>
      </c>
      <c r="ER9" s="12">
        <f>IF(ER$5&lt;&gt;"",HLOOKUP(ER$5,'Recueil des UO'!$I$5:$AEI$12,7,FALSE),0)</f>
        <v>0</v>
      </c>
      <c r="ES9" s="12">
        <f>IF(ES$5&lt;&gt;"",HLOOKUP(ES$5,'Recueil des UO'!$I$5:$AEI$12,7,FALSE),0)</f>
        <v>0</v>
      </c>
      <c r="ET9" s="12">
        <f>IF(ET$5&lt;&gt;"",HLOOKUP(ET$5,'Recueil des UO'!$I$5:$AEI$12,7,FALSE),0)</f>
        <v>0</v>
      </c>
      <c r="EU9" s="12">
        <f>IF(EU$5&lt;&gt;"",HLOOKUP(EU$5,'Recueil des UO'!$I$5:$AEI$12,7,FALSE),0)</f>
        <v>0</v>
      </c>
      <c r="EV9" s="12">
        <f>IF(EV$5&lt;&gt;"",HLOOKUP(EV$5,'Recueil des UO'!$I$5:$AEI$12,7,FALSE),0)</f>
        <v>0</v>
      </c>
      <c r="EW9" s="12">
        <f>IF(EW$5&lt;&gt;"",HLOOKUP(EW$5,'Recueil des UO'!$I$5:$AEI$12,7,FALSE),0)</f>
        <v>0</v>
      </c>
      <c r="EX9" s="12">
        <f>IF(EX$5&lt;&gt;"",HLOOKUP(EX$5,'Recueil des UO'!$I$5:$AEI$12,7,FALSE),0)</f>
        <v>0</v>
      </c>
      <c r="EY9" s="12">
        <f>IF(EY$5&lt;&gt;"",HLOOKUP(EY$5,'Recueil des UO'!$I$5:$AEI$12,7,FALSE),0)</f>
        <v>0</v>
      </c>
      <c r="EZ9" s="12">
        <f>IF(EZ$5&lt;&gt;"",HLOOKUP(EZ$5,'Recueil des UO'!$I$5:$AEI$12,7,FALSE),0)</f>
        <v>0</v>
      </c>
      <c r="FA9" s="12">
        <f>IF(FA$5&lt;&gt;"",HLOOKUP(FA$5,'Recueil des UO'!$I$5:$AEI$12,7,FALSE),0)</f>
        <v>0</v>
      </c>
      <c r="FB9" s="12">
        <f>IF(FB$5&lt;&gt;"",HLOOKUP(FB$5,'Recueil des UO'!$I$5:$AEI$12,7,FALSE),0)</f>
        <v>0</v>
      </c>
      <c r="FC9" s="12">
        <f>IF(FC$5&lt;&gt;"",HLOOKUP(FC$5,'Recueil des UO'!$I$5:$AEI$12,7,FALSE),0)</f>
        <v>0</v>
      </c>
      <c r="FD9" s="12">
        <f>IF(FD$5&lt;&gt;"",HLOOKUP(FD$5,'Recueil des UO'!$I$5:$AEI$12,7,FALSE),0)</f>
        <v>0</v>
      </c>
      <c r="FE9" s="12">
        <f>IF(FE$5&lt;&gt;"",HLOOKUP(FE$5,'Recueil des UO'!$I$5:$AEI$12,7,FALSE),0)</f>
        <v>0</v>
      </c>
      <c r="FF9" s="12">
        <f>IF(FF$5&lt;&gt;"",HLOOKUP(FF$5,'Recueil des UO'!$I$5:$AEI$12,7,FALSE),0)</f>
        <v>0</v>
      </c>
      <c r="FG9" s="12">
        <f>IF(FG$5&lt;&gt;"",HLOOKUP(FG$5,'Recueil des UO'!$I$5:$AEI$12,7,FALSE),0)</f>
        <v>0</v>
      </c>
      <c r="FH9" s="12">
        <f>IF(FH$5&lt;&gt;"",HLOOKUP(FH$5,'Recueil des UO'!$I$5:$AEI$12,7,FALSE),0)</f>
        <v>0</v>
      </c>
      <c r="FI9" s="12">
        <f>IF(FI$5&lt;&gt;"",HLOOKUP(FI$5,'Recueil des UO'!$I$5:$AEI$12,7,FALSE),0)</f>
        <v>0</v>
      </c>
      <c r="FJ9" s="12">
        <f>IF(FJ$5&lt;&gt;"",HLOOKUP(FJ$5,'Recueil des UO'!$I$5:$AEI$12,7,FALSE),0)</f>
        <v>0</v>
      </c>
      <c r="FK9" s="12">
        <f>IF(FK$5&lt;&gt;"",HLOOKUP(FK$5,'Recueil des UO'!$I$5:$AEI$12,7,FALSE),0)</f>
        <v>0</v>
      </c>
      <c r="FL9" s="12">
        <f>IF(FL$5&lt;&gt;"",HLOOKUP(FL$5,'Recueil des UO'!$I$5:$AEI$12,7,FALSE),0)</f>
        <v>0</v>
      </c>
      <c r="FM9" s="12">
        <f>IF(FM$5&lt;&gt;"",HLOOKUP(FM$5,'Recueil des UO'!$I$5:$AEI$12,7,FALSE),0)</f>
        <v>0</v>
      </c>
      <c r="FN9" s="12">
        <f>IF(FN$5&lt;&gt;"",HLOOKUP(FN$5,'Recueil des UO'!$I$5:$AEI$12,7,FALSE),0)</f>
        <v>0</v>
      </c>
      <c r="FO9" s="12">
        <f>IF(FO$5&lt;&gt;"",HLOOKUP(FO$5,'Recueil des UO'!$I$5:$AEI$12,7,FALSE),0)</f>
        <v>0</v>
      </c>
      <c r="FP9" s="12">
        <f>IF(FP$5&lt;&gt;"",HLOOKUP(FP$5,'Recueil des UO'!$I$5:$AEI$12,7,FALSE),0)</f>
        <v>0</v>
      </c>
      <c r="FQ9" s="12">
        <f>IF(FQ$5&lt;&gt;"",HLOOKUP(FQ$5,'Recueil des UO'!$I$5:$AEI$12,7,FALSE),0)</f>
        <v>0</v>
      </c>
      <c r="FR9" s="12">
        <f>IF(FR$5&lt;&gt;"",HLOOKUP(FR$5,'Recueil des UO'!$I$5:$AEI$12,7,FALSE),0)</f>
        <v>0</v>
      </c>
      <c r="FS9" s="12">
        <f>IF(FS$5&lt;&gt;"",HLOOKUP(FS$5,'Recueil des UO'!$I$5:$AEI$12,7,FALSE),0)</f>
        <v>0</v>
      </c>
      <c r="FT9" s="12">
        <f>IF(FT$5&lt;&gt;"",HLOOKUP(FT$5,'Recueil des UO'!$I$5:$AEI$12,7,FALSE),0)</f>
        <v>0</v>
      </c>
      <c r="FU9" s="12">
        <f>IF(FU$5&lt;&gt;"",HLOOKUP(FU$5,'Recueil des UO'!$I$5:$AEI$12,7,FALSE),0)</f>
        <v>0</v>
      </c>
      <c r="FV9" s="12">
        <f>IF(FV$5&lt;&gt;"",HLOOKUP(FV$5,'Recueil des UO'!$I$5:$AEI$12,7,FALSE),0)</f>
        <v>0</v>
      </c>
      <c r="FW9" s="12">
        <f>IF(FW$5&lt;&gt;"",HLOOKUP(FW$5,'Recueil des UO'!$I$5:$AEI$12,7,FALSE),0)</f>
        <v>0</v>
      </c>
      <c r="FX9" s="12">
        <f>IF(FX$5&lt;&gt;"",HLOOKUP(FX$5,'Recueil des UO'!$I$5:$AEI$12,7,FALSE),0)</f>
        <v>0</v>
      </c>
      <c r="FY9" s="12">
        <f>IF(FY$5&lt;&gt;"",HLOOKUP(FY$5,'Recueil des UO'!$I$5:$AEI$12,7,FALSE),0)</f>
        <v>0</v>
      </c>
      <c r="FZ9" s="12">
        <f>IF(FZ$5&lt;&gt;"",HLOOKUP(FZ$5,'Recueil des UO'!$I$5:$AEI$12,7,FALSE),0)</f>
        <v>0</v>
      </c>
      <c r="GA9" s="12">
        <f>IF(GA$5&lt;&gt;"",HLOOKUP(GA$5,'Recueil des UO'!$I$5:$AEI$12,7,FALSE),0)</f>
        <v>0</v>
      </c>
      <c r="GB9" s="12">
        <f>IF(GB$5&lt;&gt;"",HLOOKUP(GB$5,'Recueil des UO'!$I$5:$AEI$12,7,FALSE),0)</f>
        <v>0</v>
      </c>
      <c r="GC9" s="12">
        <f>IF(GC$5&lt;&gt;"",HLOOKUP(GC$5,'Recueil des UO'!$I$5:$AEI$12,7,FALSE),0)</f>
        <v>0</v>
      </c>
      <c r="GD9" s="12">
        <f>IF(GD$5&lt;&gt;"",HLOOKUP(GD$5,'Recueil des UO'!$I$5:$AEI$12,7,FALSE),0)</f>
        <v>0</v>
      </c>
      <c r="GE9" s="12">
        <f>IF(GE$5&lt;&gt;"",HLOOKUP(GE$5,'Recueil des UO'!$I$5:$AEI$12,7,FALSE),0)</f>
        <v>0</v>
      </c>
      <c r="GF9" s="12">
        <f>IF(GF$5&lt;&gt;"",HLOOKUP(GF$5,'Recueil des UO'!$I$5:$AEI$12,7,FALSE),0)</f>
        <v>0</v>
      </c>
      <c r="GG9" s="12">
        <f>IF(GG$5&lt;&gt;"",HLOOKUP(GG$5,'Recueil des UO'!$I$5:$AEI$12,7,FALSE),0)</f>
        <v>0</v>
      </c>
      <c r="GH9" s="12">
        <f>IF(GH$5&lt;&gt;"",HLOOKUP(GH$5,'Recueil des UO'!$I$5:$AEI$12,7,FALSE),0)</f>
        <v>0</v>
      </c>
      <c r="GI9" s="12">
        <f>IF(GI$5&lt;&gt;"",HLOOKUP(GI$5,'Recueil des UO'!$I$5:$AEI$12,7,FALSE),0)</f>
        <v>0</v>
      </c>
      <c r="GJ9" s="12">
        <f>IF(GJ$5&lt;&gt;"",HLOOKUP(GJ$5,'Recueil des UO'!$I$5:$AEI$12,7,FALSE),0)</f>
        <v>0</v>
      </c>
      <c r="GK9" s="12">
        <f>IF(GK$5&lt;&gt;"",HLOOKUP(GK$5,'Recueil des UO'!$I$5:$AEI$12,7,FALSE),0)</f>
        <v>0</v>
      </c>
      <c r="GL9" s="12">
        <f>IF(GL$5&lt;&gt;"",HLOOKUP(GL$5,'Recueil des UO'!$I$5:$AEI$12,7,FALSE),0)</f>
        <v>0</v>
      </c>
      <c r="GM9" s="12">
        <f>IF(GM$5&lt;&gt;"",HLOOKUP(GM$5,'Recueil des UO'!$I$5:$AEI$12,7,FALSE),0)</f>
        <v>0</v>
      </c>
      <c r="GN9" s="12">
        <f>IF(GN$5&lt;&gt;"",HLOOKUP(GN$5,'Recueil des UO'!$I$5:$AEI$12,7,FALSE),0)</f>
        <v>0</v>
      </c>
      <c r="GO9" s="12">
        <f>IF(GO$5&lt;&gt;"",HLOOKUP(GO$5,'Recueil des UO'!$I$5:$AEI$12,7,FALSE),0)</f>
        <v>0</v>
      </c>
      <c r="GP9" s="12">
        <f>IF(GP$5&lt;&gt;"",HLOOKUP(GP$5,'Recueil des UO'!$I$5:$AEI$12,7,FALSE),0)</f>
        <v>0</v>
      </c>
      <c r="GQ9" s="12">
        <f>IF(GQ$5&lt;&gt;"",HLOOKUP(GQ$5,'Recueil des UO'!$I$5:$AEI$12,7,FALSE),0)</f>
        <v>0</v>
      </c>
      <c r="GR9" s="12">
        <f>IF(GR$5&lt;&gt;"",HLOOKUP(GR$5,'Recueil des UO'!$I$5:$AEI$12,7,FALSE),0)</f>
        <v>0</v>
      </c>
      <c r="GS9" s="12">
        <f>IF(GS$5&lt;&gt;"",HLOOKUP(GS$5,'Recueil des UO'!$I$5:$AEI$12,7,FALSE),0)</f>
        <v>0</v>
      </c>
      <c r="GT9" s="12">
        <f>IF(GT$5&lt;&gt;"",HLOOKUP(GT$5,'Recueil des UO'!$I$5:$AEI$12,7,FALSE),0)</f>
        <v>0</v>
      </c>
      <c r="GU9" s="12">
        <f>IF(GU$5&lt;&gt;"",HLOOKUP(GU$5,'Recueil des UO'!$I$5:$AEI$12,7,FALSE),0)</f>
        <v>0</v>
      </c>
      <c r="GV9" s="12">
        <f>IF(GV$5&lt;&gt;"",HLOOKUP(GV$5,'Recueil des UO'!$I$5:$AEI$12,7,FALSE),0)</f>
        <v>0</v>
      </c>
      <c r="GW9" s="12">
        <f>IF(GW$5&lt;&gt;"",HLOOKUP(GW$5,'Recueil des UO'!$I$5:$AEI$12,7,FALSE),0)</f>
        <v>0</v>
      </c>
      <c r="GX9" s="12">
        <f>IF(GX$5&lt;&gt;"",HLOOKUP(GX$5,'Recueil des UO'!$I$5:$AEI$12,7,FALSE),0)</f>
        <v>0</v>
      </c>
      <c r="GY9" s="12">
        <f>IF(GY$5&lt;&gt;"",HLOOKUP(GY$5,'Recueil des UO'!$I$5:$AEI$12,7,FALSE),0)</f>
        <v>0</v>
      </c>
      <c r="GZ9" s="12">
        <f>IF(GZ$5&lt;&gt;"",HLOOKUP(GZ$5,'Recueil des UO'!$I$5:$AEI$12,7,FALSE),0)</f>
        <v>0</v>
      </c>
      <c r="HA9" s="12">
        <f>IF(HA$5&lt;&gt;"",HLOOKUP(HA$5,'Recueil des UO'!$I$5:$AEI$12,7,FALSE),0)</f>
        <v>0</v>
      </c>
      <c r="HB9" s="12">
        <f>IF(HB$5&lt;&gt;"",HLOOKUP(HB$5,'Recueil des UO'!$I$5:$AEI$12,7,FALSE),0)</f>
        <v>0</v>
      </c>
      <c r="HC9" s="12">
        <f>IF(HC$5&lt;&gt;"",HLOOKUP(HC$5,'Recueil des UO'!$I$5:$AEI$12,7,FALSE),0)</f>
        <v>0</v>
      </c>
      <c r="HD9" s="12">
        <f>IF(HD$5&lt;&gt;"",HLOOKUP(HD$5,'Recueil des UO'!$I$5:$AEI$12,7,FALSE),0)</f>
        <v>0</v>
      </c>
      <c r="HE9" s="12">
        <f>IF(HE$5&lt;&gt;"",HLOOKUP(HE$5,'Recueil des UO'!$I$5:$AEI$12,7,FALSE),0)</f>
        <v>0</v>
      </c>
      <c r="HF9" s="12">
        <f>IF(HF$5&lt;&gt;"",HLOOKUP(HF$5,'Recueil des UO'!$I$5:$AEI$12,7,FALSE),0)</f>
        <v>0</v>
      </c>
      <c r="HG9" s="12">
        <f>IF(HG$5&lt;&gt;"",HLOOKUP(HG$5,'Recueil des UO'!$I$5:$AEI$12,7,FALSE),0)</f>
        <v>0</v>
      </c>
      <c r="HH9" s="12">
        <f>IF(HH$5&lt;&gt;"",HLOOKUP(HH$5,'Recueil des UO'!$I$5:$AEI$12,7,FALSE),0)</f>
        <v>0</v>
      </c>
      <c r="HI9" s="12">
        <f>IF(HI$5&lt;&gt;"",HLOOKUP(HI$5,'Recueil des UO'!$I$5:$AEI$12,7,FALSE),0)</f>
        <v>0</v>
      </c>
      <c r="HJ9" s="12">
        <f>IF(HJ$5&lt;&gt;"",HLOOKUP(HJ$5,'Recueil des UO'!$I$5:$AEI$12,7,FALSE),0)</f>
        <v>0</v>
      </c>
      <c r="HK9" s="12">
        <f>IF(HK$5&lt;&gt;"",HLOOKUP(HK$5,'Recueil des UO'!$I$5:$AEI$12,7,FALSE),0)</f>
        <v>0</v>
      </c>
      <c r="HL9" s="12">
        <f>IF(HL$5&lt;&gt;"",HLOOKUP(HL$5,'Recueil des UO'!$I$5:$AEI$12,7,FALSE),0)</f>
        <v>0</v>
      </c>
      <c r="HM9" s="12">
        <f>IF(HM$5&lt;&gt;"",HLOOKUP(HM$5,'Recueil des UO'!$I$5:$AEI$12,7,FALSE),0)</f>
        <v>0</v>
      </c>
      <c r="HN9" s="12">
        <f>IF(HN$5&lt;&gt;"",HLOOKUP(HN$5,'Recueil des UO'!$I$5:$AEI$12,7,FALSE),0)</f>
        <v>0</v>
      </c>
      <c r="HO9" s="12">
        <f>IF(HO$5&lt;&gt;"",HLOOKUP(HO$5,'Recueil des UO'!$I$5:$AEI$12,7,FALSE),0)</f>
        <v>0</v>
      </c>
      <c r="HP9" s="12">
        <f>IF(HP$5&lt;&gt;"",HLOOKUP(HP$5,'Recueil des UO'!$I$5:$AEI$12,7,FALSE),0)</f>
        <v>0</v>
      </c>
      <c r="HQ9" s="12">
        <f>IF(HQ$5&lt;&gt;"",HLOOKUP(HQ$5,'Recueil des UO'!$I$5:$AEI$12,7,FALSE),0)</f>
        <v>0</v>
      </c>
      <c r="HR9" s="12">
        <f>IF(HR$5&lt;&gt;"",HLOOKUP(HR$5,'Recueil des UO'!$I$5:$AEI$12,7,FALSE),0)</f>
        <v>0</v>
      </c>
      <c r="HS9" s="12">
        <f>IF(HS$5&lt;&gt;"",HLOOKUP(HS$5,'Recueil des UO'!$I$5:$AEI$12,7,FALSE),0)</f>
        <v>0</v>
      </c>
      <c r="HT9" s="12">
        <f>IF(HT$5&lt;&gt;"",HLOOKUP(HT$5,'Recueil des UO'!$I$5:$AEI$12,7,FALSE),0)</f>
        <v>0</v>
      </c>
      <c r="HU9" s="12">
        <f>IF(HU$5&lt;&gt;"",HLOOKUP(HU$5,'Recueil des UO'!$I$5:$AEI$12,7,FALSE),0)</f>
        <v>0</v>
      </c>
      <c r="HV9" s="12">
        <f>IF(HV$5&lt;&gt;"",HLOOKUP(HV$5,'Recueil des UO'!$I$5:$AEI$12,7,FALSE),0)</f>
        <v>0</v>
      </c>
      <c r="HW9" s="12">
        <f>IF(HW$5&lt;&gt;"",HLOOKUP(HW$5,'Recueil des UO'!$I$5:$AEI$12,7,FALSE),0)</f>
        <v>0</v>
      </c>
      <c r="HX9" s="12">
        <f>IF(HX$5&lt;&gt;"",HLOOKUP(HX$5,'Recueil des UO'!$I$5:$AEI$12,7,FALSE),0)</f>
        <v>0</v>
      </c>
      <c r="HY9" s="12">
        <f>IF(HY$5&lt;&gt;"",HLOOKUP(HY$5,'Recueil des UO'!$I$5:$AEI$12,7,FALSE),0)</f>
        <v>0</v>
      </c>
      <c r="HZ9" s="12">
        <f>IF(HZ$5&lt;&gt;"",HLOOKUP(HZ$5,'Recueil des UO'!$I$5:$AEI$12,7,FALSE),0)</f>
        <v>0</v>
      </c>
      <c r="IA9" s="12">
        <f>IF(IA$5&lt;&gt;"",HLOOKUP(IA$5,'Recueil des UO'!$I$5:$AEI$12,7,FALSE),0)</f>
        <v>0</v>
      </c>
      <c r="IB9" s="12">
        <f>IF(IB$5&lt;&gt;"",HLOOKUP(IB$5,'Recueil des UO'!$I$5:$AEI$12,7,FALSE),0)</f>
        <v>0</v>
      </c>
      <c r="IC9" s="12">
        <f>IF(IC$5&lt;&gt;"",HLOOKUP(IC$5,'Recueil des UO'!$I$5:$AEI$12,7,FALSE),0)</f>
        <v>0</v>
      </c>
      <c r="ID9" s="12">
        <f>IF(ID$5&lt;&gt;"",HLOOKUP(ID$5,'Recueil des UO'!$I$5:$AEI$12,7,FALSE),0)</f>
        <v>0</v>
      </c>
      <c r="IE9" s="12">
        <f>IF(IE$5&lt;&gt;"",HLOOKUP(IE$5,'Recueil des UO'!$I$5:$AEI$12,7,FALSE),0)</f>
        <v>0</v>
      </c>
      <c r="IF9" s="12">
        <f>IF(IF$5&lt;&gt;"",HLOOKUP(IF$5,'Recueil des UO'!$I$5:$AEI$12,7,FALSE),0)</f>
        <v>0</v>
      </c>
      <c r="IG9" s="12">
        <f>IF(IG$5&lt;&gt;"",HLOOKUP(IG$5,'Recueil des UO'!$I$5:$AEI$12,7,FALSE),0)</f>
        <v>0</v>
      </c>
      <c r="IH9" s="12">
        <f>IF(IH$5&lt;&gt;"",HLOOKUP(IH$5,'Recueil des UO'!$I$5:$AEI$12,7,FALSE),0)</f>
        <v>0</v>
      </c>
      <c r="II9" s="12">
        <f>IF(II$5&lt;&gt;"",HLOOKUP(II$5,'Recueil des UO'!$I$5:$AEI$12,7,FALSE),0)</f>
        <v>0</v>
      </c>
      <c r="IJ9" s="12">
        <f>IF(IJ$5&lt;&gt;"",HLOOKUP(IJ$5,'Recueil des UO'!$I$5:$AEI$12,7,FALSE),0)</f>
        <v>0</v>
      </c>
      <c r="IK9" s="12">
        <f>IF(IK$5&lt;&gt;"",HLOOKUP(IK$5,'Recueil des UO'!$I$5:$AEI$12,7,FALSE),0)</f>
        <v>0</v>
      </c>
      <c r="IL9" s="12">
        <f>IF(IL$5&lt;&gt;"",HLOOKUP(IL$5,'Recueil des UO'!$I$5:$AEI$12,7,FALSE),0)</f>
        <v>0</v>
      </c>
      <c r="IM9" s="12">
        <f>IF(IM$5&lt;&gt;"",HLOOKUP(IM$5,'Recueil des UO'!$I$5:$AEI$12,7,FALSE),0)</f>
        <v>0</v>
      </c>
      <c r="IN9" s="12">
        <f>IF(IN$5&lt;&gt;"",HLOOKUP(IN$5,'Recueil des UO'!$I$5:$AEI$12,7,FALSE),0)</f>
        <v>0</v>
      </c>
      <c r="IO9" s="12">
        <f>IF(IO$5&lt;&gt;"",HLOOKUP(IO$5,'Recueil des UO'!$I$5:$AEI$12,7,FALSE),0)</f>
        <v>0</v>
      </c>
      <c r="IP9" s="12">
        <f>IF(IP$5&lt;&gt;"",HLOOKUP(IP$5,'Recueil des UO'!$I$5:$AEI$12,7,FALSE),0)</f>
        <v>0</v>
      </c>
      <c r="IQ9" s="12">
        <f>IF(IQ$5&lt;&gt;"",HLOOKUP(IQ$5,'Recueil des UO'!$I$5:$AEI$12,7,FALSE),0)</f>
        <v>0</v>
      </c>
      <c r="IR9" s="12">
        <f>IF(IR$5&lt;&gt;"",HLOOKUP(IR$5,'Recueil des UO'!$I$5:$AEI$12,7,FALSE),0)</f>
        <v>0</v>
      </c>
      <c r="IS9" s="12">
        <f>IF(IS$5&lt;&gt;"",HLOOKUP(IS$5,'Recueil des UO'!$I$5:$AEI$12,7,FALSE),0)</f>
        <v>0</v>
      </c>
      <c r="IT9" s="12">
        <f>IF(IT$5&lt;&gt;"",HLOOKUP(IT$5,'Recueil des UO'!$I$5:$AEI$12,7,FALSE),0)</f>
        <v>0</v>
      </c>
      <c r="IU9" s="12">
        <f>IF(IU$5&lt;&gt;"",HLOOKUP(IU$5,'Recueil des UO'!$I$5:$AEI$12,7,FALSE),0)</f>
        <v>0</v>
      </c>
      <c r="IV9" s="12">
        <f>IF(IV$5&lt;&gt;"",HLOOKUP(IV$5,'Recueil des UO'!$I$5:$AEI$12,7,FALSE),0)</f>
        <v>0</v>
      </c>
      <c r="IW9" s="12">
        <f>IF(IW$5&lt;&gt;"",HLOOKUP(IW$5,'Recueil des UO'!$I$5:$AEI$12,7,FALSE),0)</f>
        <v>0</v>
      </c>
      <c r="IX9" s="12">
        <f>IF(IX$5&lt;&gt;"",HLOOKUP(IX$5,'Recueil des UO'!$I$5:$AEI$12,7,FALSE),0)</f>
        <v>0</v>
      </c>
      <c r="IY9" s="12">
        <f>IF(IY$5&lt;&gt;"",HLOOKUP(IY$5,'Recueil des UO'!$I$5:$AEI$12,7,FALSE),0)</f>
        <v>0</v>
      </c>
      <c r="IZ9" s="12">
        <f>IF(IZ$5&lt;&gt;"",HLOOKUP(IZ$5,'Recueil des UO'!$I$5:$AEI$12,7,FALSE),0)</f>
        <v>0</v>
      </c>
      <c r="JA9" s="12">
        <f>IF(JA$5&lt;&gt;"",HLOOKUP(JA$5,'Recueil des UO'!$I$5:$AEI$12,7,FALSE),0)</f>
        <v>0</v>
      </c>
      <c r="JB9" s="12">
        <f>IF(JB$5&lt;&gt;"",HLOOKUP(JB$5,'Recueil des UO'!$I$5:$AEI$12,7,FALSE),0)</f>
        <v>0</v>
      </c>
      <c r="JC9" s="12">
        <f>IF(JC$5&lt;&gt;"",HLOOKUP(JC$5,'Recueil des UO'!$I$5:$AEI$12,7,FALSE),0)</f>
        <v>0</v>
      </c>
      <c r="JD9" s="12">
        <f>IF(JD$5&lt;&gt;"",HLOOKUP(JD$5,'Recueil des UO'!$I$5:$AEI$12,7,FALSE),0)</f>
        <v>0</v>
      </c>
      <c r="JE9" s="12">
        <f>IF(JE$5&lt;&gt;"",HLOOKUP(JE$5,'Recueil des UO'!$I$5:$AEI$12,7,FALSE),0)</f>
        <v>0</v>
      </c>
      <c r="JF9" s="12">
        <f>IF(JF$5&lt;&gt;"",HLOOKUP(JF$5,'Recueil des UO'!$I$5:$AEI$12,7,FALSE),0)</f>
        <v>0</v>
      </c>
      <c r="JG9" s="12">
        <f>IF(JG$5&lt;&gt;"",HLOOKUP(JG$5,'Recueil des UO'!$I$5:$AEI$12,7,FALSE),0)</f>
        <v>0</v>
      </c>
      <c r="JH9" s="12">
        <f>IF(JH$5&lt;&gt;"",HLOOKUP(JH$5,'Recueil des UO'!$I$5:$AEI$12,7,FALSE),0)</f>
        <v>0</v>
      </c>
      <c r="JI9" s="12">
        <f>IF(JI$5&lt;&gt;"",HLOOKUP(JI$5,'Recueil des UO'!$I$5:$AEI$12,7,FALSE),0)</f>
        <v>0</v>
      </c>
      <c r="JJ9" s="12">
        <f>IF(JJ$5&lt;&gt;"",HLOOKUP(JJ$5,'Recueil des UO'!$I$5:$AEI$12,7,FALSE),0)</f>
        <v>0</v>
      </c>
      <c r="JK9" s="12">
        <f>IF(JK$5&lt;&gt;"",HLOOKUP(JK$5,'Recueil des UO'!$I$5:$AEI$12,7,FALSE),0)</f>
        <v>0</v>
      </c>
      <c r="JL9" s="12">
        <f>IF(JL$5&lt;&gt;"",HLOOKUP(JL$5,'Recueil des UO'!$I$5:$AEI$12,7,FALSE),0)</f>
        <v>0</v>
      </c>
      <c r="JM9" s="12">
        <f>IF(JM$5&lt;&gt;"",HLOOKUP(JM$5,'Recueil des UO'!$I$5:$AEI$12,7,FALSE),0)</f>
        <v>0</v>
      </c>
      <c r="JN9" s="12">
        <f>IF(JN$5&lt;&gt;"",HLOOKUP(JN$5,'Recueil des UO'!$I$5:$AEI$12,7,FALSE),0)</f>
        <v>0</v>
      </c>
      <c r="JO9" s="12">
        <f>IF(JO$5&lt;&gt;"",HLOOKUP(JO$5,'Recueil des UO'!$I$5:$AEI$12,7,FALSE),0)</f>
        <v>0</v>
      </c>
      <c r="JP9" s="12">
        <f>IF(JP$5&lt;&gt;"",HLOOKUP(JP$5,'Recueil des UO'!$I$5:$AEI$12,7,FALSE),0)</f>
        <v>0</v>
      </c>
      <c r="JQ9" s="12">
        <f>IF(JQ$5&lt;&gt;"",HLOOKUP(JQ$5,'Recueil des UO'!$I$5:$AEI$12,7,FALSE),0)</f>
        <v>0</v>
      </c>
      <c r="JR9" s="12">
        <f>IF(JR$5&lt;&gt;"",HLOOKUP(JR$5,'Recueil des UO'!$I$5:$AEI$12,7,FALSE),0)</f>
        <v>0</v>
      </c>
      <c r="JS9" s="12">
        <f>IF(JS$5&lt;&gt;"",HLOOKUP(JS$5,'Recueil des UO'!$I$5:$AEI$12,7,FALSE),0)</f>
        <v>0</v>
      </c>
      <c r="JT9" s="12">
        <f>IF(JT$5&lt;&gt;"",HLOOKUP(JT$5,'Recueil des UO'!$I$5:$AEI$12,7,FALSE),0)</f>
        <v>0</v>
      </c>
      <c r="JU9" s="12">
        <f>IF(JU$5&lt;&gt;"",HLOOKUP(JU$5,'Recueil des UO'!$I$5:$AEI$12,7,FALSE),0)</f>
        <v>0</v>
      </c>
      <c r="JV9" s="12">
        <f>IF(JV$5&lt;&gt;"",HLOOKUP(JV$5,'Recueil des UO'!$I$5:$AEI$12,7,FALSE),0)</f>
        <v>0</v>
      </c>
      <c r="JW9" s="12">
        <f>IF(JW$5&lt;&gt;"",HLOOKUP(JW$5,'Recueil des UO'!$I$5:$AEI$12,7,FALSE),0)</f>
        <v>0</v>
      </c>
      <c r="JX9" s="12">
        <f>IF(JX$5&lt;&gt;"",HLOOKUP(JX$5,'Recueil des UO'!$I$5:$AEI$12,7,FALSE),0)</f>
        <v>0</v>
      </c>
      <c r="JY9" s="12">
        <f>IF(JY$5&lt;&gt;"",HLOOKUP(JY$5,'Recueil des UO'!$I$5:$AEI$12,7,FALSE),0)</f>
        <v>0</v>
      </c>
      <c r="JZ9" s="12">
        <f>IF(JZ$5&lt;&gt;"",HLOOKUP(JZ$5,'Recueil des UO'!$I$5:$AEI$12,7,FALSE),0)</f>
        <v>0</v>
      </c>
      <c r="KA9" s="12">
        <f>IF(KA$5&lt;&gt;"",HLOOKUP(KA$5,'Recueil des UO'!$I$5:$AEI$12,7,FALSE),0)</f>
        <v>0</v>
      </c>
      <c r="KB9" s="12">
        <f>IF(KB$5&lt;&gt;"",HLOOKUP(KB$5,'Recueil des UO'!$I$5:$AEI$12,7,FALSE),0)</f>
        <v>0</v>
      </c>
      <c r="KC9" s="12">
        <f>IF(KC$5&lt;&gt;"",HLOOKUP(KC$5,'Recueil des UO'!$I$5:$AEI$12,7,FALSE),0)</f>
        <v>0</v>
      </c>
      <c r="KD9" s="12">
        <f>IF(KD$5&lt;&gt;"",HLOOKUP(KD$5,'Recueil des UO'!$I$5:$AEI$12,7,FALSE),0)</f>
        <v>0</v>
      </c>
      <c r="KE9" s="12">
        <f>IF(KE$5&lt;&gt;"",HLOOKUP(KE$5,'Recueil des UO'!$I$5:$AEI$12,7,FALSE),0)</f>
        <v>0</v>
      </c>
      <c r="KF9" s="12">
        <f>IF(KF$5&lt;&gt;"",HLOOKUP(KF$5,'Recueil des UO'!$I$5:$AEI$12,7,FALSE),0)</f>
        <v>0</v>
      </c>
      <c r="KG9" s="12">
        <f>IF(KG$5&lt;&gt;"",HLOOKUP(KG$5,'Recueil des UO'!$I$5:$AEI$12,7,FALSE),0)</f>
        <v>0</v>
      </c>
      <c r="KH9" s="12">
        <f>IF(KH$5&lt;&gt;"",HLOOKUP(KH$5,'Recueil des UO'!$I$5:$AEI$12,7,FALSE),0)</f>
        <v>0</v>
      </c>
      <c r="KI9" s="12">
        <f>IF(KI$5&lt;&gt;"",HLOOKUP(KI$5,'Recueil des UO'!$I$5:$AEI$12,7,FALSE),0)</f>
        <v>0</v>
      </c>
      <c r="KJ9" s="12">
        <f>IF(KJ$5&lt;&gt;"",HLOOKUP(KJ$5,'Recueil des UO'!$I$5:$AEI$12,7,FALSE),0)</f>
        <v>0</v>
      </c>
      <c r="KK9" s="12">
        <f>IF(KK$5&lt;&gt;"",HLOOKUP(KK$5,'Recueil des UO'!$I$5:$AEI$12,7,FALSE),0)</f>
        <v>0</v>
      </c>
      <c r="KL9" s="12">
        <f>IF(KL$5&lt;&gt;"",HLOOKUP(KL$5,'Recueil des UO'!$I$5:$AEI$12,7,FALSE),0)</f>
        <v>0</v>
      </c>
      <c r="KM9" s="12">
        <f>IF(KM$5&lt;&gt;"",HLOOKUP(KM$5,'Recueil des UO'!$I$5:$AEI$12,7,FALSE),0)</f>
        <v>0</v>
      </c>
      <c r="KN9" s="12">
        <f>IF(KN$5&lt;&gt;"",HLOOKUP(KN$5,'Recueil des UO'!$I$5:$AEI$12,7,FALSE),0)</f>
        <v>0</v>
      </c>
      <c r="KO9" s="12">
        <f>IF(KO$5&lt;&gt;"",HLOOKUP(KO$5,'Recueil des UO'!$I$5:$AEI$12,7,FALSE),0)</f>
        <v>0</v>
      </c>
      <c r="KP9" s="12">
        <f>IF(KP$5&lt;&gt;"",HLOOKUP(KP$5,'Recueil des UO'!$I$5:$AEI$12,7,FALSE),0)</f>
        <v>0</v>
      </c>
      <c r="KQ9" s="12">
        <f>IF(KQ$5&lt;&gt;"",HLOOKUP(KQ$5,'Recueil des UO'!$I$5:$AEI$12,7,FALSE),0)</f>
        <v>0</v>
      </c>
      <c r="KR9" s="12">
        <f>IF(KR$5&lt;&gt;"",HLOOKUP(KR$5,'Recueil des UO'!$I$5:$AEI$12,7,FALSE),0)</f>
        <v>0</v>
      </c>
      <c r="KS9" s="12">
        <f>IF(KS$5&lt;&gt;"",HLOOKUP(KS$5,'Recueil des UO'!$I$5:$AEI$12,7,FALSE),0)</f>
        <v>0</v>
      </c>
      <c r="KT9" s="12">
        <f>IF(KT$5&lt;&gt;"",HLOOKUP(KT$5,'Recueil des UO'!$I$5:$AEI$12,7,FALSE),0)</f>
        <v>0</v>
      </c>
      <c r="KU9" s="12">
        <f>IF(KU$5&lt;&gt;"",HLOOKUP(KU$5,'Recueil des UO'!$I$5:$AEI$12,7,FALSE),0)</f>
        <v>0</v>
      </c>
      <c r="KV9" s="12">
        <f>IF(KV$5&lt;&gt;"",HLOOKUP(KV$5,'Recueil des UO'!$I$5:$AEI$12,7,FALSE),0)</f>
        <v>0</v>
      </c>
      <c r="KW9" s="12">
        <f>IF(KW$5&lt;&gt;"",HLOOKUP(KW$5,'Recueil des UO'!$I$5:$AEI$12,7,FALSE),0)</f>
        <v>0</v>
      </c>
      <c r="KX9" s="12">
        <f>IF(KX$5&lt;&gt;"",HLOOKUP(KX$5,'Recueil des UO'!$I$5:$AEI$12,7,FALSE),0)</f>
        <v>0</v>
      </c>
      <c r="KY9" s="12">
        <f>IF(KY$5&lt;&gt;"",HLOOKUP(KY$5,'Recueil des UO'!$I$5:$AEI$12,7,FALSE),0)</f>
        <v>0</v>
      </c>
      <c r="KZ9" s="12">
        <f>IF(KZ$5&lt;&gt;"",HLOOKUP(KZ$5,'Recueil des UO'!$I$5:$AEI$12,7,FALSE),0)</f>
        <v>0</v>
      </c>
      <c r="LA9" s="12">
        <f>IF(LA$5&lt;&gt;"",HLOOKUP(LA$5,'Recueil des UO'!$I$5:$AEI$12,7,FALSE),0)</f>
        <v>0</v>
      </c>
      <c r="LB9" s="12">
        <f>IF(LB$5&lt;&gt;"",HLOOKUP(LB$5,'Recueil des UO'!$I$5:$AEI$12,7,FALSE),0)</f>
        <v>0</v>
      </c>
      <c r="LC9" s="12">
        <f>IF(LC$5&lt;&gt;"",HLOOKUP(LC$5,'Recueil des UO'!$I$5:$AEI$12,7,FALSE),0)</f>
        <v>0</v>
      </c>
      <c r="LD9" s="12">
        <f>IF(LD$5&lt;&gt;"",HLOOKUP(LD$5,'Recueil des UO'!$I$5:$AEI$12,7,FALSE),0)</f>
        <v>0</v>
      </c>
      <c r="LE9" s="12">
        <f>IF(LE$5&lt;&gt;"",HLOOKUP(LE$5,'Recueil des UO'!$I$5:$AEI$12,7,FALSE),0)</f>
        <v>0</v>
      </c>
      <c r="LF9" s="12">
        <f>IF(LF$5&lt;&gt;"",HLOOKUP(LF$5,'Recueil des UO'!$I$5:$AEI$12,7,FALSE),0)</f>
        <v>0</v>
      </c>
      <c r="LG9" s="12">
        <f>IF(LG$5&lt;&gt;"",HLOOKUP(LG$5,'Recueil des UO'!$I$5:$AEI$12,7,FALSE),0)</f>
        <v>0</v>
      </c>
      <c r="LH9" s="12">
        <f>IF(LH$5&lt;&gt;"",HLOOKUP(LH$5,'Recueil des UO'!$I$5:$AEI$12,7,FALSE),0)</f>
        <v>0</v>
      </c>
      <c r="LI9" s="12">
        <f>IF(LI$5&lt;&gt;"",HLOOKUP(LI$5,'Recueil des UO'!$I$5:$AEI$12,7,FALSE),0)</f>
        <v>0</v>
      </c>
      <c r="LJ9" s="12">
        <f>IF(LJ$5&lt;&gt;"",HLOOKUP(LJ$5,'Recueil des UO'!$I$5:$AEI$12,7,FALSE),0)</f>
        <v>0</v>
      </c>
      <c r="LK9" s="12">
        <f>IF(LK$5&lt;&gt;"",HLOOKUP(LK$5,'Recueil des UO'!$I$5:$AEI$12,7,FALSE),0)</f>
        <v>0</v>
      </c>
      <c r="LL9" s="12">
        <f>IF(LL$5&lt;&gt;"",HLOOKUP(LL$5,'Recueil des UO'!$I$5:$AEI$12,7,FALSE),0)</f>
        <v>0</v>
      </c>
      <c r="LM9" s="12">
        <f>IF(LM$5&lt;&gt;"",HLOOKUP(LM$5,'Recueil des UO'!$I$5:$AEI$12,7,FALSE),0)</f>
        <v>0</v>
      </c>
      <c r="LN9" s="12">
        <f>IF(LN$5&lt;&gt;"",HLOOKUP(LN$5,'Recueil des UO'!$I$5:$AEI$12,7,FALSE),0)</f>
        <v>0</v>
      </c>
      <c r="LO9" s="12">
        <f>IF(LO$5&lt;&gt;"",HLOOKUP(LO$5,'Recueil des UO'!$I$5:$AEI$12,7,FALSE),0)</f>
        <v>0</v>
      </c>
      <c r="LP9" s="12">
        <f>IF(LP$5&lt;&gt;"",HLOOKUP(LP$5,'Recueil des UO'!$I$5:$AEI$12,7,FALSE),0)</f>
        <v>0</v>
      </c>
      <c r="LQ9" s="12">
        <f>IF(LQ$5&lt;&gt;"",HLOOKUP(LQ$5,'Recueil des UO'!$I$5:$AEI$12,7,FALSE),0)</f>
        <v>0</v>
      </c>
      <c r="LR9" s="12">
        <f>IF(LR$5&lt;&gt;"",HLOOKUP(LR$5,'Recueil des UO'!$I$5:$AEI$12,7,FALSE),0)</f>
        <v>0</v>
      </c>
      <c r="LS9" s="12">
        <f>IF(LS$5&lt;&gt;"",HLOOKUP(LS$5,'Recueil des UO'!$I$5:$AEI$12,7,FALSE),0)</f>
        <v>0</v>
      </c>
      <c r="LT9" s="12">
        <f>IF(LT$5&lt;&gt;"",HLOOKUP(LT$5,'Recueil des UO'!$I$5:$AEI$12,7,FALSE),0)</f>
        <v>0</v>
      </c>
      <c r="LU9" s="12">
        <f>IF(LU$5&lt;&gt;"",HLOOKUP(LU$5,'Recueil des UO'!$I$5:$AEI$12,7,FALSE),0)</f>
        <v>0</v>
      </c>
      <c r="LV9" s="12">
        <f>IF(LV$5&lt;&gt;"",HLOOKUP(LV$5,'Recueil des UO'!$I$5:$AEI$12,7,FALSE),0)</f>
        <v>0</v>
      </c>
      <c r="LW9" s="12">
        <f>IF(LW$5&lt;&gt;"",HLOOKUP(LW$5,'Recueil des UO'!$I$5:$AEI$12,7,FALSE),0)</f>
        <v>0</v>
      </c>
      <c r="LX9" s="12">
        <f>IF(LX$5&lt;&gt;"",HLOOKUP(LX$5,'Recueil des UO'!$I$5:$AEI$12,7,FALSE),0)</f>
        <v>0</v>
      </c>
      <c r="LY9" s="12">
        <f>IF(LY$5&lt;&gt;"",HLOOKUP(LY$5,'Recueil des UO'!$I$5:$AEI$12,7,FALSE),0)</f>
        <v>0</v>
      </c>
      <c r="LZ9" s="12">
        <f>IF(LZ$5&lt;&gt;"",HLOOKUP(LZ$5,'Recueil des UO'!$I$5:$AEI$12,7,FALSE),0)</f>
        <v>0</v>
      </c>
      <c r="MA9" s="12">
        <f>IF(MA$5&lt;&gt;"",HLOOKUP(MA$5,'Recueil des UO'!$I$5:$AEI$12,7,FALSE),0)</f>
        <v>0</v>
      </c>
      <c r="MB9" s="12">
        <f>IF(MB$5&lt;&gt;"",HLOOKUP(MB$5,'Recueil des UO'!$I$5:$AEI$12,7,FALSE),0)</f>
        <v>0</v>
      </c>
      <c r="MC9" s="12">
        <f>IF(MC$5&lt;&gt;"",HLOOKUP(MC$5,'Recueil des UO'!$I$5:$AEI$12,7,FALSE),0)</f>
        <v>0</v>
      </c>
      <c r="MD9" s="12">
        <f>IF(MD$5&lt;&gt;"",HLOOKUP(MD$5,'Recueil des UO'!$I$5:$AEI$12,7,FALSE),0)</f>
        <v>0</v>
      </c>
      <c r="ME9" s="12">
        <f>IF(ME$5&lt;&gt;"",HLOOKUP(ME$5,'Recueil des UO'!$I$5:$AEI$12,7,FALSE),0)</f>
        <v>0</v>
      </c>
      <c r="MF9" s="12">
        <f>IF(MF$5&lt;&gt;"",HLOOKUP(MF$5,'Recueil des UO'!$I$5:$AEI$12,7,FALSE),0)</f>
        <v>0</v>
      </c>
      <c r="MG9" s="12">
        <f>IF(MG$5&lt;&gt;"",HLOOKUP(MG$5,'Recueil des UO'!$I$5:$AEI$12,7,FALSE),0)</f>
        <v>0</v>
      </c>
      <c r="MH9" s="12">
        <f>IF(MH$5&lt;&gt;"",HLOOKUP(MH$5,'Recueil des UO'!$I$5:$AEI$12,7,FALSE),0)</f>
        <v>0</v>
      </c>
      <c r="MI9" s="12">
        <f>IF(MI$5&lt;&gt;"",HLOOKUP(MI$5,'Recueil des UO'!$I$5:$AEI$12,7,FALSE),0)</f>
        <v>0</v>
      </c>
      <c r="MJ9" s="12">
        <f>IF(MJ$5&lt;&gt;"",HLOOKUP(MJ$5,'Recueil des UO'!$I$5:$AEI$12,7,FALSE),0)</f>
        <v>0</v>
      </c>
      <c r="MK9" s="12">
        <f>IF(MK$5&lt;&gt;"",HLOOKUP(MK$5,'Recueil des UO'!$I$5:$AEI$12,7,FALSE),0)</f>
        <v>0</v>
      </c>
      <c r="ML9" s="12">
        <f>IF(ML$5&lt;&gt;"",HLOOKUP(ML$5,'Recueil des UO'!$I$5:$AEI$12,7,FALSE),0)</f>
        <v>0</v>
      </c>
      <c r="MM9" s="12">
        <f>IF(MM$5&lt;&gt;"",HLOOKUP(MM$5,'Recueil des UO'!$I$5:$AEI$12,7,FALSE),0)</f>
        <v>0</v>
      </c>
      <c r="MN9" s="12">
        <f>IF(MN$5&lt;&gt;"",HLOOKUP(MN$5,'Recueil des UO'!$I$5:$AEI$12,7,FALSE),0)</f>
        <v>0</v>
      </c>
      <c r="MO9" s="12">
        <f>IF(MO$5&lt;&gt;"",HLOOKUP(MO$5,'Recueil des UO'!$I$5:$AEI$12,7,FALSE),0)</f>
        <v>0</v>
      </c>
      <c r="MP9" s="12">
        <f>IF(MP$5&lt;&gt;"",HLOOKUP(MP$5,'Recueil des UO'!$I$5:$AEI$12,7,FALSE),0)</f>
        <v>0</v>
      </c>
      <c r="MQ9" s="12">
        <f>IF(MQ$5&lt;&gt;"",HLOOKUP(MQ$5,'Recueil des UO'!$I$5:$AEI$12,7,FALSE),0)</f>
        <v>0</v>
      </c>
      <c r="MR9" s="12">
        <f>IF(MR$5&lt;&gt;"",HLOOKUP(MR$5,'Recueil des UO'!$I$5:$AEI$12,7,FALSE),0)</f>
        <v>0</v>
      </c>
      <c r="MS9" s="12">
        <f>IF(MS$5&lt;&gt;"",HLOOKUP(MS$5,'Recueil des UO'!$I$5:$AEI$12,7,FALSE),0)</f>
        <v>0</v>
      </c>
      <c r="MT9" s="12">
        <f>IF(MT$5&lt;&gt;"",HLOOKUP(MT$5,'Recueil des UO'!$I$5:$AEI$12,7,FALSE),0)</f>
        <v>0</v>
      </c>
      <c r="MU9" s="12">
        <f>IF(MU$5&lt;&gt;"",HLOOKUP(MU$5,'Recueil des UO'!$I$5:$AEI$12,7,FALSE),0)</f>
        <v>0</v>
      </c>
      <c r="MV9" s="12">
        <f>IF(MV$5&lt;&gt;"",HLOOKUP(MV$5,'Recueil des UO'!$I$5:$AEI$12,7,FALSE),0)</f>
        <v>0</v>
      </c>
      <c r="MW9" s="12">
        <f>IF(MW$5&lt;&gt;"",HLOOKUP(MW$5,'Recueil des UO'!$I$5:$AEI$12,7,FALSE),0)</f>
        <v>0</v>
      </c>
      <c r="MX9" s="12">
        <f>IF(MX$5&lt;&gt;"",HLOOKUP(MX$5,'Recueil des UO'!$I$5:$AEI$12,7,FALSE),0)</f>
        <v>0</v>
      </c>
      <c r="MY9" s="12">
        <f>IF(MY$5&lt;&gt;"",HLOOKUP(MY$5,'Recueil des UO'!$I$5:$AEI$12,7,FALSE),0)</f>
        <v>0</v>
      </c>
      <c r="MZ9" s="12">
        <f>IF(MZ$5&lt;&gt;"",HLOOKUP(MZ$5,'Recueil des UO'!$I$5:$AEI$12,7,FALSE),0)</f>
        <v>0</v>
      </c>
      <c r="NA9" s="12">
        <f>IF(NA$5&lt;&gt;"",HLOOKUP(NA$5,'Recueil des UO'!$I$5:$AEI$12,7,FALSE),0)</f>
        <v>0</v>
      </c>
      <c r="NB9" s="12">
        <f>IF(NB$5&lt;&gt;"",HLOOKUP(NB$5,'Recueil des UO'!$I$5:$AEI$12,7,FALSE),0)</f>
        <v>0</v>
      </c>
      <c r="NC9" s="12">
        <f>IF(NC$5&lt;&gt;"",HLOOKUP(NC$5,'Recueil des UO'!$I$5:$AEI$12,7,FALSE),0)</f>
        <v>0</v>
      </c>
      <c r="ND9" s="12">
        <f>IF(ND$5&lt;&gt;"",HLOOKUP(ND$5,'Recueil des UO'!$I$5:$AEI$12,7,FALSE),0)</f>
        <v>0</v>
      </c>
      <c r="NE9" s="12">
        <f>IF(NE$5&lt;&gt;"",HLOOKUP(NE$5,'Recueil des UO'!$I$5:$AEI$12,7,FALSE),0)</f>
        <v>0</v>
      </c>
      <c r="NF9" s="12">
        <f>IF(NF$5&lt;&gt;"",HLOOKUP(NF$5,'Recueil des UO'!$I$5:$AEI$12,7,FALSE),0)</f>
        <v>0</v>
      </c>
      <c r="NG9" s="12">
        <f>IF(NG$5&lt;&gt;"",HLOOKUP(NG$5,'Recueil des UO'!$I$5:$AEI$12,7,FALSE),0)</f>
        <v>0</v>
      </c>
      <c r="NH9" s="12">
        <f>IF(NH$5&lt;&gt;"",HLOOKUP(NH$5,'Recueil des UO'!$I$5:$AEI$12,7,FALSE),0)</f>
        <v>0</v>
      </c>
      <c r="NI9" s="12">
        <f>IF(NI$5&lt;&gt;"",HLOOKUP(NI$5,'Recueil des UO'!$I$5:$AEI$12,7,FALSE),0)</f>
        <v>0</v>
      </c>
      <c r="NJ9" s="12">
        <f>IF(NJ$5&lt;&gt;"",HLOOKUP(NJ$5,'Recueil des UO'!$I$5:$AEI$12,7,FALSE),0)</f>
        <v>0</v>
      </c>
      <c r="NK9" s="12">
        <f>IF(NK$5&lt;&gt;"",HLOOKUP(NK$5,'Recueil des UO'!$I$5:$AEI$12,7,FALSE),0)</f>
        <v>0</v>
      </c>
      <c r="NL9" s="12">
        <f>IF(NL$5&lt;&gt;"",HLOOKUP(NL$5,'Recueil des UO'!$I$5:$AEI$12,7,FALSE),0)</f>
        <v>0</v>
      </c>
      <c r="NM9" s="12">
        <f>IF(NM$5&lt;&gt;"",HLOOKUP(NM$5,'Recueil des UO'!$I$5:$AEI$12,7,FALSE),0)</f>
        <v>0</v>
      </c>
      <c r="NN9" s="12">
        <f>IF(NN$5&lt;&gt;"",HLOOKUP(NN$5,'Recueil des UO'!$I$5:$AEI$12,7,FALSE),0)</f>
        <v>0</v>
      </c>
      <c r="NO9" s="12">
        <f>IF(NO$5&lt;&gt;"",HLOOKUP(NO$5,'Recueil des UO'!$I$5:$AEI$12,7,FALSE),0)</f>
        <v>0</v>
      </c>
      <c r="NP9" s="12">
        <f>IF(NP$5&lt;&gt;"",HLOOKUP(NP$5,'Recueil des UO'!$I$5:$AEI$12,7,FALSE),0)</f>
        <v>0</v>
      </c>
      <c r="NQ9" s="12">
        <f>IF(NQ$5&lt;&gt;"",HLOOKUP(NQ$5,'Recueil des UO'!$I$5:$AEI$12,7,FALSE),0)</f>
        <v>0</v>
      </c>
      <c r="NR9" s="12">
        <f>IF(NR$5&lt;&gt;"",HLOOKUP(NR$5,'Recueil des UO'!$I$5:$AEI$12,7,FALSE),0)</f>
        <v>0</v>
      </c>
      <c r="NS9" s="12">
        <f>IF(NS$5&lt;&gt;"",HLOOKUP(NS$5,'Recueil des UO'!$I$5:$AEI$12,7,FALSE),0)</f>
        <v>0</v>
      </c>
      <c r="NT9" s="12">
        <f>IF(NT$5&lt;&gt;"",HLOOKUP(NT$5,'Recueil des UO'!$I$5:$AEI$12,7,FALSE),0)</f>
        <v>0</v>
      </c>
      <c r="NU9" s="12">
        <f>IF(NU$5&lt;&gt;"",HLOOKUP(NU$5,'Recueil des UO'!$I$5:$AEI$12,7,FALSE),0)</f>
        <v>0</v>
      </c>
      <c r="NV9" s="12">
        <f>IF(NV$5&lt;&gt;"",HLOOKUP(NV$5,'Recueil des UO'!$I$5:$AEI$12,7,FALSE),0)</f>
        <v>0</v>
      </c>
      <c r="NW9" s="12">
        <f>IF(NW$5&lt;&gt;"",HLOOKUP(NW$5,'Recueil des UO'!$I$5:$AEI$12,7,FALSE),0)</f>
        <v>0</v>
      </c>
      <c r="NX9" s="12">
        <f>IF(NX$5&lt;&gt;"",HLOOKUP(NX$5,'Recueil des UO'!$I$5:$AEI$12,7,FALSE),0)</f>
        <v>0</v>
      </c>
      <c r="NY9" s="12">
        <f>IF(NY$5&lt;&gt;"",HLOOKUP(NY$5,'Recueil des UO'!$I$5:$AEI$12,7,FALSE),0)</f>
        <v>0</v>
      </c>
      <c r="NZ9" s="12">
        <f>IF(NZ$5&lt;&gt;"",HLOOKUP(NZ$5,'Recueil des UO'!$I$5:$AEI$12,7,FALSE),0)</f>
        <v>0</v>
      </c>
      <c r="OA9" s="12">
        <f>IF(OA$5&lt;&gt;"",HLOOKUP(OA$5,'Recueil des UO'!$I$5:$AEI$12,7,FALSE),0)</f>
        <v>0</v>
      </c>
      <c r="OB9" s="12">
        <f>IF(OB$5&lt;&gt;"",HLOOKUP(OB$5,'Recueil des UO'!$I$5:$AEI$12,7,FALSE),0)</f>
        <v>0</v>
      </c>
      <c r="OC9" s="12">
        <f>IF(OC$5&lt;&gt;"",HLOOKUP(OC$5,'Recueil des UO'!$I$5:$AEI$12,7,FALSE),0)</f>
        <v>0</v>
      </c>
      <c r="OD9" s="12">
        <f>IF(OD$5&lt;&gt;"",HLOOKUP(OD$5,'Recueil des UO'!$I$5:$AEI$12,7,FALSE),0)</f>
        <v>0</v>
      </c>
      <c r="OE9" s="12">
        <f>IF(OE$5&lt;&gt;"",HLOOKUP(OE$5,'Recueil des UO'!$I$5:$AEI$12,7,FALSE),0)</f>
        <v>0</v>
      </c>
      <c r="OF9" s="12">
        <f>IF(OF$5&lt;&gt;"",HLOOKUP(OF$5,'Recueil des UO'!$I$5:$AEI$12,7,FALSE),0)</f>
        <v>0</v>
      </c>
      <c r="OG9" s="12">
        <f>IF(OG$5&lt;&gt;"",HLOOKUP(OG$5,'Recueil des UO'!$I$5:$AEI$12,7,FALSE),0)</f>
        <v>0</v>
      </c>
      <c r="OH9" s="12">
        <f>IF(OH$5&lt;&gt;"",HLOOKUP(OH$5,'Recueil des UO'!$I$5:$AEI$12,7,FALSE),0)</f>
        <v>0</v>
      </c>
      <c r="OI9" s="12">
        <f>IF(OI$5&lt;&gt;"",HLOOKUP(OI$5,'Recueil des UO'!$I$5:$AEI$12,7,FALSE),0)</f>
        <v>0</v>
      </c>
      <c r="OJ9" s="12">
        <f>IF(OJ$5&lt;&gt;"",HLOOKUP(OJ$5,'Recueil des UO'!$I$5:$AEI$12,7,FALSE),0)</f>
        <v>0</v>
      </c>
      <c r="OK9" s="12">
        <f>IF(OK$5&lt;&gt;"",HLOOKUP(OK$5,'Recueil des UO'!$I$5:$AEI$12,7,FALSE),0)</f>
        <v>0</v>
      </c>
      <c r="OL9" s="12">
        <f>IF(OL$5&lt;&gt;"",HLOOKUP(OL$5,'Recueil des UO'!$I$5:$AEI$12,7,FALSE),0)</f>
        <v>0</v>
      </c>
      <c r="OM9" s="12">
        <f>IF(OM$5&lt;&gt;"",HLOOKUP(OM$5,'Recueil des UO'!$I$5:$AEI$12,7,FALSE),0)</f>
        <v>0</v>
      </c>
      <c r="ON9" s="12">
        <f>IF(ON$5&lt;&gt;"",HLOOKUP(ON$5,'Recueil des UO'!$I$5:$AEI$12,7,FALSE),0)</f>
        <v>0</v>
      </c>
      <c r="OO9" s="12">
        <f>IF(OO$5&lt;&gt;"",HLOOKUP(OO$5,'Recueil des UO'!$I$5:$AEI$12,7,FALSE),0)</f>
        <v>0</v>
      </c>
      <c r="OP9" s="12">
        <f>IF(OP$5&lt;&gt;"",HLOOKUP(OP$5,'Recueil des UO'!$I$5:$AEI$12,7,FALSE),0)</f>
        <v>0</v>
      </c>
      <c r="OQ9" s="12">
        <f>IF(OQ$5&lt;&gt;"",HLOOKUP(OQ$5,'Recueil des UO'!$I$5:$AEI$12,7,FALSE),0)</f>
        <v>0</v>
      </c>
      <c r="OR9" s="12">
        <f>IF(OR$5&lt;&gt;"",HLOOKUP(OR$5,'Recueil des UO'!$I$5:$AEI$12,7,FALSE),0)</f>
        <v>0</v>
      </c>
      <c r="OS9" s="12">
        <f>IF(OS$5&lt;&gt;"",HLOOKUP(OS$5,'Recueil des UO'!$I$5:$AEI$12,7,FALSE),0)</f>
        <v>0</v>
      </c>
      <c r="OT9" s="12">
        <f>IF(OT$5&lt;&gt;"",HLOOKUP(OT$5,'Recueil des UO'!$I$5:$AEI$12,7,FALSE),0)</f>
        <v>0</v>
      </c>
      <c r="OU9" s="12">
        <f>IF(OU$5&lt;&gt;"",HLOOKUP(OU$5,'Recueil des UO'!$I$5:$AEI$12,7,FALSE),0)</f>
        <v>0</v>
      </c>
      <c r="OV9" s="12">
        <f>IF(OV$5&lt;&gt;"",HLOOKUP(OV$5,'Recueil des UO'!$I$5:$AEI$12,7,FALSE),0)</f>
        <v>0</v>
      </c>
      <c r="OW9" s="12">
        <f>IF(OW$5&lt;&gt;"",HLOOKUP(OW$5,'Recueil des UO'!$I$5:$AEI$12,7,FALSE),0)</f>
        <v>0</v>
      </c>
      <c r="OX9" s="12">
        <f>IF(OX$5&lt;&gt;"",HLOOKUP(OX$5,'Recueil des UO'!$I$5:$AEI$12,7,FALSE),0)</f>
        <v>0</v>
      </c>
      <c r="OY9" s="12">
        <f>IF(OY$5&lt;&gt;"",HLOOKUP(OY$5,'Recueil des UO'!$I$5:$AEI$12,7,FALSE),0)</f>
        <v>0</v>
      </c>
      <c r="OZ9" s="12">
        <f>IF(OZ$5&lt;&gt;"",HLOOKUP(OZ$5,'Recueil des UO'!$I$5:$AEI$12,7,FALSE),0)</f>
        <v>0</v>
      </c>
      <c r="PA9" s="12">
        <f>IF(PA$5&lt;&gt;"",HLOOKUP(PA$5,'Recueil des UO'!$I$5:$AEI$12,7,FALSE),0)</f>
        <v>0</v>
      </c>
      <c r="PB9" s="12">
        <f>IF(PB$5&lt;&gt;"",HLOOKUP(PB$5,'Recueil des UO'!$I$5:$AEI$12,7,FALSE),0)</f>
        <v>0</v>
      </c>
      <c r="PC9" s="12">
        <f>IF(PC$5&lt;&gt;"",HLOOKUP(PC$5,'Recueil des UO'!$I$5:$AEI$12,7,FALSE),0)</f>
        <v>0</v>
      </c>
      <c r="PD9" s="12">
        <f>IF(PD$5&lt;&gt;"",HLOOKUP(PD$5,'Recueil des UO'!$I$5:$AEI$12,7,FALSE),0)</f>
        <v>0</v>
      </c>
      <c r="PE9" s="12">
        <f>IF(PE$5&lt;&gt;"",HLOOKUP(PE$5,'Recueil des UO'!$I$5:$AEI$12,7,FALSE),0)</f>
        <v>0</v>
      </c>
      <c r="PF9" s="12">
        <f>IF(PF$5&lt;&gt;"",HLOOKUP(PF$5,'Recueil des UO'!$I$5:$AEI$12,7,FALSE),0)</f>
        <v>0</v>
      </c>
      <c r="PG9" s="12">
        <f>IF(PG$5&lt;&gt;"",HLOOKUP(PG$5,'Recueil des UO'!$I$5:$AEI$12,7,FALSE),0)</f>
        <v>0</v>
      </c>
      <c r="PH9" s="12">
        <f>IF(PH$5&lt;&gt;"",HLOOKUP(PH$5,'Recueil des UO'!$I$5:$AEI$12,7,FALSE),0)</f>
        <v>0</v>
      </c>
      <c r="PI9" s="12">
        <f>IF(PI$5&lt;&gt;"",HLOOKUP(PI$5,'Recueil des UO'!$I$5:$AEI$12,7,FALSE),0)</f>
        <v>0</v>
      </c>
      <c r="PJ9" s="12">
        <f>IF(PJ$5&lt;&gt;"",HLOOKUP(PJ$5,'Recueil des UO'!$I$5:$AEI$12,7,FALSE),0)</f>
        <v>0</v>
      </c>
      <c r="PK9" s="12">
        <f>IF(PK$5&lt;&gt;"",HLOOKUP(PK$5,'Recueil des UO'!$I$5:$AEI$12,7,FALSE),0)</f>
        <v>0</v>
      </c>
      <c r="PL9" s="12">
        <f>IF(PL$5&lt;&gt;"",HLOOKUP(PL$5,'Recueil des UO'!$I$5:$AEI$12,7,FALSE),0)</f>
        <v>0</v>
      </c>
      <c r="PM9" s="12">
        <f>IF(PM$5&lt;&gt;"",HLOOKUP(PM$5,'Recueil des UO'!$I$5:$AEI$12,7,FALSE),0)</f>
        <v>0</v>
      </c>
      <c r="PN9" s="12">
        <f>IF(PN$5&lt;&gt;"",HLOOKUP(PN$5,'Recueil des UO'!$I$5:$AEI$12,7,FALSE),0)</f>
        <v>0</v>
      </c>
      <c r="PO9" s="12">
        <f>IF(PO$5&lt;&gt;"",HLOOKUP(PO$5,'Recueil des UO'!$I$5:$AEI$12,7,FALSE),0)</f>
        <v>0</v>
      </c>
      <c r="PP9" s="12">
        <f>IF(PP$5&lt;&gt;"",HLOOKUP(PP$5,'Recueil des UO'!$I$5:$AEI$12,7,FALSE),0)</f>
        <v>0</v>
      </c>
      <c r="PQ9" s="12">
        <f>IF(PQ$5&lt;&gt;"",HLOOKUP(PQ$5,'Recueil des UO'!$I$5:$AEI$12,7,FALSE),0)</f>
        <v>0</v>
      </c>
      <c r="PR9" s="12">
        <f>IF(PR$5&lt;&gt;"",HLOOKUP(PR$5,'Recueil des UO'!$I$5:$AEI$12,7,FALSE),0)</f>
        <v>0</v>
      </c>
      <c r="PS9" s="12">
        <f>IF(PS$5&lt;&gt;"",HLOOKUP(PS$5,'Recueil des UO'!$I$5:$AEI$12,7,FALSE),0)</f>
        <v>0</v>
      </c>
      <c r="PT9" s="12">
        <f>IF(PT$5&lt;&gt;"",HLOOKUP(PT$5,'Recueil des UO'!$I$5:$AEI$12,7,FALSE),0)</f>
        <v>0</v>
      </c>
      <c r="PU9" s="12">
        <f>IF(PU$5&lt;&gt;"",HLOOKUP(PU$5,'Recueil des UO'!$I$5:$AEI$12,7,FALSE),0)</f>
        <v>0</v>
      </c>
      <c r="PV9" s="12">
        <f>IF(PV$5&lt;&gt;"",HLOOKUP(PV$5,'Recueil des UO'!$I$5:$AEI$12,7,FALSE),0)</f>
        <v>0</v>
      </c>
      <c r="PW9" s="12">
        <f>IF(PW$5&lt;&gt;"",HLOOKUP(PW$5,'Recueil des UO'!$I$5:$AEI$12,7,FALSE),0)</f>
        <v>0</v>
      </c>
      <c r="PX9" s="12">
        <f>IF(PX$5&lt;&gt;"",HLOOKUP(PX$5,'Recueil des UO'!$I$5:$AEI$12,7,FALSE),0)</f>
        <v>0</v>
      </c>
      <c r="PY9" s="12">
        <f>IF(PY$5&lt;&gt;"",HLOOKUP(PY$5,'Recueil des UO'!$I$5:$AEI$12,7,FALSE),0)</f>
        <v>0</v>
      </c>
      <c r="PZ9" s="12">
        <f>IF(PZ$5&lt;&gt;"",HLOOKUP(PZ$5,'Recueil des UO'!$I$5:$AEI$12,7,FALSE),0)</f>
        <v>0</v>
      </c>
      <c r="QA9" s="12">
        <f>IF(QA$5&lt;&gt;"",HLOOKUP(QA$5,'Recueil des UO'!$I$5:$AEI$12,7,FALSE),0)</f>
        <v>0</v>
      </c>
      <c r="QB9" s="12">
        <f>IF(QB$5&lt;&gt;"",HLOOKUP(QB$5,'Recueil des UO'!$I$5:$AEI$12,7,FALSE),0)</f>
        <v>0</v>
      </c>
      <c r="QC9" s="12">
        <f>IF(QC$5&lt;&gt;"",HLOOKUP(QC$5,'Recueil des UO'!$I$5:$AEI$12,7,FALSE),0)</f>
        <v>0</v>
      </c>
      <c r="QD9" s="12">
        <f>IF(QD$5&lt;&gt;"",HLOOKUP(QD$5,'Recueil des UO'!$I$5:$AEI$12,7,FALSE),0)</f>
        <v>0</v>
      </c>
      <c r="QE9" s="12">
        <f>IF(QE$5&lt;&gt;"",HLOOKUP(QE$5,'Recueil des UO'!$I$5:$AEI$12,7,FALSE),0)</f>
        <v>0</v>
      </c>
      <c r="QF9" s="12">
        <f>IF(QF$5&lt;&gt;"",HLOOKUP(QF$5,'Recueil des UO'!$I$5:$AEI$12,7,FALSE),0)</f>
        <v>0</v>
      </c>
      <c r="QG9" s="12">
        <f>IF(QG$5&lt;&gt;"",HLOOKUP(QG$5,'Recueil des UO'!$I$5:$AEI$12,7,FALSE),0)</f>
        <v>0</v>
      </c>
      <c r="QH9" s="12">
        <f>IF(QH$5&lt;&gt;"",HLOOKUP(QH$5,'Recueil des UO'!$I$5:$AEI$12,7,FALSE),0)</f>
        <v>0</v>
      </c>
      <c r="QI9" s="12">
        <f>IF(QI$5&lt;&gt;"",HLOOKUP(QI$5,'Recueil des UO'!$I$5:$AEI$12,7,FALSE),0)</f>
        <v>0</v>
      </c>
      <c r="QJ9" s="12">
        <f>IF(QJ$5&lt;&gt;"",HLOOKUP(QJ$5,'Recueil des UO'!$I$5:$AEI$12,7,FALSE),0)</f>
        <v>0</v>
      </c>
      <c r="QK9" s="12">
        <f>IF(QK$5&lt;&gt;"",HLOOKUP(QK$5,'Recueil des UO'!$I$5:$AEI$12,7,FALSE),0)</f>
        <v>0</v>
      </c>
      <c r="QL9" s="12">
        <f>IF(QL$5&lt;&gt;"",HLOOKUP(QL$5,'Recueil des UO'!$I$5:$AEI$12,7,FALSE),0)</f>
        <v>0</v>
      </c>
      <c r="QM9" s="12">
        <f>IF(QM$5&lt;&gt;"",HLOOKUP(QM$5,'Recueil des UO'!$I$5:$AEI$12,7,FALSE),0)</f>
        <v>0</v>
      </c>
      <c r="QN9" s="12">
        <f>IF(QN$5&lt;&gt;"",HLOOKUP(QN$5,'Recueil des UO'!$I$5:$AEI$12,7,FALSE),0)</f>
        <v>0</v>
      </c>
      <c r="QO9" s="12">
        <f>IF(QO$5&lt;&gt;"",HLOOKUP(QO$5,'Recueil des UO'!$I$5:$AEI$12,7,FALSE),0)</f>
        <v>0</v>
      </c>
      <c r="QP9" s="12">
        <f>IF(QP$5&lt;&gt;"",HLOOKUP(QP$5,'Recueil des UO'!$I$5:$AEI$12,7,FALSE),0)</f>
        <v>0</v>
      </c>
      <c r="QQ9" s="12">
        <f>IF(QQ$5&lt;&gt;"",HLOOKUP(QQ$5,'Recueil des UO'!$I$5:$AEI$12,7,FALSE),0)</f>
        <v>0</v>
      </c>
      <c r="QR9" s="12">
        <f>IF(QR$5&lt;&gt;"",HLOOKUP(QR$5,'Recueil des UO'!$I$5:$AEI$12,7,FALSE),0)</f>
        <v>0</v>
      </c>
      <c r="QS9" s="12">
        <f>IF(QS$5&lt;&gt;"",HLOOKUP(QS$5,'Recueil des UO'!$I$5:$AEI$12,7,FALSE),0)</f>
        <v>0</v>
      </c>
      <c r="QT9" s="12">
        <f>IF(QT$5&lt;&gt;"",HLOOKUP(QT$5,'Recueil des UO'!$I$5:$AEI$12,7,FALSE),0)</f>
        <v>0</v>
      </c>
      <c r="QU9" s="12">
        <f>IF(QU$5&lt;&gt;"",HLOOKUP(QU$5,'Recueil des UO'!$I$5:$AEI$12,7,FALSE),0)</f>
        <v>0</v>
      </c>
      <c r="QV9" s="12">
        <f>IF(QV$5&lt;&gt;"",HLOOKUP(QV$5,'Recueil des UO'!$I$5:$AEI$12,7,FALSE),0)</f>
        <v>0</v>
      </c>
      <c r="QW9" s="12">
        <f>IF(QW$5&lt;&gt;"",HLOOKUP(QW$5,'Recueil des UO'!$I$5:$AEI$12,7,FALSE),0)</f>
        <v>0</v>
      </c>
      <c r="QX9" s="12">
        <f>IF(QX$5&lt;&gt;"",HLOOKUP(QX$5,'Recueil des UO'!$I$5:$AEI$12,7,FALSE),0)</f>
        <v>0</v>
      </c>
      <c r="QY9" s="12">
        <f>IF(QY$5&lt;&gt;"",HLOOKUP(QY$5,'Recueil des UO'!$I$5:$AEI$12,7,FALSE),0)</f>
        <v>0</v>
      </c>
      <c r="QZ9" s="12">
        <f>IF(QZ$5&lt;&gt;"",HLOOKUP(QZ$5,'Recueil des UO'!$I$5:$AEI$12,7,FALSE),0)</f>
        <v>0</v>
      </c>
      <c r="RA9" s="12">
        <f>IF(RA$5&lt;&gt;"",HLOOKUP(RA$5,'Recueil des UO'!$I$5:$AEI$12,7,FALSE),0)</f>
        <v>0</v>
      </c>
      <c r="RB9" s="12">
        <f>IF(RB$5&lt;&gt;"",HLOOKUP(RB$5,'Recueil des UO'!$I$5:$AEI$12,7,FALSE),0)</f>
        <v>0</v>
      </c>
      <c r="RC9" s="12">
        <f>IF(RC$5&lt;&gt;"",HLOOKUP(RC$5,'Recueil des UO'!$I$5:$AEI$12,7,FALSE),0)</f>
        <v>0</v>
      </c>
      <c r="RD9" s="12">
        <f>IF(RD$5&lt;&gt;"",HLOOKUP(RD$5,'Recueil des UO'!$I$5:$AEI$12,7,FALSE),0)</f>
        <v>0</v>
      </c>
      <c r="RE9" s="12">
        <f>IF(RE$5&lt;&gt;"",HLOOKUP(RE$5,'Recueil des UO'!$I$5:$AEI$12,7,FALSE),0)</f>
        <v>0</v>
      </c>
      <c r="RF9" s="12">
        <f>IF(RF$5&lt;&gt;"",HLOOKUP(RF$5,'Recueil des UO'!$I$5:$AEI$12,7,FALSE),0)</f>
        <v>0</v>
      </c>
      <c r="RG9" s="12">
        <f>IF(RG$5&lt;&gt;"",HLOOKUP(RG$5,'Recueil des UO'!$I$5:$AEI$12,7,FALSE),0)</f>
        <v>0</v>
      </c>
      <c r="RH9" s="12">
        <f>IF(RH$5&lt;&gt;"",HLOOKUP(RH$5,'Recueil des UO'!$I$5:$AEI$12,7,FALSE),0)</f>
        <v>0</v>
      </c>
      <c r="RI9" s="12">
        <f>IF(RI$5&lt;&gt;"",HLOOKUP(RI$5,'Recueil des UO'!$I$5:$AEI$12,7,FALSE),0)</f>
        <v>0</v>
      </c>
      <c r="RJ9" s="12">
        <f>IF(RJ$5&lt;&gt;"",HLOOKUP(RJ$5,'Recueil des UO'!$I$5:$AEI$12,7,FALSE),0)</f>
        <v>0</v>
      </c>
      <c r="RK9" s="12">
        <f>IF(RK$5&lt;&gt;"",HLOOKUP(RK$5,'Recueil des UO'!$I$5:$AEI$12,7,FALSE),0)</f>
        <v>0</v>
      </c>
      <c r="RL9" s="12">
        <f>IF(RL$5&lt;&gt;"",HLOOKUP(RL$5,'Recueil des UO'!$I$5:$AEI$12,7,FALSE),0)</f>
        <v>0</v>
      </c>
      <c r="RM9" s="12">
        <f>IF(RM$5&lt;&gt;"",HLOOKUP(RM$5,'Recueil des UO'!$I$5:$AEI$12,7,FALSE),0)</f>
        <v>0</v>
      </c>
      <c r="RN9" s="12">
        <f>IF(RN$5&lt;&gt;"",HLOOKUP(RN$5,'Recueil des UO'!$I$5:$AEI$12,7,FALSE),0)</f>
        <v>0</v>
      </c>
      <c r="RO9" s="12">
        <f>IF(RO$5&lt;&gt;"",HLOOKUP(RO$5,'Recueil des UO'!$I$5:$AEI$12,7,FALSE),0)</f>
        <v>0</v>
      </c>
      <c r="RP9" s="12">
        <f>IF(RP$5&lt;&gt;"",HLOOKUP(RP$5,'Recueil des UO'!$I$5:$AEI$12,7,FALSE),0)</f>
        <v>0</v>
      </c>
      <c r="RQ9" s="12">
        <f>IF(RQ$5&lt;&gt;"",HLOOKUP(RQ$5,'Recueil des UO'!$I$5:$AEI$12,7,FALSE),0)</f>
        <v>0</v>
      </c>
      <c r="RR9" s="12">
        <f>IF(RR$5&lt;&gt;"",HLOOKUP(RR$5,'Recueil des UO'!$I$5:$AEI$12,7,FALSE),0)</f>
        <v>0</v>
      </c>
      <c r="RS9" s="12">
        <f>IF(RS$5&lt;&gt;"",HLOOKUP(RS$5,'Recueil des UO'!$I$5:$AEI$12,7,FALSE),0)</f>
        <v>0</v>
      </c>
      <c r="RT9" s="12">
        <f>IF(RT$5&lt;&gt;"",HLOOKUP(RT$5,'Recueil des UO'!$I$5:$AEI$12,7,FALSE),0)</f>
        <v>0</v>
      </c>
      <c r="RU9" s="12">
        <f>IF(RU$5&lt;&gt;"",HLOOKUP(RU$5,'Recueil des UO'!$I$5:$AEI$12,7,FALSE),0)</f>
        <v>0</v>
      </c>
      <c r="RV9" s="12">
        <f>IF(RV$5&lt;&gt;"",HLOOKUP(RV$5,'Recueil des UO'!$I$5:$AEI$12,7,FALSE),0)</f>
        <v>0</v>
      </c>
      <c r="RW9" s="12">
        <f>IF(RW$5&lt;&gt;"",HLOOKUP(RW$5,'Recueil des UO'!$I$5:$AEI$12,7,FALSE),0)</f>
        <v>0</v>
      </c>
      <c r="RX9" s="12">
        <f>IF(RX$5&lt;&gt;"",HLOOKUP(RX$5,'Recueil des UO'!$I$5:$AEI$12,7,FALSE),0)</f>
        <v>0</v>
      </c>
      <c r="RY9" s="12">
        <f>IF(RY$5&lt;&gt;"",HLOOKUP(RY$5,'Recueil des UO'!$I$5:$AEI$12,7,FALSE),0)</f>
        <v>0</v>
      </c>
      <c r="RZ9" s="12">
        <f>IF(RZ$5&lt;&gt;"",HLOOKUP(RZ$5,'Recueil des UO'!$I$5:$AEI$12,7,FALSE),0)</f>
        <v>0</v>
      </c>
      <c r="SA9" s="12">
        <f>IF(SA$5&lt;&gt;"",HLOOKUP(SA$5,'Recueil des UO'!$I$5:$AEI$12,7,FALSE),0)</f>
        <v>0</v>
      </c>
      <c r="SB9" s="12">
        <f>IF(SB$5&lt;&gt;"",HLOOKUP(SB$5,'Recueil des UO'!$I$5:$AEI$12,7,FALSE),0)</f>
        <v>0</v>
      </c>
      <c r="SC9" s="12">
        <f>IF(SC$5&lt;&gt;"",HLOOKUP(SC$5,'Recueil des UO'!$I$5:$AEI$12,7,FALSE),0)</f>
        <v>0</v>
      </c>
      <c r="SD9" s="12">
        <f>IF(SD$5&lt;&gt;"",HLOOKUP(SD$5,'Recueil des UO'!$I$5:$AEI$12,7,FALSE),0)</f>
        <v>0</v>
      </c>
      <c r="SE9" s="12">
        <f>IF(SE$5&lt;&gt;"",HLOOKUP(SE$5,'Recueil des UO'!$I$5:$AEI$12,7,FALSE),0)</f>
        <v>0</v>
      </c>
      <c r="SF9" s="12">
        <f>IF(SF$5&lt;&gt;"",HLOOKUP(SF$5,'Recueil des UO'!$I$5:$AEI$12,7,FALSE),0)</f>
        <v>0</v>
      </c>
      <c r="SG9" s="12">
        <f>IF(SG$5&lt;&gt;"",HLOOKUP(SG$5,'Recueil des UO'!$I$5:$AEI$12,7,FALSE),0)</f>
        <v>0</v>
      </c>
      <c r="SH9" s="12">
        <f>IF(SH$5&lt;&gt;"",HLOOKUP(SH$5,'Recueil des UO'!$I$5:$AEI$12,7,FALSE),0)</f>
        <v>0</v>
      </c>
      <c r="SI9" s="12">
        <f>IF(SI$5&lt;&gt;"",HLOOKUP(SI$5,'Recueil des UO'!$I$5:$AEI$12,7,FALSE),0)</f>
        <v>0</v>
      </c>
      <c r="SJ9" s="12">
        <f>IF(SJ$5&lt;&gt;"",HLOOKUP(SJ$5,'Recueil des UO'!$I$5:$AEI$12,7,FALSE),0)</f>
        <v>0</v>
      </c>
      <c r="SK9" s="12">
        <f>IF(SK$5&lt;&gt;"",HLOOKUP(SK$5,'Recueil des UO'!$I$5:$AEI$12,7,FALSE),0)</f>
        <v>0</v>
      </c>
      <c r="SL9" s="12">
        <f>IF(SL$5&lt;&gt;"",HLOOKUP(SL$5,'Recueil des UO'!$I$5:$AEI$12,7,FALSE),0)</f>
        <v>0</v>
      </c>
      <c r="SM9" s="12">
        <f>IF(SM$5&lt;&gt;"",HLOOKUP(SM$5,'Recueil des UO'!$I$5:$AEI$12,7,FALSE),0)</f>
        <v>0</v>
      </c>
      <c r="SN9" s="12">
        <f>IF(SN$5&lt;&gt;"",HLOOKUP(SN$5,'Recueil des UO'!$I$5:$AEI$12,7,FALSE),0)</f>
        <v>0</v>
      </c>
      <c r="SO9" s="12">
        <f>IF(SO$5&lt;&gt;"",HLOOKUP(SO$5,'Recueil des UO'!$I$5:$AEI$12,7,FALSE),0)</f>
        <v>0</v>
      </c>
      <c r="SP9" s="12">
        <f>IF(SP$5&lt;&gt;"",HLOOKUP(SP$5,'Recueil des UO'!$I$5:$AEI$12,7,FALSE),0)</f>
        <v>0</v>
      </c>
      <c r="SQ9" s="12">
        <f>IF(SQ$5&lt;&gt;"",HLOOKUP(SQ$5,'Recueil des UO'!$I$5:$AEI$12,7,FALSE),0)</f>
        <v>0</v>
      </c>
      <c r="SR9" s="12">
        <f>IF(SR$5&lt;&gt;"",HLOOKUP(SR$5,'Recueil des UO'!$I$5:$AEI$12,7,FALSE),0)</f>
        <v>0</v>
      </c>
      <c r="SS9" s="12">
        <f>IF(SS$5&lt;&gt;"",HLOOKUP(SS$5,'Recueil des UO'!$I$5:$AEI$12,7,FALSE),0)</f>
        <v>0</v>
      </c>
      <c r="ST9" s="12">
        <f>IF(ST$5&lt;&gt;"",HLOOKUP(ST$5,'Recueil des UO'!$I$5:$AEI$12,7,FALSE),0)</f>
        <v>0</v>
      </c>
      <c r="SU9" s="12">
        <f>IF(SU$5&lt;&gt;"",HLOOKUP(SU$5,'Recueil des UO'!$I$5:$AEI$12,7,FALSE),0)</f>
        <v>0</v>
      </c>
      <c r="SV9" s="12">
        <f>IF(SV$5&lt;&gt;"",HLOOKUP(SV$5,'Recueil des UO'!$I$5:$AEI$12,7,FALSE),0)</f>
        <v>0</v>
      </c>
      <c r="SW9" s="12">
        <f>IF(SW$5&lt;&gt;"",HLOOKUP(SW$5,'Recueil des UO'!$I$5:$AEI$12,7,FALSE),0)</f>
        <v>0</v>
      </c>
      <c r="SX9" s="12">
        <f>IF(SX$5&lt;&gt;"",HLOOKUP(SX$5,'Recueil des UO'!$I$5:$AEI$12,7,FALSE),0)</f>
        <v>0</v>
      </c>
      <c r="SY9" s="12">
        <f>IF(SY$5&lt;&gt;"",HLOOKUP(SY$5,'Recueil des UO'!$I$5:$AEI$12,7,FALSE),0)</f>
        <v>0</v>
      </c>
      <c r="SZ9" s="12">
        <f>IF(SZ$5&lt;&gt;"",HLOOKUP(SZ$5,'Recueil des UO'!$I$5:$AEI$12,7,FALSE),0)</f>
        <v>0</v>
      </c>
      <c r="TA9" s="12">
        <f>IF(TA$5&lt;&gt;"",HLOOKUP(TA$5,'Recueil des UO'!$I$5:$AEI$12,7,FALSE),0)</f>
        <v>0</v>
      </c>
      <c r="TB9" s="12">
        <f>IF(TB$5&lt;&gt;"",HLOOKUP(TB$5,'Recueil des UO'!$I$5:$AEI$12,7,FALSE),0)</f>
        <v>0</v>
      </c>
      <c r="TC9" s="12">
        <f>IF(TC$5&lt;&gt;"",HLOOKUP(TC$5,'Recueil des UO'!$I$5:$AEI$12,7,FALSE),0)</f>
        <v>0</v>
      </c>
      <c r="TD9" s="12">
        <f>IF(TD$5&lt;&gt;"",HLOOKUP(TD$5,'Recueil des UO'!$I$5:$AEI$12,7,FALSE),0)</f>
        <v>0</v>
      </c>
      <c r="TE9" s="12">
        <f>IF(TE$5&lt;&gt;"",HLOOKUP(TE$5,'Recueil des UO'!$I$5:$AEI$12,7,FALSE),0)</f>
        <v>0</v>
      </c>
      <c r="TF9" s="12">
        <f>IF(TF$5&lt;&gt;"",HLOOKUP(TF$5,'Recueil des UO'!$I$5:$AEI$12,7,FALSE),0)</f>
        <v>0</v>
      </c>
      <c r="TG9" s="12">
        <f>IF(TG$5&lt;&gt;"",HLOOKUP(TG$5,'Recueil des UO'!$I$5:$AEI$12,7,FALSE),0)</f>
        <v>0</v>
      </c>
      <c r="TH9" s="12">
        <f>IF(TH$5&lt;&gt;"",HLOOKUP(TH$5,'Recueil des UO'!$I$5:$AEI$12,7,FALSE),0)</f>
        <v>0</v>
      </c>
      <c r="TI9" s="12">
        <f>IF(TI$5&lt;&gt;"",HLOOKUP(TI$5,'Recueil des UO'!$I$5:$AEI$12,7,FALSE),0)</f>
        <v>0</v>
      </c>
      <c r="TJ9" s="12">
        <f>IF(TJ$5&lt;&gt;"",HLOOKUP(TJ$5,'Recueil des UO'!$I$5:$AEI$12,7,FALSE),0)</f>
        <v>0</v>
      </c>
      <c r="TK9" s="12">
        <f>IF(TK$5&lt;&gt;"",HLOOKUP(TK$5,'Recueil des UO'!$I$5:$AEI$12,7,FALSE),0)</f>
        <v>0</v>
      </c>
      <c r="TL9" s="12">
        <f>IF(TL$5&lt;&gt;"",HLOOKUP(TL$5,'Recueil des UO'!$I$5:$AEI$12,7,FALSE),0)</f>
        <v>0</v>
      </c>
      <c r="TM9" s="12">
        <f>IF(TM$5&lt;&gt;"",HLOOKUP(TM$5,'Recueil des UO'!$I$5:$AEI$12,7,FALSE),0)</f>
        <v>0</v>
      </c>
      <c r="TN9" s="12">
        <f>IF(TN$5&lt;&gt;"",HLOOKUP(TN$5,'Recueil des UO'!$I$5:$AEI$12,7,FALSE),0)</f>
        <v>0</v>
      </c>
      <c r="TO9" s="12">
        <f>IF(TO$5&lt;&gt;"",HLOOKUP(TO$5,'Recueil des UO'!$I$5:$AEI$12,7,FALSE),0)</f>
        <v>0</v>
      </c>
      <c r="TP9" s="12">
        <f>IF(TP$5&lt;&gt;"",HLOOKUP(TP$5,'Recueil des UO'!$I$5:$AEI$12,7,FALSE),0)</f>
        <v>0</v>
      </c>
      <c r="TQ9" s="12">
        <f>IF(TQ$5&lt;&gt;"",HLOOKUP(TQ$5,'Recueil des UO'!$I$5:$AEI$12,7,FALSE),0)</f>
        <v>0</v>
      </c>
      <c r="TR9" s="12">
        <f>IF(TR$5&lt;&gt;"",HLOOKUP(TR$5,'Recueil des UO'!$I$5:$AEI$12,7,FALSE),0)</f>
        <v>0</v>
      </c>
      <c r="TS9" s="12">
        <f>IF(TS$5&lt;&gt;"",HLOOKUP(TS$5,'Recueil des UO'!$I$5:$AEI$12,7,FALSE),0)</f>
        <v>0</v>
      </c>
      <c r="TT9" s="12">
        <f>IF(TT$5&lt;&gt;"",HLOOKUP(TT$5,'Recueil des UO'!$I$5:$AEI$12,7,FALSE),0)</f>
        <v>0</v>
      </c>
      <c r="TU9" s="12">
        <f>IF(TU$5&lt;&gt;"",HLOOKUP(TU$5,'Recueil des UO'!$I$5:$AEI$12,7,FALSE),0)</f>
        <v>0</v>
      </c>
      <c r="TV9" s="12">
        <f>IF(TV$5&lt;&gt;"",HLOOKUP(TV$5,'Recueil des UO'!$I$5:$AEI$12,7,FALSE),0)</f>
        <v>0</v>
      </c>
      <c r="TW9" s="12">
        <f>IF(TW$5&lt;&gt;"",HLOOKUP(TW$5,'Recueil des UO'!$I$5:$AEI$12,7,FALSE),0)</f>
        <v>0</v>
      </c>
      <c r="TX9" s="12">
        <f>IF(TX$5&lt;&gt;"",HLOOKUP(TX$5,'Recueil des UO'!$I$5:$AEI$12,7,FALSE),0)</f>
        <v>0</v>
      </c>
      <c r="TY9" s="12">
        <f>IF(TY$5&lt;&gt;"",HLOOKUP(TY$5,'Recueil des UO'!$I$5:$AEI$12,7,FALSE),0)</f>
        <v>0</v>
      </c>
      <c r="TZ9" s="12">
        <f>IF(TZ$5&lt;&gt;"",HLOOKUP(TZ$5,'Recueil des UO'!$I$5:$AEI$12,7,FALSE),0)</f>
        <v>0</v>
      </c>
      <c r="UA9" s="12">
        <f>IF(UA$5&lt;&gt;"",HLOOKUP(UA$5,'Recueil des UO'!$I$5:$AEI$12,7,FALSE),0)</f>
        <v>0</v>
      </c>
      <c r="UB9" s="12">
        <f>IF(UB$5&lt;&gt;"",HLOOKUP(UB$5,'Recueil des UO'!$I$5:$AEI$12,7,FALSE),0)</f>
        <v>0</v>
      </c>
      <c r="UC9" s="12">
        <f>IF(UC$5&lt;&gt;"",HLOOKUP(UC$5,'Recueil des UO'!$I$5:$AEI$12,7,FALSE),0)</f>
        <v>0</v>
      </c>
      <c r="UD9" s="12">
        <f>IF(UD$5&lt;&gt;"",HLOOKUP(UD$5,'Recueil des UO'!$I$5:$AEI$12,7,FALSE),0)</f>
        <v>0</v>
      </c>
      <c r="UE9" s="12">
        <f>IF(UE$5&lt;&gt;"",HLOOKUP(UE$5,'Recueil des UO'!$I$5:$AEI$12,7,FALSE),0)</f>
        <v>0</v>
      </c>
      <c r="UF9" s="12">
        <f>IF(UF$5&lt;&gt;"",HLOOKUP(UF$5,'Recueil des UO'!$I$5:$AEI$12,7,FALSE),0)</f>
        <v>0</v>
      </c>
      <c r="UG9" s="12">
        <f>IF(UG$5&lt;&gt;"",HLOOKUP(UG$5,'Recueil des UO'!$I$5:$AEI$12,7,FALSE),0)</f>
        <v>0</v>
      </c>
      <c r="UH9" s="12">
        <f>IF(UH$5&lt;&gt;"",HLOOKUP(UH$5,'Recueil des UO'!$I$5:$AEI$12,7,FALSE),0)</f>
        <v>0</v>
      </c>
      <c r="UI9" s="12">
        <f>IF(UI$5&lt;&gt;"",HLOOKUP(UI$5,'Recueil des UO'!$I$5:$AEI$12,7,FALSE),0)</f>
        <v>0</v>
      </c>
      <c r="UJ9" s="12">
        <f>IF(UJ$5&lt;&gt;"",HLOOKUP(UJ$5,'Recueil des UO'!$I$5:$AEI$12,7,FALSE),0)</f>
        <v>0</v>
      </c>
      <c r="UK9" s="12">
        <f>IF(UK$5&lt;&gt;"",HLOOKUP(UK$5,'Recueil des UO'!$I$5:$AEI$12,7,FALSE),0)</f>
        <v>0</v>
      </c>
      <c r="UL9" s="12">
        <f>IF(UL$5&lt;&gt;"",HLOOKUP(UL$5,'Recueil des UO'!$I$5:$AEI$12,7,FALSE),0)</f>
        <v>0</v>
      </c>
      <c r="UM9" s="12">
        <f>IF(UM$5&lt;&gt;"",HLOOKUP(UM$5,'Recueil des UO'!$I$5:$AEI$12,7,FALSE),0)</f>
        <v>0</v>
      </c>
      <c r="UN9" s="12">
        <f>IF(UN$5&lt;&gt;"",HLOOKUP(UN$5,'Recueil des UO'!$I$5:$AEI$12,7,FALSE),0)</f>
        <v>0</v>
      </c>
      <c r="UO9" s="12">
        <f>IF(UO$5&lt;&gt;"",HLOOKUP(UO$5,'Recueil des UO'!$I$5:$AEI$12,7,FALSE),0)</f>
        <v>0</v>
      </c>
      <c r="UP9" s="12">
        <f>IF(UP$5&lt;&gt;"",HLOOKUP(UP$5,'Recueil des UO'!$I$5:$AEI$12,7,FALSE),0)</f>
        <v>0</v>
      </c>
      <c r="UQ9" s="12">
        <f>IF(UQ$5&lt;&gt;"",HLOOKUP(UQ$5,'Recueil des UO'!$I$5:$AEI$12,7,FALSE),0)</f>
        <v>0</v>
      </c>
      <c r="UR9" s="12">
        <f>IF(UR$5&lt;&gt;"",HLOOKUP(UR$5,'Recueil des UO'!$I$5:$AEI$12,7,FALSE),0)</f>
        <v>0</v>
      </c>
      <c r="US9" s="12">
        <f>IF(US$5&lt;&gt;"",HLOOKUP(US$5,'Recueil des UO'!$I$5:$AEI$12,7,FALSE),0)</f>
        <v>0</v>
      </c>
      <c r="UT9" s="12">
        <f>IF(UT$5&lt;&gt;"",HLOOKUP(UT$5,'Recueil des UO'!$I$5:$AEI$12,7,FALSE),0)</f>
        <v>0</v>
      </c>
      <c r="UU9" s="12">
        <f>IF(UU$5&lt;&gt;"",HLOOKUP(UU$5,'Recueil des UO'!$I$5:$AEI$12,7,FALSE),0)</f>
        <v>0</v>
      </c>
      <c r="UV9" s="12">
        <f>IF(UV$5&lt;&gt;"",HLOOKUP(UV$5,'Recueil des UO'!$I$5:$AEI$12,7,FALSE),0)</f>
        <v>0</v>
      </c>
      <c r="UW9" s="12">
        <f>IF(UW$5&lt;&gt;"",HLOOKUP(UW$5,'Recueil des UO'!$I$5:$AEI$12,7,FALSE),0)</f>
        <v>0</v>
      </c>
      <c r="UX9" s="12">
        <f>IF(UX$5&lt;&gt;"",HLOOKUP(UX$5,'Recueil des UO'!$I$5:$AEI$12,7,FALSE),0)</f>
        <v>0</v>
      </c>
      <c r="UY9" s="12">
        <f>IF(UY$5&lt;&gt;"",HLOOKUP(UY$5,'Recueil des UO'!$I$5:$AEI$12,7,FALSE),0)</f>
        <v>0</v>
      </c>
      <c r="UZ9" s="12">
        <f>IF(UZ$5&lt;&gt;"",HLOOKUP(UZ$5,'Recueil des UO'!$I$5:$AEI$12,7,FALSE),0)</f>
        <v>0</v>
      </c>
      <c r="VA9" s="12">
        <f>IF(VA$5&lt;&gt;"",HLOOKUP(VA$5,'Recueil des UO'!$I$5:$AEI$12,7,FALSE),0)</f>
        <v>0</v>
      </c>
      <c r="VB9" s="12">
        <f>IF(VB$5&lt;&gt;"",HLOOKUP(VB$5,'Recueil des UO'!$I$5:$AEI$12,7,FALSE),0)</f>
        <v>0</v>
      </c>
      <c r="VC9" s="12">
        <f>IF(VC$5&lt;&gt;"",HLOOKUP(VC$5,'Recueil des UO'!$I$5:$AEI$12,7,FALSE),0)</f>
        <v>0</v>
      </c>
      <c r="VD9" s="12">
        <f>IF(VD$5&lt;&gt;"",HLOOKUP(VD$5,'Recueil des UO'!$I$5:$AEI$12,7,FALSE),0)</f>
        <v>0</v>
      </c>
      <c r="VE9" s="12">
        <f>IF(VE$5&lt;&gt;"",HLOOKUP(VE$5,'Recueil des UO'!$I$5:$AEI$12,7,FALSE),0)</f>
        <v>0</v>
      </c>
      <c r="VF9" s="12">
        <f>IF(VF$5&lt;&gt;"",HLOOKUP(VF$5,'Recueil des UO'!$I$5:$AEI$12,7,FALSE),0)</f>
        <v>0</v>
      </c>
      <c r="VG9" s="12">
        <f>IF(VG$5&lt;&gt;"",HLOOKUP(VG$5,'Recueil des UO'!$I$5:$AEI$12,7,FALSE),0)</f>
        <v>0</v>
      </c>
      <c r="VH9" s="12">
        <f>IF(VH$5&lt;&gt;"",HLOOKUP(VH$5,'Recueil des UO'!$I$5:$AEI$12,7,FALSE),0)</f>
        <v>0</v>
      </c>
      <c r="VI9" s="12">
        <f>IF(VI$5&lt;&gt;"",HLOOKUP(VI$5,'Recueil des UO'!$I$5:$AEI$12,7,FALSE),0)</f>
        <v>0</v>
      </c>
      <c r="VJ9" s="12">
        <f>IF(VJ$5&lt;&gt;"",HLOOKUP(VJ$5,'Recueil des UO'!$I$5:$AEI$12,7,FALSE),0)</f>
        <v>0</v>
      </c>
      <c r="VK9" s="12">
        <f>IF(VK$5&lt;&gt;"",HLOOKUP(VK$5,'Recueil des UO'!$I$5:$AEI$12,7,FALSE),0)</f>
        <v>0</v>
      </c>
      <c r="VL9" s="12">
        <f>IF(VL$5&lt;&gt;"",HLOOKUP(VL$5,'Recueil des UO'!$I$5:$AEI$12,7,FALSE),0)</f>
        <v>0</v>
      </c>
      <c r="VM9" s="12">
        <f>IF(VM$5&lt;&gt;"",HLOOKUP(VM$5,'Recueil des UO'!$I$5:$AEI$12,7,FALSE),0)</f>
        <v>0</v>
      </c>
      <c r="VN9" s="12">
        <f>IF(VN$5&lt;&gt;"",HLOOKUP(VN$5,'Recueil des UO'!$I$5:$AEI$12,7,FALSE),0)</f>
        <v>0</v>
      </c>
      <c r="VO9" s="12">
        <f>IF(VO$5&lt;&gt;"",HLOOKUP(VO$5,'Recueil des UO'!$I$5:$AEI$12,7,FALSE),0)</f>
        <v>0</v>
      </c>
      <c r="VP9" s="12">
        <f>IF(VP$5&lt;&gt;"",HLOOKUP(VP$5,'Recueil des UO'!$I$5:$AEI$12,7,FALSE),0)</f>
        <v>0</v>
      </c>
      <c r="VQ9" s="12">
        <f>IF(VQ$5&lt;&gt;"",HLOOKUP(VQ$5,'Recueil des UO'!$I$5:$AEI$12,7,FALSE),0)</f>
        <v>0</v>
      </c>
      <c r="VR9" s="12">
        <f>IF(VR$5&lt;&gt;"",HLOOKUP(VR$5,'Recueil des UO'!$I$5:$AEI$12,7,FALSE),0)</f>
        <v>0</v>
      </c>
      <c r="VS9" s="12">
        <f>IF(VS$5&lt;&gt;"",HLOOKUP(VS$5,'Recueil des UO'!$I$5:$AEI$12,7,FALSE),0)</f>
        <v>0</v>
      </c>
      <c r="VT9" s="12">
        <f>IF(VT$5&lt;&gt;"",HLOOKUP(VT$5,'Recueil des UO'!$I$5:$AEI$12,7,FALSE),0)</f>
        <v>0</v>
      </c>
      <c r="VU9" s="12">
        <f>IF(VU$5&lt;&gt;"",HLOOKUP(VU$5,'Recueil des UO'!$I$5:$AEI$12,7,FALSE),0)</f>
        <v>0</v>
      </c>
      <c r="VV9" s="12">
        <f>IF(VV$5&lt;&gt;"",HLOOKUP(VV$5,'Recueil des UO'!$I$5:$AEI$12,7,FALSE),0)</f>
        <v>0</v>
      </c>
    </row>
    <row r="10" spans="1:594" s="661" customFormat="1" ht="25.5">
      <c r="A10" s="115" t="s">
        <v>41</v>
      </c>
      <c r="B10" s="180"/>
      <c r="C10" s="115" t="s">
        <v>1524</v>
      </c>
      <c r="D10" s="505"/>
      <c r="F10" s="265"/>
      <c r="G10" s="219"/>
      <c r="H10" s="790"/>
      <c r="I10" s="791"/>
      <c r="J10" s="792"/>
      <c r="K10" s="312"/>
      <c r="L10" s="12">
        <f>HLOOKUP($L$5,'Recueil des UO'!$I$5:$AEI$12,8,FALSE)</f>
        <v>0</v>
      </c>
      <c r="M10" s="12">
        <f>HLOOKUP(M$5,'Recueil des UO'!$I$5:$AEI$12,8,FALSE)</f>
        <v>0</v>
      </c>
      <c r="N10" s="12">
        <f>HLOOKUP(N$5,'Recueil des UO'!$I$5:$AEI$12,8,FALSE)</f>
        <v>0</v>
      </c>
      <c r="O10" s="12">
        <f>HLOOKUP(O$5,'Recueil des UO'!$I$5:$AEI$12,8,FALSE)</f>
        <v>0</v>
      </c>
      <c r="P10" s="12">
        <f>HLOOKUP(P$5,'Recueil des UO'!$I$5:$AEI$12,8,FALSE)</f>
        <v>0</v>
      </c>
      <c r="Q10" s="12">
        <f>HLOOKUP(Q$5,'Recueil des UO'!$I$5:$AEI$12,8,FALSE)</f>
        <v>0</v>
      </c>
      <c r="R10" s="12">
        <f>HLOOKUP(R$5,'Recueil des UO'!$I$5:$AEI$12,8,FALSE)</f>
        <v>0</v>
      </c>
      <c r="S10" s="12">
        <f>HLOOKUP(S$5,'Recueil des UO'!$I$5:$AEI$12,8,FALSE)</f>
        <v>0</v>
      </c>
      <c r="T10" s="12">
        <f>HLOOKUP(T$5,'Recueil des UO'!$I$5:$AEI$12,8,FALSE)</f>
        <v>0</v>
      </c>
      <c r="U10" s="12">
        <f>HLOOKUP(U$5,'Recueil des UO'!$I$5:$AEI$12,8,FALSE)</f>
        <v>0</v>
      </c>
      <c r="V10" s="12">
        <f>HLOOKUP(V$5,'Recueil des UO'!$I$5:$AEI$12,8,FALSE)</f>
        <v>0</v>
      </c>
      <c r="W10" s="12">
        <f>HLOOKUP(W$5,'Recueil des UO'!$I$5:$AEI$12,8,FALSE)</f>
        <v>0</v>
      </c>
      <c r="X10" s="12">
        <f>HLOOKUP(X$5,'Recueil des UO'!$I$5:$AEI$12,8,FALSE)</f>
        <v>0</v>
      </c>
      <c r="Y10" s="12">
        <f>HLOOKUP(Y$5,'Recueil des UO'!$I$5:$AEI$12,8,FALSE)</f>
        <v>0</v>
      </c>
      <c r="Z10" s="12">
        <f>HLOOKUP(Z$5,'Recueil des UO'!$I$5:$AEI$12,8,FALSE)</f>
        <v>0</v>
      </c>
      <c r="AA10" s="12">
        <f>HLOOKUP(AA$5,'Recueil des UO'!$I$5:$AEI$12,8,FALSE)</f>
        <v>0</v>
      </c>
      <c r="AB10" s="12">
        <f>HLOOKUP(AB$5,'Recueil des UO'!$I$5:$AEI$12,8,FALSE)</f>
        <v>0</v>
      </c>
      <c r="AC10" s="12">
        <f>HLOOKUP(AC$5,'Recueil des UO'!$I$5:$AEI$12,8,FALSE)</f>
        <v>0</v>
      </c>
      <c r="AD10" s="12">
        <f>HLOOKUP(AD$5,'Recueil des UO'!$I$5:$AEI$12,8,FALSE)</f>
        <v>0</v>
      </c>
      <c r="AE10" s="12">
        <f>HLOOKUP(AE$5,'Recueil des UO'!$I$5:$AEI$12,8,FALSE)</f>
        <v>0</v>
      </c>
      <c r="AF10" s="12">
        <f>HLOOKUP(AF$5,'Recueil des UO'!$I$5:$AEI$12,8,FALSE)</f>
        <v>0</v>
      </c>
      <c r="AG10" s="12">
        <f>HLOOKUP(AG$5,'Recueil des UO'!$I$5:$AEI$12,8,FALSE)</f>
        <v>0</v>
      </c>
      <c r="AH10" s="12">
        <f>HLOOKUP(AH$5,'Recueil des UO'!$I$5:$AEI$12,8,FALSE)</f>
        <v>0</v>
      </c>
      <c r="AI10" s="12">
        <f>HLOOKUP(AI$5,'Recueil des UO'!$I$5:$AEI$12,8,FALSE)</f>
        <v>0</v>
      </c>
      <c r="AJ10" s="12">
        <f>HLOOKUP(AJ$5,'Recueil des UO'!$I$5:$AEI$12,8,FALSE)</f>
        <v>0</v>
      </c>
      <c r="AK10" s="12">
        <f>HLOOKUP(AK$5,'Recueil des UO'!$I$5:$AEI$12,8,FALSE)</f>
        <v>0</v>
      </c>
      <c r="AL10" s="12">
        <f>HLOOKUP(AL$5,'Recueil des UO'!$I$5:$AEI$12,8,FALSE)</f>
        <v>0</v>
      </c>
      <c r="AM10" s="12">
        <f>HLOOKUP(AM$5,'Recueil des UO'!$I$5:$AEI$12,8,FALSE)</f>
        <v>0</v>
      </c>
      <c r="AN10" s="12">
        <f>IF(AN$5&lt;&gt;"",HLOOKUP(AN$5,'Recueil des UO'!$I$5:$AEI$12,8,FALSE),0)</f>
        <v>0</v>
      </c>
      <c r="AO10" s="12">
        <f>IF(AO$5&lt;&gt;"",HLOOKUP(AO$5,'Recueil des UO'!$I$5:$AEI$12,8,FALSE),0)</f>
        <v>0</v>
      </c>
      <c r="AP10" s="12">
        <f>IF(AP$5&lt;&gt;"",HLOOKUP(AP$5,'Recueil des UO'!$I$5:$AEI$12,8,FALSE),0)</f>
        <v>0</v>
      </c>
      <c r="AQ10" s="12">
        <f>IF(AQ$5&lt;&gt;"",HLOOKUP(AQ$5,'Recueil des UO'!$I$5:$AEI$12,8,FALSE),0)</f>
        <v>0</v>
      </c>
      <c r="AR10" s="12">
        <f>IF(AR$5&lt;&gt;"",HLOOKUP(AR$5,'Recueil des UO'!$I$5:$AEI$12,8,FALSE),0)</f>
        <v>0</v>
      </c>
      <c r="AS10" s="12">
        <f>IF(AS$5&lt;&gt;"",HLOOKUP(AS$5,'Recueil des UO'!$I$5:$AEI$12,8,FALSE),0)</f>
        <v>0</v>
      </c>
      <c r="AT10" s="12">
        <f>IF(AT$5&lt;&gt;"",HLOOKUP(AT$5,'Recueil des UO'!$I$5:$AEI$12,8,FALSE),0)</f>
        <v>0</v>
      </c>
      <c r="AU10" s="12">
        <f>IF(AU$5&lt;&gt;"",HLOOKUP(AU$5,'Recueil des UO'!$I$5:$AEI$12,8,FALSE),0)</f>
        <v>0</v>
      </c>
      <c r="AV10" s="12">
        <f>IF(AV$5&lt;&gt;"",HLOOKUP(AV$5,'Recueil des UO'!$I$5:$AEI$12,8,FALSE),0)</f>
        <v>0</v>
      </c>
      <c r="AW10" s="12">
        <f>IF(AW$5&lt;&gt;"",HLOOKUP(AW$5,'Recueil des UO'!$I$5:$AEI$12,8,FALSE),0)</f>
        <v>0</v>
      </c>
      <c r="AX10" s="12">
        <f>IF(AX$5&lt;&gt;"",HLOOKUP(AX$5,'Recueil des UO'!$I$5:$AEI$12,8,FALSE),0)</f>
        <v>0</v>
      </c>
      <c r="AY10" s="12">
        <f>IF(AY$5&lt;&gt;"",HLOOKUP(AY$5,'Recueil des UO'!$I$5:$AEI$12,8,FALSE),0)</f>
        <v>0</v>
      </c>
      <c r="AZ10" s="12">
        <f>IF(AZ$5&lt;&gt;"",HLOOKUP(AZ$5,'Recueil des UO'!$I$5:$AEI$12,8,FALSE),0)</f>
        <v>0</v>
      </c>
      <c r="BA10" s="12">
        <f>IF(BA$5&lt;&gt;"",HLOOKUP(BA$5,'Recueil des UO'!$I$5:$AEI$12,8,FALSE),0)</f>
        <v>0</v>
      </c>
      <c r="BB10" s="12">
        <f>IF(BB$5&lt;&gt;"",HLOOKUP(BB$5,'Recueil des UO'!$I$5:$AEI$12,8,FALSE),0)</f>
        <v>0</v>
      </c>
      <c r="BC10" s="12">
        <f>IF(BC$5&lt;&gt;"",HLOOKUP(BC$5,'Recueil des UO'!$I$5:$AEI$12,8,FALSE),0)</f>
        <v>0</v>
      </c>
      <c r="BD10" s="12">
        <f>IF(BD$5&lt;&gt;"",HLOOKUP(BD$5,'Recueil des UO'!$I$5:$AEI$12,8,FALSE),0)</f>
        <v>0</v>
      </c>
      <c r="BE10" s="12">
        <f>IF(BE$5&lt;&gt;"",HLOOKUP(BE$5,'Recueil des UO'!$I$5:$AEI$12,8,FALSE),0)</f>
        <v>0</v>
      </c>
      <c r="BF10" s="12">
        <f>IF(BF$5&lt;&gt;"",HLOOKUP(BF$5,'Recueil des UO'!$I$5:$AEI$12,8,FALSE),0)</f>
        <v>0</v>
      </c>
      <c r="BG10" s="12">
        <f>IF(BG$5&lt;&gt;"",HLOOKUP(BG$5,'Recueil des UO'!$I$5:$AEI$12,8,FALSE),0)</f>
        <v>0</v>
      </c>
      <c r="BH10" s="12">
        <f>IF(BH$5&lt;&gt;"",HLOOKUP(BH$5,'Recueil des UO'!$I$5:$AEI$12,8,FALSE),0)</f>
        <v>0</v>
      </c>
      <c r="BI10" s="12">
        <f>IF(BI$5&lt;&gt;"",HLOOKUP(BI$5,'Recueil des UO'!$I$5:$AEI$12,8,FALSE),0)</f>
        <v>0</v>
      </c>
      <c r="BJ10" s="12">
        <f>IF(BJ$5&lt;&gt;"",HLOOKUP(BJ$5,'Recueil des UO'!$I$5:$AEI$12,8,FALSE),0)</f>
        <v>0</v>
      </c>
      <c r="BK10" s="12">
        <f>IF(BK$5&lt;&gt;"",HLOOKUP(BK$5,'Recueil des UO'!$I$5:$AEI$12,8,FALSE),0)</f>
        <v>0</v>
      </c>
      <c r="BL10" s="12">
        <f>IF(BL$5&lt;&gt;"",HLOOKUP(BL$5,'Recueil des UO'!$I$5:$AEI$12,8,FALSE),0)</f>
        <v>0</v>
      </c>
      <c r="BM10" s="12">
        <f>IF(BM$5&lt;&gt;"",HLOOKUP(BM$5,'Recueil des UO'!$I$5:$AEI$12,8,FALSE),0)</f>
        <v>0</v>
      </c>
      <c r="BN10" s="12">
        <f>IF(BN$5&lt;&gt;"",HLOOKUP(BN$5,'Recueil des UO'!$I$5:$AEI$12,8,FALSE),0)</f>
        <v>0</v>
      </c>
      <c r="BO10" s="12">
        <f>IF(BO$5&lt;&gt;"",HLOOKUP(BO$5,'Recueil des UO'!$I$5:$AEI$12,8,FALSE),0)</f>
        <v>0</v>
      </c>
      <c r="BP10" s="12">
        <f>IF(BP$5&lt;&gt;"",HLOOKUP(BP$5,'Recueil des UO'!$I$5:$AEI$12,8,FALSE),0)</f>
        <v>0</v>
      </c>
      <c r="BQ10" s="12">
        <f>IF(BQ$5&lt;&gt;"",HLOOKUP(BQ$5,'Recueil des UO'!$I$5:$AEI$12,8,FALSE),0)</f>
        <v>0</v>
      </c>
      <c r="BR10" s="12">
        <f>IF(BR$5&lt;&gt;"",HLOOKUP(BR$5,'Recueil des UO'!$I$5:$AEI$12,8,FALSE),0)</f>
        <v>0</v>
      </c>
      <c r="BS10" s="12">
        <f>IF(BS$5&lt;&gt;"",HLOOKUP(BS$5,'Recueil des UO'!$I$5:$AEI$12,8,FALSE),0)</f>
        <v>0</v>
      </c>
      <c r="BT10" s="12">
        <f>IF(BT$5&lt;&gt;"",HLOOKUP(BT$5,'Recueil des UO'!$I$5:$AEI$12,8,FALSE),0)</f>
        <v>0</v>
      </c>
      <c r="BU10" s="12">
        <f>IF(BU$5&lt;&gt;"",HLOOKUP(BU$5,'Recueil des UO'!$I$5:$AEI$12,8,FALSE),0)</f>
        <v>0</v>
      </c>
      <c r="BV10" s="12">
        <f>IF(BV$5&lt;&gt;"",HLOOKUP(BV$5,'Recueil des UO'!$I$5:$AEI$12,8,FALSE),0)</f>
        <v>0</v>
      </c>
      <c r="BW10" s="12">
        <f>IF(BW$5&lt;&gt;"",HLOOKUP(BW$5,'Recueil des UO'!$I$5:$AEI$12,8,FALSE),0)</f>
        <v>0</v>
      </c>
      <c r="BX10" s="12">
        <f>IF(BX$5&lt;&gt;"",HLOOKUP(BX$5,'Recueil des UO'!$I$5:$AEI$12,8,FALSE),0)</f>
        <v>0</v>
      </c>
      <c r="BY10" s="12">
        <f>IF(BY$5&lt;&gt;"",HLOOKUP(BY$5,'Recueil des UO'!$I$5:$AEI$12,8,FALSE),0)</f>
        <v>0</v>
      </c>
      <c r="BZ10" s="12">
        <f>IF(BZ$5&lt;&gt;"",HLOOKUP(BZ$5,'Recueil des UO'!$I$5:$AEI$12,8,FALSE),0)</f>
        <v>0</v>
      </c>
      <c r="CA10" s="12">
        <f>IF(CA$5&lt;&gt;"",HLOOKUP(CA$5,'Recueil des UO'!$I$5:$AEI$12,8,FALSE),0)</f>
        <v>0</v>
      </c>
      <c r="CB10" s="12">
        <f>IF(CB$5&lt;&gt;"",HLOOKUP(CB$5,'Recueil des UO'!$I$5:$AEI$12,8,FALSE),0)</f>
        <v>0</v>
      </c>
      <c r="CC10" s="12">
        <f>IF(CC$5&lt;&gt;"",HLOOKUP(CC$5,'Recueil des UO'!$I$5:$AEI$12,8,FALSE),0)</f>
        <v>0</v>
      </c>
      <c r="CD10" s="12">
        <f>IF(CD$5&lt;&gt;"",HLOOKUP(CD$5,'Recueil des UO'!$I$5:$AEI$12,8,FALSE),0)</f>
        <v>0</v>
      </c>
      <c r="CE10" s="12">
        <f>IF(CE$5&lt;&gt;"",HLOOKUP(CE$5,'Recueil des UO'!$I$5:$AEI$12,8,FALSE),0)</f>
        <v>0</v>
      </c>
      <c r="CF10" s="12">
        <f>IF(CF$5&lt;&gt;"",HLOOKUP(CF$5,'Recueil des UO'!$I$5:$AEI$12,8,FALSE),0)</f>
        <v>0</v>
      </c>
      <c r="CG10" s="12">
        <f>IF(CG$5&lt;&gt;"",HLOOKUP(CG$5,'Recueil des UO'!$I$5:$AEI$12,8,FALSE),0)</f>
        <v>0</v>
      </c>
      <c r="CH10" s="12">
        <f>IF(CH$5&lt;&gt;"",HLOOKUP(CH$5,'Recueil des UO'!$I$5:$AEI$12,8,FALSE),0)</f>
        <v>0</v>
      </c>
      <c r="CI10" s="12">
        <f>IF(CI$5&lt;&gt;"",HLOOKUP(CI$5,'Recueil des UO'!$I$5:$AEI$12,8,FALSE),0)</f>
        <v>0</v>
      </c>
      <c r="CJ10" s="12">
        <f>IF(CJ$5&lt;&gt;"",HLOOKUP(CJ$5,'Recueil des UO'!$I$5:$AEI$12,8,FALSE),0)</f>
        <v>0</v>
      </c>
      <c r="CK10" s="12">
        <f>IF(CK$5&lt;&gt;"",HLOOKUP(CK$5,'Recueil des UO'!$I$5:$AEI$12,8,FALSE),0)</f>
        <v>0</v>
      </c>
      <c r="CL10" s="12">
        <f>IF(CL$5&lt;&gt;"",HLOOKUP(CL$5,'Recueil des UO'!$I$5:$AEI$12,8,FALSE),0)</f>
        <v>0</v>
      </c>
      <c r="CM10" s="12">
        <f>IF(CM$5&lt;&gt;"",HLOOKUP(CM$5,'Recueil des UO'!$I$5:$AEI$12,8,FALSE),0)</f>
        <v>0</v>
      </c>
      <c r="CN10" s="12">
        <f>IF(CN$5&lt;&gt;"",HLOOKUP(CN$5,'Recueil des UO'!$I$5:$AEI$12,8,FALSE),0)</f>
        <v>0</v>
      </c>
      <c r="CO10" s="12">
        <f>IF(CO$5&lt;&gt;"",HLOOKUP(CO$5,'Recueil des UO'!$I$5:$AEI$12,8,FALSE),0)</f>
        <v>0</v>
      </c>
      <c r="CP10" s="12">
        <f>IF(CP$5&lt;&gt;"",HLOOKUP(CP$5,'Recueil des UO'!$I$5:$AEI$12,8,FALSE),0)</f>
        <v>0</v>
      </c>
      <c r="CQ10" s="12">
        <f>IF(CQ$5&lt;&gt;"",HLOOKUP(CQ$5,'Recueil des UO'!$I$5:$AEI$12,8,FALSE),0)</f>
        <v>0</v>
      </c>
      <c r="CR10" s="12">
        <f>IF(CR$5&lt;&gt;"",HLOOKUP(CR$5,'Recueil des UO'!$I$5:$AEI$12,8,FALSE),0)</f>
        <v>0</v>
      </c>
      <c r="CS10" s="12">
        <f>IF(CS$5&lt;&gt;"",HLOOKUP(CS$5,'Recueil des UO'!$I$5:$AEI$12,8,FALSE),0)</f>
        <v>0</v>
      </c>
      <c r="CT10" s="12">
        <f>IF(CT$5&lt;&gt;"",HLOOKUP(CT$5,'Recueil des UO'!$I$5:$AEI$12,8,FALSE),0)</f>
        <v>0</v>
      </c>
      <c r="CU10" s="12">
        <f>IF(CU$5&lt;&gt;"",HLOOKUP(CU$5,'Recueil des UO'!$I$5:$AEI$12,8,FALSE),0)</f>
        <v>0</v>
      </c>
      <c r="CV10" s="12">
        <f>IF(CV$5&lt;&gt;"",HLOOKUP(CV$5,'Recueil des UO'!$I$5:$AEI$12,8,FALSE),0)</f>
        <v>0</v>
      </c>
      <c r="CW10" s="12">
        <f>IF(CW$5&lt;&gt;"",HLOOKUP(CW$5,'Recueil des UO'!$I$5:$AEI$12,8,FALSE),0)</f>
        <v>0</v>
      </c>
      <c r="CX10" s="12">
        <f>IF(CX$5&lt;&gt;"",HLOOKUP(CX$5,'Recueil des UO'!$I$5:$AEI$12,8,FALSE),0)</f>
        <v>0</v>
      </c>
      <c r="CY10" s="12">
        <f>IF(CY$5&lt;&gt;"",HLOOKUP(CY$5,'Recueil des UO'!$I$5:$AEI$12,8,FALSE),0)</f>
        <v>0</v>
      </c>
      <c r="CZ10" s="12">
        <f>IF(CZ$5&lt;&gt;"",HLOOKUP(CZ$5,'Recueil des UO'!$I$5:$AEI$12,8,FALSE),0)</f>
        <v>0</v>
      </c>
      <c r="DA10" s="12">
        <f>IF(DA$5&lt;&gt;"",HLOOKUP(DA$5,'Recueil des UO'!$I$5:$AEI$12,8,FALSE),0)</f>
        <v>0</v>
      </c>
      <c r="DB10" s="12">
        <f>IF(DB$5&lt;&gt;"",HLOOKUP(DB$5,'Recueil des UO'!$I$5:$AEI$12,8,FALSE),0)</f>
        <v>0</v>
      </c>
      <c r="DC10" s="12">
        <f>IF(DC$5&lt;&gt;"",HLOOKUP(DC$5,'Recueil des UO'!$I$5:$AEI$12,8,FALSE),0)</f>
        <v>0</v>
      </c>
      <c r="DD10" s="12">
        <f>IF(DD$5&lt;&gt;"",HLOOKUP(DD$5,'Recueil des UO'!$I$5:$AEI$12,8,FALSE),0)</f>
        <v>0</v>
      </c>
      <c r="DE10" s="12">
        <f>IF(DE$5&lt;&gt;"",HLOOKUP(DE$5,'Recueil des UO'!$I$5:$AEI$12,8,FALSE),0)</f>
        <v>0</v>
      </c>
      <c r="DF10" s="12">
        <f>IF(DF$5&lt;&gt;"",HLOOKUP(DF$5,'Recueil des UO'!$I$5:$AEI$12,8,FALSE),0)</f>
        <v>0</v>
      </c>
      <c r="DG10" s="12">
        <f>IF(DG$5&lt;&gt;"",HLOOKUP(DG$5,'Recueil des UO'!$I$5:$AEI$12,8,FALSE),0)</f>
        <v>0</v>
      </c>
      <c r="DH10" s="12">
        <f>IF(DH$5&lt;&gt;"",HLOOKUP(DH$5,'Recueil des UO'!$I$5:$AEI$12,8,FALSE),0)</f>
        <v>0</v>
      </c>
      <c r="DI10" s="12">
        <f>IF(DI$5&lt;&gt;"",HLOOKUP(DI$5,'Recueil des UO'!$I$5:$AEI$12,8,FALSE),0)</f>
        <v>0</v>
      </c>
      <c r="DJ10" s="12">
        <f>IF(DJ$5&lt;&gt;"",HLOOKUP(DJ$5,'Recueil des UO'!$I$5:$AEI$12,8,FALSE),0)</f>
        <v>0</v>
      </c>
      <c r="DK10" s="12">
        <f>IF(DK$5&lt;&gt;"",HLOOKUP(DK$5,'Recueil des UO'!$I$5:$AEI$12,8,FALSE),0)</f>
        <v>0</v>
      </c>
      <c r="DL10" s="12">
        <f>IF(DL$5&lt;&gt;"",HLOOKUP(DL$5,'Recueil des UO'!$I$5:$AEI$12,8,FALSE),0)</f>
        <v>0</v>
      </c>
      <c r="DM10" s="12">
        <f>IF(DM$5&lt;&gt;"",HLOOKUP(DM$5,'Recueil des UO'!$I$5:$AEI$12,8,FALSE),0)</f>
        <v>0</v>
      </c>
      <c r="DN10" s="12">
        <f>IF(DN$5&lt;&gt;"",HLOOKUP(DN$5,'Recueil des UO'!$I$5:$AEI$12,8,FALSE),0)</f>
        <v>0</v>
      </c>
      <c r="DO10" s="12">
        <f>IF(DO$5&lt;&gt;"",HLOOKUP(DO$5,'Recueil des UO'!$I$5:$AEI$12,8,FALSE),0)</f>
        <v>0</v>
      </c>
      <c r="DP10" s="12">
        <f>IF(DP$5&lt;&gt;"",HLOOKUP(DP$5,'Recueil des UO'!$I$5:$AEI$12,8,FALSE),0)</f>
        <v>0</v>
      </c>
      <c r="DQ10" s="12">
        <f>IF(DQ$5&lt;&gt;"",HLOOKUP(DQ$5,'Recueil des UO'!$I$5:$AEI$12,8,FALSE),0)</f>
        <v>0</v>
      </c>
      <c r="DR10" s="12">
        <f>IF(DR$5&lt;&gt;"",HLOOKUP(DR$5,'Recueil des UO'!$I$5:$AEI$12,8,FALSE),0)</f>
        <v>0</v>
      </c>
      <c r="DS10" s="12">
        <f>IF(DS$5&lt;&gt;"",HLOOKUP(DS$5,'Recueil des UO'!$I$5:$AEI$12,8,FALSE),0)</f>
        <v>0</v>
      </c>
      <c r="DT10" s="12">
        <f>IF(DT$5&lt;&gt;"",HLOOKUP(DT$5,'Recueil des UO'!$I$5:$AEI$12,8,FALSE),0)</f>
        <v>0</v>
      </c>
      <c r="DU10" s="12">
        <f>IF(DU$5&lt;&gt;"",HLOOKUP(DU$5,'Recueil des UO'!$I$5:$AEI$12,8,FALSE),0)</f>
        <v>0</v>
      </c>
      <c r="DV10" s="12">
        <f>IF(DV$5&lt;&gt;"",HLOOKUP(DV$5,'Recueil des UO'!$I$5:$AEI$12,8,FALSE),0)</f>
        <v>0</v>
      </c>
      <c r="DW10" s="12">
        <f>IF(DW$5&lt;&gt;"",HLOOKUP(DW$5,'Recueil des UO'!$I$5:$AEI$12,8,FALSE),0)</f>
        <v>0</v>
      </c>
      <c r="DX10" s="12">
        <f>IF(DX$5&lt;&gt;"",HLOOKUP(DX$5,'Recueil des UO'!$I$5:$AEI$12,8,FALSE),0)</f>
        <v>0</v>
      </c>
      <c r="DY10" s="12">
        <f>IF(DY$5&lt;&gt;"",HLOOKUP(DY$5,'Recueil des UO'!$I$5:$AEI$12,8,FALSE),0)</f>
        <v>0</v>
      </c>
      <c r="DZ10" s="12">
        <f>IF(DZ$5&lt;&gt;"",HLOOKUP(DZ$5,'Recueil des UO'!$I$5:$AEI$12,8,FALSE),0)</f>
        <v>0</v>
      </c>
      <c r="EA10" s="12">
        <f>IF(EA$5&lt;&gt;"",HLOOKUP(EA$5,'Recueil des UO'!$I$5:$AEI$12,8,FALSE),0)</f>
        <v>0</v>
      </c>
      <c r="EB10" s="12">
        <f>IF(EB$5&lt;&gt;"",HLOOKUP(EB$5,'Recueil des UO'!$I$5:$AEI$12,8,FALSE),0)</f>
        <v>0</v>
      </c>
      <c r="EC10" s="12">
        <f>IF(EC$5&lt;&gt;"",HLOOKUP(EC$5,'Recueil des UO'!$I$5:$AEI$12,8,FALSE),0)</f>
        <v>0</v>
      </c>
      <c r="ED10" s="12">
        <f>IF(ED$5&lt;&gt;"",HLOOKUP(ED$5,'Recueil des UO'!$I$5:$AEI$12,8,FALSE),0)</f>
        <v>0</v>
      </c>
      <c r="EE10" s="12">
        <f>IF(EE$5&lt;&gt;"",HLOOKUP(EE$5,'Recueil des UO'!$I$5:$AEI$12,8,FALSE),0)</f>
        <v>0</v>
      </c>
      <c r="EF10" s="12">
        <f>IF(EF$5&lt;&gt;"",HLOOKUP(EF$5,'Recueil des UO'!$I$5:$AEI$12,8,FALSE),0)</f>
        <v>0</v>
      </c>
      <c r="EG10" s="12">
        <f>IF(EG$5&lt;&gt;"",HLOOKUP(EG$5,'Recueil des UO'!$I$5:$AEI$12,8,FALSE),0)</f>
        <v>0</v>
      </c>
      <c r="EH10" s="12">
        <f>IF(EH$5&lt;&gt;"",HLOOKUP(EH$5,'Recueil des UO'!$I$5:$AEI$12,8,FALSE),0)</f>
        <v>0</v>
      </c>
      <c r="EI10" s="12">
        <f>IF(EI$5&lt;&gt;"",HLOOKUP(EI$5,'Recueil des UO'!$I$5:$AEI$12,8,FALSE),0)</f>
        <v>0</v>
      </c>
      <c r="EJ10" s="12">
        <f>IF(EJ$5&lt;&gt;"",HLOOKUP(EJ$5,'Recueil des UO'!$I$5:$AEI$12,8,FALSE),0)</f>
        <v>0</v>
      </c>
      <c r="EK10" s="12">
        <f>IF(EK$5&lt;&gt;"",HLOOKUP(EK$5,'Recueil des UO'!$I$5:$AEI$12,8,FALSE),0)</f>
        <v>0</v>
      </c>
      <c r="EL10" s="12">
        <f>IF(EL$5&lt;&gt;"",HLOOKUP(EL$5,'Recueil des UO'!$I$5:$AEI$12,8,FALSE),0)</f>
        <v>0</v>
      </c>
      <c r="EM10" s="12">
        <f>IF(EM$5&lt;&gt;"",HLOOKUP(EM$5,'Recueil des UO'!$I$5:$AEI$12,8,FALSE),0)</f>
        <v>0</v>
      </c>
      <c r="EN10" s="12">
        <f>IF(EN$5&lt;&gt;"",HLOOKUP(EN$5,'Recueil des UO'!$I$5:$AEI$12,8,FALSE),0)</f>
        <v>0</v>
      </c>
      <c r="EO10" s="12">
        <f>IF(EO$5&lt;&gt;"",HLOOKUP(EO$5,'Recueil des UO'!$I$5:$AEI$12,8,FALSE),0)</f>
        <v>0</v>
      </c>
      <c r="EP10" s="12">
        <f>IF(EP$5&lt;&gt;"",HLOOKUP(EP$5,'Recueil des UO'!$I$5:$AEI$12,8,FALSE),0)</f>
        <v>0</v>
      </c>
      <c r="EQ10" s="12">
        <f>IF(EQ$5&lt;&gt;"",HLOOKUP(EQ$5,'Recueil des UO'!$I$5:$AEI$12,8,FALSE),0)</f>
        <v>0</v>
      </c>
      <c r="ER10" s="12">
        <f>IF(ER$5&lt;&gt;"",HLOOKUP(ER$5,'Recueil des UO'!$I$5:$AEI$12,8,FALSE),0)</f>
        <v>0</v>
      </c>
      <c r="ES10" s="12">
        <f>IF(ES$5&lt;&gt;"",HLOOKUP(ES$5,'Recueil des UO'!$I$5:$AEI$12,8,FALSE),0)</f>
        <v>0</v>
      </c>
      <c r="ET10" s="12">
        <f>IF(ET$5&lt;&gt;"",HLOOKUP(ET$5,'Recueil des UO'!$I$5:$AEI$12,8,FALSE),0)</f>
        <v>0</v>
      </c>
      <c r="EU10" s="12">
        <f>IF(EU$5&lt;&gt;"",HLOOKUP(EU$5,'Recueil des UO'!$I$5:$AEI$12,8,FALSE),0)</f>
        <v>0</v>
      </c>
      <c r="EV10" s="12">
        <f>IF(EV$5&lt;&gt;"",HLOOKUP(EV$5,'Recueil des UO'!$I$5:$AEI$12,8,FALSE),0)</f>
        <v>0</v>
      </c>
      <c r="EW10" s="12">
        <f>IF(EW$5&lt;&gt;"",HLOOKUP(EW$5,'Recueil des UO'!$I$5:$AEI$12,8,FALSE),0)</f>
        <v>0</v>
      </c>
      <c r="EX10" s="12">
        <f>IF(EX$5&lt;&gt;"",HLOOKUP(EX$5,'Recueil des UO'!$I$5:$AEI$12,8,FALSE),0)</f>
        <v>0</v>
      </c>
      <c r="EY10" s="12">
        <f>IF(EY$5&lt;&gt;"",HLOOKUP(EY$5,'Recueil des UO'!$I$5:$AEI$12,8,FALSE),0)</f>
        <v>0</v>
      </c>
      <c r="EZ10" s="12">
        <f>IF(EZ$5&lt;&gt;"",HLOOKUP(EZ$5,'Recueil des UO'!$I$5:$AEI$12,8,FALSE),0)</f>
        <v>0</v>
      </c>
      <c r="FA10" s="12">
        <f>IF(FA$5&lt;&gt;"",HLOOKUP(FA$5,'Recueil des UO'!$I$5:$AEI$12,8,FALSE),0)</f>
        <v>0</v>
      </c>
      <c r="FB10" s="12">
        <f>IF(FB$5&lt;&gt;"",HLOOKUP(FB$5,'Recueil des UO'!$I$5:$AEI$12,8,FALSE),0)</f>
        <v>0</v>
      </c>
      <c r="FC10" s="12">
        <f>IF(FC$5&lt;&gt;"",HLOOKUP(FC$5,'Recueil des UO'!$I$5:$AEI$12,8,FALSE),0)</f>
        <v>0</v>
      </c>
      <c r="FD10" s="12">
        <f>IF(FD$5&lt;&gt;"",HLOOKUP(FD$5,'Recueil des UO'!$I$5:$AEI$12,8,FALSE),0)</f>
        <v>0</v>
      </c>
      <c r="FE10" s="12">
        <f>IF(FE$5&lt;&gt;"",HLOOKUP(FE$5,'Recueil des UO'!$I$5:$AEI$12,8,FALSE),0)</f>
        <v>0</v>
      </c>
      <c r="FF10" s="12">
        <f>IF(FF$5&lt;&gt;"",HLOOKUP(FF$5,'Recueil des UO'!$I$5:$AEI$12,8,FALSE),0)</f>
        <v>0</v>
      </c>
      <c r="FG10" s="12">
        <f>IF(FG$5&lt;&gt;"",HLOOKUP(FG$5,'Recueil des UO'!$I$5:$AEI$12,8,FALSE),0)</f>
        <v>0</v>
      </c>
      <c r="FH10" s="12">
        <f>IF(FH$5&lt;&gt;"",HLOOKUP(FH$5,'Recueil des UO'!$I$5:$AEI$12,8,FALSE),0)</f>
        <v>0</v>
      </c>
      <c r="FI10" s="12">
        <f>IF(FI$5&lt;&gt;"",HLOOKUP(FI$5,'Recueil des UO'!$I$5:$AEI$12,8,FALSE),0)</f>
        <v>0</v>
      </c>
      <c r="FJ10" s="12">
        <f>IF(FJ$5&lt;&gt;"",HLOOKUP(FJ$5,'Recueil des UO'!$I$5:$AEI$12,8,FALSE),0)</f>
        <v>0</v>
      </c>
      <c r="FK10" s="12">
        <f>IF(FK$5&lt;&gt;"",HLOOKUP(FK$5,'Recueil des UO'!$I$5:$AEI$12,8,FALSE),0)</f>
        <v>0</v>
      </c>
      <c r="FL10" s="12">
        <f>IF(FL$5&lt;&gt;"",HLOOKUP(FL$5,'Recueil des UO'!$I$5:$AEI$12,8,FALSE),0)</f>
        <v>0</v>
      </c>
      <c r="FM10" s="12">
        <f>IF(FM$5&lt;&gt;"",HLOOKUP(FM$5,'Recueil des UO'!$I$5:$AEI$12,8,FALSE),0)</f>
        <v>0</v>
      </c>
      <c r="FN10" s="12">
        <f>IF(FN$5&lt;&gt;"",HLOOKUP(FN$5,'Recueil des UO'!$I$5:$AEI$12,8,FALSE),0)</f>
        <v>0</v>
      </c>
      <c r="FO10" s="12">
        <f>IF(FO$5&lt;&gt;"",HLOOKUP(FO$5,'Recueil des UO'!$I$5:$AEI$12,8,FALSE),0)</f>
        <v>0</v>
      </c>
      <c r="FP10" s="12">
        <f>IF(FP$5&lt;&gt;"",HLOOKUP(FP$5,'Recueil des UO'!$I$5:$AEI$12,8,FALSE),0)</f>
        <v>0</v>
      </c>
      <c r="FQ10" s="12">
        <f>IF(FQ$5&lt;&gt;"",HLOOKUP(FQ$5,'Recueil des UO'!$I$5:$AEI$12,8,FALSE),0)</f>
        <v>0</v>
      </c>
      <c r="FR10" s="12">
        <f>IF(FR$5&lt;&gt;"",HLOOKUP(FR$5,'Recueil des UO'!$I$5:$AEI$12,8,FALSE),0)</f>
        <v>0</v>
      </c>
      <c r="FS10" s="12">
        <f>IF(FS$5&lt;&gt;"",HLOOKUP(FS$5,'Recueil des UO'!$I$5:$AEI$12,8,FALSE),0)</f>
        <v>0</v>
      </c>
      <c r="FT10" s="12">
        <f>IF(FT$5&lt;&gt;"",HLOOKUP(FT$5,'Recueil des UO'!$I$5:$AEI$12,8,FALSE),0)</f>
        <v>0</v>
      </c>
      <c r="FU10" s="12">
        <f>IF(FU$5&lt;&gt;"",HLOOKUP(FU$5,'Recueil des UO'!$I$5:$AEI$12,8,FALSE),0)</f>
        <v>0</v>
      </c>
      <c r="FV10" s="12">
        <f>IF(FV$5&lt;&gt;"",HLOOKUP(FV$5,'Recueil des UO'!$I$5:$AEI$12,8,FALSE),0)</f>
        <v>0</v>
      </c>
      <c r="FW10" s="12">
        <f>IF(FW$5&lt;&gt;"",HLOOKUP(FW$5,'Recueil des UO'!$I$5:$AEI$12,8,FALSE),0)</f>
        <v>0</v>
      </c>
      <c r="FX10" s="12">
        <f>IF(FX$5&lt;&gt;"",HLOOKUP(FX$5,'Recueil des UO'!$I$5:$AEI$12,8,FALSE),0)</f>
        <v>0</v>
      </c>
      <c r="FY10" s="12">
        <f>IF(FY$5&lt;&gt;"",HLOOKUP(FY$5,'Recueil des UO'!$I$5:$AEI$12,8,FALSE),0)</f>
        <v>0</v>
      </c>
      <c r="FZ10" s="12">
        <f>IF(FZ$5&lt;&gt;"",HLOOKUP(FZ$5,'Recueil des UO'!$I$5:$AEI$12,8,FALSE),0)</f>
        <v>0</v>
      </c>
      <c r="GA10" s="12">
        <f>IF(GA$5&lt;&gt;"",HLOOKUP(GA$5,'Recueil des UO'!$I$5:$AEI$12,8,FALSE),0)</f>
        <v>0</v>
      </c>
      <c r="GB10" s="12">
        <f>IF(GB$5&lt;&gt;"",HLOOKUP(GB$5,'Recueil des UO'!$I$5:$AEI$12,8,FALSE),0)</f>
        <v>0</v>
      </c>
      <c r="GC10" s="12">
        <f>IF(GC$5&lt;&gt;"",HLOOKUP(GC$5,'Recueil des UO'!$I$5:$AEI$12,8,FALSE),0)</f>
        <v>0</v>
      </c>
      <c r="GD10" s="12">
        <f>IF(GD$5&lt;&gt;"",HLOOKUP(GD$5,'Recueil des UO'!$I$5:$AEI$12,8,FALSE),0)</f>
        <v>0</v>
      </c>
      <c r="GE10" s="12">
        <f>IF(GE$5&lt;&gt;"",HLOOKUP(GE$5,'Recueil des UO'!$I$5:$AEI$12,8,FALSE),0)</f>
        <v>0</v>
      </c>
      <c r="GF10" s="12">
        <f>IF(GF$5&lt;&gt;"",HLOOKUP(GF$5,'Recueil des UO'!$I$5:$AEI$12,8,FALSE),0)</f>
        <v>0</v>
      </c>
      <c r="GG10" s="12">
        <f>IF(GG$5&lt;&gt;"",HLOOKUP(GG$5,'Recueil des UO'!$I$5:$AEI$12,8,FALSE),0)</f>
        <v>0</v>
      </c>
      <c r="GH10" s="12">
        <f>IF(GH$5&lt;&gt;"",HLOOKUP(GH$5,'Recueil des UO'!$I$5:$AEI$12,8,FALSE),0)</f>
        <v>0</v>
      </c>
      <c r="GI10" s="12">
        <f>IF(GI$5&lt;&gt;"",HLOOKUP(GI$5,'Recueil des UO'!$I$5:$AEI$12,8,FALSE),0)</f>
        <v>0</v>
      </c>
      <c r="GJ10" s="12">
        <f>IF(GJ$5&lt;&gt;"",HLOOKUP(GJ$5,'Recueil des UO'!$I$5:$AEI$12,8,FALSE),0)</f>
        <v>0</v>
      </c>
      <c r="GK10" s="12">
        <f>IF(GK$5&lt;&gt;"",HLOOKUP(GK$5,'Recueil des UO'!$I$5:$AEI$12,8,FALSE),0)</f>
        <v>0</v>
      </c>
      <c r="GL10" s="12">
        <f>IF(GL$5&lt;&gt;"",HLOOKUP(GL$5,'Recueil des UO'!$I$5:$AEI$12,8,FALSE),0)</f>
        <v>0</v>
      </c>
      <c r="GM10" s="12">
        <f>IF(GM$5&lt;&gt;"",HLOOKUP(GM$5,'Recueil des UO'!$I$5:$AEI$12,8,FALSE),0)</f>
        <v>0</v>
      </c>
      <c r="GN10" s="12">
        <f>IF(GN$5&lt;&gt;"",HLOOKUP(GN$5,'Recueil des UO'!$I$5:$AEI$12,8,FALSE),0)</f>
        <v>0</v>
      </c>
      <c r="GO10" s="12">
        <f>IF(GO$5&lt;&gt;"",HLOOKUP(GO$5,'Recueil des UO'!$I$5:$AEI$12,8,FALSE),0)</f>
        <v>0</v>
      </c>
      <c r="GP10" s="12">
        <f>IF(GP$5&lt;&gt;"",HLOOKUP(GP$5,'Recueil des UO'!$I$5:$AEI$12,8,FALSE),0)</f>
        <v>0</v>
      </c>
      <c r="GQ10" s="12">
        <f>IF(GQ$5&lt;&gt;"",HLOOKUP(GQ$5,'Recueil des UO'!$I$5:$AEI$12,8,FALSE),0)</f>
        <v>0</v>
      </c>
      <c r="GR10" s="12">
        <f>IF(GR$5&lt;&gt;"",HLOOKUP(GR$5,'Recueil des UO'!$I$5:$AEI$12,8,FALSE),0)</f>
        <v>0</v>
      </c>
      <c r="GS10" s="12">
        <f>IF(GS$5&lt;&gt;"",HLOOKUP(GS$5,'Recueil des UO'!$I$5:$AEI$12,8,FALSE),0)</f>
        <v>0</v>
      </c>
      <c r="GT10" s="12">
        <f>IF(GT$5&lt;&gt;"",HLOOKUP(GT$5,'Recueil des UO'!$I$5:$AEI$12,8,FALSE),0)</f>
        <v>0</v>
      </c>
      <c r="GU10" s="12">
        <f>IF(GU$5&lt;&gt;"",HLOOKUP(GU$5,'Recueil des UO'!$I$5:$AEI$12,8,FALSE),0)</f>
        <v>0</v>
      </c>
      <c r="GV10" s="12">
        <f>IF(GV$5&lt;&gt;"",HLOOKUP(GV$5,'Recueil des UO'!$I$5:$AEI$12,8,FALSE),0)</f>
        <v>0</v>
      </c>
      <c r="GW10" s="12">
        <f>IF(GW$5&lt;&gt;"",HLOOKUP(GW$5,'Recueil des UO'!$I$5:$AEI$12,8,FALSE),0)</f>
        <v>0</v>
      </c>
      <c r="GX10" s="12">
        <f>IF(GX$5&lt;&gt;"",HLOOKUP(GX$5,'Recueil des UO'!$I$5:$AEI$12,8,FALSE),0)</f>
        <v>0</v>
      </c>
      <c r="GY10" s="12">
        <f>IF(GY$5&lt;&gt;"",HLOOKUP(GY$5,'Recueil des UO'!$I$5:$AEI$12,8,FALSE),0)</f>
        <v>0</v>
      </c>
      <c r="GZ10" s="12">
        <f>IF(GZ$5&lt;&gt;"",HLOOKUP(GZ$5,'Recueil des UO'!$I$5:$AEI$12,8,FALSE),0)</f>
        <v>0</v>
      </c>
      <c r="HA10" s="12">
        <f>IF(HA$5&lt;&gt;"",HLOOKUP(HA$5,'Recueil des UO'!$I$5:$AEI$12,8,FALSE),0)</f>
        <v>0</v>
      </c>
      <c r="HB10" s="12">
        <f>IF(HB$5&lt;&gt;"",HLOOKUP(HB$5,'Recueil des UO'!$I$5:$AEI$12,8,FALSE),0)</f>
        <v>0</v>
      </c>
      <c r="HC10" s="12">
        <f>IF(HC$5&lt;&gt;"",HLOOKUP(HC$5,'Recueil des UO'!$I$5:$AEI$12,8,FALSE),0)</f>
        <v>0</v>
      </c>
      <c r="HD10" s="12">
        <f>IF(HD$5&lt;&gt;"",HLOOKUP(HD$5,'Recueil des UO'!$I$5:$AEI$12,8,FALSE),0)</f>
        <v>0</v>
      </c>
      <c r="HE10" s="12">
        <f>IF(HE$5&lt;&gt;"",HLOOKUP(HE$5,'Recueil des UO'!$I$5:$AEI$12,8,FALSE),0)</f>
        <v>0</v>
      </c>
      <c r="HF10" s="12">
        <f>IF(HF$5&lt;&gt;"",HLOOKUP(HF$5,'Recueil des UO'!$I$5:$AEI$12,8,FALSE),0)</f>
        <v>0</v>
      </c>
      <c r="HG10" s="12">
        <f>IF(HG$5&lt;&gt;"",HLOOKUP(HG$5,'Recueil des UO'!$I$5:$AEI$12,8,FALSE),0)</f>
        <v>0</v>
      </c>
      <c r="HH10" s="12">
        <f>IF(HH$5&lt;&gt;"",HLOOKUP(HH$5,'Recueil des UO'!$I$5:$AEI$12,8,FALSE),0)</f>
        <v>0</v>
      </c>
      <c r="HI10" s="12">
        <f>IF(HI$5&lt;&gt;"",HLOOKUP(HI$5,'Recueil des UO'!$I$5:$AEI$12,8,FALSE),0)</f>
        <v>0</v>
      </c>
      <c r="HJ10" s="12">
        <f>IF(HJ$5&lt;&gt;"",HLOOKUP(HJ$5,'Recueil des UO'!$I$5:$AEI$12,8,FALSE),0)</f>
        <v>0</v>
      </c>
      <c r="HK10" s="12">
        <f>IF(HK$5&lt;&gt;"",HLOOKUP(HK$5,'Recueil des UO'!$I$5:$AEI$12,8,FALSE),0)</f>
        <v>0</v>
      </c>
      <c r="HL10" s="12">
        <f>IF(HL$5&lt;&gt;"",HLOOKUP(HL$5,'Recueil des UO'!$I$5:$AEI$12,8,FALSE),0)</f>
        <v>0</v>
      </c>
      <c r="HM10" s="12">
        <f>IF(HM$5&lt;&gt;"",HLOOKUP(HM$5,'Recueil des UO'!$I$5:$AEI$12,8,FALSE),0)</f>
        <v>0</v>
      </c>
      <c r="HN10" s="12">
        <f>IF(HN$5&lt;&gt;"",HLOOKUP(HN$5,'Recueil des UO'!$I$5:$AEI$12,8,FALSE),0)</f>
        <v>0</v>
      </c>
      <c r="HO10" s="12">
        <f>IF(HO$5&lt;&gt;"",HLOOKUP(HO$5,'Recueil des UO'!$I$5:$AEI$12,8,FALSE),0)</f>
        <v>0</v>
      </c>
      <c r="HP10" s="12">
        <f>IF(HP$5&lt;&gt;"",HLOOKUP(HP$5,'Recueil des UO'!$I$5:$AEI$12,8,FALSE),0)</f>
        <v>0</v>
      </c>
      <c r="HQ10" s="12">
        <f>IF(HQ$5&lt;&gt;"",HLOOKUP(HQ$5,'Recueil des UO'!$I$5:$AEI$12,8,FALSE),0)</f>
        <v>0</v>
      </c>
      <c r="HR10" s="12">
        <f>IF(HR$5&lt;&gt;"",HLOOKUP(HR$5,'Recueil des UO'!$I$5:$AEI$12,8,FALSE),0)</f>
        <v>0</v>
      </c>
      <c r="HS10" s="12">
        <f>IF(HS$5&lt;&gt;"",HLOOKUP(HS$5,'Recueil des UO'!$I$5:$AEI$12,8,FALSE),0)</f>
        <v>0</v>
      </c>
      <c r="HT10" s="12">
        <f>IF(HT$5&lt;&gt;"",HLOOKUP(HT$5,'Recueil des UO'!$I$5:$AEI$12,8,FALSE),0)</f>
        <v>0</v>
      </c>
      <c r="HU10" s="12">
        <f>IF(HU$5&lt;&gt;"",HLOOKUP(HU$5,'Recueil des UO'!$I$5:$AEI$12,8,FALSE),0)</f>
        <v>0</v>
      </c>
      <c r="HV10" s="12">
        <f>IF(HV$5&lt;&gt;"",HLOOKUP(HV$5,'Recueil des UO'!$I$5:$AEI$12,8,FALSE),0)</f>
        <v>0</v>
      </c>
      <c r="HW10" s="12">
        <f>IF(HW$5&lt;&gt;"",HLOOKUP(HW$5,'Recueil des UO'!$I$5:$AEI$12,8,FALSE),0)</f>
        <v>0</v>
      </c>
      <c r="HX10" s="12">
        <f>IF(HX$5&lt;&gt;"",HLOOKUP(HX$5,'Recueil des UO'!$I$5:$AEI$12,8,FALSE),0)</f>
        <v>0</v>
      </c>
      <c r="HY10" s="12">
        <f>IF(HY$5&lt;&gt;"",HLOOKUP(HY$5,'Recueil des UO'!$I$5:$AEI$12,8,FALSE),0)</f>
        <v>0</v>
      </c>
      <c r="HZ10" s="12">
        <f>IF(HZ$5&lt;&gt;"",HLOOKUP(HZ$5,'Recueil des UO'!$I$5:$AEI$12,8,FALSE),0)</f>
        <v>0</v>
      </c>
      <c r="IA10" s="12">
        <f>IF(IA$5&lt;&gt;"",HLOOKUP(IA$5,'Recueil des UO'!$I$5:$AEI$12,8,FALSE),0)</f>
        <v>0</v>
      </c>
      <c r="IB10" s="12">
        <f>IF(IB$5&lt;&gt;"",HLOOKUP(IB$5,'Recueil des UO'!$I$5:$AEI$12,8,FALSE),0)</f>
        <v>0</v>
      </c>
      <c r="IC10" s="12">
        <f>IF(IC$5&lt;&gt;"",HLOOKUP(IC$5,'Recueil des UO'!$I$5:$AEI$12,8,FALSE),0)</f>
        <v>0</v>
      </c>
      <c r="ID10" s="12">
        <f>IF(ID$5&lt;&gt;"",HLOOKUP(ID$5,'Recueil des UO'!$I$5:$AEI$12,8,FALSE),0)</f>
        <v>0</v>
      </c>
      <c r="IE10" s="12">
        <f>IF(IE$5&lt;&gt;"",HLOOKUP(IE$5,'Recueil des UO'!$I$5:$AEI$12,8,FALSE),0)</f>
        <v>0</v>
      </c>
      <c r="IF10" s="12">
        <f>IF(IF$5&lt;&gt;"",HLOOKUP(IF$5,'Recueil des UO'!$I$5:$AEI$12,8,FALSE),0)</f>
        <v>0</v>
      </c>
      <c r="IG10" s="12">
        <f>IF(IG$5&lt;&gt;"",HLOOKUP(IG$5,'Recueil des UO'!$I$5:$AEI$12,8,FALSE),0)</f>
        <v>0</v>
      </c>
      <c r="IH10" s="12">
        <f>IF(IH$5&lt;&gt;"",HLOOKUP(IH$5,'Recueil des UO'!$I$5:$AEI$12,8,FALSE),0)</f>
        <v>0</v>
      </c>
      <c r="II10" s="12">
        <f>IF(II$5&lt;&gt;"",HLOOKUP(II$5,'Recueil des UO'!$I$5:$AEI$12,8,FALSE),0)</f>
        <v>0</v>
      </c>
      <c r="IJ10" s="12">
        <f>IF(IJ$5&lt;&gt;"",HLOOKUP(IJ$5,'Recueil des UO'!$I$5:$AEI$12,8,FALSE),0)</f>
        <v>0</v>
      </c>
      <c r="IK10" s="12">
        <f>IF(IK$5&lt;&gt;"",HLOOKUP(IK$5,'Recueil des UO'!$I$5:$AEI$12,8,FALSE),0)</f>
        <v>0</v>
      </c>
      <c r="IL10" s="12">
        <f>IF(IL$5&lt;&gt;"",HLOOKUP(IL$5,'Recueil des UO'!$I$5:$AEI$12,8,FALSE),0)</f>
        <v>0</v>
      </c>
      <c r="IM10" s="12">
        <f>IF(IM$5&lt;&gt;"",HLOOKUP(IM$5,'Recueil des UO'!$I$5:$AEI$12,8,FALSE),0)</f>
        <v>0</v>
      </c>
      <c r="IN10" s="12">
        <f>IF(IN$5&lt;&gt;"",HLOOKUP(IN$5,'Recueil des UO'!$I$5:$AEI$12,8,FALSE),0)</f>
        <v>0</v>
      </c>
      <c r="IO10" s="12">
        <f>IF(IO$5&lt;&gt;"",HLOOKUP(IO$5,'Recueil des UO'!$I$5:$AEI$12,8,FALSE),0)</f>
        <v>0</v>
      </c>
      <c r="IP10" s="12">
        <f>IF(IP$5&lt;&gt;"",HLOOKUP(IP$5,'Recueil des UO'!$I$5:$AEI$12,8,FALSE),0)</f>
        <v>0</v>
      </c>
      <c r="IQ10" s="12">
        <f>IF(IQ$5&lt;&gt;"",HLOOKUP(IQ$5,'Recueil des UO'!$I$5:$AEI$12,8,FALSE),0)</f>
        <v>0</v>
      </c>
      <c r="IR10" s="12">
        <f>IF(IR$5&lt;&gt;"",HLOOKUP(IR$5,'Recueil des UO'!$I$5:$AEI$12,8,FALSE),0)</f>
        <v>0</v>
      </c>
      <c r="IS10" s="12">
        <f>IF(IS$5&lt;&gt;"",HLOOKUP(IS$5,'Recueil des UO'!$I$5:$AEI$12,8,FALSE),0)</f>
        <v>0</v>
      </c>
      <c r="IT10" s="12">
        <f>IF(IT$5&lt;&gt;"",HLOOKUP(IT$5,'Recueil des UO'!$I$5:$AEI$12,8,FALSE),0)</f>
        <v>0</v>
      </c>
      <c r="IU10" s="12">
        <f>IF(IU$5&lt;&gt;"",HLOOKUP(IU$5,'Recueil des UO'!$I$5:$AEI$12,8,FALSE),0)</f>
        <v>0</v>
      </c>
      <c r="IV10" s="12">
        <f>IF(IV$5&lt;&gt;"",HLOOKUP(IV$5,'Recueil des UO'!$I$5:$AEI$12,8,FALSE),0)</f>
        <v>0</v>
      </c>
      <c r="IW10" s="12">
        <f>IF(IW$5&lt;&gt;"",HLOOKUP(IW$5,'Recueil des UO'!$I$5:$AEI$12,8,FALSE),0)</f>
        <v>0</v>
      </c>
      <c r="IX10" s="12">
        <f>IF(IX$5&lt;&gt;"",HLOOKUP(IX$5,'Recueil des UO'!$I$5:$AEI$12,8,FALSE),0)</f>
        <v>0</v>
      </c>
      <c r="IY10" s="12">
        <f>IF(IY$5&lt;&gt;"",HLOOKUP(IY$5,'Recueil des UO'!$I$5:$AEI$12,8,FALSE),0)</f>
        <v>0</v>
      </c>
      <c r="IZ10" s="12">
        <f>IF(IZ$5&lt;&gt;"",HLOOKUP(IZ$5,'Recueil des UO'!$I$5:$AEI$12,8,FALSE),0)</f>
        <v>0</v>
      </c>
      <c r="JA10" s="12">
        <f>IF(JA$5&lt;&gt;"",HLOOKUP(JA$5,'Recueil des UO'!$I$5:$AEI$12,8,FALSE),0)</f>
        <v>0</v>
      </c>
      <c r="JB10" s="12">
        <f>IF(JB$5&lt;&gt;"",HLOOKUP(JB$5,'Recueil des UO'!$I$5:$AEI$12,8,FALSE),0)</f>
        <v>0</v>
      </c>
      <c r="JC10" s="12">
        <f>IF(JC$5&lt;&gt;"",HLOOKUP(JC$5,'Recueil des UO'!$I$5:$AEI$12,8,FALSE),0)</f>
        <v>0</v>
      </c>
      <c r="JD10" s="12">
        <f>IF(JD$5&lt;&gt;"",HLOOKUP(JD$5,'Recueil des UO'!$I$5:$AEI$12,8,FALSE),0)</f>
        <v>0</v>
      </c>
      <c r="JE10" s="12">
        <f>IF(JE$5&lt;&gt;"",HLOOKUP(JE$5,'Recueil des UO'!$I$5:$AEI$12,8,FALSE),0)</f>
        <v>0</v>
      </c>
      <c r="JF10" s="12">
        <f>IF(JF$5&lt;&gt;"",HLOOKUP(JF$5,'Recueil des UO'!$I$5:$AEI$12,8,FALSE),0)</f>
        <v>0</v>
      </c>
      <c r="JG10" s="12">
        <f>IF(JG$5&lt;&gt;"",HLOOKUP(JG$5,'Recueil des UO'!$I$5:$AEI$12,8,FALSE),0)</f>
        <v>0</v>
      </c>
      <c r="JH10" s="12">
        <f>IF(JH$5&lt;&gt;"",HLOOKUP(JH$5,'Recueil des UO'!$I$5:$AEI$12,8,FALSE),0)</f>
        <v>0</v>
      </c>
      <c r="JI10" s="12">
        <f>IF(JI$5&lt;&gt;"",HLOOKUP(JI$5,'Recueil des UO'!$I$5:$AEI$12,8,FALSE),0)</f>
        <v>0</v>
      </c>
      <c r="JJ10" s="12">
        <f>IF(JJ$5&lt;&gt;"",HLOOKUP(JJ$5,'Recueil des UO'!$I$5:$AEI$12,8,FALSE),0)</f>
        <v>0</v>
      </c>
      <c r="JK10" s="12">
        <f>IF(JK$5&lt;&gt;"",HLOOKUP(JK$5,'Recueil des UO'!$I$5:$AEI$12,8,FALSE),0)</f>
        <v>0</v>
      </c>
      <c r="JL10" s="12">
        <f>IF(JL$5&lt;&gt;"",HLOOKUP(JL$5,'Recueil des UO'!$I$5:$AEI$12,8,FALSE),0)</f>
        <v>0</v>
      </c>
      <c r="JM10" s="12">
        <f>IF(JM$5&lt;&gt;"",HLOOKUP(JM$5,'Recueil des UO'!$I$5:$AEI$12,8,FALSE),0)</f>
        <v>0</v>
      </c>
      <c r="JN10" s="12">
        <f>IF(JN$5&lt;&gt;"",HLOOKUP(JN$5,'Recueil des UO'!$I$5:$AEI$12,8,FALSE),0)</f>
        <v>0</v>
      </c>
      <c r="JO10" s="12">
        <f>IF(JO$5&lt;&gt;"",HLOOKUP(JO$5,'Recueil des UO'!$I$5:$AEI$12,8,FALSE),0)</f>
        <v>0</v>
      </c>
      <c r="JP10" s="12">
        <f>IF(JP$5&lt;&gt;"",HLOOKUP(JP$5,'Recueil des UO'!$I$5:$AEI$12,8,FALSE),0)</f>
        <v>0</v>
      </c>
      <c r="JQ10" s="12">
        <f>IF(JQ$5&lt;&gt;"",HLOOKUP(JQ$5,'Recueil des UO'!$I$5:$AEI$12,8,FALSE),0)</f>
        <v>0</v>
      </c>
      <c r="JR10" s="12">
        <f>IF(JR$5&lt;&gt;"",HLOOKUP(JR$5,'Recueil des UO'!$I$5:$AEI$12,8,FALSE),0)</f>
        <v>0</v>
      </c>
      <c r="JS10" s="12">
        <f>IF(JS$5&lt;&gt;"",HLOOKUP(JS$5,'Recueil des UO'!$I$5:$AEI$12,8,FALSE),0)</f>
        <v>0</v>
      </c>
      <c r="JT10" s="12">
        <f>IF(JT$5&lt;&gt;"",HLOOKUP(JT$5,'Recueil des UO'!$I$5:$AEI$12,8,FALSE),0)</f>
        <v>0</v>
      </c>
      <c r="JU10" s="12">
        <f>IF(JU$5&lt;&gt;"",HLOOKUP(JU$5,'Recueil des UO'!$I$5:$AEI$12,8,FALSE),0)</f>
        <v>0</v>
      </c>
      <c r="JV10" s="12">
        <f>IF(JV$5&lt;&gt;"",HLOOKUP(JV$5,'Recueil des UO'!$I$5:$AEI$12,8,FALSE),0)</f>
        <v>0</v>
      </c>
      <c r="JW10" s="12">
        <f>IF(JW$5&lt;&gt;"",HLOOKUP(JW$5,'Recueil des UO'!$I$5:$AEI$12,8,FALSE),0)</f>
        <v>0</v>
      </c>
      <c r="JX10" s="12">
        <f>IF(JX$5&lt;&gt;"",HLOOKUP(JX$5,'Recueil des UO'!$I$5:$AEI$12,8,FALSE),0)</f>
        <v>0</v>
      </c>
      <c r="JY10" s="12">
        <f>IF(JY$5&lt;&gt;"",HLOOKUP(JY$5,'Recueil des UO'!$I$5:$AEI$12,8,FALSE),0)</f>
        <v>0</v>
      </c>
      <c r="JZ10" s="12">
        <f>IF(JZ$5&lt;&gt;"",HLOOKUP(JZ$5,'Recueil des UO'!$I$5:$AEI$12,8,FALSE),0)</f>
        <v>0</v>
      </c>
      <c r="KA10" s="12">
        <f>IF(KA$5&lt;&gt;"",HLOOKUP(KA$5,'Recueil des UO'!$I$5:$AEI$12,8,FALSE),0)</f>
        <v>0</v>
      </c>
      <c r="KB10" s="12">
        <f>IF(KB$5&lt;&gt;"",HLOOKUP(KB$5,'Recueil des UO'!$I$5:$AEI$12,8,FALSE),0)</f>
        <v>0</v>
      </c>
      <c r="KC10" s="12">
        <f>IF(KC$5&lt;&gt;"",HLOOKUP(KC$5,'Recueil des UO'!$I$5:$AEI$12,8,FALSE),0)</f>
        <v>0</v>
      </c>
      <c r="KD10" s="12">
        <f>IF(KD$5&lt;&gt;"",HLOOKUP(KD$5,'Recueil des UO'!$I$5:$AEI$12,8,FALSE),0)</f>
        <v>0</v>
      </c>
      <c r="KE10" s="12">
        <f>IF(KE$5&lt;&gt;"",HLOOKUP(KE$5,'Recueil des UO'!$I$5:$AEI$12,8,FALSE),0)</f>
        <v>0</v>
      </c>
      <c r="KF10" s="12">
        <f>IF(KF$5&lt;&gt;"",HLOOKUP(KF$5,'Recueil des UO'!$I$5:$AEI$12,8,FALSE),0)</f>
        <v>0</v>
      </c>
      <c r="KG10" s="12">
        <f>IF(KG$5&lt;&gt;"",HLOOKUP(KG$5,'Recueil des UO'!$I$5:$AEI$12,8,FALSE),0)</f>
        <v>0</v>
      </c>
      <c r="KH10" s="12">
        <f>IF(KH$5&lt;&gt;"",HLOOKUP(KH$5,'Recueil des UO'!$I$5:$AEI$12,8,FALSE),0)</f>
        <v>0</v>
      </c>
      <c r="KI10" s="12">
        <f>IF(KI$5&lt;&gt;"",HLOOKUP(KI$5,'Recueil des UO'!$I$5:$AEI$12,8,FALSE),0)</f>
        <v>0</v>
      </c>
      <c r="KJ10" s="12">
        <f>IF(KJ$5&lt;&gt;"",HLOOKUP(KJ$5,'Recueil des UO'!$I$5:$AEI$12,8,FALSE),0)</f>
        <v>0</v>
      </c>
      <c r="KK10" s="12">
        <f>IF(KK$5&lt;&gt;"",HLOOKUP(KK$5,'Recueil des UO'!$I$5:$AEI$12,8,FALSE),0)</f>
        <v>0</v>
      </c>
      <c r="KL10" s="12">
        <f>IF(KL$5&lt;&gt;"",HLOOKUP(KL$5,'Recueil des UO'!$I$5:$AEI$12,8,FALSE),0)</f>
        <v>0</v>
      </c>
      <c r="KM10" s="12">
        <f>IF(KM$5&lt;&gt;"",HLOOKUP(KM$5,'Recueil des UO'!$I$5:$AEI$12,8,FALSE),0)</f>
        <v>0</v>
      </c>
      <c r="KN10" s="12">
        <f>IF(KN$5&lt;&gt;"",HLOOKUP(KN$5,'Recueil des UO'!$I$5:$AEI$12,8,FALSE),0)</f>
        <v>0</v>
      </c>
      <c r="KO10" s="12">
        <f>IF(KO$5&lt;&gt;"",HLOOKUP(KO$5,'Recueil des UO'!$I$5:$AEI$12,8,FALSE),0)</f>
        <v>0</v>
      </c>
      <c r="KP10" s="12">
        <f>IF(KP$5&lt;&gt;"",HLOOKUP(KP$5,'Recueil des UO'!$I$5:$AEI$12,8,FALSE),0)</f>
        <v>0</v>
      </c>
      <c r="KQ10" s="12">
        <f>IF(KQ$5&lt;&gt;"",HLOOKUP(KQ$5,'Recueil des UO'!$I$5:$AEI$12,8,FALSE),0)</f>
        <v>0</v>
      </c>
      <c r="KR10" s="12">
        <f>IF(KR$5&lt;&gt;"",HLOOKUP(KR$5,'Recueil des UO'!$I$5:$AEI$12,8,FALSE),0)</f>
        <v>0</v>
      </c>
      <c r="KS10" s="12">
        <f>IF(KS$5&lt;&gt;"",HLOOKUP(KS$5,'Recueil des UO'!$I$5:$AEI$12,8,FALSE),0)</f>
        <v>0</v>
      </c>
      <c r="KT10" s="12">
        <f>IF(KT$5&lt;&gt;"",HLOOKUP(KT$5,'Recueil des UO'!$I$5:$AEI$12,8,FALSE),0)</f>
        <v>0</v>
      </c>
      <c r="KU10" s="12">
        <f>IF(KU$5&lt;&gt;"",HLOOKUP(KU$5,'Recueil des UO'!$I$5:$AEI$12,8,FALSE),0)</f>
        <v>0</v>
      </c>
      <c r="KV10" s="12">
        <f>IF(KV$5&lt;&gt;"",HLOOKUP(KV$5,'Recueil des UO'!$I$5:$AEI$12,8,FALSE),0)</f>
        <v>0</v>
      </c>
      <c r="KW10" s="12">
        <f>IF(KW$5&lt;&gt;"",HLOOKUP(KW$5,'Recueil des UO'!$I$5:$AEI$12,8,FALSE),0)</f>
        <v>0</v>
      </c>
      <c r="KX10" s="12">
        <f>IF(KX$5&lt;&gt;"",HLOOKUP(KX$5,'Recueil des UO'!$I$5:$AEI$12,8,FALSE),0)</f>
        <v>0</v>
      </c>
      <c r="KY10" s="12">
        <f>IF(KY$5&lt;&gt;"",HLOOKUP(KY$5,'Recueil des UO'!$I$5:$AEI$12,8,FALSE),0)</f>
        <v>0</v>
      </c>
      <c r="KZ10" s="12">
        <f>IF(KZ$5&lt;&gt;"",HLOOKUP(KZ$5,'Recueil des UO'!$I$5:$AEI$12,8,FALSE),0)</f>
        <v>0</v>
      </c>
      <c r="LA10" s="12">
        <f>IF(LA$5&lt;&gt;"",HLOOKUP(LA$5,'Recueil des UO'!$I$5:$AEI$12,8,FALSE),0)</f>
        <v>0</v>
      </c>
      <c r="LB10" s="12">
        <f>IF(LB$5&lt;&gt;"",HLOOKUP(LB$5,'Recueil des UO'!$I$5:$AEI$12,8,FALSE),0)</f>
        <v>0</v>
      </c>
      <c r="LC10" s="12">
        <f>IF(LC$5&lt;&gt;"",HLOOKUP(LC$5,'Recueil des UO'!$I$5:$AEI$12,8,FALSE),0)</f>
        <v>0</v>
      </c>
      <c r="LD10" s="12">
        <f>IF(LD$5&lt;&gt;"",HLOOKUP(LD$5,'Recueil des UO'!$I$5:$AEI$12,8,FALSE),0)</f>
        <v>0</v>
      </c>
      <c r="LE10" s="12">
        <f>IF(LE$5&lt;&gt;"",HLOOKUP(LE$5,'Recueil des UO'!$I$5:$AEI$12,8,FALSE),0)</f>
        <v>0</v>
      </c>
      <c r="LF10" s="12">
        <f>IF(LF$5&lt;&gt;"",HLOOKUP(LF$5,'Recueil des UO'!$I$5:$AEI$12,8,FALSE),0)</f>
        <v>0</v>
      </c>
      <c r="LG10" s="12">
        <f>IF(LG$5&lt;&gt;"",HLOOKUP(LG$5,'Recueil des UO'!$I$5:$AEI$12,8,FALSE),0)</f>
        <v>0</v>
      </c>
      <c r="LH10" s="12">
        <f>IF(LH$5&lt;&gt;"",HLOOKUP(LH$5,'Recueil des UO'!$I$5:$AEI$12,8,FALSE),0)</f>
        <v>0</v>
      </c>
      <c r="LI10" s="12">
        <f>IF(LI$5&lt;&gt;"",HLOOKUP(LI$5,'Recueil des UO'!$I$5:$AEI$12,8,FALSE),0)</f>
        <v>0</v>
      </c>
      <c r="LJ10" s="12">
        <f>IF(LJ$5&lt;&gt;"",HLOOKUP(LJ$5,'Recueil des UO'!$I$5:$AEI$12,8,FALSE),0)</f>
        <v>0</v>
      </c>
      <c r="LK10" s="12">
        <f>IF(LK$5&lt;&gt;"",HLOOKUP(LK$5,'Recueil des UO'!$I$5:$AEI$12,8,FALSE),0)</f>
        <v>0</v>
      </c>
      <c r="LL10" s="12">
        <f>IF(LL$5&lt;&gt;"",HLOOKUP(LL$5,'Recueil des UO'!$I$5:$AEI$12,8,FALSE),0)</f>
        <v>0</v>
      </c>
      <c r="LM10" s="12">
        <f>IF(LM$5&lt;&gt;"",HLOOKUP(LM$5,'Recueil des UO'!$I$5:$AEI$12,8,FALSE),0)</f>
        <v>0</v>
      </c>
      <c r="LN10" s="12">
        <f>IF(LN$5&lt;&gt;"",HLOOKUP(LN$5,'Recueil des UO'!$I$5:$AEI$12,8,FALSE),0)</f>
        <v>0</v>
      </c>
      <c r="LO10" s="12">
        <f>IF(LO$5&lt;&gt;"",HLOOKUP(LO$5,'Recueil des UO'!$I$5:$AEI$12,8,FALSE),0)</f>
        <v>0</v>
      </c>
      <c r="LP10" s="12">
        <f>IF(LP$5&lt;&gt;"",HLOOKUP(LP$5,'Recueil des UO'!$I$5:$AEI$12,8,FALSE),0)</f>
        <v>0</v>
      </c>
      <c r="LQ10" s="12">
        <f>IF(LQ$5&lt;&gt;"",HLOOKUP(LQ$5,'Recueil des UO'!$I$5:$AEI$12,8,FALSE),0)</f>
        <v>0</v>
      </c>
      <c r="LR10" s="12">
        <f>IF(LR$5&lt;&gt;"",HLOOKUP(LR$5,'Recueil des UO'!$I$5:$AEI$12,8,FALSE),0)</f>
        <v>0</v>
      </c>
      <c r="LS10" s="12">
        <f>IF(LS$5&lt;&gt;"",HLOOKUP(LS$5,'Recueil des UO'!$I$5:$AEI$12,8,FALSE),0)</f>
        <v>0</v>
      </c>
      <c r="LT10" s="12">
        <f>IF(LT$5&lt;&gt;"",HLOOKUP(LT$5,'Recueil des UO'!$I$5:$AEI$12,8,FALSE),0)</f>
        <v>0</v>
      </c>
      <c r="LU10" s="12">
        <f>IF(LU$5&lt;&gt;"",HLOOKUP(LU$5,'Recueil des UO'!$I$5:$AEI$12,8,FALSE),0)</f>
        <v>0</v>
      </c>
      <c r="LV10" s="12">
        <f>IF(LV$5&lt;&gt;"",HLOOKUP(LV$5,'Recueil des UO'!$I$5:$AEI$12,8,FALSE),0)</f>
        <v>0</v>
      </c>
      <c r="LW10" s="12">
        <f>IF(LW$5&lt;&gt;"",HLOOKUP(LW$5,'Recueil des UO'!$I$5:$AEI$12,8,FALSE),0)</f>
        <v>0</v>
      </c>
      <c r="LX10" s="12">
        <f>IF(LX$5&lt;&gt;"",HLOOKUP(LX$5,'Recueil des UO'!$I$5:$AEI$12,8,FALSE),0)</f>
        <v>0</v>
      </c>
      <c r="LY10" s="12">
        <f>IF(LY$5&lt;&gt;"",HLOOKUP(LY$5,'Recueil des UO'!$I$5:$AEI$12,8,FALSE),0)</f>
        <v>0</v>
      </c>
      <c r="LZ10" s="12">
        <f>IF(LZ$5&lt;&gt;"",HLOOKUP(LZ$5,'Recueil des UO'!$I$5:$AEI$12,8,FALSE),0)</f>
        <v>0</v>
      </c>
      <c r="MA10" s="12">
        <f>IF(MA$5&lt;&gt;"",HLOOKUP(MA$5,'Recueil des UO'!$I$5:$AEI$12,8,FALSE),0)</f>
        <v>0</v>
      </c>
      <c r="MB10" s="12">
        <f>IF(MB$5&lt;&gt;"",HLOOKUP(MB$5,'Recueil des UO'!$I$5:$AEI$12,8,FALSE),0)</f>
        <v>0</v>
      </c>
      <c r="MC10" s="12">
        <f>IF(MC$5&lt;&gt;"",HLOOKUP(MC$5,'Recueil des UO'!$I$5:$AEI$12,8,FALSE),0)</f>
        <v>0</v>
      </c>
      <c r="MD10" s="12">
        <f>IF(MD$5&lt;&gt;"",HLOOKUP(MD$5,'Recueil des UO'!$I$5:$AEI$12,8,FALSE),0)</f>
        <v>0</v>
      </c>
      <c r="ME10" s="12">
        <f>IF(ME$5&lt;&gt;"",HLOOKUP(ME$5,'Recueil des UO'!$I$5:$AEI$12,8,FALSE),0)</f>
        <v>0</v>
      </c>
      <c r="MF10" s="12">
        <f>IF(MF$5&lt;&gt;"",HLOOKUP(MF$5,'Recueil des UO'!$I$5:$AEI$12,8,FALSE),0)</f>
        <v>0</v>
      </c>
      <c r="MG10" s="12">
        <f>IF(MG$5&lt;&gt;"",HLOOKUP(MG$5,'Recueil des UO'!$I$5:$AEI$12,8,FALSE),0)</f>
        <v>0</v>
      </c>
      <c r="MH10" s="12">
        <f>IF(MH$5&lt;&gt;"",HLOOKUP(MH$5,'Recueil des UO'!$I$5:$AEI$12,8,FALSE),0)</f>
        <v>0</v>
      </c>
      <c r="MI10" s="12">
        <f>IF(MI$5&lt;&gt;"",HLOOKUP(MI$5,'Recueil des UO'!$I$5:$AEI$12,8,FALSE),0)</f>
        <v>0</v>
      </c>
      <c r="MJ10" s="12">
        <f>IF(MJ$5&lt;&gt;"",HLOOKUP(MJ$5,'Recueil des UO'!$I$5:$AEI$12,8,FALSE),0)</f>
        <v>0</v>
      </c>
      <c r="MK10" s="12">
        <f>IF(MK$5&lt;&gt;"",HLOOKUP(MK$5,'Recueil des UO'!$I$5:$AEI$12,8,FALSE),0)</f>
        <v>0</v>
      </c>
      <c r="ML10" s="12">
        <f>IF(ML$5&lt;&gt;"",HLOOKUP(ML$5,'Recueil des UO'!$I$5:$AEI$12,8,FALSE),0)</f>
        <v>0</v>
      </c>
      <c r="MM10" s="12">
        <f>IF(MM$5&lt;&gt;"",HLOOKUP(MM$5,'Recueil des UO'!$I$5:$AEI$12,8,FALSE),0)</f>
        <v>0</v>
      </c>
      <c r="MN10" s="12">
        <f>IF(MN$5&lt;&gt;"",HLOOKUP(MN$5,'Recueil des UO'!$I$5:$AEI$12,8,FALSE),0)</f>
        <v>0</v>
      </c>
      <c r="MO10" s="12">
        <f>IF(MO$5&lt;&gt;"",HLOOKUP(MO$5,'Recueil des UO'!$I$5:$AEI$12,8,FALSE),0)</f>
        <v>0</v>
      </c>
      <c r="MP10" s="12">
        <f>IF(MP$5&lt;&gt;"",HLOOKUP(MP$5,'Recueil des UO'!$I$5:$AEI$12,8,FALSE),0)</f>
        <v>0</v>
      </c>
      <c r="MQ10" s="12">
        <f>IF(MQ$5&lt;&gt;"",HLOOKUP(MQ$5,'Recueil des UO'!$I$5:$AEI$12,8,FALSE),0)</f>
        <v>0</v>
      </c>
      <c r="MR10" s="12">
        <f>IF(MR$5&lt;&gt;"",HLOOKUP(MR$5,'Recueil des UO'!$I$5:$AEI$12,8,FALSE),0)</f>
        <v>0</v>
      </c>
      <c r="MS10" s="12">
        <f>IF(MS$5&lt;&gt;"",HLOOKUP(MS$5,'Recueil des UO'!$I$5:$AEI$12,8,FALSE),0)</f>
        <v>0</v>
      </c>
      <c r="MT10" s="12">
        <f>IF(MT$5&lt;&gt;"",HLOOKUP(MT$5,'Recueil des UO'!$I$5:$AEI$12,8,FALSE),0)</f>
        <v>0</v>
      </c>
      <c r="MU10" s="12">
        <f>IF(MU$5&lt;&gt;"",HLOOKUP(MU$5,'Recueil des UO'!$I$5:$AEI$12,8,FALSE),0)</f>
        <v>0</v>
      </c>
      <c r="MV10" s="12">
        <f>IF(MV$5&lt;&gt;"",HLOOKUP(MV$5,'Recueil des UO'!$I$5:$AEI$12,8,FALSE),0)</f>
        <v>0</v>
      </c>
      <c r="MW10" s="12">
        <f>IF(MW$5&lt;&gt;"",HLOOKUP(MW$5,'Recueil des UO'!$I$5:$AEI$12,8,FALSE),0)</f>
        <v>0</v>
      </c>
      <c r="MX10" s="12">
        <f>IF(MX$5&lt;&gt;"",HLOOKUP(MX$5,'Recueil des UO'!$I$5:$AEI$12,8,FALSE),0)</f>
        <v>0</v>
      </c>
      <c r="MY10" s="12">
        <f>IF(MY$5&lt;&gt;"",HLOOKUP(MY$5,'Recueil des UO'!$I$5:$AEI$12,8,FALSE),0)</f>
        <v>0</v>
      </c>
      <c r="MZ10" s="12">
        <f>IF(MZ$5&lt;&gt;"",HLOOKUP(MZ$5,'Recueil des UO'!$I$5:$AEI$12,8,FALSE),0)</f>
        <v>0</v>
      </c>
      <c r="NA10" s="12">
        <f>IF(NA$5&lt;&gt;"",HLOOKUP(NA$5,'Recueil des UO'!$I$5:$AEI$12,8,FALSE),0)</f>
        <v>0</v>
      </c>
      <c r="NB10" s="12">
        <f>IF(NB$5&lt;&gt;"",HLOOKUP(NB$5,'Recueil des UO'!$I$5:$AEI$12,8,FALSE),0)</f>
        <v>0</v>
      </c>
      <c r="NC10" s="12">
        <f>IF(NC$5&lt;&gt;"",HLOOKUP(NC$5,'Recueil des UO'!$I$5:$AEI$12,8,FALSE),0)</f>
        <v>0</v>
      </c>
      <c r="ND10" s="12">
        <f>IF(ND$5&lt;&gt;"",HLOOKUP(ND$5,'Recueil des UO'!$I$5:$AEI$12,8,FALSE),0)</f>
        <v>0</v>
      </c>
      <c r="NE10" s="12">
        <f>IF(NE$5&lt;&gt;"",HLOOKUP(NE$5,'Recueil des UO'!$I$5:$AEI$12,8,FALSE),0)</f>
        <v>0</v>
      </c>
      <c r="NF10" s="12">
        <f>IF(NF$5&lt;&gt;"",HLOOKUP(NF$5,'Recueil des UO'!$I$5:$AEI$12,8,FALSE),0)</f>
        <v>0</v>
      </c>
      <c r="NG10" s="12">
        <f>IF(NG$5&lt;&gt;"",HLOOKUP(NG$5,'Recueil des UO'!$I$5:$AEI$12,8,FALSE),0)</f>
        <v>0</v>
      </c>
      <c r="NH10" s="12">
        <f>IF(NH$5&lt;&gt;"",HLOOKUP(NH$5,'Recueil des UO'!$I$5:$AEI$12,8,FALSE),0)</f>
        <v>0</v>
      </c>
      <c r="NI10" s="12">
        <f>IF(NI$5&lt;&gt;"",HLOOKUP(NI$5,'Recueil des UO'!$I$5:$AEI$12,8,FALSE),0)</f>
        <v>0</v>
      </c>
      <c r="NJ10" s="12">
        <f>IF(NJ$5&lt;&gt;"",HLOOKUP(NJ$5,'Recueil des UO'!$I$5:$AEI$12,8,FALSE),0)</f>
        <v>0</v>
      </c>
      <c r="NK10" s="12">
        <f>IF(NK$5&lt;&gt;"",HLOOKUP(NK$5,'Recueil des UO'!$I$5:$AEI$12,8,FALSE),0)</f>
        <v>0</v>
      </c>
      <c r="NL10" s="12">
        <f>IF(NL$5&lt;&gt;"",HLOOKUP(NL$5,'Recueil des UO'!$I$5:$AEI$12,8,FALSE),0)</f>
        <v>0</v>
      </c>
      <c r="NM10" s="12">
        <f>IF(NM$5&lt;&gt;"",HLOOKUP(NM$5,'Recueil des UO'!$I$5:$AEI$12,8,FALSE),0)</f>
        <v>0</v>
      </c>
      <c r="NN10" s="12">
        <f>IF(NN$5&lt;&gt;"",HLOOKUP(NN$5,'Recueil des UO'!$I$5:$AEI$12,8,FALSE),0)</f>
        <v>0</v>
      </c>
      <c r="NO10" s="12">
        <f>IF(NO$5&lt;&gt;"",HLOOKUP(NO$5,'Recueil des UO'!$I$5:$AEI$12,8,FALSE),0)</f>
        <v>0</v>
      </c>
      <c r="NP10" s="12">
        <f>IF(NP$5&lt;&gt;"",HLOOKUP(NP$5,'Recueil des UO'!$I$5:$AEI$12,8,FALSE),0)</f>
        <v>0</v>
      </c>
      <c r="NQ10" s="12">
        <f>IF(NQ$5&lt;&gt;"",HLOOKUP(NQ$5,'Recueil des UO'!$I$5:$AEI$12,8,FALSE),0)</f>
        <v>0</v>
      </c>
      <c r="NR10" s="12">
        <f>IF(NR$5&lt;&gt;"",HLOOKUP(NR$5,'Recueil des UO'!$I$5:$AEI$12,8,FALSE),0)</f>
        <v>0</v>
      </c>
      <c r="NS10" s="12">
        <f>IF(NS$5&lt;&gt;"",HLOOKUP(NS$5,'Recueil des UO'!$I$5:$AEI$12,8,FALSE),0)</f>
        <v>0</v>
      </c>
      <c r="NT10" s="12">
        <f>IF(NT$5&lt;&gt;"",HLOOKUP(NT$5,'Recueil des UO'!$I$5:$AEI$12,8,FALSE),0)</f>
        <v>0</v>
      </c>
      <c r="NU10" s="12">
        <f>IF(NU$5&lt;&gt;"",HLOOKUP(NU$5,'Recueil des UO'!$I$5:$AEI$12,8,FALSE),0)</f>
        <v>0</v>
      </c>
      <c r="NV10" s="12">
        <f>IF(NV$5&lt;&gt;"",HLOOKUP(NV$5,'Recueil des UO'!$I$5:$AEI$12,8,FALSE),0)</f>
        <v>0</v>
      </c>
      <c r="NW10" s="12">
        <f>IF(NW$5&lt;&gt;"",HLOOKUP(NW$5,'Recueil des UO'!$I$5:$AEI$12,8,FALSE),0)</f>
        <v>0</v>
      </c>
      <c r="NX10" s="12">
        <f>IF(NX$5&lt;&gt;"",HLOOKUP(NX$5,'Recueil des UO'!$I$5:$AEI$12,8,FALSE),0)</f>
        <v>0</v>
      </c>
      <c r="NY10" s="12">
        <f>IF(NY$5&lt;&gt;"",HLOOKUP(NY$5,'Recueil des UO'!$I$5:$AEI$12,8,FALSE),0)</f>
        <v>0</v>
      </c>
      <c r="NZ10" s="12">
        <f>IF(NZ$5&lt;&gt;"",HLOOKUP(NZ$5,'Recueil des UO'!$I$5:$AEI$12,8,FALSE),0)</f>
        <v>0</v>
      </c>
      <c r="OA10" s="12">
        <f>IF(OA$5&lt;&gt;"",HLOOKUP(OA$5,'Recueil des UO'!$I$5:$AEI$12,8,FALSE),0)</f>
        <v>0</v>
      </c>
      <c r="OB10" s="12">
        <f>IF(OB$5&lt;&gt;"",HLOOKUP(OB$5,'Recueil des UO'!$I$5:$AEI$12,8,FALSE),0)</f>
        <v>0</v>
      </c>
      <c r="OC10" s="12">
        <f>IF(OC$5&lt;&gt;"",HLOOKUP(OC$5,'Recueil des UO'!$I$5:$AEI$12,8,FALSE),0)</f>
        <v>0</v>
      </c>
      <c r="OD10" s="12">
        <f>IF(OD$5&lt;&gt;"",HLOOKUP(OD$5,'Recueil des UO'!$I$5:$AEI$12,8,FALSE),0)</f>
        <v>0</v>
      </c>
      <c r="OE10" s="12">
        <f>IF(OE$5&lt;&gt;"",HLOOKUP(OE$5,'Recueil des UO'!$I$5:$AEI$12,8,FALSE),0)</f>
        <v>0</v>
      </c>
      <c r="OF10" s="12">
        <f>IF(OF$5&lt;&gt;"",HLOOKUP(OF$5,'Recueil des UO'!$I$5:$AEI$12,8,FALSE),0)</f>
        <v>0</v>
      </c>
      <c r="OG10" s="12">
        <f>IF(OG$5&lt;&gt;"",HLOOKUP(OG$5,'Recueil des UO'!$I$5:$AEI$12,8,FALSE),0)</f>
        <v>0</v>
      </c>
      <c r="OH10" s="12">
        <f>IF(OH$5&lt;&gt;"",HLOOKUP(OH$5,'Recueil des UO'!$I$5:$AEI$12,8,FALSE),0)</f>
        <v>0</v>
      </c>
      <c r="OI10" s="12">
        <f>IF(OI$5&lt;&gt;"",HLOOKUP(OI$5,'Recueil des UO'!$I$5:$AEI$12,8,FALSE),0)</f>
        <v>0</v>
      </c>
      <c r="OJ10" s="12">
        <f>IF(OJ$5&lt;&gt;"",HLOOKUP(OJ$5,'Recueil des UO'!$I$5:$AEI$12,8,FALSE),0)</f>
        <v>0</v>
      </c>
      <c r="OK10" s="12">
        <f>IF(OK$5&lt;&gt;"",HLOOKUP(OK$5,'Recueil des UO'!$I$5:$AEI$12,8,FALSE),0)</f>
        <v>0</v>
      </c>
      <c r="OL10" s="12">
        <f>IF(OL$5&lt;&gt;"",HLOOKUP(OL$5,'Recueil des UO'!$I$5:$AEI$12,8,FALSE),0)</f>
        <v>0</v>
      </c>
      <c r="OM10" s="12">
        <f>IF(OM$5&lt;&gt;"",HLOOKUP(OM$5,'Recueil des UO'!$I$5:$AEI$12,8,FALSE),0)</f>
        <v>0</v>
      </c>
      <c r="ON10" s="12">
        <f>IF(ON$5&lt;&gt;"",HLOOKUP(ON$5,'Recueil des UO'!$I$5:$AEI$12,8,FALSE),0)</f>
        <v>0</v>
      </c>
      <c r="OO10" s="12">
        <f>IF(OO$5&lt;&gt;"",HLOOKUP(OO$5,'Recueil des UO'!$I$5:$AEI$12,8,FALSE),0)</f>
        <v>0</v>
      </c>
      <c r="OP10" s="12">
        <f>IF(OP$5&lt;&gt;"",HLOOKUP(OP$5,'Recueil des UO'!$I$5:$AEI$12,8,FALSE),0)</f>
        <v>0</v>
      </c>
      <c r="OQ10" s="12">
        <f>IF(OQ$5&lt;&gt;"",HLOOKUP(OQ$5,'Recueil des UO'!$I$5:$AEI$12,8,FALSE),0)</f>
        <v>0</v>
      </c>
      <c r="OR10" s="12">
        <f>IF(OR$5&lt;&gt;"",HLOOKUP(OR$5,'Recueil des UO'!$I$5:$AEI$12,8,FALSE),0)</f>
        <v>0</v>
      </c>
      <c r="OS10" s="12">
        <f>IF(OS$5&lt;&gt;"",HLOOKUP(OS$5,'Recueil des UO'!$I$5:$AEI$12,8,FALSE),0)</f>
        <v>0</v>
      </c>
      <c r="OT10" s="12">
        <f>IF(OT$5&lt;&gt;"",HLOOKUP(OT$5,'Recueil des UO'!$I$5:$AEI$12,8,FALSE),0)</f>
        <v>0</v>
      </c>
      <c r="OU10" s="12">
        <f>IF(OU$5&lt;&gt;"",HLOOKUP(OU$5,'Recueil des UO'!$I$5:$AEI$12,8,FALSE),0)</f>
        <v>0</v>
      </c>
      <c r="OV10" s="12">
        <f>IF(OV$5&lt;&gt;"",HLOOKUP(OV$5,'Recueil des UO'!$I$5:$AEI$12,8,FALSE),0)</f>
        <v>0</v>
      </c>
      <c r="OW10" s="12">
        <f>IF(OW$5&lt;&gt;"",HLOOKUP(OW$5,'Recueil des UO'!$I$5:$AEI$12,8,FALSE),0)</f>
        <v>0</v>
      </c>
      <c r="OX10" s="12">
        <f>IF(OX$5&lt;&gt;"",HLOOKUP(OX$5,'Recueil des UO'!$I$5:$AEI$12,8,FALSE),0)</f>
        <v>0</v>
      </c>
      <c r="OY10" s="12">
        <f>IF(OY$5&lt;&gt;"",HLOOKUP(OY$5,'Recueil des UO'!$I$5:$AEI$12,8,FALSE),0)</f>
        <v>0</v>
      </c>
      <c r="OZ10" s="12">
        <f>IF(OZ$5&lt;&gt;"",HLOOKUP(OZ$5,'Recueil des UO'!$I$5:$AEI$12,8,FALSE),0)</f>
        <v>0</v>
      </c>
      <c r="PA10" s="12">
        <f>IF(PA$5&lt;&gt;"",HLOOKUP(PA$5,'Recueil des UO'!$I$5:$AEI$12,8,FALSE),0)</f>
        <v>0</v>
      </c>
      <c r="PB10" s="12">
        <f>IF(PB$5&lt;&gt;"",HLOOKUP(PB$5,'Recueil des UO'!$I$5:$AEI$12,8,FALSE),0)</f>
        <v>0</v>
      </c>
      <c r="PC10" s="12">
        <f>IF(PC$5&lt;&gt;"",HLOOKUP(PC$5,'Recueil des UO'!$I$5:$AEI$12,8,FALSE),0)</f>
        <v>0</v>
      </c>
      <c r="PD10" s="12">
        <f>IF(PD$5&lt;&gt;"",HLOOKUP(PD$5,'Recueil des UO'!$I$5:$AEI$12,8,FALSE),0)</f>
        <v>0</v>
      </c>
      <c r="PE10" s="12">
        <f>IF(PE$5&lt;&gt;"",HLOOKUP(PE$5,'Recueil des UO'!$I$5:$AEI$12,8,FALSE),0)</f>
        <v>0</v>
      </c>
      <c r="PF10" s="12">
        <f>IF(PF$5&lt;&gt;"",HLOOKUP(PF$5,'Recueil des UO'!$I$5:$AEI$12,8,FALSE),0)</f>
        <v>0</v>
      </c>
      <c r="PG10" s="12">
        <f>IF(PG$5&lt;&gt;"",HLOOKUP(PG$5,'Recueil des UO'!$I$5:$AEI$12,8,FALSE),0)</f>
        <v>0</v>
      </c>
      <c r="PH10" s="12">
        <f>IF(PH$5&lt;&gt;"",HLOOKUP(PH$5,'Recueil des UO'!$I$5:$AEI$12,8,FALSE),0)</f>
        <v>0</v>
      </c>
      <c r="PI10" s="12">
        <f>IF(PI$5&lt;&gt;"",HLOOKUP(PI$5,'Recueil des UO'!$I$5:$AEI$12,8,FALSE),0)</f>
        <v>0</v>
      </c>
      <c r="PJ10" s="12">
        <f>IF(PJ$5&lt;&gt;"",HLOOKUP(PJ$5,'Recueil des UO'!$I$5:$AEI$12,8,FALSE),0)</f>
        <v>0</v>
      </c>
      <c r="PK10" s="12">
        <f>IF(PK$5&lt;&gt;"",HLOOKUP(PK$5,'Recueil des UO'!$I$5:$AEI$12,8,FALSE),0)</f>
        <v>0</v>
      </c>
      <c r="PL10" s="12">
        <f>IF(PL$5&lt;&gt;"",HLOOKUP(PL$5,'Recueil des UO'!$I$5:$AEI$12,8,FALSE),0)</f>
        <v>0</v>
      </c>
      <c r="PM10" s="12">
        <f>IF(PM$5&lt;&gt;"",HLOOKUP(PM$5,'Recueil des UO'!$I$5:$AEI$12,8,FALSE),0)</f>
        <v>0</v>
      </c>
      <c r="PN10" s="12">
        <f>IF(PN$5&lt;&gt;"",HLOOKUP(PN$5,'Recueil des UO'!$I$5:$AEI$12,8,FALSE),0)</f>
        <v>0</v>
      </c>
      <c r="PO10" s="12">
        <f>IF(PO$5&lt;&gt;"",HLOOKUP(PO$5,'Recueil des UO'!$I$5:$AEI$12,8,FALSE),0)</f>
        <v>0</v>
      </c>
      <c r="PP10" s="12">
        <f>IF(PP$5&lt;&gt;"",HLOOKUP(PP$5,'Recueil des UO'!$I$5:$AEI$12,8,FALSE),0)</f>
        <v>0</v>
      </c>
      <c r="PQ10" s="12">
        <f>IF(PQ$5&lt;&gt;"",HLOOKUP(PQ$5,'Recueil des UO'!$I$5:$AEI$12,8,FALSE),0)</f>
        <v>0</v>
      </c>
      <c r="PR10" s="12">
        <f>IF(PR$5&lt;&gt;"",HLOOKUP(PR$5,'Recueil des UO'!$I$5:$AEI$12,8,FALSE),0)</f>
        <v>0</v>
      </c>
      <c r="PS10" s="12">
        <f>IF(PS$5&lt;&gt;"",HLOOKUP(PS$5,'Recueil des UO'!$I$5:$AEI$12,8,FALSE),0)</f>
        <v>0</v>
      </c>
      <c r="PT10" s="12">
        <f>IF(PT$5&lt;&gt;"",HLOOKUP(PT$5,'Recueil des UO'!$I$5:$AEI$12,8,FALSE),0)</f>
        <v>0</v>
      </c>
      <c r="PU10" s="12">
        <f>IF(PU$5&lt;&gt;"",HLOOKUP(PU$5,'Recueil des UO'!$I$5:$AEI$12,8,FALSE),0)</f>
        <v>0</v>
      </c>
      <c r="PV10" s="12">
        <f>IF(PV$5&lt;&gt;"",HLOOKUP(PV$5,'Recueil des UO'!$I$5:$AEI$12,8,FALSE),0)</f>
        <v>0</v>
      </c>
      <c r="PW10" s="12">
        <f>IF(PW$5&lt;&gt;"",HLOOKUP(PW$5,'Recueil des UO'!$I$5:$AEI$12,8,FALSE),0)</f>
        <v>0</v>
      </c>
      <c r="PX10" s="12">
        <f>IF(PX$5&lt;&gt;"",HLOOKUP(PX$5,'Recueil des UO'!$I$5:$AEI$12,8,FALSE),0)</f>
        <v>0</v>
      </c>
      <c r="PY10" s="12">
        <f>IF(PY$5&lt;&gt;"",HLOOKUP(PY$5,'Recueil des UO'!$I$5:$AEI$12,8,FALSE),0)</f>
        <v>0</v>
      </c>
      <c r="PZ10" s="12">
        <f>IF(PZ$5&lt;&gt;"",HLOOKUP(PZ$5,'Recueil des UO'!$I$5:$AEI$12,8,FALSE),0)</f>
        <v>0</v>
      </c>
      <c r="QA10" s="12">
        <f>IF(QA$5&lt;&gt;"",HLOOKUP(QA$5,'Recueil des UO'!$I$5:$AEI$12,8,FALSE),0)</f>
        <v>0</v>
      </c>
      <c r="QB10" s="12">
        <f>IF(QB$5&lt;&gt;"",HLOOKUP(QB$5,'Recueil des UO'!$I$5:$AEI$12,8,FALSE),0)</f>
        <v>0</v>
      </c>
      <c r="QC10" s="12">
        <f>IF(QC$5&lt;&gt;"",HLOOKUP(QC$5,'Recueil des UO'!$I$5:$AEI$12,8,FALSE),0)</f>
        <v>0</v>
      </c>
      <c r="QD10" s="12">
        <f>IF(QD$5&lt;&gt;"",HLOOKUP(QD$5,'Recueil des UO'!$I$5:$AEI$12,8,FALSE),0)</f>
        <v>0</v>
      </c>
      <c r="QE10" s="12">
        <f>IF(QE$5&lt;&gt;"",HLOOKUP(QE$5,'Recueil des UO'!$I$5:$AEI$12,8,FALSE),0)</f>
        <v>0</v>
      </c>
      <c r="QF10" s="12">
        <f>IF(QF$5&lt;&gt;"",HLOOKUP(QF$5,'Recueil des UO'!$I$5:$AEI$12,8,FALSE),0)</f>
        <v>0</v>
      </c>
      <c r="QG10" s="12">
        <f>IF(QG$5&lt;&gt;"",HLOOKUP(QG$5,'Recueil des UO'!$I$5:$AEI$12,8,FALSE),0)</f>
        <v>0</v>
      </c>
      <c r="QH10" s="12">
        <f>IF(QH$5&lt;&gt;"",HLOOKUP(QH$5,'Recueil des UO'!$I$5:$AEI$12,8,FALSE),0)</f>
        <v>0</v>
      </c>
      <c r="QI10" s="12">
        <f>IF(QI$5&lt;&gt;"",HLOOKUP(QI$5,'Recueil des UO'!$I$5:$AEI$12,8,FALSE),0)</f>
        <v>0</v>
      </c>
      <c r="QJ10" s="12">
        <f>IF(QJ$5&lt;&gt;"",HLOOKUP(QJ$5,'Recueil des UO'!$I$5:$AEI$12,8,FALSE),0)</f>
        <v>0</v>
      </c>
      <c r="QK10" s="12">
        <f>IF(QK$5&lt;&gt;"",HLOOKUP(QK$5,'Recueil des UO'!$I$5:$AEI$12,8,FALSE),0)</f>
        <v>0</v>
      </c>
      <c r="QL10" s="12">
        <f>IF(QL$5&lt;&gt;"",HLOOKUP(QL$5,'Recueil des UO'!$I$5:$AEI$12,8,FALSE),0)</f>
        <v>0</v>
      </c>
      <c r="QM10" s="12">
        <f>IF(QM$5&lt;&gt;"",HLOOKUP(QM$5,'Recueil des UO'!$I$5:$AEI$12,8,FALSE),0)</f>
        <v>0</v>
      </c>
      <c r="QN10" s="12">
        <f>IF(QN$5&lt;&gt;"",HLOOKUP(QN$5,'Recueil des UO'!$I$5:$AEI$12,8,FALSE),0)</f>
        <v>0</v>
      </c>
      <c r="QO10" s="12">
        <f>IF(QO$5&lt;&gt;"",HLOOKUP(QO$5,'Recueil des UO'!$I$5:$AEI$12,8,FALSE),0)</f>
        <v>0</v>
      </c>
      <c r="QP10" s="12">
        <f>IF(QP$5&lt;&gt;"",HLOOKUP(QP$5,'Recueil des UO'!$I$5:$AEI$12,8,FALSE),0)</f>
        <v>0</v>
      </c>
      <c r="QQ10" s="12">
        <f>IF(QQ$5&lt;&gt;"",HLOOKUP(QQ$5,'Recueil des UO'!$I$5:$AEI$12,8,FALSE),0)</f>
        <v>0</v>
      </c>
      <c r="QR10" s="12">
        <f>IF(QR$5&lt;&gt;"",HLOOKUP(QR$5,'Recueil des UO'!$I$5:$AEI$12,8,FALSE),0)</f>
        <v>0</v>
      </c>
      <c r="QS10" s="12">
        <f>IF(QS$5&lt;&gt;"",HLOOKUP(QS$5,'Recueil des UO'!$I$5:$AEI$12,8,FALSE),0)</f>
        <v>0</v>
      </c>
      <c r="QT10" s="12">
        <f>IF(QT$5&lt;&gt;"",HLOOKUP(QT$5,'Recueil des UO'!$I$5:$AEI$12,8,FALSE),0)</f>
        <v>0</v>
      </c>
      <c r="QU10" s="12">
        <f>IF(QU$5&lt;&gt;"",HLOOKUP(QU$5,'Recueil des UO'!$I$5:$AEI$12,8,FALSE),0)</f>
        <v>0</v>
      </c>
      <c r="QV10" s="12">
        <f>IF(QV$5&lt;&gt;"",HLOOKUP(QV$5,'Recueil des UO'!$I$5:$AEI$12,8,FALSE),0)</f>
        <v>0</v>
      </c>
      <c r="QW10" s="12">
        <f>IF(QW$5&lt;&gt;"",HLOOKUP(QW$5,'Recueil des UO'!$I$5:$AEI$12,8,FALSE),0)</f>
        <v>0</v>
      </c>
      <c r="QX10" s="12">
        <f>IF(QX$5&lt;&gt;"",HLOOKUP(QX$5,'Recueil des UO'!$I$5:$AEI$12,8,FALSE),0)</f>
        <v>0</v>
      </c>
      <c r="QY10" s="12">
        <f>IF(QY$5&lt;&gt;"",HLOOKUP(QY$5,'Recueil des UO'!$I$5:$AEI$12,8,FALSE),0)</f>
        <v>0</v>
      </c>
      <c r="QZ10" s="12">
        <f>IF(QZ$5&lt;&gt;"",HLOOKUP(QZ$5,'Recueil des UO'!$I$5:$AEI$12,8,FALSE),0)</f>
        <v>0</v>
      </c>
      <c r="RA10" s="12">
        <f>IF(RA$5&lt;&gt;"",HLOOKUP(RA$5,'Recueil des UO'!$I$5:$AEI$12,8,FALSE),0)</f>
        <v>0</v>
      </c>
      <c r="RB10" s="12">
        <f>IF(RB$5&lt;&gt;"",HLOOKUP(RB$5,'Recueil des UO'!$I$5:$AEI$12,8,FALSE),0)</f>
        <v>0</v>
      </c>
      <c r="RC10" s="12">
        <f>IF(RC$5&lt;&gt;"",HLOOKUP(RC$5,'Recueil des UO'!$I$5:$AEI$12,8,FALSE),0)</f>
        <v>0</v>
      </c>
      <c r="RD10" s="12">
        <f>IF(RD$5&lt;&gt;"",HLOOKUP(RD$5,'Recueil des UO'!$I$5:$AEI$12,8,FALSE),0)</f>
        <v>0</v>
      </c>
      <c r="RE10" s="12">
        <f>IF(RE$5&lt;&gt;"",HLOOKUP(RE$5,'Recueil des UO'!$I$5:$AEI$12,8,FALSE),0)</f>
        <v>0</v>
      </c>
      <c r="RF10" s="12">
        <f>IF(RF$5&lt;&gt;"",HLOOKUP(RF$5,'Recueil des UO'!$I$5:$AEI$12,8,FALSE),0)</f>
        <v>0</v>
      </c>
      <c r="RG10" s="12">
        <f>IF(RG$5&lt;&gt;"",HLOOKUP(RG$5,'Recueil des UO'!$I$5:$AEI$12,8,FALSE),0)</f>
        <v>0</v>
      </c>
      <c r="RH10" s="12">
        <f>IF(RH$5&lt;&gt;"",HLOOKUP(RH$5,'Recueil des UO'!$I$5:$AEI$12,8,FALSE),0)</f>
        <v>0</v>
      </c>
      <c r="RI10" s="12">
        <f>IF(RI$5&lt;&gt;"",HLOOKUP(RI$5,'Recueil des UO'!$I$5:$AEI$12,8,FALSE),0)</f>
        <v>0</v>
      </c>
      <c r="RJ10" s="12">
        <f>IF(RJ$5&lt;&gt;"",HLOOKUP(RJ$5,'Recueil des UO'!$I$5:$AEI$12,8,FALSE),0)</f>
        <v>0</v>
      </c>
      <c r="RK10" s="12">
        <f>IF(RK$5&lt;&gt;"",HLOOKUP(RK$5,'Recueil des UO'!$I$5:$AEI$12,8,FALSE),0)</f>
        <v>0</v>
      </c>
      <c r="RL10" s="12">
        <f>IF(RL$5&lt;&gt;"",HLOOKUP(RL$5,'Recueil des UO'!$I$5:$AEI$12,8,FALSE),0)</f>
        <v>0</v>
      </c>
      <c r="RM10" s="12">
        <f>IF(RM$5&lt;&gt;"",HLOOKUP(RM$5,'Recueil des UO'!$I$5:$AEI$12,8,FALSE),0)</f>
        <v>0</v>
      </c>
      <c r="RN10" s="12">
        <f>IF(RN$5&lt;&gt;"",HLOOKUP(RN$5,'Recueil des UO'!$I$5:$AEI$12,8,FALSE),0)</f>
        <v>0</v>
      </c>
      <c r="RO10" s="12">
        <f>IF(RO$5&lt;&gt;"",HLOOKUP(RO$5,'Recueil des UO'!$I$5:$AEI$12,8,FALSE),0)</f>
        <v>0</v>
      </c>
      <c r="RP10" s="12">
        <f>IF(RP$5&lt;&gt;"",HLOOKUP(RP$5,'Recueil des UO'!$I$5:$AEI$12,8,FALSE),0)</f>
        <v>0</v>
      </c>
      <c r="RQ10" s="12">
        <f>IF(RQ$5&lt;&gt;"",HLOOKUP(RQ$5,'Recueil des UO'!$I$5:$AEI$12,8,FALSE),0)</f>
        <v>0</v>
      </c>
      <c r="RR10" s="12">
        <f>IF(RR$5&lt;&gt;"",HLOOKUP(RR$5,'Recueil des UO'!$I$5:$AEI$12,8,FALSE),0)</f>
        <v>0</v>
      </c>
      <c r="RS10" s="12">
        <f>IF(RS$5&lt;&gt;"",HLOOKUP(RS$5,'Recueil des UO'!$I$5:$AEI$12,8,FALSE),0)</f>
        <v>0</v>
      </c>
      <c r="RT10" s="12">
        <f>IF(RT$5&lt;&gt;"",HLOOKUP(RT$5,'Recueil des UO'!$I$5:$AEI$12,8,FALSE),0)</f>
        <v>0</v>
      </c>
      <c r="RU10" s="12">
        <f>IF(RU$5&lt;&gt;"",HLOOKUP(RU$5,'Recueil des UO'!$I$5:$AEI$12,8,FALSE),0)</f>
        <v>0</v>
      </c>
      <c r="RV10" s="12">
        <f>IF(RV$5&lt;&gt;"",HLOOKUP(RV$5,'Recueil des UO'!$I$5:$AEI$12,8,FALSE),0)</f>
        <v>0</v>
      </c>
      <c r="RW10" s="12">
        <f>IF(RW$5&lt;&gt;"",HLOOKUP(RW$5,'Recueil des UO'!$I$5:$AEI$12,8,FALSE),0)</f>
        <v>0</v>
      </c>
      <c r="RX10" s="12">
        <f>IF(RX$5&lt;&gt;"",HLOOKUP(RX$5,'Recueil des UO'!$I$5:$AEI$12,8,FALSE),0)</f>
        <v>0</v>
      </c>
      <c r="RY10" s="12">
        <f>IF(RY$5&lt;&gt;"",HLOOKUP(RY$5,'Recueil des UO'!$I$5:$AEI$12,8,FALSE),0)</f>
        <v>0</v>
      </c>
      <c r="RZ10" s="12">
        <f>IF(RZ$5&lt;&gt;"",HLOOKUP(RZ$5,'Recueil des UO'!$I$5:$AEI$12,8,FALSE),0)</f>
        <v>0</v>
      </c>
      <c r="SA10" s="12">
        <f>IF(SA$5&lt;&gt;"",HLOOKUP(SA$5,'Recueil des UO'!$I$5:$AEI$12,8,FALSE),0)</f>
        <v>0</v>
      </c>
      <c r="SB10" s="12">
        <f>IF(SB$5&lt;&gt;"",HLOOKUP(SB$5,'Recueil des UO'!$I$5:$AEI$12,8,FALSE),0)</f>
        <v>0</v>
      </c>
      <c r="SC10" s="12">
        <f>IF(SC$5&lt;&gt;"",HLOOKUP(SC$5,'Recueil des UO'!$I$5:$AEI$12,8,FALSE),0)</f>
        <v>0</v>
      </c>
      <c r="SD10" s="12">
        <f>IF(SD$5&lt;&gt;"",HLOOKUP(SD$5,'Recueil des UO'!$I$5:$AEI$12,8,FALSE),0)</f>
        <v>0</v>
      </c>
      <c r="SE10" s="12">
        <f>IF(SE$5&lt;&gt;"",HLOOKUP(SE$5,'Recueil des UO'!$I$5:$AEI$12,8,FALSE),0)</f>
        <v>0</v>
      </c>
      <c r="SF10" s="12">
        <f>IF(SF$5&lt;&gt;"",HLOOKUP(SF$5,'Recueil des UO'!$I$5:$AEI$12,8,FALSE),0)</f>
        <v>0</v>
      </c>
      <c r="SG10" s="12">
        <f>IF(SG$5&lt;&gt;"",HLOOKUP(SG$5,'Recueil des UO'!$I$5:$AEI$12,8,FALSE),0)</f>
        <v>0</v>
      </c>
      <c r="SH10" s="12">
        <f>IF(SH$5&lt;&gt;"",HLOOKUP(SH$5,'Recueil des UO'!$I$5:$AEI$12,8,FALSE),0)</f>
        <v>0</v>
      </c>
      <c r="SI10" s="12">
        <f>IF(SI$5&lt;&gt;"",HLOOKUP(SI$5,'Recueil des UO'!$I$5:$AEI$12,8,FALSE),0)</f>
        <v>0</v>
      </c>
      <c r="SJ10" s="12">
        <f>IF(SJ$5&lt;&gt;"",HLOOKUP(SJ$5,'Recueil des UO'!$I$5:$AEI$12,8,FALSE),0)</f>
        <v>0</v>
      </c>
      <c r="SK10" s="12">
        <f>IF(SK$5&lt;&gt;"",HLOOKUP(SK$5,'Recueil des UO'!$I$5:$AEI$12,8,FALSE),0)</f>
        <v>0</v>
      </c>
      <c r="SL10" s="12">
        <f>IF(SL$5&lt;&gt;"",HLOOKUP(SL$5,'Recueil des UO'!$I$5:$AEI$12,8,FALSE),0)</f>
        <v>0</v>
      </c>
      <c r="SM10" s="12">
        <f>IF(SM$5&lt;&gt;"",HLOOKUP(SM$5,'Recueil des UO'!$I$5:$AEI$12,8,FALSE),0)</f>
        <v>0</v>
      </c>
      <c r="SN10" s="12">
        <f>IF(SN$5&lt;&gt;"",HLOOKUP(SN$5,'Recueil des UO'!$I$5:$AEI$12,8,FALSE),0)</f>
        <v>0</v>
      </c>
      <c r="SO10" s="12">
        <f>IF(SO$5&lt;&gt;"",HLOOKUP(SO$5,'Recueil des UO'!$I$5:$AEI$12,8,FALSE),0)</f>
        <v>0</v>
      </c>
      <c r="SP10" s="12">
        <f>IF(SP$5&lt;&gt;"",HLOOKUP(SP$5,'Recueil des UO'!$I$5:$AEI$12,8,FALSE),0)</f>
        <v>0</v>
      </c>
      <c r="SQ10" s="12">
        <f>IF(SQ$5&lt;&gt;"",HLOOKUP(SQ$5,'Recueil des UO'!$I$5:$AEI$12,8,FALSE),0)</f>
        <v>0</v>
      </c>
      <c r="SR10" s="12">
        <f>IF(SR$5&lt;&gt;"",HLOOKUP(SR$5,'Recueil des UO'!$I$5:$AEI$12,8,FALSE),0)</f>
        <v>0</v>
      </c>
      <c r="SS10" s="12">
        <f>IF(SS$5&lt;&gt;"",HLOOKUP(SS$5,'Recueil des UO'!$I$5:$AEI$12,8,FALSE),0)</f>
        <v>0</v>
      </c>
      <c r="ST10" s="12">
        <f>IF(ST$5&lt;&gt;"",HLOOKUP(ST$5,'Recueil des UO'!$I$5:$AEI$12,8,FALSE),0)</f>
        <v>0</v>
      </c>
      <c r="SU10" s="12">
        <f>IF(SU$5&lt;&gt;"",HLOOKUP(SU$5,'Recueil des UO'!$I$5:$AEI$12,8,FALSE),0)</f>
        <v>0</v>
      </c>
      <c r="SV10" s="12">
        <f>IF(SV$5&lt;&gt;"",HLOOKUP(SV$5,'Recueil des UO'!$I$5:$AEI$12,8,FALSE),0)</f>
        <v>0</v>
      </c>
      <c r="SW10" s="12">
        <f>IF(SW$5&lt;&gt;"",HLOOKUP(SW$5,'Recueil des UO'!$I$5:$AEI$12,8,FALSE),0)</f>
        <v>0</v>
      </c>
      <c r="SX10" s="12">
        <f>IF(SX$5&lt;&gt;"",HLOOKUP(SX$5,'Recueil des UO'!$I$5:$AEI$12,8,FALSE),0)</f>
        <v>0</v>
      </c>
      <c r="SY10" s="12">
        <f>IF(SY$5&lt;&gt;"",HLOOKUP(SY$5,'Recueil des UO'!$I$5:$AEI$12,8,FALSE),0)</f>
        <v>0</v>
      </c>
      <c r="SZ10" s="12">
        <f>IF(SZ$5&lt;&gt;"",HLOOKUP(SZ$5,'Recueil des UO'!$I$5:$AEI$12,8,FALSE),0)</f>
        <v>0</v>
      </c>
      <c r="TA10" s="12">
        <f>IF(TA$5&lt;&gt;"",HLOOKUP(TA$5,'Recueil des UO'!$I$5:$AEI$12,8,FALSE),0)</f>
        <v>0</v>
      </c>
      <c r="TB10" s="12">
        <f>IF(TB$5&lt;&gt;"",HLOOKUP(TB$5,'Recueil des UO'!$I$5:$AEI$12,8,FALSE),0)</f>
        <v>0</v>
      </c>
      <c r="TC10" s="12">
        <f>IF(TC$5&lt;&gt;"",HLOOKUP(TC$5,'Recueil des UO'!$I$5:$AEI$12,8,FALSE),0)</f>
        <v>0</v>
      </c>
      <c r="TD10" s="12">
        <f>IF(TD$5&lt;&gt;"",HLOOKUP(TD$5,'Recueil des UO'!$I$5:$AEI$12,8,FALSE),0)</f>
        <v>0</v>
      </c>
      <c r="TE10" s="12">
        <f>IF(TE$5&lt;&gt;"",HLOOKUP(TE$5,'Recueil des UO'!$I$5:$AEI$12,8,FALSE),0)</f>
        <v>0</v>
      </c>
      <c r="TF10" s="12">
        <f>IF(TF$5&lt;&gt;"",HLOOKUP(TF$5,'Recueil des UO'!$I$5:$AEI$12,8,FALSE),0)</f>
        <v>0</v>
      </c>
      <c r="TG10" s="12">
        <f>IF(TG$5&lt;&gt;"",HLOOKUP(TG$5,'Recueil des UO'!$I$5:$AEI$12,8,FALSE),0)</f>
        <v>0</v>
      </c>
      <c r="TH10" s="12">
        <f>IF(TH$5&lt;&gt;"",HLOOKUP(TH$5,'Recueil des UO'!$I$5:$AEI$12,8,FALSE),0)</f>
        <v>0</v>
      </c>
      <c r="TI10" s="12">
        <f>IF(TI$5&lt;&gt;"",HLOOKUP(TI$5,'Recueil des UO'!$I$5:$AEI$12,8,FALSE),0)</f>
        <v>0</v>
      </c>
      <c r="TJ10" s="12">
        <f>IF(TJ$5&lt;&gt;"",HLOOKUP(TJ$5,'Recueil des UO'!$I$5:$AEI$12,8,FALSE),0)</f>
        <v>0</v>
      </c>
      <c r="TK10" s="12">
        <f>IF(TK$5&lt;&gt;"",HLOOKUP(TK$5,'Recueil des UO'!$I$5:$AEI$12,8,FALSE),0)</f>
        <v>0</v>
      </c>
      <c r="TL10" s="12">
        <f>IF(TL$5&lt;&gt;"",HLOOKUP(TL$5,'Recueil des UO'!$I$5:$AEI$12,8,FALSE),0)</f>
        <v>0</v>
      </c>
      <c r="TM10" s="12">
        <f>IF(TM$5&lt;&gt;"",HLOOKUP(TM$5,'Recueil des UO'!$I$5:$AEI$12,8,FALSE),0)</f>
        <v>0</v>
      </c>
      <c r="TN10" s="12">
        <f>IF(TN$5&lt;&gt;"",HLOOKUP(TN$5,'Recueil des UO'!$I$5:$AEI$12,8,FALSE),0)</f>
        <v>0</v>
      </c>
      <c r="TO10" s="12">
        <f>IF(TO$5&lt;&gt;"",HLOOKUP(TO$5,'Recueil des UO'!$I$5:$AEI$12,8,FALSE),0)</f>
        <v>0</v>
      </c>
      <c r="TP10" s="12">
        <f>IF(TP$5&lt;&gt;"",HLOOKUP(TP$5,'Recueil des UO'!$I$5:$AEI$12,8,FALSE),0)</f>
        <v>0</v>
      </c>
      <c r="TQ10" s="12">
        <f>IF(TQ$5&lt;&gt;"",HLOOKUP(TQ$5,'Recueil des UO'!$I$5:$AEI$12,8,FALSE),0)</f>
        <v>0</v>
      </c>
      <c r="TR10" s="12">
        <f>IF(TR$5&lt;&gt;"",HLOOKUP(TR$5,'Recueil des UO'!$I$5:$AEI$12,8,FALSE),0)</f>
        <v>0</v>
      </c>
      <c r="TS10" s="12">
        <f>IF(TS$5&lt;&gt;"",HLOOKUP(TS$5,'Recueil des UO'!$I$5:$AEI$12,8,FALSE),0)</f>
        <v>0</v>
      </c>
      <c r="TT10" s="12">
        <f>IF(TT$5&lt;&gt;"",HLOOKUP(TT$5,'Recueil des UO'!$I$5:$AEI$12,8,FALSE),0)</f>
        <v>0</v>
      </c>
      <c r="TU10" s="12">
        <f>IF(TU$5&lt;&gt;"",HLOOKUP(TU$5,'Recueil des UO'!$I$5:$AEI$12,8,FALSE),0)</f>
        <v>0</v>
      </c>
      <c r="TV10" s="12">
        <f>IF(TV$5&lt;&gt;"",HLOOKUP(TV$5,'Recueil des UO'!$I$5:$AEI$12,8,FALSE),0)</f>
        <v>0</v>
      </c>
      <c r="TW10" s="12">
        <f>IF(TW$5&lt;&gt;"",HLOOKUP(TW$5,'Recueil des UO'!$I$5:$AEI$12,8,FALSE),0)</f>
        <v>0</v>
      </c>
      <c r="TX10" s="12">
        <f>IF(TX$5&lt;&gt;"",HLOOKUP(TX$5,'Recueil des UO'!$I$5:$AEI$12,8,FALSE),0)</f>
        <v>0</v>
      </c>
      <c r="TY10" s="12">
        <f>IF(TY$5&lt;&gt;"",HLOOKUP(TY$5,'Recueil des UO'!$I$5:$AEI$12,8,FALSE),0)</f>
        <v>0</v>
      </c>
      <c r="TZ10" s="12">
        <f>IF(TZ$5&lt;&gt;"",HLOOKUP(TZ$5,'Recueil des UO'!$I$5:$AEI$12,8,FALSE),0)</f>
        <v>0</v>
      </c>
      <c r="UA10" s="12">
        <f>IF(UA$5&lt;&gt;"",HLOOKUP(UA$5,'Recueil des UO'!$I$5:$AEI$12,8,FALSE),0)</f>
        <v>0</v>
      </c>
      <c r="UB10" s="12">
        <f>IF(UB$5&lt;&gt;"",HLOOKUP(UB$5,'Recueil des UO'!$I$5:$AEI$12,8,FALSE),0)</f>
        <v>0</v>
      </c>
      <c r="UC10" s="12">
        <f>IF(UC$5&lt;&gt;"",HLOOKUP(UC$5,'Recueil des UO'!$I$5:$AEI$12,8,FALSE),0)</f>
        <v>0</v>
      </c>
      <c r="UD10" s="12">
        <f>IF(UD$5&lt;&gt;"",HLOOKUP(UD$5,'Recueil des UO'!$I$5:$AEI$12,8,FALSE),0)</f>
        <v>0</v>
      </c>
      <c r="UE10" s="12">
        <f>IF(UE$5&lt;&gt;"",HLOOKUP(UE$5,'Recueil des UO'!$I$5:$AEI$12,8,FALSE),0)</f>
        <v>0</v>
      </c>
      <c r="UF10" s="12">
        <f>IF(UF$5&lt;&gt;"",HLOOKUP(UF$5,'Recueil des UO'!$I$5:$AEI$12,8,FALSE),0)</f>
        <v>0</v>
      </c>
      <c r="UG10" s="12">
        <f>IF(UG$5&lt;&gt;"",HLOOKUP(UG$5,'Recueil des UO'!$I$5:$AEI$12,8,FALSE),0)</f>
        <v>0</v>
      </c>
      <c r="UH10" s="12">
        <f>IF(UH$5&lt;&gt;"",HLOOKUP(UH$5,'Recueil des UO'!$I$5:$AEI$12,8,FALSE),0)</f>
        <v>0</v>
      </c>
      <c r="UI10" s="12">
        <f>IF(UI$5&lt;&gt;"",HLOOKUP(UI$5,'Recueil des UO'!$I$5:$AEI$12,8,FALSE),0)</f>
        <v>0</v>
      </c>
      <c r="UJ10" s="12">
        <f>IF(UJ$5&lt;&gt;"",HLOOKUP(UJ$5,'Recueil des UO'!$I$5:$AEI$12,8,FALSE),0)</f>
        <v>0</v>
      </c>
      <c r="UK10" s="12">
        <f>IF(UK$5&lt;&gt;"",HLOOKUP(UK$5,'Recueil des UO'!$I$5:$AEI$12,8,FALSE),0)</f>
        <v>0</v>
      </c>
      <c r="UL10" s="12">
        <f>IF(UL$5&lt;&gt;"",HLOOKUP(UL$5,'Recueil des UO'!$I$5:$AEI$12,8,FALSE),0)</f>
        <v>0</v>
      </c>
      <c r="UM10" s="12">
        <f>IF(UM$5&lt;&gt;"",HLOOKUP(UM$5,'Recueil des UO'!$I$5:$AEI$12,8,FALSE),0)</f>
        <v>0</v>
      </c>
      <c r="UN10" s="12">
        <f>IF(UN$5&lt;&gt;"",HLOOKUP(UN$5,'Recueil des UO'!$I$5:$AEI$12,8,FALSE),0)</f>
        <v>0</v>
      </c>
      <c r="UO10" s="12">
        <f>IF(UO$5&lt;&gt;"",HLOOKUP(UO$5,'Recueil des UO'!$I$5:$AEI$12,8,FALSE),0)</f>
        <v>0</v>
      </c>
      <c r="UP10" s="12">
        <f>IF(UP$5&lt;&gt;"",HLOOKUP(UP$5,'Recueil des UO'!$I$5:$AEI$12,8,FALSE),0)</f>
        <v>0</v>
      </c>
      <c r="UQ10" s="12">
        <f>IF(UQ$5&lt;&gt;"",HLOOKUP(UQ$5,'Recueil des UO'!$I$5:$AEI$12,8,FALSE),0)</f>
        <v>0</v>
      </c>
      <c r="UR10" s="12">
        <f>IF(UR$5&lt;&gt;"",HLOOKUP(UR$5,'Recueil des UO'!$I$5:$AEI$12,8,FALSE),0)</f>
        <v>0</v>
      </c>
      <c r="US10" s="12">
        <f>IF(US$5&lt;&gt;"",HLOOKUP(US$5,'Recueil des UO'!$I$5:$AEI$12,8,FALSE),0)</f>
        <v>0</v>
      </c>
      <c r="UT10" s="12">
        <f>IF(UT$5&lt;&gt;"",HLOOKUP(UT$5,'Recueil des UO'!$I$5:$AEI$12,8,FALSE),0)</f>
        <v>0</v>
      </c>
      <c r="UU10" s="12">
        <f>IF(UU$5&lt;&gt;"",HLOOKUP(UU$5,'Recueil des UO'!$I$5:$AEI$12,8,FALSE),0)</f>
        <v>0</v>
      </c>
      <c r="UV10" s="12">
        <f>IF(UV$5&lt;&gt;"",HLOOKUP(UV$5,'Recueil des UO'!$I$5:$AEI$12,8,FALSE),0)</f>
        <v>0</v>
      </c>
      <c r="UW10" s="12">
        <f>IF(UW$5&lt;&gt;"",HLOOKUP(UW$5,'Recueil des UO'!$I$5:$AEI$12,8,FALSE),0)</f>
        <v>0</v>
      </c>
      <c r="UX10" s="12">
        <f>IF(UX$5&lt;&gt;"",HLOOKUP(UX$5,'Recueil des UO'!$I$5:$AEI$12,8,FALSE),0)</f>
        <v>0</v>
      </c>
      <c r="UY10" s="12">
        <f>IF(UY$5&lt;&gt;"",HLOOKUP(UY$5,'Recueil des UO'!$I$5:$AEI$12,8,FALSE),0)</f>
        <v>0</v>
      </c>
      <c r="UZ10" s="12">
        <f>IF(UZ$5&lt;&gt;"",HLOOKUP(UZ$5,'Recueil des UO'!$I$5:$AEI$12,8,FALSE),0)</f>
        <v>0</v>
      </c>
      <c r="VA10" s="12">
        <f>IF(VA$5&lt;&gt;"",HLOOKUP(VA$5,'Recueil des UO'!$I$5:$AEI$12,8,FALSE),0)</f>
        <v>0</v>
      </c>
      <c r="VB10" s="12">
        <f>IF(VB$5&lt;&gt;"",HLOOKUP(VB$5,'Recueil des UO'!$I$5:$AEI$12,8,FALSE),0)</f>
        <v>0</v>
      </c>
      <c r="VC10" s="12">
        <f>IF(VC$5&lt;&gt;"",HLOOKUP(VC$5,'Recueil des UO'!$I$5:$AEI$12,8,FALSE),0)</f>
        <v>0</v>
      </c>
      <c r="VD10" s="12">
        <f>IF(VD$5&lt;&gt;"",HLOOKUP(VD$5,'Recueil des UO'!$I$5:$AEI$12,8,FALSE),0)</f>
        <v>0</v>
      </c>
      <c r="VE10" s="12">
        <f>IF(VE$5&lt;&gt;"",HLOOKUP(VE$5,'Recueil des UO'!$I$5:$AEI$12,8,FALSE),0)</f>
        <v>0</v>
      </c>
      <c r="VF10" s="12">
        <f>IF(VF$5&lt;&gt;"",HLOOKUP(VF$5,'Recueil des UO'!$I$5:$AEI$12,8,FALSE),0)</f>
        <v>0</v>
      </c>
      <c r="VG10" s="12">
        <f>IF(VG$5&lt;&gt;"",HLOOKUP(VG$5,'Recueil des UO'!$I$5:$AEI$12,8,FALSE),0)</f>
        <v>0</v>
      </c>
      <c r="VH10" s="12">
        <f>IF(VH$5&lt;&gt;"",HLOOKUP(VH$5,'Recueil des UO'!$I$5:$AEI$12,8,FALSE),0)</f>
        <v>0</v>
      </c>
      <c r="VI10" s="12">
        <f>IF(VI$5&lt;&gt;"",HLOOKUP(VI$5,'Recueil des UO'!$I$5:$AEI$12,8,FALSE),0)</f>
        <v>0</v>
      </c>
      <c r="VJ10" s="12">
        <f>IF(VJ$5&lt;&gt;"",HLOOKUP(VJ$5,'Recueil des UO'!$I$5:$AEI$12,8,FALSE),0)</f>
        <v>0</v>
      </c>
      <c r="VK10" s="12">
        <f>IF(VK$5&lt;&gt;"",HLOOKUP(VK$5,'Recueil des UO'!$I$5:$AEI$12,8,FALSE),0)</f>
        <v>0</v>
      </c>
      <c r="VL10" s="12">
        <f>IF(VL$5&lt;&gt;"",HLOOKUP(VL$5,'Recueil des UO'!$I$5:$AEI$12,8,FALSE),0)</f>
        <v>0</v>
      </c>
      <c r="VM10" s="12">
        <f>IF(VM$5&lt;&gt;"",HLOOKUP(VM$5,'Recueil des UO'!$I$5:$AEI$12,8,FALSE),0)</f>
        <v>0</v>
      </c>
      <c r="VN10" s="12">
        <f>IF(VN$5&lt;&gt;"",HLOOKUP(VN$5,'Recueil des UO'!$I$5:$AEI$12,8,FALSE),0)</f>
        <v>0</v>
      </c>
      <c r="VO10" s="12">
        <f>IF(VO$5&lt;&gt;"",HLOOKUP(VO$5,'Recueil des UO'!$I$5:$AEI$12,8,FALSE),0)</f>
        <v>0</v>
      </c>
      <c r="VP10" s="12">
        <f>IF(VP$5&lt;&gt;"",HLOOKUP(VP$5,'Recueil des UO'!$I$5:$AEI$12,8,FALSE),0)</f>
        <v>0</v>
      </c>
      <c r="VQ10" s="12">
        <f>IF(VQ$5&lt;&gt;"",HLOOKUP(VQ$5,'Recueil des UO'!$I$5:$AEI$12,8,FALSE),0)</f>
        <v>0</v>
      </c>
      <c r="VR10" s="12">
        <f>IF(VR$5&lt;&gt;"",HLOOKUP(VR$5,'Recueil des UO'!$I$5:$AEI$12,8,FALSE),0)</f>
        <v>0</v>
      </c>
      <c r="VS10" s="12">
        <f>IF(VS$5&lt;&gt;"",HLOOKUP(VS$5,'Recueil des UO'!$I$5:$AEI$12,8,FALSE),0)</f>
        <v>0</v>
      </c>
      <c r="VT10" s="12">
        <f>IF(VT$5&lt;&gt;"",HLOOKUP(VT$5,'Recueil des UO'!$I$5:$AEI$12,8,FALSE),0)</f>
        <v>0</v>
      </c>
      <c r="VU10" s="12">
        <f>IF(VU$5&lt;&gt;"",HLOOKUP(VU$5,'Recueil des UO'!$I$5:$AEI$12,8,FALSE),0)</f>
        <v>0</v>
      </c>
      <c r="VV10" s="12">
        <f>IF(VV$5&lt;&gt;"",HLOOKUP(VV$5,'Recueil des UO'!$I$5:$AEI$12,8,FALSE),0)</f>
        <v>0</v>
      </c>
    </row>
    <row r="11" spans="1:594" s="198" customFormat="1" ht="51">
      <c r="B11" s="278"/>
      <c r="C11" s="256"/>
      <c r="D11" s="256"/>
      <c r="F11" s="191" t="s">
        <v>1072</v>
      </c>
      <c r="G11" s="214" t="s">
        <v>1100</v>
      </c>
      <c r="H11" s="296" t="s">
        <v>1661</v>
      </c>
      <c r="I11" s="296" t="s">
        <v>1662</v>
      </c>
      <c r="J11" s="296" t="s">
        <v>1853</v>
      </c>
      <c r="K11" s="214" t="s">
        <v>1660</v>
      </c>
      <c r="L11" s="689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55"/>
      <c r="OB11" s="55"/>
      <c r="OC11" s="55"/>
      <c r="OD11" s="55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55"/>
      <c r="OR11" s="55"/>
      <c r="OS11" s="55"/>
      <c r="OT11" s="55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55"/>
      <c r="PH11" s="55"/>
      <c r="PI11" s="55"/>
      <c r="PJ11" s="55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55"/>
      <c r="PX11" s="55"/>
      <c r="PY11" s="55"/>
      <c r="PZ11" s="55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55"/>
      <c r="QN11" s="55"/>
      <c r="QO11" s="55"/>
      <c r="QP11" s="55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55"/>
      <c r="RD11" s="55"/>
      <c r="RE11" s="55"/>
      <c r="RF11" s="55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55"/>
      <c r="RT11" s="55"/>
      <c r="RU11" s="55"/>
      <c r="RV11" s="55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55"/>
      <c r="SJ11" s="55"/>
      <c r="SK11" s="55"/>
      <c r="SL11" s="55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55"/>
      <c r="SZ11" s="55"/>
      <c r="TA11" s="55"/>
      <c r="TB11" s="55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55"/>
      <c r="TP11" s="55"/>
      <c r="TQ11" s="55"/>
      <c r="TR11" s="55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</row>
    <row r="12" spans="1:594" s="276" customFormat="1" ht="15">
      <c r="C12" s="256" t="s">
        <v>1827</v>
      </c>
      <c r="D12" s="256"/>
      <c r="F12" s="1032" t="s">
        <v>580</v>
      </c>
      <c r="G12" s="1033"/>
      <c r="H12" s="858">
        <f ca="1">H13+H17</f>
        <v>0</v>
      </c>
      <c r="I12" s="858">
        <f>K12+SUM(L12:VV12)</f>
        <v>0</v>
      </c>
      <c r="J12" s="858">
        <f ca="1">H12-I12</f>
        <v>0</v>
      </c>
      <c r="K12" s="858">
        <f>'cpte_CNmaj Act.Subs. &amp; RBA'!K12+'cpte_CN Act.Spé.'!K12</f>
        <v>0</v>
      </c>
      <c r="L12" s="10">
        <f t="shared" ref="L12:JE12" si="5">L13+L17</f>
        <v>0</v>
      </c>
      <c r="M12" s="10">
        <f t="shared" si="5"/>
        <v>0</v>
      </c>
      <c r="N12" s="10">
        <f t="shared" si="5"/>
        <v>0</v>
      </c>
      <c r="O12" s="10">
        <f t="shared" si="5"/>
        <v>0</v>
      </c>
      <c r="P12" s="10">
        <f t="shared" si="5"/>
        <v>0</v>
      </c>
      <c r="Q12" s="10">
        <f t="shared" si="5"/>
        <v>0</v>
      </c>
      <c r="R12" s="10">
        <f t="shared" si="5"/>
        <v>0</v>
      </c>
      <c r="S12" s="10">
        <f t="shared" si="5"/>
        <v>0</v>
      </c>
      <c r="T12" s="10">
        <f t="shared" si="5"/>
        <v>0</v>
      </c>
      <c r="U12" s="10">
        <f t="shared" si="5"/>
        <v>0</v>
      </c>
      <c r="V12" s="10">
        <f t="shared" si="5"/>
        <v>0</v>
      </c>
      <c r="W12" s="10">
        <f t="shared" si="5"/>
        <v>0</v>
      </c>
      <c r="X12" s="10">
        <f t="shared" si="5"/>
        <v>0</v>
      </c>
      <c r="Y12" s="10">
        <f t="shared" si="5"/>
        <v>0</v>
      </c>
      <c r="Z12" s="10">
        <f t="shared" si="5"/>
        <v>0</v>
      </c>
      <c r="AA12" s="10">
        <f t="shared" si="5"/>
        <v>0</v>
      </c>
      <c r="AB12" s="10">
        <f t="shared" si="5"/>
        <v>0</v>
      </c>
      <c r="AC12" s="10">
        <f t="shared" si="5"/>
        <v>0</v>
      </c>
      <c r="AD12" s="10">
        <f t="shared" si="5"/>
        <v>0</v>
      </c>
      <c r="AE12" s="10">
        <f t="shared" si="5"/>
        <v>0</v>
      </c>
      <c r="AF12" s="10">
        <f t="shared" si="5"/>
        <v>0</v>
      </c>
      <c r="AG12" s="10">
        <f t="shared" si="5"/>
        <v>0</v>
      </c>
      <c r="AH12" s="10">
        <f t="shared" si="5"/>
        <v>0</v>
      </c>
      <c r="AI12" s="10">
        <f t="shared" si="5"/>
        <v>0</v>
      </c>
      <c r="AJ12" s="10">
        <f t="shared" si="5"/>
        <v>0</v>
      </c>
      <c r="AK12" s="10">
        <f t="shared" si="5"/>
        <v>0</v>
      </c>
      <c r="AL12" s="10">
        <f t="shared" si="5"/>
        <v>0</v>
      </c>
      <c r="AM12" s="10">
        <f t="shared" si="5"/>
        <v>0</v>
      </c>
      <c r="AN12" s="10">
        <f t="shared" si="5"/>
        <v>0</v>
      </c>
      <c r="AO12" s="10">
        <f t="shared" si="5"/>
        <v>0</v>
      </c>
      <c r="AP12" s="10">
        <f t="shared" si="5"/>
        <v>0</v>
      </c>
      <c r="AQ12" s="10">
        <f t="shared" si="5"/>
        <v>0</v>
      </c>
      <c r="AR12" s="10">
        <f t="shared" si="5"/>
        <v>0</v>
      </c>
      <c r="AS12" s="10">
        <f t="shared" si="5"/>
        <v>0</v>
      </c>
      <c r="AT12" s="10">
        <f t="shared" si="5"/>
        <v>0</v>
      </c>
      <c r="AU12" s="10">
        <f t="shared" si="5"/>
        <v>0</v>
      </c>
      <c r="AV12" s="10">
        <f t="shared" si="5"/>
        <v>0</v>
      </c>
      <c r="AW12" s="10">
        <f t="shared" si="5"/>
        <v>0</v>
      </c>
      <c r="AX12" s="10">
        <f t="shared" si="5"/>
        <v>0</v>
      </c>
      <c r="AY12" s="10">
        <f t="shared" si="5"/>
        <v>0</v>
      </c>
      <c r="AZ12" s="10">
        <f t="shared" si="5"/>
        <v>0</v>
      </c>
      <c r="BA12" s="10">
        <f t="shared" si="5"/>
        <v>0</v>
      </c>
      <c r="BB12" s="10">
        <f t="shared" si="5"/>
        <v>0</v>
      </c>
      <c r="BC12" s="10">
        <f t="shared" si="5"/>
        <v>0</v>
      </c>
      <c r="BD12" s="10">
        <f t="shared" si="5"/>
        <v>0</v>
      </c>
      <c r="BE12" s="10">
        <f t="shared" si="5"/>
        <v>0</v>
      </c>
      <c r="BF12" s="10">
        <f t="shared" si="5"/>
        <v>0</v>
      </c>
      <c r="BG12" s="10">
        <f t="shared" si="5"/>
        <v>0</v>
      </c>
      <c r="BH12" s="10">
        <f t="shared" si="5"/>
        <v>0</v>
      </c>
      <c r="BI12" s="10">
        <f t="shared" si="5"/>
        <v>0</v>
      </c>
      <c r="BJ12" s="10">
        <f t="shared" si="5"/>
        <v>0</v>
      </c>
      <c r="BK12" s="10">
        <f t="shared" si="5"/>
        <v>0</v>
      </c>
      <c r="BL12" s="10">
        <f t="shared" si="5"/>
        <v>0</v>
      </c>
      <c r="BM12" s="10">
        <f t="shared" si="5"/>
        <v>0</v>
      </c>
      <c r="BN12" s="10">
        <f t="shared" si="5"/>
        <v>0</v>
      </c>
      <c r="BO12" s="10">
        <f t="shared" si="5"/>
        <v>0</v>
      </c>
      <c r="BP12" s="10">
        <f t="shared" si="5"/>
        <v>0</v>
      </c>
      <c r="BQ12" s="10">
        <f t="shared" si="5"/>
        <v>0</v>
      </c>
      <c r="BR12" s="10">
        <f t="shared" si="5"/>
        <v>0</v>
      </c>
      <c r="BS12" s="10">
        <f t="shared" si="5"/>
        <v>0</v>
      </c>
      <c r="BT12" s="10">
        <f t="shared" si="5"/>
        <v>0</v>
      </c>
      <c r="BU12" s="10">
        <f t="shared" si="5"/>
        <v>0</v>
      </c>
      <c r="BV12" s="10">
        <f t="shared" si="5"/>
        <v>0</v>
      </c>
      <c r="BW12" s="10">
        <f t="shared" si="5"/>
        <v>0</v>
      </c>
      <c r="BX12" s="10">
        <f t="shared" si="5"/>
        <v>0</v>
      </c>
      <c r="BY12" s="10">
        <f t="shared" si="5"/>
        <v>0</v>
      </c>
      <c r="BZ12" s="10">
        <f t="shared" si="5"/>
        <v>0</v>
      </c>
      <c r="CA12" s="10">
        <f t="shared" si="5"/>
        <v>0</v>
      </c>
      <c r="CB12" s="10">
        <f t="shared" si="5"/>
        <v>0</v>
      </c>
      <c r="CC12" s="10">
        <f t="shared" si="5"/>
        <v>0</v>
      </c>
      <c r="CD12" s="10">
        <f t="shared" si="5"/>
        <v>0</v>
      </c>
      <c r="CE12" s="10">
        <f t="shared" si="5"/>
        <v>0</v>
      </c>
      <c r="CF12" s="10">
        <f t="shared" si="5"/>
        <v>0</v>
      </c>
      <c r="CG12" s="10">
        <f t="shared" si="5"/>
        <v>0</v>
      </c>
      <c r="CH12" s="10">
        <f t="shared" si="5"/>
        <v>0</v>
      </c>
      <c r="CI12" s="10">
        <f t="shared" si="5"/>
        <v>0</v>
      </c>
      <c r="CJ12" s="10">
        <f t="shared" si="5"/>
        <v>0</v>
      </c>
      <c r="CK12" s="10">
        <f t="shared" si="5"/>
        <v>0</v>
      </c>
      <c r="CL12" s="10">
        <f t="shared" si="5"/>
        <v>0</v>
      </c>
      <c r="CM12" s="10">
        <f t="shared" si="5"/>
        <v>0</v>
      </c>
      <c r="CN12" s="10">
        <f t="shared" si="5"/>
        <v>0</v>
      </c>
      <c r="CO12" s="10">
        <f t="shared" si="5"/>
        <v>0</v>
      </c>
      <c r="CP12" s="10">
        <f t="shared" si="5"/>
        <v>0</v>
      </c>
      <c r="CQ12" s="10">
        <f t="shared" si="5"/>
        <v>0</v>
      </c>
      <c r="CR12" s="10">
        <f t="shared" si="5"/>
        <v>0</v>
      </c>
      <c r="CS12" s="10">
        <f t="shared" si="5"/>
        <v>0</v>
      </c>
      <c r="CT12" s="10">
        <f t="shared" si="5"/>
        <v>0</v>
      </c>
      <c r="CU12" s="10">
        <f t="shared" si="5"/>
        <v>0</v>
      </c>
      <c r="CV12" s="10">
        <f t="shared" si="5"/>
        <v>0</v>
      </c>
      <c r="CW12" s="10">
        <f t="shared" si="5"/>
        <v>0</v>
      </c>
      <c r="CX12" s="10">
        <f t="shared" si="5"/>
        <v>0</v>
      </c>
      <c r="CY12" s="10">
        <f t="shared" si="5"/>
        <v>0</v>
      </c>
      <c r="CZ12" s="10">
        <f t="shared" si="5"/>
        <v>0</v>
      </c>
      <c r="DA12" s="10">
        <f t="shared" si="5"/>
        <v>0</v>
      </c>
      <c r="DB12" s="10">
        <f t="shared" si="5"/>
        <v>0</v>
      </c>
      <c r="DC12" s="10">
        <f t="shared" si="5"/>
        <v>0</v>
      </c>
      <c r="DD12" s="10">
        <f t="shared" si="5"/>
        <v>0</v>
      </c>
      <c r="DE12" s="10">
        <f t="shared" si="5"/>
        <v>0</v>
      </c>
      <c r="DF12" s="10">
        <f t="shared" si="5"/>
        <v>0</v>
      </c>
      <c r="DG12" s="10">
        <f t="shared" si="5"/>
        <v>0</v>
      </c>
      <c r="DH12" s="10">
        <f t="shared" si="5"/>
        <v>0</v>
      </c>
      <c r="DI12" s="10">
        <f t="shared" si="5"/>
        <v>0</v>
      </c>
      <c r="DJ12" s="10">
        <f t="shared" si="5"/>
        <v>0</v>
      </c>
      <c r="DK12" s="10">
        <f t="shared" si="5"/>
        <v>0</v>
      </c>
      <c r="DL12" s="10">
        <f t="shared" si="5"/>
        <v>0</v>
      </c>
      <c r="DM12" s="10">
        <f t="shared" si="5"/>
        <v>0</v>
      </c>
      <c r="DN12" s="10">
        <f t="shared" si="5"/>
        <v>0</v>
      </c>
      <c r="DO12" s="10">
        <f t="shared" si="5"/>
        <v>0</v>
      </c>
      <c r="DP12" s="10">
        <f t="shared" si="5"/>
        <v>0</v>
      </c>
      <c r="DQ12" s="10">
        <f t="shared" si="5"/>
        <v>0</v>
      </c>
      <c r="DR12" s="10">
        <f t="shared" si="5"/>
        <v>0</v>
      </c>
      <c r="DS12" s="10">
        <f t="shared" si="5"/>
        <v>0</v>
      </c>
      <c r="DT12" s="10">
        <f t="shared" si="5"/>
        <v>0</v>
      </c>
      <c r="DU12" s="10">
        <f t="shared" si="5"/>
        <v>0</v>
      </c>
      <c r="DV12" s="10">
        <f t="shared" si="5"/>
        <v>0</v>
      </c>
      <c r="DW12" s="10">
        <f t="shared" si="5"/>
        <v>0</v>
      </c>
      <c r="DX12" s="10">
        <f t="shared" si="5"/>
        <v>0</v>
      </c>
      <c r="DY12" s="10">
        <f t="shared" si="5"/>
        <v>0</v>
      </c>
      <c r="DZ12" s="10">
        <f t="shared" si="5"/>
        <v>0</v>
      </c>
      <c r="EA12" s="10">
        <f t="shared" si="5"/>
        <v>0</v>
      </c>
      <c r="EB12" s="10">
        <f t="shared" si="5"/>
        <v>0</v>
      </c>
      <c r="EC12" s="10">
        <f t="shared" si="5"/>
        <v>0</v>
      </c>
      <c r="ED12" s="10">
        <f t="shared" si="5"/>
        <v>0</v>
      </c>
      <c r="EE12" s="10">
        <f t="shared" si="5"/>
        <v>0</v>
      </c>
      <c r="EF12" s="10">
        <f t="shared" si="5"/>
        <v>0</v>
      </c>
      <c r="EG12" s="10">
        <f t="shared" si="5"/>
        <v>0</v>
      </c>
      <c r="EH12" s="10">
        <f t="shared" si="5"/>
        <v>0</v>
      </c>
      <c r="EI12" s="10">
        <f t="shared" si="5"/>
        <v>0</v>
      </c>
      <c r="EJ12" s="10">
        <f t="shared" si="5"/>
        <v>0</v>
      </c>
      <c r="EK12" s="10">
        <f t="shared" si="5"/>
        <v>0</v>
      </c>
      <c r="EL12" s="10">
        <f t="shared" si="5"/>
        <v>0</v>
      </c>
      <c r="EM12" s="10">
        <f t="shared" si="5"/>
        <v>0</v>
      </c>
      <c r="EN12" s="10">
        <f t="shared" si="5"/>
        <v>0</v>
      </c>
      <c r="EO12" s="10">
        <f t="shared" si="5"/>
        <v>0</v>
      </c>
      <c r="EP12" s="10">
        <f t="shared" si="5"/>
        <v>0</v>
      </c>
      <c r="EQ12" s="10">
        <f t="shared" si="5"/>
        <v>0</v>
      </c>
      <c r="ER12" s="10">
        <f t="shared" si="5"/>
        <v>0</v>
      </c>
      <c r="ES12" s="10">
        <f t="shared" si="5"/>
        <v>0</v>
      </c>
      <c r="ET12" s="10">
        <f t="shared" si="5"/>
        <v>0</v>
      </c>
      <c r="EU12" s="10">
        <f t="shared" si="5"/>
        <v>0</v>
      </c>
      <c r="EV12" s="10">
        <f t="shared" si="5"/>
        <v>0</v>
      </c>
      <c r="EW12" s="10">
        <f t="shared" si="5"/>
        <v>0</v>
      </c>
      <c r="EX12" s="10">
        <f t="shared" si="5"/>
        <v>0</v>
      </c>
      <c r="EY12" s="10">
        <f t="shared" si="5"/>
        <v>0</v>
      </c>
      <c r="EZ12" s="10">
        <f t="shared" si="5"/>
        <v>0</v>
      </c>
      <c r="FA12" s="10">
        <f t="shared" si="5"/>
        <v>0</v>
      </c>
      <c r="FB12" s="10">
        <f t="shared" si="5"/>
        <v>0</v>
      </c>
      <c r="FC12" s="10">
        <f t="shared" si="5"/>
        <v>0</v>
      </c>
      <c r="FD12" s="10">
        <f t="shared" si="5"/>
        <v>0</v>
      </c>
      <c r="FE12" s="10">
        <f t="shared" si="5"/>
        <v>0</v>
      </c>
      <c r="FF12" s="10">
        <f t="shared" si="5"/>
        <v>0</v>
      </c>
      <c r="FG12" s="10">
        <f t="shared" si="5"/>
        <v>0</v>
      </c>
      <c r="FH12" s="10">
        <f t="shared" si="5"/>
        <v>0</v>
      </c>
      <c r="FI12" s="10">
        <f t="shared" si="5"/>
        <v>0</v>
      </c>
      <c r="FJ12" s="10">
        <f t="shared" si="5"/>
        <v>0</v>
      </c>
      <c r="FK12" s="10">
        <f t="shared" si="5"/>
        <v>0</v>
      </c>
      <c r="FL12" s="10">
        <f t="shared" si="5"/>
        <v>0</v>
      </c>
      <c r="FM12" s="10">
        <f t="shared" si="5"/>
        <v>0</v>
      </c>
      <c r="FN12" s="10">
        <f t="shared" si="5"/>
        <v>0</v>
      </c>
      <c r="FO12" s="10">
        <f t="shared" si="5"/>
        <v>0</v>
      </c>
      <c r="FP12" s="10">
        <f t="shared" si="5"/>
        <v>0</v>
      </c>
      <c r="FQ12" s="10">
        <f t="shared" si="5"/>
        <v>0</v>
      </c>
      <c r="FR12" s="10">
        <f t="shared" si="5"/>
        <v>0</v>
      </c>
      <c r="FS12" s="10">
        <f t="shared" si="5"/>
        <v>0</v>
      </c>
      <c r="FT12" s="10">
        <f t="shared" si="5"/>
        <v>0</v>
      </c>
      <c r="FU12" s="10">
        <f t="shared" si="5"/>
        <v>0</v>
      </c>
      <c r="FV12" s="10">
        <f t="shared" si="5"/>
        <v>0</v>
      </c>
      <c r="FW12" s="10">
        <f t="shared" si="5"/>
        <v>0</v>
      </c>
      <c r="FX12" s="10">
        <f t="shared" si="5"/>
        <v>0</v>
      </c>
      <c r="FY12" s="10">
        <f t="shared" si="5"/>
        <v>0</v>
      </c>
      <c r="FZ12" s="10">
        <f t="shared" si="5"/>
        <v>0</v>
      </c>
      <c r="GA12" s="10">
        <f t="shared" si="5"/>
        <v>0</v>
      </c>
      <c r="GB12" s="10">
        <f t="shared" si="5"/>
        <v>0</v>
      </c>
      <c r="GC12" s="10">
        <f t="shared" si="5"/>
        <v>0</v>
      </c>
      <c r="GD12" s="10">
        <f t="shared" si="5"/>
        <v>0</v>
      </c>
      <c r="GE12" s="10">
        <f t="shared" si="5"/>
        <v>0</v>
      </c>
      <c r="GF12" s="10">
        <f t="shared" si="5"/>
        <v>0</v>
      </c>
      <c r="GG12" s="10">
        <f t="shared" si="5"/>
        <v>0</v>
      </c>
      <c r="GH12" s="10">
        <f t="shared" si="5"/>
        <v>0</v>
      </c>
      <c r="GI12" s="10">
        <f t="shared" si="5"/>
        <v>0</v>
      </c>
      <c r="GJ12" s="10">
        <f t="shared" si="5"/>
        <v>0</v>
      </c>
      <c r="GK12" s="10">
        <f t="shared" si="5"/>
        <v>0</v>
      </c>
      <c r="GL12" s="10">
        <f t="shared" si="5"/>
        <v>0</v>
      </c>
      <c r="GM12" s="10">
        <f t="shared" si="5"/>
        <v>0</v>
      </c>
      <c r="GN12" s="10">
        <f t="shared" si="5"/>
        <v>0</v>
      </c>
      <c r="GO12" s="10">
        <f t="shared" si="5"/>
        <v>0</v>
      </c>
      <c r="GP12" s="10">
        <f t="shared" si="5"/>
        <v>0</v>
      </c>
      <c r="GQ12" s="10">
        <f t="shared" si="5"/>
        <v>0</v>
      </c>
      <c r="GR12" s="10">
        <f t="shared" si="5"/>
        <v>0</v>
      </c>
      <c r="GS12" s="10">
        <f t="shared" si="5"/>
        <v>0</v>
      </c>
      <c r="GT12" s="10">
        <f t="shared" si="5"/>
        <v>0</v>
      </c>
      <c r="GU12" s="10">
        <f t="shared" si="5"/>
        <v>0</v>
      </c>
      <c r="GV12" s="10">
        <f t="shared" si="5"/>
        <v>0</v>
      </c>
      <c r="GW12" s="10">
        <f t="shared" si="5"/>
        <v>0</v>
      </c>
      <c r="GX12" s="10">
        <f t="shared" si="5"/>
        <v>0</v>
      </c>
      <c r="GY12" s="10">
        <f t="shared" si="5"/>
        <v>0</v>
      </c>
      <c r="GZ12" s="10">
        <f t="shared" si="5"/>
        <v>0</v>
      </c>
      <c r="HA12" s="10">
        <f t="shared" si="5"/>
        <v>0</v>
      </c>
      <c r="HB12" s="10">
        <f t="shared" si="5"/>
        <v>0</v>
      </c>
      <c r="HC12" s="10">
        <f t="shared" si="5"/>
        <v>0</v>
      </c>
      <c r="HD12" s="10">
        <f t="shared" si="5"/>
        <v>0</v>
      </c>
      <c r="HE12" s="10">
        <f t="shared" si="5"/>
        <v>0</v>
      </c>
      <c r="HF12" s="10">
        <f t="shared" si="5"/>
        <v>0</v>
      </c>
      <c r="HG12" s="10">
        <f t="shared" si="5"/>
        <v>0</v>
      </c>
      <c r="HH12" s="10">
        <f t="shared" si="5"/>
        <v>0</v>
      </c>
      <c r="HI12" s="10">
        <f t="shared" si="5"/>
        <v>0</v>
      </c>
      <c r="HJ12" s="10">
        <f t="shared" si="5"/>
        <v>0</v>
      </c>
      <c r="HK12" s="10">
        <f t="shared" si="5"/>
        <v>0</v>
      </c>
      <c r="HL12" s="10">
        <f t="shared" si="5"/>
        <v>0</v>
      </c>
      <c r="HM12" s="10">
        <f t="shared" si="5"/>
        <v>0</v>
      </c>
      <c r="HN12" s="10">
        <f t="shared" si="5"/>
        <v>0</v>
      </c>
      <c r="HO12" s="10">
        <f t="shared" si="5"/>
        <v>0</v>
      </c>
      <c r="HP12" s="10">
        <f t="shared" si="5"/>
        <v>0</v>
      </c>
      <c r="HQ12" s="10">
        <f t="shared" si="5"/>
        <v>0</v>
      </c>
      <c r="HR12" s="10">
        <f t="shared" si="5"/>
        <v>0</v>
      </c>
      <c r="HS12" s="10">
        <f t="shared" si="5"/>
        <v>0</v>
      </c>
      <c r="HT12" s="10">
        <f t="shared" si="5"/>
        <v>0</v>
      </c>
      <c r="HU12" s="10">
        <f t="shared" si="5"/>
        <v>0</v>
      </c>
      <c r="HV12" s="10">
        <f t="shared" si="5"/>
        <v>0</v>
      </c>
      <c r="HW12" s="10">
        <f t="shared" si="5"/>
        <v>0</v>
      </c>
      <c r="HX12" s="10">
        <f t="shared" si="5"/>
        <v>0</v>
      </c>
      <c r="HY12" s="10">
        <f t="shared" si="5"/>
        <v>0</v>
      </c>
      <c r="HZ12" s="10">
        <f t="shared" si="5"/>
        <v>0</v>
      </c>
      <c r="IA12" s="10">
        <f t="shared" si="5"/>
        <v>0</v>
      </c>
      <c r="IB12" s="10">
        <f t="shared" si="5"/>
        <v>0</v>
      </c>
      <c r="IC12" s="10">
        <f t="shared" si="5"/>
        <v>0</v>
      </c>
      <c r="ID12" s="10">
        <f t="shared" si="5"/>
        <v>0</v>
      </c>
      <c r="IE12" s="10">
        <f t="shared" si="5"/>
        <v>0</v>
      </c>
      <c r="IF12" s="10">
        <f t="shared" si="5"/>
        <v>0</v>
      </c>
      <c r="IG12" s="10">
        <f t="shared" si="5"/>
        <v>0</v>
      </c>
      <c r="IH12" s="10">
        <f t="shared" si="5"/>
        <v>0</v>
      </c>
      <c r="II12" s="10">
        <f t="shared" si="5"/>
        <v>0</v>
      </c>
      <c r="IJ12" s="10">
        <f t="shared" si="5"/>
        <v>0</v>
      </c>
      <c r="IK12" s="10">
        <f t="shared" si="5"/>
        <v>0</v>
      </c>
      <c r="IL12" s="10">
        <f t="shared" si="5"/>
        <v>0</v>
      </c>
      <c r="IM12" s="10">
        <f t="shared" si="5"/>
        <v>0</v>
      </c>
      <c r="IN12" s="10">
        <f t="shared" si="5"/>
        <v>0</v>
      </c>
      <c r="IO12" s="10">
        <f t="shared" si="5"/>
        <v>0</v>
      </c>
      <c r="IP12" s="10">
        <f t="shared" si="5"/>
        <v>0</v>
      </c>
      <c r="IQ12" s="10">
        <f t="shared" si="5"/>
        <v>0</v>
      </c>
      <c r="IR12" s="10">
        <f t="shared" si="5"/>
        <v>0</v>
      </c>
      <c r="IS12" s="10">
        <f t="shared" si="5"/>
        <v>0</v>
      </c>
      <c r="IT12" s="10">
        <f t="shared" si="5"/>
        <v>0</v>
      </c>
      <c r="IU12" s="10">
        <f t="shared" si="5"/>
        <v>0</v>
      </c>
      <c r="IV12" s="10">
        <f t="shared" si="5"/>
        <v>0</v>
      </c>
      <c r="IW12" s="10">
        <f t="shared" si="5"/>
        <v>0</v>
      </c>
      <c r="IX12" s="10">
        <f t="shared" si="5"/>
        <v>0</v>
      </c>
      <c r="IY12" s="10">
        <f t="shared" si="5"/>
        <v>0</v>
      </c>
      <c r="IZ12" s="10">
        <f t="shared" si="5"/>
        <v>0</v>
      </c>
      <c r="JA12" s="10">
        <f t="shared" si="5"/>
        <v>0</v>
      </c>
      <c r="JB12" s="10">
        <f t="shared" si="5"/>
        <v>0</v>
      </c>
      <c r="JC12" s="10">
        <f t="shared" si="5"/>
        <v>0</v>
      </c>
      <c r="JD12" s="10">
        <f t="shared" si="5"/>
        <v>0</v>
      </c>
      <c r="JE12" s="10">
        <f t="shared" si="5"/>
        <v>0</v>
      </c>
      <c r="JF12" s="10">
        <f t="shared" ref="JF12:SY12" si="6">JF13+JF17</f>
        <v>0</v>
      </c>
      <c r="JG12" s="10">
        <f t="shared" si="6"/>
        <v>0</v>
      </c>
      <c r="JH12" s="10">
        <f t="shared" si="6"/>
        <v>0</v>
      </c>
      <c r="JI12" s="10">
        <f t="shared" si="6"/>
        <v>0</v>
      </c>
      <c r="JJ12" s="10">
        <f t="shared" si="6"/>
        <v>0</v>
      </c>
      <c r="JK12" s="10">
        <f t="shared" si="6"/>
        <v>0</v>
      </c>
      <c r="JL12" s="10">
        <f t="shared" si="6"/>
        <v>0</v>
      </c>
      <c r="JM12" s="10">
        <f t="shared" si="6"/>
        <v>0</v>
      </c>
      <c r="JN12" s="10">
        <f t="shared" si="6"/>
        <v>0</v>
      </c>
      <c r="JO12" s="10">
        <f t="shared" si="6"/>
        <v>0</v>
      </c>
      <c r="JP12" s="10">
        <f t="shared" si="6"/>
        <v>0</v>
      </c>
      <c r="JQ12" s="10">
        <f t="shared" si="6"/>
        <v>0</v>
      </c>
      <c r="JR12" s="10">
        <f t="shared" si="6"/>
        <v>0</v>
      </c>
      <c r="JS12" s="10">
        <f t="shared" si="6"/>
        <v>0</v>
      </c>
      <c r="JT12" s="10">
        <f t="shared" si="6"/>
        <v>0</v>
      </c>
      <c r="JU12" s="10">
        <f t="shared" si="6"/>
        <v>0</v>
      </c>
      <c r="JV12" s="10">
        <f t="shared" si="6"/>
        <v>0</v>
      </c>
      <c r="JW12" s="10">
        <f t="shared" si="6"/>
        <v>0</v>
      </c>
      <c r="JX12" s="10">
        <f t="shared" si="6"/>
        <v>0</v>
      </c>
      <c r="JY12" s="10">
        <f t="shared" si="6"/>
        <v>0</v>
      </c>
      <c r="JZ12" s="10">
        <f t="shared" si="6"/>
        <v>0</v>
      </c>
      <c r="KA12" s="10">
        <f t="shared" si="6"/>
        <v>0</v>
      </c>
      <c r="KB12" s="10">
        <f t="shared" si="6"/>
        <v>0</v>
      </c>
      <c r="KC12" s="10">
        <f t="shared" si="6"/>
        <v>0</v>
      </c>
      <c r="KD12" s="10">
        <f t="shared" si="6"/>
        <v>0</v>
      </c>
      <c r="KE12" s="10">
        <f t="shared" si="6"/>
        <v>0</v>
      </c>
      <c r="KF12" s="10">
        <f t="shared" si="6"/>
        <v>0</v>
      </c>
      <c r="KG12" s="10">
        <f t="shared" si="6"/>
        <v>0</v>
      </c>
      <c r="KH12" s="10">
        <f t="shared" si="6"/>
        <v>0</v>
      </c>
      <c r="KI12" s="10">
        <f t="shared" si="6"/>
        <v>0</v>
      </c>
      <c r="KJ12" s="10">
        <f t="shared" si="6"/>
        <v>0</v>
      </c>
      <c r="KK12" s="10">
        <f t="shared" si="6"/>
        <v>0</v>
      </c>
      <c r="KL12" s="10">
        <f t="shared" si="6"/>
        <v>0</v>
      </c>
      <c r="KM12" s="10">
        <f t="shared" si="6"/>
        <v>0</v>
      </c>
      <c r="KN12" s="10">
        <f t="shared" si="6"/>
        <v>0</v>
      </c>
      <c r="KO12" s="10">
        <f t="shared" si="6"/>
        <v>0</v>
      </c>
      <c r="KP12" s="10">
        <f t="shared" si="6"/>
        <v>0</v>
      </c>
      <c r="KQ12" s="10">
        <f t="shared" si="6"/>
        <v>0</v>
      </c>
      <c r="KR12" s="10">
        <f t="shared" si="6"/>
        <v>0</v>
      </c>
      <c r="KS12" s="10">
        <f t="shared" si="6"/>
        <v>0</v>
      </c>
      <c r="KT12" s="10">
        <f t="shared" si="6"/>
        <v>0</v>
      </c>
      <c r="KU12" s="10">
        <f t="shared" si="6"/>
        <v>0</v>
      </c>
      <c r="KV12" s="10">
        <f t="shared" si="6"/>
        <v>0</v>
      </c>
      <c r="KW12" s="10">
        <f t="shared" si="6"/>
        <v>0</v>
      </c>
      <c r="KX12" s="10">
        <f t="shared" si="6"/>
        <v>0</v>
      </c>
      <c r="KY12" s="10">
        <f t="shared" si="6"/>
        <v>0</v>
      </c>
      <c r="KZ12" s="10">
        <f t="shared" si="6"/>
        <v>0</v>
      </c>
      <c r="LA12" s="10">
        <f t="shared" si="6"/>
        <v>0</v>
      </c>
      <c r="LB12" s="10">
        <f t="shared" si="6"/>
        <v>0</v>
      </c>
      <c r="LC12" s="10">
        <f t="shared" si="6"/>
        <v>0</v>
      </c>
      <c r="LD12" s="10">
        <f t="shared" si="6"/>
        <v>0</v>
      </c>
      <c r="LE12" s="10">
        <f t="shared" si="6"/>
        <v>0</v>
      </c>
      <c r="LF12" s="10">
        <f t="shared" si="6"/>
        <v>0</v>
      </c>
      <c r="LG12" s="10">
        <f t="shared" si="6"/>
        <v>0</v>
      </c>
      <c r="LH12" s="10">
        <f t="shared" si="6"/>
        <v>0</v>
      </c>
      <c r="LI12" s="10">
        <f t="shared" si="6"/>
        <v>0</v>
      </c>
      <c r="LJ12" s="10">
        <f t="shared" si="6"/>
        <v>0</v>
      </c>
      <c r="LK12" s="10">
        <f t="shared" si="6"/>
        <v>0</v>
      </c>
      <c r="LL12" s="10">
        <f t="shared" si="6"/>
        <v>0</v>
      </c>
      <c r="LM12" s="10">
        <f t="shared" si="6"/>
        <v>0</v>
      </c>
      <c r="LN12" s="10">
        <f t="shared" si="6"/>
        <v>0</v>
      </c>
      <c r="LO12" s="10">
        <f t="shared" si="6"/>
        <v>0</v>
      </c>
      <c r="LP12" s="10">
        <f t="shared" si="6"/>
        <v>0</v>
      </c>
      <c r="LQ12" s="10">
        <f t="shared" si="6"/>
        <v>0</v>
      </c>
      <c r="LR12" s="10">
        <f t="shared" si="6"/>
        <v>0</v>
      </c>
      <c r="LS12" s="10">
        <f t="shared" si="6"/>
        <v>0</v>
      </c>
      <c r="LT12" s="10">
        <f t="shared" si="6"/>
        <v>0</v>
      </c>
      <c r="LU12" s="10">
        <f t="shared" si="6"/>
        <v>0</v>
      </c>
      <c r="LV12" s="10">
        <f t="shared" si="6"/>
        <v>0</v>
      </c>
      <c r="LW12" s="10">
        <f t="shared" si="6"/>
        <v>0</v>
      </c>
      <c r="LX12" s="10">
        <f t="shared" si="6"/>
        <v>0</v>
      </c>
      <c r="LY12" s="10">
        <f t="shared" si="6"/>
        <v>0</v>
      </c>
      <c r="LZ12" s="10">
        <f t="shared" si="6"/>
        <v>0</v>
      </c>
      <c r="MA12" s="10">
        <f t="shared" si="6"/>
        <v>0</v>
      </c>
      <c r="MB12" s="10">
        <f t="shared" si="6"/>
        <v>0</v>
      </c>
      <c r="MC12" s="10">
        <f t="shared" si="6"/>
        <v>0</v>
      </c>
      <c r="MD12" s="10">
        <f t="shared" si="6"/>
        <v>0</v>
      </c>
      <c r="ME12" s="10">
        <f t="shared" si="6"/>
        <v>0</v>
      </c>
      <c r="MF12" s="10">
        <f t="shared" si="6"/>
        <v>0</v>
      </c>
      <c r="MG12" s="10">
        <f t="shared" si="6"/>
        <v>0</v>
      </c>
      <c r="MH12" s="10">
        <f t="shared" si="6"/>
        <v>0</v>
      </c>
      <c r="MI12" s="10">
        <f t="shared" si="6"/>
        <v>0</v>
      </c>
      <c r="MJ12" s="10">
        <f t="shared" si="6"/>
        <v>0</v>
      </c>
      <c r="MK12" s="10">
        <f t="shared" si="6"/>
        <v>0</v>
      </c>
      <c r="ML12" s="10">
        <f t="shared" si="6"/>
        <v>0</v>
      </c>
      <c r="MM12" s="10">
        <f t="shared" si="6"/>
        <v>0</v>
      </c>
      <c r="MN12" s="10">
        <f t="shared" si="6"/>
        <v>0</v>
      </c>
      <c r="MO12" s="10">
        <f t="shared" si="6"/>
        <v>0</v>
      </c>
      <c r="MP12" s="10">
        <f t="shared" si="6"/>
        <v>0</v>
      </c>
      <c r="MQ12" s="10">
        <f t="shared" si="6"/>
        <v>0</v>
      </c>
      <c r="MR12" s="10">
        <f t="shared" si="6"/>
        <v>0</v>
      </c>
      <c r="MS12" s="10">
        <f t="shared" si="6"/>
        <v>0</v>
      </c>
      <c r="MT12" s="10">
        <f t="shared" si="6"/>
        <v>0</v>
      </c>
      <c r="MU12" s="10">
        <f t="shared" si="6"/>
        <v>0</v>
      </c>
      <c r="MV12" s="10">
        <f t="shared" si="6"/>
        <v>0</v>
      </c>
      <c r="MW12" s="10">
        <f t="shared" si="6"/>
        <v>0</v>
      </c>
      <c r="MX12" s="10">
        <f t="shared" si="6"/>
        <v>0</v>
      </c>
      <c r="MY12" s="10">
        <f t="shared" si="6"/>
        <v>0</v>
      </c>
      <c r="MZ12" s="10">
        <f t="shared" si="6"/>
        <v>0</v>
      </c>
      <c r="NA12" s="10">
        <f t="shared" si="6"/>
        <v>0</v>
      </c>
      <c r="NB12" s="10">
        <f t="shared" si="6"/>
        <v>0</v>
      </c>
      <c r="NC12" s="10">
        <f t="shared" si="6"/>
        <v>0</v>
      </c>
      <c r="ND12" s="10">
        <f t="shared" si="6"/>
        <v>0</v>
      </c>
      <c r="NE12" s="10">
        <f t="shared" si="6"/>
        <v>0</v>
      </c>
      <c r="NF12" s="10">
        <f t="shared" si="6"/>
        <v>0</v>
      </c>
      <c r="NG12" s="10">
        <f t="shared" si="6"/>
        <v>0</v>
      </c>
      <c r="NH12" s="10">
        <f t="shared" si="6"/>
        <v>0</v>
      </c>
      <c r="NI12" s="10">
        <f t="shared" si="6"/>
        <v>0</v>
      </c>
      <c r="NJ12" s="10">
        <f t="shared" si="6"/>
        <v>0</v>
      </c>
      <c r="NK12" s="10">
        <f t="shared" si="6"/>
        <v>0</v>
      </c>
      <c r="NL12" s="10">
        <f t="shared" si="6"/>
        <v>0</v>
      </c>
      <c r="NM12" s="10">
        <f t="shared" si="6"/>
        <v>0</v>
      </c>
      <c r="NN12" s="10">
        <f t="shared" si="6"/>
        <v>0</v>
      </c>
      <c r="NO12" s="10">
        <f t="shared" si="6"/>
        <v>0</v>
      </c>
      <c r="NP12" s="10">
        <f t="shared" si="6"/>
        <v>0</v>
      </c>
      <c r="NQ12" s="10">
        <f t="shared" si="6"/>
        <v>0</v>
      </c>
      <c r="NR12" s="10">
        <f t="shared" si="6"/>
        <v>0</v>
      </c>
      <c r="NS12" s="10">
        <f t="shared" si="6"/>
        <v>0</v>
      </c>
      <c r="NT12" s="10">
        <f t="shared" si="6"/>
        <v>0</v>
      </c>
      <c r="NU12" s="10">
        <f t="shared" si="6"/>
        <v>0</v>
      </c>
      <c r="NV12" s="10">
        <f t="shared" si="6"/>
        <v>0</v>
      </c>
      <c r="NW12" s="10">
        <f t="shared" si="6"/>
        <v>0</v>
      </c>
      <c r="NX12" s="10">
        <f t="shared" si="6"/>
        <v>0</v>
      </c>
      <c r="NY12" s="10">
        <f t="shared" si="6"/>
        <v>0</v>
      </c>
      <c r="NZ12" s="10">
        <f t="shared" si="6"/>
        <v>0</v>
      </c>
      <c r="OA12" s="10">
        <f t="shared" si="6"/>
        <v>0</v>
      </c>
      <c r="OB12" s="10">
        <f t="shared" si="6"/>
        <v>0</v>
      </c>
      <c r="OC12" s="10">
        <f t="shared" si="6"/>
        <v>0</v>
      </c>
      <c r="OD12" s="10">
        <f t="shared" si="6"/>
        <v>0</v>
      </c>
      <c r="OE12" s="10">
        <f t="shared" si="6"/>
        <v>0</v>
      </c>
      <c r="OF12" s="10">
        <f t="shared" si="6"/>
        <v>0</v>
      </c>
      <c r="OG12" s="10">
        <f t="shared" si="6"/>
        <v>0</v>
      </c>
      <c r="OH12" s="10">
        <f t="shared" si="6"/>
        <v>0</v>
      </c>
      <c r="OI12" s="10">
        <f t="shared" si="6"/>
        <v>0</v>
      </c>
      <c r="OJ12" s="10">
        <f t="shared" si="6"/>
        <v>0</v>
      </c>
      <c r="OK12" s="10">
        <f t="shared" si="6"/>
        <v>0</v>
      </c>
      <c r="OL12" s="10">
        <f t="shared" si="6"/>
        <v>0</v>
      </c>
      <c r="OM12" s="10">
        <f t="shared" si="6"/>
        <v>0</v>
      </c>
      <c r="ON12" s="10">
        <f t="shared" si="6"/>
        <v>0</v>
      </c>
      <c r="OO12" s="10">
        <f t="shared" si="6"/>
        <v>0</v>
      </c>
      <c r="OP12" s="10">
        <f t="shared" si="6"/>
        <v>0</v>
      </c>
      <c r="OQ12" s="10">
        <f t="shared" si="6"/>
        <v>0</v>
      </c>
      <c r="OR12" s="10">
        <f t="shared" si="6"/>
        <v>0</v>
      </c>
      <c r="OS12" s="10">
        <f t="shared" si="6"/>
        <v>0</v>
      </c>
      <c r="OT12" s="10">
        <f t="shared" si="6"/>
        <v>0</v>
      </c>
      <c r="OU12" s="10">
        <f t="shared" si="6"/>
        <v>0</v>
      </c>
      <c r="OV12" s="10">
        <f t="shared" si="6"/>
        <v>0</v>
      </c>
      <c r="OW12" s="10">
        <f t="shared" si="6"/>
        <v>0</v>
      </c>
      <c r="OX12" s="10">
        <f t="shared" si="6"/>
        <v>0</v>
      </c>
      <c r="OY12" s="10">
        <f t="shared" si="6"/>
        <v>0</v>
      </c>
      <c r="OZ12" s="10">
        <f t="shared" si="6"/>
        <v>0</v>
      </c>
      <c r="PA12" s="10">
        <f t="shared" si="6"/>
        <v>0</v>
      </c>
      <c r="PB12" s="10">
        <f t="shared" si="6"/>
        <v>0</v>
      </c>
      <c r="PC12" s="10">
        <f t="shared" si="6"/>
        <v>0</v>
      </c>
      <c r="PD12" s="10">
        <f t="shared" si="6"/>
        <v>0</v>
      </c>
      <c r="PE12" s="10">
        <f t="shared" si="6"/>
        <v>0</v>
      </c>
      <c r="PF12" s="10">
        <f t="shared" si="6"/>
        <v>0</v>
      </c>
      <c r="PG12" s="10">
        <f t="shared" si="6"/>
        <v>0</v>
      </c>
      <c r="PH12" s="10">
        <f t="shared" si="6"/>
        <v>0</v>
      </c>
      <c r="PI12" s="10">
        <f t="shared" si="6"/>
        <v>0</v>
      </c>
      <c r="PJ12" s="10">
        <f t="shared" si="6"/>
        <v>0</v>
      </c>
      <c r="PK12" s="10">
        <f t="shared" si="6"/>
        <v>0</v>
      </c>
      <c r="PL12" s="10">
        <f t="shared" si="6"/>
        <v>0</v>
      </c>
      <c r="PM12" s="10">
        <f t="shared" si="6"/>
        <v>0</v>
      </c>
      <c r="PN12" s="10">
        <f t="shared" si="6"/>
        <v>0</v>
      </c>
      <c r="PO12" s="10">
        <f t="shared" si="6"/>
        <v>0</v>
      </c>
      <c r="PP12" s="10">
        <f t="shared" si="6"/>
        <v>0</v>
      </c>
      <c r="PQ12" s="10">
        <f t="shared" si="6"/>
        <v>0</v>
      </c>
      <c r="PR12" s="10">
        <f t="shared" si="6"/>
        <v>0</v>
      </c>
      <c r="PS12" s="10">
        <f t="shared" si="6"/>
        <v>0</v>
      </c>
      <c r="PT12" s="10">
        <f t="shared" si="6"/>
        <v>0</v>
      </c>
      <c r="PU12" s="10">
        <f t="shared" si="6"/>
        <v>0</v>
      </c>
      <c r="PV12" s="10">
        <f t="shared" si="6"/>
        <v>0</v>
      </c>
      <c r="PW12" s="10">
        <f t="shared" si="6"/>
        <v>0</v>
      </c>
      <c r="PX12" s="10">
        <f t="shared" si="6"/>
        <v>0</v>
      </c>
      <c r="PY12" s="10">
        <f t="shared" si="6"/>
        <v>0</v>
      </c>
      <c r="PZ12" s="10">
        <f t="shared" si="6"/>
        <v>0</v>
      </c>
      <c r="QA12" s="10">
        <f t="shared" si="6"/>
        <v>0</v>
      </c>
      <c r="QB12" s="10">
        <f t="shared" si="6"/>
        <v>0</v>
      </c>
      <c r="QC12" s="10">
        <f t="shared" si="6"/>
        <v>0</v>
      </c>
      <c r="QD12" s="10">
        <f t="shared" si="6"/>
        <v>0</v>
      </c>
      <c r="QE12" s="10">
        <f t="shared" si="6"/>
        <v>0</v>
      </c>
      <c r="QF12" s="10">
        <f t="shared" si="6"/>
        <v>0</v>
      </c>
      <c r="QG12" s="10">
        <f t="shared" si="6"/>
        <v>0</v>
      </c>
      <c r="QH12" s="10">
        <f t="shared" si="6"/>
        <v>0</v>
      </c>
      <c r="QI12" s="10">
        <f t="shared" si="6"/>
        <v>0</v>
      </c>
      <c r="QJ12" s="10">
        <f t="shared" si="6"/>
        <v>0</v>
      </c>
      <c r="QK12" s="10">
        <f t="shared" si="6"/>
        <v>0</v>
      </c>
      <c r="QL12" s="10">
        <f t="shared" si="6"/>
        <v>0</v>
      </c>
      <c r="QM12" s="10">
        <f t="shared" si="6"/>
        <v>0</v>
      </c>
      <c r="QN12" s="10">
        <f t="shared" si="6"/>
        <v>0</v>
      </c>
      <c r="QO12" s="10">
        <f t="shared" si="6"/>
        <v>0</v>
      </c>
      <c r="QP12" s="10">
        <f t="shared" si="6"/>
        <v>0</v>
      </c>
      <c r="QQ12" s="10">
        <f t="shared" si="6"/>
        <v>0</v>
      </c>
      <c r="QR12" s="10">
        <f t="shared" si="6"/>
        <v>0</v>
      </c>
      <c r="QS12" s="10">
        <f t="shared" si="6"/>
        <v>0</v>
      </c>
      <c r="QT12" s="10">
        <f t="shared" si="6"/>
        <v>0</v>
      </c>
      <c r="QU12" s="10">
        <f t="shared" si="6"/>
        <v>0</v>
      </c>
      <c r="QV12" s="10">
        <f t="shared" si="6"/>
        <v>0</v>
      </c>
      <c r="QW12" s="10">
        <f t="shared" si="6"/>
        <v>0</v>
      </c>
      <c r="QX12" s="10">
        <f t="shared" si="6"/>
        <v>0</v>
      </c>
      <c r="QY12" s="10">
        <f t="shared" si="6"/>
        <v>0</v>
      </c>
      <c r="QZ12" s="10">
        <f t="shared" si="6"/>
        <v>0</v>
      </c>
      <c r="RA12" s="10">
        <f t="shared" si="6"/>
        <v>0</v>
      </c>
      <c r="RB12" s="10">
        <f t="shared" si="6"/>
        <v>0</v>
      </c>
      <c r="RC12" s="10">
        <f t="shared" si="6"/>
        <v>0</v>
      </c>
      <c r="RD12" s="10">
        <f t="shared" si="6"/>
        <v>0</v>
      </c>
      <c r="RE12" s="10">
        <f t="shared" si="6"/>
        <v>0</v>
      </c>
      <c r="RF12" s="10">
        <f t="shared" si="6"/>
        <v>0</v>
      </c>
      <c r="RG12" s="10">
        <f t="shared" si="6"/>
        <v>0</v>
      </c>
      <c r="RH12" s="10">
        <f t="shared" si="6"/>
        <v>0</v>
      </c>
      <c r="RI12" s="10">
        <f t="shared" si="6"/>
        <v>0</v>
      </c>
      <c r="RJ12" s="10">
        <f t="shared" si="6"/>
        <v>0</v>
      </c>
      <c r="RK12" s="10">
        <f t="shared" si="6"/>
        <v>0</v>
      </c>
      <c r="RL12" s="10">
        <f t="shared" si="6"/>
        <v>0</v>
      </c>
      <c r="RM12" s="10">
        <f t="shared" si="6"/>
        <v>0</v>
      </c>
      <c r="RN12" s="10">
        <f t="shared" si="6"/>
        <v>0</v>
      </c>
      <c r="RO12" s="10">
        <f t="shared" si="6"/>
        <v>0</v>
      </c>
      <c r="RP12" s="10">
        <f t="shared" si="6"/>
        <v>0</v>
      </c>
      <c r="RQ12" s="10">
        <f t="shared" si="6"/>
        <v>0</v>
      </c>
      <c r="RR12" s="10">
        <f t="shared" si="6"/>
        <v>0</v>
      </c>
      <c r="RS12" s="10">
        <f t="shared" si="6"/>
        <v>0</v>
      </c>
      <c r="RT12" s="10">
        <f t="shared" si="6"/>
        <v>0</v>
      </c>
      <c r="RU12" s="10">
        <f t="shared" si="6"/>
        <v>0</v>
      </c>
      <c r="RV12" s="10">
        <f t="shared" si="6"/>
        <v>0</v>
      </c>
      <c r="RW12" s="10">
        <f t="shared" si="6"/>
        <v>0</v>
      </c>
      <c r="RX12" s="10">
        <f t="shared" si="6"/>
        <v>0</v>
      </c>
      <c r="RY12" s="10">
        <f t="shared" si="6"/>
        <v>0</v>
      </c>
      <c r="RZ12" s="10">
        <f t="shared" si="6"/>
        <v>0</v>
      </c>
      <c r="SA12" s="10">
        <f t="shared" si="6"/>
        <v>0</v>
      </c>
      <c r="SB12" s="10">
        <f t="shared" si="6"/>
        <v>0</v>
      </c>
      <c r="SC12" s="10">
        <f t="shared" si="6"/>
        <v>0</v>
      </c>
      <c r="SD12" s="10">
        <f t="shared" si="6"/>
        <v>0</v>
      </c>
      <c r="SE12" s="10">
        <f t="shared" si="6"/>
        <v>0</v>
      </c>
      <c r="SF12" s="10">
        <f t="shared" si="6"/>
        <v>0</v>
      </c>
      <c r="SG12" s="10">
        <f t="shared" si="6"/>
        <v>0</v>
      </c>
      <c r="SH12" s="10">
        <f t="shared" si="6"/>
        <v>0</v>
      </c>
      <c r="SI12" s="10">
        <f t="shared" si="6"/>
        <v>0</v>
      </c>
      <c r="SJ12" s="10">
        <f t="shared" si="6"/>
        <v>0</v>
      </c>
      <c r="SK12" s="10">
        <f t="shared" si="6"/>
        <v>0</v>
      </c>
      <c r="SL12" s="10">
        <f t="shared" si="6"/>
        <v>0</v>
      </c>
      <c r="SM12" s="10">
        <f t="shared" si="6"/>
        <v>0</v>
      </c>
      <c r="SN12" s="10">
        <f t="shared" si="6"/>
        <v>0</v>
      </c>
      <c r="SO12" s="10">
        <f t="shared" si="6"/>
        <v>0</v>
      </c>
      <c r="SP12" s="10">
        <f t="shared" si="6"/>
        <v>0</v>
      </c>
      <c r="SQ12" s="10">
        <f t="shared" si="6"/>
        <v>0</v>
      </c>
      <c r="SR12" s="10">
        <f t="shared" si="6"/>
        <v>0</v>
      </c>
      <c r="SS12" s="10">
        <f t="shared" si="6"/>
        <v>0</v>
      </c>
      <c r="ST12" s="10">
        <f t="shared" si="6"/>
        <v>0</v>
      </c>
      <c r="SU12" s="10">
        <f t="shared" si="6"/>
        <v>0</v>
      </c>
      <c r="SV12" s="10">
        <f t="shared" si="6"/>
        <v>0</v>
      </c>
      <c r="SW12" s="10">
        <f t="shared" si="6"/>
        <v>0</v>
      </c>
      <c r="SX12" s="10">
        <f t="shared" si="6"/>
        <v>0</v>
      </c>
      <c r="SY12" s="10">
        <f t="shared" si="6"/>
        <v>0</v>
      </c>
      <c r="SZ12" s="10">
        <f t="shared" ref="SZ12:VV12" si="7">SZ13+SZ17</f>
        <v>0</v>
      </c>
      <c r="TA12" s="10">
        <f t="shared" si="7"/>
        <v>0</v>
      </c>
      <c r="TB12" s="10">
        <f t="shared" si="7"/>
        <v>0</v>
      </c>
      <c r="TC12" s="10">
        <f t="shared" si="7"/>
        <v>0</v>
      </c>
      <c r="TD12" s="10">
        <f t="shared" si="7"/>
        <v>0</v>
      </c>
      <c r="TE12" s="10">
        <f t="shared" si="7"/>
        <v>0</v>
      </c>
      <c r="TF12" s="10">
        <f t="shared" si="7"/>
        <v>0</v>
      </c>
      <c r="TG12" s="10">
        <f t="shared" si="7"/>
        <v>0</v>
      </c>
      <c r="TH12" s="10">
        <f t="shared" si="7"/>
        <v>0</v>
      </c>
      <c r="TI12" s="10">
        <f t="shared" si="7"/>
        <v>0</v>
      </c>
      <c r="TJ12" s="10">
        <f t="shared" si="7"/>
        <v>0</v>
      </c>
      <c r="TK12" s="10">
        <f t="shared" si="7"/>
        <v>0</v>
      </c>
      <c r="TL12" s="10">
        <f t="shared" si="7"/>
        <v>0</v>
      </c>
      <c r="TM12" s="10">
        <f t="shared" si="7"/>
        <v>0</v>
      </c>
      <c r="TN12" s="10">
        <f t="shared" si="7"/>
        <v>0</v>
      </c>
      <c r="TO12" s="10">
        <f t="shared" si="7"/>
        <v>0</v>
      </c>
      <c r="TP12" s="10">
        <f t="shared" si="7"/>
        <v>0</v>
      </c>
      <c r="TQ12" s="10">
        <f t="shared" si="7"/>
        <v>0</v>
      </c>
      <c r="TR12" s="10">
        <f t="shared" si="7"/>
        <v>0</v>
      </c>
      <c r="TS12" s="10">
        <f t="shared" si="7"/>
        <v>0</v>
      </c>
      <c r="TT12" s="10">
        <f t="shared" si="7"/>
        <v>0</v>
      </c>
      <c r="TU12" s="10">
        <f t="shared" si="7"/>
        <v>0</v>
      </c>
      <c r="TV12" s="10">
        <f t="shared" si="7"/>
        <v>0</v>
      </c>
      <c r="TW12" s="10">
        <f t="shared" si="7"/>
        <v>0</v>
      </c>
      <c r="TX12" s="10">
        <f t="shared" si="7"/>
        <v>0</v>
      </c>
      <c r="TY12" s="10">
        <f t="shared" si="7"/>
        <v>0</v>
      </c>
      <c r="TZ12" s="10">
        <f t="shared" si="7"/>
        <v>0</v>
      </c>
      <c r="UA12" s="10">
        <f t="shared" si="7"/>
        <v>0</v>
      </c>
      <c r="UB12" s="10">
        <f t="shared" si="7"/>
        <v>0</v>
      </c>
      <c r="UC12" s="10">
        <f t="shared" si="7"/>
        <v>0</v>
      </c>
      <c r="UD12" s="10">
        <f t="shared" si="7"/>
        <v>0</v>
      </c>
      <c r="UE12" s="10">
        <f t="shared" si="7"/>
        <v>0</v>
      </c>
      <c r="UF12" s="10">
        <f t="shared" si="7"/>
        <v>0</v>
      </c>
      <c r="UG12" s="10">
        <f t="shared" si="7"/>
        <v>0</v>
      </c>
      <c r="UH12" s="10">
        <f t="shared" si="7"/>
        <v>0</v>
      </c>
      <c r="UI12" s="10">
        <f t="shared" si="7"/>
        <v>0</v>
      </c>
      <c r="UJ12" s="10">
        <f t="shared" si="7"/>
        <v>0</v>
      </c>
      <c r="UK12" s="10">
        <f t="shared" si="7"/>
        <v>0</v>
      </c>
      <c r="UL12" s="10">
        <f t="shared" si="7"/>
        <v>0</v>
      </c>
      <c r="UM12" s="10">
        <f t="shared" si="7"/>
        <v>0</v>
      </c>
      <c r="UN12" s="10">
        <f t="shared" si="7"/>
        <v>0</v>
      </c>
      <c r="UO12" s="10">
        <f t="shared" si="7"/>
        <v>0</v>
      </c>
      <c r="UP12" s="10">
        <f t="shared" si="7"/>
        <v>0</v>
      </c>
      <c r="UQ12" s="10">
        <f t="shared" si="7"/>
        <v>0</v>
      </c>
      <c r="UR12" s="10">
        <f t="shared" si="7"/>
        <v>0</v>
      </c>
      <c r="US12" s="10">
        <f t="shared" si="7"/>
        <v>0</v>
      </c>
      <c r="UT12" s="10">
        <f t="shared" si="7"/>
        <v>0</v>
      </c>
      <c r="UU12" s="10">
        <f t="shared" si="7"/>
        <v>0</v>
      </c>
      <c r="UV12" s="10">
        <f t="shared" si="7"/>
        <v>0</v>
      </c>
      <c r="UW12" s="10">
        <f t="shared" si="7"/>
        <v>0</v>
      </c>
      <c r="UX12" s="10">
        <f t="shared" si="7"/>
        <v>0</v>
      </c>
      <c r="UY12" s="10">
        <f t="shared" si="7"/>
        <v>0</v>
      </c>
      <c r="UZ12" s="10">
        <f t="shared" si="7"/>
        <v>0</v>
      </c>
      <c r="VA12" s="10">
        <f t="shared" si="7"/>
        <v>0</v>
      </c>
      <c r="VB12" s="10">
        <f t="shared" si="7"/>
        <v>0</v>
      </c>
      <c r="VC12" s="10">
        <f t="shared" si="7"/>
        <v>0</v>
      </c>
      <c r="VD12" s="10">
        <f t="shared" si="7"/>
        <v>0</v>
      </c>
      <c r="VE12" s="10">
        <f t="shared" si="7"/>
        <v>0</v>
      </c>
      <c r="VF12" s="10">
        <f t="shared" si="7"/>
        <v>0</v>
      </c>
      <c r="VG12" s="10">
        <f t="shared" si="7"/>
        <v>0</v>
      </c>
      <c r="VH12" s="10">
        <f t="shared" si="7"/>
        <v>0</v>
      </c>
      <c r="VI12" s="10">
        <f t="shared" si="7"/>
        <v>0</v>
      </c>
      <c r="VJ12" s="10">
        <f t="shared" si="7"/>
        <v>0</v>
      </c>
      <c r="VK12" s="10">
        <f t="shared" si="7"/>
        <v>0</v>
      </c>
      <c r="VL12" s="10">
        <f t="shared" si="7"/>
        <v>0</v>
      </c>
      <c r="VM12" s="10">
        <f t="shared" si="7"/>
        <v>0</v>
      </c>
      <c r="VN12" s="10">
        <f t="shared" si="7"/>
        <v>0</v>
      </c>
      <c r="VO12" s="10">
        <f t="shared" si="7"/>
        <v>0</v>
      </c>
      <c r="VP12" s="10">
        <f t="shared" si="7"/>
        <v>0</v>
      </c>
      <c r="VQ12" s="10">
        <f t="shared" si="7"/>
        <v>0</v>
      </c>
      <c r="VR12" s="10">
        <f t="shared" si="7"/>
        <v>0</v>
      </c>
      <c r="VS12" s="10">
        <f t="shared" si="7"/>
        <v>0</v>
      </c>
      <c r="VT12" s="10">
        <f t="shared" si="7"/>
        <v>0</v>
      </c>
      <c r="VU12" s="10">
        <f t="shared" si="7"/>
        <v>0</v>
      </c>
      <c r="VV12" s="10">
        <f t="shared" si="7"/>
        <v>0</v>
      </c>
    </row>
    <row r="13" spans="1:594" s="165" customFormat="1" ht="12.75">
      <c r="B13" s="169"/>
      <c r="C13" s="30" t="s">
        <v>1686</v>
      </c>
      <c r="D13" s="30"/>
      <c r="F13" s="493" t="s">
        <v>1129</v>
      </c>
      <c r="G13" s="518" t="s">
        <v>581</v>
      </c>
      <c r="H13" s="858">
        <f ca="1">SUMIF('Charges et produits du CRP'!$E$13:$N$404,"T1PM",'Charges et produits du CRP'!$N$13:$N$404)</f>
        <v>0</v>
      </c>
      <c r="I13" s="858">
        <f t="shared" ref="I13:I76" si="8">K13+SUM(L13:VV13)</f>
        <v>0</v>
      </c>
      <c r="J13" s="858">
        <f t="shared" ref="J13:J76" ca="1" si="9">H13-I13</f>
        <v>0</v>
      </c>
      <c r="K13" s="858">
        <f>'cpte_CNmaj Act.Subs. &amp; RBA'!K13+'cpte_CN Act.Spé.'!K13</f>
        <v>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</row>
    <row r="14" spans="1:594" s="165" customFormat="1" ht="12.75">
      <c r="B14" s="169"/>
      <c r="C14" s="30" t="s">
        <v>1687</v>
      </c>
      <c r="D14" s="30"/>
      <c r="F14" s="526" t="s">
        <v>1130</v>
      </c>
      <c r="G14" s="321" t="s">
        <v>582</v>
      </c>
      <c r="H14" s="858">
        <f>'Charges et produits du CRP'!N14+'Charges et produits du CRP'!N17+'Charges et produits du CRP'!N19+'Charges et produits du CRP'!N21+'Charges et produits du CRP'!N23</f>
        <v>0</v>
      </c>
      <c r="I14" s="858">
        <f t="shared" si="8"/>
        <v>0</v>
      </c>
      <c r="J14" s="858">
        <f t="shared" si="9"/>
        <v>0</v>
      </c>
      <c r="K14" s="858">
        <f>'cpte_CNmaj Act.Subs. &amp; RBA'!K14+'cpte_CN Act.Spé.'!K14</f>
        <v>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</row>
    <row r="15" spans="1:594" s="165" customFormat="1" ht="12.75">
      <c r="B15" s="169"/>
      <c r="C15" s="30" t="s">
        <v>1688</v>
      </c>
      <c r="D15" s="30"/>
      <c r="F15" s="526" t="s">
        <v>1131</v>
      </c>
      <c r="G15" s="354" t="s">
        <v>583</v>
      </c>
      <c r="H15" s="858">
        <f>'Charges et produits du CRP'!N58</f>
        <v>0</v>
      </c>
      <c r="I15" s="858">
        <f t="shared" si="8"/>
        <v>0</v>
      </c>
      <c r="J15" s="858">
        <f t="shared" si="9"/>
        <v>0</v>
      </c>
      <c r="K15" s="858">
        <f>'cpte_CNmaj Act.Subs. &amp; RBA'!K15+'cpte_CN Act.Spé.'!K15</f>
        <v>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</row>
    <row r="16" spans="1:594" s="210" customFormat="1" ht="12.75">
      <c r="B16" s="687"/>
      <c r="C16" s="30" t="s">
        <v>1689</v>
      </c>
      <c r="D16" s="30"/>
      <c r="F16" s="526" t="s">
        <v>1132</v>
      </c>
      <c r="G16" s="354" t="s">
        <v>584</v>
      </c>
      <c r="H16" s="858">
        <f>'Charges et produits du CRP'!N76</f>
        <v>0</v>
      </c>
      <c r="I16" s="858">
        <f t="shared" si="8"/>
        <v>0</v>
      </c>
      <c r="J16" s="858">
        <f t="shared" si="9"/>
        <v>0</v>
      </c>
      <c r="K16" s="858">
        <f>'cpte_CNmaj Act.Subs. &amp; RBA'!K16+'cpte_CN Act.Spé.'!K16</f>
        <v>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</row>
    <row r="17" spans="1:594" s="165" customFormat="1" ht="12.75">
      <c r="B17" s="169"/>
      <c r="C17" s="30" t="s">
        <v>1690</v>
      </c>
      <c r="D17" s="30"/>
      <c r="F17" s="526" t="s">
        <v>1133</v>
      </c>
      <c r="G17" s="532" t="s">
        <v>585</v>
      </c>
      <c r="H17" s="858">
        <f ca="1">SUMIF('Charges et produits du CRP'!$E$13:$N$404,"T1PNM",'Charges et produits du CRP'!$N$13:$N$404)</f>
        <v>0</v>
      </c>
      <c r="I17" s="858">
        <f t="shared" si="8"/>
        <v>0</v>
      </c>
      <c r="J17" s="858">
        <f t="shared" ca="1" si="9"/>
        <v>0</v>
      </c>
      <c r="K17" s="858">
        <f>'cpte_CNmaj Act.Subs. &amp; RBA'!K17+'cpte_CN Act.Spé.'!K17</f>
        <v>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</row>
    <row r="18" spans="1:594" s="165" customFormat="1" ht="12.75">
      <c r="B18" s="169"/>
      <c r="C18" s="30" t="s">
        <v>1691</v>
      </c>
      <c r="D18" s="30"/>
      <c r="F18" s="526" t="s">
        <v>1134</v>
      </c>
      <c r="G18" s="321" t="s">
        <v>586</v>
      </c>
      <c r="H18" s="858">
        <f>'Charges et produits du CRP'!N13+'Charges et produits du CRP'!N15+'Charges et produits du CRP'!N16+'Charges et produits du CRP'!N18+'Charges et produits du CRP'!N20+'Charges et produits du CRP'!N22</f>
        <v>0</v>
      </c>
      <c r="I18" s="858">
        <f t="shared" si="8"/>
        <v>0</v>
      </c>
      <c r="J18" s="858">
        <f t="shared" si="9"/>
        <v>0</v>
      </c>
      <c r="K18" s="858">
        <f>'cpte_CNmaj Act.Subs. &amp; RBA'!K18+'cpte_CN Act.Spé.'!K18</f>
        <v>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</row>
    <row r="19" spans="1:594" s="165" customFormat="1" ht="12.75">
      <c r="B19" s="169"/>
      <c r="C19" s="30" t="s">
        <v>1692</v>
      </c>
      <c r="D19" s="30"/>
      <c r="F19" s="526" t="s">
        <v>1135</v>
      </c>
      <c r="G19" s="354" t="s">
        <v>587</v>
      </c>
      <c r="H19" s="858">
        <f>'Charges et produits du CRP'!N53</f>
        <v>0</v>
      </c>
      <c r="I19" s="858">
        <f t="shared" si="8"/>
        <v>0</v>
      </c>
      <c r="J19" s="858">
        <f t="shared" si="9"/>
        <v>0</v>
      </c>
      <c r="K19" s="858">
        <f>'cpte_CNmaj Act.Subs. &amp; RBA'!K19+'cpte_CN Act.Spé.'!K19</f>
        <v>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</row>
    <row r="20" spans="1:594" s="165" customFormat="1" ht="12.75">
      <c r="B20" s="169"/>
      <c r="C20" s="30" t="s">
        <v>1693</v>
      </c>
      <c r="D20" s="30"/>
      <c r="F20" s="526" t="s">
        <v>1136</v>
      </c>
      <c r="G20" s="354" t="s">
        <v>588</v>
      </c>
      <c r="H20" s="858">
        <f>'Charges et produits du CRP'!N54</f>
        <v>0</v>
      </c>
      <c r="I20" s="858">
        <f t="shared" si="8"/>
        <v>0</v>
      </c>
      <c r="J20" s="858">
        <f t="shared" si="9"/>
        <v>0</v>
      </c>
      <c r="K20" s="858">
        <f>'cpte_CNmaj Act.Subs. &amp; RBA'!K20+'cpte_CN Act.Spé.'!K20</f>
        <v>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</row>
    <row r="21" spans="1:594" s="204" customFormat="1">
      <c r="B21" s="479"/>
      <c r="C21" s="30" t="s">
        <v>1694</v>
      </c>
      <c r="D21" s="30"/>
      <c r="F21" s="465" t="s">
        <v>1513</v>
      </c>
      <c r="G21" s="446" t="s">
        <v>589</v>
      </c>
      <c r="H21" s="858">
        <f>'Charges et produits du CRP'!N77</f>
        <v>0</v>
      </c>
      <c r="I21" s="858">
        <f t="shared" si="8"/>
        <v>0</v>
      </c>
      <c r="J21" s="858">
        <f t="shared" si="9"/>
        <v>0</v>
      </c>
      <c r="K21" s="858">
        <f>'cpte_CNmaj Act.Subs. &amp; RBA'!K21+'cpte_CN Act.Spé.'!K21</f>
        <v>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</row>
    <row r="22" spans="1:594" s="204" customFormat="1" ht="15" customHeight="1">
      <c r="B22" s="479"/>
      <c r="C22" s="169" t="s">
        <v>1695</v>
      </c>
      <c r="D22" s="169"/>
      <c r="F22" s="1032" t="s">
        <v>590</v>
      </c>
      <c r="G22" s="1033"/>
      <c r="H22" s="858">
        <f>SUM(H23:H59)</f>
        <v>0</v>
      </c>
      <c r="I22" s="858">
        <f t="shared" si="8"/>
        <v>0</v>
      </c>
      <c r="J22" s="858">
        <f t="shared" si="9"/>
        <v>0</v>
      </c>
      <c r="K22" s="858">
        <f>'cpte_CNmaj Act.Subs. &amp; RBA'!K22+'cpte_CN Act.Spé.'!K22</f>
        <v>0</v>
      </c>
      <c r="L22" s="10">
        <f t="shared" ref="L22:JE22" si="10">SUM(L23:L59)</f>
        <v>0</v>
      </c>
      <c r="M22" s="10">
        <f t="shared" si="10"/>
        <v>0</v>
      </c>
      <c r="N22" s="10">
        <f t="shared" si="10"/>
        <v>0</v>
      </c>
      <c r="O22" s="10">
        <f t="shared" si="10"/>
        <v>0</v>
      </c>
      <c r="P22" s="10">
        <f t="shared" si="10"/>
        <v>0</v>
      </c>
      <c r="Q22" s="10">
        <f t="shared" si="10"/>
        <v>0</v>
      </c>
      <c r="R22" s="10">
        <f t="shared" si="10"/>
        <v>0</v>
      </c>
      <c r="S22" s="10">
        <f t="shared" si="10"/>
        <v>0</v>
      </c>
      <c r="T22" s="10">
        <f t="shared" si="10"/>
        <v>0</v>
      </c>
      <c r="U22" s="10">
        <f t="shared" si="10"/>
        <v>0</v>
      </c>
      <c r="V22" s="10">
        <f t="shared" si="10"/>
        <v>0</v>
      </c>
      <c r="W22" s="10">
        <f t="shared" si="10"/>
        <v>0</v>
      </c>
      <c r="X22" s="10">
        <f t="shared" si="10"/>
        <v>0</v>
      </c>
      <c r="Y22" s="10">
        <f t="shared" si="10"/>
        <v>0</v>
      </c>
      <c r="Z22" s="10">
        <f t="shared" si="10"/>
        <v>0</v>
      </c>
      <c r="AA22" s="10">
        <f t="shared" si="10"/>
        <v>0</v>
      </c>
      <c r="AB22" s="10">
        <f t="shared" si="10"/>
        <v>0</v>
      </c>
      <c r="AC22" s="10">
        <f t="shared" si="10"/>
        <v>0</v>
      </c>
      <c r="AD22" s="10">
        <f t="shared" si="10"/>
        <v>0</v>
      </c>
      <c r="AE22" s="10">
        <f t="shared" si="10"/>
        <v>0</v>
      </c>
      <c r="AF22" s="10">
        <f t="shared" si="10"/>
        <v>0</v>
      </c>
      <c r="AG22" s="10">
        <f t="shared" si="10"/>
        <v>0</v>
      </c>
      <c r="AH22" s="10">
        <f t="shared" si="10"/>
        <v>0</v>
      </c>
      <c r="AI22" s="10">
        <f t="shared" si="10"/>
        <v>0</v>
      </c>
      <c r="AJ22" s="10">
        <f t="shared" si="10"/>
        <v>0</v>
      </c>
      <c r="AK22" s="10">
        <f t="shared" si="10"/>
        <v>0</v>
      </c>
      <c r="AL22" s="10">
        <f t="shared" si="10"/>
        <v>0</v>
      </c>
      <c r="AM22" s="10">
        <f t="shared" si="10"/>
        <v>0</v>
      </c>
      <c r="AN22" s="10">
        <f t="shared" si="10"/>
        <v>0</v>
      </c>
      <c r="AO22" s="10">
        <f t="shared" si="10"/>
        <v>0</v>
      </c>
      <c r="AP22" s="10">
        <f t="shared" si="10"/>
        <v>0</v>
      </c>
      <c r="AQ22" s="10">
        <f t="shared" si="10"/>
        <v>0</v>
      </c>
      <c r="AR22" s="10">
        <f t="shared" si="10"/>
        <v>0</v>
      </c>
      <c r="AS22" s="10">
        <f t="shared" si="10"/>
        <v>0</v>
      </c>
      <c r="AT22" s="10">
        <f t="shared" si="10"/>
        <v>0</v>
      </c>
      <c r="AU22" s="10">
        <f t="shared" si="10"/>
        <v>0</v>
      </c>
      <c r="AV22" s="10">
        <f t="shared" si="10"/>
        <v>0</v>
      </c>
      <c r="AW22" s="10">
        <f t="shared" si="10"/>
        <v>0</v>
      </c>
      <c r="AX22" s="10">
        <f t="shared" si="10"/>
        <v>0</v>
      </c>
      <c r="AY22" s="10">
        <f t="shared" si="10"/>
        <v>0</v>
      </c>
      <c r="AZ22" s="10">
        <f t="shared" si="10"/>
        <v>0</v>
      </c>
      <c r="BA22" s="10">
        <f t="shared" si="10"/>
        <v>0</v>
      </c>
      <c r="BB22" s="10">
        <f t="shared" si="10"/>
        <v>0</v>
      </c>
      <c r="BC22" s="10">
        <f t="shared" si="10"/>
        <v>0</v>
      </c>
      <c r="BD22" s="10">
        <f t="shared" si="10"/>
        <v>0</v>
      </c>
      <c r="BE22" s="10">
        <f t="shared" si="10"/>
        <v>0</v>
      </c>
      <c r="BF22" s="10">
        <f t="shared" si="10"/>
        <v>0</v>
      </c>
      <c r="BG22" s="10">
        <f t="shared" si="10"/>
        <v>0</v>
      </c>
      <c r="BH22" s="10">
        <f t="shared" si="10"/>
        <v>0</v>
      </c>
      <c r="BI22" s="10">
        <f t="shared" si="10"/>
        <v>0</v>
      </c>
      <c r="BJ22" s="10">
        <f t="shared" si="10"/>
        <v>0</v>
      </c>
      <c r="BK22" s="10">
        <f t="shared" si="10"/>
        <v>0</v>
      </c>
      <c r="BL22" s="10">
        <f t="shared" si="10"/>
        <v>0</v>
      </c>
      <c r="BM22" s="10">
        <f t="shared" si="10"/>
        <v>0</v>
      </c>
      <c r="BN22" s="10">
        <f t="shared" si="10"/>
        <v>0</v>
      </c>
      <c r="BO22" s="10">
        <f t="shared" si="10"/>
        <v>0</v>
      </c>
      <c r="BP22" s="10">
        <f t="shared" si="10"/>
        <v>0</v>
      </c>
      <c r="BQ22" s="10">
        <f t="shared" si="10"/>
        <v>0</v>
      </c>
      <c r="BR22" s="10">
        <f t="shared" si="10"/>
        <v>0</v>
      </c>
      <c r="BS22" s="10">
        <f t="shared" si="10"/>
        <v>0</v>
      </c>
      <c r="BT22" s="10">
        <f t="shared" si="10"/>
        <v>0</v>
      </c>
      <c r="BU22" s="10">
        <f t="shared" si="10"/>
        <v>0</v>
      </c>
      <c r="BV22" s="10">
        <f t="shared" si="10"/>
        <v>0</v>
      </c>
      <c r="BW22" s="10">
        <f t="shared" si="10"/>
        <v>0</v>
      </c>
      <c r="BX22" s="10">
        <f t="shared" si="10"/>
        <v>0</v>
      </c>
      <c r="BY22" s="10">
        <f t="shared" si="10"/>
        <v>0</v>
      </c>
      <c r="BZ22" s="10">
        <f t="shared" si="10"/>
        <v>0</v>
      </c>
      <c r="CA22" s="10">
        <f t="shared" si="10"/>
        <v>0</v>
      </c>
      <c r="CB22" s="10">
        <f t="shared" si="10"/>
        <v>0</v>
      </c>
      <c r="CC22" s="10">
        <f t="shared" si="10"/>
        <v>0</v>
      </c>
      <c r="CD22" s="10">
        <f t="shared" si="10"/>
        <v>0</v>
      </c>
      <c r="CE22" s="10">
        <f t="shared" si="10"/>
        <v>0</v>
      </c>
      <c r="CF22" s="10">
        <f t="shared" si="10"/>
        <v>0</v>
      </c>
      <c r="CG22" s="10">
        <f t="shared" si="10"/>
        <v>0</v>
      </c>
      <c r="CH22" s="10">
        <f t="shared" si="10"/>
        <v>0</v>
      </c>
      <c r="CI22" s="10">
        <f t="shared" si="10"/>
        <v>0</v>
      </c>
      <c r="CJ22" s="10">
        <f t="shared" si="10"/>
        <v>0</v>
      </c>
      <c r="CK22" s="10">
        <f t="shared" si="10"/>
        <v>0</v>
      </c>
      <c r="CL22" s="10">
        <f t="shared" si="10"/>
        <v>0</v>
      </c>
      <c r="CM22" s="10">
        <f t="shared" si="10"/>
        <v>0</v>
      </c>
      <c r="CN22" s="10">
        <f t="shared" si="10"/>
        <v>0</v>
      </c>
      <c r="CO22" s="10">
        <f t="shared" si="10"/>
        <v>0</v>
      </c>
      <c r="CP22" s="10">
        <f t="shared" si="10"/>
        <v>0</v>
      </c>
      <c r="CQ22" s="10">
        <f t="shared" si="10"/>
        <v>0</v>
      </c>
      <c r="CR22" s="10">
        <f t="shared" si="10"/>
        <v>0</v>
      </c>
      <c r="CS22" s="10">
        <f t="shared" si="10"/>
        <v>0</v>
      </c>
      <c r="CT22" s="10">
        <f t="shared" si="10"/>
        <v>0</v>
      </c>
      <c r="CU22" s="10">
        <f t="shared" si="10"/>
        <v>0</v>
      </c>
      <c r="CV22" s="10">
        <f t="shared" si="10"/>
        <v>0</v>
      </c>
      <c r="CW22" s="10">
        <f t="shared" si="10"/>
        <v>0</v>
      </c>
      <c r="CX22" s="10">
        <f t="shared" si="10"/>
        <v>0</v>
      </c>
      <c r="CY22" s="10">
        <f t="shared" si="10"/>
        <v>0</v>
      </c>
      <c r="CZ22" s="10">
        <f t="shared" si="10"/>
        <v>0</v>
      </c>
      <c r="DA22" s="10">
        <f t="shared" si="10"/>
        <v>0</v>
      </c>
      <c r="DB22" s="10">
        <f t="shared" si="10"/>
        <v>0</v>
      </c>
      <c r="DC22" s="10">
        <f t="shared" si="10"/>
        <v>0</v>
      </c>
      <c r="DD22" s="10">
        <f t="shared" si="10"/>
        <v>0</v>
      </c>
      <c r="DE22" s="10">
        <f t="shared" si="10"/>
        <v>0</v>
      </c>
      <c r="DF22" s="10">
        <f t="shared" si="10"/>
        <v>0</v>
      </c>
      <c r="DG22" s="10">
        <f t="shared" si="10"/>
        <v>0</v>
      </c>
      <c r="DH22" s="10">
        <f t="shared" si="10"/>
        <v>0</v>
      </c>
      <c r="DI22" s="10">
        <f t="shared" si="10"/>
        <v>0</v>
      </c>
      <c r="DJ22" s="10">
        <f t="shared" si="10"/>
        <v>0</v>
      </c>
      <c r="DK22" s="10">
        <f t="shared" si="10"/>
        <v>0</v>
      </c>
      <c r="DL22" s="10">
        <f t="shared" si="10"/>
        <v>0</v>
      </c>
      <c r="DM22" s="10">
        <f t="shared" si="10"/>
        <v>0</v>
      </c>
      <c r="DN22" s="10">
        <f t="shared" si="10"/>
        <v>0</v>
      </c>
      <c r="DO22" s="10">
        <f t="shared" si="10"/>
        <v>0</v>
      </c>
      <c r="DP22" s="10">
        <f t="shared" si="10"/>
        <v>0</v>
      </c>
      <c r="DQ22" s="10">
        <f t="shared" si="10"/>
        <v>0</v>
      </c>
      <c r="DR22" s="10">
        <f t="shared" si="10"/>
        <v>0</v>
      </c>
      <c r="DS22" s="10">
        <f t="shared" si="10"/>
        <v>0</v>
      </c>
      <c r="DT22" s="10">
        <f t="shared" si="10"/>
        <v>0</v>
      </c>
      <c r="DU22" s="10">
        <f t="shared" si="10"/>
        <v>0</v>
      </c>
      <c r="DV22" s="10">
        <f t="shared" si="10"/>
        <v>0</v>
      </c>
      <c r="DW22" s="10">
        <f t="shared" si="10"/>
        <v>0</v>
      </c>
      <c r="DX22" s="10">
        <f t="shared" si="10"/>
        <v>0</v>
      </c>
      <c r="DY22" s="10">
        <f t="shared" si="10"/>
        <v>0</v>
      </c>
      <c r="DZ22" s="10">
        <f t="shared" si="10"/>
        <v>0</v>
      </c>
      <c r="EA22" s="10">
        <f t="shared" si="10"/>
        <v>0</v>
      </c>
      <c r="EB22" s="10">
        <f t="shared" si="10"/>
        <v>0</v>
      </c>
      <c r="EC22" s="10">
        <f t="shared" si="10"/>
        <v>0</v>
      </c>
      <c r="ED22" s="10">
        <f t="shared" si="10"/>
        <v>0</v>
      </c>
      <c r="EE22" s="10">
        <f t="shared" si="10"/>
        <v>0</v>
      </c>
      <c r="EF22" s="10">
        <f t="shared" si="10"/>
        <v>0</v>
      </c>
      <c r="EG22" s="10">
        <f t="shared" si="10"/>
        <v>0</v>
      </c>
      <c r="EH22" s="10">
        <f t="shared" si="10"/>
        <v>0</v>
      </c>
      <c r="EI22" s="10">
        <f t="shared" si="10"/>
        <v>0</v>
      </c>
      <c r="EJ22" s="10">
        <f t="shared" si="10"/>
        <v>0</v>
      </c>
      <c r="EK22" s="10">
        <f t="shared" si="10"/>
        <v>0</v>
      </c>
      <c r="EL22" s="10">
        <f t="shared" si="10"/>
        <v>0</v>
      </c>
      <c r="EM22" s="10">
        <f t="shared" si="10"/>
        <v>0</v>
      </c>
      <c r="EN22" s="10">
        <f t="shared" si="10"/>
        <v>0</v>
      </c>
      <c r="EO22" s="10">
        <f t="shared" si="10"/>
        <v>0</v>
      </c>
      <c r="EP22" s="10">
        <f t="shared" si="10"/>
        <v>0</v>
      </c>
      <c r="EQ22" s="10">
        <f t="shared" si="10"/>
        <v>0</v>
      </c>
      <c r="ER22" s="10">
        <f t="shared" si="10"/>
        <v>0</v>
      </c>
      <c r="ES22" s="10">
        <f t="shared" si="10"/>
        <v>0</v>
      </c>
      <c r="ET22" s="10">
        <f t="shared" si="10"/>
        <v>0</v>
      </c>
      <c r="EU22" s="10">
        <f t="shared" si="10"/>
        <v>0</v>
      </c>
      <c r="EV22" s="10">
        <f t="shared" si="10"/>
        <v>0</v>
      </c>
      <c r="EW22" s="10">
        <f t="shared" si="10"/>
        <v>0</v>
      </c>
      <c r="EX22" s="10">
        <f t="shared" si="10"/>
        <v>0</v>
      </c>
      <c r="EY22" s="10">
        <f t="shared" si="10"/>
        <v>0</v>
      </c>
      <c r="EZ22" s="10">
        <f t="shared" si="10"/>
        <v>0</v>
      </c>
      <c r="FA22" s="10">
        <f t="shared" si="10"/>
        <v>0</v>
      </c>
      <c r="FB22" s="10">
        <f t="shared" si="10"/>
        <v>0</v>
      </c>
      <c r="FC22" s="10">
        <f t="shared" si="10"/>
        <v>0</v>
      </c>
      <c r="FD22" s="10">
        <f t="shared" si="10"/>
        <v>0</v>
      </c>
      <c r="FE22" s="10">
        <f t="shared" si="10"/>
        <v>0</v>
      </c>
      <c r="FF22" s="10">
        <f t="shared" si="10"/>
        <v>0</v>
      </c>
      <c r="FG22" s="10">
        <f t="shared" si="10"/>
        <v>0</v>
      </c>
      <c r="FH22" s="10">
        <f t="shared" si="10"/>
        <v>0</v>
      </c>
      <c r="FI22" s="10">
        <f t="shared" si="10"/>
        <v>0</v>
      </c>
      <c r="FJ22" s="10">
        <f t="shared" si="10"/>
        <v>0</v>
      </c>
      <c r="FK22" s="10">
        <f t="shared" si="10"/>
        <v>0</v>
      </c>
      <c r="FL22" s="10">
        <f t="shared" si="10"/>
        <v>0</v>
      </c>
      <c r="FM22" s="10">
        <f t="shared" si="10"/>
        <v>0</v>
      </c>
      <c r="FN22" s="10">
        <f t="shared" si="10"/>
        <v>0</v>
      </c>
      <c r="FO22" s="10">
        <f t="shared" si="10"/>
        <v>0</v>
      </c>
      <c r="FP22" s="10">
        <f t="shared" si="10"/>
        <v>0</v>
      </c>
      <c r="FQ22" s="10">
        <f t="shared" si="10"/>
        <v>0</v>
      </c>
      <c r="FR22" s="10">
        <f t="shared" si="10"/>
        <v>0</v>
      </c>
      <c r="FS22" s="10">
        <f t="shared" si="10"/>
        <v>0</v>
      </c>
      <c r="FT22" s="10">
        <f t="shared" si="10"/>
        <v>0</v>
      </c>
      <c r="FU22" s="10">
        <f t="shared" si="10"/>
        <v>0</v>
      </c>
      <c r="FV22" s="10">
        <f t="shared" si="10"/>
        <v>0</v>
      </c>
      <c r="FW22" s="10">
        <f t="shared" si="10"/>
        <v>0</v>
      </c>
      <c r="FX22" s="10">
        <f t="shared" si="10"/>
        <v>0</v>
      </c>
      <c r="FY22" s="10">
        <f t="shared" si="10"/>
        <v>0</v>
      </c>
      <c r="FZ22" s="10">
        <f t="shared" si="10"/>
        <v>0</v>
      </c>
      <c r="GA22" s="10">
        <f t="shared" si="10"/>
        <v>0</v>
      </c>
      <c r="GB22" s="10">
        <f t="shared" si="10"/>
        <v>0</v>
      </c>
      <c r="GC22" s="10">
        <f t="shared" si="10"/>
        <v>0</v>
      </c>
      <c r="GD22" s="10">
        <f t="shared" si="10"/>
        <v>0</v>
      </c>
      <c r="GE22" s="10">
        <f t="shared" si="10"/>
        <v>0</v>
      </c>
      <c r="GF22" s="10">
        <f t="shared" si="10"/>
        <v>0</v>
      </c>
      <c r="GG22" s="10">
        <f t="shared" si="10"/>
        <v>0</v>
      </c>
      <c r="GH22" s="10">
        <f t="shared" si="10"/>
        <v>0</v>
      </c>
      <c r="GI22" s="10">
        <f t="shared" si="10"/>
        <v>0</v>
      </c>
      <c r="GJ22" s="10">
        <f t="shared" si="10"/>
        <v>0</v>
      </c>
      <c r="GK22" s="10">
        <f t="shared" si="10"/>
        <v>0</v>
      </c>
      <c r="GL22" s="10">
        <f t="shared" si="10"/>
        <v>0</v>
      </c>
      <c r="GM22" s="10">
        <f t="shared" si="10"/>
        <v>0</v>
      </c>
      <c r="GN22" s="10">
        <f t="shared" si="10"/>
        <v>0</v>
      </c>
      <c r="GO22" s="10">
        <f t="shared" si="10"/>
        <v>0</v>
      </c>
      <c r="GP22" s="10">
        <f t="shared" si="10"/>
        <v>0</v>
      </c>
      <c r="GQ22" s="10">
        <f t="shared" si="10"/>
        <v>0</v>
      </c>
      <c r="GR22" s="10">
        <f t="shared" si="10"/>
        <v>0</v>
      </c>
      <c r="GS22" s="10">
        <f t="shared" si="10"/>
        <v>0</v>
      </c>
      <c r="GT22" s="10">
        <f t="shared" si="10"/>
        <v>0</v>
      </c>
      <c r="GU22" s="10">
        <f t="shared" si="10"/>
        <v>0</v>
      </c>
      <c r="GV22" s="10">
        <f t="shared" si="10"/>
        <v>0</v>
      </c>
      <c r="GW22" s="10">
        <f t="shared" si="10"/>
        <v>0</v>
      </c>
      <c r="GX22" s="10">
        <f t="shared" si="10"/>
        <v>0</v>
      </c>
      <c r="GY22" s="10">
        <f t="shared" si="10"/>
        <v>0</v>
      </c>
      <c r="GZ22" s="10">
        <f t="shared" si="10"/>
        <v>0</v>
      </c>
      <c r="HA22" s="10">
        <f t="shared" si="10"/>
        <v>0</v>
      </c>
      <c r="HB22" s="10">
        <f t="shared" si="10"/>
        <v>0</v>
      </c>
      <c r="HC22" s="10">
        <f t="shared" si="10"/>
        <v>0</v>
      </c>
      <c r="HD22" s="10">
        <f t="shared" si="10"/>
        <v>0</v>
      </c>
      <c r="HE22" s="10">
        <f t="shared" si="10"/>
        <v>0</v>
      </c>
      <c r="HF22" s="10">
        <f t="shared" si="10"/>
        <v>0</v>
      </c>
      <c r="HG22" s="10">
        <f t="shared" si="10"/>
        <v>0</v>
      </c>
      <c r="HH22" s="10">
        <f t="shared" si="10"/>
        <v>0</v>
      </c>
      <c r="HI22" s="10">
        <f t="shared" si="10"/>
        <v>0</v>
      </c>
      <c r="HJ22" s="10">
        <f t="shared" si="10"/>
        <v>0</v>
      </c>
      <c r="HK22" s="10">
        <f t="shared" si="10"/>
        <v>0</v>
      </c>
      <c r="HL22" s="10">
        <f t="shared" si="10"/>
        <v>0</v>
      </c>
      <c r="HM22" s="10">
        <f t="shared" si="10"/>
        <v>0</v>
      </c>
      <c r="HN22" s="10">
        <f t="shared" si="10"/>
        <v>0</v>
      </c>
      <c r="HO22" s="10">
        <f t="shared" si="10"/>
        <v>0</v>
      </c>
      <c r="HP22" s="10">
        <f t="shared" si="10"/>
        <v>0</v>
      </c>
      <c r="HQ22" s="10">
        <f t="shared" si="10"/>
        <v>0</v>
      </c>
      <c r="HR22" s="10">
        <f t="shared" si="10"/>
        <v>0</v>
      </c>
      <c r="HS22" s="10">
        <f t="shared" si="10"/>
        <v>0</v>
      </c>
      <c r="HT22" s="10">
        <f t="shared" si="10"/>
        <v>0</v>
      </c>
      <c r="HU22" s="10">
        <f t="shared" si="10"/>
        <v>0</v>
      </c>
      <c r="HV22" s="10">
        <f t="shared" si="10"/>
        <v>0</v>
      </c>
      <c r="HW22" s="10">
        <f t="shared" si="10"/>
        <v>0</v>
      </c>
      <c r="HX22" s="10">
        <f t="shared" si="10"/>
        <v>0</v>
      </c>
      <c r="HY22" s="10">
        <f t="shared" si="10"/>
        <v>0</v>
      </c>
      <c r="HZ22" s="10">
        <f t="shared" si="10"/>
        <v>0</v>
      </c>
      <c r="IA22" s="10">
        <f t="shared" si="10"/>
        <v>0</v>
      </c>
      <c r="IB22" s="10">
        <f t="shared" si="10"/>
        <v>0</v>
      </c>
      <c r="IC22" s="10">
        <f t="shared" si="10"/>
        <v>0</v>
      </c>
      <c r="ID22" s="10">
        <f t="shared" si="10"/>
        <v>0</v>
      </c>
      <c r="IE22" s="10">
        <f t="shared" si="10"/>
        <v>0</v>
      </c>
      <c r="IF22" s="10">
        <f t="shared" si="10"/>
        <v>0</v>
      </c>
      <c r="IG22" s="10">
        <f t="shared" si="10"/>
        <v>0</v>
      </c>
      <c r="IH22" s="10">
        <f t="shared" si="10"/>
        <v>0</v>
      </c>
      <c r="II22" s="10">
        <f t="shared" si="10"/>
        <v>0</v>
      </c>
      <c r="IJ22" s="10">
        <f t="shared" si="10"/>
        <v>0</v>
      </c>
      <c r="IK22" s="10">
        <f t="shared" si="10"/>
        <v>0</v>
      </c>
      <c r="IL22" s="10">
        <f t="shared" si="10"/>
        <v>0</v>
      </c>
      <c r="IM22" s="10">
        <f t="shared" si="10"/>
        <v>0</v>
      </c>
      <c r="IN22" s="10">
        <f t="shared" si="10"/>
        <v>0</v>
      </c>
      <c r="IO22" s="10">
        <f t="shared" si="10"/>
        <v>0</v>
      </c>
      <c r="IP22" s="10">
        <f t="shared" si="10"/>
        <v>0</v>
      </c>
      <c r="IQ22" s="10">
        <f t="shared" si="10"/>
        <v>0</v>
      </c>
      <c r="IR22" s="10">
        <f t="shared" si="10"/>
        <v>0</v>
      </c>
      <c r="IS22" s="10">
        <f t="shared" si="10"/>
        <v>0</v>
      </c>
      <c r="IT22" s="10">
        <f t="shared" si="10"/>
        <v>0</v>
      </c>
      <c r="IU22" s="10">
        <f t="shared" si="10"/>
        <v>0</v>
      </c>
      <c r="IV22" s="10">
        <f t="shared" si="10"/>
        <v>0</v>
      </c>
      <c r="IW22" s="10">
        <f t="shared" si="10"/>
        <v>0</v>
      </c>
      <c r="IX22" s="10">
        <f t="shared" si="10"/>
        <v>0</v>
      </c>
      <c r="IY22" s="10">
        <f t="shared" si="10"/>
        <v>0</v>
      </c>
      <c r="IZ22" s="10">
        <f t="shared" si="10"/>
        <v>0</v>
      </c>
      <c r="JA22" s="10">
        <f t="shared" si="10"/>
        <v>0</v>
      </c>
      <c r="JB22" s="10">
        <f t="shared" si="10"/>
        <v>0</v>
      </c>
      <c r="JC22" s="10">
        <f t="shared" si="10"/>
        <v>0</v>
      </c>
      <c r="JD22" s="10">
        <f t="shared" si="10"/>
        <v>0</v>
      </c>
      <c r="JE22" s="10">
        <f t="shared" si="10"/>
        <v>0</v>
      </c>
      <c r="JF22" s="10">
        <f t="shared" ref="JF22:SY22" si="11">SUM(JF23:JF59)</f>
        <v>0</v>
      </c>
      <c r="JG22" s="10">
        <f t="shared" si="11"/>
        <v>0</v>
      </c>
      <c r="JH22" s="10">
        <f t="shared" si="11"/>
        <v>0</v>
      </c>
      <c r="JI22" s="10">
        <f t="shared" si="11"/>
        <v>0</v>
      </c>
      <c r="JJ22" s="10">
        <f t="shared" si="11"/>
        <v>0</v>
      </c>
      <c r="JK22" s="10">
        <f t="shared" si="11"/>
        <v>0</v>
      </c>
      <c r="JL22" s="10">
        <f t="shared" si="11"/>
        <v>0</v>
      </c>
      <c r="JM22" s="10">
        <f t="shared" si="11"/>
        <v>0</v>
      </c>
      <c r="JN22" s="10">
        <f t="shared" si="11"/>
        <v>0</v>
      </c>
      <c r="JO22" s="10">
        <f t="shared" si="11"/>
        <v>0</v>
      </c>
      <c r="JP22" s="10">
        <f t="shared" si="11"/>
        <v>0</v>
      </c>
      <c r="JQ22" s="10">
        <f t="shared" si="11"/>
        <v>0</v>
      </c>
      <c r="JR22" s="10">
        <f t="shared" si="11"/>
        <v>0</v>
      </c>
      <c r="JS22" s="10">
        <f t="shared" si="11"/>
        <v>0</v>
      </c>
      <c r="JT22" s="10">
        <f t="shared" si="11"/>
        <v>0</v>
      </c>
      <c r="JU22" s="10">
        <f t="shared" si="11"/>
        <v>0</v>
      </c>
      <c r="JV22" s="10">
        <f t="shared" si="11"/>
        <v>0</v>
      </c>
      <c r="JW22" s="10">
        <f t="shared" si="11"/>
        <v>0</v>
      </c>
      <c r="JX22" s="10">
        <f t="shared" si="11"/>
        <v>0</v>
      </c>
      <c r="JY22" s="10">
        <f t="shared" si="11"/>
        <v>0</v>
      </c>
      <c r="JZ22" s="10">
        <f t="shared" si="11"/>
        <v>0</v>
      </c>
      <c r="KA22" s="10">
        <f t="shared" si="11"/>
        <v>0</v>
      </c>
      <c r="KB22" s="10">
        <f t="shared" si="11"/>
        <v>0</v>
      </c>
      <c r="KC22" s="10">
        <f t="shared" si="11"/>
        <v>0</v>
      </c>
      <c r="KD22" s="10">
        <f t="shared" si="11"/>
        <v>0</v>
      </c>
      <c r="KE22" s="10">
        <f t="shared" si="11"/>
        <v>0</v>
      </c>
      <c r="KF22" s="10">
        <f t="shared" si="11"/>
        <v>0</v>
      </c>
      <c r="KG22" s="10">
        <f t="shared" si="11"/>
        <v>0</v>
      </c>
      <c r="KH22" s="10">
        <f t="shared" si="11"/>
        <v>0</v>
      </c>
      <c r="KI22" s="10">
        <f t="shared" si="11"/>
        <v>0</v>
      </c>
      <c r="KJ22" s="10">
        <f t="shared" si="11"/>
        <v>0</v>
      </c>
      <c r="KK22" s="10">
        <f t="shared" si="11"/>
        <v>0</v>
      </c>
      <c r="KL22" s="10">
        <f t="shared" si="11"/>
        <v>0</v>
      </c>
      <c r="KM22" s="10">
        <f t="shared" si="11"/>
        <v>0</v>
      </c>
      <c r="KN22" s="10">
        <f t="shared" si="11"/>
        <v>0</v>
      </c>
      <c r="KO22" s="10">
        <f t="shared" si="11"/>
        <v>0</v>
      </c>
      <c r="KP22" s="10">
        <f t="shared" si="11"/>
        <v>0</v>
      </c>
      <c r="KQ22" s="10">
        <f t="shared" si="11"/>
        <v>0</v>
      </c>
      <c r="KR22" s="10">
        <f t="shared" si="11"/>
        <v>0</v>
      </c>
      <c r="KS22" s="10">
        <f t="shared" si="11"/>
        <v>0</v>
      </c>
      <c r="KT22" s="10">
        <f t="shared" si="11"/>
        <v>0</v>
      </c>
      <c r="KU22" s="10">
        <f t="shared" si="11"/>
        <v>0</v>
      </c>
      <c r="KV22" s="10">
        <f t="shared" si="11"/>
        <v>0</v>
      </c>
      <c r="KW22" s="10">
        <f t="shared" si="11"/>
        <v>0</v>
      </c>
      <c r="KX22" s="10">
        <f t="shared" si="11"/>
        <v>0</v>
      </c>
      <c r="KY22" s="10">
        <f t="shared" si="11"/>
        <v>0</v>
      </c>
      <c r="KZ22" s="10">
        <f t="shared" si="11"/>
        <v>0</v>
      </c>
      <c r="LA22" s="10">
        <f t="shared" si="11"/>
        <v>0</v>
      </c>
      <c r="LB22" s="10">
        <f t="shared" si="11"/>
        <v>0</v>
      </c>
      <c r="LC22" s="10">
        <f t="shared" si="11"/>
        <v>0</v>
      </c>
      <c r="LD22" s="10">
        <f t="shared" si="11"/>
        <v>0</v>
      </c>
      <c r="LE22" s="10">
        <f t="shared" si="11"/>
        <v>0</v>
      </c>
      <c r="LF22" s="10">
        <f t="shared" si="11"/>
        <v>0</v>
      </c>
      <c r="LG22" s="10">
        <f t="shared" si="11"/>
        <v>0</v>
      </c>
      <c r="LH22" s="10">
        <f t="shared" si="11"/>
        <v>0</v>
      </c>
      <c r="LI22" s="10">
        <f t="shared" si="11"/>
        <v>0</v>
      </c>
      <c r="LJ22" s="10">
        <f t="shared" si="11"/>
        <v>0</v>
      </c>
      <c r="LK22" s="10">
        <f t="shared" si="11"/>
        <v>0</v>
      </c>
      <c r="LL22" s="10">
        <f t="shared" si="11"/>
        <v>0</v>
      </c>
      <c r="LM22" s="10">
        <f t="shared" si="11"/>
        <v>0</v>
      </c>
      <c r="LN22" s="10">
        <f t="shared" si="11"/>
        <v>0</v>
      </c>
      <c r="LO22" s="10">
        <f t="shared" si="11"/>
        <v>0</v>
      </c>
      <c r="LP22" s="10">
        <f t="shared" si="11"/>
        <v>0</v>
      </c>
      <c r="LQ22" s="10">
        <f t="shared" si="11"/>
        <v>0</v>
      </c>
      <c r="LR22" s="10">
        <f t="shared" si="11"/>
        <v>0</v>
      </c>
      <c r="LS22" s="10">
        <f t="shared" si="11"/>
        <v>0</v>
      </c>
      <c r="LT22" s="10">
        <f t="shared" si="11"/>
        <v>0</v>
      </c>
      <c r="LU22" s="10">
        <f t="shared" si="11"/>
        <v>0</v>
      </c>
      <c r="LV22" s="10">
        <f t="shared" si="11"/>
        <v>0</v>
      </c>
      <c r="LW22" s="10">
        <f t="shared" si="11"/>
        <v>0</v>
      </c>
      <c r="LX22" s="10">
        <f t="shared" si="11"/>
        <v>0</v>
      </c>
      <c r="LY22" s="10">
        <f t="shared" si="11"/>
        <v>0</v>
      </c>
      <c r="LZ22" s="10">
        <f t="shared" si="11"/>
        <v>0</v>
      </c>
      <c r="MA22" s="10">
        <f t="shared" si="11"/>
        <v>0</v>
      </c>
      <c r="MB22" s="10">
        <f t="shared" si="11"/>
        <v>0</v>
      </c>
      <c r="MC22" s="10">
        <f t="shared" si="11"/>
        <v>0</v>
      </c>
      <c r="MD22" s="10">
        <f t="shared" si="11"/>
        <v>0</v>
      </c>
      <c r="ME22" s="10">
        <f t="shared" si="11"/>
        <v>0</v>
      </c>
      <c r="MF22" s="10">
        <f t="shared" si="11"/>
        <v>0</v>
      </c>
      <c r="MG22" s="10">
        <f t="shared" si="11"/>
        <v>0</v>
      </c>
      <c r="MH22" s="10">
        <f t="shared" si="11"/>
        <v>0</v>
      </c>
      <c r="MI22" s="10">
        <f t="shared" si="11"/>
        <v>0</v>
      </c>
      <c r="MJ22" s="10">
        <f t="shared" si="11"/>
        <v>0</v>
      </c>
      <c r="MK22" s="10">
        <f t="shared" si="11"/>
        <v>0</v>
      </c>
      <c r="ML22" s="10">
        <f t="shared" si="11"/>
        <v>0</v>
      </c>
      <c r="MM22" s="10">
        <f t="shared" si="11"/>
        <v>0</v>
      </c>
      <c r="MN22" s="10">
        <f t="shared" si="11"/>
        <v>0</v>
      </c>
      <c r="MO22" s="10">
        <f t="shared" si="11"/>
        <v>0</v>
      </c>
      <c r="MP22" s="10">
        <f t="shared" si="11"/>
        <v>0</v>
      </c>
      <c r="MQ22" s="10">
        <f t="shared" si="11"/>
        <v>0</v>
      </c>
      <c r="MR22" s="10">
        <f t="shared" si="11"/>
        <v>0</v>
      </c>
      <c r="MS22" s="10">
        <f t="shared" si="11"/>
        <v>0</v>
      </c>
      <c r="MT22" s="10">
        <f t="shared" si="11"/>
        <v>0</v>
      </c>
      <c r="MU22" s="10">
        <f t="shared" si="11"/>
        <v>0</v>
      </c>
      <c r="MV22" s="10">
        <f t="shared" si="11"/>
        <v>0</v>
      </c>
      <c r="MW22" s="10">
        <f t="shared" si="11"/>
        <v>0</v>
      </c>
      <c r="MX22" s="10">
        <f t="shared" si="11"/>
        <v>0</v>
      </c>
      <c r="MY22" s="10">
        <f t="shared" si="11"/>
        <v>0</v>
      </c>
      <c r="MZ22" s="10">
        <f t="shared" si="11"/>
        <v>0</v>
      </c>
      <c r="NA22" s="10">
        <f t="shared" si="11"/>
        <v>0</v>
      </c>
      <c r="NB22" s="10">
        <f t="shared" si="11"/>
        <v>0</v>
      </c>
      <c r="NC22" s="10">
        <f t="shared" si="11"/>
        <v>0</v>
      </c>
      <c r="ND22" s="10">
        <f t="shared" si="11"/>
        <v>0</v>
      </c>
      <c r="NE22" s="10">
        <f t="shared" si="11"/>
        <v>0</v>
      </c>
      <c r="NF22" s="10">
        <f t="shared" si="11"/>
        <v>0</v>
      </c>
      <c r="NG22" s="10">
        <f t="shared" si="11"/>
        <v>0</v>
      </c>
      <c r="NH22" s="10">
        <f t="shared" si="11"/>
        <v>0</v>
      </c>
      <c r="NI22" s="10">
        <f t="shared" si="11"/>
        <v>0</v>
      </c>
      <c r="NJ22" s="10">
        <f t="shared" si="11"/>
        <v>0</v>
      </c>
      <c r="NK22" s="10">
        <f t="shared" si="11"/>
        <v>0</v>
      </c>
      <c r="NL22" s="10">
        <f t="shared" si="11"/>
        <v>0</v>
      </c>
      <c r="NM22" s="10">
        <f t="shared" si="11"/>
        <v>0</v>
      </c>
      <c r="NN22" s="10">
        <f t="shared" si="11"/>
        <v>0</v>
      </c>
      <c r="NO22" s="10">
        <f t="shared" si="11"/>
        <v>0</v>
      </c>
      <c r="NP22" s="10">
        <f t="shared" si="11"/>
        <v>0</v>
      </c>
      <c r="NQ22" s="10">
        <f t="shared" si="11"/>
        <v>0</v>
      </c>
      <c r="NR22" s="10">
        <f t="shared" si="11"/>
        <v>0</v>
      </c>
      <c r="NS22" s="10">
        <f t="shared" si="11"/>
        <v>0</v>
      </c>
      <c r="NT22" s="10">
        <f t="shared" si="11"/>
        <v>0</v>
      </c>
      <c r="NU22" s="10">
        <f t="shared" si="11"/>
        <v>0</v>
      </c>
      <c r="NV22" s="10">
        <f t="shared" si="11"/>
        <v>0</v>
      </c>
      <c r="NW22" s="10">
        <f t="shared" si="11"/>
        <v>0</v>
      </c>
      <c r="NX22" s="10">
        <f t="shared" si="11"/>
        <v>0</v>
      </c>
      <c r="NY22" s="10">
        <f t="shared" si="11"/>
        <v>0</v>
      </c>
      <c r="NZ22" s="10">
        <f t="shared" si="11"/>
        <v>0</v>
      </c>
      <c r="OA22" s="10">
        <f t="shared" si="11"/>
        <v>0</v>
      </c>
      <c r="OB22" s="10">
        <f t="shared" si="11"/>
        <v>0</v>
      </c>
      <c r="OC22" s="10">
        <f t="shared" si="11"/>
        <v>0</v>
      </c>
      <c r="OD22" s="10">
        <f t="shared" si="11"/>
        <v>0</v>
      </c>
      <c r="OE22" s="10">
        <f t="shared" si="11"/>
        <v>0</v>
      </c>
      <c r="OF22" s="10">
        <f t="shared" si="11"/>
        <v>0</v>
      </c>
      <c r="OG22" s="10">
        <f t="shared" si="11"/>
        <v>0</v>
      </c>
      <c r="OH22" s="10">
        <f t="shared" si="11"/>
        <v>0</v>
      </c>
      <c r="OI22" s="10">
        <f t="shared" si="11"/>
        <v>0</v>
      </c>
      <c r="OJ22" s="10">
        <f t="shared" si="11"/>
        <v>0</v>
      </c>
      <c r="OK22" s="10">
        <f t="shared" si="11"/>
        <v>0</v>
      </c>
      <c r="OL22" s="10">
        <f t="shared" si="11"/>
        <v>0</v>
      </c>
      <c r="OM22" s="10">
        <f t="shared" si="11"/>
        <v>0</v>
      </c>
      <c r="ON22" s="10">
        <f t="shared" si="11"/>
        <v>0</v>
      </c>
      <c r="OO22" s="10">
        <f t="shared" si="11"/>
        <v>0</v>
      </c>
      <c r="OP22" s="10">
        <f t="shared" si="11"/>
        <v>0</v>
      </c>
      <c r="OQ22" s="10">
        <f t="shared" si="11"/>
        <v>0</v>
      </c>
      <c r="OR22" s="10">
        <f t="shared" si="11"/>
        <v>0</v>
      </c>
      <c r="OS22" s="10">
        <f t="shared" si="11"/>
        <v>0</v>
      </c>
      <c r="OT22" s="10">
        <f t="shared" si="11"/>
        <v>0</v>
      </c>
      <c r="OU22" s="10">
        <f t="shared" si="11"/>
        <v>0</v>
      </c>
      <c r="OV22" s="10">
        <f t="shared" si="11"/>
        <v>0</v>
      </c>
      <c r="OW22" s="10">
        <f t="shared" si="11"/>
        <v>0</v>
      </c>
      <c r="OX22" s="10">
        <f t="shared" si="11"/>
        <v>0</v>
      </c>
      <c r="OY22" s="10">
        <f t="shared" si="11"/>
        <v>0</v>
      </c>
      <c r="OZ22" s="10">
        <f t="shared" si="11"/>
        <v>0</v>
      </c>
      <c r="PA22" s="10">
        <f t="shared" si="11"/>
        <v>0</v>
      </c>
      <c r="PB22" s="10">
        <f t="shared" si="11"/>
        <v>0</v>
      </c>
      <c r="PC22" s="10">
        <f t="shared" si="11"/>
        <v>0</v>
      </c>
      <c r="PD22" s="10">
        <f t="shared" si="11"/>
        <v>0</v>
      </c>
      <c r="PE22" s="10">
        <f t="shared" si="11"/>
        <v>0</v>
      </c>
      <c r="PF22" s="10">
        <f t="shared" si="11"/>
        <v>0</v>
      </c>
      <c r="PG22" s="10">
        <f t="shared" si="11"/>
        <v>0</v>
      </c>
      <c r="PH22" s="10">
        <f t="shared" si="11"/>
        <v>0</v>
      </c>
      <c r="PI22" s="10">
        <f t="shared" si="11"/>
        <v>0</v>
      </c>
      <c r="PJ22" s="10">
        <f t="shared" si="11"/>
        <v>0</v>
      </c>
      <c r="PK22" s="10">
        <f t="shared" si="11"/>
        <v>0</v>
      </c>
      <c r="PL22" s="10">
        <f t="shared" si="11"/>
        <v>0</v>
      </c>
      <c r="PM22" s="10">
        <f t="shared" si="11"/>
        <v>0</v>
      </c>
      <c r="PN22" s="10">
        <f t="shared" si="11"/>
        <v>0</v>
      </c>
      <c r="PO22" s="10">
        <f t="shared" si="11"/>
        <v>0</v>
      </c>
      <c r="PP22" s="10">
        <f t="shared" si="11"/>
        <v>0</v>
      </c>
      <c r="PQ22" s="10">
        <f t="shared" si="11"/>
        <v>0</v>
      </c>
      <c r="PR22" s="10">
        <f t="shared" si="11"/>
        <v>0</v>
      </c>
      <c r="PS22" s="10">
        <f t="shared" si="11"/>
        <v>0</v>
      </c>
      <c r="PT22" s="10">
        <f t="shared" si="11"/>
        <v>0</v>
      </c>
      <c r="PU22" s="10">
        <f t="shared" si="11"/>
        <v>0</v>
      </c>
      <c r="PV22" s="10">
        <f t="shared" si="11"/>
        <v>0</v>
      </c>
      <c r="PW22" s="10">
        <f t="shared" si="11"/>
        <v>0</v>
      </c>
      <c r="PX22" s="10">
        <f t="shared" si="11"/>
        <v>0</v>
      </c>
      <c r="PY22" s="10">
        <f t="shared" si="11"/>
        <v>0</v>
      </c>
      <c r="PZ22" s="10">
        <f t="shared" si="11"/>
        <v>0</v>
      </c>
      <c r="QA22" s="10">
        <f t="shared" si="11"/>
        <v>0</v>
      </c>
      <c r="QB22" s="10">
        <f t="shared" si="11"/>
        <v>0</v>
      </c>
      <c r="QC22" s="10">
        <f t="shared" si="11"/>
        <v>0</v>
      </c>
      <c r="QD22" s="10">
        <f t="shared" si="11"/>
        <v>0</v>
      </c>
      <c r="QE22" s="10">
        <f t="shared" si="11"/>
        <v>0</v>
      </c>
      <c r="QF22" s="10">
        <f t="shared" si="11"/>
        <v>0</v>
      </c>
      <c r="QG22" s="10">
        <f t="shared" si="11"/>
        <v>0</v>
      </c>
      <c r="QH22" s="10">
        <f t="shared" si="11"/>
        <v>0</v>
      </c>
      <c r="QI22" s="10">
        <f t="shared" si="11"/>
        <v>0</v>
      </c>
      <c r="QJ22" s="10">
        <f t="shared" si="11"/>
        <v>0</v>
      </c>
      <c r="QK22" s="10">
        <f t="shared" si="11"/>
        <v>0</v>
      </c>
      <c r="QL22" s="10">
        <f t="shared" si="11"/>
        <v>0</v>
      </c>
      <c r="QM22" s="10">
        <f t="shared" si="11"/>
        <v>0</v>
      </c>
      <c r="QN22" s="10">
        <f t="shared" si="11"/>
        <v>0</v>
      </c>
      <c r="QO22" s="10">
        <f t="shared" si="11"/>
        <v>0</v>
      </c>
      <c r="QP22" s="10">
        <f t="shared" si="11"/>
        <v>0</v>
      </c>
      <c r="QQ22" s="10">
        <f t="shared" si="11"/>
        <v>0</v>
      </c>
      <c r="QR22" s="10">
        <f t="shared" si="11"/>
        <v>0</v>
      </c>
      <c r="QS22" s="10">
        <f t="shared" si="11"/>
        <v>0</v>
      </c>
      <c r="QT22" s="10">
        <f t="shared" si="11"/>
        <v>0</v>
      </c>
      <c r="QU22" s="10">
        <f t="shared" si="11"/>
        <v>0</v>
      </c>
      <c r="QV22" s="10">
        <f t="shared" si="11"/>
        <v>0</v>
      </c>
      <c r="QW22" s="10">
        <f t="shared" si="11"/>
        <v>0</v>
      </c>
      <c r="QX22" s="10">
        <f t="shared" si="11"/>
        <v>0</v>
      </c>
      <c r="QY22" s="10">
        <f t="shared" si="11"/>
        <v>0</v>
      </c>
      <c r="QZ22" s="10">
        <f t="shared" si="11"/>
        <v>0</v>
      </c>
      <c r="RA22" s="10">
        <f t="shared" si="11"/>
        <v>0</v>
      </c>
      <c r="RB22" s="10">
        <f t="shared" si="11"/>
        <v>0</v>
      </c>
      <c r="RC22" s="10">
        <f t="shared" si="11"/>
        <v>0</v>
      </c>
      <c r="RD22" s="10">
        <f t="shared" si="11"/>
        <v>0</v>
      </c>
      <c r="RE22" s="10">
        <f t="shared" si="11"/>
        <v>0</v>
      </c>
      <c r="RF22" s="10">
        <f t="shared" si="11"/>
        <v>0</v>
      </c>
      <c r="RG22" s="10">
        <f t="shared" si="11"/>
        <v>0</v>
      </c>
      <c r="RH22" s="10">
        <f t="shared" si="11"/>
        <v>0</v>
      </c>
      <c r="RI22" s="10">
        <f t="shared" si="11"/>
        <v>0</v>
      </c>
      <c r="RJ22" s="10">
        <f t="shared" si="11"/>
        <v>0</v>
      </c>
      <c r="RK22" s="10">
        <f t="shared" si="11"/>
        <v>0</v>
      </c>
      <c r="RL22" s="10">
        <f t="shared" si="11"/>
        <v>0</v>
      </c>
      <c r="RM22" s="10">
        <f t="shared" si="11"/>
        <v>0</v>
      </c>
      <c r="RN22" s="10">
        <f t="shared" si="11"/>
        <v>0</v>
      </c>
      <c r="RO22" s="10">
        <f t="shared" si="11"/>
        <v>0</v>
      </c>
      <c r="RP22" s="10">
        <f t="shared" si="11"/>
        <v>0</v>
      </c>
      <c r="RQ22" s="10">
        <f t="shared" si="11"/>
        <v>0</v>
      </c>
      <c r="RR22" s="10">
        <f t="shared" si="11"/>
        <v>0</v>
      </c>
      <c r="RS22" s="10">
        <f t="shared" si="11"/>
        <v>0</v>
      </c>
      <c r="RT22" s="10">
        <f t="shared" si="11"/>
        <v>0</v>
      </c>
      <c r="RU22" s="10">
        <f t="shared" si="11"/>
        <v>0</v>
      </c>
      <c r="RV22" s="10">
        <f t="shared" si="11"/>
        <v>0</v>
      </c>
      <c r="RW22" s="10">
        <f t="shared" si="11"/>
        <v>0</v>
      </c>
      <c r="RX22" s="10">
        <f t="shared" si="11"/>
        <v>0</v>
      </c>
      <c r="RY22" s="10">
        <f t="shared" si="11"/>
        <v>0</v>
      </c>
      <c r="RZ22" s="10">
        <f t="shared" si="11"/>
        <v>0</v>
      </c>
      <c r="SA22" s="10">
        <f t="shared" si="11"/>
        <v>0</v>
      </c>
      <c r="SB22" s="10">
        <f t="shared" si="11"/>
        <v>0</v>
      </c>
      <c r="SC22" s="10">
        <f t="shared" si="11"/>
        <v>0</v>
      </c>
      <c r="SD22" s="10">
        <f t="shared" si="11"/>
        <v>0</v>
      </c>
      <c r="SE22" s="10">
        <f t="shared" si="11"/>
        <v>0</v>
      </c>
      <c r="SF22" s="10">
        <f t="shared" si="11"/>
        <v>0</v>
      </c>
      <c r="SG22" s="10">
        <f t="shared" si="11"/>
        <v>0</v>
      </c>
      <c r="SH22" s="10">
        <f t="shared" si="11"/>
        <v>0</v>
      </c>
      <c r="SI22" s="10">
        <f t="shared" si="11"/>
        <v>0</v>
      </c>
      <c r="SJ22" s="10">
        <f t="shared" si="11"/>
        <v>0</v>
      </c>
      <c r="SK22" s="10">
        <f t="shared" si="11"/>
        <v>0</v>
      </c>
      <c r="SL22" s="10">
        <f t="shared" si="11"/>
        <v>0</v>
      </c>
      <c r="SM22" s="10">
        <f t="shared" si="11"/>
        <v>0</v>
      </c>
      <c r="SN22" s="10">
        <f t="shared" si="11"/>
        <v>0</v>
      </c>
      <c r="SO22" s="10">
        <f t="shared" si="11"/>
        <v>0</v>
      </c>
      <c r="SP22" s="10">
        <f t="shared" si="11"/>
        <v>0</v>
      </c>
      <c r="SQ22" s="10">
        <f t="shared" si="11"/>
        <v>0</v>
      </c>
      <c r="SR22" s="10">
        <f t="shared" si="11"/>
        <v>0</v>
      </c>
      <c r="SS22" s="10">
        <f t="shared" si="11"/>
        <v>0</v>
      </c>
      <c r="ST22" s="10">
        <f t="shared" si="11"/>
        <v>0</v>
      </c>
      <c r="SU22" s="10">
        <f t="shared" si="11"/>
        <v>0</v>
      </c>
      <c r="SV22" s="10">
        <f t="shared" si="11"/>
        <v>0</v>
      </c>
      <c r="SW22" s="10">
        <f t="shared" si="11"/>
        <v>0</v>
      </c>
      <c r="SX22" s="10">
        <f t="shared" si="11"/>
        <v>0</v>
      </c>
      <c r="SY22" s="10">
        <f t="shared" si="11"/>
        <v>0</v>
      </c>
      <c r="SZ22" s="10">
        <f t="shared" ref="SZ22:VV22" si="12">SUM(SZ23:SZ59)</f>
        <v>0</v>
      </c>
      <c r="TA22" s="10">
        <f t="shared" si="12"/>
        <v>0</v>
      </c>
      <c r="TB22" s="10">
        <f t="shared" si="12"/>
        <v>0</v>
      </c>
      <c r="TC22" s="10">
        <f t="shared" si="12"/>
        <v>0</v>
      </c>
      <c r="TD22" s="10">
        <f t="shared" si="12"/>
        <v>0</v>
      </c>
      <c r="TE22" s="10">
        <f t="shared" si="12"/>
        <v>0</v>
      </c>
      <c r="TF22" s="10">
        <f t="shared" si="12"/>
        <v>0</v>
      </c>
      <c r="TG22" s="10">
        <f t="shared" si="12"/>
        <v>0</v>
      </c>
      <c r="TH22" s="10">
        <f t="shared" si="12"/>
        <v>0</v>
      </c>
      <c r="TI22" s="10">
        <f t="shared" si="12"/>
        <v>0</v>
      </c>
      <c r="TJ22" s="10">
        <f t="shared" si="12"/>
        <v>0</v>
      </c>
      <c r="TK22" s="10">
        <f t="shared" si="12"/>
        <v>0</v>
      </c>
      <c r="TL22" s="10">
        <f t="shared" si="12"/>
        <v>0</v>
      </c>
      <c r="TM22" s="10">
        <f t="shared" si="12"/>
        <v>0</v>
      </c>
      <c r="TN22" s="10">
        <f t="shared" si="12"/>
        <v>0</v>
      </c>
      <c r="TO22" s="10">
        <f t="shared" si="12"/>
        <v>0</v>
      </c>
      <c r="TP22" s="10">
        <f t="shared" si="12"/>
        <v>0</v>
      </c>
      <c r="TQ22" s="10">
        <f t="shared" si="12"/>
        <v>0</v>
      </c>
      <c r="TR22" s="10">
        <f t="shared" si="12"/>
        <v>0</v>
      </c>
      <c r="TS22" s="10">
        <f t="shared" si="12"/>
        <v>0</v>
      </c>
      <c r="TT22" s="10">
        <f t="shared" si="12"/>
        <v>0</v>
      </c>
      <c r="TU22" s="10">
        <f t="shared" si="12"/>
        <v>0</v>
      </c>
      <c r="TV22" s="10">
        <f t="shared" si="12"/>
        <v>0</v>
      </c>
      <c r="TW22" s="10">
        <f t="shared" si="12"/>
        <v>0</v>
      </c>
      <c r="TX22" s="10">
        <f t="shared" si="12"/>
        <v>0</v>
      </c>
      <c r="TY22" s="10">
        <f t="shared" si="12"/>
        <v>0</v>
      </c>
      <c r="TZ22" s="10">
        <f t="shared" si="12"/>
        <v>0</v>
      </c>
      <c r="UA22" s="10">
        <f t="shared" si="12"/>
        <v>0</v>
      </c>
      <c r="UB22" s="10">
        <f t="shared" si="12"/>
        <v>0</v>
      </c>
      <c r="UC22" s="10">
        <f t="shared" si="12"/>
        <v>0</v>
      </c>
      <c r="UD22" s="10">
        <f t="shared" si="12"/>
        <v>0</v>
      </c>
      <c r="UE22" s="10">
        <f t="shared" si="12"/>
        <v>0</v>
      </c>
      <c r="UF22" s="10">
        <f t="shared" si="12"/>
        <v>0</v>
      </c>
      <c r="UG22" s="10">
        <f t="shared" si="12"/>
        <v>0</v>
      </c>
      <c r="UH22" s="10">
        <f t="shared" si="12"/>
        <v>0</v>
      </c>
      <c r="UI22" s="10">
        <f t="shared" si="12"/>
        <v>0</v>
      </c>
      <c r="UJ22" s="10">
        <f t="shared" si="12"/>
        <v>0</v>
      </c>
      <c r="UK22" s="10">
        <f t="shared" si="12"/>
        <v>0</v>
      </c>
      <c r="UL22" s="10">
        <f t="shared" si="12"/>
        <v>0</v>
      </c>
      <c r="UM22" s="10">
        <f t="shared" si="12"/>
        <v>0</v>
      </c>
      <c r="UN22" s="10">
        <f t="shared" si="12"/>
        <v>0</v>
      </c>
      <c r="UO22" s="10">
        <f t="shared" si="12"/>
        <v>0</v>
      </c>
      <c r="UP22" s="10">
        <f t="shared" si="12"/>
        <v>0</v>
      </c>
      <c r="UQ22" s="10">
        <f t="shared" si="12"/>
        <v>0</v>
      </c>
      <c r="UR22" s="10">
        <f t="shared" si="12"/>
        <v>0</v>
      </c>
      <c r="US22" s="10">
        <f t="shared" si="12"/>
        <v>0</v>
      </c>
      <c r="UT22" s="10">
        <f t="shared" si="12"/>
        <v>0</v>
      </c>
      <c r="UU22" s="10">
        <f t="shared" si="12"/>
        <v>0</v>
      </c>
      <c r="UV22" s="10">
        <f t="shared" si="12"/>
        <v>0</v>
      </c>
      <c r="UW22" s="10">
        <f t="shared" si="12"/>
        <v>0</v>
      </c>
      <c r="UX22" s="10">
        <f t="shared" si="12"/>
        <v>0</v>
      </c>
      <c r="UY22" s="10">
        <f t="shared" si="12"/>
        <v>0</v>
      </c>
      <c r="UZ22" s="10">
        <f t="shared" si="12"/>
        <v>0</v>
      </c>
      <c r="VA22" s="10">
        <f t="shared" si="12"/>
        <v>0</v>
      </c>
      <c r="VB22" s="10">
        <f t="shared" si="12"/>
        <v>0</v>
      </c>
      <c r="VC22" s="10">
        <f t="shared" si="12"/>
        <v>0</v>
      </c>
      <c r="VD22" s="10">
        <f t="shared" si="12"/>
        <v>0</v>
      </c>
      <c r="VE22" s="10">
        <f t="shared" si="12"/>
        <v>0</v>
      </c>
      <c r="VF22" s="10">
        <f t="shared" si="12"/>
        <v>0</v>
      </c>
      <c r="VG22" s="10">
        <f t="shared" si="12"/>
        <v>0</v>
      </c>
      <c r="VH22" s="10">
        <f t="shared" si="12"/>
        <v>0</v>
      </c>
      <c r="VI22" s="10">
        <f t="shared" si="12"/>
        <v>0</v>
      </c>
      <c r="VJ22" s="10">
        <f t="shared" si="12"/>
        <v>0</v>
      </c>
      <c r="VK22" s="10">
        <f t="shared" si="12"/>
        <v>0</v>
      </c>
      <c r="VL22" s="10">
        <f t="shared" si="12"/>
        <v>0</v>
      </c>
      <c r="VM22" s="10">
        <f t="shared" si="12"/>
        <v>0</v>
      </c>
      <c r="VN22" s="10">
        <f t="shared" si="12"/>
        <v>0</v>
      </c>
      <c r="VO22" s="10">
        <f t="shared" si="12"/>
        <v>0</v>
      </c>
      <c r="VP22" s="10">
        <f t="shared" si="12"/>
        <v>0</v>
      </c>
      <c r="VQ22" s="10">
        <f t="shared" si="12"/>
        <v>0</v>
      </c>
      <c r="VR22" s="10">
        <f t="shared" si="12"/>
        <v>0</v>
      </c>
      <c r="VS22" s="10">
        <f t="shared" si="12"/>
        <v>0</v>
      </c>
      <c r="VT22" s="10">
        <f t="shared" si="12"/>
        <v>0</v>
      </c>
      <c r="VU22" s="10">
        <f t="shared" si="12"/>
        <v>0</v>
      </c>
      <c r="VV22" s="10">
        <f t="shared" si="12"/>
        <v>0</v>
      </c>
    </row>
    <row r="23" spans="1:594" s="204" customFormat="1" ht="22.5">
      <c r="A23" s="115" t="s">
        <v>1512</v>
      </c>
      <c r="B23" s="479"/>
      <c r="C23" s="169"/>
      <c r="D23" s="169"/>
      <c r="F23" s="203">
        <v>6011</v>
      </c>
      <c r="G23" s="340" t="s">
        <v>1748</v>
      </c>
      <c r="H23" s="858">
        <f>'Charges et produits du CRP'!N78</f>
        <v>0</v>
      </c>
      <c r="I23" s="858">
        <f t="shared" si="8"/>
        <v>0</v>
      </c>
      <c r="J23" s="858">
        <f t="shared" si="9"/>
        <v>0</v>
      </c>
      <c r="K23" s="858">
        <f>'cpte_CNmaj Act.Subs. &amp; RBA'!K23+'cpte_CN Act.Spé.'!K23</f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2"/>
      <c r="AM23" s="2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</row>
    <row r="24" spans="1:594" s="204" customFormat="1" ht="22.5">
      <c r="A24" s="115" t="s">
        <v>1512</v>
      </c>
      <c r="B24" s="479"/>
      <c r="C24" s="169"/>
      <c r="D24" s="169"/>
      <c r="F24" s="203">
        <v>60211</v>
      </c>
      <c r="G24" s="200" t="s">
        <v>1637</v>
      </c>
      <c r="H24" s="858">
        <f>'Charges et produits du CRP'!N79</f>
        <v>0</v>
      </c>
      <c r="I24" s="858">
        <f t="shared" si="8"/>
        <v>0</v>
      </c>
      <c r="J24" s="858">
        <f t="shared" si="9"/>
        <v>0</v>
      </c>
      <c r="K24" s="858">
        <f>'cpte_CNmaj Act.Subs. &amp; RBA'!K24+'cpte_CN Act.Spé.'!K24</f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2"/>
      <c r="AM24" s="2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</row>
    <row r="25" spans="1:594" s="204" customFormat="1" ht="22.5">
      <c r="A25" s="115" t="s">
        <v>1512</v>
      </c>
      <c r="B25" s="479"/>
      <c r="C25" s="169"/>
      <c r="D25" s="169"/>
      <c r="F25" s="203">
        <v>60212</v>
      </c>
      <c r="G25" s="200" t="s">
        <v>1638</v>
      </c>
      <c r="H25" s="858">
        <f>'Charges et produits du CRP'!N80</f>
        <v>0</v>
      </c>
      <c r="I25" s="858">
        <f t="shared" si="8"/>
        <v>0</v>
      </c>
      <c r="J25" s="858">
        <f t="shared" si="9"/>
        <v>0</v>
      </c>
      <c r="K25" s="858">
        <f>'cpte_CNmaj Act.Subs. &amp; RBA'!K25+'cpte_CN Act.Spé.'!K25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2"/>
      <c r="AM25" s="2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</row>
    <row r="26" spans="1:594" s="204" customFormat="1" ht="22.5">
      <c r="A26" s="115" t="s">
        <v>1512</v>
      </c>
      <c r="B26" s="479"/>
      <c r="C26" s="169"/>
      <c r="D26" s="169"/>
      <c r="F26" s="203">
        <v>60213</v>
      </c>
      <c r="G26" s="200" t="s">
        <v>1639</v>
      </c>
      <c r="H26" s="858">
        <f>'Charges et produits du CRP'!N81</f>
        <v>0</v>
      </c>
      <c r="I26" s="858">
        <f t="shared" si="8"/>
        <v>0</v>
      </c>
      <c r="J26" s="858">
        <f t="shared" si="9"/>
        <v>0</v>
      </c>
      <c r="K26" s="858">
        <f>'cpte_CNmaj Act.Subs. &amp; RBA'!K26+'cpte_CN Act.Spé.'!K26</f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2"/>
      <c r="AM26" s="2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</row>
    <row r="27" spans="1:594" s="204" customFormat="1">
      <c r="A27" s="115" t="s">
        <v>1512</v>
      </c>
      <c r="B27" s="479"/>
      <c r="C27" s="169"/>
      <c r="D27" s="169"/>
      <c r="F27" s="203">
        <v>60215</v>
      </c>
      <c r="G27" s="200" t="s">
        <v>1640</v>
      </c>
      <c r="H27" s="858">
        <f>'Charges et produits du CRP'!N82</f>
        <v>0</v>
      </c>
      <c r="I27" s="858">
        <f t="shared" si="8"/>
        <v>0</v>
      </c>
      <c r="J27" s="858">
        <f t="shared" si="9"/>
        <v>0</v>
      </c>
      <c r="K27" s="858">
        <f>'cpte_CNmaj Act.Subs. &amp; RBA'!K27+'cpte_CN Act.Spé.'!K27</f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2"/>
      <c r="AM27" s="2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</row>
    <row r="28" spans="1:594" s="204" customFormat="1">
      <c r="A28" s="115" t="s">
        <v>1512</v>
      </c>
      <c r="B28" s="479"/>
      <c r="C28" s="169"/>
      <c r="D28" s="169"/>
      <c r="F28" s="203">
        <v>60216</v>
      </c>
      <c r="G28" s="200" t="s">
        <v>1641</v>
      </c>
      <c r="H28" s="858">
        <f>'Charges et produits du CRP'!N83</f>
        <v>0</v>
      </c>
      <c r="I28" s="858">
        <f t="shared" si="8"/>
        <v>0</v>
      </c>
      <c r="J28" s="858">
        <f t="shared" si="9"/>
        <v>0</v>
      </c>
      <c r="K28" s="858">
        <f>'cpte_CNmaj Act.Subs. &amp; RBA'!K28+'cpte_CN Act.Spé.'!K28</f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78"/>
      <c r="AH28" s="1"/>
      <c r="AI28" s="1"/>
      <c r="AJ28" s="1"/>
      <c r="AK28" s="1"/>
      <c r="AL28" s="2"/>
      <c r="AM28" s="2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</row>
    <row r="29" spans="1:594" s="204" customFormat="1">
      <c r="A29" s="115" t="s">
        <v>1512</v>
      </c>
      <c r="B29" s="479"/>
      <c r="C29" s="169"/>
      <c r="D29" s="169"/>
      <c r="F29" s="203">
        <v>60217</v>
      </c>
      <c r="G29" s="200" t="s">
        <v>1642</v>
      </c>
      <c r="H29" s="858">
        <f>'Charges et produits du CRP'!N84</f>
        <v>0</v>
      </c>
      <c r="I29" s="858">
        <f t="shared" si="8"/>
        <v>0</v>
      </c>
      <c r="J29" s="858">
        <f t="shared" si="9"/>
        <v>0</v>
      </c>
      <c r="K29" s="858">
        <f>'cpte_CNmaj Act.Subs. &amp; RBA'!K29+'cpte_CN Act.Spé.'!K29</f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2"/>
      <c r="AM29" s="2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</row>
    <row r="30" spans="1:594" s="204" customFormat="1" ht="22.5">
      <c r="A30" s="115" t="s">
        <v>1512</v>
      </c>
      <c r="B30" s="479"/>
      <c r="C30" s="169"/>
      <c r="D30" s="169"/>
      <c r="F30" s="203">
        <v>60218</v>
      </c>
      <c r="G30" s="200" t="s">
        <v>1643</v>
      </c>
      <c r="H30" s="858">
        <f>'Charges et produits du CRP'!N85</f>
        <v>0</v>
      </c>
      <c r="I30" s="858">
        <f t="shared" si="8"/>
        <v>0</v>
      </c>
      <c r="J30" s="858">
        <f t="shared" si="9"/>
        <v>0</v>
      </c>
      <c r="K30" s="858">
        <f>'cpte_CNmaj Act.Subs. &amp; RBA'!K30+'cpte_CN Act.Spé.'!K30</f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78"/>
      <c r="AH30" s="1"/>
      <c r="AI30" s="1"/>
      <c r="AJ30" s="1"/>
      <c r="AK30" s="1"/>
      <c r="AL30" s="2"/>
      <c r="AM30" s="2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</row>
    <row r="31" spans="1:594" s="204" customFormat="1" ht="22.5">
      <c r="A31" s="115" t="s">
        <v>1512</v>
      </c>
      <c r="B31" s="479"/>
      <c r="C31" s="169"/>
      <c r="D31" s="169"/>
      <c r="F31" s="203">
        <v>60221</v>
      </c>
      <c r="G31" s="200" t="s">
        <v>1752</v>
      </c>
      <c r="H31" s="858">
        <f>'Charges et produits du CRP'!N86</f>
        <v>0</v>
      </c>
      <c r="I31" s="858">
        <f t="shared" si="8"/>
        <v>0</v>
      </c>
      <c r="J31" s="858">
        <f t="shared" si="9"/>
        <v>0</v>
      </c>
      <c r="K31" s="858">
        <f>'cpte_CNmaj Act.Subs. &amp; RBA'!K31+'cpte_CN Act.Spé.'!K31</f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2"/>
      <c r="AM31" s="2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</row>
    <row r="32" spans="1:594" s="204" customFormat="1" ht="22.5">
      <c r="A32" s="115" t="s">
        <v>1512</v>
      </c>
      <c r="B32" s="479"/>
      <c r="C32" s="169"/>
      <c r="D32" s="169"/>
      <c r="F32" s="203">
        <v>60222</v>
      </c>
      <c r="G32" s="200" t="s">
        <v>1753</v>
      </c>
      <c r="H32" s="858">
        <f>'Charges et produits du CRP'!N87</f>
        <v>0</v>
      </c>
      <c r="I32" s="858">
        <f t="shared" si="8"/>
        <v>0</v>
      </c>
      <c r="J32" s="858">
        <f t="shared" si="9"/>
        <v>0</v>
      </c>
      <c r="K32" s="858">
        <f>'cpte_CNmaj Act.Subs. &amp; RBA'!K32+'cpte_CN Act.Spé.'!K32</f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2"/>
      <c r="AM32" s="2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</row>
    <row r="33" spans="1:594" s="204" customFormat="1">
      <c r="A33" s="115" t="s">
        <v>1512</v>
      </c>
      <c r="B33" s="479"/>
      <c r="C33" s="169"/>
      <c r="D33" s="169"/>
      <c r="F33" s="203">
        <v>60223</v>
      </c>
      <c r="G33" s="200" t="s">
        <v>1754</v>
      </c>
      <c r="H33" s="858">
        <f>'Charges et produits du CRP'!N88</f>
        <v>0</v>
      </c>
      <c r="I33" s="858">
        <f t="shared" si="8"/>
        <v>0</v>
      </c>
      <c r="J33" s="858">
        <f t="shared" si="9"/>
        <v>0</v>
      </c>
      <c r="K33" s="858">
        <f>'cpte_CNmaj Act.Subs. &amp; RBA'!K33+'cpte_CN Act.Spé.'!K33</f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2"/>
      <c r="AM33" s="2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</row>
    <row r="34" spans="1:594" s="204" customFormat="1" ht="22.5">
      <c r="A34" s="115" t="s">
        <v>1512</v>
      </c>
      <c r="B34" s="479"/>
      <c r="C34" s="169"/>
      <c r="D34" s="169"/>
      <c r="F34" s="203">
        <v>60224</v>
      </c>
      <c r="G34" s="200" t="s">
        <v>1755</v>
      </c>
      <c r="H34" s="858">
        <f>'Charges et produits du CRP'!N89</f>
        <v>0</v>
      </c>
      <c r="I34" s="858">
        <f t="shared" si="8"/>
        <v>0</v>
      </c>
      <c r="J34" s="858">
        <f t="shared" si="9"/>
        <v>0</v>
      </c>
      <c r="K34" s="858">
        <f>'cpte_CNmaj Act.Subs. &amp; RBA'!K34+'cpte_CN Act.Spé.'!K34</f>
        <v>0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</row>
    <row r="35" spans="1:594" s="204" customFormat="1">
      <c r="A35" s="115" t="s">
        <v>1512</v>
      </c>
      <c r="B35" s="479"/>
      <c r="C35" s="169"/>
      <c r="D35" s="169"/>
      <c r="F35" s="203">
        <v>60225</v>
      </c>
      <c r="G35" s="200" t="s">
        <v>1756</v>
      </c>
      <c r="H35" s="858">
        <f>'Charges et produits du CRP'!N90</f>
        <v>0</v>
      </c>
      <c r="I35" s="858">
        <f t="shared" si="8"/>
        <v>0</v>
      </c>
      <c r="J35" s="858">
        <f t="shared" si="9"/>
        <v>0</v>
      </c>
      <c r="K35" s="858">
        <f>'cpte_CNmaj Act.Subs. &amp; RBA'!K35+'cpte_CN Act.Spé.'!K35</f>
        <v>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</row>
    <row r="36" spans="1:594" s="204" customFormat="1" ht="22.5">
      <c r="A36" s="115" t="s">
        <v>1512</v>
      </c>
      <c r="B36" s="479"/>
      <c r="C36" s="169"/>
      <c r="D36" s="169"/>
      <c r="F36" s="203">
        <v>602261</v>
      </c>
      <c r="G36" s="200" t="s">
        <v>1757</v>
      </c>
      <c r="H36" s="858">
        <f>'Charges et produits du CRP'!N91</f>
        <v>0</v>
      </c>
      <c r="I36" s="858">
        <f t="shared" si="8"/>
        <v>0</v>
      </c>
      <c r="J36" s="858">
        <f t="shared" si="9"/>
        <v>0</v>
      </c>
      <c r="K36" s="858">
        <f>'cpte_CNmaj Act.Subs. &amp; RBA'!K36+'cpte_CN Act.Spé.'!K36</f>
        <v>0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</row>
    <row r="37" spans="1:594" s="204" customFormat="1">
      <c r="A37" s="115" t="s">
        <v>1512</v>
      </c>
      <c r="B37" s="479"/>
      <c r="C37" s="169"/>
      <c r="D37" s="169"/>
      <c r="F37" s="203">
        <v>602268</v>
      </c>
      <c r="G37" s="200" t="s">
        <v>1758</v>
      </c>
      <c r="H37" s="858">
        <f>'Charges et produits du CRP'!N92</f>
        <v>0</v>
      </c>
      <c r="I37" s="858">
        <f t="shared" si="8"/>
        <v>0</v>
      </c>
      <c r="J37" s="858">
        <f t="shared" si="9"/>
        <v>0</v>
      </c>
      <c r="K37" s="858">
        <f>'cpte_CNmaj Act.Subs. &amp; RBA'!K37+'cpte_CN Act.Spé.'!K37</f>
        <v>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</row>
    <row r="38" spans="1:594" s="204" customFormat="1">
      <c r="A38" s="115" t="s">
        <v>1512</v>
      </c>
      <c r="B38" s="479"/>
      <c r="C38" s="169"/>
      <c r="D38" s="169"/>
      <c r="F38" s="203">
        <v>60227</v>
      </c>
      <c r="G38" s="200" t="s">
        <v>1759</v>
      </c>
      <c r="H38" s="858">
        <f>'Charges et produits du CRP'!N93</f>
        <v>0</v>
      </c>
      <c r="I38" s="858">
        <f t="shared" si="8"/>
        <v>0</v>
      </c>
      <c r="J38" s="858">
        <f t="shared" si="9"/>
        <v>0</v>
      </c>
      <c r="K38" s="858">
        <f>'cpte_CNmaj Act.Subs. &amp; RBA'!K38+'cpte_CN Act.Spé.'!K38</f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2"/>
      <c r="AM38" s="2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</row>
    <row r="39" spans="1:594" s="204" customFormat="1">
      <c r="A39" s="115" t="s">
        <v>1512</v>
      </c>
      <c r="B39" s="479"/>
      <c r="C39" s="169"/>
      <c r="D39" s="169"/>
      <c r="F39" s="203">
        <v>60228</v>
      </c>
      <c r="G39" s="200" t="s">
        <v>1760</v>
      </c>
      <c r="H39" s="858">
        <f>'Charges et produits du CRP'!N94</f>
        <v>0</v>
      </c>
      <c r="I39" s="858">
        <f t="shared" si="8"/>
        <v>0</v>
      </c>
      <c r="J39" s="858">
        <f t="shared" si="9"/>
        <v>0</v>
      </c>
      <c r="K39" s="858">
        <f>'cpte_CNmaj Act.Subs. &amp; RBA'!K39+'cpte_CN Act.Spé.'!K39</f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2"/>
      <c r="AM39" s="2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</row>
    <row r="40" spans="1:594" s="204" customFormat="1">
      <c r="A40" s="115" t="s">
        <v>1512</v>
      </c>
      <c r="B40" s="479"/>
      <c r="C40" s="169"/>
      <c r="D40" s="169"/>
      <c r="F40" s="203">
        <v>6066</v>
      </c>
      <c r="G40" s="161" t="s">
        <v>171</v>
      </c>
      <c r="H40" s="858">
        <f>'Charges et produits du CRP'!N95</f>
        <v>0</v>
      </c>
      <c r="I40" s="858">
        <f t="shared" si="8"/>
        <v>0</v>
      </c>
      <c r="J40" s="858">
        <f t="shared" si="9"/>
        <v>0</v>
      </c>
      <c r="K40" s="858">
        <f>'cpte_CNmaj Act.Subs. &amp; RBA'!K40+'cpte_CN Act.Spé.'!K40</f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2"/>
      <c r="AM40" s="2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</row>
    <row r="41" spans="1:594" s="204" customFormat="1" ht="22.5">
      <c r="A41" s="115" t="s">
        <v>1512</v>
      </c>
      <c r="B41" s="479"/>
      <c r="C41" s="169"/>
      <c r="D41" s="169"/>
      <c r="F41" s="203">
        <v>6071</v>
      </c>
      <c r="G41" s="200" t="s">
        <v>1817</v>
      </c>
      <c r="H41" s="858">
        <f>'Charges et produits du CRP'!N96</f>
        <v>0</v>
      </c>
      <c r="I41" s="858">
        <f t="shared" si="8"/>
        <v>0</v>
      </c>
      <c r="J41" s="858">
        <f t="shared" si="9"/>
        <v>0</v>
      </c>
      <c r="K41" s="858">
        <f>'cpte_CNmaj Act.Subs. &amp; RBA'!K41+'cpte_CN Act.Spé.'!K41</f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2"/>
      <c r="AM41" s="2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</row>
    <row r="42" spans="1:594" s="204" customFormat="1">
      <c r="A42" s="115" t="s">
        <v>1512</v>
      </c>
      <c r="B42" s="479"/>
      <c r="C42" s="169"/>
      <c r="D42" s="169"/>
      <c r="F42" s="203">
        <v>61111</v>
      </c>
      <c r="G42" s="161" t="s">
        <v>174</v>
      </c>
      <c r="H42" s="858">
        <f>'Charges et produits du CRP'!N97</f>
        <v>0</v>
      </c>
      <c r="I42" s="858">
        <f t="shared" si="8"/>
        <v>0</v>
      </c>
      <c r="J42" s="858">
        <f t="shared" si="9"/>
        <v>0</v>
      </c>
      <c r="K42" s="858">
        <f>'cpte_CNmaj Act.Subs. &amp; RBA'!K42+'cpte_CN Act.Spé.'!K42</f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2"/>
      <c r="AM42" s="2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</row>
    <row r="43" spans="1:594" s="204" customFormat="1">
      <c r="A43" s="115" t="s">
        <v>1512</v>
      </c>
      <c r="B43" s="479"/>
      <c r="C43" s="169"/>
      <c r="D43" s="169"/>
      <c r="F43" s="203">
        <v>61112</v>
      </c>
      <c r="G43" s="161" t="s">
        <v>175</v>
      </c>
      <c r="H43" s="858">
        <f>'Charges et produits du CRP'!N98</f>
        <v>0</v>
      </c>
      <c r="I43" s="858">
        <f t="shared" si="8"/>
        <v>0</v>
      </c>
      <c r="J43" s="858">
        <f t="shared" si="9"/>
        <v>0</v>
      </c>
      <c r="K43" s="858">
        <f>'cpte_CNmaj Act.Subs. &amp; RBA'!K43+'cpte_CN Act.Spé.'!K43</f>
        <v>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</row>
    <row r="44" spans="1:594" s="204" customFormat="1">
      <c r="A44" s="115" t="s">
        <v>1512</v>
      </c>
      <c r="B44" s="479"/>
      <c r="C44" s="169"/>
      <c r="D44" s="169"/>
      <c r="F44" s="203">
        <v>61113</v>
      </c>
      <c r="G44" s="161" t="s">
        <v>176</v>
      </c>
      <c r="H44" s="858">
        <f>'Charges et produits du CRP'!N99</f>
        <v>0</v>
      </c>
      <c r="I44" s="858">
        <f t="shared" si="8"/>
        <v>0</v>
      </c>
      <c r="J44" s="858">
        <f t="shared" si="9"/>
        <v>0</v>
      </c>
      <c r="K44" s="858">
        <f>'cpte_CNmaj Act.Subs. &amp; RBA'!K44+'cpte_CN Act.Spé.'!K44</f>
        <v>0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</row>
    <row r="45" spans="1:594" s="204" customFormat="1">
      <c r="A45" s="115" t="s">
        <v>1512</v>
      </c>
      <c r="B45" s="479"/>
      <c r="C45" s="169"/>
      <c r="D45" s="169"/>
      <c r="F45" s="203">
        <v>61114</v>
      </c>
      <c r="G45" s="161" t="s">
        <v>177</v>
      </c>
      <c r="H45" s="858">
        <f>'Charges et produits du CRP'!N100</f>
        <v>0</v>
      </c>
      <c r="I45" s="858">
        <f t="shared" si="8"/>
        <v>0</v>
      </c>
      <c r="J45" s="858">
        <f t="shared" si="9"/>
        <v>0</v>
      </c>
      <c r="K45" s="858">
        <f>'cpte_CNmaj Act.Subs. &amp; RBA'!K45+'cpte_CN Act.Spé.'!K45</f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2"/>
      <c r="AM45" s="2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</row>
    <row r="46" spans="1:594" s="204" customFormat="1">
      <c r="A46" s="115" t="s">
        <v>1512</v>
      </c>
      <c r="B46" s="479"/>
      <c r="C46" s="169"/>
      <c r="D46" s="169"/>
      <c r="F46" s="203">
        <v>61115</v>
      </c>
      <c r="G46" s="161" t="s">
        <v>178</v>
      </c>
      <c r="H46" s="858">
        <f>'Charges et produits du CRP'!N101</f>
        <v>0</v>
      </c>
      <c r="I46" s="858">
        <f t="shared" si="8"/>
        <v>0</v>
      </c>
      <c r="J46" s="858">
        <f t="shared" si="9"/>
        <v>0</v>
      </c>
      <c r="K46" s="858">
        <f>'cpte_CNmaj Act.Subs. &amp; RBA'!K46+'cpte_CN Act.Spé.'!K46</f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2"/>
      <c r="AM46" s="2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</row>
    <row r="47" spans="1:594" s="204" customFormat="1">
      <c r="A47" s="115" t="s">
        <v>1512</v>
      </c>
      <c r="B47" s="479"/>
      <c r="C47" s="169"/>
      <c r="D47" s="169"/>
      <c r="F47" s="203">
        <v>61117</v>
      </c>
      <c r="G47" s="161" t="s">
        <v>179</v>
      </c>
      <c r="H47" s="858">
        <f>'Charges et produits du CRP'!N102</f>
        <v>0</v>
      </c>
      <c r="I47" s="858">
        <f t="shared" si="8"/>
        <v>0</v>
      </c>
      <c r="J47" s="858">
        <f t="shared" si="9"/>
        <v>0</v>
      </c>
      <c r="K47" s="858">
        <f>'cpte_CNmaj Act.Subs. &amp; RBA'!K47+'cpte_CN Act.Spé.'!K47</f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2"/>
      <c r="AM47" s="2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</row>
    <row r="48" spans="1:594" s="204" customFormat="1">
      <c r="A48" s="115" t="s">
        <v>1512</v>
      </c>
      <c r="B48" s="479"/>
      <c r="C48" s="169"/>
      <c r="D48" s="169"/>
      <c r="F48" s="203">
        <v>61118</v>
      </c>
      <c r="G48" s="161" t="s">
        <v>180</v>
      </c>
      <c r="H48" s="858">
        <f>'Charges et produits du CRP'!N103</f>
        <v>0</v>
      </c>
      <c r="I48" s="858">
        <f t="shared" si="8"/>
        <v>0</v>
      </c>
      <c r="J48" s="858">
        <f t="shared" si="9"/>
        <v>0</v>
      </c>
      <c r="K48" s="858">
        <f>'cpte_CNmaj Act.Subs. &amp; RBA'!K48+'cpte_CN Act.Spé.'!K48</f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2"/>
      <c r="AM48" s="2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</row>
    <row r="49" spans="1:594" s="204" customFormat="1">
      <c r="A49" s="115" t="s">
        <v>1512</v>
      </c>
      <c r="B49" s="479"/>
      <c r="C49" s="169"/>
      <c r="D49" s="169"/>
      <c r="F49" s="203">
        <v>6112</v>
      </c>
      <c r="G49" s="161" t="s">
        <v>181</v>
      </c>
      <c r="H49" s="858">
        <f>'Charges et produits du CRP'!N104</f>
        <v>0</v>
      </c>
      <c r="I49" s="858">
        <f t="shared" si="8"/>
        <v>0</v>
      </c>
      <c r="J49" s="858">
        <f t="shared" si="9"/>
        <v>0</v>
      </c>
      <c r="K49" s="858">
        <f>'cpte_CNmaj Act.Subs. &amp; RBA'!K49+'cpte_CN Act.Spé.'!K49</f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2"/>
      <c r="AM49" s="2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</row>
    <row r="50" spans="1:594" s="204" customFormat="1">
      <c r="A50" s="115" t="s">
        <v>1512</v>
      </c>
      <c r="B50" s="479"/>
      <c r="C50" s="169"/>
      <c r="D50" s="169"/>
      <c r="F50" s="203">
        <v>613151</v>
      </c>
      <c r="G50" s="161" t="s">
        <v>183</v>
      </c>
      <c r="H50" s="858">
        <f>'Charges et produits du CRP'!N105</f>
        <v>0</v>
      </c>
      <c r="I50" s="858">
        <f t="shared" si="8"/>
        <v>0</v>
      </c>
      <c r="J50" s="858">
        <f t="shared" si="9"/>
        <v>0</v>
      </c>
      <c r="K50" s="858">
        <f>'cpte_CNmaj Act.Subs. &amp; RBA'!K50+'cpte_CN Act.Spé.'!K50</f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7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2"/>
      <c r="AM50" s="2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</row>
    <row r="51" spans="1:594" s="204" customFormat="1">
      <c r="A51" s="115" t="s">
        <v>1512</v>
      </c>
      <c r="B51" s="479"/>
      <c r="C51" s="169"/>
      <c r="D51" s="169"/>
      <c r="F51" s="203">
        <v>613152</v>
      </c>
      <c r="G51" s="161" t="s">
        <v>184</v>
      </c>
      <c r="H51" s="858">
        <f>'Charges et produits du CRP'!N106</f>
        <v>0</v>
      </c>
      <c r="I51" s="858">
        <f t="shared" si="8"/>
        <v>0</v>
      </c>
      <c r="J51" s="858">
        <f t="shared" si="9"/>
        <v>0</v>
      </c>
      <c r="K51" s="858">
        <f>'cpte_CNmaj Act.Subs. &amp; RBA'!K51+'cpte_CN Act.Spé.'!K51</f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78"/>
      <c r="AJ51" s="1"/>
      <c r="AK51" s="1"/>
      <c r="AL51" s="2"/>
      <c r="AM51" s="2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</row>
    <row r="52" spans="1:594" s="204" customFormat="1">
      <c r="A52" s="115" t="s">
        <v>1512</v>
      </c>
      <c r="B52" s="479"/>
      <c r="C52" s="169"/>
      <c r="D52" s="169"/>
      <c r="F52" s="203">
        <v>613153</v>
      </c>
      <c r="G52" s="161" t="s">
        <v>185</v>
      </c>
      <c r="H52" s="858">
        <f>'Charges et produits du CRP'!N107</f>
        <v>0</v>
      </c>
      <c r="I52" s="858">
        <f t="shared" si="8"/>
        <v>0</v>
      </c>
      <c r="J52" s="858">
        <f t="shared" si="9"/>
        <v>0</v>
      </c>
      <c r="K52" s="858">
        <f>'cpte_CNmaj Act.Subs. &amp; RBA'!K52+'cpte_CN Act.Spé.'!K52</f>
        <v>0</v>
      </c>
      <c r="L52" s="2"/>
      <c r="M52" s="2"/>
      <c r="N52" s="2"/>
      <c r="O52" s="2"/>
      <c r="P52" s="2"/>
      <c r="Q52" s="2"/>
      <c r="R52" s="2"/>
      <c r="S52" s="2"/>
      <c r="T52" s="1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</row>
    <row r="53" spans="1:594" s="204" customFormat="1">
      <c r="A53" s="115" t="s">
        <v>1512</v>
      </c>
      <c r="B53" s="479"/>
      <c r="C53" s="169"/>
      <c r="D53" s="169"/>
      <c r="F53" s="203">
        <v>613158</v>
      </c>
      <c r="G53" s="161" t="s">
        <v>186</v>
      </c>
      <c r="H53" s="858">
        <f>'Charges et produits du CRP'!N108</f>
        <v>0</v>
      </c>
      <c r="I53" s="858">
        <f t="shared" si="8"/>
        <v>0</v>
      </c>
      <c r="J53" s="858">
        <f t="shared" si="9"/>
        <v>0</v>
      </c>
      <c r="K53" s="858">
        <f>'cpte_CNmaj Act.Subs. &amp; RBA'!K53+'cpte_CN Act.Spé.'!K53</f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78"/>
      <c r="AJ53" s="1"/>
      <c r="AK53" s="1"/>
      <c r="AL53" s="2"/>
      <c r="AM53" s="2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</row>
    <row r="54" spans="1:594" s="204" customFormat="1">
      <c r="A54" s="115" t="s">
        <v>1512</v>
      </c>
      <c r="B54" s="479"/>
      <c r="C54" s="169"/>
      <c r="D54" s="169"/>
      <c r="F54" s="203">
        <v>615151</v>
      </c>
      <c r="G54" s="161" t="s">
        <v>188</v>
      </c>
      <c r="H54" s="858">
        <f>'Charges et produits du CRP'!N109</f>
        <v>0</v>
      </c>
      <c r="I54" s="858">
        <f t="shared" si="8"/>
        <v>0</v>
      </c>
      <c r="J54" s="858">
        <f t="shared" si="9"/>
        <v>0</v>
      </c>
      <c r="K54" s="858">
        <f>'cpte_CNmaj Act.Subs. &amp; RBA'!K54+'cpte_CN Act.Spé.'!K54</f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78"/>
      <c r="AJ54" s="1"/>
      <c r="AK54" s="1"/>
      <c r="AL54" s="2"/>
      <c r="AM54" s="2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</row>
    <row r="55" spans="1:594" s="204" customFormat="1">
      <c r="A55" s="115" t="s">
        <v>1512</v>
      </c>
      <c r="B55" s="479"/>
      <c r="C55" s="169"/>
      <c r="D55" s="169"/>
      <c r="F55" s="203">
        <v>615152</v>
      </c>
      <c r="G55" s="161" t="s">
        <v>189</v>
      </c>
      <c r="H55" s="858">
        <f>'Charges et produits du CRP'!N110</f>
        <v>0</v>
      </c>
      <c r="I55" s="858">
        <f t="shared" si="8"/>
        <v>0</v>
      </c>
      <c r="J55" s="858">
        <f t="shared" si="9"/>
        <v>0</v>
      </c>
      <c r="K55" s="858">
        <f>'cpte_CNmaj Act.Subs. &amp; RBA'!K55+'cpte_CN Act.Spé.'!K55</f>
        <v>0</v>
      </c>
      <c r="L55" s="2"/>
      <c r="M55" s="2"/>
      <c r="N55" s="2"/>
      <c r="O55" s="2"/>
      <c r="P55" s="2"/>
      <c r="Q55" s="2"/>
      <c r="R55" s="2"/>
      <c r="S55" s="2"/>
      <c r="T55" s="1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</row>
    <row r="56" spans="1:594" s="204" customFormat="1">
      <c r="A56" s="115" t="s">
        <v>1512</v>
      </c>
      <c r="B56" s="479"/>
      <c r="C56" s="169"/>
      <c r="D56" s="169"/>
      <c r="F56" s="203">
        <v>615154</v>
      </c>
      <c r="G56" s="161" t="s">
        <v>190</v>
      </c>
      <c r="H56" s="858">
        <f>'Charges et produits du CRP'!N111</f>
        <v>0</v>
      </c>
      <c r="I56" s="858">
        <f t="shared" si="8"/>
        <v>0</v>
      </c>
      <c r="J56" s="858">
        <f t="shared" si="9"/>
        <v>0</v>
      </c>
      <c r="K56" s="858">
        <f>'cpte_CNmaj Act.Subs. &amp; RBA'!K56+'cpte_CN Act.Spé.'!K56</f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7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2"/>
      <c r="AM56" s="2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</row>
    <row r="57" spans="1:594" s="204" customFormat="1">
      <c r="A57" s="115" t="s">
        <v>1512</v>
      </c>
      <c r="B57" s="479"/>
      <c r="C57" s="169"/>
      <c r="D57" s="169"/>
      <c r="F57" s="203">
        <v>615161</v>
      </c>
      <c r="G57" s="161" t="s">
        <v>191</v>
      </c>
      <c r="H57" s="858">
        <f>'Charges et produits du CRP'!N112</f>
        <v>0</v>
      </c>
      <c r="I57" s="858">
        <f t="shared" si="8"/>
        <v>0</v>
      </c>
      <c r="J57" s="858">
        <f t="shared" si="9"/>
        <v>0</v>
      </c>
      <c r="K57" s="858">
        <f>'cpte_CNmaj Act.Subs. &amp; RBA'!K57+'cpte_CN Act.Spé.'!K57</f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7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2"/>
      <c r="AM57" s="2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</row>
    <row r="58" spans="1:594" s="204" customFormat="1">
      <c r="A58" s="115" t="s">
        <v>1512</v>
      </c>
      <c r="B58" s="479"/>
      <c r="C58" s="169"/>
      <c r="D58" s="169"/>
      <c r="F58" s="203">
        <v>615162</v>
      </c>
      <c r="G58" s="161" t="s">
        <v>192</v>
      </c>
      <c r="H58" s="858">
        <f>'Charges et produits du CRP'!N113</f>
        <v>0</v>
      </c>
      <c r="I58" s="858">
        <f t="shared" si="8"/>
        <v>0</v>
      </c>
      <c r="J58" s="858">
        <f t="shared" si="9"/>
        <v>0</v>
      </c>
      <c r="K58" s="858">
        <f>'cpte_CNmaj Act.Subs. &amp; RBA'!K58+'cpte_CN Act.Spé.'!K58</f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78"/>
      <c r="AJ58" s="1"/>
      <c r="AK58" s="1"/>
      <c r="AL58" s="2"/>
      <c r="AM58" s="2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</row>
    <row r="59" spans="1:594" s="204" customFormat="1" ht="15" customHeight="1">
      <c r="A59" s="115" t="s">
        <v>1512</v>
      </c>
      <c r="B59" s="479"/>
      <c r="C59" s="169"/>
      <c r="D59" s="169"/>
      <c r="F59" s="203">
        <v>615168</v>
      </c>
      <c r="G59" s="161" t="s">
        <v>193</v>
      </c>
      <c r="H59" s="858">
        <f>'Charges et produits du CRP'!N114</f>
        <v>0</v>
      </c>
      <c r="I59" s="858">
        <f t="shared" si="8"/>
        <v>0</v>
      </c>
      <c r="J59" s="858">
        <f t="shared" si="9"/>
        <v>0</v>
      </c>
      <c r="K59" s="858">
        <f>'cpte_CNmaj Act.Subs. &amp; RBA'!K59+'cpte_CN Act.Spé.'!K59</f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78"/>
      <c r="AJ59" s="1"/>
      <c r="AK59" s="1"/>
      <c r="AL59" s="2"/>
      <c r="AM59" s="2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</row>
    <row r="60" spans="1:594" s="204" customFormat="1" ht="15" customHeight="1">
      <c r="B60" s="479"/>
      <c r="C60" s="169" t="s">
        <v>1696</v>
      </c>
      <c r="D60" s="169"/>
      <c r="F60" s="1045" t="s">
        <v>591</v>
      </c>
      <c r="G60" s="1046"/>
      <c r="H60" s="858">
        <f>SUM(H61:H157)</f>
        <v>0</v>
      </c>
      <c r="I60" s="858">
        <f t="shared" si="8"/>
        <v>0</v>
      </c>
      <c r="J60" s="858">
        <f t="shared" si="9"/>
        <v>0</v>
      </c>
      <c r="K60" s="858">
        <f>'cpte_CNmaj Act.Subs. &amp; RBA'!K60+'cpte_CN Act.Spé.'!K60</f>
        <v>0</v>
      </c>
      <c r="L60" s="10">
        <f t="shared" ref="L60:JE60" si="13">SUM(L61:L157)</f>
        <v>0</v>
      </c>
      <c r="M60" s="10">
        <f t="shared" si="13"/>
        <v>0</v>
      </c>
      <c r="N60" s="10">
        <f t="shared" si="13"/>
        <v>0</v>
      </c>
      <c r="O60" s="10">
        <f t="shared" si="13"/>
        <v>0</v>
      </c>
      <c r="P60" s="10">
        <f t="shared" si="13"/>
        <v>0</v>
      </c>
      <c r="Q60" s="10">
        <f t="shared" si="13"/>
        <v>0</v>
      </c>
      <c r="R60" s="10">
        <f t="shared" si="13"/>
        <v>0</v>
      </c>
      <c r="S60" s="10">
        <f t="shared" si="13"/>
        <v>0</v>
      </c>
      <c r="T60" s="10">
        <f t="shared" si="13"/>
        <v>0</v>
      </c>
      <c r="U60" s="10">
        <f t="shared" si="13"/>
        <v>0</v>
      </c>
      <c r="V60" s="10">
        <f t="shared" si="13"/>
        <v>0</v>
      </c>
      <c r="W60" s="10">
        <f t="shared" si="13"/>
        <v>0</v>
      </c>
      <c r="X60" s="10">
        <f t="shared" si="13"/>
        <v>0</v>
      </c>
      <c r="Y60" s="10">
        <f t="shared" si="13"/>
        <v>0</v>
      </c>
      <c r="Z60" s="10">
        <f t="shared" si="13"/>
        <v>0</v>
      </c>
      <c r="AA60" s="10">
        <f t="shared" si="13"/>
        <v>0</v>
      </c>
      <c r="AB60" s="10">
        <f t="shared" si="13"/>
        <v>0</v>
      </c>
      <c r="AC60" s="10">
        <f t="shared" si="13"/>
        <v>0</v>
      </c>
      <c r="AD60" s="10">
        <f t="shared" si="13"/>
        <v>0</v>
      </c>
      <c r="AE60" s="10">
        <f t="shared" si="13"/>
        <v>0</v>
      </c>
      <c r="AF60" s="10">
        <f t="shared" si="13"/>
        <v>0</v>
      </c>
      <c r="AG60" s="10">
        <f t="shared" si="13"/>
        <v>0</v>
      </c>
      <c r="AH60" s="10">
        <f t="shared" si="13"/>
        <v>0</v>
      </c>
      <c r="AI60" s="10">
        <f t="shared" si="13"/>
        <v>0</v>
      </c>
      <c r="AJ60" s="10">
        <f t="shared" si="13"/>
        <v>0</v>
      </c>
      <c r="AK60" s="10">
        <f t="shared" si="13"/>
        <v>0</v>
      </c>
      <c r="AL60" s="10">
        <f t="shared" si="13"/>
        <v>0</v>
      </c>
      <c r="AM60" s="10">
        <f t="shared" si="13"/>
        <v>0</v>
      </c>
      <c r="AN60" s="10">
        <f t="shared" si="13"/>
        <v>0</v>
      </c>
      <c r="AO60" s="10">
        <f t="shared" si="13"/>
        <v>0</v>
      </c>
      <c r="AP60" s="10">
        <f t="shared" si="13"/>
        <v>0</v>
      </c>
      <c r="AQ60" s="10">
        <f t="shared" si="13"/>
        <v>0</v>
      </c>
      <c r="AR60" s="10">
        <f t="shared" si="13"/>
        <v>0</v>
      </c>
      <c r="AS60" s="10">
        <f t="shared" si="13"/>
        <v>0</v>
      </c>
      <c r="AT60" s="10">
        <f t="shared" si="13"/>
        <v>0</v>
      </c>
      <c r="AU60" s="10">
        <f t="shared" si="13"/>
        <v>0</v>
      </c>
      <c r="AV60" s="10">
        <f t="shared" si="13"/>
        <v>0</v>
      </c>
      <c r="AW60" s="10">
        <f t="shared" si="13"/>
        <v>0</v>
      </c>
      <c r="AX60" s="10">
        <f t="shared" si="13"/>
        <v>0</v>
      </c>
      <c r="AY60" s="10">
        <f t="shared" si="13"/>
        <v>0</v>
      </c>
      <c r="AZ60" s="10">
        <f t="shared" si="13"/>
        <v>0</v>
      </c>
      <c r="BA60" s="10">
        <f t="shared" si="13"/>
        <v>0</v>
      </c>
      <c r="BB60" s="10">
        <f t="shared" si="13"/>
        <v>0</v>
      </c>
      <c r="BC60" s="10">
        <f t="shared" si="13"/>
        <v>0</v>
      </c>
      <c r="BD60" s="10">
        <f t="shared" si="13"/>
        <v>0</v>
      </c>
      <c r="BE60" s="10">
        <f t="shared" si="13"/>
        <v>0</v>
      </c>
      <c r="BF60" s="10">
        <f t="shared" si="13"/>
        <v>0</v>
      </c>
      <c r="BG60" s="10">
        <f t="shared" si="13"/>
        <v>0</v>
      </c>
      <c r="BH60" s="10">
        <f t="shared" si="13"/>
        <v>0</v>
      </c>
      <c r="BI60" s="10">
        <f t="shared" si="13"/>
        <v>0</v>
      </c>
      <c r="BJ60" s="10">
        <f t="shared" si="13"/>
        <v>0</v>
      </c>
      <c r="BK60" s="10">
        <f t="shared" si="13"/>
        <v>0</v>
      </c>
      <c r="BL60" s="10">
        <f t="shared" si="13"/>
        <v>0</v>
      </c>
      <c r="BM60" s="10">
        <f t="shared" si="13"/>
        <v>0</v>
      </c>
      <c r="BN60" s="10">
        <f t="shared" si="13"/>
        <v>0</v>
      </c>
      <c r="BO60" s="10">
        <f t="shared" si="13"/>
        <v>0</v>
      </c>
      <c r="BP60" s="10">
        <f t="shared" si="13"/>
        <v>0</v>
      </c>
      <c r="BQ60" s="10">
        <f t="shared" si="13"/>
        <v>0</v>
      </c>
      <c r="BR60" s="10">
        <f t="shared" si="13"/>
        <v>0</v>
      </c>
      <c r="BS60" s="10">
        <f t="shared" si="13"/>
        <v>0</v>
      </c>
      <c r="BT60" s="10">
        <f t="shared" si="13"/>
        <v>0</v>
      </c>
      <c r="BU60" s="10">
        <f t="shared" si="13"/>
        <v>0</v>
      </c>
      <c r="BV60" s="10">
        <f t="shared" si="13"/>
        <v>0</v>
      </c>
      <c r="BW60" s="10">
        <f t="shared" si="13"/>
        <v>0</v>
      </c>
      <c r="BX60" s="10">
        <f t="shared" si="13"/>
        <v>0</v>
      </c>
      <c r="BY60" s="10">
        <f t="shared" si="13"/>
        <v>0</v>
      </c>
      <c r="BZ60" s="10">
        <f t="shared" si="13"/>
        <v>0</v>
      </c>
      <c r="CA60" s="10">
        <f t="shared" si="13"/>
        <v>0</v>
      </c>
      <c r="CB60" s="10">
        <f t="shared" si="13"/>
        <v>0</v>
      </c>
      <c r="CC60" s="10">
        <f t="shared" si="13"/>
        <v>0</v>
      </c>
      <c r="CD60" s="10">
        <f t="shared" si="13"/>
        <v>0</v>
      </c>
      <c r="CE60" s="10">
        <f t="shared" si="13"/>
        <v>0</v>
      </c>
      <c r="CF60" s="10">
        <f t="shared" si="13"/>
        <v>0</v>
      </c>
      <c r="CG60" s="10">
        <f t="shared" si="13"/>
        <v>0</v>
      </c>
      <c r="CH60" s="10">
        <f t="shared" si="13"/>
        <v>0</v>
      </c>
      <c r="CI60" s="10">
        <f t="shared" si="13"/>
        <v>0</v>
      </c>
      <c r="CJ60" s="10">
        <f t="shared" si="13"/>
        <v>0</v>
      </c>
      <c r="CK60" s="10">
        <f t="shared" si="13"/>
        <v>0</v>
      </c>
      <c r="CL60" s="10">
        <f t="shared" si="13"/>
        <v>0</v>
      </c>
      <c r="CM60" s="10">
        <f t="shared" si="13"/>
        <v>0</v>
      </c>
      <c r="CN60" s="10">
        <f t="shared" si="13"/>
        <v>0</v>
      </c>
      <c r="CO60" s="10">
        <f t="shared" si="13"/>
        <v>0</v>
      </c>
      <c r="CP60" s="10">
        <f t="shared" si="13"/>
        <v>0</v>
      </c>
      <c r="CQ60" s="10">
        <f t="shared" si="13"/>
        <v>0</v>
      </c>
      <c r="CR60" s="10">
        <f t="shared" si="13"/>
        <v>0</v>
      </c>
      <c r="CS60" s="10">
        <f t="shared" si="13"/>
        <v>0</v>
      </c>
      <c r="CT60" s="10">
        <f t="shared" si="13"/>
        <v>0</v>
      </c>
      <c r="CU60" s="10">
        <f t="shared" si="13"/>
        <v>0</v>
      </c>
      <c r="CV60" s="10">
        <f t="shared" si="13"/>
        <v>0</v>
      </c>
      <c r="CW60" s="10">
        <f t="shared" si="13"/>
        <v>0</v>
      </c>
      <c r="CX60" s="10">
        <f t="shared" si="13"/>
        <v>0</v>
      </c>
      <c r="CY60" s="10">
        <f t="shared" si="13"/>
        <v>0</v>
      </c>
      <c r="CZ60" s="10">
        <f t="shared" si="13"/>
        <v>0</v>
      </c>
      <c r="DA60" s="10">
        <f t="shared" si="13"/>
        <v>0</v>
      </c>
      <c r="DB60" s="10">
        <f t="shared" si="13"/>
        <v>0</v>
      </c>
      <c r="DC60" s="10">
        <f t="shared" si="13"/>
        <v>0</v>
      </c>
      <c r="DD60" s="10">
        <f t="shared" si="13"/>
        <v>0</v>
      </c>
      <c r="DE60" s="10">
        <f t="shared" si="13"/>
        <v>0</v>
      </c>
      <c r="DF60" s="10">
        <f t="shared" si="13"/>
        <v>0</v>
      </c>
      <c r="DG60" s="10">
        <f t="shared" si="13"/>
        <v>0</v>
      </c>
      <c r="DH60" s="10">
        <f t="shared" si="13"/>
        <v>0</v>
      </c>
      <c r="DI60" s="10">
        <f t="shared" si="13"/>
        <v>0</v>
      </c>
      <c r="DJ60" s="10">
        <f t="shared" si="13"/>
        <v>0</v>
      </c>
      <c r="DK60" s="10">
        <f t="shared" si="13"/>
        <v>0</v>
      </c>
      <c r="DL60" s="10">
        <f t="shared" si="13"/>
        <v>0</v>
      </c>
      <c r="DM60" s="10">
        <f t="shared" si="13"/>
        <v>0</v>
      </c>
      <c r="DN60" s="10">
        <f t="shared" si="13"/>
        <v>0</v>
      </c>
      <c r="DO60" s="10">
        <f t="shared" si="13"/>
        <v>0</v>
      </c>
      <c r="DP60" s="10">
        <f t="shared" si="13"/>
        <v>0</v>
      </c>
      <c r="DQ60" s="10">
        <f t="shared" si="13"/>
        <v>0</v>
      </c>
      <c r="DR60" s="10">
        <f t="shared" si="13"/>
        <v>0</v>
      </c>
      <c r="DS60" s="10">
        <f t="shared" si="13"/>
        <v>0</v>
      </c>
      <c r="DT60" s="10">
        <f t="shared" si="13"/>
        <v>0</v>
      </c>
      <c r="DU60" s="10">
        <f t="shared" si="13"/>
        <v>0</v>
      </c>
      <c r="DV60" s="10">
        <f t="shared" si="13"/>
        <v>0</v>
      </c>
      <c r="DW60" s="10">
        <f t="shared" si="13"/>
        <v>0</v>
      </c>
      <c r="DX60" s="10">
        <f t="shared" si="13"/>
        <v>0</v>
      </c>
      <c r="DY60" s="10">
        <f t="shared" si="13"/>
        <v>0</v>
      </c>
      <c r="DZ60" s="10">
        <f t="shared" si="13"/>
        <v>0</v>
      </c>
      <c r="EA60" s="10">
        <f t="shared" si="13"/>
        <v>0</v>
      </c>
      <c r="EB60" s="10">
        <f t="shared" si="13"/>
        <v>0</v>
      </c>
      <c r="EC60" s="10">
        <f t="shared" si="13"/>
        <v>0</v>
      </c>
      <c r="ED60" s="10">
        <f t="shared" si="13"/>
        <v>0</v>
      </c>
      <c r="EE60" s="10">
        <f t="shared" si="13"/>
        <v>0</v>
      </c>
      <c r="EF60" s="10">
        <f t="shared" si="13"/>
        <v>0</v>
      </c>
      <c r="EG60" s="10">
        <f t="shared" si="13"/>
        <v>0</v>
      </c>
      <c r="EH60" s="10">
        <f t="shared" si="13"/>
        <v>0</v>
      </c>
      <c r="EI60" s="10">
        <f t="shared" si="13"/>
        <v>0</v>
      </c>
      <c r="EJ60" s="10">
        <f t="shared" si="13"/>
        <v>0</v>
      </c>
      <c r="EK60" s="10">
        <f t="shared" si="13"/>
        <v>0</v>
      </c>
      <c r="EL60" s="10">
        <f t="shared" si="13"/>
        <v>0</v>
      </c>
      <c r="EM60" s="10">
        <f t="shared" si="13"/>
        <v>0</v>
      </c>
      <c r="EN60" s="10">
        <f t="shared" si="13"/>
        <v>0</v>
      </c>
      <c r="EO60" s="10">
        <f t="shared" si="13"/>
        <v>0</v>
      </c>
      <c r="EP60" s="10">
        <f t="shared" si="13"/>
        <v>0</v>
      </c>
      <c r="EQ60" s="10">
        <f t="shared" si="13"/>
        <v>0</v>
      </c>
      <c r="ER60" s="10">
        <f t="shared" si="13"/>
        <v>0</v>
      </c>
      <c r="ES60" s="10">
        <f t="shared" si="13"/>
        <v>0</v>
      </c>
      <c r="ET60" s="10">
        <f t="shared" si="13"/>
        <v>0</v>
      </c>
      <c r="EU60" s="10">
        <f t="shared" si="13"/>
        <v>0</v>
      </c>
      <c r="EV60" s="10">
        <f t="shared" si="13"/>
        <v>0</v>
      </c>
      <c r="EW60" s="10">
        <f t="shared" si="13"/>
        <v>0</v>
      </c>
      <c r="EX60" s="10">
        <f t="shared" si="13"/>
        <v>0</v>
      </c>
      <c r="EY60" s="10">
        <f t="shared" si="13"/>
        <v>0</v>
      </c>
      <c r="EZ60" s="10">
        <f t="shared" si="13"/>
        <v>0</v>
      </c>
      <c r="FA60" s="10">
        <f t="shared" si="13"/>
        <v>0</v>
      </c>
      <c r="FB60" s="10">
        <f t="shared" si="13"/>
        <v>0</v>
      </c>
      <c r="FC60" s="10">
        <f t="shared" si="13"/>
        <v>0</v>
      </c>
      <c r="FD60" s="10">
        <f t="shared" si="13"/>
        <v>0</v>
      </c>
      <c r="FE60" s="10">
        <f t="shared" si="13"/>
        <v>0</v>
      </c>
      <c r="FF60" s="10">
        <f t="shared" si="13"/>
        <v>0</v>
      </c>
      <c r="FG60" s="10">
        <f t="shared" si="13"/>
        <v>0</v>
      </c>
      <c r="FH60" s="10">
        <f t="shared" si="13"/>
        <v>0</v>
      </c>
      <c r="FI60" s="10">
        <f t="shared" si="13"/>
        <v>0</v>
      </c>
      <c r="FJ60" s="10">
        <f t="shared" si="13"/>
        <v>0</v>
      </c>
      <c r="FK60" s="10">
        <f t="shared" si="13"/>
        <v>0</v>
      </c>
      <c r="FL60" s="10">
        <f t="shared" si="13"/>
        <v>0</v>
      </c>
      <c r="FM60" s="10">
        <f t="shared" si="13"/>
        <v>0</v>
      </c>
      <c r="FN60" s="10">
        <f t="shared" si="13"/>
        <v>0</v>
      </c>
      <c r="FO60" s="10">
        <f t="shared" si="13"/>
        <v>0</v>
      </c>
      <c r="FP60" s="10">
        <f t="shared" si="13"/>
        <v>0</v>
      </c>
      <c r="FQ60" s="10">
        <f t="shared" si="13"/>
        <v>0</v>
      </c>
      <c r="FR60" s="10">
        <f t="shared" si="13"/>
        <v>0</v>
      </c>
      <c r="FS60" s="10">
        <f t="shared" si="13"/>
        <v>0</v>
      </c>
      <c r="FT60" s="10">
        <f t="shared" si="13"/>
        <v>0</v>
      </c>
      <c r="FU60" s="10">
        <f t="shared" si="13"/>
        <v>0</v>
      </c>
      <c r="FV60" s="10">
        <f t="shared" si="13"/>
        <v>0</v>
      </c>
      <c r="FW60" s="10">
        <f t="shared" si="13"/>
        <v>0</v>
      </c>
      <c r="FX60" s="10">
        <f t="shared" si="13"/>
        <v>0</v>
      </c>
      <c r="FY60" s="10">
        <f t="shared" si="13"/>
        <v>0</v>
      </c>
      <c r="FZ60" s="10">
        <f t="shared" si="13"/>
        <v>0</v>
      </c>
      <c r="GA60" s="10">
        <f t="shared" si="13"/>
        <v>0</v>
      </c>
      <c r="GB60" s="10">
        <f t="shared" si="13"/>
        <v>0</v>
      </c>
      <c r="GC60" s="10">
        <f t="shared" si="13"/>
        <v>0</v>
      </c>
      <c r="GD60" s="10">
        <f t="shared" si="13"/>
        <v>0</v>
      </c>
      <c r="GE60" s="10">
        <f t="shared" si="13"/>
        <v>0</v>
      </c>
      <c r="GF60" s="10">
        <f t="shared" si="13"/>
        <v>0</v>
      </c>
      <c r="GG60" s="10">
        <f t="shared" si="13"/>
        <v>0</v>
      </c>
      <c r="GH60" s="10">
        <f t="shared" si="13"/>
        <v>0</v>
      </c>
      <c r="GI60" s="10">
        <f t="shared" si="13"/>
        <v>0</v>
      </c>
      <c r="GJ60" s="10">
        <f t="shared" si="13"/>
        <v>0</v>
      </c>
      <c r="GK60" s="10">
        <f t="shared" si="13"/>
        <v>0</v>
      </c>
      <c r="GL60" s="10">
        <f t="shared" si="13"/>
        <v>0</v>
      </c>
      <c r="GM60" s="10">
        <f t="shared" si="13"/>
        <v>0</v>
      </c>
      <c r="GN60" s="10">
        <f t="shared" si="13"/>
        <v>0</v>
      </c>
      <c r="GO60" s="10">
        <f t="shared" si="13"/>
        <v>0</v>
      </c>
      <c r="GP60" s="10">
        <f t="shared" si="13"/>
        <v>0</v>
      </c>
      <c r="GQ60" s="10">
        <f t="shared" si="13"/>
        <v>0</v>
      </c>
      <c r="GR60" s="10">
        <f t="shared" si="13"/>
        <v>0</v>
      </c>
      <c r="GS60" s="10">
        <f t="shared" si="13"/>
        <v>0</v>
      </c>
      <c r="GT60" s="10">
        <f t="shared" si="13"/>
        <v>0</v>
      </c>
      <c r="GU60" s="10">
        <f t="shared" si="13"/>
        <v>0</v>
      </c>
      <c r="GV60" s="10">
        <f t="shared" si="13"/>
        <v>0</v>
      </c>
      <c r="GW60" s="10">
        <f t="shared" si="13"/>
        <v>0</v>
      </c>
      <c r="GX60" s="10">
        <f t="shared" si="13"/>
        <v>0</v>
      </c>
      <c r="GY60" s="10">
        <f t="shared" si="13"/>
        <v>0</v>
      </c>
      <c r="GZ60" s="10">
        <f t="shared" si="13"/>
        <v>0</v>
      </c>
      <c r="HA60" s="10">
        <f t="shared" si="13"/>
        <v>0</v>
      </c>
      <c r="HB60" s="10">
        <f t="shared" si="13"/>
        <v>0</v>
      </c>
      <c r="HC60" s="10">
        <f t="shared" si="13"/>
        <v>0</v>
      </c>
      <c r="HD60" s="10">
        <f t="shared" si="13"/>
        <v>0</v>
      </c>
      <c r="HE60" s="10">
        <f t="shared" si="13"/>
        <v>0</v>
      </c>
      <c r="HF60" s="10">
        <f t="shared" si="13"/>
        <v>0</v>
      </c>
      <c r="HG60" s="10">
        <f t="shared" si="13"/>
        <v>0</v>
      </c>
      <c r="HH60" s="10">
        <f t="shared" si="13"/>
        <v>0</v>
      </c>
      <c r="HI60" s="10">
        <f t="shared" si="13"/>
        <v>0</v>
      </c>
      <c r="HJ60" s="10">
        <f t="shared" si="13"/>
        <v>0</v>
      </c>
      <c r="HK60" s="10">
        <f t="shared" si="13"/>
        <v>0</v>
      </c>
      <c r="HL60" s="10">
        <f t="shared" si="13"/>
        <v>0</v>
      </c>
      <c r="HM60" s="10">
        <f t="shared" si="13"/>
        <v>0</v>
      </c>
      <c r="HN60" s="10">
        <f t="shared" si="13"/>
        <v>0</v>
      </c>
      <c r="HO60" s="10">
        <f t="shared" si="13"/>
        <v>0</v>
      </c>
      <c r="HP60" s="10">
        <f t="shared" si="13"/>
        <v>0</v>
      </c>
      <c r="HQ60" s="10">
        <f t="shared" si="13"/>
        <v>0</v>
      </c>
      <c r="HR60" s="10">
        <f t="shared" si="13"/>
        <v>0</v>
      </c>
      <c r="HS60" s="10">
        <f t="shared" si="13"/>
        <v>0</v>
      </c>
      <c r="HT60" s="10">
        <f t="shared" si="13"/>
        <v>0</v>
      </c>
      <c r="HU60" s="10">
        <f t="shared" si="13"/>
        <v>0</v>
      </c>
      <c r="HV60" s="10">
        <f t="shared" si="13"/>
        <v>0</v>
      </c>
      <c r="HW60" s="10">
        <f t="shared" si="13"/>
        <v>0</v>
      </c>
      <c r="HX60" s="10">
        <f t="shared" si="13"/>
        <v>0</v>
      </c>
      <c r="HY60" s="10">
        <f t="shared" si="13"/>
        <v>0</v>
      </c>
      <c r="HZ60" s="10">
        <f t="shared" si="13"/>
        <v>0</v>
      </c>
      <c r="IA60" s="10">
        <f t="shared" si="13"/>
        <v>0</v>
      </c>
      <c r="IB60" s="10">
        <f t="shared" si="13"/>
        <v>0</v>
      </c>
      <c r="IC60" s="10">
        <f t="shared" si="13"/>
        <v>0</v>
      </c>
      <c r="ID60" s="10">
        <f t="shared" si="13"/>
        <v>0</v>
      </c>
      <c r="IE60" s="10">
        <f t="shared" si="13"/>
        <v>0</v>
      </c>
      <c r="IF60" s="10">
        <f t="shared" si="13"/>
        <v>0</v>
      </c>
      <c r="IG60" s="10">
        <f t="shared" si="13"/>
        <v>0</v>
      </c>
      <c r="IH60" s="10">
        <f t="shared" si="13"/>
        <v>0</v>
      </c>
      <c r="II60" s="10">
        <f t="shared" si="13"/>
        <v>0</v>
      </c>
      <c r="IJ60" s="10">
        <f t="shared" si="13"/>
        <v>0</v>
      </c>
      <c r="IK60" s="10">
        <f t="shared" si="13"/>
        <v>0</v>
      </c>
      <c r="IL60" s="10">
        <f t="shared" si="13"/>
        <v>0</v>
      </c>
      <c r="IM60" s="10">
        <f t="shared" si="13"/>
        <v>0</v>
      </c>
      <c r="IN60" s="10">
        <f t="shared" si="13"/>
        <v>0</v>
      </c>
      <c r="IO60" s="10">
        <f t="shared" si="13"/>
        <v>0</v>
      </c>
      <c r="IP60" s="10">
        <f t="shared" si="13"/>
        <v>0</v>
      </c>
      <c r="IQ60" s="10">
        <f t="shared" si="13"/>
        <v>0</v>
      </c>
      <c r="IR60" s="10">
        <f t="shared" si="13"/>
        <v>0</v>
      </c>
      <c r="IS60" s="10">
        <f t="shared" si="13"/>
        <v>0</v>
      </c>
      <c r="IT60" s="10">
        <f t="shared" si="13"/>
        <v>0</v>
      </c>
      <c r="IU60" s="10">
        <f t="shared" si="13"/>
        <v>0</v>
      </c>
      <c r="IV60" s="10">
        <f t="shared" si="13"/>
        <v>0</v>
      </c>
      <c r="IW60" s="10">
        <f t="shared" si="13"/>
        <v>0</v>
      </c>
      <c r="IX60" s="10">
        <f t="shared" si="13"/>
        <v>0</v>
      </c>
      <c r="IY60" s="10">
        <f t="shared" si="13"/>
        <v>0</v>
      </c>
      <c r="IZ60" s="10">
        <f t="shared" si="13"/>
        <v>0</v>
      </c>
      <c r="JA60" s="10">
        <f t="shared" si="13"/>
        <v>0</v>
      </c>
      <c r="JB60" s="10">
        <f t="shared" si="13"/>
        <v>0</v>
      </c>
      <c r="JC60" s="10">
        <f t="shared" si="13"/>
        <v>0</v>
      </c>
      <c r="JD60" s="10">
        <f t="shared" si="13"/>
        <v>0</v>
      </c>
      <c r="JE60" s="10">
        <f t="shared" si="13"/>
        <v>0</v>
      </c>
      <c r="JF60" s="10">
        <f t="shared" ref="JF60:SY60" si="14">SUM(JF61:JF157)</f>
        <v>0</v>
      </c>
      <c r="JG60" s="10">
        <f t="shared" si="14"/>
        <v>0</v>
      </c>
      <c r="JH60" s="10">
        <f t="shared" si="14"/>
        <v>0</v>
      </c>
      <c r="JI60" s="10">
        <f t="shared" si="14"/>
        <v>0</v>
      </c>
      <c r="JJ60" s="10">
        <f t="shared" si="14"/>
        <v>0</v>
      </c>
      <c r="JK60" s="10">
        <f t="shared" si="14"/>
        <v>0</v>
      </c>
      <c r="JL60" s="10">
        <f t="shared" si="14"/>
        <v>0</v>
      </c>
      <c r="JM60" s="10">
        <f t="shared" si="14"/>
        <v>0</v>
      </c>
      <c r="JN60" s="10">
        <f t="shared" si="14"/>
        <v>0</v>
      </c>
      <c r="JO60" s="10">
        <f t="shared" si="14"/>
        <v>0</v>
      </c>
      <c r="JP60" s="10">
        <f t="shared" si="14"/>
        <v>0</v>
      </c>
      <c r="JQ60" s="10">
        <f t="shared" si="14"/>
        <v>0</v>
      </c>
      <c r="JR60" s="10">
        <f t="shared" si="14"/>
        <v>0</v>
      </c>
      <c r="JS60" s="10">
        <f t="shared" si="14"/>
        <v>0</v>
      </c>
      <c r="JT60" s="10">
        <f t="shared" si="14"/>
        <v>0</v>
      </c>
      <c r="JU60" s="10">
        <f t="shared" si="14"/>
        <v>0</v>
      </c>
      <c r="JV60" s="10">
        <f t="shared" si="14"/>
        <v>0</v>
      </c>
      <c r="JW60" s="10">
        <f t="shared" si="14"/>
        <v>0</v>
      </c>
      <c r="JX60" s="10">
        <f t="shared" si="14"/>
        <v>0</v>
      </c>
      <c r="JY60" s="10">
        <f t="shared" si="14"/>
        <v>0</v>
      </c>
      <c r="JZ60" s="10">
        <f t="shared" si="14"/>
        <v>0</v>
      </c>
      <c r="KA60" s="10">
        <f t="shared" si="14"/>
        <v>0</v>
      </c>
      <c r="KB60" s="10">
        <f t="shared" si="14"/>
        <v>0</v>
      </c>
      <c r="KC60" s="10">
        <f t="shared" si="14"/>
        <v>0</v>
      </c>
      <c r="KD60" s="10">
        <f t="shared" si="14"/>
        <v>0</v>
      </c>
      <c r="KE60" s="10">
        <f t="shared" si="14"/>
        <v>0</v>
      </c>
      <c r="KF60" s="10">
        <f t="shared" si="14"/>
        <v>0</v>
      </c>
      <c r="KG60" s="10">
        <f t="shared" si="14"/>
        <v>0</v>
      </c>
      <c r="KH60" s="10">
        <f t="shared" si="14"/>
        <v>0</v>
      </c>
      <c r="KI60" s="10">
        <f t="shared" si="14"/>
        <v>0</v>
      </c>
      <c r="KJ60" s="10">
        <f t="shared" si="14"/>
        <v>0</v>
      </c>
      <c r="KK60" s="10">
        <f t="shared" si="14"/>
        <v>0</v>
      </c>
      <c r="KL60" s="10">
        <f t="shared" si="14"/>
        <v>0</v>
      </c>
      <c r="KM60" s="10">
        <f t="shared" si="14"/>
        <v>0</v>
      </c>
      <c r="KN60" s="10">
        <f t="shared" si="14"/>
        <v>0</v>
      </c>
      <c r="KO60" s="10">
        <f t="shared" si="14"/>
        <v>0</v>
      </c>
      <c r="KP60" s="10">
        <f t="shared" si="14"/>
        <v>0</v>
      </c>
      <c r="KQ60" s="10">
        <f t="shared" si="14"/>
        <v>0</v>
      </c>
      <c r="KR60" s="10">
        <f t="shared" si="14"/>
        <v>0</v>
      </c>
      <c r="KS60" s="10">
        <f t="shared" si="14"/>
        <v>0</v>
      </c>
      <c r="KT60" s="10">
        <f t="shared" si="14"/>
        <v>0</v>
      </c>
      <c r="KU60" s="10">
        <f t="shared" si="14"/>
        <v>0</v>
      </c>
      <c r="KV60" s="10">
        <f t="shared" si="14"/>
        <v>0</v>
      </c>
      <c r="KW60" s="10">
        <f t="shared" si="14"/>
        <v>0</v>
      </c>
      <c r="KX60" s="10">
        <f t="shared" si="14"/>
        <v>0</v>
      </c>
      <c r="KY60" s="10">
        <f t="shared" si="14"/>
        <v>0</v>
      </c>
      <c r="KZ60" s="10">
        <f t="shared" si="14"/>
        <v>0</v>
      </c>
      <c r="LA60" s="10">
        <f t="shared" si="14"/>
        <v>0</v>
      </c>
      <c r="LB60" s="10">
        <f t="shared" si="14"/>
        <v>0</v>
      </c>
      <c r="LC60" s="10">
        <f t="shared" si="14"/>
        <v>0</v>
      </c>
      <c r="LD60" s="10">
        <f t="shared" si="14"/>
        <v>0</v>
      </c>
      <c r="LE60" s="10">
        <f t="shared" si="14"/>
        <v>0</v>
      </c>
      <c r="LF60" s="10">
        <f t="shared" si="14"/>
        <v>0</v>
      </c>
      <c r="LG60" s="10">
        <f t="shared" si="14"/>
        <v>0</v>
      </c>
      <c r="LH60" s="10">
        <f t="shared" si="14"/>
        <v>0</v>
      </c>
      <c r="LI60" s="10">
        <f t="shared" si="14"/>
        <v>0</v>
      </c>
      <c r="LJ60" s="10">
        <f t="shared" si="14"/>
        <v>0</v>
      </c>
      <c r="LK60" s="10">
        <f t="shared" si="14"/>
        <v>0</v>
      </c>
      <c r="LL60" s="10">
        <f t="shared" si="14"/>
        <v>0</v>
      </c>
      <c r="LM60" s="10">
        <f t="shared" si="14"/>
        <v>0</v>
      </c>
      <c r="LN60" s="10">
        <f t="shared" si="14"/>
        <v>0</v>
      </c>
      <c r="LO60" s="10">
        <f t="shared" si="14"/>
        <v>0</v>
      </c>
      <c r="LP60" s="10">
        <f t="shared" si="14"/>
        <v>0</v>
      </c>
      <c r="LQ60" s="10">
        <f t="shared" si="14"/>
        <v>0</v>
      </c>
      <c r="LR60" s="10">
        <f t="shared" si="14"/>
        <v>0</v>
      </c>
      <c r="LS60" s="10">
        <f t="shared" si="14"/>
        <v>0</v>
      </c>
      <c r="LT60" s="10">
        <f t="shared" si="14"/>
        <v>0</v>
      </c>
      <c r="LU60" s="10">
        <f t="shared" si="14"/>
        <v>0</v>
      </c>
      <c r="LV60" s="10">
        <f t="shared" si="14"/>
        <v>0</v>
      </c>
      <c r="LW60" s="10">
        <f t="shared" si="14"/>
        <v>0</v>
      </c>
      <c r="LX60" s="10">
        <f t="shared" si="14"/>
        <v>0</v>
      </c>
      <c r="LY60" s="10">
        <f t="shared" si="14"/>
        <v>0</v>
      </c>
      <c r="LZ60" s="10">
        <f t="shared" si="14"/>
        <v>0</v>
      </c>
      <c r="MA60" s="10">
        <f t="shared" si="14"/>
        <v>0</v>
      </c>
      <c r="MB60" s="10">
        <f t="shared" si="14"/>
        <v>0</v>
      </c>
      <c r="MC60" s="10">
        <f t="shared" si="14"/>
        <v>0</v>
      </c>
      <c r="MD60" s="10">
        <f t="shared" si="14"/>
        <v>0</v>
      </c>
      <c r="ME60" s="10">
        <f t="shared" si="14"/>
        <v>0</v>
      </c>
      <c r="MF60" s="10">
        <f t="shared" si="14"/>
        <v>0</v>
      </c>
      <c r="MG60" s="10">
        <f t="shared" si="14"/>
        <v>0</v>
      </c>
      <c r="MH60" s="10">
        <f t="shared" si="14"/>
        <v>0</v>
      </c>
      <c r="MI60" s="10">
        <f t="shared" si="14"/>
        <v>0</v>
      </c>
      <c r="MJ60" s="10">
        <f t="shared" si="14"/>
        <v>0</v>
      </c>
      <c r="MK60" s="10">
        <f t="shared" si="14"/>
        <v>0</v>
      </c>
      <c r="ML60" s="10">
        <f t="shared" si="14"/>
        <v>0</v>
      </c>
      <c r="MM60" s="10">
        <f t="shared" si="14"/>
        <v>0</v>
      </c>
      <c r="MN60" s="10">
        <f t="shared" si="14"/>
        <v>0</v>
      </c>
      <c r="MO60" s="10">
        <f t="shared" si="14"/>
        <v>0</v>
      </c>
      <c r="MP60" s="10">
        <f t="shared" si="14"/>
        <v>0</v>
      </c>
      <c r="MQ60" s="10">
        <f t="shared" si="14"/>
        <v>0</v>
      </c>
      <c r="MR60" s="10">
        <f t="shared" si="14"/>
        <v>0</v>
      </c>
      <c r="MS60" s="10">
        <f t="shared" si="14"/>
        <v>0</v>
      </c>
      <c r="MT60" s="10">
        <f t="shared" si="14"/>
        <v>0</v>
      </c>
      <c r="MU60" s="10">
        <f t="shared" si="14"/>
        <v>0</v>
      </c>
      <c r="MV60" s="10">
        <f t="shared" si="14"/>
        <v>0</v>
      </c>
      <c r="MW60" s="10">
        <f t="shared" si="14"/>
        <v>0</v>
      </c>
      <c r="MX60" s="10">
        <f t="shared" si="14"/>
        <v>0</v>
      </c>
      <c r="MY60" s="10">
        <f t="shared" si="14"/>
        <v>0</v>
      </c>
      <c r="MZ60" s="10">
        <f t="shared" si="14"/>
        <v>0</v>
      </c>
      <c r="NA60" s="10">
        <f t="shared" si="14"/>
        <v>0</v>
      </c>
      <c r="NB60" s="10">
        <f t="shared" si="14"/>
        <v>0</v>
      </c>
      <c r="NC60" s="10">
        <f t="shared" si="14"/>
        <v>0</v>
      </c>
      <c r="ND60" s="10">
        <f t="shared" si="14"/>
        <v>0</v>
      </c>
      <c r="NE60" s="10">
        <f t="shared" si="14"/>
        <v>0</v>
      </c>
      <c r="NF60" s="10">
        <f t="shared" si="14"/>
        <v>0</v>
      </c>
      <c r="NG60" s="10">
        <f t="shared" si="14"/>
        <v>0</v>
      </c>
      <c r="NH60" s="10">
        <f t="shared" si="14"/>
        <v>0</v>
      </c>
      <c r="NI60" s="10">
        <f t="shared" si="14"/>
        <v>0</v>
      </c>
      <c r="NJ60" s="10">
        <f t="shared" si="14"/>
        <v>0</v>
      </c>
      <c r="NK60" s="10">
        <f t="shared" si="14"/>
        <v>0</v>
      </c>
      <c r="NL60" s="10">
        <f t="shared" si="14"/>
        <v>0</v>
      </c>
      <c r="NM60" s="10">
        <f t="shared" si="14"/>
        <v>0</v>
      </c>
      <c r="NN60" s="10">
        <f t="shared" si="14"/>
        <v>0</v>
      </c>
      <c r="NO60" s="10">
        <f t="shared" si="14"/>
        <v>0</v>
      </c>
      <c r="NP60" s="10">
        <f t="shared" si="14"/>
        <v>0</v>
      </c>
      <c r="NQ60" s="10">
        <f t="shared" si="14"/>
        <v>0</v>
      </c>
      <c r="NR60" s="10">
        <f t="shared" si="14"/>
        <v>0</v>
      </c>
      <c r="NS60" s="10">
        <f t="shared" si="14"/>
        <v>0</v>
      </c>
      <c r="NT60" s="10">
        <f t="shared" si="14"/>
        <v>0</v>
      </c>
      <c r="NU60" s="10">
        <f t="shared" si="14"/>
        <v>0</v>
      </c>
      <c r="NV60" s="10">
        <f t="shared" si="14"/>
        <v>0</v>
      </c>
      <c r="NW60" s="10">
        <f t="shared" si="14"/>
        <v>0</v>
      </c>
      <c r="NX60" s="10">
        <f t="shared" si="14"/>
        <v>0</v>
      </c>
      <c r="NY60" s="10">
        <f t="shared" si="14"/>
        <v>0</v>
      </c>
      <c r="NZ60" s="10">
        <f t="shared" si="14"/>
        <v>0</v>
      </c>
      <c r="OA60" s="10">
        <f t="shared" si="14"/>
        <v>0</v>
      </c>
      <c r="OB60" s="10">
        <f t="shared" si="14"/>
        <v>0</v>
      </c>
      <c r="OC60" s="10">
        <f t="shared" si="14"/>
        <v>0</v>
      </c>
      <c r="OD60" s="10">
        <f t="shared" si="14"/>
        <v>0</v>
      </c>
      <c r="OE60" s="10">
        <f t="shared" si="14"/>
        <v>0</v>
      </c>
      <c r="OF60" s="10">
        <f t="shared" si="14"/>
        <v>0</v>
      </c>
      <c r="OG60" s="10">
        <f t="shared" si="14"/>
        <v>0</v>
      </c>
      <c r="OH60" s="10">
        <f t="shared" si="14"/>
        <v>0</v>
      </c>
      <c r="OI60" s="10">
        <f t="shared" si="14"/>
        <v>0</v>
      </c>
      <c r="OJ60" s="10">
        <f t="shared" si="14"/>
        <v>0</v>
      </c>
      <c r="OK60" s="10">
        <f t="shared" si="14"/>
        <v>0</v>
      </c>
      <c r="OL60" s="10">
        <f t="shared" si="14"/>
        <v>0</v>
      </c>
      <c r="OM60" s="10">
        <f t="shared" si="14"/>
        <v>0</v>
      </c>
      <c r="ON60" s="10">
        <f t="shared" si="14"/>
        <v>0</v>
      </c>
      <c r="OO60" s="10">
        <f t="shared" si="14"/>
        <v>0</v>
      </c>
      <c r="OP60" s="10">
        <f t="shared" si="14"/>
        <v>0</v>
      </c>
      <c r="OQ60" s="10">
        <f t="shared" si="14"/>
        <v>0</v>
      </c>
      <c r="OR60" s="10">
        <f t="shared" si="14"/>
        <v>0</v>
      </c>
      <c r="OS60" s="10">
        <f t="shared" si="14"/>
        <v>0</v>
      </c>
      <c r="OT60" s="10">
        <f t="shared" si="14"/>
        <v>0</v>
      </c>
      <c r="OU60" s="10">
        <f t="shared" si="14"/>
        <v>0</v>
      </c>
      <c r="OV60" s="10">
        <f t="shared" si="14"/>
        <v>0</v>
      </c>
      <c r="OW60" s="10">
        <f t="shared" si="14"/>
        <v>0</v>
      </c>
      <c r="OX60" s="10">
        <f t="shared" si="14"/>
        <v>0</v>
      </c>
      <c r="OY60" s="10">
        <f t="shared" si="14"/>
        <v>0</v>
      </c>
      <c r="OZ60" s="10">
        <f t="shared" si="14"/>
        <v>0</v>
      </c>
      <c r="PA60" s="10">
        <f t="shared" si="14"/>
        <v>0</v>
      </c>
      <c r="PB60" s="10">
        <f t="shared" si="14"/>
        <v>0</v>
      </c>
      <c r="PC60" s="10">
        <f t="shared" si="14"/>
        <v>0</v>
      </c>
      <c r="PD60" s="10">
        <f t="shared" si="14"/>
        <v>0</v>
      </c>
      <c r="PE60" s="10">
        <f t="shared" si="14"/>
        <v>0</v>
      </c>
      <c r="PF60" s="10">
        <f t="shared" si="14"/>
        <v>0</v>
      </c>
      <c r="PG60" s="10">
        <f t="shared" si="14"/>
        <v>0</v>
      </c>
      <c r="PH60" s="10">
        <f t="shared" si="14"/>
        <v>0</v>
      </c>
      <c r="PI60" s="10">
        <f t="shared" si="14"/>
        <v>0</v>
      </c>
      <c r="PJ60" s="10">
        <f t="shared" si="14"/>
        <v>0</v>
      </c>
      <c r="PK60" s="10">
        <f t="shared" si="14"/>
        <v>0</v>
      </c>
      <c r="PL60" s="10">
        <f t="shared" si="14"/>
        <v>0</v>
      </c>
      <c r="PM60" s="10">
        <f t="shared" si="14"/>
        <v>0</v>
      </c>
      <c r="PN60" s="10">
        <f t="shared" si="14"/>
        <v>0</v>
      </c>
      <c r="PO60" s="10">
        <f t="shared" si="14"/>
        <v>0</v>
      </c>
      <c r="PP60" s="10">
        <f t="shared" si="14"/>
        <v>0</v>
      </c>
      <c r="PQ60" s="10">
        <f t="shared" si="14"/>
        <v>0</v>
      </c>
      <c r="PR60" s="10">
        <f t="shared" si="14"/>
        <v>0</v>
      </c>
      <c r="PS60" s="10">
        <f t="shared" si="14"/>
        <v>0</v>
      </c>
      <c r="PT60" s="10">
        <f t="shared" si="14"/>
        <v>0</v>
      </c>
      <c r="PU60" s="10">
        <f t="shared" si="14"/>
        <v>0</v>
      </c>
      <c r="PV60" s="10">
        <f t="shared" si="14"/>
        <v>0</v>
      </c>
      <c r="PW60" s="10">
        <f t="shared" si="14"/>
        <v>0</v>
      </c>
      <c r="PX60" s="10">
        <f t="shared" si="14"/>
        <v>0</v>
      </c>
      <c r="PY60" s="10">
        <f t="shared" si="14"/>
        <v>0</v>
      </c>
      <c r="PZ60" s="10">
        <f t="shared" si="14"/>
        <v>0</v>
      </c>
      <c r="QA60" s="10">
        <f t="shared" si="14"/>
        <v>0</v>
      </c>
      <c r="QB60" s="10">
        <f t="shared" si="14"/>
        <v>0</v>
      </c>
      <c r="QC60" s="10">
        <f t="shared" si="14"/>
        <v>0</v>
      </c>
      <c r="QD60" s="10">
        <f t="shared" si="14"/>
        <v>0</v>
      </c>
      <c r="QE60" s="10">
        <f t="shared" si="14"/>
        <v>0</v>
      </c>
      <c r="QF60" s="10">
        <f t="shared" si="14"/>
        <v>0</v>
      </c>
      <c r="QG60" s="10">
        <f t="shared" si="14"/>
        <v>0</v>
      </c>
      <c r="QH60" s="10">
        <f t="shared" si="14"/>
        <v>0</v>
      </c>
      <c r="QI60" s="10">
        <f t="shared" si="14"/>
        <v>0</v>
      </c>
      <c r="QJ60" s="10">
        <f t="shared" si="14"/>
        <v>0</v>
      </c>
      <c r="QK60" s="10">
        <f t="shared" si="14"/>
        <v>0</v>
      </c>
      <c r="QL60" s="10">
        <f t="shared" si="14"/>
        <v>0</v>
      </c>
      <c r="QM60" s="10">
        <f t="shared" si="14"/>
        <v>0</v>
      </c>
      <c r="QN60" s="10">
        <f t="shared" si="14"/>
        <v>0</v>
      </c>
      <c r="QO60" s="10">
        <f t="shared" si="14"/>
        <v>0</v>
      </c>
      <c r="QP60" s="10">
        <f t="shared" si="14"/>
        <v>0</v>
      </c>
      <c r="QQ60" s="10">
        <f t="shared" si="14"/>
        <v>0</v>
      </c>
      <c r="QR60" s="10">
        <f t="shared" si="14"/>
        <v>0</v>
      </c>
      <c r="QS60" s="10">
        <f t="shared" si="14"/>
        <v>0</v>
      </c>
      <c r="QT60" s="10">
        <f t="shared" si="14"/>
        <v>0</v>
      </c>
      <c r="QU60" s="10">
        <f t="shared" si="14"/>
        <v>0</v>
      </c>
      <c r="QV60" s="10">
        <f t="shared" si="14"/>
        <v>0</v>
      </c>
      <c r="QW60" s="10">
        <f t="shared" si="14"/>
        <v>0</v>
      </c>
      <c r="QX60" s="10">
        <f t="shared" si="14"/>
        <v>0</v>
      </c>
      <c r="QY60" s="10">
        <f t="shared" si="14"/>
        <v>0</v>
      </c>
      <c r="QZ60" s="10">
        <f t="shared" si="14"/>
        <v>0</v>
      </c>
      <c r="RA60" s="10">
        <f t="shared" si="14"/>
        <v>0</v>
      </c>
      <c r="RB60" s="10">
        <f t="shared" si="14"/>
        <v>0</v>
      </c>
      <c r="RC60" s="10">
        <f t="shared" si="14"/>
        <v>0</v>
      </c>
      <c r="RD60" s="10">
        <f t="shared" si="14"/>
        <v>0</v>
      </c>
      <c r="RE60" s="10">
        <f t="shared" si="14"/>
        <v>0</v>
      </c>
      <c r="RF60" s="10">
        <f t="shared" si="14"/>
        <v>0</v>
      </c>
      <c r="RG60" s="10">
        <f t="shared" si="14"/>
        <v>0</v>
      </c>
      <c r="RH60" s="10">
        <f t="shared" si="14"/>
        <v>0</v>
      </c>
      <c r="RI60" s="10">
        <f t="shared" si="14"/>
        <v>0</v>
      </c>
      <c r="RJ60" s="10">
        <f t="shared" si="14"/>
        <v>0</v>
      </c>
      <c r="RK60" s="10">
        <f t="shared" si="14"/>
        <v>0</v>
      </c>
      <c r="RL60" s="10">
        <f t="shared" si="14"/>
        <v>0</v>
      </c>
      <c r="RM60" s="10">
        <f t="shared" si="14"/>
        <v>0</v>
      </c>
      <c r="RN60" s="10">
        <f t="shared" si="14"/>
        <v>0</v>
      </c>
      <c r="RO60" s="10">
        <f t="shared" si="14"/>
        <v>0</v>
      </c>
      <c r="RP60" s="10">
        <f t="shared" si="14"/>
        <v>0</v>
      </c>
      <c r="RQ60" s="10">
        <f t="shared" si="14"/>
        <v>0</v>
      </c>
      <c r="RR60" s="10">
        <f t="shared" si="14"/>
        <v>0</v>
      </c>
      <c r="RS60" s="10">
        <f t="shared" si="14"/>
        <v>0</v>
      </c>
      <c r="RT60" s="10">
        <f t="shared" si="14"/>
        <v>0</v>
      </c>
      <c r="RU60" s="10">
        <f t="shared" si="14"/>
        <v>0</v>
      </c>
      <c r="RV60" s="10">
        <f t="shared" si="14"/>
        <v>0</v>
      </c>
      <c r="RW60" s="10">
        <f t="shared" si="14"/>
        <v>0</v>
      </c>
      <c r="RX60" s="10">
        <f t="shared" si="14"/>
        <v>0</v>
      </c>
      <c r="RY60" s="10">
        <f t="shared" si="14"/>
        <v>0</v>
      </c>
      <c r="RZ60" s="10">
        <f t="shared" si="14"/>
        <v>0</v>
      </c>
      <c r="SA60" s="10">
        <f t="shared" si="14"/>
        <v>0</v>
      </c>
      <c r="SB60" s="10">
        <f t="shared" si="14"/>
        <v>0</v>
      </c>
      <c r="SC60" s="10">
        <f t="shared" si="14"/>
        <v>0</v>
      </c>
      <c r="SD60" s="10">
        <f t="shared" si="14"/>
        <v>0</v>
      </c>
      <c r="SE60" s="10">
        <f t="shared" si="14"/>
        <v>0</v>
      </c>
      <c r="SF60" s="10">
        <f t="shared" si="14"/>
        <v>0</v>
      </c>
      <c r="SG60" s="10">
        <f t="shared" si="14"/>
        <v>0</v>
      </c>
      <c r="SH60" s="10">
        <f t="shared" si="14"/>
        <v>0</v>
      </c>
      <c r="SI60" s="10">
        <f t="shared" si="14"/>
        <v>0</v>
      </c>
      <c r="SJ60" s="10">
        <f t="shared" si="14"/>
        <v>0</v>
      </c>
      <c r="SK60" s="10">
        <f t="shared" si="14"/>
        <v>0</v>
      </c>
      <c r="SL60" s="10">
        <f t="shared" si="14"/>
        <v>0</v>
      </c>
      <c r="SM60" s="10">
        <f t="shared" si="14"/>
        <v>0</v>
      </c>
      <c r="SN60" s="10">
        <f t="shared" si="14"/>
        <v>0</v>
      </c>
      <c r="SO60" s="10">
        <f t="shared" si="14"/>
        <v>0</v>
      </c>
      <c r="SP60" s="10">
        <f t="shared" si="14"/>
        <v>0</v>
      </c>
      <c r="SQ60" s="10">
        <f t="shared" si="14"/>
        <v>0</v>
      </c>
      <c r="SR60" s="10">
        <f t="shared" si="14"/>
        <v>0</v>
      </c>
      <c r="SS60" s="10">
        <f t="shared" si="14"/>
        <v>0</v>
      </c>
      <c r="ST60" s="10">
        <f t="shared" si="14"/>
        <v>0</v>
      </c>
      <c r="SU60" s="10">
        <f t="shared" si="14"/>
        <v>0</v>
      </c>
      <c r="SV60" s="10">
        <f t="shared" si="14"/>
        <v>0</v>
      </c>
      <c r="SW60" s="10">
        <f t="shared" si="14"/>
        <v>0</v>
      </c>
      <c r="SX60" s="10">
        <f t="shared" si="14"/>
        <v>0</v>
      </c>
      <c r="SY60" s="10">
        <f t="shared" si="14"/>
        <v>0</v>
      </c>
      <c r="SZ60" s="10">
        <f t="shared" ref="SZ60:VV60" si="15">SUM(SZ61:SZ157)</f>
        <v>0</v>
      </c>
      <c r="TA60" s="10">
        <f t="shared" si="15"/>
        <v>0</v>
      </c>
      <c r="TB60" s="10">
        <f t="shared" si="15"/>
        <v>0</v>
      </c>
      <c r="TC60" s="10">
        <f t="shared" si="15"/>
        <v>0</v>
      </c>
      <c r="TD60" s="10">
        <f t="shared" si="15"/>
        <v>0</v>
      </c>
      <c r="TE60" s="10">
        <f t="shared" si="15"/>
        <v>0</v>
      </c>
      <c r="TF60" s="10">
        <f t="shared" si="15"/>
        <v>0</v>
      </c>
      <c r="TG60" s="10">
        <f t="shared" si="15"/>
        <v>0</v>
      </c>
      <c r="TH60" s="10">
        <f t="shared" si="15"/>
        <v>0</v>
      </c>
      <c r="TI60" s="10">
        <f t="shared" si="15"/>
        <v>0</v>
      </c>
      <c r="TJ60" s="10">
        <f t="shared" si="15"/>
        <v>0</v>
      </c>
      <c r="TK60" s="10">
        <f t="shared" si="15"/>
        <v>0</v>
      </c>
      <c r="TL60" s="10">
        <f t="shared" si="15"/>
        <v>0</v>
      </c>
      <c r="TM60" s="10">
        <f t="shared" si="15"/>
        <v>0</v>
      </c>
      <c r="TN60" s="10">
        <f t="shared" si="15"/>
        <v>0</v>
      </c>
      <c r="TO60" s="10">
        <f t="shared" si="15"/>
        <v>0</v>
      </c>
      <c r="TP60" s="10">
        <f t="shared" si="15"/>
        <v>0</v>
      </c>
      <c r="TQ60" s="10">
        <f t="shared" si="15"/>
        <v>0</v>
      </c>
      <c r="TR60" s="10">
        <f t="shared" si="15"/>
        <v>0</v>
      </c>
      <c r="TS60" s="10">
        <f t="shared" si="15"/>
        <v>0</v>
      </c>
      <c r="TT60" s="10">
        <f t="shared" si="15"/>
        <v>0</v>
      </c>
      <c r="TU60" s="10">
        <f t="shared" si="15"/>
        <v>0</v>
      </c>
      <c r="TV60" s="10">
        <f t="shared" si="15"/>
        <v>0</v>
      </c>
      <c r="TW60" s="10">
        <f t="shared" si="15"/>
        <v>0</v>
      </c>
      <c r="TX60" s="10">
        <f t="shared" si="15"/>
        <v>0</v>
      </c>
      <c r="TY60" s="10">
        <f t="shared" si="15"/>
        <v>0</v>
      </c>
      <c r="TZ60" s="10">
        <f t="shared" si="15"/>
        <v>0</v>
      </c>
      <c r="UA60" s="10">
        <f t="shared" si="15"/>
        <v>0</v>
      </c>
      <c r="UB60" s="10">
        <f t="shared" si="15"/>
        <v>0</v>
      </c>
      <c r="UC60" s="10">
        <f t="shared" si="15"/>
        <v>0</v>
      </c>
      <c r="UD60" s="10">
        <f t="shared" si="15"/>
        <v>0</v>
      </c>
      <c r="UE60" s="10">
        <f t="shared" si="15"/>
        <v>0</v>
      </c>
      <c r="UF60" s="10">
        <f t="shared" si="15"/>
        <v>0</v>
      </c>
      <c r="UG60" s="10">
        <f t="shared" si="15"/>
        <v>0</v>
      </c>
      <c r="UH60" s="10">
        <f t="shared" si="15"/>
        <v>0</v>
      </c>
      <c r="UI60" s="10">
        <f t="shared" si="15"/>
        <v>0</v>
      </c>
      <c r="UJ60" s="10">
        <f t="shared" si="15"/>
        <v>0</v>
      </c>
      <c r="UK60" s="10">
        <f t="shared" si="15"/>
        <v>0</v>
      </c>
      <c r="UL60" s="10">
        <f t="shared" si="15"/>
        <v>0</v>
      </c>
      <c r="UM60" s="10">
        <f t="shared" si="15"/>
        <v>0</v>
      </c>
      <c r="UN60" s="10">
        <f t="shared" si="15"/>
        <v>0</v>
      </c>
      <c r="UO60" s="10">
        <f t="shared" si="15"/>
        <v>0</v>
      </c>
      <c r="UP60" s="10">
        <f t="shared" si="15"/>
        <v>0</v>
      </c>
      <c r="UQ60" s="10">
        <f t="shared" si="15"/>
        <v>0</v>
      </c>
      <c r="UR60" s="10">
        <f t="shared" si="15"/>
        <v>0</v>
      </c>
      <c r="US60" s="10">
        <f t="shared" si="15"/>
        <v>0</v>
      </c>
      <c r="UT60" s="10">
        <f t="shared" si="15"/>
        <v>0</v>
      </c>
      <c r="UU60" s="10">
        <f t="shared" si="15"/>
        <v>0</v>
      </c>
      <c r="UV60" s="10">
        <f t="shared" si="15"/>
        <v>0</v>
      </c>
      <c r="UW60" s="10">
        <f t="shared" si="15"/>
        <v>0</v>
      </c>
      <c r="UX60" s="10">
        <f t="shared" si="15"/>
        <v>0</v>
      </c>
      <c r="UY60" s="10">
        <f t="shared" si="15"/>
        <v>0</v>
      </c>
      <c r="UZ60" s="10">
        <f t="shared" si="15"/>
        <v>0</v>
      </c>
      <c r="VA60" s="10">
        <f t="shared" si="15"/>
        <v>0</v>
      </c>
      <c r="VB60" s="10">
        <f t="shared" si="15"/>
        <v>0</v>
      </c>
      <c r="VC60" s="10">
        <f t="shared" si="15"/>
        <v>0</v>
      </c>
      <c r="VD60" s="10">
        <f t="shared" si="15"/>
        <v>0</v>
      </c>
      <c r="VE60" s="10">
        <f t="shared" si="15"/>
        <v>0</v>
      </c>
      <c r="VF60" s="10">
        <f t="shared" si="15"/>
        <v>0</v>
      </c>
      <c r="VG60" s="10">
        <f t="shared" si="15"/>
        <v>0</v>
      </c>
      <c r="VH60" s="10">
        <f t="shared" si="15"/>
        <v>0</v>
      </c>
      <c r="VI60" s="10">
        <f t="shared" si="15"/>
        <v>0</v>
      </c>
      <c r="VJ60" s="10">
        <f t="shared" si="15"/>
        <v>0</v>
      </c>
      <c r="VK60" s="10">
        <f t="shared" si="15"/>
        <v>0</v>
      </c>
      <c r="VL60" s="10">
        <f t="shared" si="15"/>
        <v>0</v>
      </c>
      <c r="VM60" s="10">
        <f t="shared" si="15"/>
        <v>0</v>
      </c>
      <c r="VN60" s="10">
        <f t="shared" si="15"/>
        <v>0</v>
      </c>
      <c r="VO60" s="10">
        <f t="shared" si="15"/>
        <v>0</v>
      </c>
      <c r="VP60" s="10">
        <f t="shared" si="15"/>
        <v>0</v>
      </c>
      <c r="VQ60" s="10">
        <f t="shared" si="15"/>
        <v>0</v>
      </c>
      <c r="VR60" s="10">
        <f t="shared" si="15"/>
        <v>0</v>
      </c>
      <c r="VS60" s="10">
        <f t="shared" si="15"/>
        <v>0</v>
      </c>
      <c r="VT60" s="10">
        <f t="shared" si="15"/>
        <v>0</v>
      </c>
      <c r="VU60" s="10">
        <f t="shared" si="15"/>
        <v>0</v>
      </c>
      <c r="VV60" s="10">
        <f t="shared" si="15"/>
        <v>0</v>
      </c>
    </row>
    <row r="61" spans="1:594" s="204" customFormat="1" ht="22.5">
      <c r="A61" s="115" t="s">
        <v>1512</v>
      </c>
      <c r="B61" s="479"/>
      <c r="C61" s="169"/>
      <c r="D61" s="169"/>
      <c r="F61" s="203">
        <v>6012</v>
      </c>
      <c r="G61" s="161" t="s">
        <v>1636</v>
      </c>
      <c r="H61" s="858">
        <f>'Charges et produits du CRP'!N115</f>
        <v>0</v>
      </c>
      <c r="I61" s="858">
        <f t="shared" si="8"/>
        <v>0</v>
      </c>
      <c r="J61" s="858">
        <f t="shared" si="9"/>
        <v>0</v>
      </c>
      <c r="K61" s="858">
        <f>'cpte_CNmaj Act.Subs. &amp; RBA'!K61+'cpte_CN Act.Spé.'!K61</f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78"/>
      <c r="Z61" s="1"/>
      <c r="AA61" s="1"/>
      <c r="AB61" s="178"/>
      <c r="AC61" s="1"/>
      <c r="AD61" s="1"/>
      <c r="AE61" s="1"/>
      <c r="AF61" s="1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</row>
    <row r="62" spans="1:594" s="204" customFormat="1">
      <c r="A62" s="115" t="s">
        <v>1512</v>
      </c>
      <c r="B62" s="479"/>
      <c r="C62" s="169"/>
      <c r="D62" s="169"/>
      <c r="F62" s="203">
        <v>6023</v>
      </c>
      <c r="G62" s="200" t="s">
        <v>1867</v>
      </c>
      <c r="H62" s="858">
        <f>'Charges et produits du CRP'!N116</f>
        <v>0</v>
      </c>
      <c r="I62" s="858">
        <f t="shared" si="8"/>
        <v>0</v>
      </c>
      <c r="J62" s="858">
        <f t="shared" si="9"/>
        <v>0</v>
      </c>
      <c r="K62" s="858">
        <f>'cpte_CNmaj Act.Subs. &amp; RBA'!K62+'cpte_CN Act.Spé.'!K62</f>
        <v>0</v>
      </c>
      <c r="L62" s="2"/>
      <c r="M62" s="154">
        <f>IF('Recueil des UO'!$J$37=1,'Charges et produits du CRP'!$N$116,0)</f>
        <v>0</v>
      </c>
      <c r="N62" s="1"/>
      <c r="O62" s="1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</row>
    <row r="63" spans="1:594" s="204" customFormat="1">
      <c r="A63" s="115" t="s">
        <v>1512</v>
      </c>
      <c r="B63" s="479"/>
      <c r="C63" s="169"/>
      <c r="D63" s="169"/>
      <c r="F63" s="203">
        <v>60261</v>
      </c>
      <c r="G63" s="200" t="s">
        <v>1804</v>
      </c>
      <c r="H63" s="858">
        <f>'Charges et produits du CRP'!N117</f>
        <v>0</v>
      </c>
      <c r="I63" s="858">
        <f t="shared" si="8"/>
        <v>0</v>
      </c>
      <c r="J63" s="858">
        <f t="shared" si="9"/>
        <v>0</v>
      </c>
      <c r="K63" s="858">
        <f>'cpte_CNmaj Act.Subs. &amp; RBA'!K63+'cpte_CN Act.Spé.'!K63</f>
        <v>0</v>
      </c>
      <c r="L63" s="1"/>
      <c r="M63" s="1"/>
      <c r="N63" s="1"/>
      <c r="O63" s="1"/>
      <c r="P63" s="1"/>
      <c r="Q63" s="1"/>
      <c r="R63" s="1"/>
      <c r="S63" s="2"/>
      <c r="T63" s="1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1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</row>
    <row r="64" spans="1:594" s="204" customFormat="1">
      <c r="A64" s="115" t="s">
        <v>1512</v>
      </c>
      <c r="B64" s="479"/>
      <c r="C64" s="169"/>
      <c r="D64" s="169"/>
      <c r="F64" s="203">
        <v>60262</v>
      </c>
      <c r="G64" s="200" t="s">
        <v>1805</v>
      </c>
      <c r="H64" s="858">
        <f>'Charges et produits du CRP'!N118</f>
        <v>0</v>
      </c>
      <c r="I64" s="858">
        <f t="shared" si="8"/>
        <v>0</v>
      </c>
      <c r="J64" s="858">
        <f t="shared" si="9"/>
        <v>0</v>
      </c>
      <c r="K64" s="858">
        <f>'cpte_CNmaj Act.Subs. &amp; RBA'!K64+'cpte_CN Act.Spé.'!K64</f>
        <v>0</v>
      </c>
      <c r="L64" s="1"/>
      <c r="M64" s="1"/>
      <c r="N64" s="1"/>
      <c r="O64" s="1"/>
      <c r="P64" s="178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</row>
    <row r="65" spans="1:594" s="204" customFormat="1">
      <c r="A65" s="115" t="s">
        <v>1512</v>
      </c>
      <c r="B65" s="479"/>
      <c r="C65" s="169"/>
      <c r="D65" s="169"/>
      <c r="F65" s="203">
        <v>60263</v>
      </c>
      <c r="G65" s="200" t="s">
        <v>1806</v>
      </c>
      <c r="H65" s="858">
        <f>'Charges et produits du CRP'!N119</f>
        <v>0</v>
      </c>
      <c r="I65" s="858">
        <f t="shared" si="8"/>
        <v>0</v>
      </c>
      <c r="J65" s="858">
        <f t="shared" si="9"/>
        <v>0</v>
      </c>
      <c r="K65" s="858">
        <f>'cpte_CNmaj Act.Subs. &amp; RBA'!K65+'cpte_CN Act.Spé.'!K65</f>
        <v>0</v>
      </c>
      <c r="L65" s="1"/>
      <c r="M65" s="1"/>
      <c r="N65" s="1"/>
      <c r="O65" s="1"/>
      <c r="P65" s="2"/>
      <c r="Q65" s="2"/>
      <c r="R65" s="2"/>
      <c r="S65" s="2"/>
      <c r="T65" s="2"/>
      <c r="U65" s="1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1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</row>
    <row r="66" spans="1:594" s="204" customFormat="1" ht="22.5">
      <c r="A66" s="115" t="s">
        <v>1512</v>
      </c>
      <c r="B66" s="479"/>
      <c r="C66" s="169"/>
      <c r="D66" s="169"/>
      <c r="F66" s="203">
        <v>60264</v>
      </c>
      <c r="G66" s="200" t="s">
        <v>1807</v>
      </c>
      <c r="H66" s="858">
        <f>'Charges et produits du CRP'!N120</f>
        <v>0</v>
      </c>
      <c r="I66" s="858">
        <f t="shared" si="8"/>
        <v>0</v>
      </c>
      <c r="J66" s="858">
        <f t="shared" si="9"/>
        <v>0</v>
      </c>
      <c r="K66" s="858">
        <f>'cpte_CNmaj Act.Subs. &amp; RBA'!K66+'cpte_CN Act.Spé.'!K66</f>
        <v>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1"/>
      <c r="Y66" s="2"/>
      <c r="Z66" s="2"/>
      <c r="AA66" s="2"/>
      <c r="AB66" s="2"/>
      <c r="AC66" s="1"/>
      <c r="AD66" s="1"/>
      <c r="AE66" s="1"/>
      <c r="AF66" s="1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</row>
    <row r="67" spans="1:594" s="204" customFormat="1">
      <c r="A67" s="115" t="s">
        <v>1512</v>
      </c>
      <c r="B67" s="479"/>
      <c r="C67" s="169"/>
      <c r="D67" s="169"/>
      <c r="F67" s="203">
        <v>602651</v>
      </c>
      <c r="G67" s="200" t="s">
        <v>1808</v>
      </c>
      <c r="H67" s="858">
        <f>'Charges et produits du CRP'!N121</f>
        <v>0</v>
      </c>
      <c r="I67" s="858">
        <f t="shared" si="8"/>
        <v>0</v>
      </c>
      <c r="J67" s="858">
        <f t="shared" si="9"/>
        <v>0</v>
      </c>
      <c r="K67" s="858">
        <f>'cpte_CNmaj Act.Subs. &amp; RBA'!K67+'cpte_CN Act.Spé.'!K67</f>
        <v>0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154">
        <f>IF('Recueil des UO'!$V$37=1,'Charges et produits du CRP'!$N$121,0)</f>
        <v>0</v>
      </c>
      <c r="Z67" s="2"/>
      <c r="AA67" s="2"/>
      <c r="AB67" s="154">
        <f>IF('Recueil des UO'!$W$37=1,'Charges et produits du CRP'!$N$121,0)</f>
        <v>0</v>
      </c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</row>
    <row r="68" spans="1:594" s="204" customFormat="1">
      <c r="A68" s="115" t="s">
        <v>1512</v>
      </c>
      <c r="B68" s="479"/>
      <c r="C68" s="169"/>
      <c r="D68" s="169"/>
      <c r="F68" s="203">
        <v>602652</v>
      </c>
      <c r="G68" s="200" t="s">
        <v>1809</v>
      </c>
      <c r="H68" s="858">
        <f>'Charges et produits du CRP'!N122</f>
        <v>0</v>
      </c>
      <c r="I68" s="858">
        <f t="shared" si="8"/>
        <v>0</v>
      </c>
      <c r="J68" s="858">
        <f t="shared" si="9"/>
        <v>0</v>
      </c>
      <c r="K68" s="858">
        <f>'cpte_CNmaj Act.Subs. &amp; RBA'!K68+'cpte_CN Act.Spé.'!K68</f>
        <v>0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1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</row>
    <row r="69" spans="1:594" s="204" customFormat="1" ht="22.5">
      <c r="A69" s="115" t="s">
        <v>1512</v>
      </c>
      <c r="B69" s="479"/>
      <c r="C69" s="169"/>
      <c r="D69" s="169"/>
      <c r="F69" s="203">
        <v>602661</v>
      </c>
      <c r="G69" s="200" t="s">
        <v>1810</v>
      </c>
      <c r="H69" s="858">
        <f>'Charges et produits du CRP'!N123</f>
        <v>0</v>
      </c>
      <c r="I69" s="858">
        <f t="shared" si="8"/>
        <v>0</v>
      </c>
      <c r="J69" s="858">
        <f t="shared" si="9"/>
        <v>0</v>
      </c>
      <c r="K69" s="858">
        <f>'cpte_CNmaj Act.Subs. &amp; RBA'!K69+'cpte_CN Act.Spé.'!K69</f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2"/>
      <c r="AM69" s="2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</row>
    <row r="70" spans="1:594" s="204" customFormat="1">
      <c r="A70" s="115" t="s">
        <v>1512</v>
      </c>
      <c r="B70" s="479"/>
      <c r="C70" s="169"/>
      <c r="D70" s="169"/>
      <c r="F70" s="203">
        <v>602662</v>
      </c>
      <c r="G70" s="200" t="s">
        <v>1811</v>
      </c>
      <c r="H70" s="858">
        <f>'Charges et produits du CRP'!N124</f>
        <v>0</v>
      </c>
      <c r="I70" s="858">
        <f t="shared" si="8"/>
        <v>0</v>
      </c>
      <c r="J70" s="858">
        <f t="shared" si="9"/>
        <v>0</v>
      </c>
      <c r="K70" s="858">
        <f>'cpte_CNmaj Act.Subs. &amp; RBA'!K70+'cpte_CN Act.Spé.'!K70</f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</row>
    <row r="71" spans="1:594" s="204" customFormat="1">
      <c r="A71" s="115" t="s">
        <v>1512</v>
      </c>
      <c r="B71" s="479"/>
      <c r="C71" s="169"/>
      <c r="D71" s="169"/>
      <c r="F71" s="203">
        <v>602663</v>
      </c>
      <c r="G71" s="200" t="s">
        <v>1812</v>
      </c>
      <c r="H71" s="858">
        <f>'Charges et produits du CRP'!N125</f>
        <v>0</v>
      </c>
      <c r="I71" s="858">
        <f t="shared" si="8"/>
        <v>0</v>
      </c>
      <c r="J71" s="858">
        <f t="shared" si="9"/>
        <v>0</v>
      </c>
      <c r="K71" s="858">
        <f>'cpte_CNmaj Act.Subs. &amp; RBA'!K71+'cpte_CN Act.Spé.'!K71</f>
        <v>0</v>
      </c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</row>
    <row r="72" spans="1:594" s="204" customFormat="1" ht="22.5">
      <c r="A72" s="115" t="s">
        <v>1512</v>
      </c>
      <c r="B72" s="479"/>
      <c r="C72" s="169"/>
      <c r="D72" s="169"/>
      <c r="F72" s="203">
        <v>602664</v>
      </c>
      <c r="G72" s="200" t="s">
        <v>1813</v>
      </c>
      <c r="H72" s="858">
        <f>'Charges et produits du CRP'!N126</f>
        <v>0</v>
      </c>
      <c r="I72" s="858">
        <f t="shared" si="8"/>
        <v>0</v>
      </c>
      <c r="J72" s="858">
        <f t="shared" si="9"/>
        <v>0</v>
      </c>
      <c r="K72" s="858">
        <f>'cpte_CNmaj Act.Subs. &amp; RBA'!K72+'cpte_CN Act.Spé.'!K72</f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2"/>
      <c r="AM72" s="2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</row>
    <row r="73" spans="1:594" s="204" customFormat="1">
      <c r="A73" s="115" t="s">
        <v>1512</v>
      </c>
      <c r="B73" s="479"/>
      <c r="C73" s="169"/>
      <c r="D73" s="169"/>
      <c r="F73" s="203">
        <v>602668</v>
      </c>
      <c r="G73" s="200" t="s">
        <v>1814</v>
      </c>
      <c r="H73" s="858">
        <f>'Charges et produits du CRP'!N127</f>
        <v>0</v>
      </c>
      <c r="I73" s="858">
        <f t="shared" si="8"/>
        <v>0</v>
      </c>
      <c r="J73" s="858">
        <f t="shared" si="9"/>
        <v>0</v>
      </c>
      <c r="K73" s="858">
        <f>'cpte_CNmaj Act.Subs. &amp; RBA'!K73+'cpte_CN Act.Spé.'!K73</f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78"/>
      <c r="AC73" s="1"/>
      <c r="AD73" s="1"/>
      <c r="AE73" s="1"/>
      <c r="AF73" s="1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</row>
    <row r="74" spans="1:594" s="204" customFormat="1">
      <c r="A74" s="115" t="s">
        <v>1512</v>
      </c>
      <c r="B74" s="479"/>
      <c r="C74" s="169"/>
      <c r="D74" s="169"/>
      <c r="F74" s="203">
        <v>60268</v>
      </c>
      <c r="G74" s="200" t="s">
        <v>1815</v>
      </c>
      <c r="H74" s="858">
        <f>'Charges et produits du CRP'!N128</f>
        <v>0</v>
      </c>
      <c r="I74" s="858">
        <f t="shared" si="8"/>
        <v>0</v>
      </c>
      <c r="J74" s="858">
        <f t="shared" si="9"/>
        <v>0</v>
      </c>
      <c r="K74" s="858">
        <f>'cpte_CNmaj Act.Subs. &amp; RBA'!K74+'cpte_CN Act.Spé.'!K74</f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78"/>
      <c r="AC74" s="1"/>
      <c r="AD74" s="1"/>
      <c r="AE74" s="1"/>
      <c r="AF74" s="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</row>
    <row r="75" spans="1:594" s="204" customFormat="1">
      <c r="A75" s="115" t="s">
        <v>1512</v>
      </c>
      <c r="B75" s="479"/>
      <c r="C75" s="169"/>
      <c r="D75" s="169"/>
      <c r="F75" s="203">
        <v>6028</v>
      </c>
      <c r="G75" s="200" t="s">
        <v>1816</v>
      </c>
      <c r="H75" s="858">
        <f>'Charges et produits du CRP'!N129</f>
        <v>0</v>
      </c>
      <c r="I75" s="858">
        <f t="shared" si="8"/>
        <v>0</v>
      </c>
      <c r="J75" s="858">
        <f t="shared" si="9"/>
        <v>0</v>
      </c>
      <c r="K75" s="858">
        <f>'cpte_CNmaj Act.Subs. &amp; RBA'!K75+'cpte_CN Act.Spé.'!K75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78"/>
      <c r="AC75" s="1"/>
      <c r="AD75" s="1"/>
      <c r="AE75" s="1"/>
      <c r="AF75" s="1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</row>
    <row r="76" spans="1:594" s="204" customFormat="1">
      <c r="A76" s="115" t="s">
        <v>1512</v>
      </c>
      <c r="B76" s="479"/>
      <c r="C76" s="169"/>
      <c r="D76" s="169"/>
      <c r="F76" s="203">
        <v>6061</v>
      </c>
      <c r="G76" s="161" t="s">
        <v>218</v>
      </c>
      <c r="H76" s="858">
        <f>'Charges et produits du CRP'!N130</f>
        <v>0</v>
      </c>
      <c r="I76" s="858">
        <f t="shared" si="8"/>
        <v>0</v>
      </c>
      <c r="J76" s="858">
        <f t="shared" si="9"/>
        <v>0</v>
      </c>
      <c r="K76" s="858">
        <f>'cpte_CNmaj Act.Subs. &amp; RBA'!K76+'cpte_CN Act.Spé.'!K76</f>
        <v>0</v>
      </c>
      <c r="L76" s="2"/>
      <c r="M76" s="2"/>
      <c r="N76" s="2"/>
      <c r="O76" s="2"/>
      <c r="P76" s="154">
        <f>IF('Recueil des UO'!$M$37=1,'Charges et produits du CRP'!$N$130,0)</f>
        <v>0</v>
      </c>
      <c r="Q76" s="154">
        <f>IF('Recueil des UO'!$N$37=1,'Charges et produits du CRP'!$N$130,0)</f>
        <v>0</v>
      </c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</row>
    <row r="77" spans="1:594" s="204" customFormat="1">
      <c r="A77" s="115" t="s">
        <v>1512</v>
      </c>
      <c r="B77" s="479"/>
      <c r="C77" s="169"/>
      <c r="D77" s="169"/>
      <c r="F77" s="203">
        <v>60621</v>
      </c>
      <c r="G77" s="161" t="s">
        <v>199</v>
      </c>
      <c r="H77" s="858">
        <f>'Charges et produits du CRP'!N131</f>
        <v>0</v>
      </c>
      <c r="I77" s="858">
        <f t="shared" ref="I77:I140" si="16">K77+SUM(L77:VV77)</f>
        <v>0</v>
      </c>
      <c r="J77" s="858">
        <f t="shared" ref="J77:J140" si="17">H77-I77</f>
        <v>0</v>
      </c>
      <c r="K77" s="858">
        <f>'cpte_CNmaj Act.Subs. &amp; RBA'!K77+'cpte_CN Act.Spé.'!K77</f>
        <v>0</v>
      </c>
      <c r="L77" s="1"/>
      <c r="M77" s="1"/>
      <c r="N77" s="1"/>
      <c r="O77" s="1"/>
      <c r="P77" s="178"/>
      <c r="Q77" s="178"/>
      <c r="R77" s="1"/>
      <c r="S77" s="2"/>
      <c r="T77" s="1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1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</row>
    <row r="78" spans="1:594" s="204" customFormat="1">
      <c r="A78" s="115" t="s">
        <v>1512</v>
      </c>
      <c r="B78" s="479"/>
      <c r="C78" s="169"/>
      <c r="D78" s="169"/>
      <c r="F78" s="203">
        <v>60622</v>
      </c>
      <c r="G78" s="161" t="s">
        <v>200</v>
      </c>
      <c r="H78" s="858">
        <f>'Charges et produits du CRP'!N132</f>
        <v>0</v>
      </c>
      <c r="I78" s="858">
        <f t="shared" si="16"/>
        <v>0</v>
      </c>
      <c r="J78" s="858">
        <f t="shared" si="17"/>
        <v>0</v>
      </c>
      <c r="K78" s="858">
        <f>'cpte_CNmaj Act.Subs. &amp; RBA'!K78+'cpte_CN Act.Spé.'!K78</f>
        <v>0</v>
      </c>
      <c r="L78" s="1"/>
      <c r="M78" s="1"/>
      <c r="N78" s="1"/>
      <c r="O78" s="1"/>
      <c r="P78" s="178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</row>
    <row r="79" spans="1:594" s="204" customFormat="1">
      <c r="A79" s="115" t="s">
        <v>1512</v>
      </c>
      <c r="B79" s="479"/>
      <c r="C79" s="169"/>
      <c r="D79" s="169"/>
      <c r="F79" s="203">
        <v>60623</v>
      </c>
      <c r="G79" s="161" t="s">
        <v>201</v>
      </c>
      <c r="H79" s="858">
        <f>'Charges et produits du CRP'!N133</f>
        <v>0</v>
      </c>
      <c r="I79" s="858">
        <f t="shared" si="16"/>
        <v>0</v>
      </c>
      <c r="J79" s="858">
        <f t="shared" si="17"/>
        <v>0</v>
      </c>
      <c r="K79" s="858">
        <f>'cpte_CNmaj Act.Subs. &amp; RBA'!K79+'cpte_CN Act.Spé.'!K79</f>
        <v>0</v>
      </c>
      <c r="L79" s="1"/>
      <c r="M79" s="1"/>
      <c r="N79" s="1"/>
      <c r="O79" s="1"/>
      <c r="P79" s="2"/>
      <c r="Q79" s="2"/>
      <c r="R79" s="2"/>
      <c r="S79" s="2"/>
      <c r="T79" s="2"/>
      <c r="U79" s="1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1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</row>
    <row r="80" spans="1:594" s="204" customFormat="1">
      <c r="A80" s="115" t="s">
        <v>1512</v>
      </c>
      <c r="B80" s="479"/>
      <c r="C80" s="169"/>
      <c r="D80" s="169"/>
      <c r="F80" s="203">
        <v>60624</v>
      </c>
      <c r="G80" s="161" t="s">
        <v>202</v>
      </c>
      <c r="H80" s="858">
        <f>'Charges et produits du CRP'!N134</f>
        <v>0</v>
      </c>
      <c r="I80" s="858">
        <f t="shared" si="16"/>
        <v>0</v>
      </c>
      <c r="J80" s="858">
        <f t="shared" si="17"/>
        <v>0</v>
      </c>
      <c r="K80" s="858">
        <f>'cpte_CNmaj Act.Subs. &amp; RBA'!K80+'cpte_CN Act.Spé.'!K80</f>
        <v>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1"/>
      <c r="Y80" s="2"/>
      <c r="Z80" s="2"/>
      <c r="AA80" s="2"/>
      <c r="AB80" s="2"/>
      <c r="AC80" s="1"/>
      <c r="AD80" s="1"/>
      <c r="AE80" s="1"/>
      <c r="AF80" s="1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</row>
    <row r="81" spans="1:594" s="204" customFormat="1">
      <c r="A81" s="115" t="s">
        <v>1512</v>
      </c>
      <c r="B81" s="479"/>
      <c r="C81" s="169"/>
      <c r="D81" s="169"/>
      <c r="F81" s="203">
        <v>606251</v>
      </c>
      <c r="G81" s="161" t="s">
        <v>219</v>
      </c>
      <c r="H81" s="858">
        <f>'Charges et produits du CRP'!N135</f>
        <v>0</v>
      </c>
      <c r="I81" s="858">
        <f t="shared" si="16"/>
        <v>0</v>
      </c>
      <c r="J81" s="858">
        <f t="shared" si="17"/>
        <v>0</v>
      </c>
      <c r="K81" s="858">
        <f>'cpte_CNmaj Act.Subs. &amp; RBA'!K81+'cpte_CN Act.Spé.'!K81</f>
        <v>0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154">
        <f>IF('Recueil des UO'!$V$37=1,'Charges et produits du CRP'!$N$135,0)</f>
        <v>0</v>
      </c>
      <c r="Z81" s="2"/>
      <c r="AA81" s="2"/>
      <c r="AB81" s="154">
        <f>IF('Recueil des UO'!$W$37=1,'Charges et produits du CRP'!$N$135,0)</f>
        <v>0</v>
      </c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</row>
    <row r="82" spans="1:594" s="204" customFormat="1">
      <c r="A82" s="115" t="s">
        <v>1512</v>
      </c>
      <c r="B82" s="479"/>
      <c r="C82" s="169"/>
      <c r="D82" s="169"/>
      <c r="F82" s="203">
        <v>606252</v>
      </c>
      <c r="G82" s="161" t="s">
        <v>204</v>
      </c>
      <c r="H82" s="858">
        <f>'Charges et produits du CRP'!N136</f>
        <v>0</v>
      </c>
      <c r="I82" s="858">
        <f t="shared" si="16"/>
        <v>0</v>
      </c>
      <c r="J82" s="858">
        <f t="shared" si="17"/>
        <v>0</v>
      </c>
      <c r="K82" s="858">
        <f>'cpte_CNmaj Act.Subs. &amp; RBA'!K82+'cpte_CN Act.Spé.'!K82</f>
        <v>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154">
        <f>'Charges et produits du CRP'!N136</f>
        <v>0</v>
      </c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</row>
    <row r="83" spans="1:594" s="204" customFormat="1">
      <c r="A83" s="115" t="s">
        <v>1512</v>
      </c>
      <c r="B83" s="479"/>
      <c r="C83" s="169"/>
      <c r="D83" s="169"/>
      <c r="F83" s="203">
        <v>606261</v>
      </c>
      <c r="G83" s="161" t="s">
        <v>205</v>
      </c>
      <c r="H83" s="858">
        <f>'Charges et produits du CRP'!N137</f>
        <v>0</v>
      </c>
      <c r="I83" s="858">
        <f t="shared" si="16"/>
        <v>0</v>
      </c>
      <c r="J83" s="858">
        <f t="shared" si="17"/>
        <v>0</v>
      </c>
      <c r="K83" s="858">
        <f>'cpte_CNmaj Act.Subs. &amp; RBA'!K83+'cpte_CN Act.Spé.'!K83</f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2"/>
      <c r="AM83" s="2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</row>
    <row r="84" spans="1:594" s="204" customFormat="1">
      <c r="A84" s="115" t="s">
        <v>1512</v>
      </c>
      <c r="B84" s="479"/>
      <c r="C84" s="169"/>
      <c r="D84" s="169"/>
      <c r="F84" s="203">
        <v>606262</v>
      </c>
      <c r="G84" s="161" t="s">
        <v>206</v>
      </c>
      <c r="H84" s="858">
        <f>'Charges et produits du CRP'!N138</f>
        <v>0</v>
      </c>
      <c r="I84" s="858">
        <f t="shared" si="16"/>
        <v>0</v>
      </c>
      <c r="J84" s="858">
        <f t="shared" si="17"/>
        <v>0</v>
      </c>
      <c r="K84" s="858">
        <f>'cpte_CNmaj Act.Subs. &amp; RBA'!K84+'cpte_CN Act.Spé.'!K84</f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78"/>
      <c r="Z84" s="1"/>
      <c r="AA84" s="1"/>
      <c r="AB84" s="1"/>
      <c r="AC84" s="1"/>
      <c r="AD84" s="1"/>
      <c r="AE84" s="1"/>
      <c r="AF84" s="1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</row>
    <row r="85" spans="1:594" s="204" customFormat="1">
      <c r="A85" s="115" t="s">
        <v>1512</v>
      </c>
      <c r="B85" s="479"/>
      <c r="C85" s="169"/>
      <c r="D85" s="169"/>
      <c r="F85" s="203">
        <v>606263</v>
      </c>
      <c r="G85" s="161" t="s">
        <v>207</v>
      </c>
      <c r="H85" s="858">
        <f>'Charges et produits du CRP'!N139</f>
        <v>0</v>
      </c>
      <c r="I85" s="858">
        <f t="shared" si="16"/>
        <v>0</v>
      </c>
      <c r="J85" s="858">
        <f t="shared" si="17"/>
        <v>0</v>
      </c>
      <c r="K85" s="858">
        <f>'cpte_CNmaj Act.Subs. &amp; RBA'!K85+'cpte_CN Act.Spé.'!K85</f>
        <v>0</v>
      </c>
      <c r="L85" s="154">
        <f>'Charges et produits du CRP'!N139</f>
        <v>0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</row>
    <row r="86" spans="1:594" s="204" customFormat="1">
      <c r="A86" s="115" t="s">
        <v>1512</v>
      </c>
      <c r="B86" s="479"/>
      <c r="C86" s="169"/>
      <c r="D86" s="169"/>
      <c r="F86" s="203">
        <v>606268</v>
      </c>
      <c r="G86" s="161" t="s">
        <v>220</v>
      </c>
      <c r="H86" s="858">
        <f>'Charges et produits du CRP'!N140</f>
        <v>0</v>
      </c>
      <c r="I86" s="858">
        <f t="shared" si="16"/>
        <v>0</v>
      </c>
      <c r="J86" s="858">
        <f t="shared" si="17"/>
        <v>0</v>
      </c>
      <c r="K86" s="858">
        <f>'cpte_CNmaj Act.Subs. &amp; RBA'!K86+'cpte_CN Act.Spé.'!K86</f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78"/>
      <c r="Z86" s="1"/>
      <c r="AA86" s="1"/>
      <c r="AB86" s="1"/>
      <c r="AC86" s="1"/>
      <c r="AD86" s="1"/>
      <c r="AE86" s="1"/>
      <c r="AF86" s="1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</row>
    <row r="87" spans="1:594" s="204" customFormat="1">
      <c r="A87" s="115" t="s">
        <v>1512</v>
      </c>
      <c r="B87" s="479"/>
      <c r="C87" s="169"/>
      <c r="D87" s="169"/>
      <c r="F87" s="203">
        <v>6063</v>
      </c>
      <c r="G87" s="161" t="s">
        <v>221</v>
      </c>
      <c r="H87" s="858">
        <f>'Charges et produits du CRP'!N141</f>
        <v>0</v>
      </c>
      <c r="I87" s="858">
        <f t="shared" si="16"/>
        <v>0</v>
      </c>
      <c r="J87" s="858">
        <f t="shared" si="17"/>
        <v>0</v>
      </c>
      <c r="K87" s="858">
        <f>'cpte_CNmaj Act.Subs. &amp; RBA'!K87+'cpte_CN Act.Spé.'!K87</f>
        <v>0</v>
      </c>
      <c r="L87" s="2"/>
      <c r="M87" s="154">
        <f>IF('Recueil des UO'!$J$37=1,'Charges et produits du CRP'!N141,0)</f>
        <v>0</v>
      </c>
      <c r="N87" s="1"/>
      <c r="O87" s="1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</row>
    <row r="88" spans="1:594" s="204" customFormat="1">
      <c r="A88" s="115" t="s">
        <v>1512</v>
      </c>
      <c r="B88" s="479"/>
      <c r="C88" s="169"/>
      <c r="D88" s="169"/>
      <c r="F88" s="203">
        <v>6068</v>
      </c>
      <c r="G88" s="161" t="s">
        <v>222</v>
      </c>
      <c r="H88" s="858">
        <f>'Charges et produits du CRP'!N142</f>
        <v>0</v>
      </c>
      <c r="I88" s="858">
        <f t="shared" si="16"/>
        <v>0</v>
      </c>
      <c r="J88" s="858">
        <f t="shared" si="17"/>
        <v>0</v>
      </c>
      <c r="K88" s="858">
        <f>'cpte_CNmaj Act.Subs. &amp; RBA'!K88+'cpte_CN Act.Spé.'!K88</f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78"/>
      <c r="AC88" s="1"/>
      <c r="AD88" s="1"/>
      <c r="AE88" s="1"/>
      <c r="AF88" s="1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</row>
    <row r="89" spans="1:594" s="204" customFormat="1" ht="22.5">
      <c r="A89" s="115" t="s">
        <v>1512</v>
      </c>
      <c r="B89" s="479"/>
      <c r="C89" s="169"/>
      <c r="D89" s="169"/>
      <c r="F89" s="203">
        <v>6072</v>
      </c>
      <c r="G89" s="200" t="s">
        <v>1818</v>
      </c>
      <c r="H89" s="858">
        <f>'Charges et produits du CRP'!N143</f>
        <v>0</v>
      </c>
      <c r="I89" s="858">
        <f t="shared" si="16"/>
        <v>0</v>
      </c>
      <c r="J89" s="858">
        <f t="shared" si="17"/>
        <v>0</v>
      </c>
      <c r="K89" s="858">
        <f>'cpte_CNmaj Act.Subs. &amp; RBA'!K89+'cpte_CN Act.Spé.'!K89</f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78"/>
      <c r="AC89" s="1"/>
      <c r="AD89" s="1"/>
      <c r="AE89" s="1"/>
      <c r="AF89" s="1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</row>
    <row r="90" spans="1:594" s="204" customFormat="1">
      <c r="A90" s="115" t="s">
        <v>1512</v>
      </c>
      <c r="B90" s="479"/>
      <c r="C90" s="169"/>
      <c r="D90" s="169"/>
      <c r="F90" s="203">
        <v>61221</v>
      </c>
      <c r="G90" s="161" t="s">
        <v>225</v>
      </c>
      <c r="H90" s="858">
        <f>'Charges et produits du CRP'!N144</f>
        <v>0</v>
      </c>
      <c r="I90" s="858">
        <f t="shared" si="16"/>
        <v>0</v>
      </c>
      <c r="J90" s="858">
        <f t="shared" si="17"/>
        <v>0</v>
      </c>
      <c r="K90" s="858">
        <f>'cpte_CNmaj Act.Subs. &amp; RBA'!K90+'cpte_CN Act.Spé.'!K90</f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78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</row>
    <row r="91" spans="1:594" s="204" customFormat="1">
      <c r="A91" s="115" t="s">
        <v>1512</v>
      </c>
      <c r="B91" s="479"/>
      <c r="C91" s="169"/>
      <c r="D91" s="169"/>
      <c r="F91" s="203">
        <v>61222</v>
      </c>
      <c r="G91" s="161" t="s">
        <v>226</v>
      </c>
      <c r="H91" s="858">
        <f>'Charges et produits du CRP'!N145</f>
        <v>0</v>
      </c>
      <c r="I91" s="858">
        <f t="shared" si="16"/>
        <v>0</v>
      </c>
      <c r="J91" s="858">
        <f t="shared" si="17"/>
        <v>0</v>
      </c>
      <c r="K91" s="858">
        <f>'cpte_CNmaj Act.Subs. &amp; RBA'!K91+'cpte_CN Act.Spé.'!K91</f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78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</row>
    <row r="92" spans="1:594" s="204" customFormat="1">
      <c r="A92" s="115" t="s">
        <v>1512</v>
      </c>
      <c r="B92" s="479"/>
      <c r="C92" s="169"/>
      <c r="D92" s="169"/>
      <c r="F92" s="203">
        <v>61223</v>
      </c>
      <c r="G92" s="161" t="s">
        <v>227</v>
      </c>
      <c r="H92" s="858">
        <f>'Charges et produits du CRP'!N146</f>
        <v>0</v>
      </c>
      <c r="I92" s="858">
        <f t="shared" si="16"/>
        <v>0</v>
      </c>
      <c r="J92" s="858">
        <f t="shared" si="17"/>
        <v>0</v>
      </c>
      <c r="K92" s="858">
        <f>'cpte_CNmaj Act.Subs. &amp; RBA'!K92+'cpte_CN Act.Spé.'!K92</f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78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</row>
    <row r="93" spans="1:594" s="204" customFormat="1">
      <c r="A93" s="115" t="s">
        <v>1512</v>
      </c>
      <c r="B93" s="479"/>
      <c r="C93" s="169"/>
      <c r="D93" s="169"/>
      <c r="F93" s="203">
        <v>61228</v>
      </c>
      <c r="G93" s="161" t="s">
        <v>228</v>
      </c>
      <c r="H93" s="858">
        <f>'Charges et produits du CRP'!N147</f>
        <v>0</v>
      </c>
      <c r="I93" s="858">
        <f t="shared" si="16"/>
        <v>0</v>
      </c>
      <c r="J93" s="858">
        <f t="shared" si="17"/>
        <v>0</v>
      </c>
      <c r="K93" s="858">
        <f>'cpte_CNmaj Act.Subs. &amp; RBA'!K93+'cpte_CN Act.Spé.'!K93</f>
        <v>0</v>
      </c>
      <c r="L93" s="1"/>
      <c r="M93" s="1"/>
      <c r="N93" s="1"/>
      <c r="O93" s="1"/>
      <c r="P93" s="1"/>
      <c r="Q93" s="1"/>
      <c r="R93" s="1"/>
      <c r="S93" s="1"/>
      <c r="T93" s="1"/>
      <c r="U93" s="178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2"/>
      <c r="AH93" s="2"/>
      <c r="AI93" s="2"/>
      <c r="AJ93" s="2"/>
      <c r="AK93" s="2"/>
      <c r="AL93" s="1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</row>
    <row r="94" spans="1:594" s="204" customFormat="1">
      <c r="A94" s="115" t="s">
        <v>1512</v>
      </c>
      <c r="B94" s="479"/>
      <c r="C94" s="169"/>
      <c r="D94" s="169"/>
      <c r="F94" s="203">
        <v>612311</v>
      </c>
      <c r="G94" s="161" t="s">
        <v>554</v>
      </c>
      <c r="H94" s="858">
        <f>'Charges et produits du CRP'!N148</f>
        <v>0</v>
      </c>
      <c r="I94" s="858">
        <f t="shared" si="16"/>
        <v>0</v>
      </c>
      <c r="J94" s="858">
        <f t="shared" si="17"/>
        <v>0</v>
      </c>
      <c r="K94" s="858">
        <f>'cpte_CNmaj Act.Subs. &amp; RBA'!K94+'cpte_CN Act.Spé.'!K94</f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</row>
    <row r="95" spans="1:594" s="204" customFormat="1">
      <c r="A95" s="115" t="s">
        <v>1512</v>
      </c>
      <c r="B95" s="479"/>
      <c r="C95" s="169"/>
      <c r="D95" s="169"/>
      <c r="F95" s="203">
        <v>612312</v>
      </c>
      <c r="G95" s="161" t="s">
        <v>555</v>
      </c>
      <c r="H95" s="858">
        <f>'Charges et produits du CRP'!N149</f>
        <v>0</v>
      </c>
      <c r="I95" s="858">
        <f t="shared" si="16"/>
        <v>0</v>
      </c>
      <c r="J95" s="858">
        <f t="shared" si="17"/>
        <v>0</v>
      </c>
      <c r="K95" s="858">
        <f>'cpte_CNmaj Act.Subs. &amp; RBA'!K95+'cpte_CN Act.Spé.'!K95</f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1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</row>
    <row r="96" spans="1:594" s="204" customFormat="1">
      <c r="A96" s="115" t="s">
        <v>1512</v>
      </c>
      <c r="B96" s="479"/>
      <c r="C96" s="169"/>
      <c r="D96" s="169"/>
      <c r="F96" s="203">
        <v>61232</v>
      </c>
      <c r="G96" s="161" t="s">
        <v>229</v>
      </c>
      <c r="H96" s="858">
        <f>'Charges et produits du CRP'!N150</f>
        <v>0</v>
      </c>
      <c r="I96" s="858">
        <f t="shared" si="16"/>
        <v>0</v>
      </c>
      <c r="J96" s="858">
        <f t="shared" si="17"/>
        <v>0</v>
      </c>
      <c r="K96" s="858">
        <f>'cpte_CNmaj Act.Subs. &amp; RBA'!K96+'cpte_CN Act.Spé.'!K96</f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</row>
    <row r="97" spans="1:594" s="204" customFormat="1">
      <c r="A97" s="115" t="s">
        <v>1512</v>
      </c>
      <c r="B97" s="479"/>
      <c r="C97" s="169"/>
      <c r="D97" s="169"/>
      <c r="F97" s="203">
        <v>6125</v>
      </c>
      <c r="G97" s="161" t="s">
        <v>230</v>
      </c>
      <c r="H97" s="858">
        <f>'Charges et produits du CRP'!N151</f>
        <v>0</v>
      </c>
      <c r="I97" s="858">
        <f t="shared" si="16"/>
        <v>0</v>
      </c>
      <c r="J97" s="858">
        <f t="shared" si="17"/>
        <v>0</v>
      </c>
      <c r="K97" s="858">
        <f>'cpte_CNmaj Act.Subs. &amp; RBA'!K97+'cpte_CN Act.Spé.'!K97</f>
        <v>0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1"/>
      <c r="AM97" s="1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</row>
    <row r="98" spans="1:594" s="204" customFormat="1">
      <c r="A98" s="115" t="s">
        <v>1512</v>
      </c>
      <c r="B98" s="479"/>
      <c r="C98" s="169"/>
      <c r="D98" s="169"/>
      <c r="F98" s="203">
        <v>61322</v>
      </c>
      <c r="G98" s="161" t="s">
        <v>231</v>
      </c>
      <c r="H98" s="858">
        <f>'Charges et produits du CRP'!N152</f>
        <v>0</v>
      </c>
      <c r="I98" s="858">
        <f t="shared" si="16"/>
        <v>0</v>
      </c>
      <c r="J98" s="858">
        <f t="shared" si="17"/>
        <v>0</v>
      </c>
      <c r="K98" s="858">
        <f>'cpte_CNmaj Act.Subs. &amp; RBA'!K98+'cpte_CN Act.Spé.'!K98</f>
        <v>0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154">
        <f>'Charges et produits du CRP'!N152</f>
        <v>0</v>
      </c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</row>
    <row r="99" spans="1:594" s="204" customFormat="1">
      <c r="A99" s="115" t="s">
        <v>1512</v>
      </c>
      <c r="B99" s="479"/>
      <c r="C99" s="169"/>
      <c r="D99" s="169"/>
      <c r="F99" s="203">
        <v>613251</v>
      </c>
      <c r="G99" s="161" t="s">
        <v>232</v>
      </c>
      <c r="H99" s="858">
        <f>'Charges et produits du CRP'!N153</f>
        <v>0</v>
      </c>
      <c r="I99" s="858">
        <f t="shared" si="16"/>
        <v>0</v>
      </c>
      <c r="J99" s="858">
        <f t="shared" si="17"/>
        <v>0</v>
      </c>
      <c r="K99" s="858">
        <f>'cpte_CNmaj Act.Subs. &amp; RBA'!K99+'cpte_CN Act.Spé.'!K99</f>
        <v>0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1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</row>
    <row r="100" spans="1:594" s="204" customFormat="1">
      <c r="A100" s="115" t="s">
        <v>1512</v>
      </c>
      <c r="B100" s="479"/>
      <c r="C100" s="169"/>
      <c r="D100" s="169"/>
      <c r="F100" s="203">
        <v>613252</v>
      </c>
      <c r="G100" s="161" t="s">
        <v>233</v>
      </c>
      <c r="H100" s="858">
        <f>'Charges et produits du CRP'!N154</f>
        <v>0</v>
      </c>
      <c r="I100" s="858">
        <f t="shared" si="16"/>
        <v>0</v>
      </c>
      <c r="J100" s="858">
        <f t="shared" si="17"/>
        <v>0</v>
      </c>
      <c r="K100" s="858">
        <f>'cpte_CNmaj Act.Subs. &amp; RBA'!K100+'cpte_CN Act.Spé.'!K100</f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78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</row>
    <row r="101" spans="1:594" s="204" customFormat="1">
      <c r="A101" s="115" t="s">
        <v>1512</v>
      </c>
      <c r="B101" s="479"/>
      <c r="C101" s="169"/>
      <c r="D101" s="169"/>
      <c r="F101" s="203">
        <v>613253</v>
      </c>
      <c r="G101" s="161" t="s">
        <v>234</v>
      </c>
      <c r="H101" s="858">
        <f>'Charges et produits du CRP'!N155</f>
        <v>0</v>
      </c>
      <c r="I101" s="858">
        <f t="shared" si="16"/>
        <v>0</v>
      </c>
      <c r="J101" s="858">
        <f t="shared" si="17"/>
        <v>0</v>
      </c>
      <c r="K101" s="858">
        <f>'cpte_CNmaj Act.Subs. &amp; RBA'!K101+'cpte_CN Act.Spé.'!K101</f>
        <v>0</v>
      </c>
      <c r="L101" s="2"/>
      <c r="M101" s="2"/>
      <c r="N101" s="2"/>
      <c r="O101" s="2"/>
      <c r="P101" s="1"/>
      <c r="Q101" s="1"/>
      <c r="R101" s="1"/>
      <c r="S101" s="2"/>
      <c r="T101" s="1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1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</row>
    <row r="102" spans="1:594" s="204" customFormat="1">
      <c r="A102" s="115" t="s">
        <v>1512</v>
      </c>
      <c r="B102" s="479"/>
      <c r="C102" s="169"/>
      <c r="D102" s="169"/>
      <c r="F102" s="203">
        <v>613258</v>
      </c>
      <c r="G102" s="161" t="s">
        <v>235</v>
      </c>
      <c r="H102" s="858">
        <f>'Charges et produits du CRP'!N156</f>
        <v>0</v>
      </c>
      <c r="I102" s="858">
        <f t="shared" si="16"/>
        <v>0</v>
      </c>
      <c r="J102" s="858">
        <f t="shared" si="17"/>
        <v>0</v>
      </c>
      <c r="K102" s="858">
        <f>'cpte_CNmaj Act.Subs. &amp; RBA'!K102+'cpte_CN Act.Spé.'!K102</f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78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</row>
    <row r="103" spans="1:594" s="204" customFormat="1">
      <c r="A103" s="115" t="s">
        <v>1512</v>
      </c>
      <c r="B103" s="479"/>
      <c r="C103" s="169"/>
      <c r="D103" s="169"/>
      <c r="F103" s="203">
        <v>614</v>
      </c>
      <c r="G103" s="161" t="s">
        <v>236</v>
      </c>
      <c r="H103" s="858">
        <f>'Charges et produits du CRP'!N157</f>
        <v>0</v>
      </c>
      <c r="I103" s="858">
        <f t="shared" si="16"/>
        <v>0</v>
      </c>
      <c r="J103" s="858">
        <f t="shared" si="17"/>
        <v>0</v>
      </c>
      <c r="K103" s="858">
        <f>'cpte_CNmaj Act.Subs. &amp; RBA'!K103+'cpte_CN Act.Spé.'!K103</f>
        <v>0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612">
        <f>'Charges et produits du CRP'!N157</f>
        <v>0</v>
      </c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</row>
    <row r="104" spans="1:594" s="204" customFormat="1">
      <c r="A104" s="115" t="s">
        <v>1512</v>
      </c>
      <c r="B104" s="479"/>
      <c r="C104" s="169"/>
      <c r="D104" s="169"/>
      <c r="F104" s="203">
        <v>61522</v>
      </c>
      <c r="G104" s="161" t="s">
        <v>237</v>
      </c>
      <c r="H104" s="858">
        <f>'Charges et produits du CRP'!N158</f>
        <v>0</v>
      </c>
      <c r="I104" s="858">
        <f t="shared" si="16"/>
        <v>0</v>
      </c>
      <c r="J104" s="858">
        <f t="shared" si="17"/>
        <v>0</v>
      </c>
      <c r="K104" s="858">
        <f>'cpte_CNmaj Act.Subs. &amp; RBA'!K104+'cpte_CN Act.Spé.'!K104</f>
        <v>0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612">
        <f>'Charges et produits du CRP'!N158</f>
        <v>0</v>
      </c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</row>
    <row r="105" spans="1:594" s="204" customFormat="1">
      <c r="A105" s="115" t="s">
        <v>1512</v>
      </c>
      <c r="B105" s="479"/>
      <c r="C105" s="169"/>
      <c r="D105" s="169"/>
      <c r="F105" s="203">
        <v>615251</v>
      </c>
      <c r="G105" s="161" t="s">
        <v>238</v>
      </c>
      <c r="H105" s="858">
        <f>'Charges et produits du CRP'!N159</f>
        <v>0</v>
      </c>
      <c r="I105" s="858">
        <f t="shared" si="16"/>
        <v>0</v>
      </c>
      <c r="J105" s="858">
        <f t="shared" si="17"/>
        <v>0</v>
      </c>
      <c r="K105" s="858">
        <f>'cpte_CNmaj Act.Subs. &amp; RBA'!K105+'cpte_CN Act.Spé.'!K105</f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78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</row>
    <row r="106" spans="1:594" s="204" customFormat="1">
      <c r="A106" s="115" t="s">
        <v>1512</v>
      </c>
      <c r="B106" s="479"/>
      <c r="C106" s="169"/>
      <c r="D106" s="169"/>
      <c r="F106" s="203">
        <v>615252</v>
      </c>
      <c r="G106" s="161" t="s">
        <v>239</v>
      </c>
      <c r="H106" s="858">
        <f>'Charges et produits du CRP'!N160</f>
        <v>0</v>
      </c>
      <c r="I106" s="858">
        <f t="shared" si="16"/>
        <v>0</v>
      </c>
      <c r="J106" s="858">
        <f t="shared" si="17"/>
        <v>0</v>
      </c>
      <c r="K106" s="858">
        <f>'cpte_CNmaj Act.Subs. &amp; RBA'!K106+'cpte_CN Act.Spé.'!K106</f>
        <v>0</v>
      </c>
      <c r="L106" s="2"/>
      <c r="M106" s="2"/>
      <c r="N106" s="2"/>
      <c r="O106" s="2"/>
      <c r="P106" s="1"/>
      <c r="Q106" s="1"/>
      <c r="R106" s="1"/>
      <c r="S106" s="2"/>
      <c r="T106" s="1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1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</row>
    <row r="107" spans="1:594" s="204" customFormat="1">
      <c r="A107" s="115" t="s">
        <v>1512</v>
      </c>
      <c r="B107" s="479"/>
      <c r="C107" s="169"/>
      <c r="D107" s="169"/>
      <c r="F107" s="203">
        <v>615253</v>
      </c>
      <c r="G107" s="161" t="s">
        <v>240</v>
      </c>
      <c r="H107" s="858">
        <f>'Charges et produits du CRP'!N161</f>
        <v>0</v>
      </c>
      <c r="I107" s="858">
        <f t="shared" si="16"/>
        <v>0</v>
      </c>
      <c r="J107" s="858">
        <f t="shared" si="17"/>
        <v>0</v>
      </c>
      <c r="K107" s="858">
        <f>'cpte_CNmaj Act.Subs. &amp; RBA'!K107+'cpte_CN Act.Spé.'!K107</f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78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</row>
    <row r="108" spans="1:594" s="204" customFormat="1">
      <c r="A108" s="115" t="s">
        <v>1512</v>
      </c>
      <c r="B108" s="479"/>
      <c r="C108" s="169"/>
      <c r="D108" s="169"/>
      <c r="F108" s="203">
        <v>615254</v>
      </c>
      <c r="G108" s="161" t="s">
        <v>241</v>
      </c>
      <c r="H108" s="858">
        <f>'Charges et produits du CRP'!N162</f>
        <v>0</v>
      </c>
      <c r="I108" s="858">
        <f t="shared" si="16"/>
        <v>0</v>
      </c>
      <c r="J108" s="858">
        <f t="shared" si="17"/>
        <v>0</v>
      </c>
      <c r="K108" s="858">
        <f>'cpte_CNmaj Act.Subs. &amp; RBA'!K108+'cpte_CN Act.Spé.'!K108</f>
        <v>0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154">
        <f>'Charges et produits du CRP'!N162</f>
        <v>0</v>
      </c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</row>
    <row r="109" spans="1:594" s="204" customFormat="1">
      <c r="A109" s="115" t="s">
        <v>1512</v>
      </c>
      <c r="B109" s="479"/>
      <c r="C109" s="169"/>
      <c r="D109" s="169"/>
      <c r="F109" s="203">
        <v>615258</v>
      </c>
      <c r="G109" s="161" t="s">
        <v>242</v>
      </c>
      <c r="H109" s="858">
        <f>'Charges et produits du CRP'!N163</f>
        <v>0</v>
      </c>
      <c r="I109" s="858">
        <f t="shared" si="16"/>
        <v>0</v>
      </c>
      <c r="J109" s="858">
        <f t="shared" si="17"/>
        <v>0</v>
      </c>
      <c r="K109" s="858">
        <f>'cpte_CNmaj Act.Subs. &amp; RBA'!K109+'cpte_CN Act.Spé.'!K109</f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</row>
    <row r="110" spans="1:594" s="204" customFormat="1">
      <c r="A110" s="115" t="s">
        <v>1512</v>
      </c>
      <c r="B110" s="479"/>
      <c r="C110" s="169"/>
      <c r="D110" s="169"/>
      <c r="F110" s="203">
        <v>615261</v>
      </c>
      <c r="G110" s="161" t="s">
        <v>243</v>
      </c>
      <c r="H110" s="858">
        <f>'Charges et produits du CRP'!N164</f>
        <v>0</v>
      </c>
      <c r="I110" s="858">
        <f t="shared" si="16"/>
        <v>0</v>
      </c>
      <c r="J110" s="858">
        <f t="shared" si="17"/>
        <v>0</v>
      </c>
      <c r="K110" s="858">
        <f>'cpte_CNmaj Act.Subs. &amp; RBA'!K110+'cpte_CN Act.Spé.'!K110</f>
        <v>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154">
        <f>'Charges et produits du CRP'!N164</f>
        <v>0</v>
      </c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</row>
    <row r="111" spans="1:594" s="204" customFormat="1">
      <c r="A111" s="115" t="s">
        <v>1512</v>
      </c>
      <c r="B111" s="479"/>
      <c r="C111" s="169"/>
      <c r="D111" s="169"/>
      <c r="F111" s="203">
        <v>615268</v>
      </c>
      <c r="G111" s="161" t="s">
        <v>244</v>
      </c>
      <c r="H111" s="858">
        <f>'Charges et produits du CRP'!N165</f>
        <v>0</v>
      </c>
      <c r="I111" s="858">
        <f t="shared" si="16"/>
        <v>0</v>
      </c>
      <c r="J111" s="858">
        <f t="shared" si="17"/>
        <v>0</v>
      </c>
      <c r="K111" s="858">
        <f>'cpte_CNmaj Act.Subs. &amp; RBA'!K111+'cpte_CN Act.Spé.'!K111</f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</row>
    <row r="112" spans="1:594" s="204" customFormat="1">
      <c r="A112" s="115" t="s">
        <v>1512</v>
      </c>
      <c r="B112" s="479"/>
      <c r="C112" s="169"/>
      <c r="D112" s="169"/>
      <c r="F112" s="203">
        <v>6161</v>
      </c>
      <c r="G112" s="161" t="s">
        <v>245</v>
      </c>
      <c r="H112" s="858">
        <f>'Charges et produits du CRP'!N166</f>
        <v>0</v>
      </c>
      <c r="I112" s="858">
        <f t="shared" si="16"/>
        <v>0</v>
      </c>
      <c r="J112" s="858">
        <f t="shared" si="17"/>
        <v>0</v>
      </c>
      <c r="K112" s="858">
        <f>'cpte_CNmaj Act.Subs. &amp; RBA'!K112+'cpte_CN Act.Spé.'!K112</f>
        <v>0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154">
        <f>IF('Recueil des UO'!$V$37=1,'Charges et produits du CRP'!$N$166,0)</f>
        <v>0</v>
      </c>
      <c r="Z112" s="154">
        <f>IF('Recueil des UO'!$W$37=1,'Charges et produits du CRP'!$N$166,0)</f>
        <v>0</v>
      </c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</row>
    <row r="113" spans="1:594" s="204" customFormat="1">
      <c r="A113" s="115" t="s">
        <v>1512</v>
      </c>
      <c r="B113" s="479"/>
      <c r="C113" s="169"/>
      <c r="D113" s="169"/>
      <c r="F113" s="203">
        <v>6162</v>
      </c>
      <c r="G113" s="161" t="s">
        <v>246</v>
      </c>
      <c r="H113" s="858">
        <f>'Charges et produits du CRP'!N167</f>
        <v>0</v>
      </c>
      <c r="I113" s="858">
        <f t="shared" si="16"/>
        <v>0</v>
      </c>
      <c r="J113" s="858">
        <f t="shared" si="17"/>
        <v>0</v>
      </c>
      <c r="K113" s="858">
        <f>'cpte_CNmaj Act.Subs. &amp; RBA'!K113+'cpte_CN Act.Spé.'!K113</f>
        <v>0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154">
        <f>IF('Recueil des UO'!$V$37=1,'Charges et produits du CRP'!$N$167,0)</f>
        <v>0</v>
      </c>
      <c r="Z113" s="154">
        <f>IF('Recueil des UO'!$W$37=1,'Charges et produits du CRP'!$N$167,0)</f>
        <v>0</v>
      </c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</row>
    <row r="114" spans="1:594" s="204" customFormat="1">
      <c r="A114" s="115" t="s">
        <v>1512</v>
      </c>
      <c r="B114" s="479"/>
      <c r="C114" s="169"/>
      <c r="D114" s="169"/>
      <c r="F114" s="203">
        <v>6163</v>
      </c>
      <c r="G114" s="161" t="s">
        <v>247</v>
      </c>
      <c r="H114" s="858">
        <f>'Charges et produits du CRP'!N168</f>
        <v>0</v>
      </c>
      <c r="I114" s="858">
        <f t="shared" si="16"/>
        <v>0</v>
      </c>
      <c r="J114" s="858">
        <f t="shared" si="17"/>
        <v>0</v>
      </c>
      <c r="K114" s="858">
        <f>'cpte_CNmaj Act.Subs. &amp; RBA'!K114+'cpte_CN Act.Spé.'!K114</f>
        <v>0</v>
      </c>
      <c r="L114" s="2"/>
      <c r="M114" s="2"/>
      <c r="N114" s="2"/>
      <c r="O114" s="2"/>
      <c r="P114" s="1"/>
      <c r="Q114" s="1"/>
      <c r="R114" s="1"/>
      <c r="S114" s="2"/>
      <c r="T114" s="1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1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</row>
    <row r="115" spans="1:594" s="204" customFormat="1">
      <c r="A115" s="115" t="s">
        <v>1512</v>
      </c>
      <c r="B115" s="479"/>
      <c r="C115" s="169"/>
      <c r="D115" s="169"/>
      <c r="F115" s="203">
        <v>6165</v>
      </c>
      <c r="G115" s="161" t="s">
        <v>248</v>
      </c>
      <c r="H115" s="858">
        <f>'Charges et produits du CRP'!N169</f>
        <v>0</v>
      </c>
      <c r="I115" s="858">
        <f t="shared" si="16"/>
        <v>0</v>
      </c>
      <c r="J115" s="858">
        <f t="shared" si="17"/>
        <v>0</v>
      </c>
      <c r="K115" s="858">
        <f>'cpte_CNmaj Act.Subs. &amp; RBA'!K115+'cpte_CN Act.Spé.'!K115</f>
        <v>0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154">
        <f>IF('Recueil des UO'!$V$37=1,'Charges et produits du CRP'!$N$169,0)</f>
        <v>0</v>
      </c>
      <c r="Z115" s="154">
        <f>IF('Recueil des UO'!$W$37=1,'Charges et produits du CRP'!$N$169,0)</f>
        <v>0</v>
      </c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</row>
    <row r="116" spans="1:594" s="204" customFormat="1">
      <c r="A116" s="115" t="s">
        <v>1512</v>
      </c>
      <c r="B116" s="479"/>
      <c r="C116" s="169"/>
      <c r="D116" s="169"/>
      <c r="F116" s="203">
        <v>6166</v>
      </c>
      <c r="G116" s="161" t="s">
        <v>249</v>
      </c>
      <c r="H116" s="858">
        <f>'Charges et produits du CRP'!N170</f>
        <v>0</v>
      </c>
      <c r="I116" s="858">
        <f t="shared" si="16"/>
        <v>0</v>
      </c>
      <c r="J116" s="858">
        <f t="shared" si="17"/>
        <v>0</v>
      </c>
      <c r="K116" s="858">
        <f>'cpte_CNmaj Act.Subs. &amp; RBA'!K116+'cpte_CN Act.Spé.'!K116</f>
        <v>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154">
        <f>IF('Recueil des UO'!$V$37=1,'Charges et produits du CRP'!$N$170,0)</f>
        <v>0</v>
      </c>
      <c r="Z116" s="154">
        <f>IF('Recueil des UO'!$W$37=1,'Charges et produits du CRP'!$N$170,0)</f>
        <v>0</v>
      </c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</row>
    <row r="117" spans="1:594" s="204" customFormat="1">
      <c r="A117" s="115" t="s">
        <v>1512</v>
      </c>
      <c r="B117" s="479"/>
      <c r="C117" s="169"/>
      <c r="D117" s="169"/>
      <c r="F117" s="203">
        <v>6167</v>
      </c>
      <c r="G117" s="161" t="s">
        <v>250</v>
      </c>
      <c r="H117" s="858">
        <f>'Charges et produits du CRP'!N171</f>
        <v>0</v>
      </c>
      <c r="I117" s="858">
        <f t="shared" si="16"/>
        <v>0</v>
      </c>
      <c r="J117" s="858">
        <f t="shared" si="17"/>
        <v>0</v>
      </c>
      <c r="K117" s="858">
        <f>'cpte_CNmaj Act.Subs. &amp; RBA'!K117+'cpte_CN Act.Spé.'!K117</f>
        <v>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154">
        <f>'Charges et produits du CRP'!N171</f>
        <v>0</v>
      </c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</row>
    <row r="118" spans="1:594" s="204" customFormat="1">
      <c r="A118" s="115" t="s">
        <v>1512</v>
      </c>
      <c r="B118" s="479"/>
      <c r="C118" s="169"/>
      <c r="D118" s="169"/>
      <c r="F118" s="203">
        <v>61681</v>
      </c>
      <c r="G118" s="161" t="s">
        <v>251</v>
      </c>
      <c r="H118" s="858">
        <f>'Charges et produits du CRP'!N172</f>
        <v>0</v>
      </c>
      <c r="I118" s="858">
        <f t="shared" si="16"/>
        <v>0</v>
      </c>
      <c r="J118" s="858">
        <f t="shared" si="17"/>
        <v>0</v>
      </c>
      <c r="K118" s="858">
        <f>'cpte_CNmaj Act.Subs. &amp; RBA'!K118+'cpte_CN Act.Spé.'!K118</f>
        <v>0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154">
        <f>'Charges et produits du CRP'!N172</f>
        <v>0</v>
      </c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</row>
    <row r="119" spans="1:594" s="204" customFormat="1">
      <c r="A119" s="115" t="s">
        <v>1512</v>
      </c>
      <c r="B119" s="479"/>
      <c r="C119" s="169"/>
      <c r="D119" s="169"/>
      <c r="F119" s="203">
        <v>61688</v>
      </c>
      <c r="G119" s="161" t="s">
        <v>252</v>
      </c>
      <c r="H119" s="858">
        <f>'Charges et produits du CRP'!N173</f>
        <v>0</v>
      </c>
      <c r="I119" s="858">
        <f t="shared" si="16"/>
        <v>0</v>
      </c>
      <c r="J119" s="858">
        <f t="shared" si="17"/>
        <v>0</v>
      </c>
      <c r="K119" s="858">
        <f>'cpte_CNmaj Act.Subs. &amp; RBA'!K119+'cpte_CN Act.Spé.'!K119</f>
        <v>0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154">
        <f>IF('Recueil des UO'!$V$37=1,'Charges et produits du CRP'!$N$173,0)</f>
        <v>0</v>
      </c>
      <c r="Z119" s="154">
        <f>IF('Recueil des UO'!$W$37=1,'Charges et produits du CRP'!$N$173,0)</f>
        <v>0</v>
      </c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</row>
    <row r="120" spans="1:594" s="204" customFormat="1">
      <c r="A120" s="115" t="s">
        <v>1512</v>
      </c>
      <c r="B120" s="479"/>
      <c r="C120" s="169"/>
      <c r="D120" s="169"/>
      <c r="F120" s="203">
        <v>617</v>
      </c>
      <c r="G120" s="161" t="s">
        <v>253</v>
      </c>
      <c r="H120" s="858">
        <f>'Charges et produits du CRP'!N174</f>
        <v>0</v>
      </c>
      <c r="I120" s="858">
        <f t="shared" si="16"/>
        <v>0</v>
      </c>
      <c r="J120" s="858">
        <f t="shared" si="17"/>
        <v>0</v>
      </c>
      <c r="K120" s="858">
        <f>'cpte_CNmaj Act.Subs. &amp; RBA'!K120+'cpte_CN Act.Spé.'!K120</f>
        <v>0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154">
        <f>IF('Recueil des UO'!$V$37=1,'Charges et produits du CRP'!$N$174,0)</f>
        <v>0</v>
      </c>
      <c r="Z120" s="154">
        <f>IF('Recueil des UO'!$W$37=1,'Charges et produits du CRP'!$N$174,0)</f>
        <v>0</v>
      </c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</row>
    <row r="121" spans="1:594" s="204" customFormat="1">
      <c r="A121" s="115" t="s">
        <v>1512</v>
      </c>
      <c r="B121" s="479"/>
      <c r="C121" s="169"/>
      <c r="D121" s="169"/>
      <c r="F121" s="203">
        <v>618</v>
      </c>
      <c r="G121" s="161" t="s">
        <v>254</v>
      </c>
      <c r="H121" s="858">
        <f>'Charges et produits du CRP'!N175</f>
        <v>0</v>
      </c>
      <c r="I121" s="858">
        <f t="shared" si="16"/>
        <v>0</v>
      </c>
      <c r="J121" s="858">
        <f t="shared" si="17"/>
        <v>0</v>
      </c>
      <c r="K121" s="858">
        <f>'cpte_CNmaj Act.Subs. &amp; RBA'!K121+'cpte_CN Act.Spé.'!K121</f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</row>
    <row r="122" spans="1:594" s="204" customFormat="1">
      <c r="A122" s="115" t="s">
        <v>1512</v>
      </c>
      <c r="B122" s="479"/>
      <c r="C122" s="169"/>
      <c r="D122" s="169"/>
      <c r="F122" s="203" t="s">
        <v>556</v>
      </c>
      <c r="G122" s="161" t="s">
        <v>256</v>
      </c>
      <c r="H122" s="858">
        <f>'Charges et produits du CRP'!N176</f>
        <v>0</v>
      </c>
      <c r="I122" s="858">
        <f t="shared" si="16"/>
        <v>0</v>
      </c>
      <c r="J122" s="858">
        <f t="shared" si="17"/>
        <v>0</v>
      </c>
      <c r="K122" s="858">
        <f>'cpte_CNmaj Act.Subs. &amp; RBA'!K122+'cpte_CN Act.Spé.'!K122</f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3"/>
      <c r="AM122" s="3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</row>
    <row r="123" spans="1:594" s="204" customFormat="1">
      <c r="A123" s="115" t="s">
        <v>1512</v>
      </c>
      <c r="B123" s="479"/>
      <c r="C123" s="169"/>
      <c r="D123" s="169"/>
      <c r="F123" s="203">
        <v>6223</v>
      </c>
      <c r="G123" s="161" t="s">
        <v>257</v>
      </c>
      <c r="H123" s="858">
        <f>'Charges et produits du CRP'!N177</f>
        <v>0</v>
      </c>
      <c r="I123" s="858">
        <f t="shared" si="16"/>
        <v>0</v>
      </c>
      <c r="J123" s="858">
        <f t="shared" si="17"/>
        <v>0</v>
      </c>
      <c r="K123" s="858">
        <f>'cpte_CNmaj Act.Subs. &amp; RBA'!K123+'cpte_CN Act.Spé.'!K123</f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3"/>
      <c r="AM123" s="3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</row>
    <row r="124" spans="1:594" s="204" customFormat="1">
      <c r="A124" s="115" t="s">
        <v>1512</v>
      </c>
      <c r="B124" s="479"/>
      <c r="C124" s="169"/>
      <c r="D124" s="169"/>
      <c r="F124" s="203">
        <v>623</v>
      </c>
      <c r="G124" s="161" t="s">
        <v>258</v>
      </c>
      <c r="H124" s="858">
        <f>'Charges et produits du CRP'!N178</f>
        <v>0</v>
      </c>
      <c r="I124" s="858">
        <f t="shared" si="16"/>
        <v>0</v>
      </c>
      <c r="J124" s="858">
        <f t="shared" si="17"/>
        <v>0</v>
      </c>
      <c r="K124" s="858">
        <f>'cpte_CNmaj Act.Subs. &amp; RBA'!K124+'cpte_CN Act.Spé.'!K124</f>
        <v>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154">
        <f>IF('Recueil des UO'!$V$37=1,'Charges et produits du CRP'!$N$178,0)</f>
        <v>0</v>
      </c>
      <c r="Z124" s="154">
        <f>IF('Recueil des UO'!$W$37=1,'Charges et produits du CRP'!$N$178,0)</f>
        <v>0</v>
      </c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</row>
    <row r="125" spans="1:594" s="204" customFormat="1">
      <c r="A125" s="115" t="s">
        <v>1512</v>
      </c>
      <c r="B125" s="479"/>
      <c r="C125" s="169"/>
      <c r="D125" s="169"/>
      <c r="F125" s="203" t="s">
        <v>557</v>
      </c>
      <c r="G125" s="161" t="s">
        <v>558</v>
      </c>
      <c r="H125" s="858">
        <f>'Charges et produits du CRP'!N179</f>
        <v>0</v>
      </c>
      <c r="I125" s="858">
        <f t="shared" si="16"/>
        <v>0</v>
      </c>
      <c r="J125" s="858">
        <f t="shared" si="17"/>
        <v>0</v>
      </c>
      <c r="K125" s="858">
        <f>'cpte_CNmaj Act.Subs. &amp; RBA'!K125+'cpte_CN Act.Spé.'!K125</f>
        <v>0</v>
      </c>
      <c r="L125" s="2"/>
      <c r="M125" s="2"/>
      <c r="N125" s="2"/>
      <c r="O125" s="2"/>
      <c r="P125" s="154">
        <f>IF('Recueil des UO'!$M$37=1,'Charges et produits du CRP'!$N$179,0)</f>
        <v>0</v>
      </c>
      <c r="Q125" s="1"/>
      <c r="R125" s="1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</row>
    <row r="126" spans="1:594" s="204" customFormat="1">
      <c r="A126" s="115" t="s">
        <v>1512</v>
      </c>
      <c r="B126" s="479"/>
      <c r="C126" s="169"/>
      <c r="D126" s="169"/>
      <c r="F126" s="203" t="s">
        <v>560</v>
      </c>
      <c r="G126" s="161" t="s">
        <v>559</v>
      </c>
      <c r="H126" s="858">
        <f>'Charges et produits du CRP'!N180</f>
        <v>0</v>
      </c>
      <c r="I126" s="858">
        <f t="shared" si="16"/>
        <v>0</v>
      </c>
      <c r="J126" s="858">
        <f t="shared" si="17"/>
        <v>0</v>
      </c>
      <c r="K126" s="858">
        <f>'cpte_CNmaj Act.Subs. &amp; RBA'!K126+'cpte_CN Act.Spé.'!K126</f>
        <v>0</v>
      </c>
      <c r="L126" s="2"/>
      <c r="M126" s="2"/>
      <c r="N126" s="2"/>
      <c r="O126" s="2"/>
      <c r="P126" s="2"/>
      <c r="Q126" s="2"/>
      <c r="R126" s="2"/>
      <c r="S126" s="2"/>
      <c r="T126" s="1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</row>
    <row r="127" spans="1:594" s="204" customFormat="1">
      <c r="A127" s="115" t="s">
        <v>1512</v>
      </c>
      <c r="B127" s="479"/>
      <c r="C127" s="169"/>
      <c r="D127" s="169"/>
      <c r="F127" s="203" t="s">
        <v>562</v>
      </c>
      <c r="G127" s="161" t="s">
        <v>563</v>
      </c>
      <c r="H127" s="858">
        <f>'Charges et produits du CRP'!N181</f>
        <v>0</v>
      </c>
      <c r="I127" s="858">
        <f t="shared" si="16"/>
        <v>0</v>
      </c>
      <c r="J127" s="858">
        <f t="shared" si="17"/>
        <v>0</v>
      </c>
      <c r="K127" s="858">
        <f>'cpte_CNmaj Act.Subs. &amp; RBA'!K127+'cpte_CN Act.Spé.'!K127</f>
        <v>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154">
        <f>IF('Recueil des UO'!$V$37=1,'Charges et produits du CRP'!$N$181,0)</f>
        <v>0</v>
      </c>
      <c r="Z127" s="2"/>
      <c r="AA127" s="154">
        <f>IF('Recueil des UO'!$W$37=1,'Charges et produits du CRP'!$N$181,0)</f>
        <v>0</v>
      </c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</row>
    <row r="128" spans="1:594" s="204" customFormat="1">
      <c r="A128" s="115" t="s">
        <v>1512</v>
      </c>
      <c r="B128" s="479"/>
      <c r="C128" s="169"/>
      <c r="D128" s="169"/>
      <c r="F128" s="203">
        <v>6251</v>
      </c>
      <c r="G128" s="161" t="s">
        <v>561</v>
      </c>
      <c r="H128" s="858">
        <f>'Charges et produits du CRP'!N182</f>
        <v>0</v>
      </c>
      <c r="I128" s="858">
        <f t="shared" si="16"/>
        <v>0</v>
      </c>
      <c r="J128" s="858">
        <f t="shared" si="17"/>
        <v>0</v>
      </c>
      <c r="K128" s="858">
        <f>'cpte_CNmaj Act.Subs. &amp; RBA'!K128+'cpte_CN Act.Spé.'!K128</f>
        <v>0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154">
        <f>'Charges et produits du CRP'!N182</f>
        <v>0</v>
      </c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</row>
    <row r="129" spans="1:594" s="204" customFormat="1">
      <c r="A129" s="115" t="s">
        <v>1512</v>
      </c>
      <c r="B129" s="479"/>
      <c r="C129" s="169"/>
      <c r="D129" s="169"/>
      <c r="F129" s="203">
        <v>6261</v>
      </c>
      <c r="G129" s="161" t="s">
        <v>259</v>
      </c>
      <c r="H129" s="858">
        <f>'Charges et produits du CRP'!N183</f>
        <v>0</v>
      </c>
      <c r="I129" s="858">
        <f t="shared" si="16"/>
        <v>0</v>
      </c>
      <c r="J129" s="858">
        <f t="shared" si="17"/>
        <v>0</v>
      </c>
      <c r="K129" s="858">
        <f>'cpte_CNmaj Act.Subs. &amp; RBA'!K129+'cpte_CN Act.Spé.'!K129</f>
        <v>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154">
        <f>'Charges et produits du CRP'!N183</f>
        <v>0</v>
      </c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</row>
    <row r="130" spans="1:594" s="204" customFormat="1">
      <c r="A130" s="115" t="s">
        <v>1512</v>
      </c>
      <c r="B130" s="479"/>
      <c r="C130" s="169"/>
      <c r="D130" s="169"/>
      <c r="F130" s="203">
        <v>6263</v>
      </c>
      <c r="G130" s="161" t="s">
        <v>260</v>
      </c>
      <c r="H130" s="858">
        <f>'Charges et produits du CRP'!N184</f>
        <v>0</v>
      </c>
      <c r="I130" s="858">
        <f t="shared" si="16"/>
        <v>0</v>
      </c>
      <c r="J130" s="858">
        <f t="shared" si="17"/>
        <v>0</v>
      </c>
      <c r="K130" s="858">
        <f>'cpte_CNmaj Act.Subs. &amp; RBA'!K130+'cpte_CN Act.Spé.'!K130</f>
        <v>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154">
        <f>IF('Recueil des UO'!$V$37=1,'Charges et produits du CRP'!$N$184,0)</f>
        <v>0</v>
      </c>
      <c r="Z130" s="2"/>
      <c r="AA130" s="2"/>
      <c r="AB130" s="154">
        <f>IF('Recueil des UO'!$W$37=1,'Charges et produits du CRP'!$N$184,0)</f>
        <v>0</v>
      </c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</row>
    <row r="131" spans="1:594" s="204" customFormat="1">
      <c r="A131" s="115" t="s">
        <v>1512</v>
      </c>
      <c r="B131" s="479"/>
      <c r="C131" s="169"/>
      <c r="D131" s="169"/>
      <c r="F131" s="203">
        <v>6265</v>
      </c>
      <c r="G131" s="161" t="s">
        <v>261</v>
      </c>
      <c r="H131" s="858">
        <f>'Charges et produits du CRP'!N185</f>
        <v>0</v>
      </c>
      <c r="I131" s="858">
        <f t="shared" si="16"/>
        <v>0</v>
      </c>
      <c r="J131" s="858">
        <f t="shared" si="17"/>
        <v>0</v>
      </c>
      <c r="K131" s="858">
        <f>'cpte_CNmaj Act.Subs. &amp; RBA'!K131+'cpte_CN Act.Spé.'!K131</f>
        <v>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1"/>
      <c r="W131" s="2"/>
      <c r="X131" s="2"/>
      <c r="Y131" s="1"/>
      <c r="Z131" s="2"/>
      <c r="AA131" s="2"/>
      <c r="AB131" s="1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</row>
    <row r="132" spans="1:594" s="204" customFormat="1">
      <c r="A132" s="115" t="s">
        <v>1512</v>
      </c>
      <c r="B132" s="479"/>
      <c r="C132" s="169"/>
      <c r="D132" s="169"/>
      <c r="F132" s="203">
        <v>627</v>
      </c>
      <c r="G132" s="161" t="s">
        <v>262</v>
      </c>
      <c r="H132" s="858">
        <f>'Charges et produits du CRP'!N186</f>
        <v>0</v>
      </c>
      <c r="I132" s="858">
        <f t="shared" si="16"/>
        <v>0</v>
      </c>
      <c r="J132" s="858">
        <f t="shared" si="17"/>
        <v>0</v>
      </c>
      <c r="K132" s="858">
        <f>'cpte_CNmaj Act.Subs. &amp; RBA'!K132+'cpte_CN Act.Spé.'!K132</f>
        <v>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154">
        <f>IF('Recueil des UO'!$V$37=1,'Charges et produits du CRP'!$N$186,0)</f>
        <v>0</v>
      </c>
      <c r="Z132" s="2"/>
      <c r="AA132" s="154">
        <f>IF('Recueil des UO'!$W$37=1,'Charges et produits du CRP'!$N$186,0)</f>
        <v>0</v>
      </c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</row>
    <row r="133" spans="1:594" s="204" customFormat="1">
      <c r="A133" s="115" t="s">
        <v>1512</v>
      </c>
      <c r="B133" s="479"/>
      <c r="C133" s="169"/>
      <c r="D133" s="169"/>
      <c r="F133" s="203">
        <v>6281</v>
      </c>
      <c r="G133" s="161" t="s">
        <v>263</v>
      </c>
      <c r="H133" s="858">
        <f>'Charges et produits du CRP'!N187</f>
        <v>0</v>
      </c>
      <c r="I133" s="858">
        <f t="shared" si="16"/>
        <v>0</v>
      </c>
      <c r="J133" s="858">
        <f t="shared" si="17"/>
        <v>0</v>
      </c>
      <c r="K133" s="858">
        <f>'cpte_CNmaj Act.Subs. &amp; RBA'!K133+'cpte_CN Act.Spé.'!K133</f>
        <v>0</v>
      </c>
      <c r="L133" s="154">
        <f>'Charges et produits du CRP'!N187</f>
        <v>0</v>
      </c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</row>
    <row r="134" spans="1:594" s="204" customFormat="1">
      <c r="A134" s="115" t="s">
        <v>1512</v>
      </c>
      <c r="B134" s="479"/>
      <c r="C134" s="169"/>
      <c r="D134" s="169"/>
      <c r="F134" s="203">
        <v>6282</v>
      </c>
      <c r="G134" s="161" t="s">
        <v>264</v>
      </c>
      <c r="H134" s="858">
        <f>'Charges et produits du CRP'!N188</f>
        <v>0</v>
      </c>
      <c r="I134" s="858">
        <f t="shared" si="16"/>
        <v>0</v>
      </c>
      <c r="J134" s="858">
        <f t="shared" si="17"/>
        <v>0</v>
      </c>
      <c r="K134" s="858">
        <f>'cpte_CNmaj Act.Subs. &amp; RBA'!K134+'cpte_CN Act.Spé.'!K134</f>
        <v>0</v>
      </c>
      <c r="L134" s="2"/>
      <c r="M134" s="154">
        <f>IF('Recueil des UO'!$J$37=1,'Charges et produits du CRP'!N188,0)</f>
        <v>0</v>
      </c>
      <c r="N134" s="1"/>
      <c r="O134" s="1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</row>
    <row r="135" spans="1:594" s="204" customFormat="1">
      <c r="A135" s="115" t="s">
        <v>1512</v>
      </c>
      <c r="B135" s="479"/>
      <c r="C135" s="169"/>
      <c r="D135" s="169"/>
      <c r="F135" s="203">
        <v>6283</v>
      </c>
      <c r="G135" s="161" t="s">
        <v>265</v>
      </c>
      <c r="H135" s="858">
        <f>'Charges et produits du CRP'!N189</f>
        <v>0</v>
      </c>
      <c r="I135" s="858">
        <f t="shared" si="16"/>
        <v>0</v>
      </c>
      <c r="J135" s="858">
        <f t="shared" si="17"/>
        <v>0</v>
      </c>
      <c r="K135" s="858">
        <f>'cpte_CNmaj Act.Subs. &amp; RBA'!K135+'cpte_CN Act.Spé.'!K135</f>
        <v>0</v>
      </c>
      <c r="L135" s="2"/>
      <c r="M135" s="2"/>
      <c r="N135" s="2"/>
      <c r="O135" s="2"/>
      <c r="P135" s="1"/>
      <c r="Q135" s="1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</row>
    <row r="136" spans="1:594" s="204" customFormat="1">
      <c r="A136" s="115" t="s">
        <v>1512</v>
      </c>
      <c r="B136" s="479"/>
      <c r="C136" s="169"/>
      <c r="D136" s="169"/>
      <c r="F136" s="203">
        <v>6284</v>
      </c>
      <c r="G136" s="161" t="s">
        <v>43</v>
      </c>
      <c r="H136" s="858">
        <f>'Charges et produits du CRP'!N190</f>
        <v>0</v>
      </c>
      <c r="I136" s="858">
        <f t="shared" si="16"/>
        <v>0</v>
      </c>
      <c r="J136" s="858">
        <f t="shared" si="17"/>
        <v>0</v>
      </c>
      <c r="K136" s="858">
        <f>'cpte_CNmaj Act.Subs. &amp; RBA'!K136+'cpte_CN Act.Spé.'!K136</f>
        <v>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154">
        <f>'Charges et produits du CRP'!N190</f>
        <v>0</v>
      </c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</row>
    <row r="137" spans="1:594" s="204" customFormat="1">
      <c r="A137" s="115" t="s">
        <v>1512</v>
      </c>
      <c r="B137" s="479"/>
      <c r="C137" s="169"/>
      <c r="D137" s="169"/>
      <c r="F137" s="203">
        <v>6285</v>
      </c>
      <c r="G137" s="161" t="s">
        <v>266</v>
      </c>
      <c r="H137" s="858">
        <f>'Charges et produits du CRP'!N191</f>
        <v>0</v>
      </c>
      <c r="I137" s="858">
        <f t="shared" si="16"/>
        <v>0</v>
      </c>
      <c r="J137" s="858">
        <f t="shared" si="17"/>
        <v>0</v>
      </c>
      <c r="K137" s="858">
        <f>'cpte_CNmaj Act.Subs. &amp; RBA'!K137+'cpte_CN Act.Spé.'!K137</f>
        <v>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1"/>
      <c r="Y137" s="2"/>
      <c r="Z137" s="2"/>
      <c r="AA137" s="2"/>
      <c r="AB137" s="2"/>
      <c r="AC137" s="1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</row>
    <row r="138" spans="1:594" s="204" customFormat="1">
      <c r="A138" s="115" t="s">
        <v>1512</v>
      </c>
      <c r="B138" s="479"/>
      <c r="C138" s="169"/>
      <c r="D138" s="169"/>
      <c r="F138" s="203">
        <v>6288</v>
      </c>
      <c r="G138" s="161" t="s">
        <v>267</v>
      </c>
      <c r="H138" s="858">
        <f>'Charges et produits du CRP'!N192</f>
        <v>0</v>
      </c>
      <c r="I138" s="858">
        <f t="shared" si="16"/>
        <v>0</v>
      </c>
      <c r="J138" s="858">
        <f t="shared" si="17"/>
        <v>0</v>
      </c>
      <c r="K138" s="858">
        <f>'cpte_CNmaj Act.Subs. &amp; RBA'!K138+'cpte_CN Act.Spé.'!K138</f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</row>
    <row r="139" spans="1:594" s="204" customFormat="1">
      <c r="A139" s="115" t="s">
        <v>1512</v>
      </c>
      <c r="B139" s="479"/>
      <c r="C139" s="169"/>
      <c r="D139" s="169"/>
      <c r="F139" s="203">
        <v>63511</v>
      </c>
      <c r="G139" s="161" t="s">
        <v>269</v>
      </c>
      <c r="H139" s="858">
        <f>'Charges et produits du CRP'!N193</f>
        <v>0</v>
      </c>
      <c r="I139" s="858">
        <f t="shared" si="16"/>
        <v>0</v>
      </c>
      <c r="J139" s="858">
        <f t="shared" si="17"/>
        <v>0</v>
      </c>
      <c r="K139" s="858">
        <f>'cpte_CNmaj Act.Subs. &amp; RBA'!K139+'cpte_CN Act.Spé.'!K139</f>
        <v>0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154">
        <f>IF('Recueil des UO'!$V$37=1,'Charges et produits du CRP'!N193,0)</f>
        <v>0</v>
      </c>
      <c r="Z139" s="2"/>
      <c r="AA139" s="154">
        <f>IF('Recueil des UO'!$W$37=1,'Charges et produits du CRP'!N193,0)</f>
        <v>0</v>
      </c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</row>
    <row r="140" spans="1:594" s="204" customFormat="1">
      <c r="A140" s="115" t="s">
        <v>1512</v>
      </c>
      <c r="B140" s="479"/>
      <c r="C140" s="169"/>
      <c r="D140" s="169"/>
      <c r="F140" s="203">
        <v>63512</v>
      </c>
      <c r="G140" s="161" t="s">
        <v>270</v>
      </c>
      <c r="H140" s="858">
        <f>'Charges et produits du CRP'!N194</f>
        <v>0</v>
      </c>
      <c r="I140" s="858">
        <f t="shared" si="16"/>
        <v>0</v>
      </c>
      <c r="J140" s="858">
        <f t="shared" si="17"/>
        <v>0</v>
      </c>
      <c r="K140" s="858">
        <f>'cpte_CNmaj Act.Subs. &amp; RBA'!K140+'cpte_CN Act.Spé.'!K140</f>
        <v>0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154">
        <f>'Charges et produits du CRP'!N194</f>
        <v>0</v>
      </c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</row>
    <row r="141" spans="1:594" s="204" customFormat="1">
      <c r="A141" s="115" t="s">
        <v>1512</v>
      </c>
      <c r="B141" s="479"/>
      <c r="C141" s="169"/>
      <c r="D141" s="169"/>
      <c r="F141" s="203">
        <v>63513</v>
      </c>
      <c r="G141" s="161" t="s">
        <v>271</v>
      </c>
      <c r="H141" s="858">
        <f>'Charges et produits du CRP'!N195</f>
        <v>0</v>
      </c>
      <c r="I141" s="858">
        <f t="shared" ref="I141:I204" si="18">K141+SUM(L141:VV141)</f>
        <v>0</v>
      </c>
      <c r="J141" s="858">
        <f t="shared" ref="J141:J204" si="19">H141-I141</f>
        <v>0</v>
      </c>
      <c r="K141" s="858">
        <f>'cpte_CNmaj Act.Subs. &amp; RBA'!K141+'cpte_CN Act.Spé.'!K141</f>
        <v>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154">
        <f>'Charges et produits du CRP'!N195</f>
        <v>0</v>
      </c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</row>
    <row r="142" spans="1:594" s="204" customFormat="1">
      <c r="A142" s="115" t="s">
        <v>1512</v>
      </c>
      <c r="B142" s="479"/>
      <c r="C142" s="169"/>
      <c r="D142" s="169"/>
      <c r="F142" s="203">
        <v>63514</v>
      </c>
      <c r="G142" s="161" t="s">
        <v>272</v>
      </c>
      <c r="H142" s="858">
        <f>'Charges et produits du CRP'!N196</f>
        <v>0</v>
      </c>
      <c r="I142" s="858">
        <f t="shared" si="18"/>
        <v>0</v>
      </c>
      <c r="J142" s="858">
        <f t="shared" si="19"/>
        <v>0</v>
      </c>
      <c r="K142" s="858">
        <f>'cpte_CNmaj Act.Subs. &amp; RBA'!K142+'cpte_CN Act.Spé.'!K142</f>
        <v>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154">
        <f>IF('Recueil des UO'!$V$37=1,'Charges et produits du CRP'!N196,0)</f>
        <v>0</v>
      </c>
      <c r="Z142" s="2"/>
      <c r="AA142" s="154">
        <f>IF('Recueil des UO'!$W$37=1,'Charges et produits du CRP'!N196,0)</f>
        <v>0</v>
      </c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</row>
    <row r="143" spans="1:594" s="204" customFormat="1">
      <c r="A143" s="115" t="s">
        <v>1512</v>
      </c>
      <c r="B143" s="479"/>
      <c r="C143" s="169"/>
      <c r="D143" s="169"/>
      <c r="F143" s="203">
        <v>6352</v>
      </c>
      <c r="G143" s="161" t="s">
        <v>273</v>
      </c>
      <c r="H143" s="858">
        <f>'Charges et produits du CRP'!N197</f>
        <v>0</v>
      </c>
      <c r="I143" s="858">
        <f t="shared" si="18"/>
        <v>0</v>
      </c>
      <c r="J143" s="858">
        <f t="shared" si="19"/>
        <v>0</v>
      </c>
      <c r="K143" s="858">
        <f>'cpte_CNmaj Act.Subs. &amp; RBA'!K143+'cpte_CN Act.Spé.'!K143</f>
        <v>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</row>
    <row r="144" spans="1:594" s="204" customFormat="1">
      <c r="A144" s="115" t="s">
        <v>1512</v>
      </c>
      <c r="B144" s="479"/>
      <c r="C144" s="169"/>
      <c r="D144" s="169"/>
      <c r="F144" s="203">
        <v>6353</v>
      </c>
      <c r="G144" s="161" t="s">
        <v>274</v>
      </c>
      <c r="H144" s="858">
        <f>'Charges et produits du CRP'!N198</f>
        <v>0</v>
      </c>
      <c r="I144" s="858">
        <f t="shared" si="18"/>
        <v>0</v>
      </c>
      <c r="J144" s="858">
        <f t="shared" si="19"/>
        <v>0</v>
      </c>
      <c r="K144" s="858">
        <f>'cpte_CNmaj Act.Subs. &amp; RBA'!K144+'cpte_CN Act.Spé.'!K144</f>
        <v>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154">
        <f>IF('Recueil des UO'!$V$37=1,'Charges et produits du CRP'!N198,0)</f>
        <v>0</v>
      </c>
      <c r="Z144" s="2"/>
      <c r="AA144" s="154">
        <f>IF('Recueil des UO'!$W$37=1,'Charges et produits du CRP'!N198,0)</f>
        <v>0</v>
      </c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</row>
    <row r="145" spans="1:594" s="204" customFormat="1">
      <c r="A145" s="115" t="s">
        <v>1512</v>
      </c>
      <c r="B145" s="479"/>
      <c r="C145" s="169"/>
      <c r="D145" s="169"/>
      <c r="F145" s="203">
        <v>6354</v>
      </c>
      <c r="G145" s="161" t="s">
        <v>275</v>
      </c>
      <c r="H145" s="858">
        <f>'Charges et produits du CRP'!N199</f>
        <v>0</v>
      </c>
      <c r="I145" s="858">
        <f t="shared" si="18"/>
        <v>0</v>
      </c>
      <c r="J145" s="858">
        <f t="shared" si="19"/>
        <v>0</v>
      </c>
      <c r="K145" s="858">
        <f>'cpte_CNmaj Act.Subs. &amp; RBA'!K145+'cpte_CN Act.Spé.'!K145</f>
        <v>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154">
        <f>IF('Recueil des UO'!$V$37=1,'Charges et produits du CRP'!N199,0)</f>
        <v>0</v>
      </c>
      <c r="Z145" s="2"/>
      <c r="AA145" s="154">
        <f>IF('Recueil des UO'!$W$37=1,'Charges et produits du CRP'!N199,0)</f>
        <v>0</v>
      </c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</row>
    <row r="146" spans="1:594" s="204" customFormat="1">
      <c r="A146" s="115" t="s">
        <v>1512</v>
      </c>
      <c r="B146" s="479"/>
      <c r="C146" s="169"/>
      <c r="D146" s="169"/>
      <c r="F146" s="203">
        <v>6358</v>
      </c>
      <c r="G146" s="161" t="s">
        <v>276</v>
      </c>
      <c r="H146" s="858">
        <f>'Charges et produits du CRP'!N200</f>
        <v>0</v>
      </c>
      <c r="I146" s="858">
        <f t="shared" si="18"/>
        <v>0</v>
      </c>
      <c r="J146" s="858">
        <f t="shared" si="19"/>
        <v>0</v>
      </c>
      <c r="K146" s="858">
        <f>'cpte_CNmaj Act.Subs. &amp; RBA'!K146+'cpte_CN Act.Spé.'!K146</f>
        <v>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154">
        <f>IF('Recueil des UO'!$V$37=1,'Charges et produits du CRP'!N200,0)</f>
        <v>0</v>
      </c>
      <c r="Z146" s="2"/>
      <c r="AA146" s="154">
        <f>IF('Recueil des UO'!$W$37=1,'Charges et produits du CRP'!N200,0)</f>
        <v>0</v>
      </c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</row>
    <row r="147" spans="1:594" s="204" customFormat="1">
      <c r="A147" s="115" t="s">
        <v>1512</v>
      </c>
      <c r="B147" s="479"/>
      <c r="C147" s="169"/>
      <c r="D147" s="169"/>
      <c r="F147" s="203">
        <v>637</v>
      </c>
      <c r="G147" s="161" t="s">
        <v>277</v>
      </c>
      <c r="H147" s="858">
        <f>'Charges et produits du CRP'!N201</f>
        <v>0</v>
      </c>
      <c r="I147" s="858">
        <f t="shared" si="18"/>
        <v>0</v>
      </c>
      <c r="J147" s="858">
        <f t="shared" si="19"/>
        <v>0</v>
      </c>
      <c r="K147" s="858">
        <f>'cpte_CNmaj Act.Subs. &amp; RBA'!K147+'cpte_CN Act.Spé.'!K147</f>
        <v>0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154">
        <f>IF('Recueil des UO'!$V$37=1,'Charges et produits du CRP'!N201,0)</f>
        <v>0</v>
      </c>
      <c r="Z147" s="2"/>
      <c r="AA147" s="154">
        <f>IF('Recueil des UO'!$W$37=1,'Charges et produits du CRP'!N201,0)</f>
        <v>0</v>
      </c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</row>
    <row r="148" spans="1:594" s="204" customFormat="1" ht="22.5">
      <c r="A148" s="115" t="s">
        <v>1512</v>
      </c>
      <c r="B148" s="479"/>
      <c r="C148" s="169"/>
      <c r="D148" s="169"/>
      <c r="F148" s="203">
        <v>651</v>
      </c>
      <c r="G148" s="161" t="s">
        <v>279</v>
      </c>
      <c r="H148" s="858">
        <f>'Charges et produits du CRP'!N202</f>
        <v>0</v>
      </c>
      <c r="I148" s="858">
        <f t="shared" si="18"/>
        <v>0</v>
      </c>
      <c r="J148" s="858">
        <f t="shared" si="19"/>
        <v>0</v>
      </c>
      <c r="K148" s="858">
        <f>'cpte_CNmaj Act.Subs. &amp; RBA'!K148+'cpte_CN Act.Spé.'!K148</f>
        <v>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154">
        <f>'Charges et produits du CRP'!N202</f>
        <v>0</v>
      </c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</row>
    <row r="149" spans="1:594" s="204" customFormat="1">
      <c r="A149" s="115" t="s">
        <v>1512</v>
      </c>
      <c r="B149" s="479"/>
      <c r="C149" s="169"/>
      <c r="D149" s="169"/>
      <c r="F149" s="203">
        <v>6521</v>
      </c>
      <c r="G149" s="161" t="s">
        <v>565</v>
      </c>
      <c r="H149" s="858">
        <f>'Charges et produits du CRP'!N203</f>
        <v>0</v>
      </c>
      <c r="I149" s="858">
        <f t="shared" si="18"/>
        <v>0</v>
      </c>
      <c r="J149" s="858">
        <f t="shared" si="19"/>
        <v>0</v>
      </c>
      <c r="K149" s="858">
        <f>'cpte_CNmaj Act.Subs. &amp; RBA'!K149+'cpte_CN Act.Spé.'!K149</f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</row>
    <row r="150" spans="1:594" s="204" customFormat="1">
      <c r="A150" s="115" t="s">
        <v>1512</v>
      </c>
      <c r="B150" s="479"/>
      <c r="C150" s="169"/>
      <c r="D150" s="169"/>
      <c r="F150" s="203">
        <v>6522</v>
      </c>
      <c r="G150" s="161" t="s">
        <v>566</v>
      </c>
      <c r="H150" s="858">
        <f>'Charges et produits du CRP'!N204</f>
        <v>0</v>
      </c>
      <c r="I150" s="858">
        <f t="shared" si="18"/>
        <v>0</v>
      </c>
      <c r="J150" s="858">
        <f t="shared" si="19"/>
        <v>0</v>
      </c>
      <c r="K150" s="858">
        <f>'cpte_CNmaj Act.Subs. &amp; RBA'!K150+'cpte_CN Act.Spé.'!K150</f>
        <v>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154">
        <f>IF('Recueil des UO'!$V$37=1,'Charges et produits du CRP'!N204,0)</f>
        <v>0</v>
      </c>
      <c r="Z150" s="2"/>
      <c r="AA150" s="154">
        <f>IF('Recueil des UO'!$W$37=1,'Charges et produits du CRP'!N204,0)</f>
        <v>0</v>
      </c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  <c r="OZ150" s="3"/>
      <c r="PA150" s="3"/>
      <c r="PB150" s="3"/>
      <c r="PC150" s="3"/>
      <c r="PD150" s="3"/>
      <c r="PE150" s="3"/>
      <c r="PF150" s="3"/>
      <c r="PG150" s="3"/>
      <c r="PH150" s="3"/>
      <c r="PI150" s="3"/>
      <c r="PJ150" s="3"/>
      <c r="PK150" s="3"/>
      <c r="PL150" s="3"/>
      <c r="PM150" s="3"/>
      <c r="PN150" s="3"/>
      <c r="PO150" s="3"/>
      <c r="PP150" s="3"/>
      <c r="PQ150" s="3"/>
      <c r="PR150" s="3"/>
      <c r="PS150" s="3"/>
      <c r="PT150" s="3"/>
      <c r="PU150" s="3"/>
      <c r="PV150" s="3"/>
      <c r="PW150" s="3"/>
      <c r="PX150" s="3"/>
      <c r="PY150" s="3"/>
      <c r="PZ150" s="3"/>
      <c r="QA150" s="3"/>
      <c r="QB150" s="3"/>
      <c r="QC150" s="3"/>
      <c r="QD150" s="3"/>
      <c r="QE150" s="3"/>
      <c r="QF150" s="3"/>
      <c r="QG150" s="3"/>
      <c r="QH150" s="3"/>
      <c r="QI150" s="3"/>
      <c r="QJ150" s="3"/>
      <c r="QK150" s="3"/>
      <c r="QL150" s="3"/>
      <c r="QM150" s="3"/>
      <c r="QN150" s="3"/>
      <c r="QO150" s="3"/>
      <c r="QP150" s="3"/>
      <c r="QQ150" s="3"/>
      <c r="QR150" s="3"/>
      <c r="QS150" s="3"/>
      <c r="QT150" s="3"/>
      <c r="QU150" s="3"/>
      <c r="QV150" s="3"/>
      <c r="QW150" s="3"/>
      <c r="QX150" s="3"/>
      <c r="QY150" s="3"/>
      <c r="QZ150" s="3"/>
      <c r="RA150" s="3"/>
      <c r="RB150" s="3"/>
      <c r="RC150" s="3"/>
      <c r="RD150" s="3"/>
      <c r="RE150" s="3"/>
      <c r="RF150" s="3"/>
      <c r="RG150" s="3"/>
      <c r="RH150" s="3"/>
      <c r="RI150" s="3"/>
      <c r="RJ150" s="3"/>
      <c r="RK150" s="3"/>
      <c r="RL150" s="3"/>
      <c r="RM150" s="3"/>
      <c r="RN150" s="3"/>
      <c r="RO150" s="3"/>
      <c r="RP150" s="3"/>
      <c r="RQ150" s="3"/>
      <c r="RR150" s="3"/>
      <c r="RS150" s="3"/>
      <c r="RT150" s="3"/>
      <c r="RU150" s="3"/>
      <c r="RV150" s="3"/>
      <c r="RW150" s="3"/>
      <c r="RX150" s="3"/>
      <c r="RY150" s="3"/>
      <c r="RZ150" s="3"/>
      <c r="SA150" s="3"/>
      <c r="SB150" s="3"/>
      <c r="SC150" s="3"/>
      <c r="SD150" s="3"/>
      <c r="SE150" s="3"/>
      <c r="SF150" s="3"/>
      <c r="SG150" s="3"/>
      <c r="SH150" s="3"/>
      <c r="SI150" s="3"/>
      <c r="SJ150" s="3"/>
      <c r="SK150" s="3"/>
      <c r="SL150" s="3"/>
      <c r="SM150" s="3"/>
      <c r="SN150" s="3"/>
      <c r="SO150" s="3"/>
      <c r="SP150" s="3"/>
      <c r="SQ150" s="3"/>
      <c r="SR150" s="3"/>
      <c r="SS150" s="3"/>
      <c r="ST150" s="3"/>
      <c r="SU150" s="3"/>
      <c r="SV150" s="3"/>
      <c r="SW150" s="3"/>
      <c r="SX150" s="3"/>
      <c r="SY150" s="3"/>
      <c r="SZ150" s="3"/>
      <c r="TA150" s="3"/>
      <c r="TB150" s="3"/>
      <c r="TC150" s="3"/>
      <c r="TD150" s="3"/>
      <c r="TE150" s="3"/>
      <c r="TF150" s="3"/>
      <c r="TG150" s="3"/>
      <c r="TH150" s="3"/>
      <c r="TI150" s="3"/>
      <c r="TJ150" s="3"/>
      <c r="TK150" s="3"/>
      <c r="TL150" s="3"/>
      <c r="TM150" s="3"/>
      <c r="TN150" s="3"/>
      <c r="TO150" s="3"/>
      <c r="TP150" s="3"/>
      <c r="TQ150" s="3"/>
      <c r="TR150" s="3"/>
      <c r="TS150" s="3"/>
      <c r="TT150" s="3"/>
      <c r="TU150" s="3"/>
      <c r="TV150" s="3"/>
      <c r="TW150" s="3"/>
      <c r="TX150" s="3"/>
      <c r="TY150" s="3"/>
      <c r="TZ150" s="3"/>
      <c r="UA150" s="3"/>
      <c r="UB150" s="3"/>
      <c r="UC150" s="3"/>
      <c r="UD150" s="3"/>
      <c r="UE150" s="3"/>
      <c r="UF150" s="3"/>
      <c r="UG150" s="3"/>
      <c r="UH150" s="3"/>
      <c r="UI150" s="3"/>
      <c r="UJ150" s="3"/>
      <c r="UK150" s="3"/>
      <c r="UL150" s="3"/>
      <c r="UM150" s="3"/>
      <c r="UN150" s="3"/>
      <c r="UO150" s="3"/>
      <c r="UP150" s="3"/>
      <c r="UQ150" s="3"/>
      <c r="UR150" s="3"/>
      <c r="US150" s="3"/>
      <c r="UT150" s="3"/>
      <c r="UU150" s="3"/>
      <c r="UV150" s="3"/>
      <c r="UW150" s="3"/>
      <c r="UX150" s="3"/>
      <c r="UY150" s="3"/>
      <c r="UZ150" s="3"/>
      <c r="VA150" s="3"/>
      <c r="VB150" s="3"/>
      <c r="VC150" s="3"/>
      <c r="VD150" s="3"/>
      <c r="VE150" s="3"/>
      <c r="VF150" s="3"/>
      <c r="VG150" s="3"/>
      <c r="VH150" s="3"/>
      <c r="VI150" s="3"/>
      <c r="VJ150" s="3"/>
      <c r="VK150" s="3"/>
      <c r="VL150" s="3"/>
      <c r="VM150" s="3"/>
      <c r="VN150" s="3"/>
      <c r="VO150" s="3"/>
      <c r="VP150" s="3"/>
      <c r="VQ150" s="3"/>
      <c r="VR150" s="3"/>
      <c r="VS150" s="3"/>
      <c r="VT150" s="3"/>
      <c r="VU150" s="3"/>
      <c r="VV150" s="3"/>
    </row>
    <row r="151" spans="1:594" s="204" customFormat="1">
      <c r="A151" s="115" t="s">
        <v>1512</v>
      </c>
      <c r="B151" s="479"/>
      <c r="C151" s="169"/>
      <c r="D151" s="169"/>
      <c r="F151" s="203">
        <v>654</v>
      </c>
      <c r="G151" s="161" t="s">
        <v>280</v>
      </c>
      <c r="H151" s="858">
        <f>'Charges et produits du CRP'!N205</f>
        <v>0</v>
      </c>
      <c r="I151" s="858">
        <f t="shared" si="18"/>
        <v>0</v>
      </c>
      <c r="J151" s="858">
        <f t="shared" si="19"/>
        <v>0</v>
      </c>
      <c r="K151" s="858">
        <f>'cpte_CNmaj Act.Subs. &amp; RBA'!K151+'cpte_CN Act.Spé.'!K151</f>
        <v>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154">
        <f>IF('Recueil des UO'!$V$37=1,'Charges et produits du CRP'!N205,0)</f>
        <v>0</v>
      </c>
      <c r="Z151" s="2"/>
      <c r="AA151" s="154">
        <f>IF('Recueil des UO'!$W$37=1,'Charges et produits du CRP'!N205,0)</f>
        <v>0</v>
      </c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  <c r="OA151" s="3"/>
      <c r="OB151" s="3"/>
      <c r="OC151" s="3"/>
      <c r="OD151" s="3"/>
      <c r="OE151" s="3"/>
      <c r="OF151" s="3"/>
      <c r="OG151" s="3"/>
      <c r="OH151" s="3"/>
      <c r="OI151" s="3"/>
      <c r="OJ151" s="3"/>
      <c r="OK151" s="3"/>
      <c r="OL151" s="3"/>
      <c r="OM151" s="3"/>
      <c r="ON151" s="3"/>
      <c r="OO151" s="3"/>
      <c r="OP151" s="3"/>
      <c r="OQ151" s="3"/>
      <c r="OR151" s="3"/>
      <c r="OS151" s="3"/>
      <c r="OT151" s="3"/>
      <c r="OU151" s="3"/>
      <c r="OV151" s="3"/>
      <c r="OW151" s="3"/>
      <c r="OX151" s="3"/>
      <c r="OY151" s="3"/>
      <c r="OZ151" s="3"/>
      <c r="PA151" s="3"/>
      <c r="PB151" s="3"/>
      <c r="PC151" s="3"/>
      <c r="PD151" s="3"/>
      <c r="PE151" s="3"/>
      <c r="PF151" s="3"/>
      <c r="PG151" s="3"/>
      <c r="PH151" s="3"/>
      <c r="PI151" s="3"/>
      <c r="PJ151" s="3"/>
      <c r="PK151" s="3"/>
      <c r="PL151" s="3"/>
      <c r="PM151" s="3"/>
      <c r="PN151" s="3"/>
      <c r="PO151" s="3"/>
      <c r="PP151" s="3"/>
      <c r="PQ151" s="3"/>
      <c r="PR151" s="3"/>
      <c r="PS151" s="3"/>
      <c r="PT151" s="3"/>
      <c r="PU151" s="3"/>
      <c r="PV151" s="3"/>
      <c r="PW151" s="3"/>
      <c r="PX151" s="3"/>
      <c r="PY151" s="3"/>
      <c r="PZ151" s="3"/>
      <c r="QA151" s="3"/>
      <c r="QB151" s="3"/>
      <c r="QC151" s="3"/>
      <c r="QD151" s="3"/>
      <c r="QE151" s="3"/>
      <c r="QF151" s="3"/>
      <c r="QG151" s="3"/>
      <c r="QH151" s="3"/>
      <c r="QI151" s="3"/>
      <c r="QJ151" s="3"/>
      <c r="QK151" s="3"/>
      <c r="QL151" s="3"/>
      <c r="QM151" s="3"/>
      <c r="QN151" s="3"/>
      <c r="QO151" s="3"/>
      <c r="QP151" s="3"/>
      <c r="QQ151" s="3"/>
      <c r="QR151" s="3"/>
      <c r="QS151" s="3"/>
      <c r="QT151" s="3"/>
      <c r="QU151" s="3"/>
      <c r="QV151" s="3"/>
      <c r="QW151" s="3"/>
      <c r="QX151" s="3"/>
      <c r="QY151" s="3"/>
      <c r="QZ151" s="3"/>
      <c r="RA151" s="3"/>
      <c r="RB151" s="3"/>
      <c r="RC151" s="3"/>
      <c r="RD151" s="3"/>
      <c r="RE151" s="3"/>
      <c r="RF151" s="3"/>
      <c r="RG151" s="3"/>
      <c r="RH151" s="3"/>
      <c r="RI151" s="3"/>
      <c r="RJ151" s="3"/>
      <c r="RK151" s="3"/>
      <c r="RL151" s="3"/>
      <c r="RM151" s="3"/>
      <c r="RN151" s="3"/>
      <c r="RO151" s="3"/>
      <c r="RP151" s="3"/>
      <c r="RQ151" s="3"/>
      <c r="RR151" s="3"/>
      <c r="RS151" s="3"/>
      <c r="RT151" s="3"/>
      <c r="RU151" s="3"/>
      <c r="RV151" s="3"/>
      <c r="RW151" s="3"/>
      <c r="RX151" s="3"/>
      <c r="RY151" s="3"/>
      <c r="RZ151" s="3"/>
      <c r="SA151" s="3"/>
      <c r="SB151" s="3"/>
      <c r="SC151" s="3"/>
      <c r="SD151" s="3"/>
      <c r="SE151" s="3"/>
      <c r="SF151" s="3"/>
      <c r="SG151" s="3"/>
      <c r="SH151" s="3"/>
      <c r="SI151" s="3"/>
      <c r="SJ151" s="3"/>
      <c r="SK151" s="3"/>
      <c r="SL151" s="3"/>
      <c r="SM151" s="3"/>
      <c r="SN151" s="3"/>
      <c r="SO151" s="3"/>
      <c r="SP151" s="3"/>
      <c r="SQ151" s="3"/>
      <c r="SR151" s="3"/>
      <c r="SS151" s="3"/>
      <c r="ST151" s="3"/>
      <c r="SU151" s="3"/>
      <c r="SV151" s="3"/>
      <c r="SW151" s="3"/>
      <c r="SX151" s="3"/>
      <c r="SY151" s="3"/>
      <c r="SZ151" s="3"/>
      <c r="TA151" s="3"/>
      <c r="TB151" s="3"/>
      <c r="TC151" s="3"/>
      <c r="TD151" s="3"/>
      <c r="TE151" s="3"/>
      <c r="TF151" s="3"/>
      <c r="TG151" s="3"/>
      <c r="TH151" s="3"/>
      <c r="TI151" s="3"/>
      <c r="TJ151" s="3"/>
      <c r="TK151" s="3"/>
      <c r="TL151" s="3"/>
      <c r="TM151" s="3"/>
      <c r="TN151" s="3"/>
      <c r="TO151" s="3"/>
      <c r="TP151" s="3"/>
      <c r="TQ151" s="3"/>
      <c r="TR151" s="3"/>
      <c r="TS151" s="3"/>
      <c r="TT151" s="3"/>
      <c r="TU151" s="3"/>
      <c r="TV151" s="3"/>
      <c r="TW151" s="3"/>
      <c r="TX151" s="3"/>
      <c r="TY151" s="3"/>
      <c r="TZ151" s="3"/>
      <c r="UA151" s="3"/>
      <c r="UB151" s="3"/>
      <c r="UC151" s="3"/>
      <c r="UD151" s="3"/>
      <c r="UE151" s="3"/>
      <c r="UF151" s="3"/>
      <c r="UG151" s="3"/>
      <c r="UH151" s="3"/>
      <c r="UI151" s="3"/>
      <c r="UJ151" s="3"/>
      <c r="UK151" s="3"/>
      <c r="UL151" s="3"/>
      <c r="UM151" s="3"/>
      <c r="UN151" s="3"/>
      <c r="UO151" s="3"/>
      <c r="UP151" s="3"/>
      <c r="UQ151" s="3"/>
      <c r="UR151" s="3"/>
      <c r="US151" s="3"/>
      <c r="UT151" s="3"/>
      <c r="UU151" s="3"/>
      <c r="UV151" s="3"/>
      <c r="UW151" s="3"/>
      <c r="UX151" s="3"/>
      <c r="UY151" s="3"/>
      <c r="UZ151" s="3"/>
      <c r="VA151" s="3"/>
      <c r="VB151" s="3"/>
      <c r="VC151" s="3"/>
      <c r="VD151" s="3"/>
      <c r="VE151" s="3"/>
      <c r="VF151" s="3"/>
      <c r="VG151" s="3"/>
      <c r="VH151" s="3"/>
      <c r="VI151" s="3"/>
      <c r="VJ151" s="3"/>
      <c r="VK151" s="3"/>
      <c r="VL151" s="3"/>
      <c r="VM151" s="3"/>
      <c r="VN151" s="3"/>
      <c r="VO151" s="3"/>
      <c r="VP151" s="3"/>
      <c r="VQ151" s="3"/>
      <c r="VR151" s="3"/>
      <c r="VS151" s="3"/>
      <c r="VT151" s="3"/>
      <c r="VU151" s="3"/>
      <c r="VV151" s="3"/>
    </row>
    <row r="152" spans="1:594" s="204" customFormat="1">
      <c r="A152" s="115" t="s">
        <v>1512</v>
      </c>
      <c r="B152" s="479"/>
      <c r="C152" s="169"/>
      <c r="D152" s="169"/>
      <c r="F152" s="203">
        <v>655</v>
      </c>
      <c r="G152" s="161" t="s">
        <v>281</v>
      </c>
      <c r="H152" s="858">
        <f>'Charges et produits du CRP'!N206</f>
        <v>0</v>
      </c>
      <c r="I152" s="858">
        <f t="shared" si="18"/>
        <v>0</v>
      </c>
      <c r="J152" s="858">
        <f t="shared" si="19"/>
        <v>0</v>
      </c>
      <c r="K152" s="858">
        <f>'cpte_CNmaj Act.Subs. &amp; RBA'!K152+'cpte_CN Act.Spé.'!K152</f>
        <v>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154">
        <f>IF('Recueil des UO'!$V$37=1,'Charges et produits du CRP'!N206,0)</f>
        <v>0</v>
      </c>
      <c r="Z152" s="2"/>
      <c r="AA152" s="154">
        <f>IF('Recueil des UO'!$W$37=1,'Charges et produits du CRP'!N206,0)</f>
        <v>0</v>
      </c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  <c r="OA152" s="3"/>
      <c r="OB152" s="3"/>
      <c r="OC152" s="3"/>
      <c r="OD152" s="3"/>
      <c r="OE152" s="3"/>
      <c r="OF152" s="3"/>
      <c r="OG152" s="3"/>
      <c r="OH152" s="3"/>
      <c r="OI152" s="3"/>
      <c r="OJ152" s="3"/>
      <c r="OK152" s="3"/>
      <c r="OL152" s="3"/>
      <c r="OM152" s="3"/>
      <c r="ON152" s="3"/>
      <c r="OO152" s="3"/>
      <c r="OP152" s="3"/>
      <c r="OQ152" s="3"/>
      <c r="OR152" s="3"/>
      <c r="OS152" s="3"/>
      <c r="OT152" s="3"/>
      <c r="OU152" s="3"/>
      <c r="OV152" s="3"/>
      <c r="OW152" s="3"/>
      <c r="OX152" s="3"/>
      <c r="OY152" s="3"/>
      <c r="OZ152" s="3"/>
      <c r="PA152" s="3"/>
      <c r="PB152" s="3"/>
      <c r="PC152" s="3"/>
      <c r="PD152" s="3"/>
      <c r="PE152" s="3"/>
      <c r="PF152" s="3"/>
      <c r="PG152" s="3"/>
      <c r="PH152" s="3"/>
      <c r="PI152" s="3"/>
      <c r="PJ152" s="3"/>
      <c r="PK152" s="3"/>
      <c r="PL152" s="3"/>
      <c r="PM152" s="3"/>
      <c r="PN152" s="3"/>
      <c r="PO152" s="3"/>
      <c r="PP152" s="3"/>
      <c r="PQ152" s="3"/>
      <c r="PR152" s="3"/>
      <c r="PS152" s="3"/>
      <c r="PT152" s="3"/>
      <c r="PU152" s="3"/>
      <c r="PV152" s="3"/>
      <c r="PW152" s="3"/>
      <c r="PX152" s="3"/>
      <c r="PY152" s="3"/>
      <c r="PZ152" s="3"/>
      <c r="QA152" s="3"/>
      <c r="QB152" s="3"/>
      <c r="QC152" s="3"/>
      <c r="QD152" s="3"/>
      <c r="QE152" s="3"/>
      <c r="QF152" s="3"/>
      <c r="QG152" s="3"/>
      <c r="QH152" s="3"/>
      <c r="QI152" s="3"/>
      <c r="QJ152" s="3"/>
      <c r="QK152" s="3"/>
      <c r="QL152" s="3"/>
      <c r="QM152" s="3"/>
      <c r="QN152" s="3"/>
      <c r="QO152" s="3"/>
      <c r="QP152" s="3"/>
      <c r="QQ152" s="3"/>
      <c r="QR152" s="3"/>
      <c r="QS152" s="3"/>
      <c r="QT152" s="3"/>
      <c r="QU152" s="3"/>
      <c r="QV152" s="3"/>
      <c r="QW152" s="3"/>
      <c r="QX152" s="3"/>
      <c r="QY152" s="3"/>
      <c r="QZ152" s="3"/>
      <c r="RA152" s="3"/>
      <c r="RB152" s="3"/>
      <c r="RC152" s="3"/>
      <c r="RD152" s="3"/>
      <c r="RE152" s="3"/>
      <c r="RF152" s="3"/>
      <c r="RG152" s="3"/>
      <c r="RH152" s="3"/>
      <c r="RI152" s="3"/>
      <c r="RJ152" s="3"/>
      <c r="RK152" s="3"/>
      <c r="RL152" s="3"/>
      <c r="RM152" s="3"/>
      <c r="RN152" s="3"/>
      <c r="RO152" s="3"/>
      <c r="RP152" s="3"/>
      <c r="RQ152" s="3"/>
      <c r="RR152" s="3"/>
      <c r="RS152" s="3"/>
      <c r="RT152" s="3"/>
      <c r="RU152" s="3"/>
      <c r="RV152" s="3"/>
      <c r="RW152" s="3"/>
      <c r="RX152" s="3"/>
      <c r="RY152" s="3"/>
      <c r="RZ152" s="3"/>
      <c r="SA152" s="3"/>
      <c r="SB152" s="3"/>
      <c r="SC152" s="3"/>
      <c r="SD152" s="3"/>
      <c r="SE152" s="3"/>
      <c r="SF152" s="3"/>
      <c r="SG152" s="3"/>
      <c r="SH152" s="3"/>
      <c r="SI152" s="3"/>
      <c r="SJ152" s="3"/>
      <c r="SK152" s="3"/>
      <c r="SL152" s="3"/>
      <c r="SM152" s="3"/>
      <c r="SN152" s="3"/>
      <c r="SO152" s="3"/>
      <c r="SP152" s="3"/>
      <c r="SQ152" s="3"/>
      <c r="SR152" s="3"/>
      <c r="SS152" s="3"/>
      <c r="ST152" s="3"/>
      <c r="SU152" s="3"/>
      <c r="SV152" s="3"/>
      <c r="SW152" s="3"/>
      <c r="SX152" s="3"/>
      <c r="SY152" s="3"/>
      <c r="SZ152" s="3"/>
      <c r="TA152" s="3"/>
      <c r="TB152" s="3"/>
      <c r="TC152" s="3"/>
      <c r="TD152" s="3"/>
      <c r="TE152" s="3"/>
      <c r="TF152" s="3"/>
      <c r="TG152" s="3"/>
      <c r="TH152" s="3"/>
      <c r="TI152" s="3"/>
      <c r="TJ152" s="3"/>
      <c r="TK152" s="3"/>
      <c r="TL152" s="3"/>
      <c r="TM152" s="3"/>
      <c r="TN152" s="3"/>
      <c r="TO152" s="3"/>
      <c r="TP152" s="3"/>
      <c r="TQ152" s="3"/>
      <c r="TR152" s="3"/>
      <c r="TS152" s="3"/>
      <c r="TT152" s="3"/>
      <c r="TU152" s="3"/>
      <c r="TV152" s="3"/>
      <c r="TW152" s="3"/>
      <c r="TX152" s="3"/>
      <c r="TY152" s="3"/>
      <c r="TZ152" s="3"/>
      <c r="UA152" s="3"/>
      <c r="UB152" s="3"/>
      <c r="UC152" s="3"/>
      <c r="UD152" s="3"/>
      <c r="UE152" s="3"/>
      <c r="UF152" s="3"/>
      <c r="UG152" s="3"/>
      <c r="UH152" s="3"/>
      <c r="UI152" s="3"/>
      <c r="UJ152" s="3"/>
      <c r="UK152" s="3"/>
      <c r="UL152" s="3"/>
      <c r="UM152" s="3"/>
      <c r="UN152" s="3"/>
      <c r="UO152" s="3"/>
      <c r="UP152" s="3"/>
      <c r="UQ152" s="3"/>
      <c r="UR152" s="3"/>
      <c r="US152" s="3"/>
      <c r="UT152" s="3"/>
      <c r="UU152" s="3"/>
      <c r="UV152" s="3"/>
      <c r="UW152" s="3"/>
      <c r="UX152" s="3"/>
      <c r="UY152" s="3"/>
      <c r="UZ152" s="3"/>
      <c r="VA152" s="3"/>
      <c r="VB152" s="3"/>
      <c r="VC152" s="3"/>
      <c r="VD152" s="3"/>
      <c r="VE152" s="3"/>
      <c r="VF152" s="3"/>
      <c r="VG152" s="3"/>
      <c r="VH152" s="3"/>
      <c r="VI152" s="3"/>
      <c r="VJ152" s="3"/>
      <c r="VK152" s="3"/>
      <c r="VL152" s="3"/>
      <c r="VM152" s="3"/>
      <c r="VN152" s="3"/>
      <c r="VO152" s="3"/>
      <c r="VP152" s="3"/>
      <c r="VQ152" s="3"/>
      <c r="VR152" s="3"/>
      <c r="VS152" s="3"/>
      <c r="VT152" s="3"/>
      <c r="VU152" s="3"/>
      <c r="VV152" s="3"/>
    </row>
    <row r="153" spans="1:594" s="204" customFormat="1">
      <c r="A153" s="115" t="s">
        <v>1512</v>
      </c>
      <c r="B153" s="479"/>
      <c r="C153" s="169"/>
      <c r="D153" s="169"/>
      <c r="F153" s="203">
        <v>657</v>
      </c>
      <c r="G153" s="161" t="s">
        <v>282</v>
      </c>
      <c r="H153" s="858">
        <f>'Charges et produits du CRP'!N207</f>
        <v>0</v>
      </c>
      <c r="I153" s="858">
        <f t="shared" si="18"/>
        <v>0</v>
      </c>
      <c r="J153" s="858">
        <f t="shared" si="19"/>
        <v>0</v>
      </c>
      <c r="K153" s="858">
        <f>'cpte_CNmaj Act.Subs. &amp; RBA'!K153+'cpte_CN Act.Spé.'!K153</f>
        <v>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1"/>
      <c r="Y153" s="3"/>
      <c r="Z153" s="3"/>
      <c r="AA153" s="3"/>
      <c r="AB153" s="3"/>
      <c r="AC153" s="1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3"/>
      <c r="NJ153" s="3"/>
      <c r="NK153" s="3"/>
      <c r="NL153" s="3"/>
      <c r="NM153" s="3"/>
      <c r="NN153" s="3"/>
      <c r="NO153" s="3"/>
      <c r="NP153" s="3"/>
      <c r="NQ153" s="3"/>
      <c r="NR153" s="3"/>
      <c r="NS153" s="3"/>
      <c r="NT153" s="3"/>
      <c r="NU153" s="3"/>
      <c r="NV153" s="3"/>
      <c r="NW153" s="3"/>
      <c r="NX153" s="3"/>
      <c r="NY153" s="3"/>
      <c r="NZ153" s="3"/>
      <c r="OA153" s="3"/>
      <c r="OB153" s="3"/>
      <c r="OC153" s="3"/>
      <c r="OD153" s="3"/>
      <c r="OE153" s="3"/>
      <c r="OF153" s="3"/>
      <c r="OG153" s="3"/>
      <c r="OH153" s="3"/>
      <c r="OI153" s="3"/>
      <c r="OJ153" s="3"/>
      <c r="OK153" s="3"/>
      <c r="OL153" s="3"/>
      <c r="OM153" s="3"/>
      <c r="ON153" s="3"/>
      <c r="OO153" s="3"/>
      <c r="OP153" s="3"/>
      <c r="OQ153" s="3"/>
      <c r="OR153" s="3"/>
      <c r="OS153" s="3"/>
      <c r="OT153" s="3"/>
      <c r="OU153" s="3"/>
      <c r="OV153" s="3"/>
      <c r="OW153" s="3"/>
      <c r="OX153" s="3"/>
      <c r="OY153" s="3"/>
      <c r="OZ153" s="3"/>
      <c r="PA153" s="3"/>
      <c r="PB153" s="3"/>
      <c r="PC153" s="3"/>
      <c r="PD153" s="3"/>
      <c r="PE153" s="3"/>
      <c r="PF153" s="3"/>
      <c r="PG153" s="3"/>
      <c r="PH153" s="3"/>
      <c r="PI153" s="3"/>
      <c r="PJ153" s="3"/>
      <c r="PK153" s="3"/>
      <c r="PL153" s="3"/>
      <c r="PM153" s="3"/>
      <c r="PN153" s="3"/>
      <c r="PO153" s="3"/>
      <c r="PP153" s="3"/>
      <c r="PQ153" s="3"/>
      <c r="PR153" s="3"/>
      <c r="PS153" s="3"/>
      <c r="PT153" s="3"/>
      <c r="PU153" s="3"/>
      <c r="PV153" s="3"/>
      <c r="PW153" s="3"/>
      <c r="PX153" s="3"/>
      <c r="PY153" s="3"/>
      <c r="PZ153" s="3"/>
      <c r="QA153" s="3"/>
      <c r="QB153" s="3"/>
      <c r="QC153" s="3"/>
      <c r="QD153" s="3"/>
      <c r="QE153" s="3"/>
      <c r="QF153" s="3"/>
      <c r="QG153" s="3"/>
      <c r="QH153" s="3"/>
      <c r="QI153" s="3"/>
      <c r="QJ153" s="3"/>
      <c r="QK153" s="3"/>
      <c r="QL153" s="3"/>
      <c r="QM153" s="3"/>
      <c r="QN153" s="3"/>
      <c r="QO153" s="3"/>
      <c r="QP153" s="3"/>
      <c r="QQ153" s="3"/>
      <c r="QR153" s="3"/>
      <c r="QS153" s="3"/>
      <c r="QT153" s="3"/>
      <c r="QU153" s="3"/>
      <c r="QV153" s="3"/>
      <c r="QW153" s="3"/>
      <c r="QX153" s="3"/>
      <c r="QY153" s="3"/>
      <c r="QZ153" s="3"/>
      <c r="RA153" s="3"/>
      <c r="RB153" s="3"/>
      <c r="RC153" s="3"/>
      <c r="RD153" s="3"/>
      <c r="RE153" s="3"/>
      <c r="RF153" s="3"/>
      <c r="RG153" s="3"/>
      <c r="RH153" s="3"/>
      <c r="RI153" s="3"/>
      <c r="RJ153" s="3"/>
      <c r="RK153" s="3"/>
      <c r="RL153" s="3"/>
      <c r="RM153" s="3"/>
      <c r="RN153" s="3"/>
      <c r="RO153" s="3"/>
      <c r="RP153" s="3"/>
      <c r="RQ153" s="3"/>
      <c r="RR153" s="3"/>
      <c r="RS153" s="3"/>
      <c r="RT153" s="3"/>
      <c r="RU153" s="3"/>
      <c r="RV153" s="3"/>
      <c r="RW153" s="3"/>
      <c r="RX153" s="3"/>
      <c r="RY153" s="3"/>
      <c r="RZ153" s="3"/>
      <c r="SA153" s="3"/>
      <c r="SB153" s="3"/>
      <c r="SC153" s="3"/>
      <c r="SD153" s="3"/>
      <c r="SE153" s="3"/>
      <c r="SF153" s="3"/>
      <c r="SG153" s="3"/>
      <c r="SH153" s="3"/>
      <c r="SI153" s="3"/>
      <c r="SJ153" s="3"/>
      <c r="SK153" s="3"/>
      <c r="SL153" s="3"/>
      <c r="SM153" s="3"/>
      <c r="SN153" s="3"/>
      <c r="SO153" s="3"/>
      <c r="SP153" s="3"/>
      <c r="SQ153" s="3"/>
      <c r="SR153" s="3"/>
      <c r="SS153" s="3"/>
      <c r="ST153" s="3"/>
      <c r="SU153" s="3"/>
      <c r="SV153" s="3"/>
      <c r="SW153" s="3"/>
      <c r="SX153" s="3"/>
      <c r="SY153" s="3"/>
      <c r="SZ153" s="3"/>
      <c r="TA153" s="3"/>
      <c r="TB153" s="3"/>
      <c r="TC153" s="3"/>
      <c r="TD153" s="3"/>
      <c r="TE153" s="3"/>
      <c r="TF153" s="3"/>
      <c r="TG153" s="3"/>
      <c r="TH153" s="3"/>
      <c r="TI153" s="3"/>
      <c r="TJ153" s="3"/>
      <c r="TK153" s="3"/>
      <c r="TL153" s="3"/>
      <c r="TM153" s="3"/>
      <c r="TN153" s="3"/>
      <c r="TO153" s="3"/>
      <c r="TP153" s="3"/>
      <c r="TQ153" s="3"/>
      <c r="TR153" s="3"/>
      <c r="TS153" s="3"/>
      <c r="TT153" s="3"/>
      <c r="TU153" s="3"/>
      <c r="TV153" s="3"/>
      <c r="TW153" s="3"/>
      <c r="TX153" s="3"/>
      <c r="TY153" s="3"/>
      <c r="TZ153" s="3"/>
      <c r="UA153" s="3"/>
      <c r="UB153" s="3"/>
      <c r="UC153" s="3"/>
      <c r="UD153" s="3"/>
      <c r="UE153" s="3"/>
      <c r="UF153" s="3"/>
      <c r="UG153" s="3"/>
      <c r="UH153" s="3"/>
      <c r="UI153" s="3"/>
      <c r="UJ153" s="3"/>
      <c r="UK153" s="3"/>
      <c r="UL153" s="3"/>
      <c r="UM153" s="3"/>
      <c r="UN153" s="3"/>
      <c r="UO153" s="3"/>
      <c r="UP153" s="3"/>
      <c r="UQ153" s="3"/>
      <c r="UR153" s="3"/>
      <c r="US153" s="3"/>
      <c r="UT153" s="3"/>
      <c r="UU153" s="3"/>
      <c r="UV153" s="3"/>
      <c r="UW153" s="3"/>
      <c r="UX153" s="3"/>
      <c r="UY153" s="3"/>
      <c r="UZ153" s="3"/>
      <c r="VA153" s="3"/>
      <c r="VB153" s="3"/>
      <c r="VC153" s="3"/>
      <c r="VD153" s="3"/>
      <c r="VE153" s="3"/>
      <c r="VF153" s="3"/>
      <c r="VG153" s="3"/>
      <c r="VH153" s="3"/>
      <c r="VI153" s="3"/>
      <c r="VJ153" s="3"/>
      <c r="VK153" s="3"/>
      <c r="VL153" s="3"/>
      <c r="VM153" s="3"/>
      <c r="VN153" s="3"/>
      <c r="VO153" s="3"/>
      <c r="VP153" s="3"/>
      <c r="VQ153" s="3"/>
      <c r="VR153" s="3"/>
      <c r="VS153" s="3"/>
      <c r="VT153" s="3"/>
      <c r="VU153" s="3"/>
      <c r="VV153" s="3"/>
    </row>
    <row r="154" spans="1:594" s="204" customFormat="1">
      <c r="A154" s="115" t="s">
        <v>1512</v>
      </c>
      <c r="B154" s="479"/>
      <c r="C154" s="169"/>
      <c r="D154" s="169"/>
      <c r="F154" s="203" t="s">
        <v>1649</v>
      </c>
      <c r="G154" s="161" t="s">
        <v>283</v>
      </c>
      <c r="H154" s="858">
        <f>'Charges et produits du CRP'!N208</f>
        <v>0</v>
      </c>
      <c r="I154" s="858">
        <f t="shared" si="18"/>
        <v>0</v>
      </c>
      <c r="J154" s="858">
        <f t="shared" si="19"/>
        <v>0</v>
      </c>
      <c r="K154" s="858">
        <f>'cpte_CNmaj Act.Subs. &amp; RBA'!K154+'cpte_CN Act.Spé.'!K154</f>
        <v>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154">
        <f>IF('Recueil des UO'!$V$37=1,'Charges et produits du CRP'!N208,0)</f>
        <v>0</v>
      </c>
      <c r="Z154" s="2"/>
      <c r="AA154" s="154">
        <f>IF('Recueil des UO'!$W$37=1,'Charges et produits du CRP'!N208,0)</f>
        <v>0</v>
      </c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3"/>
      <c r="NJ154" s="3"/>
      <c r="NK154" s="3"/>
      <c r="NL154" s="3"/>
      <c r="NM154" s="3"/>
      <c r="NN154" s="3"/>
      <c r="NO154" s="3"/>
      <c r="NP154" s="3"/>
      <c r="NQ154" s="3"/>
      <c r="NR154" s="3"/>
      <c r="NS154" s="3"/>
      <c r="NT154" s="3"/>
      <c r="NU154" s="3"/>
      <c r="NV154" s="3"/>
      <c r="NW154" s="3"/>
      <c r="NX154" s="3"/>
      <c r="NY154" s="3"/>
      <c r="NZ154" s="3"/>
      <c r="OA154" s="3"/>
      <c r="OB154" s="3"/>
      <c r="OC154" s="3"/>
      <c r="OD154" s="3"/>
      <c r="OE154" s="3"/>
      <c r="OF154" s="3"/>
      <c r="OG154" s="3"/>
      <c r="OH154" s="3"/>
      <c r="OI154" s="3"/>
      <c r="OJ154" s="3"/>
      <c r="OK154" s="3"/>
      <c r="OL154" s="3"/>
      <c r="OM154" s="3"/>
      <c r="ON154" s="3"/>
      <c r="OO154" s="3"/>
      <c r="OP154" s="3"/>
      <c r="OQ154" s="3"/>
      <c r="OR154" s="3"/>
      <c r="OS154" s="3"/>
      <c r="OT154" s="3"/>
      <c r="OU154" s="3"/>
      <c r="OV154" s="3"/>
      <c r="OW154" s="3"/>
      <c r="OX154" s="3"/>
      <c r="OY154" s="3"/>
      <c r="OZ154" s="3"/>
      <c r="PA154" s="3"/>
      <c r="PB154" s="3"/>
      <c r="PC154" s="3"/>
      <c r="PD154" s="3"/>
      <c r="PE154" s="3"/>
      <c r="PF154" s="3"/>
      <c r="PG154" s="3"/>
      <c r="PH154" s="3"/>
      <c r="PI154" s="3"/>
      <c r="PJ154" s="3"/>
      <c r="PK154" s="3"/>
      <c r="PL154" s="3"/>
      <c r="PM154" s="3"/>
      <c r="PN154" s="3"/>
      <c r="PO154" s="3"/>
      <c r="PP154" s="3"/>
      <c r="PQ154" s="3"/>
      <c r="PR154" s="3"/>
      <c r="PS154" s="3"/>
      <c r="PT154" s="3"/>
      <c r="PU154" s="3"/>
      <c r="PV154" s="3"/>
      <c r="PW154" s="3"/>
      <c r="PX154" s="3"/>
      <c r="PY154" s="3"/>
      <c r="PZ154" s="3"/>
      <c r="QA154" s="3"/>
      <c r="QB154" s="3"/>
      <c r="QC154" s="3"/>
      <c r="QD154" s="3"/>
      <c r="QE154" s="3"/>
      <c r="QF154" s="3"/>
      <c r="QG154" s="3"/>
      <c r="QH154" s="3"/>
      <c r="QI154" s="3"/>
      <c r="QJ154" s="3"/>
      <c r="QK154" s="3"/>
      <c r="QL154" s="3"/>
      <c r="QM154" s="3"/>
      <c r="QN154" s="3"/>
      <c r="QO154" s="3"/>
      <c r="QP154" s="3"/>
      <c r="QQ154" s="3"/>
      <c r="QR154" s="3"/>
      <c r="QS154" s="3"/>
      <c r="QT154" s="3"/>
      <c r="QU154" s="3"/>
      <c r="QV154" s="3"/>
      <c r="QW154" s="3"/>
      <c r="QX154" s="3"/>
      <c r="QY154" s="3"/>
      <c r="QZ154" s="3"/>
      <c r="RA154" s="3"/>
      <c r="RB154" s="3"/>
      <c r="RC154" s="3"/>
      <c r="RD154" s="3"/>
      <c r="RE154" s="3"/>
      <c r="RF154" s="3"/>
      <c r="RG154" s="3"/>
      <c r="RH154" s="3"/>
      <c r="RI154" s="3"/>
      <c r="RJ154" s="3"/>
      <c r="RK154" s="3"/>
      <c r="RL154" s="3"/>
      <c r="RM154" s="3"/>
      <c r="RN154" s="3"/>
      <c r="RO154" s="3"/>
      <c r="RP154" s="3"/>
      <c r="RQ154" s="3"/>
      <c r="RR154" s="3"/>
      <c r="RS154" s="3"/>
      <c r="RT154" s="3"/>
      <c r="RU154" s="3"/>
      <c r="RV154" s="3"/>
      <c r="RW154" s="3"/>
      <c r="RX154" s="3"/>
      <c r="RY154" s="3"/>
      <c r="RZ154" s="3"/>
      <c r="SA154" s="3"/>
      <c r="SB154" s="3"/>
      <c r="SC154" s="3"/>
      <c r="SD154" s="3"/>
      <c r="SE154" s="3"/>
      <c r="SF154" s="3"/>
      <c r="SG154" s="3"/>
      <c r="SH154" s="3"/>
      <c r="SI154" s="3"/>
      <c r="SJ154" s="3"/>
      <c r="SK154" s="3"/>
      <c r="SL154" s="3"/>
      <c r="SM154" s="3"/>
      <c r="SN154" s="3"/>
      <c r="SO154" s="3"/>
      <c r="SP154" s="3"/>
      <c r="SQ154" s="3"/>
      <c r="SR154" s="3"/>
      <c r="SS154" s="3"/>
      <c r="ST154" s="3"/>
      <c r="SU154" s="3"/>
      <c r="SV154" s="3"/>
      <c r="SW154" s="3"/>
      <c r="SX154" s="3"/>
      <c r="SY154" s="3"/>
      <c r="SZ154" s="3"/>
      <c r="TA154" s="3"/>
      <c r="TB154" s="3"/>
      <c r="TC154" s="3"/>
      <c r="TD154" s="3"/>
      <c r="TE154" s="3"/>
      <c r="TF154" s="3"/>
      <c r="TG154" s="3"/>
      <c r="TH154" s="3"/>
      <c r="TI154" s="3"/>
      <c r="TJ154" s="3"/>
      <c r="TK154" s="3"/>
      <c r="TL154" s="3"/>
      <c r="TM154" s="3"/>
      <c r="TN154" s="3"/>
      <c r="TO154" s="3"/>
      <c r="TP154" s="3"/>
      <c r="TQ154" s="3"/>
      <c r="TR154" s="3"/>
      <c r="TS154" s="3"/>
      <c r="TT154" s="3"/>
      <c r="TU154" s="3"/>
      <c r="TV154" s="3"/>
      <c r="TW154" s="3"/>
      <c r="TX154" s="3"/>
      <c r="TY154" s="3"/>
      <c r="TZ154" s="3"/>
      <c r="UA154" s="3"/>
      <c r="UB154" s="3"/>
      <c r="UC154" s="3"/>
      <c r="UD154" s="3"/>
      <c r="UE154" s="3"/>
      <c r="UF154" s="3"/>
      <c r="UG154" s="3"/>
      <c r="UH154" s="3"/>
      <c r="UI154" s="3"/>
      <c r="UJ154" s="3"/>
      <c r="UK154" s="3"/>
      <c r="UL154" s="3"/>
      <c r="UM154" s="3"/>
      <c r="UN154" s="3"/>
      <c r="UO154" s="3"/>
      <c r="UP154" s="3"/>
      <c r="UQ154" s="3"/>
      <c r="UR154" s="3"/>
      <c r="US154" s="3"/>
      <c r="UT154" s="3"/>
      <c r="UU154" s="3"/>
      <c r="UV154" s="3"/>
      <c r="UW154" s="3"/>
      <c r="UX154" s="3"/>
      <c r="UY154" s="3"/>
      <c r="UZ154" s="3"/>
      <c r="VA154" s="3"/>
      <c r="VB154" s="3"/>
      <c r="VC154" s="3"/>
      <c r="VD154" s="3"/>
      <c r="VE154" s="3"/>
      <c r="VF154" s="3"/>
      <c r="VG154" s="3"/>
      <c r="VH154" s="3"/>
      <c r="VI154" s="3"/>
      <c r="VJ154" s="3"/>
      <c r="VK154" s="3"/>
      <c r="VL154" s="3"/>
      <c r="VM154" s="3"/>
      <c r="VN154" s="3"/>
      <c r="VO154" s="3"/>
      <c r="VP154" s="3"/>
      <c r="VQ154" s="3"/>
      <c r="VR154" s="3"/>
      <c r="VS154" s="3"/>
      <c r="VT154" s="3"/>
      <c r="VU154" s="3"/>
      <c r="VV154" s="3"/>
    </row>
    <row r="155" spans="1:594" s="204" customFormat="1">
      <c r="A155" s="115" t="s">
        <v>1512</v>
      </c>
      <c r="B155" s="479"/>
      <c r="C155" s="169"/>
      <c r="D155" s="169"/>
      <c r="F155" s="203">
        <v>6581</v>
      </c>
      <c r="G155" s="161" t="s">
        <v>284</v>
      </c>
      <c r="H155" s="858">
        <f>'Charges et produits du CRP'!N209</f>
        <v>0</v>
      </c>
      <c r="I155" s="858">
        <f t="shared" si="18"/>
        <v>0</v>
      </c>
      <c r="J155" s="858">
        <f t="shared" si="19"/>
        <v>0</v>
      </c>
      <c r="K155" s="858">
        <f>'cpte_CNmaj Act.Subs. &amp; RBA'!K155+'cpte_CN Act.Spé.'!K155</f>
        <v>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154">
        <f>'Charges et produits du CRP'!N209</f>
        <v>0</v>
      </c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  <c r="MO155" s="3"/>
      <c r="MP155" s="3"/>
      <c r="MQ155" s="3"/>
      <c r="MR155" s="3"/>
      <c r="MS155" s="3"/>
      <c r="MT155" s="3"/>
      <c r="MU155" s="3"/>
      <c r="MV155" s="3"/>
      <c r="MW155" s="3"/>
      <c r="MX155" s="3"/>
      <c r="MY155" s="3"/>
      <c r="MZ155" s="3"/>
      <c r="NA155" s="3"/>
      <c r="NB155" s="3"/>
      <c r="NC155" s="3"/>
      <c r="ND155" s="3"/>
      <c r="NE155" s="3"/>
      <c r="NF155" s="3"/>
      <c r="NG155" s="3"/>
      <c r="NH155" s="3"/>
      <c r="NI155" s="3"/>
      <c r="NJ155" s="3"/>
      <c r="NK155" s="3"/>
      <c r="NL155" s="3"/>
      <c r="NM155" s="3"/>
      <c r="NN155" s="3"/>
      <c r="NO155" s="3"/>
      <c r="NP155" s="3"/>
      <c r="NQ155" s="3"/>
      <c r="NR155" s="3"/>
      <c r="NS155" s="3"/>
      <c r="NT155" s="3"/>
      <c r="NU155" s="3"/>
      <c r="NV155" s="3"/>
      <c r="NW155" s="3"/>
      <c r="NX155" s="3"/>
      <c r="NY155" s="3"/>
      <c r="NZ155" s="3"/>
      <c r="OA155" s="3"/>
      <c r="OB155" s="3"/>
      <c r="OC155" s="3"/>
      <c r="OD155" s="3"/>
      <c r="OE155" s="3"/>
      <c r="OF155" s="3"/>
      <c r="OG155" s="3"/>
      <c r="OH155" s="3"/>
      <c r="OI155" s="3"/>
      <c r="OJ155" s="3"/>
      <c r="OK155" s="3"/>
      <c r="OL155" s="3"/>
      <c r="OM155" s="3"/>
      <c r="ON155" s="3"/>
      <c r="OO155" s="3"/>
      <c r="OP155" s="3"/>
      <c r="OQ155" s="3"/>
      <c r="OR155" s="3"/>
      <c r="OS155" s="3"/>
      <c r="OT155" s="3"/>
      <c r="OU155" s="3"/>
      <c r="OV155" s="3"/>
      <c r="OW155" s="3"/>
      <c r="OX155" s="3"/>
      <c r="OY155" s="3"/>
      <c r="OZ155" s="3"/>
      <c r="PA155" s="3"/>
      <c r="PB155" s="3"/>
      <c r="PC155" s="3"/>
      <c r="PD155" s="3"/>
      <c r="PE155" s="3"/>
      <c r="PF155" s="3"/>
      <c r="PG155" s="3"/>
      <c r="PH155" s="3"/>
      <c r="PI155" s="3"/>
      <c r="PJ155" s="3"/>
      <c r="PK155" s="3"/>
      <c r="PL155" s="3"/>
      <c r="PM155" s="3"/>
      <c r="PN155" s="3"/>
      <c r="PO155" s="3"/>
      <c r="PP155" s="3"/>
      <c r="PQ155" s="3"/>
      <c r="PR155" s="3"/>
      <c r="PS155" s="3"/>
      <c r="PT155" s="3"/>
      <c r="PU155" s="3"/>
      <c r="PV155" s="3"/>
      <c r="PW155" s="3"/>
      <c r="PX155" s="3"/>
      <c r="PY155" s="3"/>
      <c r="PZ155" s="3"/>
      <c r="QA155" s="3"/>
      <c r="QB155" s="3"/>
      <c r="QC155" s="3"/>
      <c r="QD155" s="3"/>
      <c r="QE155" s="3"/>
      <c r="QF155" s="3"/>
      <c r="QG155" s="3"/>
      <c r="QH155" s="3"/>
      <c r="QI155" s="3"/>
      <c r="QJ155" s="3"/>
      <c r="QK155" s="3"/>
      <c r="QL155" s="3"/>
      <c r="QM155" s="3"/>
      <c r="QN155" s="3"/>
      <c r="QO155" s="3"/>
      <c r="QP155" s="3"/>
      <c r="QQ155" s="3"/>
      <c r="QR155" s="3"/>
      <c r="QS155" s="3"/>
      <c r="QT155" s="3"/>
      <c r="QU155" s="3"/>
      <c r="QV155" s="3"/>
      <c r="QW155" s="3"/>
      <c r="QX155" s="3"/>
      <c r="QY155" s="3"/>
      <c r="QZ155" s="3"/>
      <c r="RA155" s="3"/>
      <c r="RB155" s="3"/>
      <c r="RC155" s="3"/>
      <c r="RD155" s="3"/>
      <c r="RE155" s="3"/>
      <c r="RF155" s="3"/>
      <c r="RG155" s="3"/>
      <c r="RH155" s="3"/>
      <c r="RI155" s="3"/>
      <c r="RJ155" s="3"/>
      <c r="RK155" s="3"/>
      <c r="RL155" s="3"/>
      <c r="RM155" s="3"/>
      <c r="RN155" s="3"/>
      <c r="RO155" s="3"/>
      <c r="RP155" s="3"/>
      <c r="RQ155" s="3"/>
      <c r="RR155" s="3"/>
      <c r="RS155" s="3"/>
      <c r="RT155" s="3"/>
      <c r="RU155" s="3"/>
      <c r="RV155" s="3"/>
      <c r="RW155" s="3"/>
      <c r="RX155" s="3"/>
      <c r="RY155" s="3"/>
      <c r="RZ155" s="3"/>
      <c r="SA155" s="3"/>
      <c r="SB155" s="3"/>
      <c r="SC155" s="3"/>
      <c r="SD155" s="3"/>
      <c r="SE155" s="3"/>
      <c r="SF155" s="3"/>
      <c r="SG155" s="3"/>
      <c r="SH155" s="3"/>
      <c r="SI155" s="3"/>
      <c r="SJ155" s="3"/>
      <c r="SK155" s="3"/>
      <c r="SL155" s="3"/>
      <c r="SM155" s="3"/>
      <c r="SN155" s="3"/>
      <c r="SO155" s="3"/>
      <c r="SP155" s="3"/>
      <c r="SQ155" s="3"/>
      <c r="SR155" s="3"/>
      <c r="SS155" s="3"/>
      <c r="ST155" s="3"/>
      <c r="SU155" s="3"/>
      <c r="SV155" s="3"/>
      <c r="SW155" s="3"/>
      <c r="SX155" s="3"/>
      <c r="SY155" s="3"/>
      <c r="SZ155" s="3"/>
      <c r="TA155" s="3"/>
      <c r="TB155" s="3"/>
      <c r="TC155" s="3"/>
      <c r="TD155" s="3"/>
      <c r="TE155" s="3"/>
      <c r="TF155" s="3"/>
      <c r="TG155" s="3"/>
      <c r="TH155" s="3"/>
      <c r="TI155" s="3"/>
      <c r="TJ155" s="3"/>
      <c r="TK155" s="3"/>
      <c r="TL155" s="3"/>
      <c r="TM155" s="3"/>
      <c r="TN155" s="3"/>
      <c r="TO155" s="3"/>
      <c r="TP155" s="3"/>
      <c r="TQ155" s="3"/>
      <c r="TR155" s="3"/>
      <c r="TS155" s="3"/>
      <c r="TT155" s="3"/>
      <c r="TU155" s="3"/>
      <c r="TV155" s="3"/>
      <c r="TW155" s="3"/>
      <c r="TX155" s="3"/>
      <c r="TY155" s="3"/>
      <c r="TZ155" s="3"/>
      <c r="UA155" s="3"/>
      <c r="UB155" s="3"/>
      <c r="UC155" s="3"/>
      <c r="UD155" s="3"/>
      <c r="UE155" s="3"/>
      <c r="UF155" s="3"/>
      <c r="UG155" s="3"/>
      <c r="UH155" s="3"/>
      <c r="UI155" s="3"/>
      <c r="UJ155" s="3"/>
      <c r="UK155" s="3"/>
      <c r="UL155" s="3"/>
      <c r="UM155" s="3"/>
      <c r="UN155" s="3"/>
      <c r="UO155" s="3"/>
      <c r="UP155" s="3"/>
      <c r="UQ155" s="3"/>
      <c r="UR155" s="3"/>
      <c r="US155" s="3"/>
      <c r="UT155" s="3"/>
      <c r="UU155" s="3"/>
      <c r="UV155" s="3"/>
      <c r="UW155" s="3"/>
      <c r="UX155" s="3"/>
      <c r="UY155" s="3"/>
      <c r="UZ155" s="3"/>
      <c r="VA155" s="3"/>
      <c r="VB155" s="3"/>
      <c r="VC155" s="3"/>
      <c r="VD155" s="3"/>
      <c r="VE155" s="3"/>
      <c r="VF155" s="3"/>
      <c r="VG155" s="3"/>
      <c r="VH155" s="3"/>
      <c r="VI155" s="3"/>
      <c r="VJ155" s="3"/>
      <c r="VK155" s="3"/>
      <c r="VL155" s="3"/>
      <c r="VM155" s="3"/>
      <c r="VN155" s="3"/>
      <c r="VO155" s="3"/>
      <c r="VP155" s="3"/>
      <c r="VQ155" s="3"/>
      <c r="VR155" s="3"/>
      <c r="VS155" s="3"/>
      <c r="VT155" s="3"/>
      <c r="VU155" s="3"/>
      <c r="VV155" s="3"/>
    </row>
    <row r="156" spans="1:594" s="204" customFormat="1">
      <c r="A156" s="115" t="s">
        <v>1512</v>
      </c>
      <c r="B156" s="479"/>
      <c r="C156" s="169"/>
      <c r="D156" s="169"/>
      <c r="F156" s="203">
        <v>6585</v>
      </c>
      <c r="G156" s="161" t="s">
        <v>285</v>
      </c>
      <c r="H156" s="858">
        <f>'Charges et produits du CRP'!N210</f>
        <v>0</v>
      </c>
      <c r="I156" s="858">
        <f t="shared" si="18"/>
        <v>0</v>
      </c>
      <c r="J156" s="858">
        <f t="shared" si="19"/>
        <v>0</v>
      </c>
      <c r="K156" s="858">
        <f>'cpte_CNmaj Act.Subs. &amp; RBA'!K156+'cpte_CN Act.Spé.'!K156</f>
        <v>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  <c r="MO156" s="3"/>
      <c r="MP156" s="3"/>
      <c r="MQ156" s="3"/>
      <c r="MR156" s="3"/>
      <c r="MS156" s="3"/>
      <c r="MT156" s="3"/>
      <c r="MU156" s="3"/>
      <c r="MV156" s="3"/>
      <c r="MW156" s="3"/>
      <c r="MX156" s="3"/>
      <c r="MY156" s="3"/>
      <c r="MZ156" s="3"/>
      <c r="NA156" s="3"/>
      <c r="NB156" s="3"/>
      <c r="NC156" s="3"/>
      <c r="ND156" s="3"/>
      <c r="NE156" s="3"/>
      <c r="NF156" s="3"/>
      <c r="NG156" s="3"/>
      <c r="NH156" s="3"/>
      <c r="NI156" s="3"/>
      <c r="NJ156" s="3"/>
      <c r="NK156" s="3"/>
      <c r="NL156" s="3"/>
      <c r="NM156" s="3"/>
      <c r="NN156" s="3"/>
      <c r="NO156" s="3"/>
      <c r="NP156" s="3"/>
      <c r="NQ156" s="3"/>
      <c r="NR156" s="3"/>
      <c r="NS156" s="3"/>
      <c r="NT156" s="3"/>
      <c r="NU156" s="3"/>
      <c r="NV156" s="3"/>
      <c r="NW156" s="3"/>
      <c r="NX156" s="3"/>
      <c r="NY156" s="3"/>
      <c r="NZ156" s="3"/>
      <c r="OA156" s="3"/>
      <c r="OB156" s="3"/>
      <c r="OC156" s="3"/>
      <c r="OD156" s="3"/>
      <c r="OE156" s="3"/>
      <c r="OF156" s="3"/>
      <c r="OG156" s="3"/>
      <c r="OH156" s="3"/>
      <c r="OI156" s="3"/>
      <c r="OJ156" s="3"/>
      <c r="OK156" s="3"/>
      <c r="OL156" s="3"/>
      <c r="OM156" s="3"/>
      <c r="ON156" s="3"/>
      <c r="OO156" s="3"/>
      <c r="OP156" s="3"/>
      <c r="OQ156" s="3"/>
      <c r="OR156" s="3"/>
      <c r="OS156" s="3"/>
      <c r="OT156" s="3"/>
      <c r="OU156" s="3"/>
      <c r="OV156" s="3"/>
      <c r="OW156" s="3"/>
      <c r="OX156" s="3"/>
      <c r="OY156" s="3"/>
      <c r="OZ156" s="3"/>
      <c r="PA156" s="3"/>
      <c r="PB156" s="3"/>
      <c r="PC156" s="3"/>
      <c r="PD156" s="3"/>
      <c r="PE156" s="3"/>
      <c r="PF156" s="3"/>
      <c r="PG156" s="3"/>
      <c r="PH156" s="3"/>
      <c r="PI156" s="3"/>
      <c r="PJ156" s="3"/>
      <c r="PK156" s="3"/>
      <c r="PL156" s="3"/>
      <c r="PM156" s="3"/>
      <c r="PN156" s="3"/>
      <c r="PO156" s="3"/>
      <c r="PP156" s="3"/>
      <c r="PQ156" s="3"/>
      <c r="PR156" s="3"/>
      <c r="PS156" s="3"/>
      <c r="PT156" s="3"/>
      <c r="PU156" s="3"/>
      <c r="PV156" s="3"/>
      <c r="PW156" s="3"/>
      <c r="PX156" s="3"/>
      <c r="PY156" s="3"/>
      <c r="PZ156" s="3"/>
      <c r="QA156" s="3"/>
      <c r="QB156" s="3"/>
      <c r="QC156" s="3"/>
      <c r="QD156" s="3"/>
      <c r="QE156" s="3"/>
      <c r="QF156" s="3"/>
      <c r="QG156" s="3"/>
      <c r="QH156" s="3"/>
      <c r="QI156" s="3"/>
      <c r="QJ156" s="3"/>
      <c r="QK156" s="3"/>
      <c r="QL156" s="3"/>
      <c r="QM156" s="3"/>
      <c r="QN156" s="3"/>
      <c r="QO156" s="3"/>
      <c r="QP156" s="3"/>
      <c r="QQ156" s="3"/>
      <c r="QR156" s="3"/>
      <c r="QS156" s="3"/>
      <c r="QT156" s="3"/>
      <c r="QU156" s="3"/>
      <c r="QV156" s="3"/>
      <c r="QW156" s="3"/>
      <c r="QX156" s="3"/>
      <c r="QY156" s="3"/>
      <c r="QZ156" s="3"/>
      <c r="RA156" s="3"/>
      <c r="RB156" s="3"/>
      <c r="RC156" s="3"/>
      <c r="RD156" s="3"/>
      <c r="RE156" s="3"/>
      <c r="RF156" s="3"/>
      <c r="RG156" s="3"/>
      <c r="RH156" s="3"/>
      <c r="RI156" s="3"/>
      <c r="RJ156" s="3"/>
      <c r="RK156" s="3"/>
      <c r="RL156" s="3"/>
      <c r="RM156" s="3"/>
      <c r="RN156" s="3"/>
      <c r="RO156" s="3"/>
      <c r="RP156" s="3"/>
      <c r="RQ156" s="3"/>
      <c r="RR156" s="3"/>
      <c r="RS156" s="3"/>
      <c r="RT156" s="3"/>
      <c r="RU156" s="3"/>
      <c r="RV156" s="3"/>
      <c r="RW156" s="3"/>
      <c r="RX156" s="3"/>
      <c r="RY156" s="3"/>
      <c r="RZ156" s="3"/>
      <c r="SA156" s="3"/>
      <c r="SB156" s="3"/>
      <c r="SC156" s="3"/>
      <c r="SD156" s="3"/>
      <c r="SE156" s="3"/>
      <c r="SF156" s="3"/>
      <c r="SG156" s="3"/>
      <c r="SH156" s="3"/>
      <c r="SI156" s="3"/>
      <c r="SJ156" s="3"/>
      <c r="SK156" s="3"/>
      <c r="SL156" s="3"/>
      <c r="SM156" s="3"/>
      <c r="SN156" s="3"/>
      <c r="SO156" s="3"/>
      <c r="SP156" s="3"/>
      <c r="SQ156" s="3"/>
      <c r="SR156" s="3"/>
      <c r="SS156" s="3"/>
      <c r="ST156" s="3"/>
      <c r="SU156" s="3"/>
      <c r="SV156" s="3"/>
      <c r="SW156" s="3"/>
      <c r="SX156" s="3"/>
      <c r="SY156" s="3"/>
      <c r="SZ156" s="3"/>
      <c r="TA156" s="3"/>
      <c r="TB156" s="3"/>
      <c r="TC156" s="3"/>
      <c r="TD156" s="3"/>
      <c r="TE156" s="3"/>
      <c r="TF156" s="3"/>
      <c r="TG156" s="3"/>
      <c r="TH156" s="3"/>
      <c r="TI156" s="3"/>
      <c r="TJ156" s="3"/>
      <c r="TK156" s="3"/>
      <c r="TL156" s="3"/>
      <c r="TM156" s="3"/>
      <c r="TN156" s="3"/>
      <c r="TO156" s="3"/>
      <c r="TP156" s="3"/>
      <c r="TQ156" s="3"/>
      <c r="TR156" s="3"/>
      <c r="TS156" s="3"/>
      <c r="TT156" s="3"/>
      <c r="TU156" s="3"/>
      <c r="TV156" s="3"/>
      <c r="TW156" s="3"/>
      <c r="TX156" s="3"/>
      <c r="TY156" s="3"/>
      <c r="TZ156" s="3"/>
      <c r="UA156" s="3"/>
      <c r="UB156" s="3"/>
      <c r="UC156" s="3"/>
      <c r="UD156" s="3"/>
      <c r="UE156" s="3"/>
      <c r="UF156" s="3"/>
      <c r="UG156" s="3"/>
      <c r="UH156" s="3"/>
      <c r="UI156" s="3"/>
      <c r="UJ156" s="3"/>
      <c r="UK156" s="3"/>
      <c r="UL156" s="3"/>
      <c r="UM156" s="3"/>
      <c r="UN156" s="3"/>
      <c r="UO156" s="3"/>
      <c r="UP156" s="3"/>
      <c r="UQ156" s="3"/>
      <c r="UR156" s="3"/>
      <c r="US156" s="3"/>
      <c r="UT156" s="3"/>
      <c r="UU156" s="3"/>
      <c r="UV156" s="3"/>
      <c r="UW156" s="3"/>
      <c r="UX156" s="3"/>
      <c r="UY156" s="3"/>
      <c r="UZ156" s="3"/>
      <c r="VA156" s="3"/>
      <c r="VB156" s="3"/>
      <c r="VC156" s="3"/>
      <c r="VD156" s="3"/>
      <c r="VE156" s="3"/>
      <c r="VF156" s="3"/>
      <c r="VG156" s="3"/>
      <c r="VH156" s="3"/>
      <c r="VI156" s="3"/>
      <c r="VJ156" s="3"/>
      <c r="VK156" s="3"/>
      <c r="VL156" s="3"/>
      <c r="VM156" s="3"/>
      <c r="VN156" s="3"/>
      <c r="VO156" s="3"/>
      <c r="VP156" s="3"/>
      <c r="VQ156" s="3"/>
      <c r="VR156" s="3"/>
      <c r="VS156" s="3"/>
      <c r="VT156" s="3"/>
      <c r="VU156" s="3"/>
      <c r="VV156" s="3"/>
    </row>
    <row r="157" spans="1:594" s="204" customFormat="1" ht="15" customHeight="1">
      <c r="A157" s="115" t="s">
        <v>1512</v>
      </c>
      <c r="B157" s="479"/>
      <c r="C157" s="169"/>
      <c r="D157" s="169"/>
      <c r="F157" s="573">
        <v>709</v>
      </c>
      <c r="G157" s="338" t="s">
        <v>287</v>
      </c>
      <c r="H157" s="858">
        <f>'Charges et produits du CRP'!N211</f>
        <v>0</v>
      </c>
      <c r="I157" s="858">
        <f t="shared" si="18"/>
        <v>0</v>
      </c>
      <c r="J157" s="858">
        <f t="shared" si="19"/>
        <v>0</v>
      </c>
      <c r="K157" s="858">
        <f>'cpte_CNmaj Act.Subs. &amp; RBA'!K157+'cpte_CN Act.Spé.'!K157</f>
        <v>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</row>
    <row r="158" spans="1:594" s="165" customFormat="1" ht="15" customHeight="1">
      <c r="B158" s="169"/>
      <c r="C158" s="169" t="s">
        <v>1697</v>
      </c>
      <c r="D158" s="169"/>
      <c r="F158" s="1045" t="s">
        <v>1366</v>
      </c>
      <c r="G158" s="1046"/>
      <c r="H158" s="858">
        <f>SUM(H159:H196)</f>
        <v>0</v>
      </c>
      <c r="I158" s="858">
        <f t="shared" si="18"/>
        <v>0</v>
      </c>
      <c r="J158" s="858">
        <f t="shared" si="19"/>
        <v>0</v>
      </c>
      <c r="K158" s="858">
        <f>'cpte_CNmaj Act.Subs. &amp; RBA'!K158+'cpte_CN Act.Spé.'!K158</f>
        <v>0</v>
      </c>
      <c r="L158" s="10">
        <f t="shared" ref="L158:JE158" si="20">SUM(L159:L196)</f>
        <v>0</v>
      </c>
      <c r="M158" s="10">
        <f t="shared" si="20"/>
        <v>0</v>
      </c>
      <c r="N158" s="10">
        <f t="shared" si="20"/>
        <v>0</v>
      </c>
      <c r="O158" s="10">
        <f t="shared" si="20"/>
        <v>0</v>
      </c>
      <c r="P158" s="10">
        <f t="shared" si="20"/>
        <v>0</v>
      </c>
      <c r="Q158" s="10">
        <f t="shared" si="20"/>
        <v>0</v>
      </c>
      <c r="R158" s="10">
        <f t="shared" si="20"/>
        <v>0</v>
      </c>
      <c r="S158" s="10">
        <f t="shared" si="20"/>
        <v>0</v>
      </c>
      <c r="T158" s="10">
        <f t="shared" si="20"/>
        <v>0</v>
      </c>
      <c r="U158" s="10">
        <f t="shared" si="20"/>
        <v>0</v>
      </c>
      <c r="V158" s="10">
        <f t="shared" si="20"/>
        <v>0</v>
      </c>
      <c r="W158" s="10">
        <f t="shared" si="20"/>
        <v>0</v>
      </c>
      <c r="X158" s="10">
        <f t="shared" si="20"/>
        <v>0</v>
      </c>
      <c r="Y158" s="10">
        <f t="shared" si="20"/>
        <v>0</v>
      </c>
      <c r="Z158" s="10">
        <f t="shared" si="20"/>
        <v>0</v>
      </c>
      <c r="AA158" s="10">
        <f t="shared" si="20"/>
        <v>0</v>
      </c>
      <c r="AB158" s="10">
        <f t="shared" si="20"/>
        <v>0</v>
      </c>
      <c r="AC158" s="10">
        <f t="shared" si="20"/>
        <v>0</v>
      </c>
      <c r="AD158" s="10">
        <f t="shared" si="20"/>
        <v>0</v>
      </c>
      <c r="AE158" s="10">
        <f t="shared" si="20"/>
        <v>0</v>
      </c>
      <c r="AF158" s="10">
        <f t="shared" si="20"/>
        <v>0</v>
      </c>
      <c r="AG158" s="10">
        <f t="shared" si="20"/>
        <v>0</v>
      </c>
      <c r="AH158" s="10">
        <f t="shared" si="20"/>
        <v>0</v>
      </c>
      <c r="AI158" s="10">
        <f t="shared" si="20"/>
        <v>0</v>
      </c>
      <c r="AJ158" s="10">
        <f t="shared" si="20"/>
        <v>0</v>
      </c>
      <c r="AK158" s="10">
        <f t="shared" si="20"/>
        <v>0</v>
      </c>
      <c r="AL158" s="10">
        <f t="shared" si="20"/>
        <v>0</v>
      </c>
      <c r="AM158" s="10">
        <f t="shared" si="20"/>
        <v>0</v>
      </c>
      <c r="AN158" s="10">
        <f t="shared" si="20"/>
        <v>0</v>
      </c>
      <c r="AO158" s="10">
        <f t="shared" si="20"/>
        <v>0</v>
      </c>
      <c r="AP158" s="10">
        <f t="shared" si="20"/>
        <v>0</v>
      </c>
      <c r="AQ158" s="10">
        <f t="shared" si="20"/>
        <v>0</v>
      </c>
      <c r="AR158" s="10">
        <f t="shared" si="20"/>
        <v>0</v>
      </c>
      <c r="AS158" s="10">
        <f t="shared" si="20"/>
        <v>0</v>
      </c>
      <c r="AT158" s="10">
        <f t="shared" si="20"/>
        <v>0</v>
      </c>
      <c r="AU158" s="10">
        <f t="shared" si="20"/>
        <v>0</v>
      </c>
      <c r="AV158" s="10">
        <f t="shared" si="20"/>
        <v>0</v>
      </c>
      <c r="AW158" s="10">
        <f t="shared" si="20"/>
        <v>0</v>
      </c>
      <c r="AX158" s="10">
        <f t="shared" si="20"/>
        <v>0</v>
      </c>
      <c r="AY158" s="10">
        <f t="shared" si="20"/>
        <v>0</v>
      </c>
      <c r="AZ158" s="10">
        <f t="shared" si="20"/>
        <v>0</v>
      </c>
      <c r="BA158" s="10">
        <f t="shared" si="20"/>
        <v>0</v>
      </c>
      <c r="BB158" s="10">
        <f t="shared" si="20"/>
        <v>0</v>
      </c>
      <c r="BC158" s="10">
        <f t="shared" si="20"/>
        <v>0</v>
      </c>
      <c r="BD158" s="10">
        <f t="shared" si="20"/>
        <v>0</v>
      </c>
      <c r="BE158" s="10">
        <f t="shared" si="20"/>
        <v>0</v>
      </c>
      <c r="BF158" s="10">
        <f t="shared" si="20"/>
        <v>0</v>
      </c>
      <c r="BG158" s="10">
        <f t="shared" si="20"/>
        <v>0</v>
      </c>
      <c r="BH158" s="10">
        <f t="shared" si="20"/>
        <v>0</v>
      </c>
      <c r="BI158" s="10">
        <f t="shared" si="20"/>
        <v>0</v>
      </c>
      <c r="BJ158" s="10">
        <f t="shared" si="20"/>
        <v>0</v>
      </c>
      <c r="BK158" s="10">
        <f t="shared" si="20"/>
        <v>0</v>
      </c>
      <c r="BL158" s="10">
        <f t="shared" si="20"/>
        <v>0</v>
      </c>
      <c r="BM158" s="10">
        <f t="shared" si="20"/>
        <v>0</v>
      </c>
      <c r="BN158" s="10">
        <f t="shared" si="20"/>
        <v>0</v>
      </c>
      <c r="BO158" s="10">
        <f t="shared" si="20"/>
        <v>0</v>
      </c>
      <c r="BP158" s="10">
        <f t="shared" si="20"/>
        <v>0</v>
      </c>
      <c r="BQ158" s="10">
        <f t="shared" si="20"/>
        <v>0</v>
      </c>
      <c r="BR158" s="10">
        <f t="shared" si="20"/>
        <v>0</v>
      </c>
      <c r="BS158" s="10">
        <f t="shared" si="20"/>
        <v>0</v>
      </c>
      <c r="BT158" s="10">
        <f t="shared" si="20"/>
        <v>0</v>
      </c>
      <c r="BU158" s="10">
        <f t="shared" si="20"/>
        <v>0</v>
      </c>
      <c r="BV158" s="10">
        <f t="shared" si="20"/>
        <v>0</v>
      </c>
      <c r="BW158" s="10">
        <f t="shared" si="20"/>
        <v>0</v>
      </c>
      <c r="BX158" s="10">
        <f t="shared" si="20"/>
        <v>0</v>
      </c>
      <c r="BY158" s="10">
        <f t="shared" si="20"/>
        <v>0</v>
      </c>
      <c r="BZ158" s="10">
        <f t="shared" si="20"/>
        <v>0</v>
      </c>
      <c r="CA158" s="10">
        <f t="shared" si="20"/>
        <v>0</v>
      </c>
      <c r="CB158" s="10">
        <f t="shared" si="20"/>
        <v>0</v>
      </c>
      <c r="CC158" s="10">
        <f t="shared" si="20"/>
        <v>0</v>
      </c>
      <c r="CD158" s="10">
        <f t="shared" si="20"/>
        <v>0</v>
      </c>
      <c r="CE158" s="10">
        <f t="shared" si="20"/>
        <v>0</v>
      </c>
      <c r="CF158" s="10">
        <f t="shared" si="20"/>
        <v>0</v>
      </c>
      <c r="CG158" s="10">
        <f t="shared" si="20"/>
        <v>0</v>
      </c>
      <c r="CH158" s="10">
        <f t="shared" si="20"/>
        <v>0</v>
      </c>
      <c r="CI158" s="10">
        <f t="shared" si="20"/>
        <v>0</v>
      </c>
      <c r="CJ158" s="10">
        <f t="shared" si="20"/>
        <v>0</v>
      </c>
      <c r="CK158" s="10">
        <f t="shared" si="20"/>
        <v>0</v>
      </c>
      <c r="CL158" s="10">
        <f t="shared" si="20"/>
        <v>0</v>
      </c>
      <c r="CM158" s="10">
        <f t="shared" si="20"/>
        <v>0</v>
      </c>
      <c r="CN158" s="10">
        <f t="shared" si="20"/>
        <v>0</v>
      </c>
      <c r="CO158" s="10">
        <f t="shared" si="20"/>
        <v>0</v>
      </c>
      <c r="CP158" s="10">
        <f t="shared" si="20"/>
        <v>0</v>
      </c>
      <c r="CQ158" s="10">
        <f t="shared" si="20"/>
        <v>0</v>
      </c>
      <c r="CR158" s="10">
        <f t="shared" si="20"/>
        <v>0</v>
      </c>
      <c r="CS158" s="10">
        <f t="shared" si="20"/>
        <v>0</v>
      </c>
      <c r="CT158" s="10">
        <f t="shared" si="20"/>
        <v>0</v>
      </c>
      <c r="CU158" s="10">
        <f t="shared" si="20"/>
        <v>0</v>
      </c>
      <c r="CV158" s="10">
        <f t="shared" si="20"/>
        <v>0</v>
      </c>
      <c r="CW158" s="10">
        <f t="shared" si="20"/>
        <v>0</v>
      </c>
      <c r="CX158" s="10">
        <f t="shared" si="20"/>
        <v>0</v>
      </c>
      <c r="CY158" s="10">
        <f t="shared" si="20"/>
        <v>0</v>
      </c>
      <c r="CZ158" s="10">
        <f t="shared" si="20"/>
        <v>0</v>
      </c>
      <c r="DA158" s="10">
        <f t="shared" si="20"/>
        <v>0</v>
      </c>
      <c r="DB158" s="10">
        <f t="shared" si="20"/>
        <v>0</v>
      </c>
      <c r="DC158" s="10">
        <f t="shared" si="20"/>
        <v>0</v>
      </c>
      <c r="DD158" s="10">
        <f t="shared" si="20"/>
        <v>0</v>
      </c>
      <c r="DE158" s="10">
        <f t="shared" si="20"/>
        <v>0</v>
      </c>
      <c r="DF158" s="10">
        <f t="shared" si="20"/>
        <v>0</v>
      </c>
      <c r="DG158" s="10">
        <f t="shared" si="20"/>
        <v>0</v>
      </c>
      <c r="DH158" s="10">
        <f t="shared" si="20"/>
        <v>0</v>
      </c>
      <c r="DI158" s="10">
        <f t="shared" si="20"/>
        <v>0</v>
      </c>
      <c r="DJ158" s="10">
        <f t="shared" si="20"/>
        <v>0</v>
      </c>
      <c r="DK158" s="10">
        <f t="shared" si="20"/>
        <v>0</v>
      </c>
      <c r="DL158" s="10">
        <f t="shared" si="20"/>
        <v>0</v>
      </c>
      <c r="DM158" s="10">
        <f t="shared" si="20"/>
        <v>0</v>
      </c>
      <c r="DN158" s="10">
        <f t="shared" si="20"/>
        <v>0</v>
      </c>
      <c r="DO158" s="10">
        <f t="shared" si="20"/>
        <v>0</v>
      </c>
      <c r="DP158" s="10">
        <f t="shared" si="20"/>
        <v>0</v>
      </c>
      <c r="DQ158" s="10">
        <f t="shared" si="20"/>
        <v>0</v>
      </c>
      <c r="DR158" s="10">
        <f t="shared" si="20"/>
        <v>0</v>
      </c>
      <c r="DS158" s="10">
        <f t="shared" si="20"/>
        <v>0</v>
      </c>
      <c r="DT158" s="10">
        <f t="shared" si="20"/>
        <v>0</v>
      </c>
      <c r="DU158" s="10">
        <f t="shared" si="20"/>
        <v>0</v>
      </c>
      <c r="DV158" s="10">
        <f t="shared" si="20"/>
        <v>0</v>
      </c>
      <c r="DW158" s="10">
        <f t="shared" si="20"/>
        <v>0</v>
      </c>
      <c r="DX158" s="10">
        <f t="shared" si="20"/>
        <v>0</v>
      </c>
      <c r="DY158" s="10">
        <f t="shared" si="20"/>
        <v>0</v>
      </c>
      <c r="DZ158" s="10">
        <f t="shared" si="20"/>
        <v>0</v>
      </c>
      <c r="EA158" s="10">
        <f t="shared" si="20"/>
        <v>0</v>
      </c>
      <c r="EB158" s="10">
        <f t="shared" si="20"/>
        <v>0</v>
      </c>
      <c r="EC158" s="10">
        <f t="shared" si="20"/>
        <v>0</v>
      </c>
      <c r="ED158" s="10">
        <f t="shared" si="20"/>
        <v>0</v>
      </c>
      <c r="EE158" s="10">
        <f t="shared" si="20"/>
        <v>0</v>
      </c>
      <c r="EF158" s="10">
        <f t="shared" si="20"/>
        <v>0</v>
      </c>
      <c r="EG158" s="10">
        <f t="shared" si="20"/>
        <v>0</v>
      </c>
      <c r="EH158" s="10">
        <f t="shared" si="20"/>
        <v>0</v>
      </c>
      <c r="EI158" s="10">
        <f t="shared" si="20"/>
        <v>0</v>
      </c>
      <c r="EJ158" s="10">
        <f t="shared" si="20"/>
        <v>0</v>
      </c>
      <c r="EK158" s="10">
        <f t="shared" si="20"/>
        <v>0</v>
      </c>
      <c r="EL158" s="10">
        <f t="shared" si="20"/>
        <v>0</v>
      </c>
      <c r="EM158" s="10">
        <f t="shared" si="20"/>
        <v>0</v>
      </c>
      <c r="EN158" s="10">
        <f t="shared" si="20"/>
        <v>0</v>
      </c>
      <c r="EO158" s="10">
        <f t="shared" si="20"/>
        <v>0</v>
      </c>
      <c r="EP158" s="10">
        <f t="shared" si="20"/>
        <v>0</v>
      </c>
      <c r="EQ158" s="10">
        <f t="shared" si="20"/>
        <v>0</v>
      </c>
      <c r="ER158" s="10">
        <f t="shared" si="20"/>
        <v>0</v>
      </c>
      <c r="ES158" s="10">
        <f t="shared" si="20"/>
        <v>0</v>
      </c>
      <c r="ET158" s="10">
        <f t="shared" si="20"/>
        <v>0</v>
      </c>
      <c r="EU158" s="10">
        <f t="shared" si="20"/>
        <v>0</v>
      </c>
      <c r="EV158" s="10">
        <f t="shared" si="20"/>
        <v>0</v>
      </c>
      <c r="EW158" s="10">
        <f t="shared" si="20"/>
        <v>0</v>
      </c>
      <c r="EX158" s="10">
        <f t="shared" si="20"/>
        <v>0</v>
      </c>
      <c r="EY158" s="10">
        <f t="shared" si="20"/>
        <v>0</v>
      </c>
      <c r="EZ158" s="10">
        <f t="shared" si="20"/>
        <v>0</v>
      </c>
      <c r="FA158" s="10">
        <f t="shared" si="20"/>
        <v>0</v>
      </c>
      <c r="FB158" s="10">
        <f t="shared" si="20"/>
        <v>0</v>
      </c>
      <c r="FC158" s="10">
        <f t="shared" si="20"/>
        <v>0</v>
      </c>
      <c r="FD158" s="10">
        <f t="shared" si="20"/>
        <v>0</v>
      </c>
      <c r="FE158" s="10">
        <f t="shared" si="20"/>
        <v>0</v>
      </c>
      <c r="FF158" s="10">
        <f t="shared" si="20"/>
        <v>0</v>
      </c>
      <c r="FG158" s="10">
        <f t="shared" si="20"/>
        <v>0</v>
      </c>
      <c r="FH158" s="10">
        <f t="shared" si="20"/>
        <v>0</v>
      </c>
      <c r="FI158" s="10">
        <f t="shared" si="20"/>
        <v>0</v>
      </c>
      <c r="FJ158" s="10">
        <f t="shared" si="20"/>
        <v>0</v>
      </c>
      <c r="FK158" s="10">
        <f t="shared" si="20"/>
        <v>0</v>
      </c>
      <c r="FL158" s="10">
        <f t="shared" si="20"/>
        <v>0</v>
      </c>
      <c r="FM158" s="10">
        <f t="shared" si="20"/>
        <v>0</v>
      </c>
      <c r="FN158" s="10">
        <f t="shared" si="20"/>
        <v>0</v>
      </c>
      <c r="FO158" s="10">
        <f t="shared" si="20"/>
        <v>0</v>
      </c>
      <c r="FP158" s="10">
        <f t="shared" si="20"/>
        <v>0</v>
      </c>
      <c r="FQ158" s="10">
        <f t="shared" si="20"/>
        <v>0</v>
      </c>
      <c r="FR158" s="10">
        <f t="shared" si="20"/>
        <v>0</v>
      </c>
      <c r="FS158" s="10">
        <f t="shared" si="20"/>
        <v>0</v>
      </c>
      <c r="FT158" s="10">
        <f t="shared" si="20"/>
        <v>0</v>
      </c>
      <c r="FU158" s="10">
        <f t="shared" si="20"/>
        <v>0</v>
      </c>
      <c r="FV158" s="10">
        <f t="shared" si="20"/>
        <v>0</v>
      </c>
      <c r="FW158" s="10">
        <f t="shared" si="20"/>
        <v>0</v>
      </c>
      <c r="FX158" s="10">
        <f t="shared" si="20"/>
        <v>0</v>
      </c>
      <c r="FY158" s="10">
        <f t="shared" si="20"/>
        <v>0</v>
      </c>
      <c r="FZ158" s="10">
        <f t="shared" si="20"/>
        <v>0</v>
      </c>
      <c r="GA158" s="10">
        <f t="shared" si="20"/>
        <v>0</v>
      </c>
      <c r="GB158" s="10">
        <f t="shared" si="20"/>
        <v>0</v>
      </c>
      <c r="GC158" s="10">
        <f t="shared" si="20"/>
        <v>0</v>
      </c>
      <c r="GD158" s="10">
        <f t="shared" si="20"/>
        <v>0</v>
      </c>
      <c r="GE158" s="10">
        <f t="shared" si="20"/>
        <v>0</v>
      </c>
      <c r="GF158" s="10">
        <f t="shared" si="20"/>
        <v>0</v>
      </c>
      <c r="GG158" s="10">
        <f t="shared" si="20"/>
        <v>0</v>
      </c>
      <c r="GH158" s="10">
        <f t="shared" si="20"/>
        <v>0</v>
      </c>
      <c r="GI158" s="10">
        <f t="shared" si="20"/>
        <v>0</v>
      </c>
      <c r="GJ158" s="10">
        <f t="shared" si="20"/>
        <v>0</v>
      </c>
      <c r="GK158" s="10">
        <f t="shared" si="20"/>
        <v>0</v>
      </c>
      <c r="GL158" s="10">
        <f t="shared" si="20"/>
        <v>0</v>
      </c>
      <c r="GM158" s="10">
        <f t="shared" si="20"/>
        <v>0</v>
      </c>
      <c r="GN158" s="10">
        <f t="shared" si="20"/>
        <v>0</v>
      </c>
      <c r="GO158" s="10">
        <f t="shared" si="20"/>
        <v>0</v>
      </c>
      <c r="GP158" s="10">
        <f t="shared" si="20"/>
        <v>0</v>
      </c>
      <c r="GQ158" s="10">
        <f t="shared" si="20"/>
        <v>0</v>
      </c>
      <c r="GR158" s="10">
        <f t="shared" si="20"/>
        <v>0</v>
      </c>
      <c r="GS158" s="10">
        <f t="shared" si="20"/>
        <v>0</v>
      </c>
      <c r="GT158" s="10">
        <f t="shared" si="20"/>
        <v>0</v>
      </c>
      <c r="GU158" s="10">
        <f t="shared" si="20"/>
        <v>0</v>
      </c>
      <c r="GV158" s="10">
        <f t="shared" si="20"/>
        <v>0</v>
      </c>
      <c r="GW158" s="10">
        <f t="shared" si="20"/>
        <v>0</v>
      </c>
      <c r="GX158" s="10">
        <f t="shared" si="20"/>
        <v>0</v>
      </c>
      <c r="GY158" s="10">
        <f t="shared" si="20"/>
        <v>0</v>
      </c>
      <c r="GZ158" s="10">
        <f t="shared" si="20"/>
        <v>0</v>
      </c>
      <c r="HA158" s="10">
        <f t="shared" si="20"/>
        <v>0</v>
      </c>
      <c r="HB158" s="10">
        <f t="shared" si="20"/>
        <v>0</v>
      </c>
      <c r="HC158" s="10">
        <f t="shared" si="20"/>
        <v>0</v>
      </c>
      <c r="HD158" s="10">
        <f t="shared" si="20"/>
        <v>0</v>
      </c>
      <c r="HE158" s="10">
        <f t="shared" si="20"/>
        <v>0</v>
      </c>
      <c r="HF158" s="10">
        <f t="shared" si="20"/>
        <v>0</v>
      </c>
      <c r="HG158" s="10">
        <f t="shared" si="20"/>
        <v>0</v>
      </c>
      <c r="HH158" s="10">
        <f t="shared" si="20"/>
        <v>0</v>
      </c>
      <c r="HI158" s="10">
        <f t="shared" si="20"/>
        <v>0</v>
      </c>
      <c r="HJ158" s="10">
        <f t="shared" si="20"/>
        <v>0</v>
      </c>
      <c r="HK158" s="10">
        <f t="shared" si="20"/>
        <v>0</v>
      </c>
      <c r="HL158" s="10">
        <f t="shared" si="20"/>
        <v>0</v>
      </c>
      <c r="HM158" s="10">
        <f t="shared" si="20"/>
        <v>0</v>
      </c>
      <c r="HN158" s="10">
        <f t="shared" si="20"/>
        <v>0</v>
      </c>
      <c r="HO158" s="10">
        <f t="shared" si="20"/>
        <v>0</v>
      </c>
      <c r="HP158" s="10">
        <f t="shared" si="20"/>
        <v>0</v>
      </c>
      <c r="HQ158" s="10">
        <f t="shared" si="20"/>
        <v>0</v>
      </c>
      <c r="HR158" s="10">
        <f t="shared" si="20"/>
        <v>0</v>
      </c>
      <c r="HS158" s="10">
        <f t="shared" si="20"/>
        <v>0</v>
      </c>
      <c r="HT158" s="10">
        <f t="shared" si="20"/>
        <v>0</v>
      </c>
      <c r="HU158" s="10">
        <f t="shared" si="20"/>
        <v>0</v>
      </c>
      <c r="HV158" s="10">
        <f t="shared" si="20"/>
        <v>0</v>
      </c>
      <c r="HW158" s="10">
        <f t="shared" si="20"/>
        <v>0</v>
      </c>
      <c r="HX158" s="10">
        <f t="shared" si="20"/>
        <v>0</v>
      </c>
      <c r="HY158" s="10">
        <f t="shared" si="20"/>
        <v>0</v>
      </c>
      <c r="HZ158" s="10">
        <f t="shared" si="20"/>
        <v>0</v>
      </c>
      <c r="IA158" s="10">
        <f t="shared" si="20"/>
        <v>0</v>
      </c>
      <c r="IB158" s="10">
        <f t="shared" si="20"/>
        <v>0</v>
      </c>
      <c r="IC158" s="10">
        <f t="shared" si="20"/>
        <v>0</v>
      </c>
      <c r="ID158" s="10">
        <f t="shared" si="20"/>
        <v>0</v>
      </c>
      <c r="IE158" s="10">
        <f t="shared" si="20"/>
        <v>0</v>
      </c>
      <c r="IF158" s="10">
        <f t="shared" si="20"/>
        <v>0</v>
      </c>
      <c r="IG158" s="10">
        <f t="shared" si="20"/>
        <v>0</v>
      </c>
      <c r="IH158" s="10">
        <f t="shared" si="20"/>
        <v>0</v>
      </c>
      <c r="II158" s="10">
        <f t="shared" si="20"/>
        <v>0</v>
      </c>
      <c r="IJ158" s="10">
        <f t="shared" si="20"/>
        <v>0</v>
      </c>
      <c r="IK158" s="10">
        <f t="shared" si="20"/>
        <v>0</v>
      </c>
      <c r="IL158" s="10">
        <f t="shared" si="20"/>
        <v>0</v>
      </c>
      <c r="IM158" s="10">
        <f t="shared" si="20"/>
        <v>0</v>
      </c>
      <c r="IN158" s="10">
        <f t="shared" si="20"/>
        <v>0</v>
      </c>
      <c r="IO158" s="10">
        <f t="shared" si="20"/>
        <v>0</v>
      </c>
      <c r="IP158" s="10">
        <f t="shared" si="20"/>
        <v>0</v>
      </c>
      <c r="IQ158" s="10">
        <f t="shared" si="20"/>
        <v>0</v>
      </c>
      <c r="IR158" s="10">
        <f t="shared" si="20"/>
        <v>0</v>
      </c>
      <c r="IS158" s="10">
        <f t="shared" si="20"/>
        <v>0</v>
      </c>
      <c r="IT158" s="10">
        <f t="shared" si="20"/>
        <v>0</v>
      </c>
      <c r="IU158" s="10">
        <f t="shared" si="20"/>
        <v>0</v>
      </c>
      <c r="IV158" s="10">
        <f t="shared" si="20"/>
        <v>0</v>
      </c>
      <c r="IW158" s="10">
        <f t="shared" si="20"/>
        <v>0</v>
      </c>
      <c r="IX158" s="10">
        <f t="shared" si="20"/>
        <v>0</v>
      </c>
      <c r="IY158" s="10">
        <f t="shared" si="20"/>
        <v>0</v>
      </c>
      <c r="IZ158" s="10">
        <f t="shared" si="20"/>
        <v>0</v>
      </c>
      <c r="JA158" s="10">
        <f t="shared" si="20"/>
        <v>0</v>
      </c>
      <c r="JB158" s="10">
        <f t="shared" si="20"/>
        <v>0</v>
      </c>
      <c r="JC158" s="10">
        <f t="shared" si="20"/>
        <v>0</v>
      </c>
      <c r="JD158" s="10">
        <f t="shared" si="20"/>
        <v>0</v>
      </c>
      <c r="JE158" s="10">
        <f t="shared" si="20"/>
        <v>0</v>
      </c>
      <c r="JF158" s="10">
        <f t="shared" ref="JF158:SY158" si="21">SUM(JF159:JF196)</f>
        <v>0</v>
      </c>
      <c r="JG158" s="10">
        <f t="shared" si="21"/>
        <v>0</v>
      </c>
      <c r="JH158" s="10">
        <f t="shared" si="21"/>
        <v>0</v>
      </c>
      <c r="JI158" s="10">
        <f t="shared" si="21"/>
        <v>0</v>
      </c>
      <c r="JJ158" s="10">
        <f t="shared" si="21"/>
        <v>0</v>
      </c>
      <c r="JK158" s="10">
        <f t="shared" si="21"/>
        <v>0</v>
      </c>
      <c r="JL158" s="10">
        <f t="shared" si="21"/>
        <v>0</v>
      </c>
      <c r="JM158" s="10">
        <f t="shared" si="21"/>
        <v>0</v>
      </c>
      <c r="JN158" s="10">
        <f t="shared" si="21"/>
        <v>0</v>
      </c>
      <c r="JO158" s="10">
        <f t="shared" si="21"/>
        <v>0</v>
      </c>
      <c r="JP158" s="10">
        <f t="shared" si="21"/>
        <v>0</v>
      </c>
      <c r="JQ158" s="10">
        <f t="shared" si="21"/>
        <v>0</v>
      </c>
      <c r="JR158" s="10">
        <f t="shared" si="21"/>
        <v>0</v>
      </c>
      <c r="JS158" s="10">
        <f t="shared" si="21"/>
        <v>0</v>
      </c>
      <c r="JT158" s="10">
        <f t="shared" si="21"/>
        <v>0</v>
      </c>
      <c r="JU158" s="10">
        <f t="shared" si="21"/>
        <v>0</v>
      </c>
      <c r="JV158" s="10">
        <f t="shared" si="21"/>
        <v>0</v>
      </c>
      <c r="JW158" s="10">
        <f t="shared" si="21"/>
        <v>0</v>
      </c>
      <c r="JX158" s="10">
        <f t="shared" si="21"/>
        <v>0</v>
      </c>
      <c r="JY158" s="10">
        <f t="shared" si="21"/>
        <v>0</v>
      </c>
      <c r="JZ158" s="10">
        <f t="shared" si="21"/>
        <v>0</v>
      </c>
      <c r="KA158" s="10">
        <f t="shared" si="21"/>
        <v>0</v>
      </c>
      <c r="KB158" s="10">
        <f t="shared" si="21"/>
        <v>0</v>
      </c>
      <c r="KC158" s="10">
        <f t="shared" si="21"/>
        <v>0</v>
      </c>
      <c r="KD158" s="10">
        <f t="shared" si="21"/>
        <v>0</v>
      </c>
      <c r="KE158" s="10">
        <f t="shared" si="21"/>
        <v>0</v>
      </c>
      <c r="KF158" s="10">
        <f t="shared" si="21"/>
        <v>0</v>
      </c>
      <c r="KG158" s="10">
        <f t="shared" si="21"/>
        <v>0</v>
      </c>
      <c r="KH158" s="10">
        <f t="shared" si="21"/>
        <v>0</v>
      </c>
      <c r="KI158" s="10">
        <f t="shared" si="21"/>
        <v>0</v>
      </c>
      <c r="KJ158" s="10">
        <f t="shared" si="21"/>
        <v>0</v>
      </c>
      <c r="KK158" s="10">
        <f t="shared" si="21"/>
        <v>0</v>
      </c>
      <c r="KL158" s="10">
        <f t="shared" si="21"/>
        <v>0</v>
      </c>
      <c r="KM158" s="10">
        <f t="shared" si="21"/>
        <v>0</v>
      </c>
      <c r="KN158" s="10">
        <f t="shared" si="21"/>
        <v>0</v>
      </c>
      <c r="KO158" s="10">
        <f t="shared" si="21"/>
        <v>0</v>
      </c>
      <c r="KP158" s="10">
        <f t="shared" si="21"/>
        <v>0</v>
      </c>
      <c r="KQ158" s="10">
        <f t="shared" si="21"/>
        <v>0</v>
      </c>
      <c r="KR158" s="10">
        <f t="shared" si="21"/>
        <v>0</v>
      </c>
      <c r="KS158" s="10">
        <f t="shared" si="21"/>
        <v>0</v>
      </c>
      <c r="KT158" s="10">
        <f t="shared" si="21"/>
        <v>0</v>
      </c>
      <c r="KU158" s="10">
        <f t="shared" si="21"/>
        <v>0</v>
      </c>
      <c r="KV158" s="10">
        <f t="shared" si="21"/>
        <v>0</v>
      </c>
      <c r="KW158" s="10">
        <f t="shared" si="21"/>
        <v>0</v>
      </c>
      <c r="KX158" s="10">
        <f t="shared" si="21"/>
        <v>0</v>
      </c>
      <c r="KY158" s="10">
        <f t="shared" si="21"/>
        <v>0</v>
      </c>
      <c r="KZ158" s="10">
        <f t="shared" si="21"/>
        <v>0</v>
      </c>
      <c r="LA158" s="10">
        <f t="shared" si="21"/>
        <v>0</v>
      </c>
      <c r="LB158" s="10">
        <f t="shared" si="21"/>
        <v>0</v>
      </c>
      <c r="LC158" s="10">
        <f t="shared" si="21"/>
        <v>0</v>
      </c>
      <c r="LD158" s="10">
        <f t="shared" si="21"/>
        <v>0</v>
      </c>
      <c r="LE158" s="10">
        <f t="shared" si="21"/>
        <v>0</v>
      </c>
      <c r="LF158" s="10">
        <f t="shared" si="21"/>
        <v>0</v>
      </c>
      <c r="LG158" s="10">
        <f t="shared" si="21"/>
        <v>0</v>
      </c>
      <c r="LH158" s="10">
        <f t="shared" si="21"/>
        <v>0</v>
      </c>
      <c r="LI158" s="10">
        <f t="shared" si="21"/>
        <v>0</v>
      </c>
      <c r="LJ158" s="10">
        <f t="shared" si="21"/>
        <v>0</v>
      </c>
      <c r="LK158" s="10">
        <f t="shared" si="21"/>
        <v>0</v>
      </c>
      <c r="LL158" s="10">
        <f t="shared" si="21"/>
        <v>0</v>
      </c>
      <c r="LM158" s="10">
        <f t="shared" si="21"/>
        <v>0</v>
      </c>
      <c r="LN158" s="10">
        <f t="shared" si="21"/>
        <v>0</v>
      </c>
      <c r="LO158" s="10">
        <f t="shared" si="21"/>
        <v>0</v>
      </c>
      <c r="LP158" s="10">
        <f t="shared" si="21"/>
        <v>0</v>
      </c>
      <c r="LQ158" s="10">
        <f t="shared" si="21"/>
        <v>0</v>
      </c>
      <c r="LR158" s="10">
        <f t="shared" si="21"/>
        <v>0</v>
      </c>
      <c r="LS158" s="10">
        <f t="shared" si="21"/>
        <v>0</v>
      </c>
      <c r="LT158" s="10">
        <f t="shared" si="21"/>
        <v>0</v>
      </c>
      <c r="LU158" s="10">
        <f t="shared" si="21"/>
        <v>0</v>
      </c>
      <c r="LV158" s="10">
        <f t="shared" si="21"/>
        <v>0</v>
      </c>
      <c r="LW158" s="10">
        <f t="shared" si="21"/>
        <v>0</v>
      </c>
      <c r="LX158" s="10">
        <f t="shared" si="21"/>
        <v>0</v>
      </c>
      <c r="LY158" s="10">
        <f t="shared" si="21"/>
        <v>0</v>
      </c>
      <c r="LZ158" s="10">
        <f t="shared" si="21"/>
        <v>0</v>
      </c>
      <c r="MA158" s="10">
        <f t="shared" si="21"/>
        <v>0</v>
      </c>
      <c r="MB158" s="10">
        <f t="shared" si="21"/>
        <v>0</v>
      </c>
      <c r="MC158" s="10">
        <f t="shared" si="21"/>
        <v>0</v>
      </c>
      <c r="MD158" s="10">
        <f t="shared" si="21"/>
        <v>0</v>
      </c>
      <c r="ME158" s="10">
        <f t="shared" si="21"/>
        <v>0</v>
      </c>
      <c r="MF158" s="10">
        <f t="shared" si="21"/>
        <v>0</v>
      </c>
      <c r="MG158" s="10">
        <f t="shared" si="21"/>
        <v>0</v>
      </c>
      <c r="MH158" s="10">
        <f t="shared" si="21"/>
        <v>0</v>
      </c>
      <c r="MI158" s="10">
        <f t="shared" si="21"/>
        <v>0</v>
      </c>
      <c r="MJ158" s="10">
        <f t="shared" si="21"/>
        <v>0</v>
      </c>
      <c r="MK158" s="10">
        <f t="shared" si="21"/>
        <v>0</v>
      </c>
      <c r="ML158" s="10">
        <f t="shared" si="21"/>
        <v>0</v>
      </c>
      <c r="MM158" s="10">
        <f t="shared" si="21"/>
        <v>0</v>
      </c>
      <c r="MN158" s="10">
        <f t="shared" si="21"/>
        <v>0</v>
      </c>
      <c r="MO158" s="10">
        <f t="shared" si="21"/>
        <v>0</v>
      </c>
      <c r="MP158" s="10">
        <f t="shared" si="21"/>
        <v>0</v>
      </c>
      <c r="MQ158" s="10">
        <f t="shared" si="21"/>
        <v>0</v>
      </c>
      <c r="MR158" s="10">
        <f t="shared" si="21"/>
        <v>0</v>
      </c>
      <c r="MS158" s="10">
        <f t="shared" si="21"/>
        <v>0</v>
      </c>
      <c r="MT158" s="10">
        <f t="shared" si="21"/>
        <v>0</v>
      </c>
      <c r="MU158" s="10">
        <f t="shared" si="21"/>
        <v>0</v>
      </c>
      <c r="MV158" s="10">
        <f t="shared" si="21"/>
        <v>0</v>
      </c>
      <c r="MW158" s="10">
        <f t="shared" si="21"/>
        <v>0</v>
      </c>
      <c r="MX158" s="10">
        <f t="shared" si="21"/>
        <v>0</v>
      </c>
      <c r="MY158" s="10">
        <f t="shared" si="21"/>
        <v>0</v>
      </c>
      <c r="MZ158" s="10">
        <f t="shared" si="21"/>
        <v>0</v>
      </c>
      <c r="NA158" s="10">
        <f t="shared" si="21"/>
        <v>0</v>
      </c>
      <c r="NB158" s="10">
        <f t="shared" si="21"/>
        <v>0</v>
      </c>
      <c r="NC158" s="10">
        <f t="shared" si="21"/>
        <v>0</v>
      </c>
      <c r="ND158" s="10">
        <f t="shared" si="21"/>
        <v>0</v>
      </c>
      <c r="NE158" s="10">
        <f t="shared" si="21"/>
        <v>0</v>
      </c>
      <c r="NF158" s="10">
        <f t="shared" si="21"/>
        <v>0</v>
      </c>
      <c r="NG158" s="10">
        <f t="shared" si="21"/>
        <v>0</v>
      </c>
      <c r="NH158" s="10">
        <f t="shared" si="21"/>
        <v>0</v>
      </c>
      <c r="NI158" s="10">
        <f t="shared" si="21"/>
        <v>0</v>
      </c>
      <c r="NJ158" s="10">
        <f t="shared" si="21"/>
        <v>0</v>
      </c>
      <c r="NK158" s="10">
        <f t="shared" si="21"/>
        <v>0</v>
      </c>
      <c r="NL158" s="10">
        <f t="shared" si="21"/>
        <v>0</v>
      </c>
      <c r="NM158" s="10">
        <f t="shared" si="21"/>
        <v>0</v>
      </c>
      <c r="NN158" s="10">
        <f t="shared" si="21"/>
        <v>0</v>
      </c>
      <c r="NO158" s="10">
        <f t="shared" si="21"/>
        <v>0</v>
      </c>
      <c r="NP158" s="10">
        <f t="shared" si="21"/>
        <v>0</v>
      </c>
      <c r="NQ158" s="10">
        <f t="shared" si="21"/>
        <v>0</v>
      </c>
      <c r="NR158" s="10">
        <f t="shared" si="21"/>
        <v>0</v>
      </c>
      <c r="NS158" s="10">
        <f t="shared" si="21"/>
        <v>0</v>
      </c>
      <c r="NT158" s="10">
        <f t="shared" si="21"/>
        <v>0</v>
      </c>
      <c r="NU158" s="10">
        <f t="shared" si="21"/>
        <v>0</v>
      </c>
      <c r="NV158" s="10">
        <f t="shared" si="21"/>
        <v>0</v>
      </c>
      <c r="NW158" s="10">
        <f t="shared" si="21"/>
        <v>0</v>
      </c>
      <c r="NX158" s="10">
        <f t="shared" si="21"/>
        <v>0</v>
      </c>
      <c r="NY158" s="10">
        <f t="shared" si="21"/>
        <v>0</v>
      </c>
      <c r="NZ158" s="10">
        <f t="shared" si="21"/>
        <v>0</v>
      </c>
      <c r="OA158" s="10">
        <f t="shared" si="21"/>
        <v>0</v>
      </c>
      <c r="OB158" s="10">
        <f t="shared" si="21"/>
        <v>0</v>
      </c>
      <c r="OC158" s="10">
        <f t="shared" si="21"/>
        <v>0</v>
      </c>
      <c r="OD158" s="10">
        <f t="shared" si="21"/>
        <v>0</v>
      </c>
      <c r="OE158" s="10">
        <f t="shared" si="21"/>
        <v>0</v>
      </c>
      <c r="OF158" s="10">
        <f t="shared" si="21"/>
        <v>0</v>
      </c>
      <c r="OG158" s="10">
        <f t="shared" si="21"/>
        <v>0</v>
      </c>
      <c r="OH158" s="10">
        <f t="shared" si="21"/>
        <v>0</v>
      </c>
      <c r="OI158" s="10">
        <f t="shared" si="21"/>
        <v>0</v>
      </c>
      <c r="OJ158" s="10">
        <f t="shared" si="21"/>
        <v>0</v>
      </c>
      <c r="OK158" s="10">
        <f t="shared" si="21"/>
        <v>0</v>
      </c>
      <c r="OL158" s="10">
        <f t="shared" si="21"/>
        <v>0</v>
      </c>
      <c r="OM158" s="10">
        <f t="shared" si="21"/>
        <v>0</v>
      </c>
      <c r="ON158" s="10">
        <f t="shared" si="21"/>
        <v>0</v>
      </c>
      <c r="OO158" s="10">
        <f t="shared" si="21"/>
        <v>0</v>
      </c>
      <c r="OP158" s="10">
        <f t="shared" si="21"/>
        <v>0</v>
      </c>
      <c r="OQ158" s="10">
        <f t="shared" si="21"/>
        <v>0</v>
      </c>
      <c r="OR158" s="10">
        <f t="shared" si="21"/>
        <v>0</v>
      </c>
      <c r="OS158" s="10">
        <f t="shared" si="21"/>
        <v>0</v>
      </c>
      <c r="OT158" s="10">
        <f t="shared" si="21"/>
        <v>0</v>
      </c>
      <c r="OU158" s="10">
        <f t="shared" si="21"/>
        <v>0</v>
      </c>
      <c r="OV158" s="10">
        <f t="shared" si="21"/>
        <v>0</v>
      </c>
      <c r="OW158" s="10">
        <f t="shared" si="21"/>
        <v>0</v>
      </c>
      <c r="OX158" s="10">
        <f t="shared" si="21"/>
        <v>0</v>
      </c>
      <c r="OY158" s="10">
        <f t="shared" si="21"/>
        <v>0</v>
      </c>
      <c r="OZ158" s="10">
        <f t="shared" si="21"/>
        <v>0</v>
      </c>
      <c r="PA158" s="10">
        <f t="shared" si="21"/>
        <v>0</v>
      </c>
      <c r="PB158" s="10">
        <f t="shared" si="21"/>
        <v>0</v>
      </c>
      <c r="PC158" s="10">
        <f t="shared" si="21"/>
        <v>0</v>
      </c>
      <c r="PD158" s="10">
        <f t="shared" si="21"/>
        <v>0</v>
      </c>
      <c r="PE158" s="10">
        <f t="shared" si="21"/>
        <v>0</v>
      </c>
      <c r="PF158" s="10">
        <f t="shared" si="21"/>
        <v>0</v>
      </c>
      <c r="PG158" s="10">
        <f t="shared" si="21"/>
        <v>0</v>
      </c>
      <c r="PH158" s="10">
        <f t="shared" si="21"/>
        <v>0</v>
      </c>
      <c r="PI158" s="10">
        <f t="shared" si="21"/>
        <v>0</v>
      </c>
      <c r="PJ158" s="10">
        <f t="shared" si="21"/>
        <v>0</v>
      </c>
      <c r="PK158" s="10">
        <f t="shared" si="21"/>
        <v>0</v>
      </c>
      <c r="PL158" s="10">
        <f t="shared" si="21"/>
        <v>0</v>
      </c>
      <c r="PM158" s="10">
        <f t="shared" si="21"/>
        <v>0</v>
      </c>
      <c r="PN158" s="10">
        <f t="shared" si="21"/>
        <v>0</v>
      </c>
      <c r="PO158" s="10">
        <f t="shared" si="21"/>
        <v>0</v>
      </c>
      <c r="PP158" s="10">
        <f t="shared" si="21"/>
        <v>0</v>
      </c>
      <c r="PQ158" s="10">
        <f t="shared" si="21"/>
        <v>0</v>
      </c>
      <c r="PR158" s="10">
        <f t="shared" si="21"/>
        <v>0</v>
      </c>
      <c r="PS158" s="10">
        <f t="shared" si="21"/>
        <v>0</v>
      </c>
      <c r="PT158" s="10">
        <f t="shared" si="21"/>
        <v>0</v>
      </c>
      <c r="PU158" s="10">
        <f t="shared" si="21"/>
        <v>0</v>
      </c>
      <c r="PV158" s="10">
        <f t="shared" si="21"/>
        <v>0</v>
      </c>
      <c r="PW158" s="10">
        <f t="shared" si="21"/>
        <v>0</v>
      </c>
      <c r="PX158" s="10">
        <f t="shared" si="21"/>
        <v>0</v>
      </c>
      <c r="PY158" s="10">
        <f t="shared" si="21"/>
        <v>0</v>
      </c>
      <c r="PZ158" s="10">
        <f t="shared" si="21"/>
        <v>0</v>
      </c>
      <c r="QA158" s="10">
        <f t="shared" si="21"/>
        <v>0</v>
      </c>
      <c r="QB158" s="10">
        <f t="shared" si="21"/>
        <v>0</v>
      </c>
      <c r="QC158" s="10">
        <f t="shared" si="21"/>
        <v>0</v>
      </c>
      <c r="QD158" s="10">
        <f t="shared" si="21"/>
        <v>0</v>
      </c>
      <c r="QE158" s="10">
        <f t="shared" si="21"/>
        <v>0</v>
      </c>
      <c r="QF158" s="10">
        <f t="shared" si="21"/>
        <v>0</v>
      </c>
      <c r="QG158" s="10">
        <f t="shared" si="21"/>
        <v>0</v>
      </c>
      <c r="QH158" s="10">
        <f t="shared" si="21"/>
        <v>0</v>
      </c>
      <c r="QI158" s="10">
        <f t="shared" si="21"/>
        <v>0</v>
      </c>
      <c r="QJ158" s="10">
        <f t="shared" si="21"/>
        <v>0</v>
      </c>
      <c r="QK158" s="10">
        <f t="shared" si="21"/>
        <v>0</v>
      </c>
      <c r="QL158" s="10">
        <f t="shared" si="21"/>
        <v>0</v>
      </c>
      <c r="QM158" s="10">
        <f t="shared" si="21"/>
        <v>0</v>
      </c>
      <c r="QN158" s="10">
        <f t="shared" si="21"/>
        <v>0</v>
      </c>
      <c r="QO158" s="10">
        <f t="shared" si="21"/>
        <v>0</v>
      </c>
      <c r="QP158" s="10">
        <f t="shared" si="21"/>
        <v>0</v>
      </c>
      <c r="QQ158" s="10">
        <f t="shared" si="21"/>
        <v>0</v>
      </c>
      <c r="QR158" s="10">
        <f t="shared" si="21"/>
        <v>0</v>
      </c>
      <c r="QS158" s="10">
        <f t="shared" si="21"/>
        <v>0</v>
      </c>
      <c r="QT158" s="10">
        <f t="shared" si="21"/>
        <v>0</v>
      </c>
      <c r="QU158" s="10">
        <f t="shared" si="21"/>
        <v>0</v>
      </c>
      <c r="QV158" s="10">
        <f t="shared" si="21"/>
        <v>0</v>
      </c>
      <c r="QW158" s="10">
        <f t="shared" si="21"/>
        <v>0</v>
      </c>
      <c r="QX158" s="10">
        <f t="shared" si="21"/>
        <v>0</v>
      </c>
      <c r="QY158" s="10">
        <f t="shared" si="21"/>
        <v>0</v>
      </c>
      <c r="QZ158" s="10">
        <f t="shared" si="21"/>
        <v>0</v>
      </c>
      <c r="RA158" s="10">
        <f t="shared" si="21"/>
        <v>0</v>
      </c>
      <c r="RB158" s="10">
        <f t="shared" si="21"/>
        <v>0</v>
      </c>
      <c r="RC158" s="10">
        <f t="shared" si="21"/>
        <v>0</v>
      </c>
      <c r="RD158" s="10">
        <f t="shared" si="21"/>
        <v>0</v>
      </c>
      <c r="RE158" s="10">
        <f t="shared" si="21"/>
        <v>0</v>
      </c>
      <c r="RF158" s="10">
        <f t="shared" si="21"/>
        <v>0</v>
      </c>
      <c r="RG158" s="10">
        <f t="shared" si="21"/>
        <v>0</v>
      </c>
      <c r="RH158" s="10">
        <f t="shared" si="21"/>
        <v>0</v>
      </c>
      <c r="RI158" s="10">
        <f t="shared" si="21"/>
        <v>0</v>
      </c>
      <c r="RJ158" s="10">
        <f t="shared" si="21"/>
        <v>0</v>
      </c>
      <c r="RK158" s="10">
        <f t="shared" si="21"/>
        <v>0</v>
      </c>
      <c r="RL158" s="10">
        <f t="shared" si="21"/>
        <v>0</v>
      </c>
      <c r="RM158" s="10">
        <f t="shared" si="21"/>
        <v>0</v>
      </c>
      <c r="RN158" s="10">
        <f t="shared" si="21"/>
        <v>0</v>
      </c>
      <c r="RO158" s="10">
        <f t="shared" si="21"/>
        <v>0</v>
      </c>
      <c r="RP158" s="10">
        <f t="shared" si="21"/>
        <v>0</v>
      </c>
      <c r="RQ158" s="10">
        <f t="shared" si="21"/>
        <v>0</v>
      </c>
      <c r="RR158" s="10">
        <f t="shared" si="21"/>
        <v>0</v>
      </c>
      <c r="RS158" s="10">
        <f t="shared" si="21"/>
        <v>0</v>
      </c>
      <c r="RT158" s="10">
        <f t="shared" si="21"/>
        <v>0</v>
      </c>
      <c r="RU158" s="10">
        <f t="shared" si="21"/>
        <v>0</v>
      </c>
      <c r="RV158" s="10">
        <f t="shared" si="21"/>
        <v>0</v>
      </c>
      <c r="RW158" s="10">
        <f t="shared" si="21"/>
        <v>0</v>
      </c>
      <c r="RX158" s="10">
        <f t="shared" si="21"/>
        <v>0</v>
      </c>
      <c r="RY158" s="10">
        <f t="shared" si="21"/>
        <v>0</v>
      </c>
      <c r="RZ158" s="10">
        <f t="shared" si="21"/>
        <v>0</v>
      </c>
      <c r="SA158" s="10">
        <f t="shared" si="21"/>
        <v>0</v>
      </c>
      <c r="SB158" s="10">
        <f t="shared" si="21"/>
        <v>0</v>
      </c>
      <c r="SC158" s="10">
        <f t="shared" si="21"/>
        <v>0</v>
      </c>
      <c r="SD158" s="10">
        <f t="shared" si="21"/>
        <v>0</v>
      </c>
      <c r="SE158" s="10">
        <f t="shared" si="21"/>
        <v>0</v>
      </c>
      <c r="SF158" s="10">
        <f t="shared" si="21"/>
        <v>0</v>
      </c>
      <c r="SG158" s="10">
        <f t="shared" si="21"/>
        <v>0</v>
      </c>
      <c r="SH158" s="10">
        <f t="shared" si="21"/>
        <v>0</v>
      </c>
      <c r="SI158" s="10">
        <f t="shared" si="21"/>
        <v>0</v>
      </c>
      <c r="SJ158" s="10">
        <f t="shared" si="21"/>
        <v>0</v>
      </c>
      <c r="SK158" s="10">
        <f t="shared" si="21"/>
        <v>0</v>
      </c>
      <c r="SL158" s="10">
        <f t="shared" si="21"/>
        <v>0</v>
      </c>
      <c r="SM158" s="10">
        <f t="shared" si="21"/>
        <v>0</v>
      </c>
      <c r="SN158" s="10">
        <f t="shared" si="21"/>
        <v>0</v>
      </c>
      <c r="SO158" s="10">
        <f t="shared" si="21"/>
        <v>0</v>
      </c>
      <c r="SP158" s="10">
        <f t="shared" si="21"/>
        <v>0</v>
      </c>
      <c r="SQ158" s="10">
        <f t="shared" si="21"/>
        <v>0</v>
      </c>
      <c r="SR158" s="10">
        <f t="shared" si="21"/>
        <v>0</v>
      </c>
      <c r="SS158" s="10">
        <f t="shared" si="21"/>
        <v>0</v>
      </c>
      <c r="ST158" s="10">
        <f t="shared" si="21"/>
        <v>0</v>
      </c>
      <c r="SU158" s="10">
        <f t="shared" si="21"/>
        <v>0</v>
      </c>
      <c r="SV158" s="10">
        <f t="shared" si="21"/>
        <v>0</v>
      </c>
      <c r="SW158" s="10">
        <f t="shared" si="21"/>
        <v>0</v>
      </c>
      <c r="SX158" s="10">
        <f t="shared" si="21"/>
        <v>0</v>
      </c>
      <c r="SY158" s="10">
        <f t="shared" si="21"/>
        <v>0</v>
      </c>
      <c r="SZ158" s="10">
        <f t="shared" ref="SZ158:VV158" si="22">SUM(SZ159:SZ196)</f>
        <v>0</v>
      </c>
      <c r="TA158" s="10">
        <f t="shared" si="22"/>
        <v>0</v>
      </c>
      <c r="TB158" s="10">
        <f t="shared" si="22"/>
        <v>0</v>
      </c>
      <c r="TC158" s="10">
        <f t="shared" si="22"/>
        <v>0</v>
      </c>
      <c r="TD158" s="10">
        <f t="shared" si="22"/>
        <v>0</v>
      </c>
      <c r="TE158" s="10">
        <f t="shared" si="22"/>
        <v>0</v>
      </c>
      <c r="TF158" s="10">
        <f t="shared" si="22"/>
        <v>0</v>
      </c>
      <c r="TG158" s="10">
        <f t="shared" si="22"/>
        <v>0</v>
      </c>
      <c r="TH158" s="10">
        <f t="shared" si="22"/>
        <v>0</v>
      </c>
      <c r="TI158" s="10">
        <f t="shared" si="22"/>
        <v>0</v>
      </c>
      <c r="TJ158" s="10">
        <f t="shared" si="22"/>
        <v>0</v>
      </c>
      <c r="TK158" s="10">
        <f t="shared" si="22"/>
        <v>0</v>
      </c>
      <c r="TL158" s="10">
        <f t="shared" si="22"/>
        <v>0</v>
      </c>
      <c r="TM158" s="10">
        <f t="shared" si="22"/>
        <v>0</v>
      </c>
      <c r="TN158" s="10">
        <f t="shared" si="22"/>
        <v>0</v>
      </c>
      <c r="TO158" s="10">
        <f t="shared" si="22"/>
        <v>0</v>
      </c>
      <c r="TP158" s="10">
        <f t="shared" si="22"/>
        <v>0</v>
      </c>
      <c r="TQ158" s="10">
        <f t="shared" si="22"/>
        <v>0</v>
      </c>
      <c r="TR158" s="10">
        <f t="shared" si="22"/>
        <v>0</v>
      </c>
      <c r="TS158" s="10">
        <f t="shared" si="22"/>
        <v>0</v>
      </c>
      <c r="TT158" s="10">
        <f t="shared" si="22"/>
        <v>0</v>
      </c>
      <c r="TU158" s="10">
        <f t="shared" si="22"/>
        <v>0</v>
      </c>
      <c r="TV158" s="10">
        <f t="shared" si="22"/>
        <v>0</v>
      </c>
      <c r="TW158" s="10">
        <f t="shared" si="22"/>
        <v>0</v>
      </c>
      <c r="TX158" s="10">
        <f t="shared" si="22"/>
        <v>0</v>
      </c>
      <c r="TY158" s="10">
        <f t="shared" si="22"/>
        <v>0</v>
      </c>
      <c r="TZ158" s="10">
        <f t="shared" si="22"/>
        <v>0</v>
      </c>
      <c r="UA158" s="10">
        <f t="shared" si="22"/>
        <v>0</v>
      </c>
      <c r="UB158" s="10">
        <f t="shared" si="22"/>
        <v>0</v>
      </c>
      <c r="UC158" s="10">
        <f t="shared" si="22"/>
        <v>0</v>
      </c>
      <c r="UD158" s="10">
        <f t="shared" si="22"/>
        <v>0</v>
      </c>
      <c r="UE158" s="10">
        <f t="shared" si="22"/>
        <v>0</v>
      </c>
      <c r="UF158" s="10">
        <f t="shared" si="22"/>
        <v>0</v>
      </c>
      <c r="UG158" s="10">
        <f t="shared" si="22"/>
        <v>0</v>
      </c>
      <c r="UH158" s="10">
        <f t="shared" si="22"/>
        <v>0</v>
      </c>
      <c r="UI158" s="10">
        <f t="shared" si="22"/>
        <v>0</v>
      </c>
      <c r="UJ158" s="10">
        <f t="shared" si="22"/>
        <v>0</v>
      </c>
      <c r="UK158" s="10">
        <f t="shared" si="22"/>
        <v>0</v>
      </c>
      <c r="UL158" s="10">
        <f t="shared" si="22"/>
        <v>0</v>
      </c>
      <c r="UM158" s="10">
        <f t="shared" si="22"/>
        <v>0</v>
      </c>
      <c r="UN158" s="10">
        <f t="shared" si="22"/>
        <v>0</v>
      </c>
      <c r="UO158" s="10">
        <f t="shared" si="22"/>
        <v>0</v>
      </c>
      <c r="UP158" s="10">
        <f t="shared" si="22"/>
        <v>0</v>
      </c>
      <c r="UQ158" s="10">
        <f t="shared" si="22"/>
        <v>0</v>
      </c>
      <c r="UR158" s="10">
        <f t="shared" si="22"/>
        <v>0</v>
      </c>
      <c r="US158" s="10">
        <f t="shared" si="22"/>
        <v>0</v>
      </c>
      <c r="UT158" s="10">
        <f t="shared" si="22"/>
        <v>0</v>
      </c>
      <c r="UU158" s="10">
        <f t="shared" si="22"/>
        <v>0</v>
      </c>
      <c r="UV158" s="10">
        <f t="shared" si="22"/>
        <v>0</v>
      </c>
      <c r="UW158" s="10">
        <f t="shared" si="22"/>
        <v>0</v>
      </c>
      <c r="UX158" s="10">
        <f t="shared" si="22"/>
        <v>0</v>
      </c>
      <c r="UY158" s="10">
        <f t="shared" si="22"/>
        <v>0</v>
      </c>
      <c r="UZ158" s="10">
        <f t="shared" si="22"/>
        <v>0</v>
      </c>
      <c r="VA158" s="10">
        <f t="shared" si="22"/>
        <v>0</v>
      </c>
      <c r="VB158" s="10">
        <f t="shared" si="22"/>
        <v>0</v>
      </c>
      <c r="VC158" s="10">
        <f t="shared" si="22"/>
        <v>0</v>
      </c>
      <c r="VD158" s="10">
        <f t="shared" si="22"/>
        <v>0</v>
      </c>
      <c r="VE158" s="10">
        <f t="shared" si="22"/>
        <v>0</v>
      </c>
      <c r="VF158" s="10">
        <f t="shared" si="22"/>
        <v>0</v>
      </c>
      <c r="VG158" s="10">
        <f t="shared" si="22"/>
        <v>0</v>
      </c>
      <c r="VH158" s="10">
        <f t="shared" si="22"/>
        <v>0</v>
      </c>
      <c r="VI158" s="10">
        <f t="shared" si="22"/>
        <v>0</v>
      </c>
      <c r="VJ158" s="10">
        <f t="shared" si="22"/>
        <v>0</v>
      </c>
      <c r="VK158" s="10">
        <f t="shared" si="22"/>
        <v>0</v>
      </c>
      <c r="VL158" s="10">
        <f t="shared" si="22"/>
        <v>0</v>
      </c>
      <c r="VM158" s="10">
        <f t="shared" si="22"/>
        <v>0</v>
      </c>
      <c r="VN158" s="10">
        <f t="shared" si="22"/>
        <v>0</v>
      </c>
      <c r="VO158" s="10">
        <f t="shared" si="22"/>
        <v>0</v>
      </c>
      <c r="VP158" s="10">
        <f t="shared" si="22"/>
        <v>0</v>
      </c>
      <c r="VQ158" s="10">
        <f t="shared" si="22"/>
        <v>0</v>
      </c>
      <c r="VR158" s="10">
        <f t="shared" si="22"/>
        <v>0</v>
      </c>
      <c r="VS158" s="10">
        <f t="shared" si="22"/>
        <v>0</v>
      </c>
      <c r="VT158" s="10">
        <f t="shared" si="22"/>
        <v>0</v>
      </c>
      <c r="VU158" s="10">
        <f t="shared" si="22"/>
        <v>0</v>
      </c>
      <c r="VV158" s="10">
        <f t="shared" si="22"/>
        <v>0</v>
      </c>
    </row>
    <row r="159" spans="1:594" s="165" customFormat="1" ht="12.75">
      <c r="A159" s="115" t="s">
        <v>1512</v>
      </c>
      <c r="B159" s="169"/>
      <c r="C159" s="169"/>
      <c r="D159" s="169"/>
      <c r="F159" s="203">
        <v>6611</v>
      </c>
      <c r="G159" s="161" t="s">
        <v>290</v>
      </c>
      <c r="H159" s="858">
        <f>'Charges et produits du CRP'!N212</f>
        <v>0</v>
      </c>
      <c r="I159" s="858">
        <f t="shared" si="18"/>
        <v>0</v>
      </c>
      <c r="J159" s="858">
        <f t="shared" si="19"/>
        <v>0</v>
      </c>
      <c r="K159" s="858">
        <f>'cpte_CNmaj Act.Subs. &amp; RBA'!K159+'cpte_CN Act.Spé.'!K159</f>
        <v>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154">
        <f>'Charges et produits du CRP'!N212</f>
        <v>0</v>
      </c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3"/>
      <c r="NJ159" s="3"/>
      <c r="NK159" s="3"/>
      <c r="NL159" s="3"/>
      <c r="NM159" s="3"/>
      <c r="NN159" s="3"/>
      <c r="NO159" s="3"/>
      <c r="NP159" s="3"/>
      <c r="NQ159" s="3"/>
      <c r="NR159" s="3"/>
      <c r="NS159" s="3"/>
      <c r="NT159" s="3"/>
      <c r="NU159" s="3"/>
      <c r="NV159" s="3"/>
      <c r="NW159" s="3"/>
      <c r="NX159" s="3"/>
      <c r="NY159" s="3"/>
      <c r="NZ159" s="3"/>
      <c r="OA159" s="3"/>
      <c r="OB159" s="3"/>
      <c r="OC159" s="3"/>
      <c r="OD159" s="3"/>
      <c r="OE159" s="3"/>
      <c r="OF159" s="3"/>
      <c r="OG159" s="3"/>
      <c r="OH159" s="3"/>
      <c r="OI159" s="3"/>
      <c r="OJ159" s="3"/>
      <c r="OK159" s="3"/>
      <c r="OL159" s="3"/>
      <c r="OM159" s="3"/>
      <c r="ON159" s="3"/>
      <c r="OO159" s="3"/>
      <c r="OP159" s="3"/>
      <c r="OQ159" s="3"/>
      <c r="OR159" s="3"/>
      <c r="OS159" s="3"/>
      <c r="OT159" s="3"/>
      <c r="OU159" s="3"/>
      <c r="OV159" s="3"/>
      <c r="OW159" s="3"/>
      <c r="OX159" s="3"/>
      <c r="OY159" s="3"/>
      <c r="OZ159" s="3"/>
      <c r="PA159" s="3"/>
      <c r="PB159" s="3"/>
      <c r="PC159" s="3"/>
      <c r="PD159" s="3"/>
      <c r="PE159" s="3"/>
      <c r="PF159" s="3"/>
      <c r="PG159" s="3"/>
      <c r="PH159" s="3"/>
      <c r="PI159" s="3"/>
      <c r="PJ159" s="3"/>
      <c r="PK159" s="3"/>
      <c r="PL159" s="3"/>
      <c r="PM159" s="3"/>
      <c r="PN159" s="3"/>
      <c r="PO159" s="3"/>
      <c r="PP159" s="3"/>
      <c r="PQ159" s="3"/>
      <c r="PR159" s="3"/>
      <c r="PS159" s="3"/>
      <c r="PT159" s="3"/>
      <c r="PU159" s="3"/>
      <c r="PV159" s="3"/>
      <c r="PW159" s="3"/>
      <c r="PX159" s="3"/>
      <c r="PY159" s="3"/>
      <c r="PZ159" s="3"/>
      <c r="QA159" s="3"/>
      <c r="QB159" s="3"/>
      <c r="QC159" s="3"/>
      <c r="QD159" s="3"/>
      <c r="QE159" s="3"/>
      <c r="QF159" s="3"/>
      <c r="QG159" s="3"/>
      <c r="QH159" s="3"/>
      <c r="QI159" s="3"/>
      <c r="QJ159" s="3"/>
      <c r="QK159" s="3"/>
      <c r="QL159" s="3"/>
      <c r="QM159" s="3"/>
      <c r="QN159" s="3"/>
      <c r="QO159" s="3"/>
      <c r="QP159" s="3"/>
      <c r="QQ159" s="3"/>
      <c r="QR159" s="3"/>
      <c r="QS159" s="3"/>
      <c r="QT159" s="3"/>
      <c r="QU159" s="3"/>
      <c r="QV159" s="3"/>
      <c r="QW159" s="3"/>
      <c r="QX159" s="3"/>
      <c r="QY159" s="3"/>
      <c r="QZ159" s="3"/>
      <c r="RA159" s="3"/>
      <c r="RB159" s="3"/>
      <c r="RC159" s="3"/>
      <c r="RD159" s="3"/>
      <c r="RE159" s="3"/>
      <c r="RF159" s="3"/>
      <c r="RG159" s="3"/>
      <c r="RH159" s="3"/>
      <c r="RI159" s="3"/>
      <c r="RJ159" s="3"/>
      <c r="RK159" s="3"/>
      <c r="RL159" s="3"/>
      <c r="RM159" s="3"/>
      <c r="RN159" s="3"/>
      <c r="RO159" s="3"/>
      <c r="RP159" s="3"/>
      <c r="RQ159" s="3"/>
      <c r="RR159" s="3"/>
      <c r="RS159" s="3"/>
      <c r="RT159" s="3"/>
      <c r="RU159" s="3"/>
      <c r="RV159" s="3"/>
      <c r="RW159" s="3"/>
      <c r="RX159" s="3"/>
      <c r="RY159" s="3"/>
      <c r="RZ159" s="3"/>
      <c r="SA159" s="3"/>
      <c r="SB159" s="3"/>
      <c r="SC159" s="3"/>
      <c r="SD159" s="3"/>
      <c r="SE159" s="3"/>
      <c r="SF159" s="3"/>
      <c r="SG159" s="3"/>
      <c r="SH159" s="3"/>
      <c r="SI159" s="3"/>
      <c r="SJ159" s="3"/>
      <c r="SK159" s="3"/>
      <c r="SL159" s="3"/>
      <c r="SM159" s="3"/>
      <c r="SN159" s="3"/>
      <c r="SO159" s="3"/>
      <c r="SP159" s="3"/>
      <c r="SQ159" s="3"/>
      <c r="SR159" s="3"/>
      <c r="SS159" s="3"/>
      <c r="ST159" s="3"/>
      <c r="SU159" s="3"/>
      <c r="SV159" s="3"/>
      <c r="SW159" s="3"/>
      <c r="SX159" s="3"/>
      <c r="SY159" s="3"/>
      <c r="SZ159" s="3"/>
      <c r="TA159" s="3"/>
      <c r="TB159" s="3"/>
      <c r="TC159" s="3"/>
      <c r="TD159" s="3"/>
      <c r="TE159" s="3"/>
      <c r="TF159" s="3"/>
      <c r="TG159" s="3"/>
      <c r="TH159" s="3"/>
      <c r="TI159" s="3"/>
      <c r="TJ159" s="3"/>
      <c r="TK159" s="3"/>
      <c r="TL159" s="3"/>
      <c r="TM159" s="3"/>
      <c r="TN159" s="3"/>
      <c r="TO159" s="3"/>
      <c r="TP159" s="3"/>
      <c r="TQ159" s="3"/>
      <c r="TR159" s="3"/>
      <c r="TS159" s="3"/>
      <c r="TT159" s="3"/>
      <c r="TU159" s="3"/>
      <c r="TV159" s="3"/>
      <c r="TW159" s="3"/>
      <c r="TX159" s="3"/>
      <c r="TY159" s="3"/>
      <c r="TZ159" s="3"/>
      <c r="UA159" s="3"/>
      <c r="UB159" s="3"/>
      <c r="UC159" s="3"/>
      <c r="UD159" s="3"/>
      <c r="UE159" s="3"/>
      <c r="UF159" s="3"/>
      <c r="UG159" s="3"/>
      <c r="UH159" s="3"/>
      <c r="UI159" s="3"/>
      <c r="UJ159" s="3"/>
      <c r="UK159" s="3"/>
      <c r="UL159" s="3"/>
      <c r="UM159" s="3"/>
      <c r="UN159" s="3"/>
      <c r="UO159" s="3"/>
      <c r="UP159" s="3"/>
      <c r="UQ159" s="3"/>
      <c r="UR159" s="3"/>
      <c r="US159" s="3"/>
      <c r="UT159" s="3"/>
      <c r="UU159" s="3"/>
      <c r="UV159" s="3"/>
      <c r="UW159" s="3"/>
      <c r="UX159" s="3"/>
      <c r="UY159" s="3"/>
      <c r="UZ159" s="3"/>
      <c r="VA159" s="3"/>
      <c r="VB159" s="3"/>
      <c r="VC159" s="3"/>
      <c r="VD159" s="3"/>
      <c r="VE159" s="3"/>
      <c r="VF159" s="3"/>
      <c r="VG159" s="3"/>
      <c r="VH159" s="3"/>
      <c r="VI159" s="3"/>
      <c r="VJ159" s="3"/>
      <c r="VK159" s="3"/>
      <c r="VL159" s="3"/>
      <c r="VM159" s="3"/>
      <c r="VN159" s="3"/>
      <c r="VO159" s="3"/>
      <c r="VP159" s="3"/>
      <c r="VQ159" s="3"/>
      <c r="VR159" s="3"/>
      <c r="VS159" s="3"/>
      <c r="VT159" s="3"/>
      <c r="VU159" s="3"/>
      <c r="VV159" s="3"/>
    </row>
    <row r="160" spans="1:594" s="204" customFormat="1">
      <c r="A160" s="115" t="s">
        <v>1512</v>
      </c>
      <c r="B160" s="479"/>
      <c r="C160" s="169"/>
      <c r="D160" s="169"/>
      <c r="F160" s="203">
        <v>6615</v>
      </c>
      <c r="G160" s="161" t="s">
        <v>291</v>
      </c>
      <c r="H160" s="858">
        <f>'Charges et produits du CRP'!N213</f>
        <v>0</v>
      </c>
      <c r="I160" s="858">
        <f t="shared" si="18"/>
        <v>0</v>
      </c>
      <c r="J160" s="858">
        <f t="shared" si="19"/>
        <v>0</v>
      </c>
      <c r="K160" s="858">
        <f>'cpte_CNmaj Act.Subs. &amp; RBA'!K160+'cpte_CN Act.Spé.'!K160</f>
        <v>0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154">
        <f>'Charges et produits du CRP'!N213</f>
        <v>0</v>
      </c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3"/>
      <c r="NJ160" s="3"/>
      <c r="NK160" s="3"/>
      <c r="NL160" s="3"/>
      <c r="NM160" s="3"/>
      <c r="NN160" s="3"/>
      <c r="NO160" s="3"/>
      <c r="NP160" s="3"/>
      <c r="NQ160" s="3"/>
      <c r="NR160" s="3"/>
      <c r="NS160" s="3"/>
      <c r="NT160" s="3"/>
      <c r="NU160" s="3"/>
      <c r="NV160" s="3"/>
      <c r="NW160" s="3"/>
      <c r="NX160" s="3"/>
      <c r="NY160" s="3"/>
      <c r="NZ160" s="3"/>
      <c r="OA160" s="3"/>
      <c r="OB160" s="3"/>
      <c r="OC160" s="3"/>
      <c r="OD160" s="3"/>
      <c r="OE160" s="3"/>
      <c r="OF160" s="3"/>
      <c r="OG160" s="3"/>
      <c r="OH160" s="3"/>
      <c r="OI160" s="3"/>
      <c r="OJ160" s="3"/>
      <c r="OK160" s="3"/>
      <c r="OL160" s="3"/>
      <c r="OM160" s="3"/>
      <c r="ON160" s="3"/>
      <c r="OO160" s="3"/>
      <c r="OP160" s="3"/>
      <c r="OQ160" s="3"/>
      <c r="OR160" s="3"/>
      <c r="OS160" s="3"/>
      <c r="OT160" s="3"/>
      <c r="OU160" s="3"/>
      <c r="OV160" s="3"/>
      <c r="OW160" s="3"/>
      <c r="OX160" s="3"/>
      <c r="OY160" s="3"/>
      <c r="OZ160" s="3"/>
      <c r="PA160" s="3"/>
      <c r="PB160" s="3"/>
      <c r="PC160" s="3"/>
      <c r="PD160" s="3"/>
      <c r="PE160" s="3"/>
      <c r="PF160" s="3"/>
      <c r="PG160" s="3"/>
      <c r="PH160" s="3"/>
      <c r="PI160" s="3"/>
      <c r="PJ160" s="3"/>
      <c r="PK160" s="3"/>
      <c r="PL160" s="3"/>
      <c r="PM160" s="3"/>
      <c r="PN160" s="3"/>
      <c r="PO160" s="3"/>
      <c r="PP160" s="3"/>
      <c r="PQ160" s="3"/>
      <c r="PR160" s="3"/>
      <c r="PS160" s="3"/>
      <c r="PT160" s="3"/>
      <c r="PU160" s="3"/>
      <c r="PV160" s="3"/>
      <c r="PW160" s="3"/>
      <c r="PX160" s="3"/>
      <c r="PY160" s="3"/>
      <c r="PZ160" s="3"/>
      <c r="QA160" s="3"/>
      <c r="QB160" s="3"/>
      <c r="QC160" s="3"/>
      <c r="QD160" s="3"/>
      <c r="QE160" s="3"/>
      <c r="QF160" s="3"/>
      <c r="QG160" s="3"/>
      <c r="QH160" s="3"/>
      <c r="QI160" s="3"/>
      <c r="QJ160" s="3"/>
      <c r="QK160" s="3"/>
      <c r="QL160" s="3"/>
      <c r="QM160" s="3"/>
      <c r="QN160" s="3"/>
      <c r="QO160" s="3"/>
      <c r="QP160" s="3"/>
      <c r="QQ160" s="3"/>
      <c r="QR160" s="3"/>
      <c r="QS160" s="3"/>
      <c r="QT160" s="3"/>
      <c r="QU160" s="3"/>
      <c r="QV160" s="3"/>
      <c r="QW160" s="3"/>
      <c r="QX160" s="3"/>
      <c r="QY160" s="3"/>
      <c r="QZ160" s="3"/>
      <c r="RA160" s="3"/>
      <c r="RB160" s="3"/>
      <c r="RC160" s="3"/>
      <c r="RD160" s="3"/>
      <c r="RE160" s="3"/>
      <c r="RF160" s="3"/>
      <c r="RG160" s="3"/>
      <c r="RH160" s="3"/>
      <c r="RI160" s="3"/>
      <c r="RJ160" s="3"/>
      <c r="RK160" s="3"/>
      <c r="RL160" s="3"/>
      <c r="RM160" s="3"/>
      <c r="RN160" s="3"/>
      <c r="RO160" s="3"/>
      <c r="RP160" s="3"/>
      <c r="RQ160" s="3"/>
      <c r="RR160" s="3"/>
      <c r="RS160" s="3"/>
      <c r="RT160" s="3"/>
      <c r="RU160" s="3"/>
      <c r="RV160" s="3"/>
      <c r="RW160" s="3"/>
      <c r="RX160" s="3"/>
      <c r="RY160" s="3"/>
      <c r="RZ160" s="3"/>
      <c r="SA160" s="3"/>
      <c r="SB160" s="3"/>
      <c r="SC160" s="3"/>
      <c r="SD160" s="3"/>
      <c r="SE160" s="3"/>
      <c r="SF160" s="3"/>
      <c r="SG160" s="3"/>
      <c r="SH160" s="3"/>
      <c r="SI160" s="3"/>
      <c r="SJ160" s="3"/>
      <c r="SK160" s="3"/>
      <c r="SL160" s="3"/>
      <c r="SM160" s="3"/>
      <c r="SN160" s="3"/>
      <c r="SO160" s="3"/>
      <c r="SP160" s="3"/>
      <c r="SQ160" s="3"/>
      <c r="SR160" s="3"/>
      <c r="SS160" s="3"/>
      <c r="ST160" s="3"/>
      <c r="SU160" s="3"/>
      <c r="SV160" s="3"/>
      <c r="SW160" s="3"/>
      <c r="SX160" s="3"/>
      <c r="SY160" s="3"/>
      <c r="SZ160" s="3"/>
      <c r="TA160" s="3"/>
      <c r="TB160" s="3"/>
      <c r="TC160" s="3"/>
      <c r="TD160" s="3"/>
      <c r="TE160" s="3"/>
      <c r="TF160" s="3"/>
      <c r="TG160" s="3"/>
      <c r="TH160" s="3"/>
      <c r="TI160" s="3"/>
      <c r="TJ160" s="3"/>
      <c r="TK160" s="3"/>
      <c r="TL160" s="3"/>
      <c r="TM160" s="3"/>
      <c r="TN160" s="3"/>
      <c r="TO160" s="3"/>
      <c r="TP160" s="3"/>
      <c r="TQ160" s="3"/>
      <c r="TR160" s="3"/>
      <c r="TS160" s="3"/>
      <c r="TT160" s="3"/>
      <c r="TU160" s="3"/>
      <c r="TV160" s="3"/>
      <c r="TW160" s="3"/>
      <c r="TX160" s="3"/>
      <c r="TY160" s="3"/>
      <c r="TZ160" s="3"/>
      <c r="UA160" s="3"/>
      <c r="UB160" s="3"/>
      <c r="UC160" s="3"/>
      <c r="UD160" s="3"/>
      <c r="UE160" s="3"/>
      <c r="UF160" s="3"/>
      <c r="UG160" s="3"/>
      <c r="UH160" s="3"/>
      <c r="UI160" s="3"/>
      <c r="UJ160" s="3"/>
      <c r="UK160" s="3"/>
      <c r="UL160" s="3"/>
      <c r="UM160" s="3"/>
      <c r="UN160" s="3"/>
      <c r="UO160" s="3"/>
      <c r="UP160" s="3"/>
      <c r="UQ160" s="3"/>
      <c r="UR160" s="3"/>
      <c r="US160" s="3"/>
      <c r="UT160" s="3"/>
      <c r="UU160" s="3"/>
      <c r="UV160" s="3"/>
      <c r="UW160" s="3"/>
      <c r="UX160" s="3"/>
      <c r="UY160" s="3"/>
      <c r="UZ160" s="3"/>
      <c r="VA160" s="3"/>
      <c r="VB160" s="3"/>
      <c r="VC160" s="3"/>
      <c r="VD160" s="3"/>
      <c r="VE160" s="3"/>
      <c r="VF160" s="3"/>
      <c r="VG160" s="3"/>
      <c r="VH160" s="3"/>
      <c r="VI160" s="3"/>
      <c r="VJ160" s="3"/>
      <c r="VK160" s="3"/>
      <c r="VL160" s="3"/>
      <c r="VM160" s="3"/>
      <c r="VN160" s="3"/>
      <c r="VO160" s="3"/>
      <c r="VP160" s="3"/>
      <c r="VQ160" s="3"/>
      <c r="VR160" s="3"/>
      <c r="VS160" s="3"/>
      <c r="VT160" s="3"/>
      <c r="VU160" s="3"/>
      <c r="VV160" s="3"/>
    </row>
    <row r="161" spans="1:594" s="204" customFormat="1">
      <c r="A161" s="115" t="s">
        <v>1512</v>
      </c>
      <c r="B161" s="479"/>
      <c r="C161" s="169"/>
      <c r="D161" s="169"/>
      <c r="F161" s="203">
        <v>6616</v>
      </c>
      <c r="G161" s="161" t="s">
        <v>292</v>
      </c>
      <c r="H161" s="858">
        <f>'Charges et produits du CRP'!N214</f>
        <v>0</v>
      </c>
      <c r="I161" s="858">
        <f t="shared" si="18"/>
        <v>0</v>
      </c>
      <c r="J161" s="858">
        <f t="shared" si="19"/>
        <v>0</v>
      </c>
      <c r="K161" s="858">
        <f>'cpte_CNmaj Act.Subs. &amp; RBA'!K161+'cpte_CN Act.Spé.'!K161</f>
        <v>0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</row>
    <row r="162" spans="1:594" s="204" customFormat="1">
      <c r="A162" s="115" t="s">
        <v>1512</v>
      </c>
      <c r="B162" s="479"/>
      <c r="C162" s="169"/>
      <c r="D162" s="169"/>
      <c r="F162" s="203">
        <v>6618</v>
      </c>
      <c r="G162" s="161" t="s">
        <v>293</v>
      </c>
      <c r="H162" s="858">
        <f>'Charges et produits du CRP'!N215</f>
        <v>0</v>
      </c>
      <c r="I162" s="858">
        <f t="shared" si="18"/>
        <v>0</v>
      </c>
      <c r="J162" s="858">
        <f t="shared" si="19"/>
        <v>0</v>
      </c>
      <c r="K162" s="858">
        <f>'cpte_CNmaj Act.Subs. &amp; RBA'!K162+'cpte_CN Act.Spé.'!K162</f>
        <v>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3"/>
      <c r="NJ162" s="3"/>
      <c r="NK162" s="3"/>
      <c r="NL162" s="3"/>
      <c r="NM162" s="3"/>
      <c r="NN162" s="3"/>
      <c r="NO162" s="3"/>
      <c r="NP162" s="3"/>
      <c r="NQ162" s="3"/>
      <c r="NR162" s="3"/>
      <c r="NS162" s="3"/>
      <c r="NT162" s="3"/>
      <c r="NU162" s="3"/>
      <c r="NV162" s="3"/>
      <c r="NW162" s="3"/>
      <c r="NX162" s="3"/>
      <c r="NY162" s="3"/>
      <c r="NZ162" s="3"/>
      <c r="OA162" s="3"/>
      <c r="OB162" s="3"/>
      <c r="OC162" s="3"/>
      <c r="OD162" s="3"/>
      <c r="OE162" s="3"/>
      <c r="OF162" s="3"/>
      <c r="OG162" s="3"/>
      <c r="OH162" s="3"/>
      <c r="OI162" s="3"/>
      <c r="OJ162" s="3"/>
      <c r="OK162" s="3"/>
      <c r="OL162" s="3"/>
      <c r="OM162" s="3"/>
      <c r="ON162" s="3"/>
      <c r="OO162" s="3"/>
      <c r="OP162" s="3"/>
      <c r="OQ162" s="3"/>
      <c r="OR162" s="3"/>
      <c r="OS162" s="3"/>
      <c r="OT162" s="3"/>
      <c r="OU162" s="3"/>
      <c r="OV162" s="3"/>
      <c r="OW162" s="3"/>
      <c r="OX162" s="3"/>
      <c r="OY162" s="3"/>
      <c r="OZ162" s="3"/>
      <c r="PA162" s="3"/>
      <c r="PB162" s="3"/>
      <c r="PC162" s="3"/>
      <c r="PD162" s="3"/>
      <c r="PE162" s="3"/>
      <c r="PF162" s="3"/>
      <c r="PG162" s="3"/>
      <c r="PH162" s="3"/>
      <c r="PI162" s="3"/>
      <c r="PJ162" s="3"/>
      <c r="PK162" s="3"/>
      <c r="PL162" s="3"/>
      <c r="PM162" s="3"/>
      <c r="PN162" s="3"/>
      <c r="PO162" s="3"/>
      <c r="PP162" s="3"/>
      <c r="PQ162" s="3"/>
      <c r="PR162" s="3"/>
      <c r="PS162" s="3"/>
      <c r="PT162" s="3"/>
      <c r="PU162" s="3"/>
      <c r="PV162" s="3"/>
      <c r="PW162" s="3"/>
      <c r="PX162" s="3"/>
      <c r="PY162" s="3"/>
      <c r="PZ162" s="3"/>
      <c r="QA162" s="3"/>
      <c r="QB162" s="3"/>
      <c r="QC162" s="3"/>
      <c r="QD162" s="3"/>
      <c r="QE162" s="3"/>
      <c r="QF162" s="3"/>
      <c r="QG162" s="3"/>
      <c r="QH162" s="3"/>
      <c r="QI162" s="3"/>
      <c r="QJ162" s="3"/>
      <c r="QK162" s="3"/>
      <c r="QL162" s="3"/>
      <c r="QM162" s="3"/>
      <c r="QN162" s="3"/>
      <c r="QO162" s="3"/>
      <c r="QP162" s="3"/>
      <c r="QQ162" s="3"/>
      <c r="QR162" s="3"/>
      <c r="QS162" s="3"/>
      <c r="QT162" s="3"/>
      <c r="QU162" s="3"/>
      <c r="QV162" s="3"/>
      <c r="QW162" s="3"/>
      <c r="QX162" s="3"/>
      <c r="QY162" s="3"/>
      <c r="QZ162" s="3"/>
      <c r="RA162" s="3"/>
      <c r="RB162" s="3"/>
      <c r="RC162" s="3"/>
      <c r="RD162" s="3"/>
      <c r="RE162" s="3"/>
      <c r="RF162" s="3"/>
      <c r="RG162" s="3"/>
      <c r="RH162" s="3"/>
      <c r="RI162" s="3"/>
      <c r="RJ162" s="3"/>
      <c r="RK162" s="3"/>
      <c r="RL162" s="3"/>
      <c r="RM162" s="3"/>
      <c r="RN162" s="3"/>
      <c r="RO162" s="3"/>
      <c r="RP162" s="3"/>
      <c r="RQ162" s="3"/>
      <c r="RR162" s="3"/>
      <c r="RS162" s="3"/>
      <c r="RT162" s="3"/>
      <c r="RU162" s="3"/>
      <c r="RV162" s="3"/>
      <c r="RW162" s="3"/>
      <c r="RX162" s="3"/>
      <c r="RY162" s="3"/>
      <c r="RZ162" s="3"/>
      <c r="SA162" s="3"/>
      <c r="SB162" s="3"/>
      <c r="SC162" s="3"/>
      <c r="SD162" s="3"/>
      <c r="SE162" s="3"/>
      <c r="SF162" s="3"/>
      <c r="SG162" s="3"/>
      <c r="SH162" s="3"/>
      <c r="SI162" s="3"/>
      <c r="SJ162" s="3"/>
      <c r="SK162" s="3"/>
      <c r="SL162" s="3"/>
      <c r="SM162" s="3"/>
      <c r="SN162" s="3"/>
      <c r="SO162" s="3"/>
      <c r="SP162" s="3"/>
      <c r="SQ162" s="3"/>
      <c r="SR162" s="3"/>
      <c r="SS162" s="3"/>
      <c r="ST162" s="3"/>
      <c r="SU162" s="3"/>
      <c r="SV162" s="3"/>
      <c r="SW162" s="3"/>
      <c r="SX162" s="3"/>
      <c r="SY162" s="3"/>
      <c r="SZ162" s="3"/>
      <c r="TA162" s="3"/>
      <c r="TB162" s="3"/>
      <c r="TC162" s="3"/>
      <c r="TD162" s="3"/>
      <c r="TE162" s="3"/>
      <c r="TF162" s="3"/>
      <c r="TG162" s="3"/>
      <c r="TH162" s="3"/>
      <c r="TI162" s="3"/>
      <c r="TJ162" s="3"/>
      <c r="TK162" s="3"/>
      <c r="TL162" s="3"/>
      <c r="TM162" s="3"/>
      <c r="TN162" s="3"/>
      <c r="TO162" s="3"/>
      <c r="TP162" s="3"/>
      <c r="TQ162" s="3"/>
      <c r="TR162" s="3"/>
      <c r="TS162" s="3"/>
      <c r="TT162" s="3"/>
      <c r="TU162" s="3"/>
      <c r="TV162" s="3"/>
      <c r="TW162" s="3"/>
      <c r="TX162" s="3"/>
      <c r="TY162" s="3"/>
      <c r="TZ162" s="3"/>
      <c r="UA162" s="3"/>
      <c r="UB162" s="3"/>
      <c r="UC162" s="3"/>
      <c r="UD162" s="3"/>
      <c r="UE162" s="3"/>
      <c r="UF162" s="3"/>
      <c r="UG162" s="3"/>
      <c r="UH162" s="3"/>
      <c r="UI162" s="3"/>
      <c r="UJ162" s="3"/>
      <c r="UK162" s="3"/>
      <c r="UL162" s="3"/>
      <c r="UM162" s="3"/>
      <c r="UN162" s="3"/>
      <c r="UO162" s="3"/>
      <c r="UP162" s="3"/>
      <c r="UQ162" s="3"/>
      <c r="UR162" s="3"/>
      <c r="US162" s="3"/>
      <c r="UT162" s="3"/>
      <c r="UU162" s="3"/>
      <c r="UV162" s="3"/>
      <c r="UW162" s="3"/>
      <c r="UX162" s="3"/>
      <c r="UY162" s="3"/>
      <c r="UZ162" s="3"/>
      <c r="VA162" s="3"/>
      <c r="VB162" s="3"/>
      <c r="VC162" s="3"/>
      <c r="VD162" s="3"/>
      <c r="VE162" s="3"/>
      <c r="VF162" s="3"/>
      <c r="VG162" s="3"/>
      <c r="VH162" s="3"/>
      <c r="VI162" s="3"/>
      <c r="VJ162" s="3"/>
      <c r="VK162" s="3"/>
      <c r="VL162" s="3"/>
      <c r="VM162" s="3"/>
      <c r="VN162" s="3"/>
      <c r="VO162" s="3"/>
      <c r="VP162" s="3"/>
      <c r="VQ162" s="3"/>
      <c r="VR162" s="3"/>
      <c r="VS162" s="3"/>
      <c r="VT162" s="3"/>
      <c r="VU162" s="3"/>
      <c r="VV162" s="3"/>
    </row>
    <row r="163" spans="1:594" s="204" customFormat="1">
      <c r="A163" s="115" t="s">
        <v>1512</v>
      </c>
      <c r="B163" s="479"/>
      <c r="C163" s="169"/>
      <c r="D163" s="169"/>
      <c r="F163" s="203" t="s">
        <v>567</v>
      </c>
      <c r="G163" s="161" t="s">
        <v>294</v>
      </c>
      <c r="H163" s="858">
        <f>'Charges et produits du CRP'!N216</f>
        <v>0</v>
      </c>
      <c r="I163" s="858">
        <f t="shared" si="18"/>
        <v>0</v>
      </c>
      <c r="J163" s="858">
        <f t="shared" si="19"/>
        <v>0</v>
      </c>
      <c r="K163" s="858">
        <f>'cpte_CNmaj Act.Subs. &amp; RBA'!K163+'cpte_CN Act.Spé.'!K163</f>
        <v>0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3"/>
      <c r="NJ163" s="3"/>
      <c r="NK163" s="3"/>
      <c r="NL163" s="3"/>
      <c r="NM163" s="3"/>
      <c r="NN163" s="3"/>
      <c r="NO163" s="3"/>
      <c r="NP163" s="3"/>
      <c r="NQ163" s="3"/>
      <c r="NR163" s="3"/>
      <c r="NS163" s="3"/>
      <c r="NT163" s="3"/>
      <c r="NU163" s="3"/>
      <c r="NV163" s="3"/>
      <c r="NW163" s="3"/>
      <c r="NX163" s="3"/>
      <c r="NY163" s="3"/>
      <c r="NZ163" s="3"/>
      <c r="OA163" s="3"/>
      <c r="OB163" s="3"/>
      <c r="OC163" s="3"/>
      <c r="OD163" s="3"/>
      <c r="OE163" s="3"/>
      <c r="OF163" s="3"/>
      <c r="OG163" s="3"/>
      <c r="OH163" s="3"/>
      <c r="OI163" s="3"/>
      <c r="OJ163" s="3"/>
      <c r="OK163" s="3"/>
      <c r="OL163" s="3"/>
      <c r="OM163" s="3"/>
      <c r="ON163" s="3"/>
      <c r="OO163" s="3"/>
      <c r="OP163" s="3"/>
      <c r="OQ163" s="3"/>
      <c r="OR163" s="3"/>
      <c r="OS163" s="3"/>
      <c r="OT163" s="3"/>
      <c r="OU163" s="3"/>
      <c r="OV163" s="3"/>
      <c r="OW163" s="3"/>
      <c r="OX163" s="3"/>
      <c r="OY163" s="3"/>
      <c r="OZ163" s="3"/>
      <c r="PA163" s="3"/>
      <c r="PB163" s="3"/>
      <c r="PC163" s="3"/>
      <c r="PD163" s="3"/>
      <c r="PE163" s="3"/>
      <c r="PF163" s="3"/>
      <c r="PG163" s="3"/>
      <c r="PH163" s="3"/>
      <c r="PI163" s="3"/>
      <c r="PJ163" s="3"/>
      <c r="PK163" s="3"/>
      <c r="PL163" s="3"/>
      <c r="PM163" s="3"/>
      <c r="PN163" s="3"/>
      <c r="PO163" s="3"/>
      <c r="PP163" s="3"/>
      <c r="PQ163" s="3"/>
      <c r="PR163" s="3"/>
      <c r="PS163" s="3"/>
      <c r="PT163" s="3"/>
      <c r="PU163" s="3"/>
      <c r="PV163" s="3"/>
      <c r="PW163" s="3"/>
      <c r="PX163" s="3"/>
      <c r="PY163" s="3"/>
      <c r="PZ163" s="3"/>
      <c r="QA163" s="3"/>
      <c r="QB163" s="3"/>
      <c r="QC163" s="3"/>
      <c r="QD163" s="3"/>
      <c r="QE163" s="3"/>
      <c r="QF163" s="3"/>
      <c r="QG163" s="3"/>
      <c r="QH163" s="3"/>
      <c r="QI163" s="3"/>
      <c r="QJ163" s="3"/>
      <c r="QK163" s="3"/>
      <c r="QL163" s="3"/>
      <c r="QM163" s="3"/>
      <c r="QN163" s="3"/>
      <c r="QO163" s="3"/>
      <c r="QP163" s="3"/>
      <c r="QQ163" s="3"/>
      <c r="QR163" s="3"/>
      <c r="QS163" s="3"/>
      <c r="QT163" s="3"/>
      <c r="QU163" s="3"/>
      <c r="QV163" s="3"/>
      <c r="QW163" s="3"/>
      <c r="QX163" s="3"/>
      <c r="QY163" s="3"/>
      <c r="QZ163" s="3"/>
      <c r="RA163" s="3"/>
      <c r="RB163" s="3"/>
      <c r="RC163" s="3"/>
      <c r="RD163" s="3"/>
      <c r="RE163" s="3"/>
      <c r="RF163" s="3"/>
      <c r="RG163" s="3"/>
      <c r="RH163" s="3"/>
      <c r="RI163" s="3"/>
      <c r="RJ163" s="3"/>
      <c r="RK163" s="3"/>
      <c r="RL163" s="3"/>
      <c r="RM163" s="3"/>
      <c r="RN163" s="3"/>
      <c r="RO163" s="3"/>
      <c r="RP163" s="3"/>
      <c r="RQ163" s="3"/>
      <c r="RR163" s="3"/>
      <c r="RS163" s="3"/>
      <c r="RT163" s="3"/>
      <c r="RU163" s="3"/>
      <c r="RV163" s="3"/>
      <c r="RW163" s="3"/>
      <c r="RX163" s="3"/>
      <c r="RY163" s="3"/>
      <c r="RZ163" s="3"/>
      <c r="SA163" s="3"/>
      <c r="SB163" s="3"/>
      <c r="SC163" s="3"/>
      <c r="SD163" s="3"/>
      <c r="SE163" s="3"/>
      <c r="SF163" s="3"/>
      <c r="SG163" s="3"/>
      <c r="SH163" s="3"/>
      <c r="SI163" s="3"/>
      <c r="SJ163" s="3"/>
      <c r="SK163" s="3"/>
      <c r="SL163" s="3"/>
      <c r="SM163" s="3"/>
      <c r="SN163" s="3"/>
      <c r="SO163" s="3"/>
      <c r="SP163" s="3"/>
      <c r="SQ163" s="3"/>
      <c r="SR163" s="3"/>
      <c r="SS163" s="3"/>
      <c r="ST163" s="3"/>
      <c r="SU163" s="3"/>
      <c r="SV163" s="3"/>
      <c r="SW163" s="3"/>
      <c r="SX163" s="3"/>
      <c r="SY163" s="3"/>
      <c r="SZ163" s="3"/>
      <c r="TA163" s="3"/>
      <c r="TB163" s="3"/>
      <c r="TC163" s="3"/>
      <c r="TD163" s="3"/>
      <c r="TE163" s="3"/>
      <c r="TF163" s="3"/>
      <c r="TG163" s="3"/>
      <c r="TH163" s="3"/>
      <c r="TI163" s="3"/>
      <c r="TJ163" s="3"/>
      <c r="TK163" s="3"/>
      <c r="TL163" s="3"/>
      <c r="TM163" s="3"/>
      <c r="TN163" s="3"/>
      <c r="TO163" s="3"/>
      <c r="TP163" s="3"/>
      <c r="TQ163" s="3"/>
      <c r="TR163" s="3"/>
      <c r="TS163" s="3"/>
      <c r="TT163" s="3"/>
      <c r="TU163" s="3"/>
      <c r="TV163" s="3"/>
      <c r="TW163" s="3"/>
      <c r="TX163" s="3"/>
      <c r="TY163" s="3"/>
      <c r="TZ163" s="3"/>
      <c r="UA163" s="3"/>
      <c r="UB163" s="3"/>
      <c r="UC163" s="3"/>
      <c r="UD163" s="3"/>
      <c r="UE163" s="3"/>
      <c r="UF163" s="3"/>
      <c r="UG163" s="3"/>
      <c r="UH163" s="3"/>
      <c r="UI163" s="3"/>
      <c r="UJ163" s="3"/>
      <c r="UK163" s="3"/>
      <c r="UL163" s="3"/>
      <c r="UM163" s="3"/>
      <c r="UN163" s="3"/>
      <c r="UO163" s="3"/>
      <c r="UP163" s="3"/>
      <c r="UQ163" s="3"/>
      <c r="UR163" s="3"/>
      <c r="US163" s="3"/>
      <c r="UT163" s="3"/>
      <c r="UU163" s="3"/>
      <c r="UV163" s="3"/>
      <c r="UW163" s="3"/>
      <c r="UX163" s="3"/>
      <c r="UY163" s="3"/>
      <c r="UZ163" s="3"/>
      <c r="VA163" s="3"/>
      <c r="VB163" s="3"/>
      <c r="VC163" s="3"/>
      <c r="VD163" s="3"/>
      <c r="VE163" s="3"/>
      <c r="VF163" s="3"/>
      <c r="VG163" s="3"/>
      <c r="VH163" s="3"/>
      <c r="VI163" s="3"/>
      <c r="VJ163" s="3"/>
      <c r="VK163" s="3"/>
      <c r="VL163" s="3"/>
      <c r="VM163" s="3"/>
      <c r="VN163" s="3"/>
      <c r="VO163" s="3"/>
      <c r="VP163" s="3"/>
      <c r="VQ163" s="3"/>
      <c r="VR163" s="3"/>
      <c r="VS163" s="3"/>
      <c r="VT163" s="3"/>
      <c r="VU163" s="3"/>
      <c r="VV163" s="3"/>
    </row>
    <row r="164" spans="1:594" s="204" customFormat="1">
      <c r="A164" s="115" t="s">
        <v>1512</v>
      </c>
      <c r="B164" s="479"/>
      <c r="C164" s="169"/>
      <c r="D164" s="169"/>
      <c r="F164" s="203">
        <v>671</v>
      </c>
      <c r="G164" s="161" t="s">
        <v>296</v>
      </c>
      <c r="H164" s="858">
        <f>'Charges et produits du CRP'!N217</f>
        <v>0</v>
      </c>
      <c r="I164" s="858">
        <f t="shared" si="18"/>
        <v>0</v>
      </c>
      <c r="J164" s="858">
        <f t="shared" si="19"/>
        <v>0</v>
      </c>
      <c r="K164" s="858">
        <f>'cpte_CNmaj Act.Subs. &amp; RBA'!K164+'cpte_CN Act.Spé.'!K164</f>
        <v>0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3"/>
      <c r="OS164" s="3"/>
      <c r="OT164" s="3"/>
      <c r="OU164" s="3"/>
      <c r="OV164" s="3"/>
      <c r="OW164" s="3"/>
      <c r="OX164" s="3"/>
      <c r="OY164" s="3"/>
      <c r="OZ164" s="3"/>
      <c r="PA164" s="3"/>
      <c r="PB164" s="3"/>
      <c r="PC164" s="3"/>
      <c r="PD164" s="3"/>
      <c r="PE164" s="3"/>
      <c r="PF164" s="3"/>
      <c r="PG164" s="3"/>
      <c r="PH164" s="3"/>
      <c r="PI164" s="3"/>
      <c r="PJ164" s="3"/>
      <c r="PK164" s="3"/>
      <c r="PL164" s="3"/>
      <c r="PM164" s="3"/>
      <c r="PN164" s="3"/>
      <c r="PO164" s="3"/>
      <c r="PP164" s="3"/>
      <c r="PQ164" s="3"/>
      <c r="PR164" s="3"/>
      <c r="PS164" s="3"/>
      <c r="PT164" s="3"/>
      <c r="PU164" s="3"/>
      <c r="PV164" s="3"/>
      <c r="PW164" s="3"/>
      <c r="PX164" s="3"/>
      <c r="PY164" s="3"/>
      <c r="PZ164" s="3"/>
      <c r="QA164" s="3"/>
      <c r="QB164" s="3"/>
      <c r="QC164" s="3"/>
      <c r="QD164" s="3"/>
      <c r="QE164" s="3"/>
      <c r="QF164" s="3"/>
      <c r="QG164" s="3"/>
      <c r="QH164" s="3"/>
      <c r="QI164" s="3"/>
      <c r="QJ164" s="3"/>
      <c r="QK164" s="3"/>
      <c r="QL164" s="3"/>
      <c r="QM164" s="3"/>
      <c r="QN164" s="3"/>
      <c r="QO164" s="3"/>
      <c r="QP164" s="3"/>
      <c r="QQ164" s="3"/>
      <c r="QR164" s="3"/>
      <c r="QS164" s="3"/>
      <c r="QT164" s="3"/>
      <c r="QU164" s="3"/>
      <c r="QV164" s="3"/>
      <c r="QW164" s="3"/>
      <c r="QX164" s="3"/>
      <c r="QY164" s="3"/>
      <c r="QZ164" s="3"/>
      <c r="RA164" s="3"/>
      <c r="RB164" s="3"/>
      <c r="RC164" s="3"/>
      <c r="RD164" s="3"/>
      <c r="RE164" s="3"/>
      <c r="RF164" s="3"/>
      <c r="RG164" s="3"/>
      <c r="RH164" s="3"/>
      <c r="RI164" s="3"/>
      <c r="RJ164" s="3"/>
      <c r="RK164" s="3"/>
      <c r="RL164" s="3"/>
      <c r="RM164" s="3"/>
      <c r="RN164" s="3"/>
      <c r="RO164" s="3"/>
      <c r="RP164" s="3"/>
      <c r="RQ164" s="3"/>
      <c r="RR164" s="3"/>
      <c r="RS164" s="3"/>
      <c r="RT164" s="3"/>
      <c r="RU164" s="3"/>
      <c r="RV164" s="3"/>
      <c r="RW164" s="3"/>
      <c r="RX164" s="3"/>
      <c r="RY164" s="3"/>
      <c r="RZ164" s="3"/>
      <c r="SA164" s="3"/>
      <c r="SB164" s="3"/>
      <c r="SC164" s="3"/>
      <c r="SD164" s="3"/>
      <c r="SE164" s="3"/>
      <c r="SF164" s="3"/>
      <c r="SG164" s="3"/>
      <c r="SH164" s="3"/>
      <c r="SI164" s="3"/>
      <c r="SJ164" s="3"/>
      <c r="SK164" s="3"/>
      <c r="SL164" s="3"/>
      <c r="SM164" s="3"/>
      <c r="SN164" s="3"/>
      <c r="SO164" s="3"/>
      <c r="SP164" s="3"/>
      <c r="SQ164" s="3"/>
      <c r="SR164" s="3"/>
      <c r="SS164" s="3"/>
      <c r="ST164" s="3"/>
      <c r="SU164" s="3"/>
      <c r="SV164" s="3"/>
      <c r="SW164" s="3"/>
      <c r="SX164" s="3"/>
      <c r="SY164" s="3"/>
      <c r="SZ164" s="3"/>
      <c r="TA164" s="3"/>
      <c r="TB164" s="3"/>
      <c r="TC164" s="3"/>
      <c r="TD164" s="3"/>
      <c r="TE164" s="3"/>
      <c r="TF164" s="3"/>
      <c r="TG164" s="3"/>
      <c r="TH164" s="3"/>
      <c r="TI164" s="3"/>
      <c r="TJ164" s="3"/>
      <c r="TK164" s="3"/>
      <c r="TL164" s="3"/>
      <c r="TM164" s="3"/>
      <c r="TN164" s="3"/>
      <c r="TO164" s="3"/>
      <c r="TP164" s="3"/>
      <c r="TQ164" s="3"/>
      <c r="TR164" s="3"/>
      <c r="TS164" s="3"/>
      <c r="TT164" s="3"/>
      <c r="TU164" s="3"/>
      <c r="TV164" s="3"/>
      <c r="TW164" s="3"/>
      <c r="TX164" s="3"/>
      <c r="TY164" s="3"/>
      <c r="TZ164" s="3"/>
      <c r="UA164" s="3"/>
      <c r="UB164" s="3"/>
      <c r="UC164" s="3"/>
      <c r="UD164" s="3"/>
      <c r="UE164" s="3"/>
      <c r="UF164" s="3"/>
      <c r="UG164" s="3"/>
      <c r="UH164" s="3"/>
      <c r="UI164" s="3"/>
      <c r="UJ164" s="3"/>
      <c r="UK164" s="3"/>
      <c r="UL164" s="3"/>
      <c r="UM164" s="3"/>
      <c r="UN164" s="3"/>
      <c r="UO164" s="3"/>
      <c r="UP164" s="3"/>
      <c r="UQ164" s="3"/>
      <c r="UR164" s="3"/>
      <c r="US164" s="3"/>
      <c r="UT164" s="3"/>
      <c r="UU164" s="3"/>
      <c r="UV164" s="3"/>
      <c r="UW164" s="3"/>
      <c r="UX164" s="3"/>
      <c r="UY164" s="3"/>
      <c r="UZ164" s="3"/>
      <c r="VA164" s="3"/>
      <c r="VB164" s="3"/>
      <c r="VC164" s="3"/>
      <c r="VD164" s="3"/>
      <c r="VE164" s="3"/>
      <c r="VF164" s="3"/>
      <c r="VG164" s="3"/>
      <c r="VH164" s="3"/>
      <c r="VI164" s="3"/>
      <c r="VJ164" s="3"/>
      <c r="VK164" s="3"/>
      <c r="VL164" s="3"/>
      <c r="VM164" s="3"/>
      <c r="VN164" s="3"/>
      <c r="VO164" s="3"/>
      <c r="VP164" s="3"/>
      <c r="VQ164" s="3"/>
      <c r="VR164" s="3"/>
      <c r="VS164" s="3"/>
      <c r="VT164" s="3"/>
      <c r="VU164" s="3"/>
      <c r="VV164" s="3"/>
    </row>
    <row r="165" spans="1:594" s="204" customFormat="1">
      <c r="B165" s="479"/>
      <c r="C165" s="185" t="s">
        <v>1699</v>
      </c>
      <c r="D165" s="185"/>
      <c r="F165" s="203" t="s">
        <v>298</v>
      </c>
      <c r="G165" s="161" t="s">
        <v>299</v>
      </c>
      <c r="H165" s="858">
        <f>'Charges et produits du CRP'!N218</f>
        <v>0</v>
      </c>
      <c r="I165" s="858">
        <f t="shared" si="18"/>
        <v>0</v>
      </c>
      <c r="J165" s="858">
        <f t="shared" si="19"/>
        <v>0</v>
      </c>
      <c r="K165" s="858">
        <f>'cpte_CNmaj Act.Subs. &amp; RBA'!K165+'cpte_CN Act.Spé.'!K165</f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</row>
    <row r="166" spans="1:594" s="204" customFormat="1">
      <c r="B166" s="479"/>
      <c r="C166" s="185" t="s">
        <v>1698</v>
      </c>
      <c r="D166" s="185"/>
      <c r="F166" s="203" t="s">
        <v>301</v>
      </c>
      <c r="G166" s="161" t="s">
        <v>302</v>
      </c>
      <c r="H166" s="858">
        <f>'Charges et produits du CRP'!N219</f>
        <v>0</v>
      </c>
      <c r="I166" s="858">
        <f t="shared" si="18"/>
        <v>0</v>
      </c>
      <c r="J166" s="858">
        <f t="shared" si="19"/>
        <v>0</v>
      </c>
      <c r="K166" s="858">
        <f>'cpte_CNmaj Act.Subs. &amp; RBA'!K166+'cpte_CN Act.Spé.'!K166</f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</row>
    <row r="167" spans="1:594" s="204" customFormat="1">
      <c r="A167" s="115" t="s">
        <v>1512</v>
      </c>
      <c r="B167" s="479"/>
      <c r="C167" s="185"/>
      <c r="D167" s="185"/>
      <c r="F167" s="203">
        <v>6722</v>
      </c>
      <c r="G167" s="161" t="s">
        <v>303</v>
      </c>
      <c r="H167" s="858">
        <f>'Charges et produits du CRP'!N220</f>
        <v>0</v>
      </c>
      <c r="I167" s="858">
        <f t="shared" si="18"/>
        <v>0</v>
      </c>
      <c r="J167" s="858">
        <f t="shared" si="19"/>
        <v>0</v>
      </c>
      <c r="K167" s="858">
        <f>'cpte_CNmaj Act.Subs. &amp; RBA'!K167+'cpte_CN Act.Spé.'!K167</f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</row>
    <row r="168" spans="1:594" s="204" customFormat="1">
      <c r="A168" s="115" t="s">
        <v>1512</v>
      </c>
      <c r="B168" s="479"/>
      <c r="C168" s="169"/>
      <c r="D168" s="169"/>
      <c r="F168" s="203">
        <v>6723</v>
      </c>
      <c r="G168" s="161" t="s">
        <v>304</v>
      </c>
      <c r="H168" s="858">
        <f>'Charges et produits du CRP'!N221</f>
        <v>0</v>
      </c>
      <c r="I168" s="858">
        <f t="shared" si="18"/>
        <v>0</v>
      </c>
      <c r="J168" s="858">
        <f t="shared" si="19"/>
        <v>0</v>
      </c>
      <c r="K168" s="858">
        <f>'cpte_CNmaj Act.Subs. &amp; RBA'!K168+'cpte_CN Act.Spé.'!K168</f>
        <v>0</v>
      </c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154">
        <f>IF('Recueil des UO'!$V$37=1,'Charges et produits du CRP'!N221,0)</f>
        <v>0</v>
      </c>
      <c r="Z168" s="2"/>
      <c r="AA168" s="154">
        <f>IF('Recueil des UO'!$W$37=1,'Charges et produits du CRP'!N221,0)</f>
        <v>0</v>
      </c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  <c r="OZ168" s="3"/>
      <c r="PA168" s="3"/>
      <c r="PB168" s="3"/>
      <c r="PC168" s="3"/>
      <c r="PD168" s="3"/>
      <c r="PE168" s="3"/>
      <c r="PF168" s="3"/>
      <c r="PG168" s="3"/>
      <c r="PH168" s="3"/>
      <c r="PI168" s="3"/>
      <c r="PJ168" s="3"/>
      <c r="PK168" s="3"/>
      <c r="PL168" s="3"/>
      <c r="PM168" s="3"/>
      <c r="PN168" s="3"/>
      <c r="PO168" s="3"/>
      <c r="PP168" s="3"/>
      <c r="PQ168" s="3"/>
      <c r="PR168" s="3"/>
      <c r="PS168" s="3"/>
      <c r="PT168" s="3"/>
      <c r="PU168" s="3"/>
      <c r="PV168" s="3"/>
      <c r="PW168" s="3"/>
      <c r="PX168" s="3"/>
      <c r="PY168" s="3"/>
      <c r="PZ168" s="3"/>
      <c r="QA168" s="3"/>
      <c r="QB168" s="3"/>
      <c r="QC168" s="3"/>
      <c r="QD168" s="3"/>
      <c r="QE168" s="3"/>
      <c r="QF168" s="3"/>
      <c r="QG168" s="3"/>
      <c r="QH168" s="3"/>
      <c r="QI168" s="3"/>
      <c r="QJ168" s="3"/>
      <c r="QK168" s="3"/>
      <c r="QL168" s="3"/>
      <c r="QM168" s="3"/>
      <c r="QN168" s="3"/>
      <c r="QO168" s="3"/>
      <c r="QP168" s="3"/>
      <c r="QQ168" s="3"/>
      <c r="QR168" s="3"/>
      <c r="QS168" s="3"/>
      <c r="QT168" s="3"/>
      <c r="QU168" s="3"/>
      <c r="QV168" s="3"/>
      <c r="QW168" s="3"/>
      <c r="QX168" s="3"/>
      <c r="QY168" s="3"/>
      <c r="QZ168" s="3"/>
      <c r="RA168" s="3"/>
      <c r="RB168" s="3"/>
      <c r="RC168" s="3"/>
      <c r="RD168" s="3"/>
      <c r="RE168" s="3"/>
      <c r="RF168" s="3"/>
      <c r="RG168" s="3"/>
      <c r="RH168" s="3"/>
      <c r="RI168" s="3"/>
      <c r="RJ168" s="3"/>
      <c r="RK168" s="3"/>
      <c r="RL168" s="3"/>
      <c r="RM168" s="3"/>
      <c r="RN168" s="3"/>
      <c r="RO168" s="3"/>
      <c r="RP168" s="3"/>
      <c r="RQ168" s="3"/>
      <c r="RR168" s="3"/>
      <c r="RS168" s="3"/>
      <c r="RT168" s="3"/>
      <c r="RU168" s="3"/>
      <c r="RV168" s="3"/>
      <c r="RW168" s="3"/>
      <c r="RX168" s="3"/>
      <c r="RY168" s="3"/>
      <c r="RZ168" s="3"/>
      <c r="SA168" s="3"/>
      <c r="SB168" s="3"/>
      <c r="SC168" s="3"/>
      <c r="SD168" s="3"/>
      <c r="SE168" s="3"/>
      <c r="SF168" s="3"/>
      <c r="SG168" s="3"/>
      <c r="SH168" s="3"/>
      <c r="SI168" s="3"/>
      <c r="SJ168" s="3"/>
      <c r="SK168" s="3"/>
      <c r="SL168" s="3"/>
      <c r="SM168" s="3"/>
      <c r="SN168" s="3"/>
      <c r="SO168" s="3"/>
      <c r="SP168" s="3"/>
      <c r="SQ168" s="3"/>
      <c r="SR168" s="3"/>
      <c r="SS168" s="3"/>
      <c r="ST168" s="3"/>
      <c r="SU168" s="3"/>
      <c r="SV168" s="3"/>
      <c r="SW168" s="3"/>
      <c r="SX168" s="3"/>
      <c r="SY168" s="3"/>
      <c r="SZ168" s="3"/>
      <c r="TA168" s="3"/>
      <c r="TB168" s="3"/>
      <c r="TC168" s="3"/>
      <c r="TD168" s="3"/>
      <c r="TE168" s="3"/>
      <c r="TF168" s="3"/>
      <c r="TG168" s="3"/>
      <c r="TH168" s="3"/>
      <c r="TI168" s="3"/>
      <c r="TJ168" s="3"/>
      <c r="TK168" s="3"/>
      <c r="TL168" s="3"/>
      <c r="TM168" s="3"/>
      <c r="TN168" s="3"/>
      <c r="TO168" s="3"/>
      <c r="TP168" s="3"/>
      <c r="TQ168" s="3"/>
      <c r="TR168" s="3"/>
      <c r="TS168" s="3"/>
      <c r="TT168" s="3"/>
      <c r="TU168" s="3"/>
      <c r="TV168" s="3"/>
      <c r="TW168" s="3"/>
      <c r="TX168" s="3"/>
      <c r="TY168" s="3"/>
      <c r="TZ168" s="3"/>
      <c r="UA168" s="3"/>
      <c r="UB168" s="3"/>
      <c r="UC168" s="3"/>
      <c r="UD168" s="3"/>
      <c r="UE168" s="3"/>
      <c r="UF168" s="3"/>
      <c r="UG168" s="3"/>
      <c r="UH168" s="3"/>
      <c r="UI168" s="3"/>
      <c r="UJ168" s="3"/>
      <c r="UK168" s="3"/>
      <c r="UL168" s="3"/>
      <c r="UM168" s="3"/>
      <c r="UN168" s="3"/>
      <c r="UO168" s="3"/>
      <c r="UP168" s="3"/>
      <c r="UQ168" s="3"/>
      <c r="UR168" s="3"/>
      <c r="US168" s="3"/>
      <c r="UT168" s="3"/>
      <c r="UU168" s="3"/>
      <c r="UV168" s="3"/>
      <c r="UW168" s="3"/>
      <c r="UX168" s="3"/>
      <c r="UY168" s="3"/>
      <c r="UZ168" s="3"/>
      <c r="VA168" s="3"/>
      <c r="VB168" s="3"/>
      <c r="VC168" s="3"/>
      <c r="VD168" s="3"/>
      <c r="VE168" s="3"/>
      <c r="VF168" s="3"/>
      <c r="VG168" s="3"/>
      <c r="VH168" s="3"/>
      <c r="VI168" s="3"/>
      <c r="VJ168" s="3"/>
      <c r="VK168" s="3"/>
      <c r="VL168" s="3"/>
      <c r="VM168" s="3"/>
      <c r="VN168" s="3"/>
      <c r="VO168" s="3"/>
      <c r="VP168" s="3"/>
      <c r="VQ168" s="3"/>
      <c r="VR168" s="3"/>
      <c r="VS168" s="3"/>
      <c r="VT168" s="3"/>
      <c r="VU168" s="3"/>
      <c r="VV168" s="3"/>
    </row>
    <row r="169" spans="1:594" s="204" customFormat="1">
      <c r="A169" s="115" t="s">
        <v>1512</v>
      </c>
      <c r="B169" s="479"/>
      <c r="C169" s="169"/>
      <c r="D169" s="169"/>
      <c r="F169" s="203">
        <v>6728</v>
      </c>
      <c r="G169" s="161" t="s">
        <v>305</v>
      </c>
      <c r="H169" s="858">
        <f>'Charges et produits du CRP'!N222</f>
        <v>0</v>
      </c>
      <c r="I169" s="858">
        <f t="shared" si="18"/>
        <v>0</v>
      </c>
      <c r="J169" s="858">
        <f t="shared" si="19"/>
        <v>0</v>
      </c>
      <c r="K169" s="858">
        <f>'cpte_CNmaj Act.Subs. &amp; RBA'!K169+'cpte_CN Act.Spé.'!K169</f>
        <v>0</v>
      </c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154">
        <f>IF('Recueil des UO'!$V$37=1,'Charges et produits du CRP'!N222,0)</f>
        <v>0</v>
      </c>
      <c r="Z169" s="2"/>
      <c r="AA169" s="154">
        <f>IF('Recueil des UO'!$W$37=1,'Charges et produits du CRP'!N222,0)</f>
        <v>0</v>
      </c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</row>
    <row r="170" spans="1:594" s="204" customFormat="1">
      <c r="A170" s="115" t="s">
        <v>1512</v>
      </c>
      <c r="B170" s="479"/>
      <c r="C170" s="169"/>
      <c r="D170" s="169"/>
      <c r="F170" s="203">
        <v>673</v>
      </c>
      <c r="G170" s="161" t="s">
        <v>306</v>
      </c>
      <c r="H170" s="858">
        <f>'Charges et produits du CRP'!N223</f>
        <v>0</v>
      </c>
      <c r="I170" s="858">
        <f t="shared" si="18"/>
        <v>0</v>
      </c>
      <c r="J170" s="858">
        <f t="shared" si="19"/>
        <v>0</v>
      </c>
      <c r="K170" s="858">
        <f>'cpte_CNmaj Act.Subs. &amp; RBA'!K170+'cpte_CN Act.Spé.'!K170</f>
        <v>0</v>
      </c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</row>
    <row r="171" spans="1:594" s="204" customFormat="1">
      <c r="A171" s="115" t="s">
        <v>1512</v>
      </c>
      <c r="B171" s="479"/>
      <c r="C171" s="169"/>
      <c r="D171" s="169"/>
      <c r="F171" s="203">
        <v>675</v>
      </c>
      <c r="G171" s="161" t="s">
        <v>307</v>
      </c>
      <c r="H171" s="858">
        <f>'Charges et produits du CRP'!N224</f>
        <v>0</v>
      </c>
      <c r="I171" s="858">
        <f t="shared" si="18"/>
        <v>0</v>
      </c>
      <c r="J171" s="858">
        <f t="shared" si="19"/>
        <v>0</v>
      </c>
      <c r="K171" s="858">
        <f>'cpte_CNmaj Act.Subs. &amp; RBA'!K171+'cpte_CN Act.Spé.'!K171</f>
        <v>0</v>
      </c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</row>
    <row r="172" spans="1:594" s="204" customFormat="1">
      <c r="A172" s="115" t="s">
        <v>1512</v>
      </c>
      <c r="B172" s="479"/>
      <c r="C172" s="169"/>
      <c r="D172" s="169"/>
      <c r="F172" s="203">
        <v>678</v>
      </c>
      <c r="G172" s="161" t="s">
        <v>308</v>
      </c>
      <c r="H172" s="858">
        <f>'Charges et produits du CRP'!N225</f>
        <v>0</v>
      </c>
      <c r="I172" s="858">
        <f t="shared" si="18"/>
        <v>0</v>
      </c>
      <c r="J172" s="858">
        <f t="shared" si="19"/>
        <v>0</v>
      </c>
      <c r="K172" s="858">
        <f>'cpte_CNmaj Act.Subs. &amp; RBA'!K172+'cpte_CN Act.Spé.'!K172</f>
        <v>0</v>
      </c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</row>
    <row r="173" spans="1:594" s="204" customFormat="1">
      <c r="A173" s="115" t="s">
        <v>1512</v>
      </c>
      <c r="B173" s="479"/>
      <c r="C173" s="169"/>
      <c r="D173" s="169"/>
      <c r="F173" s="203">
        <v>681111</v>
      </c>
      <c r="G173" s="161" t="s">
        <v>310</v>
      </c>
      <c r="H173" s="858">
        <f>'Charges et produits du CRP'!N226</f>
        <v>0</v>
      </c>
      <c r="I173" s="858">
        <f t="shared" si="18"/>
        <v>0</v>
      </c>
      <c r="J173" s="858">
        <f t="shared" si="19"/>
        <v>0</v>
      </c>
      <c r="K173" s="858">
        <f>'cpte_CNmaj Act.Subs. &amp; RBA'!K173+'cpte_CN Act.Spé.'!K173</f>
        <v>0</v>
      </c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</row>
    <row r="174" spans="1:594" s="204" customFormat="1">
      <c r="A174" s="115" t="s">
        <v>1512</v>
      </c>
      <c r="B174" s="479"/>
      <c r="C174" s="169"/>
      <c r="D174" s="169"/>
      <c r="F174" s="203">
        <v>681113</v>
      </c>
      <c r="G174" s="161" t="s">
        <v>311</v>
      </c>
      <c r="H174" s="858">
        <f>'Charges et produits du CRP'!N227</f>
        <v>0</v>
      </c>
      <c r="I174" s="858">
        <f t="shared" si="18"/>
        <v>0</v>
      </c>
      <c r="J174" s="858">
        <f t="shared" si="19"/>
        <v>0</v>
      </c>
      <c r="K174" s="858">
        <f>'cpte_CNmaj Act.Subs. &amp; RBA'!K174+'cpte_CN Act.Spé.'!K174</f>
        <v>0</v>
      </c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154">
        <f>IF('Recueil des UO'!$V$37=1,'Charges et produits du CRP'!N227,0)</f>
        <v>0</v>
      </c>
      <c r="Z174" s="154">
        <f>IF('Recueil des UO'!$W$37=1,'Charges et produits du CRP'!N227,0)</f>
        <v>0</v>
      </c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</row>
    <row r="175" spans="1:594" s="204" customFormat="1">
      <c r="A175" s="115" t="s">
        <v>1512</v>
      </c>
      <c r="B175" s="479"/>
      <c r="C175" s="169"/>
      <c r="D175" s="169"/>
      <c r="F175" s="203">
        <v>681115</v>
      </c>
      <c r="G175" s="161" t="s">
        <v>312</v>
      </c>
      <c r="H175" s="858">
        <f>'Charges et produits du CRP'!N228</f>
        <v>0</v>
      </c>
      <c r="I175" s="858">
        <f t="shared" si="18"/>
        <v>0</v>
      </c>
      <c r="J175" s="858">
        <f t="shared" si="19"/>
        <v>0</v>
      </c>
      <c r="K175" s="858">
        <f>'cpte_CNmaj Act.Subs. &amp; RBA'!K175+'cpte_CN Act.Spé.'!K175</f>
        <v>0</v>
      </c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178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</row>
    <row r="176" spans="1:594" s="204" customFormat="1">
      <c r="A176" s="115" t="s">
        <v>1512</v>
      </c>
      <c r="B176" s="479"/>
      <c r="C176" s="169"/>
      <c r="D176" s="169"/>
      <c r="F176" s="203">
        <v>681118</v>
      </c>
      <c r="G176" s="161" t="s">
        <v>313</v>
      </c>
      <c r="H176" s="858">
        <f>'Charges et produits du CRP'!N229</f>
        <v>0</v>
      </c>
      <c r="I176" s="858">
        <f t="shared" si="18"/>
        <v>0</v>
      </c>
      <c r="J176" s="858">
        <f t="shared" si="19"/>
        <v>0</v>
      </c>
      <c r="K176" s="858">
        <f>'cpte_CNmaj Act.Subs. &amp; RBA'!K176+'cpte_CN Act.Spé.'!K176</f>
        <v>0</v>
      </c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154">
        <f>IF('Recueil des UO'!$V$37=1,'Charges et produits du CRP'!N229,0)</f>
        <v>0</v>
      </c>
      <c r="Z176" s="154">
        <f>IF('Recueil des UO'!$W$37=1,'Charges et produits du CRP'!N229,0)</f>
        <v>0</v>
      </c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</row>
    <row r="177" spans="1:594" s="204" customFormat="1">
      <c r="A177" s="115" t="s">
        <v>1512</v>
      </c>
      <c r="B177" s="479"/>
      <c r="C177" s="169"/>
      <c r="D177" s="169"/>
      <c r="F177" s="203">
        <v>681121</v>
      </c>
      <c r="G177" s="161" t="s">
        <v>314</v>
      </c>
      <c r="H177" s="858">
        <f>'Charges et produits du CRP'!N230</f>
        <v>0</v>
      </c>
      <c r="I177" s="858">
        <f t="shared" si="18"/>
        <v>0</v>
      </c>
      <c r="J177" s="858">
        <f t="shared" si="19"/>
        <v>0</v>
      </c>
      <c r="K177" s="858">
        <f>'cpte_CNmaj Act.Subs. &amp; RBA'!K177+'cpte_CN Act.Spé.'!K177</f>
        <v>0</v>
      </c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</row>
    <row r="178" spans="1:594" s="204" customFormat="1">
      <c r="A178" s="115" t="s">
        <v>1512</v>
      </c>
      <c r="B178" s="479"/>
      <c r="C178" s="169"/>
      <c r="D178" s="169"/>
      <c r="F178" s="203">
        <v>681122</v>
      </c>
      <c r="G178" s="161" t="s">
        <v>315</v>
      </c>
      <c r="H178" s="858">
        <f>'Charges et produits du CRP'!N231</f>
        <v>0</v>
      </c>
      <c r="I178" s="858">
        <f t="shared" si="18"/>
        <v>0</v>
      </c>
      <c r="J178" s="858">
        <f t="shared" si="19"/>
        <v>0</v>
      </c>
      <c r="K178" s="858">
        <f>'cpte_CNmaj Act.Subs. &amp; RBA'!K178+'cpte_CN Act.Spé.'!K178</f>
        <v>0</v>
      </c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154">
        <f>'Charges et produits du CRP'!N231</f>
        <v>0</v>
      </c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</row>
    <row r="179" spans="1:594" s="204" customFormat="1">
      <c r="A179" s="115" t="s">
        <v>1512</v>
      </c>
      <c r="B179" s="479"/>
      <c r="C179" s="169"/>
      <c r="D179" s="169"/>
      <c r="F179" s="203">
        <v>681123</v>
      </c>
      <c r="G179" s="161" t="s">
        <v>316</v>
      </c>
      <c r="H179" s="858">
        <f>'Charges et produits du CRP'!N232</f>
        <v>0</v>
      </c>
      <c r="I179" s="858">
        <f t="shared" si="18"/>
        <v>0</v>
      </c>
      <c r="J179" s="858">
        <f t="shared" si="19"/>
        <v>0</v>
      </c>
      <c r="K179" s="858">
        <f>'cpte_CNmaj Act.Subs. &amp; RBA'!K179+'cpte_CN Act.Spé.'!K179</f>
        <v>0</v>
      </c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154">
        <f>'Charges et produits du CRP'!N232</f>
        <v>0</v>
      </c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</row>
    <row r="180" spans="1:594" s="204" customFormat="1">
      <c r="A180" s="115" t="s">
        <v>1512</v>
      </c>
      <c r="B180" s="479"/>
      <c r="C180" s="169"/>
      <c r="D180" s="169"/>
      <c r="F180" s="203">
        <v>681124</v>
      </c>
      <c r="G180" s="161" t="s">
        <v>317</v>
      </c>
      <c r="H180" s="858">
        <f>'Charges et produits du CRP'!N233</f>
        <v>0</v>
      </c>
      <c r="I180" s="858">
        <f t="shared" si="18"/>
        <v>0</v>
      </c>
      <c r="J180" s="858">
        <f t="shared" si="19"/>
        <v>0</v>
      </c>
      <c r="K180" s="858">
        <f>'cpte_CNmaj Act.Subs. &amp; RBA'!K180+'cpte_CN Act.Spé.'!K180</f>
        <v>0</v>
      </c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154">
        <f>'Charges et produits du CRP'!N233</f>
        <v>0</v>
      </c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</row>
    <row r="181" spans="1:594" s="204" customFormat="1">
      <c r="A181" s="115" t="s">
        <v>1512</v>
      </c>
      <c r="B181" s="479"/>
      <c r="C181" s="169"/>
      <c r="D181" s="169"/>
      <c r="F181" s="203">
        <v>6811251</v>
      </c>
      <c r="G181" s="161" t="s">
        <v>318</v>
      </c>
      <c r="H181" s="858">
        <f>'Charges et produits du CRP'!N234</f>
        <v>0</v>
      </c>
      <c r="I181" s="858">
        <f t="shared" si="18"/>
        <v>0</v>
      </c>
      <c r="J181" s="858">
        <f t="shared" si="19"/>
        <v>0</v>
      </c>
      <c r="K181" s="858">
        <f>'cpte_CNmaj Act.Subs. &amp; RBA'!K181+'cpte_CN Act.Spé.'!K181</f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78"/>
      <c r="AJ181" s="1"/>
      <c r="AK181" s="1"/>
      <c r="AL181" s="3"/>
      <c r="AM181" s="3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</row>
    <row r="182" spans="1:594" s="204" customFormat="1">
      <c r="A182" s="115" t="s">
        <v>1512</v>
      </c>
      <c r="B182" s="479"/>
      <c r="C182" s="169"/>
      <c r="D182" s="169"/>
      <c r="F182" s="203">
        <v>6811252</v>
      </c>
      <c r="G182" s="161" t="s">
        <v>319</v>
      </c>
      <c r="H182" s="858">
        <f>'Charges et produits du CRP'!N235</f>
        <v>0</v>
      </c>
      <c r="I182" s="858">
        <f t="shared" si="18"/>
        <v>0</v>
      </c>
      <c r="J182" s="858">
        <f t="shared" si="19"/>
        <v>0</v>
      </c>
      <c r="K182" s="858">
        <f>'cpte_CNmaj Act.Subs. &amp; RBA'!K182+'cpte_CN Act.Spé.'!K182</f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78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  <c r="VR182" s="3"/>
      <c r="VS182" s="3"/>
      <c r="VT182" s="3"/>
      <c r="VU182" s="3"/>
      <c r="VV182" s="3"/>
    </row>
    <row r="183" spans="1:594" s="204" customFormat="1">
      <c r="A183" s="115" t="s">
        <v>1512</v>
      </c>
      <c r="B183" s="479"/>
      <c r="C183" s="169"/>
      <c r="D183" s="169"/>
      <c r="F183" s="203">
        <v>6811281</v>
      </c>
      <c r="G183" s="161" t="s">
        <v>320</v>
      </c>
      <c r="H183" s="858">
        <f>'Charges et produits du CRP'!N236</f>
        <v>0</v>
      </c>
      <c r="I183" s="858">
        <f t="shared" si="18"/>
        <v>0</v>
      </c>
      <c r="J183" s="858">
        <f t="shared" si="19"/>
        <v>0</v>
      </c>
      <c r="K183" s="858">
        <f>'cpte_CNmaj Act.Subs. &amp; RBA'!K183+'cpte_CN Act.Spé.'!K183</f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78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</row>
    <row r="184" spans="1:594" s="204" customFormat="1">
      <c r="A184" s="115" t="s">
        <v>1512</v>
      </c>
      <c r="B184" s="479"/>
      <c r="C184" s="169"/>
      <c r="D184" s="169"/>
      <c r="F184" s="203">
        <v>6811282</v>
      </c>
      <c r="G184" s="161" t="s">
        <v>321</v>
      </c>
      <c r="H184" s="858">
        <f>'Charges et produits du CRP'!N237</f>
        <v>0</v>
      </c>
      <c r="I184" s="858">
        <f t="shared" si="18"/>
        <v>0</v>
      </c>
      <c r="J184" s="858">
        <f t="shared" si="19"/>
        <v>0</v>
      </c>
      <c r="K184" s="858">
        <f>'cpte_CNmaj Act.Subs. &amp; RBA'!K184+'cpte_CN Act.Spé.'!K184</f>
        <v>0</v>
      </c>
      <c r="L184" s="3"/>
      <c r="M184" s="3"/>
      <c r="N184" s="3"/>
      <c r="O184" s="3"/>
      <c r="P184" s="1"/>
      <c r="Q184" s="1"/>
      <c r="R184" s="1"/>
      <c r="S184" s="3"/>
      <c r="T184" s="1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1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</row>
    <row r="185" spans="1:594" s="204" customFormat="1">
      <c r="A185" s="115" t="s">
        <v>1512</v>
      </c>
      <c r="B185" s="479"/>
      <c r="C185" s="169"/>
      <c r="D185" s="169"/>
      <c r="F185" s="203">
        <v>68112831</v>
      </c>
      <c r="G185" s="161" t="s">
        <v>322</v>
      </c>
      <c r="H185" s="858">
        <f>'Charges et produits du CRP'!N238</f>
        <v>0</v>
      </c>
      <c r="I185" s="858">
        <f t="shared" si="18"/>
        <v>0</v>
      </c>
      <c r="J185" s="858">
        <f t="shared" si="19"/>
        <v>0</v>
      </c>
      <c r="K185" s="858">
        <f>'cpte_CNmaj Act.Subs. &amp; RBA'!K185+'cpte_CN Act.Spé.'!K185</f>
        <v>0</v>
      </c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154">
        <f>IF('Recueil des UO'!$V$37=1,'Charges et produits du CRP'!N238,0)</f>
        <v>0</v>
      </c>
      <c r="Z185" s="3"/>
      <c r="AA185" s="3"/>
      <c r="AB185" s="154">
        <f>IF('Recueil des UO'!$W$37=1,'Charges et produits du CRP'!N238,0)</f>
        <v>0</v>
      </c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</row>
    <row r="186" spans="1:594" s="204" customFormat="1">
      <c r="A186" s="115" t="s">
        <v>1512</v>
      </c>
      <c r="B186" s="479"/>
      <c r="C186" s="169"/>
      <c r="D186" s="169"/>
      <c r="F186" s="203">
        <v>68112832</v>
      </c>
      <c r="G186" s="161" t="s">
        <v>323</v>
      </c>
      <c r="H186" s="858">
        <f>'Charges et produits du CRP'!N239</f>
        <v>0</v>
      </c>
      <c r="I186" s="858">
        <f t="shared" si="18"/>
        <v>0</v>
      </c>
      <c r="J186" s="858">
        <f t="shared" si="19"/>
        <v>0</v>
      </c>
      <c r="K186" s="858">
        <f>'cpte_CNmaj Act.Subs. &amp; RBA'!K186+'cpte_CN Act.Spé.'!K186</f>
        <v>0</v>
      </c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178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</row>
    <row r="187" spans="1:594" s="204" customFormat="1">
      <c r="A187" s="115" t="s">
        <v>1512</v>
      </c>
      <c r="B187" s="479"/>
      <c r="C187" s="169"/>
      <c r="D187" s="169"/>
      <c r="F187" s="203">
        <v>6811284</v>
      </c>
      <c r="G187" s="161" t="s">
        <v>324</v>
      </c>
      <c r="H187" s="858">
        <f>'Charges et produits du CRP'!N240</f>
        <v>0</v>
      </c>
      <c r="I187" s="858">
        <f t="shared" si="18"/>
        <v>0</v>
      </c>
      <c r="J187" s="858">
        <f t="shared" si="19"/>
        <v>0</v>
      </c>
      <c r="K187" s="858">
        <f>'cpte_CNmaj Act.Subs. &amp; RBA'!K187+'cpte_CN Act.Spé.'!K187</f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78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  <c r="OZ187" s="3"/>
      <c r="PA187" s="3"/>
      <c r="PB187" s="3"/>
      <c r="PC187" s="3"/>
      <c r="PD187" s="3"/>
      <c r="PE187" s="3"/>
      <c r="PF187" s="3"/>
      <c r="PG187" s="3"/>
      <c r="PH187" s="3"/>
      <c r="PI187" s="3"/>
      <c r="PJ187" s="3"/>
      <c r="PK187" s="3"/>
      <c r="PL187" s="3"/>
      <c r="PM187" s="3"/>
      <c r="PN187" s="3"/>
      <c r="PO187" s="3"/>
      <c r="PP187" s="3"/>
      <c r="PQ187" s="3"/>
      <c r="PR187" s="3"/>
      <c r="PS187" s="3"/>
      <c r="PT187" s="3"/>
      <c r="PU187" s="3"/>
      <c r="PV187" s="3"/>
      <c r="PW187" s="3"/>
      <c r="PX187" s="3"/>
      <c r="PY187" s="3"/>
      <c r="PZ187" s="3"/>
      <c r="QA187" s="3"/>
      <c r="QB187" s="3"/>
      <c r="QC187" s="3"/>
      <c r="QD187" s="3"/>
      <c r="QE187" s="3"/>
      <c r="QF187" s="3"/>
      <c r="QG187" s="3"/>
      <c r="QH187" s="3"/>
      <c r="QI187" s="3"/>
      <c r="QJ187" s="3"/>
      <c r="QK187" s="3"/>
      <c r="QL187" s="3"/>
      <c r="QM187" s="3"/>
      <c r="QN187" s="3"/>
      <c r="QO187" s="3"/>
      <c r="QP187" s="3"/>
      <c r="QQ187" s="3"/>
      <c r="QR187" s="3"/>
      <c r="QS187" s="3"/>
      <c r="QT187" s="3"/>
      <c r="QU187" s="3"/>
      <c r="QV187" s="3"/>
      <c r="QW187" s="3"/>
      <c r="QX187" s="3"/>
      <c r="QY187" s="3"/>
      <c r="QZ187" s="3"/>
      <c r="RA187" s="3"/>
      <c r="RB187" s="3"/>
      <c r="RC187" s="3"/>
      <c r="RD187" s="3"/>
      <c r="RE187" s="3"/>
      <c r="RF187" s="3"/>
      <c r="RG187" s="3"/>
      <c r="RH187" s="3"/>
      <c r="RI187" s="3"/>
      <c r="RJ187" s="3"/>
      <c r="RK187" s="3"/>
      <c r="RL187" s="3"/>
      <c r="RM187" s="3"/>
      <c r="RN187" s="3"/>
      <c r="RO187" s="3"/>
      <c r="RP187" s="3"/>
      <c r="RQ187" s="3"/>
      <c r="RR187" s="3"/>
      <c r="RS187" s="3"/>
      <c r="RT187" s="3"/>
      <c r="RU187" s="3"/>
      <c r="RV187" s="3"/>
      <c r="RW187" s="3"/>
      <c r="RX187" s="3"/>
      <c r="RY187" s="3"/>
      <c r="RZ187" s="3"/>
      <c r="SA187" s="3"/>
      <c r="SB187" s="3"/>
      <c r="SC187" s="3"/>
      <c r="SD187" s="3"/>
      <c r="SE187" s="3"/>
      <c r="SF187" s="3"/>
      <c r="SG187" s="3"/>
      <c r="SH187" s="3"/>
      <c r="SI187" s="3"/>
      <c r="SJ187" s="3"/>
      <c r="SK187" s="3"/>
      <c r="SL187" s="3"/>
      <c r="SM187" s="3"/>
      <c r="SN187" s="3"/>
      <c r="SO187" s="3"/>
      <c r="SP187" s="3"/>
      <c r="SQ187" s="3"/>
      <c r="SR187" s="3"/>
      <c r="SS187" s="3"/>
      <c r="ST187" s="3"/>
      <c r="SU187" s="3"/>
      <c r="SV187" s="3"/>
      <c r="SW187" s="3"/>
      <c r="SX187" s="3"/>
      <c r="SY187" s="3"/>
      <c r="SZ187" s="3"/>
      <c r="TA187" s="3"/>
      <c r="TB187" s="3"/>
      <c r="TC187" s="3"/>
      <c r="TD187" s="3"/>
      <c r="TE187" s="3"/>
      <c r="TF187" s="3"/>
      <c r="TG187" s="3"/>
      <c r="TH187" s="3"/>
      <c r="TI187" s="3"/>
      <c r="TJ187" s="3"/>
      <c r="TK187" s="3"/>
      <c r="TL187" s="3"/>
      <c r="TM187" s="3"/>
      <c r="TN187" s="3"/>
      <c r="TO187" s="3"/>
      <c r="TP187" s="3"/>
      <c r="TQ187" s="3"/>
      <c r="TR187" s="3"/>
      <c r="TS187" s="3"/>
      <c r="TT187" s="3"/>
      <c r="TU187" s="3"/>
      <c r="TV187" s="3"/>
      <c r="TW187" s="3"/>
      <c r="TX187" s="3"/>
      <c r="TY187" s="3"/>
      <c r="TZ187" s="3"/>
      <c r="UA187" s="3"/>
      <c r="UB187" s="3"/>
      <c r="UC187" s="3"/>
      <c r="UD187" s="3"/>
      <c r="UE187" s="3"/>
      <c r="UF187" s="3"/>
      <c r="UG187" s="3"/>
      <c r="UH187" s="3"/>
      <c r="UI187" s="3"/>
      <c r="UJ187" s="3"/>
      <c r="UK187" s="3"/>
      <c r="UL187" s="3"/>
      <c r="UM187" s="3"/>
      <c r="UN187" s="3"/>
      <c r="UO187" s="3"/>
      <c r="UP187" s="3"/>
      <c r="UQ187" s="3"/>
      <c r="UR187" s="3"/>
      <c r="US187" s="3"/>
      <c r="UT187" s="3"/>
      <c r="UU187" s="3"/>
      <c r="UV187" s="3"/>
      <c r="UW187" s="3"/>
      <c r="UX187" s="3"/>
      <c r="UY187" s="3"/>
      <c r="UZ187" s="3"/>
      <c r="VA187" s="3"/>
      <c r="VB187" s="3"/>
      <c r="VC187" s="3"/>
      <c r="VD187" s="3"/>
      <c r="VE187" s="3"/>
      <c r="VF187" s="3"/>
      <c r="VG187" s="3"/>
      <c r="VH187" s="3"/>
      <c r="VI187" s="3"/>
      <c r="VJ187" s="3"/>
      <c r="VK187" s="3"/>
      <c r="VL187" s="3"/>
      <c r="VM187" s="3"/>
      <c r="VN187" s="3"/>
      <c r="VO187" s="3"/>
      <c r="VP187" s="3"/>
      <c r="VQ187" s="3"/>
      <c r="VR187" s="3"/>
      <c r="VS187" s="3"/>
      <c r="VT187" s="3"/>
      <c r="VU187" s="3"/>
      <c r="VV187" s="3"/>
    </row>
    <row r="188" spans="1:594" s="204" customFormat="1" ht="22.5">
      <c r="A188" s="115" t="s">
        <v>1512</v>
      </c>
      <c r="B188" s="479"/>
      <c r="C188" s="169"/>
      <c r="D188" s="169"/>
      <c r="F188" s="203" t="s">
        <v>568</v>
      </c>
      <c r="G188" s="161" t="s">
        <v>569</v>
      </c>
      <c r="H188" s="858">
        <f>'Charges et produits du CRP'!N241</f>
        <v>0</v>
      </c>
      <c r="I188" s="858">
        <f t="shared" si="18"/>
        <v>0</v>
      </c>
      <c r="J188" s="858">
        <f t="shared" si="19"/>
        <v>0</v>
      </c>
      <c r="K188" s="858">
        <f>'cpte_CNmaj Act.Subs. &amp; RBA'!K188+'cpte_CN Act.Spé.'!K188</f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78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</row>
    <row r="189" spans="1:594" s="204" customFormat="1">
      <c r="A189" s="115" t="s">
        <v>1512</v>
      </c>
      <c r="B189" s="479"/>
      <c r="C189" s="169"/>
      <c r="D189" s="169"/>
      <c r="F189" s="203">
        <v>6812</v>
      </c>
      <c r="G189" s="161" t="s">
        <v>325</v>
      </c>
      <c r="H189" s="858">
        <f>'Charges et produits du CRP'!N242</f>
        <v>0</v>
      </c>
      <c r="I189" s="858">
        <f t="shared" si="18"/>
        <v>0</v>
      </c>
      <c r="J189" s="858">
        <f t="shared" si="19"/>
        <v>0</v>
      </c>
      <c r="K189" s="858">
        <f>'cpte_CNmaj Act.Subs. &amp; RBA'!K189+'cpte_CN Act.Spé.'!K189</f>
        <v>0</v>
      </c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154">
        <f>IF('Recueil des UO'!$V$37=1,'Charges et produits du CRP'!N242,0)</f>
        <v>0</v>
      </c>
      <c r="Z189" s="154">
        <f>IF('Recueil des UO'!$W$37=1,'Charges et produits du CRP'!N242,0)</f>
        <v>0</v>
      </c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</row>
    <row r="190" spans="1:594" s="204" customFormat="1">
      <c r="A190" s="115" t="s">
        <v>1512</v>
      </c>
      <c r="B190" s="479"/>
      <c r="C190" s="169"/>
      <c r="D190" s="169"/>
      <c r="F190" s="203">
        <v>6815</v>
      </c>
      <c r="G190" s="161" t="s">
        <v>326</v>
      </c>
      <c r="H190" s="858">
        <f>'Charges et produits du CRP'!N243</f>
        <v>0</v>
      </c>
      <c r="I190" s="858">
        <f t="shared" si="18"/>
        <v>0</v>
      </c>
      <c r="J190" s="858">
        <f t="shared" si="19"/>
        <v>0</v>
      </c>
      <c r="K190" s="858">
        <f>'cpte_CNmaj Act.Subs. &amp; RBA'!K190+'cpte_CN Act.Spé.'!K190</f>
        <v>0</v>
      </c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</row>
    <row r="191" spans="1:594" s="204" customFormat="1">
      <c r="A191" s="115" t="s">
        <v>1512</v>
      </c>
      <c r="B191" s="479"/>
      <c r="C191" s="169"/>
      <c r="D191" s="169"/>
      <c r="F191" s="203">
        <v>6816</v>
      </c>
      <c r="G191" s="161" t="s">
        <v>327</v>
      </c>
      <c r="H191" s="858">
        <f>'Charges et produits du CRP'!N244</f>
        <v>0</v>
      </c>
      <c r="I191" s="858">
        <f t="shared" si="18"/>
        <v>0</v>
      </c>
      <c r="J191" s="858">
        <f t="shared" si="19"/>
        <v>0</v>
      </c>
      <c r="K191" s="858">
        <f>'cpte_CNmaj Act.Subs. &amp; RBA'!K191+'cpte_CN Act.Spé.'!K191</f>
        <v>0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</row>
    <row r="192" spans="1:594" s="204" customFormat="1">
      <c r="A192" s="115" t="s">
        <v>1512</v>
      </c>
      <c r="B192" s="479"/>
      <c r="C192" s="169"/>
      <c r="D192" s="169"/>
      <c r="F192" s="203">
        <v>6817</v>
      </c>
      <c r="G192" s="161" t="s">
        <v>328</v>
      </c>
      <c r="H192" s="858">
        <f>'Charges et produits du CRP'!N245</f>
        <v>0</v>
      </c>
      <c r="I192" s="858">
        <f t="shared" si="18"/>
        <v>0</v>
      </c>
      <c r="J192" s="858">
        <f t="shared" si="19"/>
        <v>0</v>
      </c>
      <c r="K192" s="858">
        <f>'cpte_CNmaj Act.Subs. &amp; RBA'!K192+'cpte_CN Act.Spé.'!K192</f>
        <v>0</v>
      </c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</row>
    <row r="193" spans="1:594" s="204" customFormat="1">
      <c r="A193" s="115" t="s">
        <v>1512</v>
      </c>
      <c r="B193" s="479"/>
      <c r="C193" s="169"/>
      <c r="D193" s="169"/>
      <c r="F193" s="203">
        <v>686</v>
      </c>
      <c r="G193" s="161" t="s">
        <v>329</v>
      </c>
      <c r="H193" s="858">
        <f>'Charges et produits du CRP'!N246</f>
        <v>0</v>
      </c>
      <c r="I193" s="858">
        <f t="shared" si="18"/>
        <v>0</v>
      </c>
      <c r="J193" s="858">
        <f t="shared" si="19"/>
        <v>0</v>
      </c>
      <c r="K193" s="858">
        <f>'cpte_CNmaj Act.Subs. &amp; RBA'!K193+'cpte_CN Act.Spé.'!K193</f>
        <v>0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  <c r="OZ193" s="3"/>
      <c r="PA193" s="3"/>
      <c r="PB193" s="3"/>
      <c r="PC193" s="3"/>
      <c r="PD193" s="3"/>
      <c r="PE193" s="3"/>
      <c r="PF193" s="3"/>
      <c r="PG193" s="3"/>
      <c r="PH193" s="3"/>
      <c r="PI193" s="3"/>
      <c r="PJ193" s="3"/>
      <c r="PK193" s="3"/>
      <c r="PL193" s="3"/>
      <c r="PM193" s="3"/>
      <c r="PN193" s="3"/>
      <c r="PO193" s="3"/>
      <c r="PP193" s="3"/>
      <c r="PQ193" s="3"/>
      <c r="PR193" s="3"/>
      <c r="PS193" s="3"/>
      <c r="PT193" s="3"/>
      <c r="PU193" s="3"/>
      <c r="PV193" s="3"/>
      <c r="PW193" s="3"/>
      <c r="PX193" s="3"/>
      <c r="PY193" s="3"/>
      <c r="PZ193" s="3"/>
      <c r="QA193" s="3"/>
      <c r="QB193" s="3"/>
      <c r="QC193" s="3"/>
      <c r="QD193" s="3"/>
      <c r="QE193" s="3"/>
      <c r="QF193" s="3"/>
      <c r="QG193" s="3"/>
      <c r="QH193" s="3"/>
      <c r="QI193" s="3"/>
      <c r="QJ193" s="3"/>
      <c r="QK193" s="3"/>
      <c r="QL193" s="3"/>
      <c r="QM193" s="3"/>
      <c r="QN193" s="3"/>
      <c r="QO193" s="3"/>
      <c r="QP193" s="3"/>
      <c r="QQ193" s="3"/>
      <c r="QR193" s="3"/>
      <c r="QS193" s="3"/>
      <c r="QT193" s="3"/>
      <c r="QU193" s="3"/>
      <c r="QV193" s="3"/>
      <c r="QW193" s="3"/>
      <c r="QX193" s="3"/>
      <c r="QY193" s="3"/>
      <c r="QZ193" s="3"/>
      <c r="RA193" s="3"/>
      <c r="RB193" s="3"/>
      <c r="RC193" s="3"/>
      <c r="RD193" s="3"/>
      <c r="RE193" s="3"/>
      <c r="RF193" s="3"/>
      <c r="RG193" s="3"/>
      <c r="RH193" s="3"/>
      <c r="RI193" s="3"/>
      <c r="RJ193" s="3"/>
      <c r="RK193" s="3"/>
      <c r="RL193" s="3"/>
      <c r="RM193" s="3"/>
      <c r="RN193" s="3"/>
      <c r="RO193" s="3"/>
      <c r="RP193" s="3"/>
      <c r="RQ193" s="3"/>
      <c r="RR193" s="3"/>
      <c r="RS193" s="3"/>
      <c r="RT193" s="3"/>
      <c r="RU193" s="3"/>
      <c r="RV193" s="3"/>
      <c r="RW193" s="3"/>
      <c r="RX193" s="3"/>
      <c r="RY193" s="3"/>
      <c r="RZ193" s="3"/>
      <c r="SA193" s="3"/>
      <c r="SB193" s="3"/>
      <c r="SC193" s="3"/>
      <c r="SD193" s="3"/>
      <c r="SE193" s="3"/>
      <c r="SF193" s="3"/>
      <c r="SG193" s="3"/>
      <c r="SH193" s="3"/>
      <c r="SI193" s="3"/>
      <c r="SJ193" s="3"/>
      <c r="SK193" s="3"/>
      <c r="SL193" s="3"/>
      <c r="SM193" s="3"/>
      <c r="SN193" s="3"/>
      <c r="SO193" s="3"/>
      <c r="SP193" s="3"/>
      <c r="SQ193" s="3"/>
      <c r="SR193" s="3"/>
      <c r="SS193" s="3"/>
      <c r="ST193" s="3"/>
      <c r="SU193" s="3"/>
      <c r="SV193" s="3"/>
      <c r="SW193" s="3"/>
      <c r="SX193" s="3"/>
      <c r="SY193" s="3"/>
      <c r="SZ193" s="3"/>
      <c r="TA193" s="3"/>
      <c r="TB193" s="3"/>
      <c r="TC193" s="3"/>
      <c r="TD193" s="3"/>
      <c r="TE193" s="3"/>
      <c r="TF193" s="3"/>
      <c r="TG193" s="3"/>
      <c r="TH193" s="3"/>
      <c r="TI193" s="3"/>
      <c r="TJ193" s="3"/>
      <c r="TK193" s="3"/>
      <c r="TL193" s="3"/>
      <c r="TM193" s="3"/>
      <c r="TN193" s="3"/>
      <c r="TO193" s="3"/>
      <c r="TP193" s="3"/>
      <c r="TQ193" s="3"/>
      <c r="TR193" s="3"/>
      <c r="TS193" s="3"/>
      <c r="TT193" s="3"/>
      <c r="TU193" s="3"/>
      <c r="TV193" s="3"/>
      <c r="TW193" s="3"/>
      <c r="TX193" s="3"/>
      <c r="TY193" s="3"/>
      <c r="TZ193" s="3"/>
      <c r="UA193" s="3"/>
      <c r="UB193" s="3"/>
      <c r="UC193" s="3"/>
      <c r="UD193" s="3"/>
      <c r="UE193" s="3"/>
      <c r="UF193" s="3"/>
      <c r="UG193" s="3"/>
      <c r="UH193" s="3"/>
      <c r="UI193" s="3"/>
      <c r="UJ193" s="3"/>
      <c r="UK193" s="3"/>
      <c r="UL193" s="3"/>
      <c r="UM193" s="3"/>
      <c r="UN193" s="3"/>
      <c r="UO193" s="3"/>
      <c r="UP193" s="3"/>
      <c r="UQ193" s="3"/>
      <c r="UR193" s="3"/>
      <c r="US193" s="3"/>
      <c r="UT193" s="3"/>
      <c r="UU193" s="3"/>
      <c r="UV193" s="3"/>
      <c r="UW193" s="3"/>
      <c r="UX193" s="3"/>
      <c r="UY193" s="3"/>
      <c r="UZ193" s="3"/>
      <c r="VA193" s="3"/>
      <c r="VB193" s="3"/>
      <c r="VC193" s="3"/>
      <c r="VD193" s="3"/>
      <c r="VE193" s="3"/>
      <c r="VF193" s="3"/>
      <c r="VG193" s="3"/>
      <c r="VH193" s="3"/>
      <c r="VI193" s="3"/>
      <c r="VJ193" s="3"/>
      <c r="VK193" s="3"/>
      <c r="VL193" s="3"/>
      <c r="VM193" s="3"/>
      <c r="VN193" s="3"/>
      <c r="VO193" s="3"/>
      <c r="VP193" s="3"/>
      <c r="VQ193" s="3"/>
      <c r="VR193" s="3"/>
      <c r="VS193" s="3"/>
      <c r="VT193" s="3"/>
      <c r="VU193" s="3"/>
      <c r="VV193" s="3"/>
    </row>
    <row r="194" spans="1:594" s="204" customFormat="1" ht="22.5">
      <c r="A194" s="115" t="s">
        <v>1512</v>
      </c>
      <c r="B194" s="479"/>
      <c r="C194" s="169"/>
      <c r="D194" s="169"/>
      <c r="F194" s="203">
        <v>687</v>
      </c>
      <c r="G194" s="161" t="s">
        <v>330</v>
      </c>
      <c r="H194" s="858">
        <f>'Charges et produits du CRP'!N247</f>
        <v>0</v>
      </c>
      <c r="I194" s="858">
        <f t="shared" si="18"/>
        <v>0</v>
      </c>
      <c r="J194" s="858">
        <f t="shared" si="19"/>
        <v>0</v>
      </c>
      <c r="K194" s="858">
        <f>'cpte_CNmaj Act.Subs. &amp; RBA'!K194+'cpte_CN Act.Spé.'!K194</f>
        <v>0</v>
      </c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  <c r="OZ194" s="3"/>
      <c r="PA194" s="3"/>
      <c r="PB194" s="3"/>
      <c r="PC194" s="3"/>
      <c r="PD194" s="3"/>
      <c r="PE194" s="3"/>
      <c r="PF194" s="3"/>
      <c r="PG194" s="3"/>
      <c r="PH194" s="3"/>
      <c r="PI194" s="3"/>
      <c r="PJ194" s="3"/>
      <c r="PK194" s="3"/>
      <c r="PL194" s="3"/>
      <c r="PM194" s="3"/>
      <c r="PN194" s="3"/>
      <c r="PO194" s="3"/>
      <c r="PP194" s="3"/>
      <c r="PQ194" s="3"/>
      <c r="PR194" s="3"/>
      <c r="PS194" s="3"/>
      <c r="PT194" s="3"/>
      <c r="PU194" s="3"/>
      <c r="PV194" s="3"/>
      <c r="PW194" s="3"/>
      <c r="PX194" s="3"/>
      <c r="PY194" s="3"/>
      <c r="PZ194" s="3"/>
      <c r="QA194" s="3"/>
      <c r="QB194" s="3"/>
      <c r="QC194" s="3"/>
      <c r="QD194" s="3"/>
      <c r="QE194" s="3"/>
      <c r="QF194" s="3"/>
      <c r="QG194" s="3"/>
      <c r="QH194" s="3"/>
      <c r="QI194" s="3"/>
      <c r="QJ194" s="3"/>
      <c r="QK194" s="3"/>
      <c r="QL194" s="3"/>
      <c r="QM194" s="3"/>
      <c r="QN194" s="3"/>
      <c r="QO194" s="3"/>
      <c r="QP194" s="3"/>
      <c r="QQ194" s="3"/>
      <c r="QR194" s="3"/>
      <c r="QS194" s="3"/>
      <c r="QT194" s="3"/>
      <c r="QU194" s="3"/>
      <c r="QV194" s="3"/>
      <c r="QW194" s="3"/>
      <c r="QX194" s="3"/>
      <c r="QY194" s="3"/>
      <c r="QZ194" s="3"/>
      <c r="RA194" s="3"/>
      <c r="RB194" s="3"/>
      <c r="RC194" s="3"/>
      <c r="RD194" s="3"/>
      <c r="RE194" s="3"/>
      <c r="RF194" s="3"/>
      <c r="RG194" s="3"/>
      <c r="RH194" s="3"/>
      <c r="RI194" s="3"/>
      <c r="RJ194" s="3"/>
      <c r="RK194" s="3"/>
      <c r="RL194" s="3"/>
      <c r="RM194" s="3"/>
      <c r="RN194" s="3"/>
      <c r="RO194" s="3"/>
      <c r="RP194" s="3"/>
      <c r="RQ194" s="3"/>
      <c r="RR194" s="3"/>
      <c r="RS194" s="3"/>
      <c r="RT194" s="3"/>
      <c r="RU194" s="3"/>
      <c r="RV194" s="3"/>
      <c r="RW194" s="3"/>
      <c r="RX194" s="3"/>
      <c r="RY194" s="3"/>
      <c r="RZ194" s="3"/>
      <c r="SA194" s="3"/>
      <c r="SB194" s="3"/>
      <c r="SC194" s="3"/>
      <c r="SD194" s="3"/>
      <c r="SE194" s="3"/>
      <c r="SF194" s="3"/>
      <c r="SG194" s="3"/>
      <c r="SH194" s="3"/>
      <c r="SI194" s="3"/>
      <c r="SJ194" s="3"/>
      <c r="SK194" s="3"/>
      <c r="SL194" s="3"/>
      <c r="SM194" s="3"/>
      <c r="SN194" s="3"/>
      <c r="SO194" s="3"/>
      <c r="SP194" s="3"/>
      <c r="SQ194" s="3"/>
      <c r="SR194" s="3"/>
      <c r="SS194" s="3"/>
      <c r="ST194" s="3"/>
      <c r="SU194" s="3"/>
      <c r="SV194" s="3"/>
      <c r="SW194" s="3"/>
      <c r="SX194" s="3"/>
      <c r="SY194" s="3"/>
      <c r="SZ194" s="3"/>
      <c r="TA194" s="3"/>
      <c r="TB194" s="3"/>
      <c r="TC194" s="3"/>
      <c r="TD194" s="3"/>
      <c r="TE194" s="3"/>
      <c r="TF194" s="3"/>
      <c r="TG194" s="3"/>
      <c r="TH194" s="3"/>
      <c r="TI194" s="3"/>
      <c r="TJ194" s="3"/>
      <c r="TK194" s="3"/>
      <c r="TL194" s="3"/>
      <c r="TM194" s="3"/>
      <c r="TN194" s="3"/>
      <c r="TO194" s="3"/>
      <c r="TP194" s="3"/>
      <c r="TQ194" s="3"/>
      <c r="TR194" s="3"/>
      <c r="TS194" s="3"/>
      <c r="TT194" s="3"/>
      <c r="TU194" s="3"/>
      <c r="TV194" s="3"/>
      <c r="TW194" s="3"/>
      <c r="TX194" s="3"/>
      <c r="TY194" s="3"/>
      <c r="TZ194" s="3"/>
      <c r="UA194" s="3"/>
      <c r="UB194" s="3"/>
      <c r="UC194" s="3"/>
      <c r="UD194" s="3"/>
      <c r="UE194" s="3"/>
      <c r="UF194" s="3"/>
      <c r="UG194" s="3"/>
      <c r="UH194" s="3"/>
      <c r="UI194" s="3"/>
      <c r="UJ194" s="3"/>
      <c r="UK194" s="3"/>
      <c r="UL194" s="3"/>
      <c r="UM194" s="3"/>
      <c r="UN194" s="3"/>
      <c r="UO194" s="3"/>
      <c r="UP194" s="3"/>
      <c r="UQ194" s="3"/>
      <c r="UR194" s="3"/>
      <c r="US194" s="3"/>
      <c r="UT194" s="3"/>
      <c r="UU194" s="3"/>
      <c r="UV194" s="3"/>
      <c r="UW194" s="3"/>
      <c r="UX194" s="3"/>
      <c r="UY194" s="3"/>
      <c r="UZ194" s="3"/>
      <c r="VA194" s="3"/>
      <c r="VB194" s="3"/>
      <c r="VC194" s="3"/>
      <c r="VD194" s="3"/>
      <c r="VE194" s="3"/>
      <c r="VF194" s="3"/>
      <c r="VG194" s="3"/>
      <c r="VH194" s="3"/>
      <c r="VI194" s="3"/>
      <c r="VJ194" s="3"/>
      <c r="VK194" s="3"/>
      <c r="VL194" s="3"/>
      <c r="VM194" s="3"/>
      <c r="VN194" s="3"/>
      <c r="VO194" s="3"/>
      <c r="VP194" s="3"/>
      <c r="VQ194" s="3"/>
      <c r="VR194" s="3"/>
      <c r="VS194" s="3"/>
      <c r="VT194" s="3"/>
      <c r="VU194" s="3"/>
      <c r="VV194" s="3"/>
    </row>
    <row r="195" spans="1:594" s="204" customFormat="1">
      <c r="A195" s="115" t="s">
        <v>1512</v>
      </c>
      <c r="B195" s="479"/>
      <c r="C195" s="169"/>
      <c r="D195" s="169"/>
      <c r="F195" s="203">
        <v>689</v>
      </c>
      <c r="G195" s="161" t="s">
        <v>331</v>
      </c>
      <c r="H195" s="858">
        <f>'Charges et produits du CRP'!N248</f>
        <v>0</v>
      </c>
      <c r="I195" s="858">
        <f t="shared" si="18"/>
        <v>0</v>
      </c>
      <c r="J195" s="858">
        <f t="shared" si="19"/>
        <v>0</v>
      </c>
      <c r="K195" s="858">
        <f>'cpte_CNmaj Act.Subs. &amp; RBA'!K195+'cpte_CN Act.Spé.'!K195</f>
        <v>0</v>
      </c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  <c r="OZ195" s="3"/>
      <c r="PA195" s="3"/>
      <c r="PB195" s="3"/>
      <c r="PC195" s="3"/>
      <c r="PD195" s="3"/>
      <c r="PE195" s="3"/>
      <c r="PF195" s="3"/>
      <c r="PG195" s="3"/>
      <c r="PH195" s="3"/>
      <c r="PI195" s="3"/>
      <c r="PJ195" s="3"/>
      <c r="PK195" s="3"/>
      <c r="PL195" s="3"/>
      <c r="PM195" s="3"/>
      <c r="PN195" s="3"/>
      <c r="PO195" s="3"/>
      <c r="PP195" s="3"/>
      <c r="PQ195" s="3"/>
      <c r="PR195" s="3"/>
      <c r="PS195" s="3"/>
      <c r="PT195" s="3"/>
      <c r="PU195" s="3"/>
      <c r="PV195" s="3"/>
      <c r="PW195" s="3"/>
      <c r="PX195" s="3"/>
      <c r="PY195" s="3"/>
      <c r="PZ195" s="3"/>
      <c r="QA195" s="3"/>
      <c r="QB195" s="3"/>
      <c r="QC195" s="3"/>
      <c r="QD195" s="3"/>
      <c r="QE195" s="3"/>
      <c r="QF195" s="3"/>
      <c r="QG195" s="3"/>
      <c r="QH195" s="3"/>
      <c r="QI195" s="3"/>
      <c r="QJ195" s="3"/>
      <c r="QK195" s="3"/>
      <c r="QL195" s="3"/>
      <c r="QM195" s="3"/>
      <c r="QN195" s="3"/>
      <c r="QO195" s="3"/>
      <c r="QP195" s="3"/>
      <c r="QQ195" s="3"/>
      <c r="QR195" s="3"/>
      <c r="QS195" s="3"/>
      <c r="QT195" s="3"/>
      <c r="QU195" s="3"/>
      <c r="QV195" s="3"/>
      <c r="QW195" s="3"/>
      <c r="QX195" s="3"/>
      <c r="QY195" s="3"/>
      <c r="QZ195" s="3"/>
      <c r="RA195" s="3"/>
      <c r="RB195" s="3"/>
      <c r="RC195" s="3"/>
      <c r="RD195" s="3"/>
      <c r="RE195" s="3"/>
      <c r="RF195" s="3"/>
      <c r="RG195" s="3"/>
      <c r="RH195" s="3"/>
      <c r="RI195" s="3"/>
      <c r="RJ195" s="3"/>
      <c r="RK195" s="3"/>
      <c r="RL195" s="3"/>
      <c r="RM195" s="3"/>
      <c r="RN195" s="3"/>
      <c r="RO195" s="3"/>
      <c r="RP195" s="3"/>
      <c r="RQ195" s="3"/>
      <c r="RR195" s="3"/>
      <c r="RS195" s="3"/>
      <c r="RT195" s="3"/>
      <c r="RU195" s="3"/>
      <c r="RV195" s="3"/>
      <c r="RW195" s="3"/>
      <c r="RX195" s="3"/>
      <c r="RY195" s="3"/>
      <c r="RZ195" s="3"/>
      <c r="SA195" s="3"/>
      <c r="SB195" s="3"/>
      <c r="SC195" s="3"/>
      <c r="SD195" s="3"/>
      <c r="SE195" s="3"/>
      <c r="SF195" s="3"/>
      <c r="SG195" s="3"/>
      <c r="SH195" s="3"/>
      <c r="SI195" s="3"/>
      <c r="SJ195" s="3"/>
      <c r="SK195" s="3"/>
      <c r="SL195" s="3"/>
      <c r="SM195" s="3"/>
      <c r="SN195" s="3"/>
      <c r="SO195" s="3"/>
      <c r="SP195" s="3"/>
      <c r="SQ195" s="3"/>
      <c r="SR195" s="3"/>
      <c r="SS195" s="3"/>
      <c r="ST195" s="3"/>
      <c r="SU195" s="3"/>
      <c r="SV195" s="3"/>
      <c r="SW195" s="3"/>
      <c r="SX195" s="3"/>
      <c r="SY195" s="3"/>
      <c r="SZ195" s="3"/>
      <c r="TA195" s="3"/>
      <c r="TB195" s="3"/>
      <c r="TC195" s="3"/>
      <c r="TD195" s="3"/>
      <c r="TE195" s="3"/>
      <c r="TF195" s="3"/>
      <c r="TG195" s="3"/>
      <c r="TH195" s="3"/>
      <c r="TI195" s="3"/>
      <c r="TJ195" s="3"/>
      <c r="TK195" s="3"/>
      <c r="TL195" s="3"/>
      <c r="TM195" s="3"/>
      <c r="TN195" s="3"/>
      <c r="TO195" s="3"/>
      <c r="TP195" s="3"/>
      <c r="TQ195" s="3"/>
      <c r="TR195" s="3"/>
      <c r="TS195" s="3"/>
      <c r="TT195" s="3"/>
      <c r="TU195" s="3"/>
      <c r="TV195" s="3"/>
      <c r="TW195" s="3"/>
      <c r="TX195" s="3"/>
      <c r="TY195" s="3"/>
      <c r="TZ195" s="3"/>
      <c r="UA195" s="3"/>
      <c r="UB195" s="3"/>
      <c r="UC195" s="3"/>
      <c r="UD195" s="3"/>
      <c r="UE195" s="3"/>
      <c r="UF195" s="3"/>
      <c r="UG195" s="3"/>
      <c r="UH195" s="3"/>
      <c r="UI195" s="3"/>
      <c r="UJ195" s="3"/>
      <c r="UK195" s="3"/>
      <c r="UL195" s="3"/>
      <c r="UM195" s="3"/>
      <c r="UN195" s="3"/>
      <c r="UO195" s="3"/>
      <c r="UP195" s="3"/>
      <c r="UQ195" s="3"/>
      <c r="UR195" s="3"/>
      <c r="US195" s="3"/>
      <c r="UT195" s="3"/>
      <c r="UU195" s="3"/>
      <c r="UV195" s="3"/>
      <c r="UW195" s="3"/>
      <c r="UX195" s="3"/>
      <c r="UY195" s="3"/>
      <c r="UZ195" s="3"/>
      <c r="VA195" s="3"/>
      <c r="VB195" s="3"/>
      <c r="VC195" s="3"/>
      <c r="VD195" s="3"/>
      <c r="VE195" s="3"/>
      <c r="VF195" s="3"/>
      <c r="VG195" s="3"/>
      <c r="VH195" s="3"/>
      <c r="VI195" s="3"/>
      <c r="VJ195" s="3"/>
      <c r="VK195" s="3"/>
      <c r="VL195" s="3"/>
      <c r="VM195" s="3"/>
      <c r="VN195" s="3"/>
      <c r="VO195" s="3"/>
      <c r="VP195" s="3"/>
      <c r="VQ195" s="3"/>
      <c r="VR195" s="3"/>
      <c r="VS195" s="3"/>
      <c r="VT195" s="3"/>
      <c r="VU195" s="3"/>
      <c r="VV195" s="3"/>
    </row>
    <row r="196" spans="1:594" s="204" customFormat="1">
      <c r="A196" s="115" t="s">
        <v>1512</v>
      </c>
      <c r="B196" s="479"/>
      <c r="C196" s="169"/>
      <c r="D196" s="169"/>
      <c r="F196" s="203">
        <v>695</v>
      </c>
      <c r="G196" s="161" t="s">
        <v>332</v>
      </c>
      <c r="H196" s="858">
        <f>'Charges et produits du CRP'!N249</f>
        <v>0</v>
      </c>
      <c r="I196" s="858">
        <f t="shared" si="18"/>
        <v>0</v>
      </c>
      <c r="J196" s="858">
        <f t="shared" si="19"/>
        <v>0</v>
      </c>
      <c r="K196" s="858">
        <f>'cpte_CNmaj Act.Subs. &amp; RBA'!K196+'cpte_CN Act.Spé.'!K196</f>
        <v>0</v>
      </c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  <c r="OZ196" s="3"/>
      <c r="PA196" s="3"/>
      <c r="PB196" s="3"/>
      <c r="PC196" s="3"/>
      <c r="PD196" s="3"/>
      <c r="PE196" s="3"/>
      <c r="PF196" s="3"/>
      <c r="PG196" s="3"/>
      <c r="PH196" s="3"/>
      <c r="PI196" s="3"/>
      <c r="PJ196" s="3"/>
      <c r="PK196" s="3"/>
      <c r="PL196" s="3"/>
      <c r="PM196" s="3"/>
      <c r="PN196" s="3"/>
      <c r="PO196" s="3"/>
      <c r="PP196" s="3"/>
      <c r="PQ196" s="3"/>
      <c r="PR196" s="3"/>
      <c r="PS196" s="3"/>
      <c r="PT196" s="3"/>
      <c r="PU196" s="3"/>
      <c r="PV196" s="3"/>
      <c r="PW196" s="3"/>
      <c r="PX196" s="3"/>
      <c r="PY196" s="3"/>
      <c r="PZ196" s="3"/>
      <c r="QA196" s="3"/>
      <c r="QB196" s="3"/>
      <c r="QC196" s="3"/>
      <c r="QD196" s="3"/>
      <c r="QE196" s="3"/>
      <c r="QF196" s="3"/>
      <c r="QG196" s="3"/>
      <c r="QH196" s="3"/>
      <c r="QI196" s="3"/>
      <c r="QJ196" s="3"/>
      <c r="QK196" s="3"/>
      <c r="QL196" s="3"/>
      <c r="QM196" s="3"/>
      <c r="QN196" s="3"/>
      <c r="QO196" s="3"/>
      <c r="QP196" s="3"/>
      <c r="QQ196" s="3"/>
      <c r="QR196" s="3"/>
      <c r="QS196" s="3"/>
      <c r="QT196" s="3"/>
      <c r="QU196" s="3"/>
      <c r="QV196" s="3"/>
      <c r="QW196" s="3"/>
      <c r="QX196" s="3"/>
      <c r="QY196" s="3"/>
      <c r="QZ196" s="3"/>
      <c r="RA196" s="3"/>
      <c r="RB196" s="3"/>
      <c r="RC196" s="3"/>
      <c r="RD196" s="3"/>
      <c r="RE196" s="3"/>
      <c r="RF196" s="3"/>
      <c r="RG196" s="3"/>
      <c r="RH196" s="3"/>
      <c r="RI196" s="3"/>
      <c r="RJ196" s="3"/>
      <c r="RK196" s="3"/>
      <c r="RL196" s="3"/>
      <c r="RM196" s="3"/>
      <c r="RN196" s="3"/>
      <c r="RO196" s="3"/>
      <c r="RP196" s="3"/>
      <c r="RQ196" s="3"/>
      <c r="RR196" s="3"/>
      <c r="RS196" s="3"/>
      <c r="RT196" s="3"/>
      <c r="RU196" s="3"/>
      <c r="RV196" s="3"/>
      <c r="RW196" s="3"/>
      <c r="RX196" s="3"/>
      <c r="RY196" s="3"/>
      <c r="RZ196" s="3"/>
      <c r="SA196" s="3"/>
      <c r="SB196" s="3"/>
      <c r="SC196" s="3"/>
      <c r="SD196" s="3"/>
      <c r="SE196" s="3"/>
      <c r="SF196" s="3"/>
      <c r="SG196" s="3"/>
      <c r="SH196" s="3"/>
      <c r="SI196" s="3"/>
      <c r="SJ196" s="3"/>
      <c r="SK196" s="3"/>
      <c r="SL196" s="3"/>
      <c r="SM196" s="3"/>
      <c r="SN196" s="3"/>
      <c r="SO196" s="3"/>
      <c r="SP196" s="3"/>
      <c r="SQ196" s="3"/>
      <c r="SR196" s="3"/>
      <c r="SS196" s="3"/>
      <c r="ST196" s="3"/>
      <c r="SU196" s="3"/>
      <c r="SV196" s="3"/>
      <c r="SW196" s="3"/>
      <c r="SX196" s="3"/>
      <c r="SY196" s="3"/>
      <c r="SZ196" s="3"/>
      <c r="TA196" s="3"/>
      <c r="TB196" s="3"/>
      <c r="TC196" s="3"/>
      <c r="TD196" s="3"/>
      <c r="TE196" s="3"/>
      <c r="TF196" s="3"/>
      <c r="TG196" s="3"/>
      <c r="TH196" s="3"/>
      <c r="TI196" s="3"/>
      <c r="TJ196" s="3"/>
      <c r="TK196" s="3"/>
      <c r="TL196" s="3"/>
      <c r="TM196" s="3"/>
      <c r="TN196" s="3"/>
      <c r="TO196" s="3"/>
      <c r="TP196" s="3"/>
      <c r="TQ196" s="3"/>
      <c r="TR196" s="3"/>
      <c r="TS196" s="3"/>
      <c r="TT196" s="3"/>
      <c r="TU196" s="3"/>
      <c r="TV196" s="3"/>
      <c r="TW196" s="3"/>
      <c r="TX196" s="3"/>
      <c r="TY196" s="3"/>
      <c r="TZ196" s="3"/>
      <c r="UA196" s="3"/>
      <c r="UB196" s="3"/>
      <c r="UC196" s="3"/>
      <c r="UD196" s="3"/>
      <c r="UE196" s="3"/>
      <c r="UF196" s="3"/>
      <c r="UG196" s="3"/>
      <c r="UH196" s="3"/>
      <c r="UI196" s="3"/>
      <c r="UJ196" s="3"/>
      <c r="UK196" s="3"/>
      <c r="UL196" s="3"/>
      <c r="UM196" s="3"/>
      <c r="UN196" s="3"/>
      <c r="UO196" s="3"/>
      <c r="UP196" s="3"/>
      <c r="UQ196" s="3"/>
      <c r="UR196" s="3"/>
      <c r="US196" s="3"/>
      <c r="UT196" s="3"/>
      <c r="UU196" s="3"/>
      <c r="UV196" s="3"/>
      <c r="UW196" s="3"/>
      <c r="UX196" s="3"/>
      <c r="UY196" s="3"/>
      <c r="UZ196" s="3"/>
      <c r="VA196" s="3"/>
      <c r="VB196" s="3"/>
      <c r="VC196" s="3"/>
      <c r="VD196" s="3"/>
      <c r="VE196" s="3"/>
      <c r="VF196" s="3"/>
      <c r="VG196" s="3"/>
      <c r="VH196" s="3"/>
      <c r="VI196" s="3"/>
      <c r="VJ196" s="3"/>
      <c r="VK196" s="3"/>
      <c r="VL196" s="3"/>
      <c r="VM196" s="3"/>
      <c r="VN196" s="3"/>
      <c r="VO196" s="3"/>
      <c r="VP196" s="3"/>
      <c r="VQ196" s="3"/>
      <c r="VR196" s="3"/>
      <c r="VS196" s="3"/>
      <c r="VT196" s="3"/>
      <c r="VU196" s="3"/>
      <c r="VV196" s="3"/>
    </row>
    <row r="197" spans="1:594" s="204" customFormat="1" ht="15" customHeight="1">
      <c r="B197" s="479"/>
      <c r="C197" s="169" t="s">
        <v>1700</v>
      </c>
      <c r="D197" s="228"/>
      <c r="F197" s="992" t="s">
        <v>1850</v>
      </c>
      <c r="G197" s="979"/>
      <c r="H197" s="858">
        <f ca="1">H12+H22+H60+H158</f>
        <v>0</v>
      </c>
      <c r="I197" s="858">
        <f t="shared" si="18"/>
        <v>0</v>
      </c>
      <c r="J197" s="858">
        <f t="shared" ca="1" si="19"/>
        <v>0</v>
      </c>
      <c r="K197" s="858">
        <f>'cpte_CNmaj Act.Subs. &amp; RBA'!K197+'cpte_CN Act.Spé.'!K197</f>
        <v>0</v>
      </c>
      <c r="L197" s="49">
        <f t="shared" ref="L197:JE197" si="23">L12+L22+L60+L158</f>
        <v>0</v>
      </c>
      <c r="M197" s="49">
        <f t="shared" si="23"/>
        <v>0</v>
      </c>
      <c r="N197" s="49">
        <f t="shared" si="23"/>
        <v>0</v>
      </c>
      <c r="O197" s="49">
        <f t="shared" si="23"/>
        <v>0</v>
      </c>
      <c r="P197" s="49">
        <f t="shared" si="23"/>
        <v>0</v>
      </c>
      <c r="Q197" s="49">
        <f t="shared" si="23"/>
        <v>0</v>
      </c>
      <c r="R197" s="49">
        <f t="shared" si="23"/>
        <v>0</v>
      </c>
      <c r="S197" s="49">
        <f t="shared" si="23"/>
        <v>0</v>
      </c>
      <c r="T197" s="49">
        <f t="shared" si="23"/>
        <v>0</v>
      </c>
      <c r="U197" s="49">
        <f t="shared" si="23"/>
        <v>0</v>
      </c>
      <c r="V197" s="49">
        <f t="shared" si="23"/>
        <v>0</v>
      </c>
      <c r="W197" s="49">
        <f t="shared" si="23"/>
        <v>0</v>
      </c>
      <c r="X197" s="49">
        <f t="shared" si="23"/>
        <v>0</v>
      </c>
      <c r="Y197" s="49">
        <f t="shared" si="23"/>
        <v>0</v>
      </c>
      <c r="Z197" s="49">
        <f t="shared" si="23"/>
        <v>0</v>
      </c>
      <c r="AA197" s="49">
        <f t="shared" si="23"/>
        <v>0</v>
      </c>
      <c r="AB197" s="49">
        <f t="shared" si="23"/>
        <v>0</v>
      </c>
      <c r="AC197" s="49">
        <f t="shared" si="23"/>
        <v>0</v>
      </c>
      <c r="AD197" s="49">
        <f t="shared" si="23"/>
        <v>0</v>
      </c>
      <c r="AE197" s="49">
        <f t="shared" si="23"/>
        <v>0</v>
      </c>
      <c r="AF197" s="49">
        <f t="shared" si="23"/>
        <v>0</v>
      </c>
      <c r="AG197" s="49">
        <f t="shared" si="23"/>
        <v>0</v>
      </c>
      <c r="AH197" s="49">
        <f t="shared" si="23"/>
        <v>0</v>
      </c>
      <c r="AI197" s="49">
        <f t="shared" si="23"/>
        <v>0</v>
      </c>
      <c r="AJ197" s="49">
        <f t="shared" si="23"/>
        <v>0</v>
      </c>
      <c r="AK197" s="49">
        <f t="shared" si="23"/>
        <v>0</v>
      </c>
      <c r="AL197" s="49">
        <f t="shared" si="23"/>
        <v>0</v>
      </c>
      <c r="AM197" s="49">
        <f t="shared" si="23"/>
        <v>0</v>
      </c>
      <c r="AN197" s="49">
        <f t="shared" si="23"/>
        <v>0</v>
      </c>
      <c r="AO197" s="49">
        <f t="shared" si="23"/>
        <v>0</v>
      </c>
      <c r="AP197" s="49">
        <f t="shared" si="23"/>
        <v>0</v>
      </c>
      <c r="AQ197" s="49">
        <f t="shared" si="23"/>
        <v>0</v>
      </c>
      <c r="AR197" s="49">
        <f t="shared" si="23"/>
        <v>0</v>
      </c>
      <c r="AS197" s="49">
        <f t="shared" si="23"/>
        <v>0</v>
      </c>
      <c r="AT197" s="49">
        <f t="shared" si="23"/>
        <v>0</v>
      </c>
      <c r="AU197" s="49">
        <f t="shared" si="23"/>
        <v>0</v>
      </c>
      <c r="AV197" s="49">
        <f t="shared" si="23"/>
        <v>0</v>
      </c>
      <c r="AW197" s="49">
        <f t="shared" si="23"/>
        <v>0</v>
      </c>
      <c r="AX197" s="49">
        <f t="shared" si="23"/>
        <v>0</v>
      </c>
      <c r="AY197" s="49">
        <f t="shared" si="23"/>
        <v>0</v>
      </c>
      <c r="AZ197" s="49">
        <f t="shared" si="23"/>
        <v>0</v>
      </c>
      <c r="BA197" s="49">
        <f t="shared" si="23"/>
        <v>0</v>
      </c>
      <c r="BB197" s="49">
        <f t="shared" si="23"/>
        <v>0</v>
      </c>
      <c r="BC197" s="49">
        <f t="shared" si="23"/>
        <v>0</v>
      </c>
      <c r="BD197" s="49">
        <f t="shared" si="23"/>
        <v>0</v>
      </c>
      <c r="BE197" s="49">
        <f t="shared" si="23"/>
        <v>0</v>
      </c>
      <c r="BF197" s="49">
        <f t="shared" si="23"/>
        <v>0</v>
      </c>
      <c r="BG197" s="49">
        <f t="shared" si="23"/>
        <v>0</v>
      </c>
      <c r="BH197" s="49">
        <f t="shared" si="23"/>
        <v>0</v>
      </c>
      <c r="BI197" s="49">
        <f t="shared" si="23"/>
        <v>0</v>
      </c>
      <c r="BJ197" s="49">
        <f t="shared" si="23"/>
        <v>0</v>
      </c>
      <c r="BK197" s="49">
        <f t="shared" si="23"/>
        <v>0</v>
      </c>
      <c r="BL197" s="49">
        <f t="shared" si="23"/>
        <v>0</v>
      </c>
      <c r="BM197" s="49">
        <f t="shared" si="23"/>
        <v>0</v>
      </c>
      <c r="BN197" s="49">
        <f t="shared" si="23"/>
        <v>0</v>
      </c>
      <c r="BO197" s="49">
        <f t="shared" si="23"/>
        <v>0</v>
      </c>
      <c r="BP197" s="49">
        <f t="shared" si="23"/>
        <v>0</v>
      </c>
      <c r="BQ197" s="49">
        <f t="shared" si="23"/>
        <v>0</v>
      </c>
      <c r="BR197" s="49">
        <f t="shared" si="23"/>
        <v>0</v>
      </c>
      <c r="BS197" s="49">
        <f t="shared" si="23"/>
        <v>0</v>
      </c>
      <c r="BT197" s="49">
        <f t="shared" si="23"/>
        <v>0</v>
      </c>
      <c r="BU197" s="49">
        <f t="shared" si="23"/>
        <v>0</v>
      </c>
      <c r="BV197" s="49">
        <f t="shared" si="23"/>
        <v>0</v>
      </c>
      <c r="BW197" s="49">
        <f t="shared" si="23"/>
        <v>0</v>
      </c>
      <c r="BX197" s="49">
        <f t="shared" si="23"/>
        <v>0</v>
      </c>
      <c r="BY197" s="49">
        <f t="shared" si="23"/>
        <v>0</v>
      </c>
      <c r="BZ197" s="49">
        <f t="shared" si="23"/>
        <v>0</v>
      </c>
      <c r="CA197" s="49">
        <f t="shared" si="23"/>
        <v>0</v>
      </c>
      <c r="CB197" s="49">
        <f t="shared" si="23"/>
        <v>0</v>
      </c>
      <c r="CC197" s="49">
        <f t="shared" si="23"/>
        <v>0</v>
      </c>
      <c r="CD197" s="49">
        <f t="shared" si="23"/>
        <v>0</v>
      </c>
      <c r="CE197" s="49">
        <f t="shared" si="23"/>
        <v>0</v>
      </c>
      <c r="CF197" s="49">
        <f t="shared" si="23"/>
        <v>0</v>
      </c>
      <c r="CG197" s="49">
        <f t="shared" si="23"/>
        <v>0</v>
      </c>
      <c r="CH197" s="49">
        <f t="shared" si="23"/>
        <v>0</v>
      </c>
      <c r="CI197" s="49">
        <f t="shared" si="23"/>
        <v>0</v>
      </c>
      <c r="CJ197" s="49">
        <f t="shared" si="23"/>
        <v>0</v>
      </c>
      <c r="CK197" s="49">
        <f t="shared" si="23"/>
        <v>0</v>
      </c>
      <c r="CL197" s="49">
        <f t="shared" si="23"/>
        <v>0</v>
      </c>
      <c r="CM197" s="49">
        <f t="shared" si="23"/>
        <v>0</v>
      </c>
      <c r="CN197" s="49">
        <f t="shared" si="23"/>
        <v>0</v>
      </c>
      <c r="CO197" s="49">
        <f t="shared" si="23"/>
        <v>0</v>
      </c>
      <c r="CP197" s="49">
        <f t="shared" si="23"/>
        <v>0</v>
      </c>
      <c r="CQ197" s="49">
        <f t="shared" si="23"/>
        <v>0</v>
      </c>
      <c r="CR197" s="49">
        <f t="shared" si="23"/>
        <v>0</v>
      </c>
      <c r="CS197" s="49">
        <f t="shared" si="23"/>
        <v>0</v>
      </c>
      <c r="CT197" s="49">
        <f t="shared" si="23"/>
        <v>0</v>
      </c>
      <c r="CU197" s="49">
        <f t="shared" si="23"/>
        <v>0</v>
      </c>
      <c r="CV197" s="49">
        <f t="shared" si="23"/>
        <v>0</v>
      </c>
      <c r="CW197" s="49">
        <f t="shared" si="23"/>
        <v>0</v>
      </c>
      <c r="CX197" s="49">
        <f t="shared" si="23"/>
        <v>0</v>
      </c>
      <c r="CY197" s="49">
        <f t="shared" si="23"/>
        <v>0</v>
      </c>
      <c r="CZ197" s="49">
        <f t="shared" si="23"/>
        <v>0</v>
      </c>
      <c r="DA197" s="49">
        <f t="shared" si="23"/>
        <v>0</v>
      </c>
      <c r="DB197" s="49">
        <f t="shared" si="23"/>
        <v>0</v>
      </c>
      <c r="DC197" s="49">
        <f t="shared" si="23"/>
        <v>0</v>
      </c>
      <c r="DD197" s="49">
        <f t="shared" si="23"/>
        <v>0</v>
      </c>
      <c r="DE197" s="49">
        <f t="shared" si="23"/>
        <v>0</v>
      </c>
      <c r="DF197" s="49">
        <f t="shared" si="23"/>
        <v>0</v>
      </c>
      <c r="DG197" s="49">
        <f t="shared" si="23"/>
        <v>0</v>
      </c>
      <c r="DH197" s="49">
        <f t="shared" si="23"/>
        <v>0</v>
      </c>
      <c r="DI197" s="49">
        <f t="shared" si="23"/>
        <v>0</v>
      </c>
      <c r="DJ197" s="49">
        <f t="shared" si="23"/>
        <v>0</v>
      </c>
      <c r="DK197" s="49">
        <f t="shared" si="23"/>
        <v>0</v>
      </c>
      <c r="DL197" s="49">
        <f t="shared" si="23"/>
        <v>0</v>
      </c>
      <c r="DM197" s="49">
        <f t="shared" si="23"/>
        <v>0</v>
      </c>
      <c r="DN197" s="49">
        <f t="shared" si="23"/>
        <v>0</v>
      </c>
      <c r="DO197" s="49">
        <f t="shared" si="23"/>
        <v>0</v>
      </c>
      <c r="DP197" s="49">
        <f t="shared" si="23"/>
        <v>0</v>
      </c>
      <c r="DQ197" s="49">
        <f t="shared" si="23"/>
        <v>0</v>
      </c>
      <c r="DR197" s="49">
        <f t="shared" si="23"/>
        <v>0</v>
      </c>
      <c r="DS197" s="49">
        <f t="shared" si="23"/>
        <v>0</v>
      </c>
      <c r="DT197" s="49">
        <f t="shared" si="23"/>
        <v>0</v>
      </c>
      <c r="DU197" s="49">
        <f t="shared" si="23"/>
        <v>0</v>
      </c>
      <c r="DV197" s="49">
        <f t="shared" si="23"/>
        <v>0</v>
      </c>
      <c r="DW197" s="49">
        <f t="shared" si="23"/>
        <v>0</v>
      </c>
      <c r="DX197" s="49">
        <f t="shared" si="23"/>
        <v>0</v>
      </c>
      <c r="DY197" s="49">
        <f t="shared" si="23"/>
        <v>0</v>
      </c>
      <c r="DZ197" s="49">
        <f t="shared" si="23"/>
        <v>0</v>
      </c>
      <c r="EA197" s="49">
        <f t="shared" si="23"/>
        <v>0</v>
      </c>
      <c r="EB197" s="49">
        <f t="shared" si="23"/>
        <v>0</v>
      </c>
      <c r="EC197" s="49">
        <f t="shared" si="23"/>
        <v>0</v>
      </c>
      <c r="ED197" s="49">
        <f t="shared" si="23"/>
        <v>0</v>
      </c>
      <c r="EE197" s="49">
        <f t="shared" si="23"/>
        <v>0</v>
      </c>
      <c r="EF197" s="49">
        <f t="shared" si="23"/>
        <v>0</v>
      </c>
      <c r="EG197" s="49">
        <f t="shared" si="23"/>
        <v>0</v>
      </c>
      <c r="EH197" s="49">
        <f t="shared" si="23"/>
        <v>0</v>
      </c>
      <c r="EI197" s="49">
        <f t="shared" si="23"/>
        <v>0</v>
      </c>
      <c r="EJ197" s="49">
        <f t="shared" si="23"/>
        <v>0</v>
      </c>
      <c r="EK197" s="49">
        <f t="shared" si="23"/>
        <v>0</v>
      </c>
      <c r="EL197" s="49">
        <f t="shared" si="23"/>
        <v>0</v>
      </c>
      <c r="EM197" s="49">
        <f t="shared" si="23"/>
        <v>0</v>
      </c>
      <c r="EN197" s="49">
        <f t="shared" si="23"/>
        <v>0</v>
      </c>
      <c r="EO197" s="49">
        <f t="shared" si="23"/>
        <v>0</v>
      </c>
      <c r="EP197" s="49">
        <f t="shared" si="23"/>
        <v>0</v>
      </c>
      <c r="EQ197" s="49">
        <f t="shared" si="23"/>
        <v>0</v>
      </c>
      <c r="ER197" s="49">
        <f t="shared" si="23"/>
        <v>0</v>
      </c>
      <c r="ES197" s="49">
        <f t="shared" si="23"/>
        <v>0</v>
      </c>
      <c r="ET197" s="49">
        <f t="shared" si="23"/>
        <v>0</v>
      </c>
      <c r="EU197" s="49">
        <f t="shared" si="23"/>
        <v>0</v>
      </c>
      <c r="EV197" s="49">
        <f t="shared" si="23"/>
        <v>0</v>
      </c>
      <c r="EW197" s="49">
        <f t="shared" si="23"/>
        <v>0</v>
      </c>
      <c r="EX197" s="49">
        <f t="shared" si="23"/>
        <v>0</v>
      </c>
      <c r="EY197" s="49">
        <f t="shared" si="23"/>
        <v>0</v>
      </c>
      <c r="EZ197" s="49">
        <f t="shared" si="23"/>
        <v>0</v>
      </c>
      <c r="FA197" s="49">
        <f t="shared" si="23"/>
        <v>0</v>
      </c>
      <c r="FB197" s="49">
        <f t="shared" si="23"/>
        <v>0</v>
      </c>
      <c r="FC197" s="49">
        <f t="shared" si="23"/>
        <v>0</v>
      </c>
      <c r="FD197" s="49">
        <f t="shared" si="23"/>
        <v>0</v>
      </c>
      <c r="FE197" s="49">
        <f t="shared" si="23"/>
        <v>0</v>
      </c>
      <c r="FF197" s="49">
        <f t="shared" si="23"/>
        <v>0</v>
      </c>
      <c r="FG197" s="49">
        <f t="shared" si="23"/>
        <v>0</v>
      </c>
      <c r="FH197" s="49">
        <f t="shared" si="23"/>
        <v>0</v>
      </c>
      <c r="FI197" s="49">
        <f t="shared" si="23"/>
        <v>0</v>
      </c>
      <c r="FJ197" s="49">
        <f t="shared" si="23"/>
        <v>0</v>
      </c>
      <c r="FK197" s="49">
        <f t="shared" si="23"/>
        <v>0</v>
      </c>
      <c r="FL197" s="49">
        <f t="shared" si="23"/>
        <v>0</v>
      </c>
      <c r="FM197" s="49">
        <f t="shared" si="23"/>
        <v>0</v>
      </c>
      <c r="FN197" s="49">
        <f t="shared" si="23"/>
        <v>0</v>
      </c>
      <c r="FO197" s="49">
        <f t="shared" si="23"/>
        <v>0</v>
      </c>
      <c r="FP197" s="49">
        <f t="shared" si="23"/>
        <v>0</v>
      </c>
      <c r="FQ197" s="49">
        <f t="shared" si="23"/>
        <v>0</v>
      </c>
      <c r="FR197" s="49">
        <f t="shared" si="23"/>
        <v>0</v>
      </c>
      <c r="FS197" s="49">
        <f t="shared" si="23"/>
        <v>0</v>
      </c>
      <c r="FT197" s="49">
        <f t="shared" si="23"/>
        <v>0</v>
      </c>
      <c r="FU197" s="49">
        <f t="shared" si="23"/>
        <v>0</v>
      </c>
      <c r="FV197" s="49">
        <f t="shared" si="23"/>
        <v>0</v>
      </c>
      <c r="FW197" s="49">
        <f t="shared" si="23"/>
        <v>0</v>
      </c>
      <c r="FX197" s="49">
        <f t="shared" si="23"/>
        <v>0</v>
      </c>
      <c r="FY197" s="49">
        <f t="shared" si="23"/>
        <v>0</v>
      </c>
      <c r="FZ197" s="49">
        <f t="shared" si="23"/>
        <v>0</v>
      </c>
      <c r="GA197" s="49">
        <f t="shared" si="23"/>
        <v>0</v>
      </c>
      <c r="GB197" s="49">
        <f t="shared" si="23"/>
        <v>0</v>
      </c>
      <c r="GC197" s="49">
        <f t="shared" si="23"/>
        <v>0</v>
      </c>
      <c r="GD197" s="49">
        <f t="shared" si="23"/>
        <v>0</v>
      </c>
      <c r="GE197" s="49">
        <f t="shared" si="23"/>
        <v>0</v>
      </c>
      <c r="GF197" s="49">
        <f t="shared" si="23"/>
        <v>0</v>
      </c>
      <c r="GG197" s="49">
        <f t="shared" si="23"/>
        <v>0</v>
      </c>
      <c r="GH197" s="49">
        <f t="shared" si="23"/>
        <v>0</v>
      </c>
      <c r="GI197" s="49">
        <f t="shared" si="23"/>
        <v>0</v>
      </c>
      <c r="GJ197" s="49">
        <f t="shared" si="23"/>
        <v>0</v>
      </c>
      <c r="GK197" s="49">
        <f t="shared" si="23"/>
        <v>0</v>
      </c>
      <c r="GL197" s="49">
        <f t="shared" si="23"/>
        <v>0</v>
      </c>
      <c r="GM197" s="49">
        <f t="shared" si="23"/>
        <v>0</v>
      </c>
      <c r="GN197" s="49">
        <f t="shared" si="23"/>
        <v>0</v>
      </c>
      <c r="GO197" s="49">
        <f t="shared" si="23"/>
        <v>0</v>
      </c>
      <c r="GP197" s="49">
        <f t="shared" si="23"/>
        <v>0</v>
      </c>
      <c r="GQ197" s="49">
        <f t="shared" si="23"/>
        <v>0</v>
      </c>
      <c r="GR197" s="49">
        <f t="shared" si="23"/>
        <v>0</v>
      </c>
      <c r="GS197" s="49">
        <f t="shared" si="23"/>
        <v>0</v>
      </c>
      <c r="GT197" s="49">
        <f t="shared" si="23"/>
        <v>0</v>
      </c>
      <c r="GU197" s="49">
        <f t="shared" si="23"/>
        <v>0</v>
      </c>
      <c r="GV197" s="49">
        <f t="shared" si="23"/>
        <v>0</v>
      </c>
      <c r="GW197" s="49">
        <f t="shared" si="23"/>
        <v>0</v>
      </c>
      <c r="GX197" s="49">
        <f t="shared" si="23"/>
        <v>0</v>
      </c>
      <c r="GY197" s="49">
        <f t="shared" si="23"/>
        <v>0</v>
      </c>
      <c r="GZ197" s="49">
        <f t="shared" si="23"/>
        <v>0</v>
      </c>
      <c r="HA197" s="49">
        <f t="shared" si="23"/>
        <v>0</v>
      </c>
      <c r="HB197" s="49">
        <f t="shared" si="23"/>
        <v>0</v>
      </c>
      <c r="HC197" s="49">
        <f t="shared" si="23"/>
        <v>0</v>
      </c>
      <c r="HD197" s="49">
        <f t="shared" si="23"/>
        <v>0</v>
      </c>
      <c r="HE197" s="49">
        <f t="shared" si="23"/>
        <v>0</v>
      </c>
      <c r="HF197" s="49">
        <f t="shared" si="23"/>
        <v>0</v>
      </c>
      <c r="HG197" s="49">
        <f t="shared" si="23"/>
        <v>0</v>
      </c>
      <c r="HH197" s="49">
        <f t="shared" si="23"/>
        <v>0</v>
      </c>
      <c r="HI197" s="49">
        <f t="shared" si="23"/>
        <v>0</v>
      </c>
      <c r="HJ197" s="49">
        <f t="shared" si="23"/>
        <v>0</v>
      </c>
      <c r="HK197" s="49">
        <f t="shared" si="23"/>
        <v>0</v>
      </c>
      <c r="HL197" s="49">
        <f t="shared" si="23"/>
        <v>0</v>
      </c>
      <c r="HM197" s="49">
        <f t="shared" si="23"/>
        <v>0</v>
      </c>
      <c r="HN197" s="49">
        <f t="shared" si="23"/>
        <v>0</v>
      </c>
      <c r="HO197" s="49">
        <f t="shared" si="23"/>
        <v>0</v>
      </c>
      <c r="HP197" s="49">
        <f t="shared" si="23"/>
        <v>0</v>
      </c>
      <c r="HQ197" s="49">
        <f t="shared" si="23"/>
        <v>0</v>
      </c>
      <c r="HR197" s="49">
        <f t="shared" si="23"/>
        <v>0</v>
      </c>
      <c r="HS197" s="49">
        <f t="shared" si="23"/>
        <v>0</v>
      </c>
      <c r="HT197" s="49">
        <f t="shared" si="23"/>
        <v>0</v>
      </c>
      <c r="HU197" s="49">
        <f t="shared" si="23"/>
        <v>0</v>
      </c>
      <c r="HV197" s="49">
        <f t="shared" si="23"/>
        <v>0</v>
      </c>
      <c r="HW197" s="49">
        <f t="shared" si="23"/>
        <v>0</v>
      </c>
      <c r="HX197" s="49">
        <f t="shared" si="23"/>
        <v>0</v>
      </c>
      <c r="HY197" s="49">
        <f t="shared" si="23"/>
        <v>0</v>
      </c>
      <c r="HZ197" s="49">
        <f t="shared" si="23"/>
        <v>0</v>
      </c>
      <c r="IA197" s="49">
        <f t="shared" si="23"/>
        <v>0</v>
      </c>
      <c r="IB197" s="49">
        <f t="shared" si="23"/>
        <v>0</v>
      </c>
      <c r="IC197" s="49">
        <f t="shared" si="23"/>
        <v>0</v>
      </c>
      <c r="ID197" s="49">
        <f t="shared" si="23"/>
        <v>0</v>
      </c>
      <c r="IE197" s="49">
        <f t="shared" si="23"/>
        <v>0</v>
      </c>
      <c r="IF197" s="49">
        <f t="shared" si="23"/>
        <v>0</v>
      </c>
      <c r="IG197" s="49">
        <f t="shared" si="23"/>
        <v>0</v>
      </c>
      <c r="IH197" s="49">
        <f t="shared" si="23"/>
        <v>0</v>
      </c>
      <c r="II197" s="49">
        <f t="shared" si="23"/>
        <v>0</v>
      </c>
      <c r="IJ197" s="49">
        <f t="shared" si="23"/>
        <v>0</v>
      </c>
      <c r="IK197" s="49">
        <f t="shared" si="23"/>
        <v>0</v>
      </c>
      <c r="IL197" s="49">
        <f t="shared" si="23"/>
        <v>0</v>
      </c>
      <c r="IM197" s="49">
        <f t="shared" si="23"/>
        <v>0</v>
      </c>
      <c r="IN197" s="49">
        <f t="shared" si="23"/>
        <v>0</v>
      </c>
      <c r="IO197" s="49">
        <f t="shared" si="23"/>
        <v>0</v>
      </c>
      <c r="IP197" s="49">
        <f t="shared" si="23"/>
        <v>0</v>
      </c>
      <c r="IQ197" s="49">
        <f t="shared" si="23"/>
        <v>0</v>
      </c>
      <c r="IR197" s="49">
        <f t="shared" si="23"/>
        <v>0</v>
      </c>
      <c r="IS197" s="49">
        <f t="shared" si="23"/>
        <v>0</v>
      </c>
      <c r="IT197" s="49">
        <f t="shared" si="23"/>
        <v>0</v>
      </c>
      <c r="IU197" s="49">
        <f t="shared" si="23"/>
        <v>0</v>
      </c>
      <c r="IV197" s="49">
        <f t="shared" si="23"/>
        <v>0</v>
      </c>
      <c r="IW197" s="49">
        <f t="shared" si="23"/>
        <v>0</v>
      </c>
      <c r="IX197" s="49">
        <f t="shared" si="23"/>
        <v>0</v>
      </c>
      <c r="IY197" s="49">
        <f t="shared" si="23"/>
        <v>0</v>
      </c>
      <c r="IZ197" s="49">
        <f t="shared" si="23"/>
        <v>0</v>
      </c>
      <c r="JA197" s="49">
        <f t="shared" si="23"/>
        <v>0</v>
      </c>
      <c r="JB197" s="49">
        <f t="shared" si="23"/>
        <v>0</v>
      </c>
      <c r="JC197" s="49">
        <f t="shared" si="23"/>
        <v>0</v>
      </c>
      <c r="JD197" s="49">
        <f t="shared" si="23"/>
        <v>0</v>
      </c>
      <c r="JE197" s="49">
        <f t="shared" si="23"/>
        <v>0</v>
      </c>
      <c r="JF197" s="49">
        <f t="shared" ref="JF197:SY197" si="24">JF12+JF22+JF60+JF158</f>
        <v>0</v>
      </c>
      <c r="JG197" s="49">
        <f t="shared" si="24"/>
        <v>0</v>
      </c>
      <c r="JH197" s="49">
        <f t="shared" si="24"/>
        <v>0</v>
      </c>
      <c r="JI197" s="49">
        <f t="shared" si="24"/>
        <v>0</v>
      </c>
      <c r="JJ197" s="49">
        <f t="shared" si="24"/>
        <v>0</v>
      </c>
      <c r="JK197" s="49">
        <f t="shared" si="24"/>
        <v>0</v>
      </c>
      <c r="JL197" s="49">
        <f t="shared" si="24"/>
        <v>0</v>
      </c>
      <c r="JM197" s="49">
        <f t="shared" si="24"/>
        <v>0</v>
      </c>
      <c r="JN197" s="49">
        <f t="shared" si="24"/>
        <v>0</v>
      </c>
      <c r="JO197" s="49">
        <f t="shared" si="24"/>
        <v>0</v>
      </c>
      <c r="JP197" s="49">
        <f t="shared" si="24"/>
        <v>0</v>
      </c>
      <c r="JQ197" s="49">
        <f t="shared" si="24"/>
        <v>0</v>
      </c>
      <c r="JR197" s="49">
        <f t="shared" si="24"/>
        <v>0</v>
      </c>
      <c r="JS197" s="49">
        <f t="shared" si="24"/>
        <v>0</v>
      </c>
      <c r="JT197" s="49">
        <f t="shared" si="24"/>
        <v>0</v>
      </c>
      <c r="JU197" s="49">
        <f t="shared" si="24"/>
        <v>0</v>
      </c>
      <c r="JV197" s="49">
        <f t="shared" si="24"/>
        <v>0</v>
      </c>
      <c r="JW197" s="49">
        <f t="shared" si="24"/>
        <v>0</v>
      </c>
      <c r="JX197" s="49">
        <f t="shared" si="24"/>
        <v>0</v>
      </c>
      <c r="JY197" s="49">
        <f t="shared" si="24"/>
        <v>0</v>
      </c>
      <c r="JZ197" s="49">
        <f t="shared" si="24"/>
        <v>0</v>
      </c>
      <c r="KA197" s="49">
        <f t="shared" si="24"/>
        <v>0</v>
      </c>
      <c r="KB197" s="49">
        <f t="shared" si="24"/>
        <v>0</v>
      </c>
      <c r="KC197" s="49">
        <f t="shared" si="24"/>
        <v>0</v>
      </c>
      <c r="KD197" s="49">
        <f t="shared" si="24"/>
        <v>0</v>
      </c>
      <c r="KE197" s="49">
        <f t="shared" si="24"/>
        <v>0</v>
      </c>
      <c r="KF197" s="49">
        <f t="shared" si="24"/>
        <v>0</v>
      </c>
      <c r="KG197" s="49">
        <f t="shared" si="24"/>
        <v>0</v>
      </c>
      <c r="KH197" s="49">
        <f t="shared" si="24"/>
        <v>0</v>
      </c>
      <c r="KI197" s="49">
        <f t="shared" si="24"/>
        <v>0</v>
      </c>
      <c r="KJ197" s="49">
        <f t="shared" si="24"/>
        <v>0</v>
      </c>
      <c r="KK197" s="49">
        <f t="shared" si="24"/>
        <v>0</v>
      </c>
      <c r="KL197" s="49">
        <f t="shared" si="24"/>
        <v>0</v>
      </c>
      <c r="KM197" s="49">
        <f t="shared" si="24"/>
        <v>0</v>
      </c>
      <c r="KN197" s="49">
        <f t="shared" si="24"/>
        <v>0</v>
      </c>
      <c r="KO197" s="49">
        <f t="shared" si="24"/>
        <v>0</v>
      </c>
      <c r="KP197" s="49">
        <f t="shared" si="24"/>
        <v>0</v>
      </c>
      <c r="KQ197" s="49">
        <f t="shared" si="24"/>
        <v>0</v>
      </c>
      <c r="KR197" s="49">
        <f t="shared" si="24"/>
        <v>0</v>
      </c>
      <c r="KS197" s="49">
        <f t="shared" si="24"/>
        <v>0</v>
      </c>
      <c r="KT197" s="49">
        <f t="shared" si="24"/>
        <v>0</v>
      </c>
      <c r="KU197" s="49">
        <f t="shared" si="24"/>
        <v>0</v>
      </c>
      <c r="KV197" s="49">
        <f t="shared" si="24"/>
        <v>0</v>
      </c>
      <c r="KW197" s="49">
        <f t="shared" si="24"/>
        <v>0</v>
      </c>
      <c r="KX197" s="49">
        <f t="shared" si="24"/>
        <v>0</v>
      </c>
      <c r="KY197" s="49">
        <f t="shared" si="24"/>
        <v>0</v>
      </c>
      <c r="KZ197" s="49">
        <f t="shared" si="24"/>
        <v>0</v>
      </c>
      <c r="LA197" s="49">
        <f t="shared" si="24"/>
        <v>0</v>
      </c>
      <c r="LB197" s="49">
        <f t="shared" si="24"/>
        <v>0</v>
      </c>
      <c r="LC197" s="49">
        <f t="shared" si="24"/>
        <v>0</v>
      </c>
      <c r="LD197" s="49">
        <f t="shared" si="24"/>
        <v>0</v>
      </c>
      <c r="LE197" s="49">
        <f t="shared" si="24"/>
        <v>0</v>
      </c>
      <c r="LF197" s="49">
        <f t="shared" si="24"/>
        <v>0</v>
      </c>
      <c r="LG197" s="49">
        <f t="shared" si="24"/>
        <v>0</v>
      </c>
      <c r="LH197" s="49">
        <f t="shared" si="24"/>
        <v>0</v>
      </c>
      <c r="LI197" s="49">
        <f t="shared" si="24"/>
        <v>0</v>
      </c>
      <c r="LJ197" s="49">
        <f t="shared" si="24"/>
        <v>0</v>
      </c>
      <c r="LK197" s="49">
        <f t="shared" si="24"/>
        <v>0</v>
      </c>
      <c r="LL197" s="49">
        <f t="shared" si="24"/>
        <v>0</v>
      </c>
      <c r="LM197" s="49">
        <f t="shared" si="24"/>
        <v>0</v>
      </c>
      <c r="LN197" s="49">
        <f t="shared" si="24"/>
        <v>0</v>
      </c>
      <c r="LO197" s="49">
        <f t="shared" si="24"/>
        <v>0</v>
      </c>
      <c r="LP197" s="49">
        <f t="shared" si="24"/>
        <v>0</v>
      </c>
      <c r="LQ197" s="49">
        <f t="shared" si="24"/>
        <v>0</v>
      </c>
      <c r="LR197" s="49">
        <f t="shared" si="24"/>
        <v>0</v>
      </c>
      <c r="LS197" s="49">
        <f t="shared" si="24"/>
        <v>0</v>
      </c>
      <c r="LT197" s="49">
        <f t="shared" si="24"/>
        <v>0</v>
      </c>
      <c r="LU197" s="49">
        <f t="shared" si="24"/>
        <v>0</v>
      </c>
      <c r="LV197" s="49">
        <f t="shared" si="24"/>
        <v>0</v>
      </c>
      <c r="LW197" s="49">
        <f t="shared" si="24"/>
        <v>0</v>
      </c>
      <c r="LX197" s="49">
        <f t="shared" si="24"/>
        <v>0</v>
      </c>
      <c r="LY197" s="49">
        <f t="shared" si="24"/>
        <v>0</v>
      </c>
      <c r="LZ197" s="49">
        <f t="shared" si="24"/>
        <v>0</v>
      </c>
      <c r="MA197" s="49">
        <f t="shared" si="24"/>
        <v>0</v>
      </c>
      <c r="MB197" s="49">
        <f t="shared" si="24"/>
        <v>0</v>
      </c>
      <c r="MC197" s="49">
        <f t="shared" si="24"/>
        <v>0</v>
      </c>
      <c r="MD197" s="49">
        <f t="shared" si="24"/>
        <v>0</v>
      </c>
      <c r="ME197" s="49">
        <f t="shared" si="24"/>
        <v>0</v>
      </c>
      <c r="MF197" s="49">
        <f t="shared" si="24"/>
        <v>0</v>
      </c>
      <c r="MG197" s="49">
        <f t="shared" si="24"/>
        <v>0</v>
      </c>
      <c r="MH197" s="49">
        <f t="shared" si="24"/>
        <v>0</v>
      </c>
      <c r="MI197" s="49">
        <f t="shared" si="24"/>
        <v>0</v>
      </c>
      <c r="MJ197" s="49">
        <f t="shared" si="24"/>
        <v>0</v>
      </c>
      <c r="MK197" s="49">
        <f t="shared" si="24"/>
        <v>0</v>
      </c>
      <c r="ML197" s="49">
        <f t="shared" si="24"/>
        <v>0</v>
      </c>
      <c r="MM197" s="49">
        <f t="shared" si="24"/>
        <v>0</v>
      </c>
      <c r="MN197" s="49">
        <f t="shared" si="24"/>
        <v>0</v>
      </c>
      <c r="MO197" s="49">
        <f t="shared" si="24"/>
        <v>0</v>
      </c>
      <c r="MP197" s="49">
        <f t="shared" si="24"/>
        <v>0</v>
      </c>
      <c r="MQ197" s="49">
        <f t="shared" si="24"/>
        <v>0</v>
      </c>
      <c r="MR197" s="49">
        <f t="shared" si="24"/>
        <v>0</v>
      </c>
      <c r="MS197" s="49">
        <f t="shared" si="24"/>
        <v>0</v>
      </c>
      <c r="MT197" s="49">
        <f t="shared" si="24"/>
        <v>0</v>
      </c>
      <c r="MU197" s="49">
        <f t="shared" si="24"/>
        <v>0</v>
      </c>
      <c r="MV197" s="49">
        <f t="shared" si="24"/>
        <v>0</v>
      </c>
      <c r="MW197" s="49">
        <f t="shared" si="24"/>
        <v>0</v>
      </c>
      <c r="MX197" s="49">
        <f t="shared" si="24"/>
        <v>0</v>
      </c>
      <c r="MY197" s="49">
        <f t="shared" si="24"/>
        <v>0</v>
      </c>
      <c r="MZ197" s="49">
        <f t="shared" si="24"/>
        <v>0</v>
      </c>
      <c r="NA197" s="49">
        <f t="shared" si="24"/>
        <v>0</v>
      </c>
      <c r="NB197" s="49">
        <f t="shared" si="24"/>
        <v>0</v>
      </c>
      <c r="NC197" s="49">
        <f t="shared" si="24"/>
        <v>0</v>
      </c>
      <c r="ND197" s="49">
        <f t="shared" si="24"/>
        <v>0</v>
      </c>
      <c r="NE197" s="49">
        <f t="shared" si="24"/>
        <v>0</v>
      </c>
      <c r="NF197" s="49">
        <f t="shared" si="24"/>
        <v>0</v>
      </c>
      <c r="NG197" s="49">
        <f t="shared" si="24"/>
        <v>0</v>
      </c>
      <c r="NH197" s="49">
        <f t="shared" si="24"/>
        <v>0</v>
      </c>
      <c r="NI197" s="49">
        <f t="shared" si="24"/>
        <v>0</v>
      </c>
      <c r="NJ197" s="49">
        <f t="shared" si="24"/>
        <v>0</v>
      </c>
      <c r="NK197" s="49">
        <f t="shared" si="24"/>
        <v>0</v>
      </c>
      <c r="NL197" s="49">
        <f t="shared" si="24"/>
        <v>0</v>
      </c>
      <c r="NM197" s="49">
        <f t="shared" si="24"/>
        <v>0</v>
      </c>
      <c r="NN197" s="49">
        <f t="shared" si="24"/>
        <v>0</v>
      </c>
      <c r="NO197" s="49">
        <f t="shared" si="24"/>
        <v>0</v>
      </c>
      <c r="NP197" s="49">
        <f t="shared" si="24"/>
        <v>0</v>
      </c>
      <c r="NQ197" s="49">
        <f t="shared" si="24"/>
        <v>0</v>
      </c>
      <c r="NR197" s="49">
        <f t="shared" si="24"/>
        <v>0</v>
      </c>
      <c r="NS197" s="49">
        <f t="shared" si="24"/>
        <v>0</v>
      </c>
      <c r="NT197" s="49">
        <f t="shared" si="24"/>
        <v>0</v>
      </c>
      <c r="NU197" s="49">
        <f t="shared" si="24"/>
        <v>0</v>
      </c>
      <c r="NV197" s="49">
        <f t="shared" si="24"/>
        <v>0</v>
      </c>
      <c r="NW197" s="49">
        <f t="shared" si="24"/>
        <v>0</v>
      </c>
      <c r="NX197" s="49">
        <f t="shared" si="24"/>
        <v>0</v>
      </c>
      <c r="NY197" s="49">
        <f t="shared" si="24"/>
        <v>0</v>
      </c>
      <c r="NZ197" s="49">
        <f t="shared" si="24"/>
        <v>0</v>
      </c>
      <c r="OA197" s="49">
        <f t="shared" si="24"/>
        <v>0</v>
      </c>
      <c r="OB197" s="49">
        <f t="shared" si="24"/>
        <v>0</v>
      </c>
      <c r="OC197" s="49">
        <f t="shared" si="24"/>
        <v>0</v>
      </c>
      <c r="OD197" s="49">
        <f t="shared" si="24"/>
        <v>0</v>
      </c>
      <c r="OE197" s="49">
        <f t="shared" si="24"/>
        <v>0</v>
      </c>
      <c r="OF197" s="49">
        <f t="shared" si="24"/>
        <v>0</v>
      </c>
      <c r="OG197" s="49">
        <f t="shared" si="24"/>
        <v>0</v>
      </c>
      <c r="OH197" s="49">
        <f t="shared" si="24"/>
        <v>0</v>
      </c>
      <c r="OI197" s="49">
        <f t="shared" si="24"/>
        <v>0</v>
      </c>
      <c r="OJ197" s="49">
        <f t="shared" si="24"/>
        <v>0</v>
      </c>
      <c r="OK197" s="49">
        <f t="shared" si="24"/>
        <v>0</v>
      </c>
      <c r="OL197" s="49">
        <f t="shared" si="24"/>
        <v>0</v>
      </c>
      <c r="OM197" s="49">
        <f t="shared" si="24"/>
        <v>0</v>
      </c>
      <c r="ON197" s="49">
        <f t="shared" si="24"/>
        <v>0</v>
      </c>
      <c r="OO197" s="49">
        <f t="shared" si="24"/>
        <v>0</v>
      </c>
      <c r="OP197" s="49">
        <f t="shared" si="24"/>
        <v>0</v>
      </c>
      <c r="OQ197" s="49">
        <f t="shared" si="24"/>
        <v>0</v>
      </c>
      <c r="OR197" s="49">
        <f t="shared" si="24"/>
        <v>0</v>
      </c>
      <c r="OS197" s="49">
        <f t="shared" si="24"/>
        <v>0</v>
      </c>
      <c r="OT197" s="49">
        <f t="shared" si="24"/>
        <v>0</v>
      </c>
      <c r="OU197" s="49">
        <f t="shared" si="24"/>
        <v>0</v>
      </c>
      <c r="OV197" s="49">
        <f t="shared" si="24"/>
        <v>0</v>
      </c>
      <c r="OW197" s="49">
        <f t="shared" si="24"/>
        <v>0</v>
      </c>
      <c r="OX197" s="49">
        <f t="shared" si="24"/>
        <v>0</v>
      </c>
      <c r="OY197" s="49">
        <f t="shared" si="24"/>
        <v>0</v>
      </c>
      <c r="OZ197" s="49">
        <f t="shared" si="24"/>
        <v>0</v>
      </c>
      <c r="PA197" s="49">
        <f t="shared" si="24"/>
        <v>0</v>
      </c>
      <c r="PB197" s="49">
        <f t="shared" si="24"/>
        <v>0</v>
      </c>
      <c r="PC197" s="49">
        <f t="shared" si="24"/>
        <v>0</v>
      </c>
      <c r="PD197" s="49">
        <f t="shared" si="24"/>
        <v>0</v>
      </c>
      <c r="PE197" s="49">
        <f t="shared" si="24"/>
        <v>0</v>
      </c>
      <c r="PF197" s="49">
        <f t="shared" si="24"/>
        <v>0</v>
      </c>
      <c r="PG197" s="49">
        <f t="shared" si="24"/>
        <v>0</v>
      </c>
      <c r="PH197" s="49">
        <f t="shared" si="24"/>
        <v>0</v>
      </c>
      <c r="PI197" s="49">
        <f t="shared" si="24"/>
        <v>0</v>
      </c>
      <c r="PJ197" s="49">
        <f t="shared" si="24"/>
        <v>0</v>
      </c>
      <c r="PK197" s="49">
        <f t="shared" si="24"/>
        <v>0</v>
      </c>
      <c r="PL197" s="49">
        <f t="shared" si="24"/>
        <v>0</v>
      </c>
      <c r="PM197" s="49">
        <f t="shared" si="24"/>
        <v>0</v>
      </c>
      <c r="PN197" s="49">
        <f t="shared" si="24"/>
        <v>0</v>
      </c>
      <c r="PO197" s="49">
        <f t="shared" si="24"/>
        <v>0</v>
      </c>
      <c r="PP197" s="49">
        <f t="shared" si="24"/>
        <v>0</v>
      </c>
      <c r="PQ197" s="49">
        <f t="shared" si="24"/>
        <v>0</v>
      </c>
      <c r="PR197" s="49">
        <f t="shared" si="24"/>
        <v>0</v>
      </c>
      <c r="PS197" s="49">
        <f t="shared" si="24"/>
        <v>0</v>
      </c>
      <c r="PT197" s="49">
        <f t="shared" si="24"/>
        <v>0</v>
      </c>
      <c r="PU197" s="49">
        <f t="shared" si="24"/>
        <v>0</v>
      </c>
      <c r="PV197" s="49">
        <f t="shared" si="24"/>
        <v>0</v>
      </c>
      <c r="PW197" s="49">
        <f t="shared" si="24"/>
        <v>0</v>
      </c>
      <c r="PX197" s="49">
        <f t="shared" si="24"/>
        <v>0</v>
      </c>
      <c r="PY197" s="49">
        <f t="shared" si="24"/>
        <v>0</v>
      </c>
      <c r="PZ197" s="49">
        <f t="shared" si="24"/>
        <v>0</v>
      </c>
      <c r="QA197" s="49">
        <f t="shared" si="24"/>
        <v>0</v>
      </c>
      <c r="QB197" s="49">
        <f t="shared" si="24"/>
        <v>0</v>
      </c>
      <c r="QC197" s="49">
        <f t="shared" si="24"/>
        <v>0</v>
      </c>
      <c r="QD197" s="49">
        <f t="shared" si="24"/>
        <v>0</v>
      </c>
      <c r="QE197" s="49">
        <f t="shared" si="24"/>
        <v>0</v>
      </c>
      <c r="QF197" s="49">
        <f t="shared" si="24"/>
        <v>0</v>
      </c>
      <c r="QG197" s="49">
        <f t="shared" si="24"/>
        <v>0</v>
      </c>
      <c r="QH197" s="49">
        <f t="shared" si="24"/>
        <v>0</v>
      </c>
      <c r="QI197" s="49">
        <f t="shared" si="24"/>
        <v>0</v>
      </c>
      <c r="QJ197" s="49">
        <f t="shared" si="24"/>
        <v>0</v>
      </c>
      <c r="QK197" s="49">
        <f t="shared" si="24"/>
        <v>0</v>
      </c>
      <c r="QL197" s="49">
        <f t="shared" si="24"/>
        <v>0</v>
      </c>
      <c r="QM197" s="49">
        <f t="shared" si="24"/>
        <v>0</v>
      </c>
      <c r="QN197" s="49">
        <f t="shared" si="24"/>
        <v>0</v>
      </c>
      <c r="QO197" s="49">
        <f t="shared" si="24"/>
        <v>0</v>
      </c>
      <c r="QP197" s="49">
        <f t="shared" si="24"/>
        <v>0</v>
      </c>
      <c r="QQ197" s="49">
        <f t="shared" si="24"/>
        <v>0</v>
      </c>
      <c r="QR197" s="49">
        <f t="shared" si="24"/>
        <v>0</v>
      </c>
      <c r="QS197" s="49">
        <f t="shared" si="24"/>
        <v>0</v>
      </c>
      <c r="QT197" s="49">
        <f t="shared" si="24"/>
        <v>0</v>
      </c>
      <c r="QU197" s="49">
        <f t="shared" si="24"/>
        <v>0</v>
      </c>
      <c r="QV197" s="49">
        <f t="shared" si="24"/>
        <v>0</v>
      </c>
      <c r="QW197" s="49">
        <f t="shared" si="24"/>
        <v>0</v>
      </c>
      <c r="QX197" s="49">
        <f t="shared" si="24"/>
        <v>0</v>
      </c>
      <c r="QY197" s="49">
        <f t="shared" si="24"/>
        <v>0</v>
      </c>
      <c r="QZ197" s="49">
        <f t="shared" si="24"/>
        <v>0</v>
      </c>
      <c r="RA197" s="49">
        <f t="shared" si="24"/>
        <v>0</v>
      </c>
      <c r="RB197" s="49">
        <f t="shared" si="24"/>
        <v>0</v>
      </c>
      <c r="RC197" s="49">
        <f t="shared" si="24"/>
        <v>0</v>
      </c>
      <c r="RD197" s="49">
        <f t="shared" si="24"/>
        <v>0</v>
      </c>
      <c r="RE197" s="49">
        <f t="shared" si="24"/>
        <v>0</v>
      </c>
      <c r="RF197" s="49">
        <f t="shared" si="24"/>
        <v>0</v>
      </c>
      <c r="RG197" s="49">
        <f t="shared" si="24"/>
        <v>0</v>
      </c>
      <c r="RH197" s="49">
        <f t="shared" si="24"/>
        <v>0</v>
      </c>
      <c r="RI197" s="49">
        <f t="shared" si="24"/>
        <v>0</v>
      </c>
      <c r="RJ197" s="49">
        <f t="shared" si="24"/>
        <v>0</v>
      </c>
      <c r="RK197" s="49">
        <f t="shared" si="24"/>
        <v>0</v>
      </c>
      <c r="RL197" s="49">
        <f t="shared" si="24"/>
        <v>0</v>
      </c>
      <c r="RM197" s="49">
        <f t="shared" si="24"/>
        <v>0</v>
      </c>
      <c r="RN197" s="49">
        <f t="shared" si="24"/>
        <v>0</v>
      </c>
      <c r="RO197" s="49">
        <f t="shared" si="24"/>
        <v>0</v>
      </c>
      <c r="RP197" s="49">
        <f t="shared" si="24"/>
        <v>0</v>
      </c>
      <c r="RQ197" s="49">
        <f t="shared" si="24"/>
        <v>0</v>
      </c>
      <c r="RR197" s="49">
        <f t="shared" si="24"/>
        <v>0</v>
      </c>
      <c r="RS197" s="49">
        <f t="shared" si="24"/>
        <v>0</v>
      </c>
      <c r="RT197" s="49">
        <f t="shared" si="24"/>
        <v>0</v>
      </c>
      <c r="RU197" s="49">
        <f t="shared" si="24"/>
        <v>0</v>
      </c>
      <c r="RV197" s="49">
        <f t="shared" si="24"/>
        <v>0</v>
      </c>
      <c r="RW197" s="49">
        <f t="shared" si="24"/>
        <v>0</v>
      </c>
      <c r="RX197" s="49">
        <f t="shared" si="24"/>
        <v>0</v>
      </c>
      <c r="RY197" s="49">
        <f t="shared" si="24"/>
        <v>0</v>
      </c>
      <c r="RZ197" s="49">
        <f t="shared" si="24"/>
        <v>0</v>
      </c>
      <c r="SA197" s="49">
        <f t="shared" si="24"/>
        <v>0</v>
      </c>
      <c r="SB197" s="49">
        <f t="shared" si="24"/>
        <v>0</v>
      </c>
      <c r="SC197" s="49">
        <f t="shared" si="24"/>
        <v>0</v>
      </c>
      <c r="SD197" s="49">
        <f t="shared" si="24"/>
        <v>0</v>
      </c>
      <c r="SE197" s="49">
        <f t="shared" si="24"/>
        <v>0</v>
      </c>
      <c r="SF197" s="49">
        <f t="shared" si="24"/>
        <v>0</v>
      </c>
      <c r="SG197" s="49">
        <f t="shared" si="24"/>
        <v>0</v>
      </c>
      <c r="SH197" s="49">
        <f t="shared" si="24"/>
        <v>0</v>
      </c>
      <c r="SI197" s="49">
        <f t="shared" si="24"/>
        <v>0</v>
      </c>
      <c r="SJ197" s="49">
        <f t="shared" si="24"/>
        <v>0</v>
      </c>
      <c r="SK197" s="49">
        <f t="shared" si="24"/>
        <v>0</v>
      </c>
      <c r="SL197" s="49">
        <f t="shared" si="24"/>
        <v>0</v>
      </c>
      <c r="SM197" s="49">
        <f t="shared" si="24"/>
        <v>0</v>
      </c>
      <c r="SN197" s="49">
        <f t="shared" si="24"/>
        <v>0</v>
      </c>
      <c r="SO197" s="49">
        <f t="shared" si="24"/>
        <v>0</v>
      </c>
      <c r="SP197" s="49">
        <f t="shared" si="24"/>
        <v>0</v>
      </c>
      <c r="SQ197" s="49">
        <f t="shared" si="24"/>
        <v>0</v>
      </c>
      <c r="SR197" s="49">
        <f t="shared" si="24"/>
        <v>0</v>
      </c>
      <c r="SS197" s="49">
        <f t="shared" si="24"/>
        <v>0</v>
      </c>
      <c r="ST197" s="49">
        <f t="shared" si="24"/>
        <v>0</v>
      </c>
      <c r="SU197" s="49">
        <f t="shared" si="24"/>
        <v>0</v>
      </c>
      <c r="SV197" s="49">
        <f t="shared" si="24"/>
        <v>0</v>
      </c>
      <c r="SW197" s="49">
        <f t="shared" si="24"/>
        <v>0</v>
      </c>
      <c r="SX197" s="49">
        <f t="shared" si="24"/>
        <v>0</v>
      </c>
      <c r="SY197" s="49">
        <f t="shared" si="24"/>
        <v>0</v>
      </c>
      <c r="SZ197" s="49">
        <f t="shared" ref="SZ197:VV197" si="25">SZ12+SZ22+SZ60+SZ158</f>
        <v>0</v>
      </c>
      <c r="TA197" s="49">
        <f t="shared" si="25"/>
        <v>0</v>
      </c>
      <c r="TB197" s="49">
        <f t="shared" si="25"/>
        <v>0</v>
      </c>
      <c r="TC197" s="49">
        <f t="shared" si="25"/>
        <v>0</v>
      </c>
      <c r="TD197" s="49">
        <f t="shared" si="25"/>
        <v>0</v>
      </c>
      <c r="TE197" s="49">
        <f t="shared" si="25"/>
        <v>0</v>
      </c>
      <c r="TF197" s="49">
        <f t="shared" si="25"/>
        <v>0</v>
      </c>
      <c r="TG197" s="49">
        <f t="shared" si="25"/>
        <v>0</v>
      </c>
      <c r="TH197" s="49">
        <f t="shared" si="25"/>
        <v>0</v>
      </c>
      <c r="TI197" s="49">
        <f t="shared" si="25"/>
        <v>0</v>
      </c>
      <c r="TJ197" s="49">
        <f t="shared" si="25"/>
        <v>0</v>
      </c>
      <c r="TK197" s="49">
        <f t="shared" si="25"/>
        <v>0</v>
      </c>
      <c r="TL197" s="49">
        <f t="shared" si="25"/>
        <v>0</v>
      </c>
      <c r="TM197" s="49">
        <f t="shared" si="25"/>
        <v>0</v>
      </c>
      <c r="TN197" s="49">
        <f t="shared" si="25"/>
        <v>0</v>
      </c>
      <c r="TO197" s="49">
        <f t="shared" si="25"/>
        <v>0</v>
      </c>
      <c r="TP197" s="49">
        <f t="shared" si="25"/>
        <v>0</v>
      </c>
      <c r="TQ197" s="49">
        <f t="shared" si="25"/>
        <v>0</v>
      </c>
      <c r="TR197" s="49">
        <f t="shared" si="25"/>
        <v>0</v>
      </c>
      <c r="TS197" s="49">
        <f t="shared" si="25"/>
        <v>0</v>
      </c>
      <c r="TT197" s="49">
        <f t="shared" si="25"/>
        <v>0</v>
      </c>
      <c r="TU197" s="49">
        <f t="shared" si="25"/>
        <v>0</v>
      </c>
      <c r="TV197" s="49">
        <f t="shared" si="25"/>
        <v>0</v>
      </c>
      <c r="TW197" s="49">
        <f t="shared" si="25"/>
        <v>0</v>
      </c>
      <c r="TX197" s="49">
        <f t="shared" si="25"/>
        <v>0</v>
      </c>
      <c r="TY197" s="49">
        <f t="shared" si="25"/>
        <v>0</v>
      </c>
      <c r="TZ197" s="49">
        <f t="shared" si="25"/>
        <v>0</v>
      </c>
      <c r="UA197" s="49">
        <f t="shared" si="25"/>
        <v>0</v>
      </c>
      <c r="UB197" s="49">
        <f t="shared" si="25"/>
        <v>0</v>
      </c>
      <c r="UC197" s="49">
        <f t="shared" si="25"/>
        <v>0</v>
      </c>
      <c r="UD197" s="49">
        <f t="shared" si="25"/>
        <v>0</v>
      </c>
      <c r="UE197" s="49">
        <f t="shared" si="25"/>
        <v>0</v>
      </c>
      <c r="UF197" s="49">
        <f t="shared" si="25"/>
        <v>0</v>
      </c>
      <c r="UG197" s="49">
        <f t="shared" si="25"/>
        <v>0</v>
      </c>
      <c r="UH197" s="49">
        <f t="shared" si="25"/>
        <v>0</v>
      </c>
      <c r="UI197" s="49">
        <f t="shared" si="25"/>
        <v>0</v>
      </c>
      <c r="UJ197" s="49">
        <f t="shared" si="25"/>
        <v>0</v>
      </c>
      <c r="UK197" s="49">
        <f t="shared" si="25"/>
        <v>0</v>
      </c>
      <c r="UL197" s="49">
        <f t="shared" si="25"/>
        <v>0</v>
      </c>
      <c r="UM197" s="49">
        <f t="shared" si="25"/>
        <v>0</v>
      </c>
      <c r="UN197" s="49">
        <f t="shared" si="25"/>
        <v>0</v>
      </c>
      <c r="UO197" s="49">
        <f t="shared" si="25"/>
        <v>0</v>
      </c>
      <c r="UP197" s="49">
        <f t="shared" si="25"/>
        <v>0</v>
      </c>
      <c r="UQ197" s="49">
        <f t="shared" si="25"/>
        <v>0</v>
      </c>
      <c r="UR197" s="49">
        <f t="shared" si="25"/>
        <v>0</v>
      </c>
      <c r="US197" s="49">
        <f t="shared" si="25"/>
        <v>0</v>
      </c>
      <c r="UT197" s="49">
        <f t="shared" si="25"/>
        <v>0</v>
      </c>
      <c r="UU197" s="49">
        <f t="shared" si="25"/>
        <v>0</v>
      </c>
      <c r="UV197" s="49">
        <f t="shared" si="25"/>
        <v>0</v>
      </c>
      <c r="UW197" s="49">
        <f t="shared" si="25"/>
        <v>0</v>
      </c>
      <c r="UX197" s="49">
        <f t="shared" si="25"/>
        <v>0</v>
      </c>
      <c r="UY197" s="49">
        <f t="shared" si="25"/>
        <v>0</v>
      </c>
      <c r="UZ197" s="49">
        <f t="shared" si="25"/>
        <v>0</v>
      </c>
      <c r="VA197" s="49">
        <f t="shared" si="25"/>
        <v>0</v>
      </c>
      <c r="VB197" s="49">
        <f t="shared" si="25"/>
        <v>0</v>
      </c>
      <c r="VC197" s="49">
        <f t="shared" si="25"/>
        <v>0</v>
      </c>
      <c r="VD197" s="49">
        <f t="shared" si="25"/>
        <v>0</v>
      </c>
      <c r="VE197" s="49">
        <f t="shared" si="25"/>
        <v>0</v>
      </c>
      <c r="VF197" s="49">
        <f t="shared" si="25"/>
        <v>0</v>
      </c>
      <c r="VG197" s="49">
        <f t="shared" si="25"/>
        <v>0</v>
      </c>
      <c r="VH197" s="49">
        <f t="shared" si="25"/>
        <v>0</v>
      </c>
      <c r="VI197" s="49">
        <f t="shared" si="25"/>
        <v>0</v>
      </c>
      <c r="VJ197" s="49">
        <f t="shared" si="25"/>
        <v>0</v>
      </c>
      <c r="VK197" s="49">
        <f t="shared" si="25"/>
        <v>0</v>
      </c>
      <c r="VL197" s="49">
        <f t="shared" si="25"/>
        <v>0</v>
      </c>
      <c r="VM197" s="49">
        <f t="shared" si="25"/>
        <v>0</v>
      </c>
      <c r="VN197" s="49">
        <f t="shared" si="25"/>
        <v>0</v>
      </c>
      <c r="VO197" s="49">
        <f t="shared" si="25"/>
        <v>0</v>
      </c>
      <c r="VP197" s="49">
        <f t="shared" si="25"/>
        <v>0</v>
      </c>
      <c r="VQ197" s="49">
        <f t="shared" si="25"/>
        <v>0</v>
      </c>
      <c r="VR197" s="49">
        <f t="shared" si="25"/>
        <v>0</v>
      </c>
      <c r="VS197" s="49">
        <f t="shared" si="25"/>
        <v>0</v>
      </c>
      <c r="VT197" s="49">
        <f t="shared" si="25"/>
        <v>0</v>
      </c>
      <c r="VU197" s="49">
        <f t="shared" si="25"/>
        <v>0</v>
      </c>
      <c r="VV197" s="49">
        <f t="shared" si="25"/>
        <v>0</v>
      </c>
    </row>
    <row r="198" spans="1:594" s="204" customFormat="1" ht="15.75" customHeight="1">
      <c r="B198" s="479"/>
      <c r="C198" s="169" t="s">
        <v>1701</v>
      </c>
      <c r="D198" s="169"/>
      <c r="F198" s="1026" t="s">
        <v>1854</v>
      </c>
      <c r="G198" s="1027"/>
      <c r="H198" s="858">
        <f>SUM(H199:H276)</f>
        <v>0</v>
      </c>
      <c r="I198" s="858">
        <f t="shared" si="18"/>
        <v>0</v>
      </c>
      <c r="J198" s="858">
        <f t="shared" si="19"/>
        <v>0</v>
      </c>
      <c r="K198" s="858">
        <f>'cpte_CNmaj Act.Subs. &amp; RBA'!K198+'cpte_CN Act.Spé.'!K198</f>
        <v>0</v>
      </c>
      <c r="L198" s="53">
        <f>SUM(L199:L276)</f>
        <v>0</v>
      </c>
      <c r="M198" s="53">
        <f t="shared" ref="M198:BX198" si="26">SUM(M199:M276)</f>
        <v>0</v>
      </c>
      <c r="N198" s="53">
        <f t="shared" si="26"/>
        <v>0</v>
      </c>
      <c r="O198" s="53">
        <f t="shared" si="26"/>
        <v>0</v>
      </c>
      <c r="P198" s="53">
        <f t="shared" si="26"/>
        <v>0</v>
      </c>
      <c r="Q198" s="53">
        <f t="shared" si="26"/>
        <v>0</v>
      </c>
      <c r="R198" s="53">
        <f t="shared" si="26"/>
        <v>0</v>
      </c>
      <c r="S198" s="53">
        <f t="shared" si="26"/>
        <v>0</v>
      </c>
      <c r="T198" s="53">
        <f t="shared" si="26"/>
        <v>0</v>
      </c>
      <c r="U198" s="53">
        <f t="shared" si="26"/>
        <v>0</v>
      </c>
      <c r="V198" s="53">
        <f t="shared" si="26"/>
        <v>0</v>
      </c>
      <c r="W198" s="53">
        <f t="shared" si="26"/>
        <v>0</v>
      </c>
      <c r="X198" s="53">
        <f t="shared" si="26"/>
        <v>0</v>
      </c>
      <c r="Y198" s="53">
        <f t="shared" si="26"/>
        <v>0</v>
      </c>
      <c r="Z198" s="53">
        <f t="shared" si="26"/>
        <v>0</v>
      </c>
      <c r="AA198" s="53">
        <f t="shared" si="26"/>
        <v>0</v>
      </c>
      <c r="AB198" s="53">
        <f t="shared" si="26"/>
        <v>0</v>
      </c>
      <c r="AC198" s="53">
        <f t="shared" si="26"/>
        <v>0</v>
      </c>
      <c r="AD198" s="53">
        <f t="shared" si="26"/>
        <v>0</v>
      </c>
      <c r="AE198" s="53">
        <f t="shared" si="26"/>
        <v>0</v>
      </c>
      <c r="AF198" s="53">
        <f t="shared" si="26"/>
        <v>0</v>
      </c>
      <c r="AG198" s="53">
        <f t="shared" si="26"/>
        <v>0</v>
      </c>
      <c r="AH198" s="53">
        <f t="shared" si="26"/>
        <v>0</v>
      </c>
      <c r="AI198" s="53">
        <f t="shared" si="26"/>
        <v>0</v>
      </c>
      <c r="AJ198" s="53">
        <f t="shared" si="26"/>
        <v>0</v>
      </c>
      <c r="AK198" s="53">
        <f t="shared" si="26"/>
        <v>0</v>
      </c>
      <c r="AL198" s="53">
        <f t="shared" si="26"/>
        <v>0</v>
      </c>
      <c r="AM198" s="53">
        <f t="shared" si="26"/>
        <v>0</v>
      </c>
      <c r="AN198" s="53">
        <f t="shared" si="26"/>
        <v>0</v>
      </c>
      <c r="AO198" s="53">
        <f t="shared" si="26"/>
        <v>0</v>
      </c>
      <c r="AP198" s="53">
        <f t="shared" si="26"/>
        <v>0</v>
      </c>
      <c r="AQ198" s="53">
        <f t="shared" si="26"/>
        <v>0</v>
      </c>
      <c r="AR198" s="53">
        <f t="shared" si="26"/>
        <v>0</v>
      </c>
      <c r="AS198" s="53">
        <f t="shared" si="26"/>
        <v>0</v>
      </c>
      <c r="AT198" s="53">
        <f t="shared" si="26"/>
        <v>0</v>
      </c>
      <c r="AU198" s="53">
        <f t="shared" si="26"/>
        <v>0</v>
      </c>
      <c r="AV198" s="53">
        <f t="shared" si="26"/>
        <v>0</v>
      </c>
      <c r="AW198" s="53">
        <f t="shared" si="26"/>
        <v>0</v>
      </c>
      <c r="AX198" s="53">
        <f t="shared" si="26"/>
        <v>0</v>
      </c>
      <c r="AY198" s="53">
        <f t="shared" si="26"/>
        <v>0</v>
      </c>
      <c r="AZ198" s="53">
        <f t="shared" si="26"/>
        <v>0</v>
      </c>
      <c r="BA198" s="53">
        <f t="shared" si="26"/>
        <v>0</v>
      </c>
      <c r="BB198" s="53">
        <f t="shared" si="26"/>
        <v>0</v>
      </c>
      <c r="BC198" s="53">
        <f t="shared" si="26"/>
        <v>0</v>
      </c>
      <c r="BD198" s="53">
        <f t="shared" si="26"/>
        <v>0</v>
      </c>
      <c r="BE198" s="53">
        <f t="shared" si="26"/>
        <v>0</v>
      </c>
      <c r="BF198" s="53">
        <f t="shared" si="26"/>
        <v>0</v>
      </c>
      <c r="BG198" s="53">
        <f t="shared" si="26"/>
        <v>0</v>
      </c>
      <c r="BH198" s="53">
        <f t="shared" si="26"/>
        <v>0</v>
      </c>
      <c r="BI198" s="53">
        <f t="shared" si="26"/>
        <v>0</v>
      </c>
      <c r="BJ198" s="53">
        <f t="shared" si="26"/>
        <v>0</v>
      </c>
      <c r="BK198" s="53">
        <f t="shared" si="26"/>
        <v>0</v>
      </c>
      <c r="BL198" s="53">
        <f t="shared" si="26"/>
        <v>0</v>
      </c>
      <c r="BM198" s="53">
        <f t="shared" si="26"/>
        <v>0</v>
      </c>
      <c r="BN198" s="53">
        <f t="shared" si="26"/>
        <v>0</v>
      </c>
      <c r="BO198" s="53">
        <f t="shared" si="26"/>
        <v>0</v>
      </c>
      <c r="BP198" s="53">
        <f t="shared" si="26"/>
        <v>0</v>
      </c>
      <c r="BQ198" s="53">
        <f t="shared" si="26"/>
        <v>0</v>
      </c>
      <c r="BR198" s="53">
        <f t="shared" si="26"/>
        <v>0</v>
      </c>
      <c r="BS198" s="53">
        <f t="shared" si="26"/>
        <v>0</v>
      </c>
      <c r="BT198" s="53">
        <f t="shared" si="26"/>
        <v>0</v>
      </c>
      <c r="BU198" s="53">
        <f t="shared" si="26"/>
        <v>0</v>
      </c>
      <c r="BV198" s="53">
        <f t="shared" si="26"/>
        <v>0</v>
      </c>
      <c r="BW198" s="53">
        <f t="shared" si="26"/>
        <v>0</v>
      </c>
      <c r="BX198" s="53">
        <f t="shared" si="26"/>
        <v>0</v>
      </c>
      <c r="BY198" s="53">
        <f t="shared" ref="BY198:EJ198" si="27">SUM(BY199:BY276)</f>
        <v>0</v>
      </c>
      <c r="BZ198" s="53">
        <f t="shared" si="27"/>
        <v>0</v>
      </c>
      <c r="CA198" s="53">
        <f t="shared" si="27"/>
        <v>0</v>
      </c>
      <c r="CB198" s="53">
        <f t="shared" si="27"/>
        <v>0</v>
      </c>
      <c r="CC198" s="53">
        <f t="shared" si="27"/>
        <v>0</v>
      </c>
      <c r="CD198" s="53">
        <f t="shared" si="27"/>
        <v>0</v>
      </c>
      <c r="CE198" s="53">
        <f t="shared" si="27"/>
        <v>0</v>
      </c>
      <c r="CF198" s="53">
        <f t="shared" si="27"/>
        <v>0</v>
      </c>
      <c r="CG198" s="53">
        <f t="shared" si="27"/>
        <v>0</v>
      </c>
      <c r="CH198" s="53">
        <f t="shared" si="27"/>
        <v>0</v>
      </c>
      <c r="CI198" s="53">
        <f t="shared" si="27"/>
        <v>0</v>
      </c>
      <c r="CJ198" s="53">
        <f t="shared" si="27"/>
        <v>0</v>
      </c>
      <c r="CK198" s="53">
        <f t="shared" si="27"/>
        <v>0</v>
      </c>
      <c r="CL198" s="53">
        <f t="shared" si="27"/>
        <v>0</v>
      </c>
      <c r="CM198" s="53">
        <f t="shared" si="27"/>
        <v>0</v>
      </c>
      <c r="CN198" s="53">
        <f t="shared" si="27"/>
        <v>0</v>
      </c>
      <c r="CO198" s="53">
        <f t="shared" si="27"/>
        <v>0</v>
      </c>
      <c r="CP198" s="53">
        <f t="shared" si="27"/>
        <v>0</v>
      </c>
      <c r="CQ198" s="53">
        <f t="shared" si="27"/>
        <v>0</v>
      </c>
      <c r="CR198" s="53">
        <f t="shared" si="27"/>
        <v>0</v>
      </c>
      <c r="CS198" s="53">
        <f t="shared" si="27"/>
        <v>0</v>
      </c>
      <c r="CT198" s="53">
        <f t="shared" si="27"/>
        <v>0</v>
      </c>
      <c r="CU198" s="53">
        <f t="shared" si="27"/>
        <v>0</v>
      </c>
      <c r="CV198" s="53">
        <f t="shared" si="27"/>
        <v>0</v>
      </c>
      <c r="CW198" s="53">
        <f t="shared" si="27"/>
        <v>0</v>
      </c>
      <c r="CX198" s="53">
        <f t="shared" si="27"/>
        <v>0</v>
      </c>
      <c r="CY198" s="53">
        <f t="shared" si="27"/>
        <v>0</v>
      </c>
      <c r="CZ198" s="53">
        <f t="shared" si="27"/>
        <v>0</v>
      </c>
      <c r="DA198" s="53">
        <f t="shared" si="27"/>
        <v>0</v>
      </c>
      <c r="DB198" s="53">
        <f t="shared" si="27"/>
        <v>0</v>
      </c>
      <c r="DC198" s="53">
        <f t="shared" si="27"/>
        <v>0</v>
      </c>
      <c r="DD198" s="53">
        <f t="shared" si="27"/>
        <v>0</v>
      </c>
      <c r="DE198" s="53">
        <f t="shared" si="27"/>
        <v>0</v>
      </c>
      <c r="DF198" s="53">
        <f t="shared" si="27"/>
        <v>0</v>
      </c>
      <c r="DG198" s="53">
        <f t="shared" si="27"/>
        <v>0</v>
      </c>
      <c r="DH198" s="53">
        <f t="shared" si="27"/>
        <v>0</v>
      </c>
      <c r="DI198" s="53">
        <f t="shared" si="27"/>
        <v>0</v>
      </c>
      <c r="DJ198" s="53">
        <f t="shared" si="27"/>
        <v>0</v>
      </c>
      <c r="DK198" s="53">
        <f t="shared" si="27"/>
        <v>0</v>
      </c>
      <c r="DL198" s="53">
        <f t="shared" si="27"/>
        <v>0</v>
      </c>
      <c r="DM198" s="53">
        <f t="shared" si="27"/>
        <v>0</v>
      </c>
      <c r="DN198" s="53">
        <f t="shared" si="27"/>
        <v>0</v>
      </c>
      <c r="DO198" s="53">
        <f t="shared" si="27"/>
        <v>0</v>
      </c>
      <c r="DP198" s="53">
        <f t="shared" si="27"/>
        <v>0</v>
      </c>
      <c r="DQ198" s="53">
        <f t="shared" si="27"/>
        <v>0</v>
      </c>
      <c r="DR198" s="53">
        <f t="shared" si="27"/>
        <v>0</v>
      </c>
      <c r="DS198" s="53">
        <f t="shared" si="27"/>
        <v>0</v>
      </c>
      <c r="DT198" s="53">
        <f t="shared" si="27"/>
        <v>0</v>
      </c>
      <c r="DU198" s="53">
        <f t="shared" si="27"/>
        <v>0</v>
      </c>
      <c r="DV198" s="53">
        <f t="shared" si="27"/>
        <v>0</v>
      </c>
      <c r="DW198" s="53">
        <f t="shared" si="27"/>
        <v>0</v>
      </c>
      <c r="DX198" s="53">
        <f t="shared" si="27"/>
        <v>0</v>
      </c>
      <c r="DY198" s="53">
        <f t="shared" si="27"/>
        <v>0</v>
      </c>
      <c r="DZ198" s="53">
        <f t="shared" si="27"/>
        <v>0</v>
      </c>
      <c r="EA198" s="53">
        <f t="shared" si="27"/>
        <v>0</v>
      </c>
      <c r="EB198" s="53">
        <f t="shared" si="27"/>
        <v>0</v>
      </c>
      <c r="EC198" s="53">
        <f t="shared" si="27"/>
        <v>0</v>
      </c>
      <c r="ED198" s="53">
        <f t="shared" si="27"/>
        <v>0</v>
      </c>
      <c r="EE198" s="53">
        <f t="shared" si="27"/>
        <v>0</v>
      </c>
      <c r="EF198" s="53">
        <f t="shared" si="27"/>
        <v>0</v>
      </c>
      <c r="EG198" s="53">
        <f t="shared" si="27"/>
        <v>0</v>
      </c>
      <c r="EH198" s="53">
        <f t="shared" si="27"/>
        <v>0</v>
      </c>
      <c r="EI198" s="53">
        <f t="shared" si="27"/>
        <v>0</v>
      </c>
      <c r="EJ198" s="53">
        <f t="shared" si="27"/>
        <v>0</v>
      </c>
      <c r="EK198" s="53">
        <f t="shared" ref="EK198:GV198" si="28">SUM(EK199:EK276)</f>
        <v>0</v>
      </c>
      <c r="EL198" s="53">
        <f t="shared" si="28"/>
        <v>0</v>
      </c>
      <c r="EM198" s="53">
        <f t="shared" si="28"/>
        <v>0</v>
      </c>
      <c r="EN198" s="53">
        <f t="shared" si="28"/>
        <v>0</v>
      </c>
      <c r="EO198" s="53">
        <f t="shared" si="28"/>
        <v>0</v>
      </c>
      <c r="EP198" s="53">
        <f t="shared" si="28"/>
        <v>0</v>
      </c>
      <c r="EQ198" s="53">
        <f t="shared" si="28"/>
        <v>0</v>
      </c>
      <c r="ER198" s="53">
        <f t="shared" si="28"/>
        <v>0</v>
      </c>
      <c r="ES198" s="53">
        <f t="shared" si="28"/>
        <v>0</v>
      </c>
      <c r="ET198" s="53">
        <f t="shared" si="28"/>
        <v>0</v>
      </c>
      <c r="EU198" s="53">
        <f t="shared" si="28"/>
        <v>0</v>
      </c>
      <c r="EV198" s="53">
        <f t="shared" si="28"/>
        <v>0</v>
      </c>
      <c r="EW198" s="53">
        <f t="shared" si="28"/>
        <v>0</v>
      </c>
      <c r="EX198" s="53">
        <f t="shared" si="28"/>
        <v>0</v>
      </c>
      <c r="EY198" s="53">
        <f t="shared" si="28"/>
        <v>0</v>
      </c>
      <c r="EZ198" s="53">
        <f t="shared" si="28"/>
        <v>0</v>
      </c>
      <c r="FA198" s="53">
        <f t="shared" si="28"/>
        <v>0</v>
      </c>
      <c r="FB198" s="53">
        <f t="shared" si="28"/>
        <v>0</v>
      </c>
      <c r="FC198" s="53">
        <f t="shared" si="28"/>
        <v>0</v>
      </c>
      <c r="FD198" s="53">
        <f t="shared" si="28"/>
        <v>0</v>
      </c>
      <c r="FE198" s="53">
        <f t="shared" si="28"/>
        <v>0</v>
      </c>
      <c r="FF198" s="53">
        <f t="shared" si="28"/>
        <v>0</v>
      </c>
      <c r="FG198" s="53">
        <f t="shared" si="28"/>
        <v>0</v>
      </c>
      <c r="FH198" s="53">
        <f t="shared" si="28"/>
        <v>0</v>
      </c>
      <c r="FI198" s="53">
        <f t="shared" si="28"/>
        <v>0</v>
      </c>
      <c r="FJ198" s="53">
        <f t="shared" si="28"/>
        <v>0</v>
      </c>
      <c r="FK198" s="53">
        <f t="shared" si="28"/>
        <v>0</v>
      </c>
      <c r="FL198" s="53">
        <f t="shared" si="28"/>
        <v>0</v>
      </c>
      <c r="FM198" s="53">
        <f t="shared" si="28"/>
        <v>0</v>
      </c>
      <c r="FN198" s="53">
        <f t="shared" si="28"/>
        <v>0</v>
      </c>
      <c r="FO198" s="53">
        <f t="shared" si="28"/>
        <v>0</v>
      </c>
      <c r="FP198" s="53">
        <f t="shared" si="28"/>
        <v>0</v>
      </c>
      <c r="FQ198" s="53">
        <f t="shared" si="28"/>
        <v>0</v>
      </c>
      <c r="FR198" s="53">
        <f t="shared" si="28"/>
        <v>0</v>
      </c>
      <c r="FS198" s="53">
        <f t="shared" si="28"/>
        <v>0</v>
      </c>
      <c r="FT198" s="53">
        <f t="shared" si="28"/>
        <v>0</v>
      </c>
      <c r="FU198" s="53">
        <f t="shared" si="28"/>
        <v>0</v>
      </c>
      <c r="FV198" s="53">
        <f t="shared" si="28"/>
        <v>0</v>
      </c>
      <c r="FW198" s="53">
        <f t="shared" si="28"/>
        <v>0</v>
      </c>
      <c r="FX198" s="53">
        <f t="shared" si="28"/>
        <v>0</v>
      </c>
      <c r="FY198" s="53">
        <f t="shared" si="28"/>
        <v>0</v>
      </c>
      <c r="FZ198" s="53">
        <f t="shared" si="28"/>
        <v>0</v>
      </c>
      <c r="GA198" s="53">
        <f t="shared" si="28"/>
        <v>0</v>
      </c>
      <c r="GB198" s="53">
        <f t="shared" si="28"/>
        <v>0</v>
      </c>
      <c r="GC198" s="53">
        <f t="shared" si="28"/>
        <v>0</v>
      </c>
      <c r="GD198" s="53">
        <f t="shared" si="28"/>
        <v>0</v>
      </c>
      <c r="GE198" s="53">
        <f t="shared" si="28"/>
        <v>0</v>
      </c>
      <c r="GF198" s="53">
        <f t="shared" si="28"/>
        <v>0</v>
      </c>
      <c r="GG198" s="53">
        <f t="shared" si="28"/>
        <v>0</v>
      </c>
      <c r="GH198" s="53">
        <f t="shared" si="28"/>
        <v>0</v>
      </c>
      <c r="GI198" s="53">
        <f t="shared" si="28"/>
        <v>0</v>
      </c>
      <c r="GJ198" s="53">
        <f t="shared" si="28"/>
        <v>0</v>
      </c>
      <c r="GK198" s="53">
        <f t="shared" si="28"/>
        <v>0</v>
      </c>
      <c r="GL198" s="53">
        <f t="shared" si="28"/>
        <v>0</v>
      </c>
      <c r="GM198" s="53">
        <f t="shared" si="28"/>
        <v>0</v>
      </c>
      <c r="GN198" s="53">
        <f t="shared" si="28"/>
        <v>0</v>
      </c>
      <c r="GO198" s="53">
        <f t="shared" si="28"/>
        <v>0</v>
      </c>
      <c r="GP198" s="53">
        <f t="shared" si="28"/>
        <v>0</v>
      </c>
      <c r="GQ198" s="53">
        <f t="shared" si="28"/>
        <v>0</v>
      </c>
      <c r="GR198" s="53">
        <f t="shared" si="28"/>
        <v>0</v>
      </c>
      <c r="GS198" s="53">
        <f t="shared" si="28"/>
        <v>0</v>
      </c>
      <c r="GT198" s="53">
        <f t="shared" si="28"/>
        <v>0</v>
      </c>
      <c r="GU198" s="53">
        <f t="shared" si="28"/>
        <v>0</v>
      </c>
      <c r="GV198" s="53">
        <f t="shared" si="28"/>
        <v>0</v>
      </c>
      <c r="GW198" s="53">
        <f t="shared" ref="GW198:JH198" si="29">SUM(GW199:GW276)</f>
        <v>0</v>
      </c>
      <c r="GX198" s="53">
        <f t="shared" si="29"/>
        <v>0</v>
      </c>
      <c r="GY198" s="53">
        <f t="shared" si="29"/>
        <v>0</v>
      </c>
      <c r="GZ198" s="53">
        <f t="shared" si="29"/>
        <v>0</v>
      </c>
      <c r="HA198" s="53">
        <f t="shared" si="29"/>
        <v>0</v>
      </c>
      <c r="HB198" s="53">
        <f t="shared" si="29"/>
        <v>0</v>
      </c>
      <c r="HC198" s="53">
        <f t="shared" si="29"/>
        <v>0</v>
      </c>
      <c r="HD198" s="53">
        <f t="shared" si="29"/>
        <v>0</v>
      </c>
      <c r="HE198" s="53">
        <f t="shared" si="29"/>
        <v>0</v>
      </c>
      <c r="HF198" s="53">
        <f t="shared" si="29"/>
        <v>0</v>
      </c>
      <c r="HG198" s="53">
        <f t="shared" si="29"/>
        <v>0</v>
      </c>
      <c r="HH198" s="53">
        <f t="shared" si="29"/>
        <v>0</v>
      </c>
      <c r="HI198" s="53">
        <f t="shared" si="29"/>
        <v>0</v>
      </c>
      <c r="HJ198" s="53">
        <f t="shared" si="29"/>
        <v>0</v>
      </c>
      <c r="HK198" s="53">
        <f t="shared" si="29"/>
        <v>0</v>
      </c>
      <c r="HL198" s="53">
        <f t="shared" si="29"/>
        <v>0</v>
      </c>
      <c r="HM198" s="53">
        <f t="shared" si="29"/>
        <v>0</v>
      </c>
      <c r="HN198" s="53">
        <f t="shared" si="29"/>
        <v>0</v>
      </c>
      <c r="HO198" s="53">
        <f t="shared" si="29"/>
        <v>0</v>
      </c>
      <c r="HP198" s="53">
        <f t="shared" si="29"/>
        <v>0</v>
      </c>
      <c r="HQ198" s="53">
        <f t="shared" si="29"/>
        <v>0</v>
      </c>
      <c r="HR198" s="53">
        <f t="shared" si="29"/>
        <v>0</v>
      </c>
      <c r="HS198" s="53">
        <f t="shared" si="29"/>
        <v>0</v>
      </c>
      <c r="HT198" s="53">
        <f t="shared" si="29"/>
        <v>0</v>
      </c>
      <c r="HU198" s="53">
        <f t="shared" si="29"/>
        <v>0</v>
      </c>
      <c r="HV198" s="53">
        <f t="shared" si="29"/>
        <v>0</v>
      </c>
      <c r="HW198" s="53">
        <f t="shared" si="29"/>
        <v>0</v>
      </c>
      <c r="HX198" s="53">
        <f t="shared" si="29"/>
        <v>0</v>
      </c>
      <c r="HY198" s="53">
        <f t="shared" si="29"/>
        <v>0</v>
      </c>
      <c r="HZ198" s="53">
        <f t="shared" si="29"/>
        <v>0</v>
      </c>
      <c r="IA198" s="53">
        <f t="shared" si="29"/>
        <v>0</v>
      </c>
      <c r="IB198" s="53">
        <f t="shared" si="29"/>
        <v>0</v>
      </c>
      <c r="IC198" s="53">
        <f t="shared" si="29"/>
        <v>0</v>
      </c>
      <c r="ID198" s="53">
        <f t="shared" si="29"/>
        <v>0</v>
      </c>
      <c r="IE198" s="53">
        <f t="shared" si="29"/>
        <v>0</v>
      </c>
      <c r="IF198" s="53">
        <f t="shared" si="29"/>
        <v>0</v>
      </c>
      <c r="IG198" s="53">
        <f t="shared" si="29"/>
        <v>0</v>
      </c>
      <c r="IH198" s="53">
        <f t="shared" si="29"/>
        <v>0</v>
      </c>
      <c r="II198" s="53">
        <f t="shared" si="29"/>
        <v>0</v>
      </c>
      <c r="IJ198" s="53">
        <f t="shared" si="29"/>
        <v>0</v>
      </c>
      <c r="IK198" s="53">
        <f t="shared" si="29"/>
        <v>0</v>
      </c>
      <c r="IL198" s="53">
        <f t="shared" si="29"/>
        <v>0</v>
      </c>
      <c r="IM198" s="53">
        <f t="shared" si="29"/>
        <v>0</v>
      </c>
      <c r="IN198" s="53">
        <f t="shared" si="29"/>
        <v>0</v>
      </c>
      <c r="IO198" s="53">
        <f t="shared" si="29"/>
        <v>0</v>
      </c>
      <c r="IP198" s="53">
        <f t="shared" si="29"/>
        <v>0</v>
      </c>
      <c r="IQ198" s="53">
        <f t="shared" si="29"/>
        <v>0</v>
      </c>
      <c r="IR198" s="53">
        <f t="shared" si="29"/>
        <v>0</v>
      </c>
      <c r="IS198" s="53">
        <f t="shared" si="29"/>
        <v>0</v>
      </c>
      <c r="IT198" s="53">
        <f t="shared" si="29"/>
        <v>0</v>
      </c>
      <c r="IU198" s="53">
        <f t="shared" si="29"/>
        <v>0</v>
      </c>
      <c r="IV198" s="53">
        <f t="shared" si="29"/>
        <v>0</v>
      </c>
      <c r="IW198" s="53">
        <f t="shared" si="29"/>
        <v>0</v>
      </c>
      <c r="IX198" s="53">
        <f t="shared" si="29"/>
        <v>0</v>
      </c>
      <c r="IY198" s="53">
        <f t="shared" si="29"/>
        <v>0</v>
      </c>
      <c r="IZ198" s="53">
        <f t="shared" si="29"/>
        <v>0</v>
      </c>
      <c r="JA198" s="53">
        <f t="shared" si="29"/>
        <v>0</v>
      </c>
      <c r="JB198" s="53">
        <f t="shared" si="29"/>
        <v>0</v>
      </c>
      <c r="JC198" s="53">
        <f t="shared" si="29"/>
        <v>0</v>
      </c>
      <c r="JD198" s="53">
        <f t="shared" si="29"/>
        <v>0</v>
      </c>
      <c r="JE198" s="53">
        <f t="shared" si="29"/>
        <v>0</v>
      </c>
      <c r="JF198" s="53">
        <f t="shared" si="29"/>
        <v>0</v>
      </c>
      <c r="JG198" s="53">
        <f t="shared" si="29"/>
        <v>0</v>
      </c>
      <c r="JH198" s="53">
        <f t="shared" si="29"/>
        <v>0</v>
      </c>
      <c r="JI198" s="53">
        <f t="shared" ref="JI198:LT198" si="30">SUM(JI199:JI276)</f>
        <v>0</v>
      </c>
      <c r="JJ198" s="53">
        <f t="shared" si="30"/>
        <v>0</v>
      </c>
      <c r="JK198" s="53">
        <f t="shared" si="30"/>
        <v>0</v>
      </c>
      <c r="JL198" s="53">
        <f t="shared" si="30"/>
        <v>0</v>
      </c>
      <c r="JM198" s="53">
        <f t="shared" si="30"/>
        <v>0</v>
      </c>
      <c r="JN198" s="53">
        <f t="shared" si="30"/>
        <v>0</v>
      </c>
      <c r="JO198" s="53">
        <f t="shared" si="30"/>
        <v>0</v>
      </c>
      <c r="JP198" s="53">
        <f t="shared" si="30"/>
        <v>0</v>
      </c>
      <c r="JQ198" s="53">
        <f t="shared" si="30"/>
        <v>0</v>
      </c>
      <c r="JR198" s="53">
        <f t="shared" si="30"/>
        <v>0</v>
      </c>
      <c r="JS198" s="53">
        <f t="shared" si="30"/>
        <v>0</v>
      </c>
      <c r="JT198" s="53">
        <f t="shared" si="30"/>
        <v>0</v>
      </c>
      <c r="JU198" s="53">
        <f t="shared" si="30"/>
        <v>0</v>
      </c>
      <c r="JV198" s="53">
        <f t="shared" si="30"/>
        <v>0</v>
      </c>
      <c r="JW198" s="53">
        <f t="shared" si="30"/>
        <v>0</v>
      </c>
      <c r="JX198" s="53">
        <f t="shared" si="30"/>
        <v>0</v>
      </c>
      <c r="JY198" s="53">
        <f t="shared" si="30"/>
        <v>0</v>
      </c>
      <c r="JZ198" s="53">
        <f t="shared" si="30"/>
        <v>0</v>
      </c>
      <c r="KA198" s="53">
        <f t="shared" si="30"/>
        <v>0</v>
      </c>
      <c r="KB198" s="53">
        <f t="shared" si="30"/>
        <v>0</v>
      </c>
      <c r="KC198" s="53">
        <f t="shared" si="30"/>
        <v>0</v>
      </c>
      <c r="KD198" s="53">
        <f t="shared" si="30"/>
        <v>0</v>
      </c>
      <c r="KE198" s="53">
        <f t="shared" si="30"/>
        <v>0</v>
      </c>
      <c r="KF198" s="53">
        <f t="shared" si="30"/>
        <v>0</v>
      </c>
      <c r="KG198" s="53">
        <f t="shared" si="30"/>
        <v>0</v>
      </c>
      <c r="KH198" s="53">
        <f t="shared" si="30"/>
        <v>0</v>
      </c>
      <c r="KI198" s="53">
        <f t="shared" si="30"/>
        <v>0</v>
      </c>
      <c r="KJ198" s="53">
        <f t="shared" si="30"/>
        <v>0</v>
      </c>
      <c r="KK198" s="53">
        <f t="shared" si="30"/>
        <v>0</v>
      </c>
      <c r="KL198" s="53">
        <f t="shared" si="30"/>
        <v>0</v>
      </c>
      <c r="KM198" s="53">
        <f t="shared" si="30"/>
        <v>0</v>
      </c>
      <c r="KN198" s="53">
        <f t="shared" si="30"/>
        <v>0</v>
      </c>
      <c r="KO198" s="53">
        <f t="shared" si="30"/>
        <v>0</v>
      </c>
      <c r="KP198" s="53">
        <f t="shared" si="30"/>
        <v>0</v>
      </c>
      <c r="KQ198" s="53">
        <f t="shared" si="30"/>
        <v>0</v>
      </c>
      <c r="KR198" s="53">
        <f t="shared" si="30"/>
        <v>0</v>
      </c>
      <c r="KS198" s="53">
        <f t="shared" si="30"/>
        <v>0</v>
      </c>
      <c r="KT198" s="53">
        <f t="shared" si="30"/>
        <v>0</v>
      </c>
      <c r="KU198" s="53">
        <f t="shared" si="30"/>
        <v>0</v>
      </c>
      <c r="KV198" s="53">
        <f t="shared" si="30"/>
        <v>0</v>
      </c>
      <c r="KW198" s="53">
        <f t="shared" si="30"/>
        <v>0</v>
      </c>
      <c r="KX198" s="53">
        <f t="shared" si="30"/>
        <v>0</v>
      </c>
      <c r="KY198" s="53">
        <f t="shared" si="30"/>
        <v>0</v>
      </c>
      <c r="KZ198" s="53">
        <f t="shared" si="30"/>
        <v>0</v>
      </c>
      <c r="LA198" s="53">
        <f t="shared" si="30"/>
        <v>0</v>
      </c>
      <c r="LB198" s="53">
        <f t="shared" si="30"/>
        <v>0</v>
      </c>
      <c r="LC198" s="53">
        <f t="shared" si="30"/>
        <v>0</v>
      </c>
      <c r="LD198" s="53">
        <f t="shared" si="30"/>
        <v>0</v>
      </c>
      <c r="LE198" s="53">
        <f t="shared" si="30"/>
        <v>0</v>
      </c>
      <c r="LF198" s="53">
        <f t="shared" si="30"/>
        <v>0</v>
      </c>
      <c r="LG198" s="53">
        <f t="shared" si="30"/>
        <v>0</v>
      </c>
      <c r="LH198" s="53">
        <f t="shared" si="30"/>
        <v>0</v>
      </c>
      <c r="LI198" s="53">
        <f t="shared" si="30"/>
        <v>0</v>
      </c>
      <c r="LJ198" s="53">
        <f t="shared" si="30"/>
        <v>0</v>
      </c>
      <c r="LK198" s="53">
        <f t="shared" si="30"/>
        <v>0</v>
      </c>
      <c r="LL198" s="53">
        <f t="shared" si="30"/>
        <v>0</v>
      </c>
      <c r="LM198" s="53">
        <f t="shared" si="30"/>
        <v>0</v>
      </c>
      <c r="LN198" s="53">
        <f t="shared" si="30"/>
        <v>0</v>
      </c>
      <c r="LO198" s="53">
        <f t="shared" si="30"/>
        <v>0</v>
      </c>
      <c r="LP198" s="53">
        <f t="shared" si="30"/>
        <v>0</v>
      </c>
      <c r="LQ198" s="53">
        <f t="shared" si="30"/>
        <v>0</v>
      </c>
      <c r="LR198" s="53">
        <f t="shared" si="30"/>
        <v>0</v>
      </c>
      <c r="LS198" s="53">
        <f t="shared" si="30"/>
        <v>0</v>
      </c>
      <c r="LT198" s="53">
        <f t="shared" si="30"/>
        <v>0</v>
      </c>
      <c r="LU198" s="53">
        <f t="shared" ref="LU198:OF198" si="31">SUM(LU199:LU276)</f>
        <v>0</v>
      </c>
      <c r="LV198" s="53">
        <f t="shared" si="31"/>
        <v>0</v>
      </c>
      <c r="LW198" s="53">
        <f t="shared" si="31"/>
        <v>0</v>
      </c>
      <c r="LX198" s="53">
        <f t="shared" si="31"/>
        <v>0</v>
      </c>
      <c r="LY198" s="53">
        <f t="shared" si="31"/>
        <v>0</v>
      </c>
      <c r="LZ198" s="53">
        <f t="shared" si="31"/>
        <v>0</v>
      </c>
      <c r="MA198" s="53">
        <f t="shared" si="31"/>
        <v>0</v>
      </c>
      <c r="MB198" s="53">
        <f t="shared" si="31"/>
        <v>0</v>
      </c>
      <c r="MC198" s="53">
        <f t="shared" si="31"/>
        <v>0</v>
      </c>
      <c r="MD198" s="53">
        <f t="shared" si="31"/>
        <v>0</v>
      </c>
      <c r="ME198" s="53">
        <f t="shared" si="31"/>
        <v>0</v>
      </c>
      <c r="MF198" s="53">
        <f t="shared" si="31"/>
        <v>0</v>
      </c>
      <c r="MG198" s="53">
        <f t="shared" si="31"/>
        <v>0</v>
      </c>
      <c r="MH198" s="53">
        <f t="shared" si="31"/>
        <v>0</v>
      </c>
      <c r="MI198" s="53">
        <f t="shared" si="31"/>
        <v>0</v>
      </c>
      <c r="MJ198" s="53">
        <f t="shared" si="31"/>
        <v>0</v>
      </c>
      <c r="MK198" s="53">
        <f t="shared" si="31"/>
        <v>0</v>
      </c>
      <c r="ML198" s="53">
        <f t="shared" si="31"/>
        <v>0</v>
      </c>
      <c r="MM198" s="53">
        <f t="shared" si="31"/>
        <v>0</v>
      </c>
      <c r="MN198" s="53">
        <f t="shared" si="31"/>
        <v>0</v>
      </c>
      <c r="MO198" s="53">
        <f t="shared" si="31"/>
        <v>0</v>
      </c>
      <c r="MP198" s="53">
        <f t="shared" si="31"/>
        <v>0</v>
      </c>
      <c r="MQ198" s="53">
        <f t="shared" si="31"/>
        <v>0</v>
      </c>
      <c r="MR198" s="53">
        <f t="shared" si="31"/>
        <v>0</v>
      </c>
      <c r="MS198" s="53">
        <f t="shared" si="31"/>
        <v>0</v>
      </c>
      <c r="MT198" s="53">
        <f t="shared" si="31"/>
        <v>0</v>
      </c>
      <c r="MU198" s="53">
        <f t="shared" si="31"/>
        <v>0</v>
      </c>
      <c r="MV198" s="53">
        <f t="shared" si="31"/>
        <v>0</v>
      </c>
      <c r="MW198" s="53">
        <f t="shared" si="31"/>
        <v>0</v>
      </c>
      <c r="MX198" s="53">
        <f t="shared" si="31"/>
        <v>0</v>
      </c>
      <c r="MY198" s="53">
        <f t="shared" si="31"/>
        <v>0</v>
      </c>
      <c r="MZ198" s="53">
        <f t="shared" si="31"/>
        <v>0</v>
      </c>
      <c r="NA198" s="53">
        <f t="shared" si="31"/>
        <v>0</v>
      </c>
      <c r="NB198" s="53">
        <f t="shared" si="31"/>
        <v>0</v>
      </c>
      <c r="NC198" s="53">
        <f t="shared" si="31"/>
        <v>0</v>
      </c>
      <c r="ND198" s="53">
        <f t="shared" si="31"/>
        <v>0</v>
      </c>
      <c r="NE198" s="53">
        <f t="shared" si="31"/>
        <v>0</v>
      </c>
      <c r="NF198" s="53">
        <f t="shared" si="31"/>
        <v>0</v>
      </c>
      <c r="NG198" s="53">
        <f t="shared" si="31"/>
        <v>0</v>
      </c>
      <c r="NH198" s="53">
        <f t="shared" si="31"/>
        <v>0</v>
      </c>
      <c r="NI198" s="53">
        <f t="shared" si="31"/>
        <v>0</v>
      </c>
      <c r="NJ198" s="53">
        <f t="shared" si="31"/>
        <v>0</v>
      </c>
      <c r="NK198" s="53">
        <f t="shared" si="31"/>
        <v>0</v>
      </c>
      <c r="NL198" s="53">
        <f t="shared" si="31"/>
        <v>0</v>
      </c>
      <c r="NM198" s="53">
        <f t="shared" si="31"/>
        <v>0</v>
      </c>
      <c r="NN198" s="53">
        <f t="shared" si="31"/>
        <v>0</v>
      </c>
      <c r="NO198" s="53">
        <f t="shared" si="31"/>
        <v>0</v>
      </c>
      <c r="NP198" s="53">
        <f t="shared" si="31"/>
        <v>0</v>
      </c>
      <c r="NQ198" s="53">
        <f t="shared" si="31"/>
        <v>0</v>
      </c>
      <c r="NR198" s="53">
        <f t="shared" si="31"/>
        <v>0</v>
      </c>
      <c r="NS198" s="53">
        <f t="shared" si="31"/>
        <v>0</v>
      </c>
      <c r="NT198" s="53">
        <f t="shared" si="31"/>
        <v>0</v>
      </c>
      <c r="NU198" s="53">
        <f t="shared" si="31"/>
        <v>0</v>
      </c>
      <c r="NV198" s="53">
        <f t="shared" si="31"/>
        <v>0</v>
      </c>
      <c r="NW198" s="53">
        <f t="shared" si="31"/>
        <v>0</v>
      </c>
      <c r="NX198" s="53">
        <f t="shared" si="31"/>
        <v>0</v>
      </c>
      <c r="NY198" s="53">
        <f t="shared" si="31"/>
        <v>0</v>
      </c>
      <c r="NZ198" s="53">
        <f t="shared" si="31"/>
        <v>0</v>
      </c>
      <c r="OA198" s="53">
        <f t="shared" si="31"/>
        <v>0</v>
      </c>
      <c r="OB198" s="53">
        <f t="shared" si="31"/>
        <v>0</v>
      </c>
      <c r="OC198" s="53">
        <f t="shared" si="31"/>
        <v>0</v>
      </c>
      <c r="OD198" s="53">
        <f t="shared" si="31"/>
        <v>0</v>
      </c>
      <c r="OE198" s="53">
        <f t="shared" si="31"/>
        <v>0</v>
      </c>
      <c r="OF198" s="53">
        <f t="shared" si="31"/>
        <v>0</v>
      </c>
      <c r="OG198" s="53">
        <f t="shared" ref="OG198:QR198" si="32">SUM(OG199:OG276)</f>
        <v>0</v>
      </c>
      <c r="OH198" s="53">
        <f t="shared" si="32"/>
        <v>0</v>
      </c>
      <c r="OI198" s="53">
        <f t="shared" si="32"/>
        <v>0</v>
      </c>
      <c r="OJ198" s="53">
        <f t="shared" si="32"/>
        <v>0</v>
      </c>
      <c r="OK198" s="53">
        <f t="shared" si="32"/>
        <v>0</v>
      </c>
      <c r="OL198" s="53">
        <f t="shared" si="32"/>
        <v>0</v>
      </c>
      <c r="OM198" s="53">
        <f t="shared" si="32"/>
        <v>0</v>
      </c>
      <c r="ON198" s="53">
        <f t="shared" si="32"/>
        <v>0</v>
      </c>
      <c r="OO198" s="53">
        <f t="shared" si="32"/>
        <v>0</v>
      </c>
      <c r="OP198" s="53">
        <f t="shared" si="32"/>
        <v>0</v>
      </c>
      <c r="OQ198" s="53">
        <f t="shared" si="32"/>
        <v>0</v>
      </c>
      <c r="OR198" s="53">
        <f t="shared" si="32"/>
        <v>0</v>
      </c>
      <c r="OS198" s="53">
        <f t="shared" si="32"/>
        <v>0</v>
      </c>
      <c r="OT198" s="53">
        <f t="shared" si="32"/>
        <v>0</v>
      </c>
      <c r="OU198" s="53">
        <f t="shared" si="32"/>
        <v>0</v>
      </c>
      <c r="OV198" s="53">
        <f t="shared" si="32"/>
        <v>0</v>
      </c>
      <c r="OW198" s="53">
        <f t="shared" si="32"/>
        <v>0</v>
      </c>
      <c r="OX198" s="53">
        <f t="shared" si="32"/>
        <v>0</v>
      </c>
      <c r="OY198" s="53">
        <f t="shared" si="32"/>
        <v>0</v>
      </c>
      <c r="OZ198" s="53">
        <f t="shared" si="32"/>
        <v>0</v>
      </c>
      <c r="PA198" s="53">
        <f t="shared" si="32"/>
        <v>0</v>
      </c>
      <c r="PB198" s="53">
        <f t="shared" si="32"/>
        <v>0</v>
      </c>
      <c r="PC198" s="53">
        <f t="shared" si="32"/>
        <v>0</v>
      </c>
      <c r="PD198" s="53">
        <f t="shared" si="32"/>
        <v>0</v>
      </c>
      <c r="PE198" s="53">
        <f t="shared" si="32"/>
        <v>0</v>
      </c>
      <c r="PF198" s="53">
        <f t="shared" si="32"/>
        <v>0</v>
      </c>
      <c r="PG198" s="53">
        <f t="shared" si="32"/>
        <v>0</v>
      </c>
      <c r="PH198" s="53">
        <f t="shared" si="32"/>
        <v>0</v>
      </c>
      <c r="PI198" s="53">
        <f t="shared" si="32"/>
        <v>0</v>
      </c>
      <c r="PJ198" s="53">
        <f t="shared" si="32"/>
        <v>0</v>
      </c>
      <c r="PK198" s="53">
        <f t="shared" si="32"/>
        <v>0</v>
      </c>
      <c r="PL198" s="53">
        <f t="shared" si="32"/>
        <v>0</v>
      </c>
      <c r="PM198" s="53">
        <f t="shared" si="32"/>
        <v>0</v>
      </c>
      <c r="PN198" s="53">
        <f t="shared" si="32"/>
        <v>0</v>
      </c>
      <c r="PO198" s="53">
        <f t="shared" si="32"/>
        <v>0</v>
      </c>
      <c r="PP198" s="53">
        <f t="shared" si="32"/>
        <v>0</v>
      </c>
      <c r="PQ198" s="53">
        <f t="shared" si="32"/>
        <v>0</v>
      </c>
      <c r="PR198" s="53">
        <f t="shared" si="32"/>
        <v>0</v>
      </c>
      <c r="PS198" s="53">
        <f t="shared" si="32"/>
        <v>0</v>
      </c>
      <c r="PT198" s="53">
        <f t="shared" si="32"/>
        <v>0</v>
      </c>
      <c r="PU198" s="53">
        <f t="shared" si="32"/>
        <v>0</v>
      </c>
      <c r="PV198" s="53">
        <f t="shared" si="32"/>
        <v>0</v>
      </c>
      <c r="PW198" s="53">
        <f t="shared" si="32"/>
        <v>0</v>
      </c>
      <c r="PX198" s="53">
        <f t="shared" si="32"/>
        <v>0</v>
      </c>
      <c r="PY198" s="53">
        <f t="shared" si="32"/>
        <v>0</v>
      </c>
      <c r="PZ198" s="53">
        <f t="shared" si="32"/>
        <v>0</v>
      </c>
      <c r="QA198" s="53">
        <f t="shared" si="32"/>
        <v>0</v>
      </c>
      <c r="QB198" s="53">
        <f t="shared" si="32"/>
        <v>0</v>
      </c>
      <c r="QC198" s="53">
        <f t="shared" si="32"/>
        <v>0</v>
      </c>
      <c r="QD198" s="53">
        <f t="shared" si="32"/>
        <v>0</v>
      </c>
      <c r="QE198" s="53">
        <f t="shared" si="32"/>
        <v>0</v>
      </c>
      <c r="QF198" s="53">
        <f t="shared" si="32"/>
        <v>0</v>
      </c>
      <c r="QG198" s="53">
        <f t="shared" si="32"/>
        <v>0</v>
      </c>
      <c r="QH198" s="53">
        <f t="shared" si="32"/>
        <v>0</v>
      </c>
      <c r="QI198" s="53">
        <f t="shared" si="32"/>
        <v>0</v>
      </c>
      <c r="QJ198" s="53">
        <f t="shared" si="32"/>
        <v>0</v>
      </c>
      <c r="QK198" s="53">
        <f t="shared" si="32"/>
        <v>0</v>
      </c>
      <c r="QL198" s="53">
        <f t="shared" si="32"/>
        <v>0</v>
      </c>
      <c r="QM198" s="53">
        <f t="shared" si="32"/>
        <v>0</v>
      </c>
      <c r="QN198" s="53">
        <f t="shared" si="32"/>
        <v>0</v>
      </c>
      <c r="QO198" s="53">
        <f t="shared" si="32"/>
        <v>0</v>
      </c>
      <c r="QP198" s="53">
        <f t="shared" si="32"/>
        <v>0</v>
      </c>
      <c r="QQ198" s="53">
        <f t="shared" si="32"/>
        <v>0</v>
      </c>
      <c r="QR198" s="53">
        <f t="shared" si="32"/>
        <v>0</v>
      </c>
      <c r="QS198" s="53">
        <f t="shared" ref="QS198:TD198" si="33">SUM(QS199:QS276)</f>
        <v>0</v>
      </c>
      <c r="QT198" s="53">
        <f t="shared" si="33"/>
        <v>0</v>
      </c>
      <c r="QU198" s="53">
        <f t="shared" si="33"/>
        <v>0</v>
      </c>
      <c r="QV198" s="53">
        <f t="shared" si="33"/>
        <v>0</v>
      </c>
      <c r="QW198" s="53">
        <f t="shared" si="33"/>
        <v>0</v>
      </c>
      <c r="QX198" s="53">
        <f t="shared" si="33"/>
        <v>0</v>
      </c>
      <c r="QY198" s="53">
        <f t="shared" si="33"/>
        <v>0</v>
      </c>
      <c r="QZ198" s="53">
        <f t="shared" si="33"/>
        <v>0</v>
      </c>
      <c r="RA198" s="53">
        <f t="shared" si="33"/>
        <v>0</v>
      </c>
      <c r="RB198" s="53">
        <f t="shared" si="33"/>
        <v>0</v>
      </c>
      <c r="RC198" s="53">
        <f t="shared" si="33"/>
        <v>0</v>
      </c>
      <c r="RD198" s="53">
        <f t="shared" si="33"/>
        <v>0</v>
      </c>
      <c r="RE198" s="53">
        <f t="shared" si="33"/>
        <v>0</v>
      </c>
      <c r="RF198" s="53">
        <f t="shared" si="33"/>
        <v>0</v>
      </c>
      <c r="RG198" s="53">
        <f t="shared" si="33"/>
        <v>0</v>
      </c>
      <c r="RH198" s="53">
        <f t="shared" si="33"/>
        <v>0</v>
      </c>
      <c r="RI198" s="53">
        <f t="shared" si="33"/>
        <v>0</v>
      </c>
      <c r="RJ198" s="53">
        <f t="shared" si="33"/>
        <v>0</v>
      </c>
      <c r="RK198" s="53">
        <f t="shared" si="33"/>
        <v>0</v>
      </c>
      <c r="RL198" s="53">
        <f t="shared" si="33"/>
        <v>0</v>
      </c>
      <c r="RM198" s="53">
        <f t="shared" si="33"/>
        <v>0</v>
      </c>
      <c r="RN198" s="53">
        <f t="shared" si="33"/>
        <v>0</v>
      </c>
      <c r="RO198" s="53">
        <f t="shared" si="33"/>
        <v>0</v>
      </c>
      <c r="RP198" s="53">
        <f t="shared" si="33"/>
        <v>0</v>
      </c>
      <c r="RQ198" s="53">
        <f t="shared" si="33"/>
        <v>0</v>
      </c>
      <c r="RR198" s="53">
        <f t="shared" si="33"/>
        <v>0</v>
      </c>
      <c r="RS198" s="53">
        <f t="shared" si="33"/>
        <v>0</v>
      </c>
      <c r="RT198" s="53">
        <f t="shared" si="33"/>
        <v>0</v>
      </c>
      <c r="RU198" s="53">
        <f t="shared" si="33"/>
        <v>0</v>
      </c>
      <c r="RV198" s="53">
        <f t="shared" si="33"/>
        <v>0</v>
      </c>
      <c r="RW198" s="53">
        <f t="shared" si="33"/>
        <v>0</v>
      </c>
      <c r="RX198" s="53">
        <f t="shared" si="33"/>
        <v>0</v>
      </c>
      <c r="RY198" s="53">
        <f t="shared" si="33"/>
        <v>0</v>
      </c>
      <c r="RZ198" s="53">
        <f t="shared" si="33"/>
        <v>0</v>
      </c>
      <c r="SA198" s="53">
        <f t="shared" si="33"/>
        <v>0</v>
      </c>
      <c r="SB198" s="53">
        <f t="shared" si="33"/>
        <v>0</v>
      </c>
      <c r="SC198" s="53">
        <f t="shared" si="33"/>
        <v>0</v>
      </c>
      <c r="SD198" s="53">
        <f t="shared" si="33"/>
        <v>0</v>
      </c>
      <c r="SE198" s="53">
        <f t="shared" si="33"/>
        <v>0</v>
      </c>
      <c r="SF198" s="53">
        <f t="shared" si="33"/>
        <v>0</v>
      </c>
      <c r="SG198" s="53">
        <f t="shared" si="33"/>
        <v>0</v>
      </c>
      <c r="SH198" s="53">
        <f t="shared" si="33"/>
        <v>0</v>
      </c>
      <c r="SI198" s="53">
        <f t="shared" si="33"/>
        <v>0</v>
      </c>
      <c r="SJ198" s="53">
        <f t="shared" si="33"/>
        <v>0</v>
      </c>
      <c r="SK198" s="53">
        <f t="shared" si="33"/>
        <v>0</v>
      </c>
      <c r="SL198" s="53">
        <f t="shared" si="33"/>
        <v>0</v>
      </c>
      <c r="SM198" s="53">
        <f t="shared" si="33"/>
        <v>0</v>
      </c>
      <c r="SN198" s="53">
        <f t="shared" si="33"/>
        <v>0</v>
      </c>
      <c r="SO198" s="53">
        <f t="shared" si="33"/>
        <v>0</v>
      </c>
      <c r="SP198" s="53">
        <f t="shared" si="33"/>
        <v>0</v>
      </c>
      <c r="SQ198" s="53">
        <f t="shared" si="33"/>
        <v>0</v>
      </c>
      <c r="SR198" s="53">
        <f t="shared" si="33"/>
        <v>0</v>
      </c>
      <c r="SS198" s="53">
        <f t="shared" si="33"/>
        <v>0</v>
      </c>
      <c r="ST198" s="53">
        <f t="shared" si="33"/>
        <v>0</v>
      </c>
      <c r="SU198" s="53">
        <f t="shared" si="33"/>
        <v>0</v>
      </c>
      <c r="SV198" s="53">
        <f t="shared" si="33"/>
        <v>0</v>
      </c>
      <c r="SW198" s="53">
        <f t="shared" si="33"/>
        <v>0</v>
      </c>
      <c r="SX198" s="53">
        <f t="shared" si="33"/>
        <v>0</v>
      </c>
      <c r="SY198" s="53">
        <f t="shared" si="33"/>
        <v>0</v>
      </c>
      <c r="SZ198" s="53">
        <f t="shared" si="33"/>
        <v>0</v>
      </c>
      <c r="TA198" s="53">
        <f t="shared" si="33"/>
        <v>0</v>
      </c>
      <c r="TB198" s="53">
        <f t="shared" si="33"/>
        <v>0</v>
      </c>
      <c r="TC198" s="53">
        <f t="shared" si="33"/>
        <v>0</v>
      </c>
      <c r="TD198" s="53">
        <f t="shared" si="33"/>
        <v>0</v>
      </c>
      <c r="TE198" s="53">
        <f t="shared" ref="TE198:VP198" si="34">SUM(TE199:TE276)</f>
        <v>0</v>
      </c>
      <c r="TF198" s="53">
        <f t="shared" si="34"/>
        <v>0</v>
      </c>
      <c r="TG198" s="53">
        <f t="shared" si="34"/>
        <v>0</v>
      </c>
      <c r="TH198" s="53">
        <f t="shared" si="34"/>
        <v>0</v>
      </c>
      <c r="TI198" s="53">
        <f t="shared" si="34"/>
        <v>0</v>
      </c>
      <c r="TJ198" s="53">
        <f t="shared" si="34"/>
        <v>0</v>
      </c>
      <c r="TK198" s="53">
        <f t="shared" si="34"/>
        <v>0</v>
      </c>
      <c r="TL198" s="53">
        <f t="shared" si="34"/>
        <v>0</v>
      </c>
      <c r="TM198" s="53">
        <f t="shared" si="34"/>
        <v>0</v>
      </c>
      <c r="TN198" s="53">
        <f t="shared" si="34"/>
        <v>0</v>
      </c>
      <c r="TO198" s="53">
        <f t="shared" si="34"/>
        <v>0</v>
      </c>
      <c r="TP198" s="53">
        <f t="shared" si="34"/>
        <v>0</v>
      </c>
      <c r="TQ198" s="53">
        <f t="shared" si="34"/>
        <v>0</v>
      </c>
      <c r="TR198" s="53">
        <f t="shared" si="34"/>
        <v>0</v>
      </c>
      <c r="TS198" s="53">
        <f t="shared" si="34"/>
        <v>0</v>
      </c>
      <c r="TT198" s="53">
        <f t="shared" si="34"/>
        <v>0</v>
      </c>
      <c r="TU198" s="53">
        <f t="shared" si="34"/>
        <v>0</v>
      </c>
      <c r="TV198" s="53">
        <f t="shared" si="34"/>
        <v>0</v>
      </c>
      <c r="TW198" s="53">
        <f t="shared" si="34"/>
        <v>0</v>
      </c>
      <c r="TX198" s="53">
        <f t="shared" si="34"/>
        <v>0</v>
      </c>
      <c r="TY198" s="53">
        <f t="shared" si="34"/>
        <v>0</v>
      </c>
      <c r="TZ198" s="53">
        <f t="shared" si="34"/>
        <v>0</v>
      </c>
      <c r="UA198" s="53">
        <f t="shared" si="34"/>
        <v>0</v>
      </c>
      <c r="UB198" s="53">
        <f t="shared" si="34"/>
        <v>0</v>
      </c>
      <c r="UC198" s="53">
        <f t="shared" si="34"/>
        <v>0</v>
      </c>
      <c r="UD198" s="53">
        <f t="shared" si="34"/>
        <v>0</v>
      </c>
      <c r="UE198" s="53">
        <f t="shared" si="34"/>
        <v>0</v>
      </c>
      <c r="UF198" s="53">
        <f t="shared" si="34"/>
        <v>0</v>
      </c>
      <c r="UG198" s="53">
        <f t="shared" si="34"/>
        <v>0</v>
      </c>
      <c r="UH198" s="53">
        <f t="shared" si="34"/>
        <v>0</v>
      </c>
      <c r="UI198" s="53">
        <f t="shared" si="34"/>
        <v>0</v>
      </c>
      <c r="UJ198" s="53">
        <f t="shared" si="34"/>
        <v>0</v>
      </c>
      <c r="UK198" s="53">
        <f t="shared" si="34"/>
        <v>0</v>
      </c>
      <c r="UL198" s="53">
        <f t="shared" si="34"/>
        <v>0</v>
      </c>
      <c r="UM198" s="53">
        <f t="shared" si="34"/>
        <v>0</v>
      </c>
      <c r="UN198" s="53">
        <f t="shared" si="34"/>
        <v>0</v>
      </c>
      <c r="UO198" s="53">
        <f t="shared" si="34"/>
        <v>0</v>
      </c>
      <c r="UP198" s="53">
        <f t="shared" si="34"/>
        <v>0</v>
      </c>
      <c r="UQ198" s="53">
        <f t="shared" si="34"/>
        <v>0</v>
      </c>
      <c r="UR198" s="53">
        <f t="shared" si="34"/>
        <v>0</v>
      </c>
      <c r="US198" s="53">
        <f t="shared" si="34"/>
        <v>0</v>
      </c>
      <c r="UT198" s="53">
        <f t="shared" si="34"/>
        <v>0</v>
      </c>
      <c r="UU198" s="53">
        <f t="shared" si="34"/>
        <v>0</v>
      </c>
      <c r="UV198" s="53">
        <f t="shared" si="34"/>
        <v>0</v>
      </c>
      <c r="UW198" s="53">
        <f t="shared" si="34"/>
        <v>0</v>
      </c>
      <c r="UX198" s="53">
        <f t="shared" si="34"/>
        <v>0</v>
      </c>
      <c r="UY198" s="53">
        <f t="shared" si="34"/>
        <v>0</v>
      </c>
      <c r="UZ198" s="53">
        <f t="shared" si="34"/>
        <v>0</v>
      </c>
      <c r="VA198" s="53">
        <f t="shared" si="34"/>
        <v>0</v>
      </c>
      <c r="VB198" s="53">
        <f t="shared" si="34"/>
        <v>0</v>
      </c>
      <c r="VC198" s="53">
        <f t="shared" si="34"/>
        <v>0</v>
      </c>
      <c r="VD198" s="53">
        <f t="shared" si="34"/>
        <v>0</v>
      </c>
      <c r="VE198" s="53">
        <f t="shared" si="34"/>
        <v>0</v>
      </c>
      <c r="VF198" s="53">
        <f t="shared" si="34"/>
        <v>0</v>
      </c>
      <c r="VG198" s="53">
        <f t="shared" si="34"/>
        <v>0</v>
      </c>
      <c r="VH198" s="53">
        <f t="shared" si="34"/>
        <v>0</v>
      </c>
      <c r="VI198" s="53">
        <f t="shared" si="34"/>
        <v>0</v>
      </c>
      <c r="VJ198" s="53">
        <f t="shared" si="34"/>
        <v>0</v>
      </c>
      <c r="VK198" s="53">
        <f t="shared" si="34"/>
        <v>0</v>
      </c>
      <c r="VL198" s="53">
        <f t="shared" si="34"/>
        <v>0</v>
      </c>
      <c r="VM198" s="53">
        <f t="shared" si="34"/>
        <v>0</v>
      </c>
      <c r="VN198" s="53">
        <f t="shared" si="34"/>
        <v>0</v>
      </c>
      <c r="VO198" s="53">
        <f t="shared" si="34"/>
        <v>0</v>
      </c>
      <c r="VP198" s="53">
        <f t="shared" si="34"/>
        <v>0</v>
      </c>
      <c r="VQ198" s="53">
        <f t="shared" ref="VQ198:VV198" si="35">SUM(VQ199:VQ276)</f>
        <v>0</v>
      </c>
      <c r="VR198" s="53">
        <f t="shared" si="35"/>
        <v>0</v>
      </c>
      <c r="VS198" s="53">
        <f t="shared" si="35"/>
        <v>0</v>
      </c>
      <c r="VT198" s="53">
        <f t="shared" si="35"/>
        <v>0</v>
      </c>
      <c r="VU198" s="53">
        <f t="shared" si="35"/>
        <v>0</v>
      </c>
      <c r="VV198" s="53">
        <f t="shared" si="35"/>
        <v>0</v>
      </c>
    </row>
    <row r="199" spans="1:594" s="204" customFormat="1" ht="15" customHeight="1">
      <c r="A199" s="115" t="s">
        <v>1512</v>
      </c>
      <c r="B199" s="479"/>
      <c r="C199" s="169"/>
      <c r="D199" s="169"/>
      <c r="F199" s="304">
        <v>701</v>
      </c>
      <c r="G199" s="253" t="s">
        <v>430</v>
      </c>
      <c r="H199" s="858">
        <f>'Charges et produits du CRP'!N314</f>
        <v>0</v>
      </c>
      <c r="I199" s="858">
        <f t="shared" si="18"/>
        <v>0</v>
      </c>
      <c r="J199" s="858">
        <f t="shared" si="19"/>
        <v>0</v>
      </c>
      <c r="K199" s="858">
        <f>'cpte_CNmaj Act.Subs. &amp; RBA'!K199+'cpte_CN Act.Spé.'!K199</f>
        <v>0</v>
      </c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3"/>
      <c r="NJ199" s="3"/>
      <c r="NK199" s="3"/>
      <c r="NL199" s="3"/>
      <c r="NM199" s="3"/>
      <c r="NN199" s="3"/>
      <c r="NO199" s="3"/>
      <c r="NP199" s="3"/>
      <c r="NQ199" s="3"/>
      <c r="NR199" s="3"/>
      <c r="NS199" s="3"/>
      <c r="NT199" s="3"/>
      <c r="NU199" s="3"/>
      <c r="NV199" s="3"/>
      <c r="NW199" s="3"/>
      <c r="NX199" s="3"/>
      <c r="NY199" s="3"/>
      <c r="NZ199" s="3"/>
      <c r="OA199" s="3"/>
      <c r="OB199" s="3"/>
      <c r="OC199" s="3"/>
      <c r="OD199" s="3"/>
      <c r="OE199" s="3"/>
      <c r="OF199" s="3"/>
      <c r="OG199" s="3"/>
      <c r="OH199" s="3"/>
      <c r="OI199" s="3"/>
      <c r="OJ199" s="3"/>
      <c r="OK199" s="3"/>
      <c r="OL199" s="3"/>
      <c r="OM199" s="3"/>
      <c r="ON199" s="3"/>
      <c r="OO199" s="3"/>
      <c r="OP199" s="3"/>
      <c r="OQ199" s="3"/>
      <c r="OR199" s="3"/>
      <c r="OS199" s="3"/>
      <c r="OT199" s="3"/>
      <c r="OU199" s="3"/>
      <c r="OV199" s="3"/>
      <c r="OW199" s="3"/>
      <c r="OX199" s="3"/>
      <c r="OY199" s="3"/>
      <c r="OZ199" s="3"/>
      <c r="PA199" s="3"/>
      <c r="PB199" s="3"/>
      <c r="PC199" s="3"/>
      <c r="PD199" s="3"/>
      <c r="PE199" s="3"/>
      <c r="PF199" s="3"/>
      <c r="PG199" s="3"/>
      <c r="PH199" s="3"/>
      <c r="PI199" s="3"/>
      <c r="PJ199" s="3"/>
      <c r="PK199" s="3"/>
      <c r="PL199" s="3"/>
      <c r="PM199" s="3"/>
      <c r="PN199" s="3"/>
      <c r="PO199" s="3"/>
      <c r="PP199" s="3"/>
      <c r="PQ199" s="3"/>
      <c r="PR199" s="3"/>
      <c r="PS199" s="3"/>
      <c r="PT199" s="3"/>
      <c r="PU199" s="3"/>
      <c r="PV199" s="3"/>
      <c r="PW199" s="3"/>
      <c r="PX199" s="3"/>
      <c r="PY199" s="3"/>
      <c r="PZ199" s="3"/>
      <c r="QA199" s="3"/>
      <c r="QB199" s="3"/>
      <c r="QC199" s="3"/>
      <c r="QD199" s="3"/>
      <c r="QE199" s="3"/>
      <c r="QF199" s="3"/>
      <c r="QG199" s="3"/>
      <c r="QH199" s="3"/>
      <c r="QI199" s="3"/>
      <c r="QJ199" s="3"/>
      <c r="QK199" s="3"/>
      <c r="QL199" s="3"/>
      <c r="QM199" s="3"/>
      <c r="QN199" s="3"/>
      <c r="QO199" s="3"/>
      <c r="QP199" s="3"/>
      <c r="QQ199" s="3"/>
      <c r="QR199" s="3"/>
      <c r="QS199" s="3"/>
      <c r="QT199" s="3"/>
      <c r="QU199" s="3"/>
      <c r="QV199" s="3"/>
      <c r="QW199" s="3"/>
      <c r="QX199" s="3"/>
      <c r="QY199" s="3"/>
      <c r="QZ199" s="3"/>
      <c r="RA199" s="3"/>
      <c r="RB199" s="3"/>
      <c r="RC199" s="3"/>
      <c r="RD199" s="3"/>
      <c r="RE199" s="3"/>
      <c r="RF199" s="3"/>
      <c r="RG199" s="3"/>
      <c r="RH199" s="3"/>
      <c r="RI199" s="3"/>
      <c r="RJ199" s="3"/>
      <c r="RK199" s="3"/>
      <c r="RL199" s="3"/>
      <c r="RM199" s="3"/>
      <c r="RN199" s="3"/>
      <c r="RO199" s="3"/>
      <c r="RP199" s="3"/>
      <c r="RQ199" s="3"/>
      <c r="RR199" s="3"/>
      <c r="RS199" s="3"/>
      <c r="RT199" s="3"/>
      <c r="RU199" s="3"/>
      <c r="RV199" s="3"/>
      <c r="RW199" s="3"/>
      <c r="RX199" s="3"/>
      <c r="RY199" s="3"/>
      <c r="RZ199" s="3"/>
      <c r="SA199" s="3"/>
      <c r="SB199" s="3"/>
      <c r="SC199" s="3"/>
      <c r="SD199" s="3"/>
      <c r="SE199" s="3"/>
      <c r="SF199" s="3"/>
      <c r="SG199" s="3"/>
      <c r="SH199" s="3"/>
      <c r="SI199" s="3"/>
      <c r="SJ199" s="3"/>
      <c r="SK199" s="3"/>
      <c r="SL199" s="3"/>
      <c r="SM199" s="3"/>
      <c r="SN199" s="3"/>
      <c r="SO199" s="3"/>
      <c r="SP199" s="3"/>
      <c r="SQ199" s="3"/>
      <c r="SR199" s="3"/>
      <c r="SS199" s="3"/>
      <c r="ST199" s="3"/>
      <c r="SU199" s="3"/>
      <c r="SV199" s="3"/>
      <c r="SW199" s="3"/>
      <c r="SX199" s="3"/>
      <c r="SY199" s="3"/>
      <c r="SZ199" s="3"/>
      <c r="TA199" s="3"/>
      <c r="TB199" s="3"/>
      <c r="TC199" s="3"/>
      <c r="TD199" s="3"/>
      <c r="TE199" s="3"/>
      <c r="TF199" s="3"/>
      <c r="TG199" s="3"/>
      <c r="TH199" s="3"/>
      <c r="TI199" s="3"/>
      <c r="TJ199" s="3"/>
      <c r="TK199" s="3"/>
      <c r="TL199" s="3"/>
      <c r="TM199" s="3"/>
      <c r="TN199" s="3"/>
      <c r="TO199" s="3"/>
      <c r="TP199" s="3"/>
      <c r="TQ199" s="3"/>
      <c r="TR199" s="3"/>
      <c r="TS199" s="3"/>
      <c r="TT199" s="3"/>
      <c r="TU199" s="3"/>
      <c r="TV199" s="3"/>
      <c r="TW199" s="3"/>
      <c r="TX199" s="3"/>
      <c r="TY199" s="3"/>
      <c r="TZ199" s="3"/>
      <c r="UA199" s="3"/>
      <c r="UB199" s="3"/>
      <c r="UC199" s="3"/>
      <c r="UD199" s="3"/>
      <c r="UE199" s="3"/>
      <c r="UF199" s="3"/>
      <c r="UG199" s="3"/>
      <c r="UH199" s="3"/>
      <c r="UI199" s="3"/>
      <c r="UJ199" s="3"/>
      <c r="UK199" s="3"/>
      <c r="UL199" s="3"/>
      <c r="UM199" s="3"/>
      <c r="UN199" s="3"/>
      <c r="UO199" s="3"/>
      <c r="UP199" s="3"/>
      <c r="UQ199" s="3"/>
      <c r="UR199" s="3"/>
      <c r="US199" s="3"/>
      <c r="UT199" s="3"/>
      <c r="UU199" s="3"/>
      <c r="UV199" s="3"/>
      <c r="UW199" s="3"/>
      <c r="UX199" s="3"/>
      <c r="UY199" s="3"/>
      <c r="UZ199" s="3"/>
      <c r="VA199" s="3"/>
      <c r="VB199" s="3"/>
      <c r="VC199" s="3"/>
      <c r="VD199" s="3"/>
      <c r="VE199" s="3"/>
      <c r="VF199" s="3"/>
      <c r="VG199" s="3"/>
      <c r="VH199" s="3"/>
      <c r="VI199" s="3"/>
      <c r="VJ199" s="3"/>
      <c r="VK199" s="3"/>
      <c r="VL199" s="3"/>
      <c r="VM199" s="3"/>
      <c r="VN199" s="3"/>
      <c r="VO199" s="3"/>
      <c r="VP199" s="3"/>
      <c r="VQ199" s="3"/>
      <c r="VR199" s="3"/>
      <c r="VS199" s="3"/>
      <c r="VT199" s="3"/>
      <c r="VU199" s="3"/>
      <c r="VV199" s="3"/>
    </row>
    <row r="200" spans="1:594" s="204" customFormat="1">
      <c r="A200" s="115" t="s">
        <v>1512</v>
      </c>
      <c r="B200" s="479"/>
      <c r="C200" s="169"/>
      <c r="D200" s="169"/>
      <c r="F200" s="304">
        <v>702</v>
      </c>
      <c r="G200" s="161" t="s">
        <v>431</v>
      </c>
      <c r="H200" s="858">
        <f>'Charges et produits du CRP'!N315</f>
        <v>0</v>
      </c>
      <c r="I200" s="858">
        <f t="shared" si="18"/>
        <v>0</v>
      </c>
      <c r="J200" s="858">
        <f t="shared" si="19"/>
        <v>0</v>
      </c>
      <c r="K200" s="858">
        <f>'cpte_CNmaj Act.Subs. &amp; RBA'!K200+'cpte_CN Act.Spé.'!K200</f>
        <v>0</v>
      </c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3"/>
      <c r="NJ200" s="3"/>
      <c r="NK200" s="3"/>
      <c r="NL200" s="3"/>
      <c r="NM200" s="3"/>
      <c r="NN200" s="3"/>
      <c r="NO200" s="3"/>
      <c r="NP200" s="3"/>
      <c r="NQ200" s="3"/>
      <c r="NR200" s="3"/>
      <c r="NS200" s="3"/>
      <c r="NT200" s="3"/>
      <c r="NU200" s="3"/>
      <c r="NV200" s="3"/>
      <c r="NW200" s="3"/>
      <c r="NX200" s="3"/>
      <c r="NY200" s="3"/>
      <c r="NZ200" s="3"/>
      <c r="OA200" s="3"/>
      <c r="OB200" s="3"/>
      <c r="OC200" s="3"/>
      <c r="OD200" s="3"/>
      <c r="OE200" s="3"/>
      <c r="OF200" s="3"/>
      <c r="OG200" s="3"/>
      <c r="OH200" s="3"/>
      <c r="OI200" s="3"/>
      <c r="OJ200" s="3"/>
      <c r="OK200" s="3"/>
      <c r="OL200" s="3"/>
      <c r="OM200" s="3"/>
      <c r="ON200" s="3"/>
      <c r="OO200" s="3"/>
      <c r="OP200" s="3"/>
      <c r="OQ200" s="3"/>
      <c r="OR200" s="3"/>
      <c r="OS200" s="3"/>
      <c r="OT200" s="3"/>
      <c r="OU200" s="3"/>
      <c r="OV200" s="3"/>
      <c r="OW200" s="3"/>
      <c r="OX200" s="3"/>
      <c r="OY200" s="3"/>
      <c r="OZ200" s="3"/>
      <c r="PA200" s="3"/>
      <c r="PB200" s="3"/>
      <c r="PC200" s="3"/>
      <c r="PD200" s="3"/>
      <c r="PE200" s="3"/>
      <c r="PF200" s="3"/>
      <c r="PG200" s="3"/>
      <c r="PH200" s="3"/>
      <c r="PI200" s="3"/>
      <c r="PJ200" s="3"/>
      <c r="PK200" s="3"/>
      <c r="PL200" s="3"/>
      <c r="PM200" s="3"/>
      <c r="PN200" s="3"/>
      <c r="PO200" s="3"/>
      <c r="PP200" s="3"/>
      <c r="PQ200" s="3"/>
      <c r="PR200" s="3"/>
      <c r="PS200" s="3"/>
      <c r="PT200" s="3"/>
      <c r="PU200" s="3"/>
      <c r="PV200" s="3"/>
      <c r="PW200" s="3"/>
      <c r="PX200" s="3"/>
      <c r="PY200" s="3"/>
      <c r="PZ200" s="3"/>
      <c r="QA200" s="3"/>
      <c r="QB200" s="3"/>
      <c r="QC200" s="3"/>
      <c r="QD200" s="3"/>
      <c r="QE200" s="3"/>
      <c r="QF200" s="3"/>
      <c r="QG200" s="3"/>
      <c r="QH200" s="3"/>
      <c r="QI200" s="3"/>
      <c r="QJ200" s="3"/>
      <c r="QK200" s="3"/>
      <c r="QL200" s="3"/>
      <c r="QM200" s="3"/>
      <c r="QN200" s="3"/>
      <c r="QO200" s="3"/>
      <c r="QP200" s="3"/>
      <c r="QQ200" s="3"/>
      <c r="QR200" s="3"/>
      <c r="QS200" s="3"/>
      <c r="QT200" s="3"/>
      <c r="QU200" s="3"/>
      <c r="QV200" s="3"/>
      <c r="QW200" s="3"/>
      <c r="QX200" s="3"/>
      <c r="QY200" s="3"/>
      <c r="QZ200" s="3"/>
      <c r="RA200" s="3"/>
      <c r="RB200" s="3"/>
      <c r="RC200" s="3"/>
      <c r="RD200" s="3"/>
      <c r="RE200" s="3"/>
      <c r="RF200" s="3"/>
      <c r="RG200" s="3"/>
      <c r="RH200" s="3"/>
      <c r="RI200" s="3"/>
      <c r="RJ200" s="3"/>
      <c r="RK200" s="3"/>
      <c r="RL200" s="3"/>
      <c r="RM200" s="3"/>
      <c r="RN200" s="3"/>
      <c r="RO200" s="3"/>
      <c r="RP200" s="3"/>
      <c r="RQ200" s="3"/>
      <c r="RR200" s="3"/>
      <c r="RS200" s="3"/>
      <c r="RT200" s="3"/>
      <c r="RU200" s="3"/>
      <c r="RV200" s="3"/>
      <c r="RW200" s="3"/>
      <c r="RX200" s="3"/>
      <c r="RY200" s="3"/>
      <c r="RZ200" s="3"/>
      <c r="SA200" s="3"/>
      <c r="SB200" s="3"/>
      <c r="SC200" s="3"/>
      <c r="SD200" s="3"/>
      <c r="SE200" s="3"/>
      <c r="SF200" s="3"/>
      <c r="SG200" s="3"/>
      <c r="SH200" s="3"/>
      <c r="SI200" s="3"/>
      <c r="SJ200" s="3"/>
      <c r="SK200" s="3"/>
      <c r="SL200" s="3"/>
      <c r="SM200" s="3"/>
      <c r="SN200" s="3"/>
      <c r="SO200" s="3"/>
      <c r="SP200" s="3"/>
      <c r="SQ200" s="3"/>
      <c r="SR200" s="3"/>
      <c r="SS200" s="3"/>
      <c r="ST200" s="3"/>
      <c r="SU200" s="3"/>
      <c r="SV200" s="3"/>
      <c r="SW200" s="3"/>
      <c r="SX200" s="3"/>
      <c r="SY200" s="3"/>
      <c r="SZ200" s="3"/>
      <c r="TA200" s="3"/>
      <c r="TB200" s="3"/>
      <c r="TC200" s="3"/>
      <c r="TD200" s="3"/>
      <c r="TE200" s="3"/>
      <c r="TF200" s="3"/>
      <c r="TG200" s="3"/>
      <c r="TH200" s="3"/>
      <c r="TI200" s="3"/>
      <c r="TJ200" s="3"/>
      <c r="TK200" s="3"/>
      <c r="TL200" s="3"/>
      <c r="TM200" s="3"/>
      <c r="TN200" s="3"/>
      <c r="TO200" s="3"/>
      <c r="TP200" s="3"/>
      <c r="TQ200" s="3"/>
      <c r="TR200" s="3"/>
      <c r="TS200" s="3"/>
      <c r="TT200" s="3"/>
      <c r="TU200" s="3"/>
      <c r="TV200" s="3"/>
      <c r="TW200" s="3"/>
      <c r="TX200" s="3"/>
      <c r="TY200" s="3"/>
      <c r="TZ200" s="3"/>
      <c r="UA200" s="3"/>
      <c r="UB200" s="3"/>
      <c r="UC200" s="3"/>
      <c r="UD200" s="3"/>
      <c r="UE200" s="3"/>
      <c r="UF200" s="3"/>
      <c r="UG200" s="3"/>
      <c r="UH200" s="3"/>
      <c r="UI200" s="3"/>
      <c r="UJ200" s="3"/>
      <c r="UK200" s="3"/>
      <c r="UL200" s="3"/>
      <c r="UM200" s="3"/>
      <c r="UN200" s="3"/>
      <c r="UO200" s="3"/>
      <c r="UP200" s="3"/>
      <c r="UQ200" s="3"/>
      <c r="UR200" s="3"/>
      <c r="US200" s="3"/>
      <c r="UT200" s="3"/>
      <c r="UU200" s="3"/>
      <c r="UV200" s="3"/>
      <c r="UW200" s="3"/>
      <c r="UX200" s="3"/>
      <c r="UY200" s="3"/>
      <c r="UZ200" s="3"/>
      <c r="VA200" s="3"/>
      <c r="VB200" s="3"/>
      <c r="VC200" s="3"/>
      <c r="VD200" s="3"/>
      <c r="VE200" s="3"/>
      <c r="VF200" s="3"/>
      <c r="VG200" s="3"/>
      <c r="VH200" s="3"/>
      <c r="VI200" s="3"/>
      <c r="VJ200" s="3"/>
      <c r="VK200" s="3"/>
      <c r="VL200" s="3"/>
      <c r="VM200" s="3"/>
      <c r="VN200" s="3"/>
      <c r="VO200" s="3"/>
      <c r="VP200" s="3"/>
      <c r="VQ200" s="3"/>
      <c r="VR200" s="3"/>
      <c r="VS200" s="3"/>
      <c r="VT200" s="3"/>
      <c r="VU200" s="3"/>
      <c r="VV200" s="3"/>
    </row>
    <row r="201" spans="1:594" s="204" customFormat="1">
      <c r="A201" s="115" t="s">
        <v>1512</v>
      </c>
      <c r="B201" s="479"/>
      <c r="C201" s="169"/>
      <c r="D201" s="169"/>
      <c r="F201" s="304">
        <v>703</v>
      </c>
      <c r="G201" s="161" t="s">
        <v>432</v>
      </c>
      <c r="H201" s="858">
        <f>'Charges et produits du CRP'!N316</f>
        <v>0</v>
      </c>
      <c r="I201" s="858">
        <f t="shared" si="18"/>
        <v>0</v>
      </c>
      <c r="J201" s="858">
        <f t="shared" si="19"/>
        <v>0</v>
      </c>
      <c r="K201" s="858">
        <f>'cpte_CNmaj Act.Subs. &amp; RBA'!K201+'cpte_CN Act.Spé.'!K201</f>
        <v>0</v>
      </c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/>
      <c r="LP201" s="3"/>
      <c r="LQ201" s="3"/>
      <c r="LR201" s="3"/>
      <c r="LS201" s="3"/>
      <c r="LT201" s="3"/>
      <c r="LU201" s="3"/>
      <c r="LV201" s="3"/>
      <c r="LW201" s="3"/>
      <c r="LX201" s="3"/>
      <c r="LY201" s="3"/>
      <c r="LZ201" s="3"/>
      <c r="MA201" s="3"/>
      <c r="MB201" s="3"/>
      <c r="MC201" s="3"/>
      <c r="MD201" s="3"/>
      <c r="ME201" s="3"/>
      <c r="MF201" s="3"/>
      <c r="MG201" s="3"/>
      <c r="MH201" s="3"/>
      <c r="MI201" s="3"/>
      <c r="MJ201" s="3"/>
      <c r="MK201" s="3"/>
      <c r="ML201" s="3"/>
      <c r="MM201" s="3"/>
      <c r="MN201" s="3"/>
      <c r="MO201" s="3"/>
      <c r="MP201" s="3"/>
      <c r="MQ201" s="3"/>
      <c r="MR201" s="3"/>
      <c r="MS201" s="3"/>
      <c r="MT201" s="3"/>
      <c r="MU201" s="3"/>
      <c r="MV201" s="3"/>
      <c r="MW201" s="3"/>
      <c r="MX201" s="3"/>
      <c r="MY201" s="3"/>
      <c r="MZ201" s="3"/>
      <c r="NA201" s="3"/>
      <c r="NB201" s="3"/>
      <c r="NC201" s="3"/>
      <c r="ND201" s="3"/>
      <c r="NE201" s="3"/>
      <c r="NF201" s="3"/>
      <c r="NG201" s="3"/>
      <c r="NH201" s="3"/>
      <c r="NI201" s="3"/>
      <c r="NJ201" s="3"/>
      <c r="NK201" s="3"/>
      <c r="NL201" s="3"/>
      <c r="NM201" s="3"/>
      <c r="NN201" s="3"/>
      <c r="NO201" s="3"/>
      <c r="NP201" s="3"/>
      <c r="NQ201" s="3"/>
      <c r="NR201" s="3"/>
      <c r="NS201" s="3"/>
      <c r="NT201" s="3"/>
      <c r="NU201" s="3"/>
      <c r="NV201" s="3"/>
      <c r="NW201" s="3"/>
      <c r="NX201" s="3"/>
      <c r="NY201" s="3"/>
      <c r="NZ201" s="3"/>
      <c r="OA201" s="3"/>
      <c r="OB201" s="3"/>
      <c r="OC201" s="3"/>
      <c r="OD201" s="3"/>
      <c r="OE201" s="3"/>
      <c r="OF201" s="3"/>
      <c r="OG201" s="3"/>
      <c r="OH201" s="3"/>
      <c r="OI201" s="3"/>
      <c r="OJ201" s="3"/>
      <c r="OK201" s="3"/>
      <c r="OL201" s="3"/>
      <c r="OM201" s="3"/>
      <c r="ON201" s="3"/>
      <c r="OO201" s="3"/>
      <c r="OP201" s="3"/>
      <c r="OQ201" s="3"/>
      <c r="OR201" s="3"/>
      <c r="OS201" s="3"/>
      <c r="OT201" s="3"/>
      <c r="OU201" s="3"/>
      <c r="OV201" s="3"/>
      <c r="OW201" s="3"/>
      <c r="OX201" s="3"/>
      <c r="OY201" s="3"/>
      <c r="OZ201" s="3"/>
      <c r="PA201" s="3"/>
      <c r="PB201" s="3"/>
      <c r="PC201" s="3"/>
      <c r="PD201" s="3"/>
      <c r="PE201" s="3"/>
      <c r="PF201" s="3"/>
      <c r="PG201" s="3"/>
      <c r="PH201" s="3"/>
      <c r="PI201" s="3"/>
      <c r="PJ201" s="3"/>
      <c r="PK201" s="3"/>
      <c r="PL201" s="3"/>
      <c r="PM201" s="3"/>
      <c r="PN201" s="3"/>
      <c r="PO201" s="3"/>
      <c r="PP201" s="3"/>
      <c r="PQ201" s="3"/>
      <c r="PR201" s="3"/>
      <c r="PS201" s="3"/>
      <c r="PT201" s="3"/>
      <c r="PU201" s="3"/>
      <c r="PV201" s="3"/>
      <c r="PW201" s="3"/>
      <c r="PX201" s="3"/>
      <c r="PY201" s="3"/>
      <c r="PZ201" s="3"/>
      <c r="QA201" s="3"/>
      <c r="QB201" s="3"/>
      <c r="QC201" s="3"/>
      <c r="QD201" s="3"/>
      <c r="QE201" s="3"/>
      <c r="QF201" s="3"/>
      <c r="QG201" s="3"/>
      <c r="QH201" s="3"/>
      <c r="QI201" s="3"/>
      <c r="QJ201" s="3"/>
      <c r="QK201" s="3"/>
      <c r="QL201" s="3"/>
      <c r="QM201" s="3"/>
      <c r="QN201" s="3"/>
      <c r="QO201" s="3"/>
      <c r="QP201" s="3"/>
      <c r="QQ201" s="3"/>
      <c r="QR201" s="3"/>
      <c r="QS201" s="3"/>
      <c r="QT201" s="3"/>
      <c r="QU201" s="3"/>
      <c r="QV201" s="3"/>
      <c r="QW201" s="3"/>
      <c r="QX201" s="3"/>
      <c r="QY201" s="3"/>
      <c r="QZ201" s="3"/>
      <c r="RA201" s="3"/>
      <c r="RB201" s="3"/>
      <c r="RC201" s="3"/>
      <c r="RD201" s="3"/>
      <c r="RE201" s="3"/>
      <c r="RF201" s="3"/>
      <c r="RG201" s="3"/>
      <c r="RH201" s="3"/>
      <c r="RI201" s="3"/>
      <c r="RJ201" s="3"/>
      <c r="RK201" s="3"/>
      <c r="RL201" s="3"/>
      <c r="RM201" s="3"/>
      <c r="RN201" s="3"/>
      <c r="RO201" s="3"/>
      <c r="RP201" s="3"/>
      <c r="RQ201" s="3"/>
      <c r="RR201" s="3"/>
      <c r="RS201" s="3"/>
      <c r="RT201" s="3"/>
      <c r="RU201" s="3"/>
      <c r="RV201" s="3"/>
      <c r="RW201" s="3"/>
      <c r="RX201" s="3"/>
      <c r="RY201" s="3"/>
      <c r="RZ201" s="3"/>
      <c r="SA201" s="3"/>
      <c r="SB201" s="3"/>
      <c r="SC201" s="3"/>
      <c r="SD201" s="3"/>
      <c r="SE201" s="3"/>
      <c r="SF201" s="3"/>
      <c r="SG201" s="3"/>
      <c r="SH201" s="3"/>
      <c r="SI201" s="3"/>
      <c r="SJ201" s="3"/>
      <c r="SK201" s="3"/>
      <c r="SL201" s="3"/>
      <c r="SM201" s="3"/>
      <c r="SN201" s="3"/>
      <c r="SO201" s="3"/>
      <c r="SP201" s="3"/>
      <c r="SQ201" s="3"/>
      <c r="SR201" s="3"/>
      <c r="SS201" s="3"/>
      <c r="ST201" s="3"/>
      <c r="SU201" s="3"/>
      <c r="SV201" s="3"/>
      <c r="SW201" s="3"/>
      <c r="SX201" s="3"/>
      <c r="SY201" s="3"/>
      <c r="SZ201" s="3"/>
      <c r="TA201" s="3"/>
      <c r="TB201" s="3"/>
      <c r="TC201" s="3"/>
      <c r="TD201" s="3"/>
      <c r="TE201" s="3"/>
      <c r="TF201" s="3"/>
      <c r="TG201" s="3"/>
      <c r="TH201" s="3"/>
      <c r="TI201" s="3"/>
      <c r="TJ201" s="3"/>
      <c r="TK201" s="3"/>
      <c r="TL201" s="3"/>
      <c r="TM201" s="3"/>
      <c r="TN201" s="3"/>
      <c r="TO201" s="3"/>
      <c r="TP201" s="3"/>
      <c r="TQ201" s="3"/>
      <c r="TR201" s="3"/>
      <c r="TS201" s="3"/>
      <c r="TT201" s="3"/>
      <c r="TU201" s="3"/>
      <c r="TV201" s="3"/>
      <c r="TW201" s="3"/>
      <c r="TX201" s="3"/>
      <c r="TY201" s="3"/>
      <c r="TZ201" s="3"/>
      <c r="UA201" s="3"/>
      <c r="UB201" s="3"/>
      <c r="UC201" s="3"/>
      <c r="UD201" s="3"/>
      <c r="UE201" s="3"/>
      <c r="UF201" s="3"/>
      <c r="UG201" s="3"/>
      <c r="UH201" s="3"/>
      <c r="UI201" s="3"/>
      <c r="UJ201" s="3"/>
      <c r="UK201" s="3"/>
      <c r="UL201" s="3"/>
      <c r="UM201" s="3"/>
      <c r="UN201" s="3"/>
      <c r="UO201" s="3"/>
      <c r="UP201" s="3"/>
      <c r="UQ201" s="3"/>
      <c r="UR201" s="3"/>
      <c r="US201" s="3"/>
      <c r="UT201" s="3"/>
      <c r="UU201" s="3"/>
      <c r="UV201" s="3"/>
      <c r="UW201" s="3"/>
      <c r="UX201" s="3"/>
      <c r="UY201" s="3"/>
      <c r="UZ201" s="3"/>
      <c r="VA201" s="3"/>
      <c r="VB201" s="3"/>
      <c r="VC201" s="3"/>
      <c r="VD201" s="3"/>
      <c r="VE201" s="3"/>
      <c r="VF201" s="3"/>
      <c r="VG201" s="3"/>
      <c r="VH201" s="3"/>
      <c r="VI201" s="3"/>
      <c r="VJ201" s="3"/>
      <c r="VK201" s="3"/>
      <c r="VL201" s="3"/>
      <c r="VM201" s="3"/>
      <c r="VN201" s="3"/>
      <c r="VO201" s="3"/>
      <c r="VP201" s="3"/>
      <c r="VQ201" s="3"/>
      <c r="VR201" s="3"/>
      <c r="VS201" s="3"/>
      <c r="VT201" s="3"/>
      <c r="VU201" s="3"/>
      <c r="VV201" s="3"/>
    </row>
    <row r="202" spans="1:594" s="204" customFormat="1">
      <c r="A202" s="115" t="s">
        <v>1512</v>
      </c>
      <c r="B202" s="479"/>
      <c r="C202" s="169"/>
      <c r="D202" s="169"/>
      <c r="F202" s="304">
        <v>704</v>
      </c>
      <c r="G202" s="161" t="s">
        <v>433</v>
      </c>
      <c r="H202" s="858">
        <f>'Charges et produits du CRP'!N317</f>
        <v>0</v>
      </c>
      <c r="I202" s="858">
        <f t="shared" si="18"/>
        <v>0</v>
      </c>
      <c r="J202" s="858">
        <f t="shared" si="19"/>
        <v>0</v>
      </c>
      <c r="K202" s="858">
        <f>'cpte_CNmaj Act.Subs. &amp; RBA'!K202+'cpte_CN Act.Spé.'!K202</f>
        <v>0</v>
      </c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3"/>
      <c r="NJ202" s="3"/>
      <c r="NK202" s="3"/>
      <c r="NL202" s="3"/>
      <c r="NM202" s="3"/>
      <c r="NN202" s="3"/>
      <c r="NO202" s="3"/>
      <c r="NP202" s="3"/>
      <c r="NQ202" s="3"/>
      <c r="NR202" s="3"/>
      <c r="NS202" s="3"/>
      <c r="NT202" s="3"/>
      <c r="NU202" s="3"/>
      <c r="NV202" s="3"/>
      <c r="NW202" s="3"/>
      <c r="NX202" s="3"/>
      <c r="NY202" s="3"/>
      <c r="NZ202" s="3"/>
      <c r="OA202" s="3"/>
      <c r="OB202" s="3"/>
      <c r="OC202" s="3"/>
      <c r="OD202" s="3"/>
      <c r="OE202" s="3"/>
      <c r="OF202" s="3"/>
      <c r="OG202" s="3"/>
      <c r="OH202" s="3"/>
      <c r="OI202" s="3"/>
      <c r="OJ202" s="3"/>
      <c r="OK202" s="3"/>
      <c r="OL202" s="3"/>
      <c r="OM202" s="3"/>
      <c r="ON202" s="3"/>
      <c r="OO202" s="3"/>
      <c r="OP202" s="3"/>
      <c r="OQ202" s="3"/>
      <c r="OR202" s="3"/>
      <c r="OS202" s="3"/>
      <c r="OT202" s="3"/>
      <c r="OU202" s="3"/>
      <c r="OV202" s="3"/>
      <c r="OW202" s="3"/>
      <c r="OX202" s="3"/>
      <c r="OY202" s="3"/>
      <c r="OZ202" s="3"/>
      <c r="PA202" s="3"/>
      <c r="PB202" s="3"/>
      <c r="PC202" s="3"/>
      <c r="PD202" s="3"/>
      <c r="PE202" s="3"/>
      <c r="PF202" s="3"/>
      <c r="PG202" s="3"/>
      <c r="PH202" s="3"/>
      <c r="PI202" s="3"/>
      <c r="PJ202" s="3"/>
      <c r="PK202" s="3"/>
      <c r="PL202" s="3"/>
      <c r="PM202" s="3"/>
      <c r="PN202" s="3"/>
      <c r="PO202" s="3"/>
      <c r="PP202" s="3"/>
      <c r="PQ202" s="3"/>
      <c r="PR202" s="3"/>
      <c r="PS202" s="3"/>
      <c r="PT202" s="3"/>
      <c r="PU202" s="3"/>
      <c r="PV202" s="3"/>
      <c r="PW202" s="3"/>
      <c r="PX202" s="3"/>
      <c r="PY202" s="3"/>
      <c r="PZ202" s="3"/>
      <c r="QA202" s="3"/>
      <c r="QB202" s="3"/>
      <c r="QC202" s="3"/>
      <c r="QD202" s="3"/>
      <c r="QE202" s="3"/>
      <c r="QF202" s="3"/>
      <c r="QG202" s="3"/>
      <c r="QH202" s="3"/>
      <c r="QI202" s="3"/>
      <c r="QJ202" s="3"/>
      <c r="QK202" s="3"/>
      <c r="QL202" s="3"/>
      <c r="QM202" s="3"/>
      <c r="QN202" s="3"/>
      <c r="QO202" s="3"/>
      <c r="QP202" s="3"/>
      <c r="QQ202" s="3"/>
      <c r="QR202" s="3"/>
      <c r="QS202" s="3"/>
      <c r="QT202" s="3"/>
      <c r="QU202" s="3"/>
      <c r="QV202" s="3"/>
      <c r="QW202" s="3"/>
      <c r="QX202" s="3"/>
      <c r="QY202" s="3"/>
      <c r="QZ202" s="3"/>
      <c r="RA202" s="3"/>
      <c r="RB202" s="3"/>
      <c r="RC202" s="3"/>
      <c r="RD202" s="3"/>
      <c r="RE202" s="3"/>
      <c r="RF202" s="3"/>
      <c r="RG202" s="3"/>
      <c r="RH202" s="3"/>
      <c r="RI202" s="3"/>
      <c r="RJ202" s="3"/>
      <c r="RK202" s="3"/>
      <c r="RL202" s="3"/>
      <c r="RM202" s="3"/>
      <c r="RN202" s="3"/>
      <c r="RO202" s="3"/>
      <c r="RP202" s="3"/>
      <c r="RQ202" s="3"/>
      <c r="RR202" s="3"/>
      <c r="RS202" s="3"/>
      <c r="RT202" s="3"/>
      <c r="RU202" s="3"/>
      <c r="RV202" s="3"/>
      <c r="RW202" s="3"/>
      <c r="RX202" s="3"/>
      <c r="RY202" s="3"/>
      <c r="RZ202" s="3"/>
      <c r="SA202" s="3"/>
      <c r="SB202" s="3"/>
      <c r="SC202" s="3"/>
      <c r="SD202" s="3"/>
      <c r="SE202" s="3"/>
      <c r="SF202" s="3"/>
      <c r="SG202" s="3"/>
      <c r="SH202" s="3"/>
      <c r="SI202" s="3"/>
      <c r="SJ202" s="3"/>
      <c r="SK202" s="3"/>
      <c r="SL202" s="3"/>
      <c r="SM202" s="3"/>
      <c r="SN202" s="3"/>
      <c r="SO202" s="3"/>
      <c r="SP202" s="3"/>
      <c r="SQ202" s="3"/>
      <c r="SR202" s="3"/>
      <c r="SS202" s="3"/>
      <c r="ST202" s="3"/>
      <c r="SU202" s="3"/>
      <c r="SV202" s="3"/>
      <c r="SW202" s="3"/>
      <c r="SX202" s="3"/>
      <c r="SY202" s="3"/>
      <c r="SZ202" s="3"/>
      <c r="TA202" s="3"/>
      <c r="TB202" s="3"/>
      <c r="TC202" s="3"/>
      <c r="TD202" s="3"/>
      <c r="TE202" s="3"/>
      <c r="TF202" s="3"/>
      <c r="TG202" s="3"/>
      <c r="TH202" s="3"/>
      <c r="TI202" s="3"/>
      <c r="TJ202" s="3"/>
      <c r="TK202" s="3"/>
      <c r="TL202" s="3"/>
      <c r="TM202" s="3"/>
      <c r="TN202" s="3"/>
      <c r="TO202" s="3"/>
      <c r="TP202" s="3"/>
      <c r="TQ202" s="3"/>
      <c r="TR202" s="3"/>
      <c r="TS202" s="3"/>
      <c r="TT202" s="3"/>
      <c r="TU202" s="3"/>
      <c r="TV202" s="3"/>
      <c r="TW202" s="3"/>
      <c r="TX202" s="3"/>
      <c r="TY202" s="3"/>
      <c r="TZ202" s="3"/>
      <c r="UA202" s="3"/>
      <c r="UB202" s="3"/>
      <c r="UC202" s="3"/>
      <c r="UD202" s="3"/>
      <c r="UE202" s="3"/>
      <c r="UF202" s="3"/>
      <c r="UG202" s="3"/>
      <c r="UH202" s="3"/>
      <c r="UI202" s="3"/>
      <c r="UJ202" s="3"/>
      <c r="UK202" s="3"/>
      <c r="UL202" s="3"/>
      <c r="UM202" s="3"/>
      <c r="UN202" s="3"/>
      <c r="UO202" s="3"/>
      <c r="UP202" s="3"/>
      <c r="UQ202" s="3"/>
      <c r="UR202" s="3"/>
      <c r="US202" s="3"/>
      <c r="UT202" s="3"/>
      <c r="UU202" s="3"/>
      <c r="UV202" s="3"/>
      <c r="UW202" s="3"/>
      <c r="UX202" s="3"/>
      <c r="UY202" s="3"/>
      <c r="UZ202" s="3"/>
      <c r="VA202" s="3"/>
      <c r="VB202" s="3"/>
      <c r="VC202" s="3"/>
      <c r="VD202" s="3"/>
      <c r="VE202" s="3"/>
      <c r="VF202" s="3"/>
      <c r="VG202" s="3"/>
      <c r="VH202" s="3"/>
      <c r="VI202" s="3"/>
      <c r="VJ202" s="3"/>
      <c r="VK202" s="3"/>
      <c r="VL202" s="3"/>
      <c r="VM202" s="3"/>
      <c r="VN202" s="3"/>
      <c r="VO202" s="3"/>
      <c r="VP202" s="3"/>
      <c r="VQ202" s="3"/>
      <c r="VR202" s="3"/>
      <c r="VS202" s="3"/>
      <c r="VT202" s="3"/>
      <c r="VU202" s="3"/>
      <c r="VV202" s="3"/>
    </row>
    <row r="203" spans="1:594" s="204" customFormat="1">
      <c r="A203" s="115" t="s">
        <v>1512</v>
      </c>
      <c r="B203" s="479"/>
      <c r="C203" s="169"/>
      <c r="D203" s="169"/>
      <c r="F203" s="304">
        <v>705</v>
      </c>
      <c r="G203" s="161" t="s">
        <v>434</v>
      </c>
      <c r="H203" s="858">
        <f>'Charges et produits du CRP'!N318</f>
        <v>0</v>
      </c>
      <c r="I203" s="858">
        <f t="shared" si="18"/>
        <v>0</v>
      </c>
      <c r="J203" s="858">
        <f t="shared" si="19"/>
        <v>0</v>
      </c>
      <c r="K203" s="858">
        <f>'cpte_CNmaj Act.Subs. &amp; RBA'!K203+'cpte_CN Act.Spé.'!K203</f>
        <v>0</v>
      </c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F203" s="3"/>
      <c r="NG203" s="3"/>
      <c r="NH203" s="3"/>
      <c r="NI203" s="3"/>
      <c r="NJ203" s="3"/>
      <c r="NK203" s="3"/>
      <c r="NL203" s="3"/>
      <c r="NM203" s="3"/>
      <c r="NN203" s="3"/>
      <c r="NO203" s="3"/>
      <c r="NP203" s="3"/>
      <c r="NQ203" s="3"/>
      <c r="NR203" s="3"/>
      <c r="NS203" s="3"/>
      <c r="NT203" s="3"/>
      <c r="NU203" s="3"/>
      <c r="NV203" s="3"/>
      <c r="NW203" s="3"/>
      <c r="NX203" s="3"/>
      <c r="NY203" s="3"/>
      <c r="NZ203" s="3"/>
      <c r="OA203" s="3"/>
      <c r="OB203" s="3"/>
      <c r="OC203" s="3"/>
      <c r="OD203" s="3"/>
      <c r="OE203" s="3"/>
      <c r="OF203" s="3"/>
      <c r="OG203" s="3"/>
      <c r="OH203" s="3"/>
      <c r="OI203" s="3"/>
      <c r="OJ203" s="3"/>
      <c r="OK203" s="3"/>
      <c r="OL203" s="3"/>
      <c r="OM203" s="3"/>
      <c r="ON203" s="3"/>
      <c r="OO203" s="3"/>
      <c r="OP203" s="3"/>
      <c r="OQ203" s="3"/>
      <c r="OR203" s="3"/>
      <c r="OS203" s="3"/>
      <c r="OT203" s="3"/>
      <c r="OU203" s="3"/>
      <c r="OV203" s="3"/>
      <c r="OW203" s="3"/>
      <c r="OX203" s="3"/>
      <c r="OY203" s="3"/>
      <c r="OZ203" s="3"/>
      <c r="PA203" s="3"/>
      <c r="PB203" s="3"/>
      <c r="PC203" s="3"/>
      <c r="PD203" s="3"/>
      <c r="PE203" s="3"/>
      <c r="PF203" s="3"/>
      <c r="PG203" s="3"/>
      <c r="PH203" s="3"/>
      <c r="PI203" s="3"/>
      <c r="PJ203" s="3"/>
      <c r="PK203" s="3"/>
      <c r="PL203" s="3"/>
      <c r="PM203" s="3"/>
      <c r="PN203" s="3"/>
      <c r="PO203" s="3"/>
      <c r="PP203" s="3"/>
      <c r="PQ203" s="3"/>
      <c r="PR203" s="3"/>
      <c r="PS203" s="3"/>
      <c r="PT203" s="3"/>
      <c r="PU203" s="3"/>
      <c r="PV203" s="3"/>
      <c r="PW203" s="3"/>
      <c r="PX203" s="3"/>
      <c r="PY203" s="3"/>
      <c r="PZ203" s="3"/>
      <c r="QA203" s="3"/>
      <c r="QB203" s="3"/>
      <c r="QC203" s="3"/>
      <c r="QD203" s="3"/>
      <c r="QE203" s="3"/>
      <c r="QF203" s="3"/>
      <c r="QG203" s="3"/>
      <c r="QH203" s="3"/>
      <c r="QI203" s="3"/>
      <c r="QJ203" s="3"/>
      <c r="QK203" s="3"/>
      <c r="QL203" s="3"/>
      <c r="QM203" s="3"/>
      <c r="QN203" s="3"/>
      <c r="QO203" s="3"/>
      <c r="QP203" s="3"/>
      <c r="QQ203" s="3"/>
      <c r="QR203" s="3"/>
      <c r="QS203" s="3"/>
      <c r="QT203" s="3"/>
      <c r="QU203" s="3"/>
      <c r="QV203" s="3"/>
      <c r="QW203" s="3"/>
      <c r="QX203" s="3"/>
      <c r="QY203" s="3"/>
      <c r="QZ203" s="3"/>
      <c r="RA203" s="3"/>
      <c r="RB203" s="3"/>
      <c r="RC203" s="3"/>
      <c r="RD203" s="3"/>
      <c r="RE203" s="3"/>
      <c r="RF203" s="3"/>
      <c r="RG203" s="3"/>
      <c r="RH203" s="3"/>
      <c r="RI203" s="3"/>
      <c r="RJ203" s="3"/>
      <c r="RK203" s="3"/>
      <c r="RL203" s="3"/>
      <c r="RM203" s="3"/>
      <c r="RN203" s="3"/>
      <c r="RO203" s="3"/>
      <c r="RP203" s="3"/>
      <c r="RQ203" s="3"/>
      <c r="RR203" s="3"/>
      <c r="RS203" s="3"/>
      <c r="RT203" s="3"/>
      <c r="RU203" s="3"/>
      <c r="RV203" s="3"/>
      <c r="RW203" s="3"/>
      <c r="RX203" s="3"/>
      <c r="RY203" s="3"/>
      <c r="RZ203" s="3"/>
      <c r="SA203" s="3"/>
      <c r="SB203" s="3"/>
      <c r="SC203" s="3"/>
      <c r="SD203" s="3"/>
      <c r="SE203" s="3"/>
      <c r="SF203" s="3"/>
      <c r="SG203" s="3"/>
      <c r="SH203" s="3"/>
      <c r="SI203" s="3"/>
      <c r="SJ203" s="3"/>
      <c r="SK203" s="3"/>
      <c r="SL203" s="3"/>
      <c r="SM203" s="3"/>
      <c r="SN203" s="3"/>
      <c r="SO203" s="3"/>
      <c r="SP203" s="3"/>
      <c r="SQ203" s="3"/>
      <c r="SR203" s="3"/>
      <c r="SS203" s="3"/>
      <c r="ST203" s="3"/>
      <c r="SU203" s="3"/>
      <c r="SV203" s="3"/>
      <c r="SW203" s="3"/>
      <c r="SX203" s="3"/>
      <c r="SY203" s="3"/>
      <c r="SZ203" s="3"/>
      <c r="TA203" s="3"/>
      <c r="TB203" s="3"/>
      <c r="TC203" s="3"/>
      <c r="TD203" s="3"/>
      <c r="TE203" s="3"/>
      <c r="TF203" s="3"/>
      <c r="TG203" s="3"/>
      <c r="TH203" s="3"/>
      <c r="TI203" s="3"/>
      <c r="TJ203" s="3"/>
      <c r="TK203" s="3"/>
      <c r="TL203" s="3"/>
      <c r="TM203" s="3"/>
      <c r="TN203" s="3"/>
      <c r="TO203" s="3"/>
      <c r="TP203" s="3"/>
      <c r="TQ203" s="3"/>
      <c r="TR203" s="3"/>
      <c r="TS203" s="3"/>
      <c r="TT203" s="3"/>
      <c r="TU203" s="3"/>
      <c r="TV203" s="3"/>
      <c r="TW203" s="3"/>
      <c r="TX203" s="3"/>
      <c r="TY203" s="3"/>
      <c r="TZ203" s="3"/>
      <c r="UA203" s="3"/>
      <c r="UB203" s="3"/>
      <c r="UC203" s="3"/>
      <c r="UD203" s="3"/>
      <c r="UE203" s="3"/>
      <c r="UF203" s="3"/>
      <c r="UG203" s="3"/>
      <c r="UH203" s="3"/>
      <c r="UI203" s="3"/>
      <c r="UJ203" s="3"/>
      <c r="UK203" s="3"/>
      <c r="UL203" s="3"/>
      <c r="UM203" s="3"/>
      <c r="UN203" s="3"/>
      <c r="UO203" s="3"/>
      <c r="UP203" s="3"/>
      <c r="UQ203" s="3"/>
      <c r="UR203" s="3"/>
      <c r="US203" s="3"/>
      <c r="UT203" s="3"/>
      <c r="UU203" s="3"/>
      <c r="UV203" s="3"/>
      <c r="UW203" s="3"/>
      <c r="UX203" s="3"/>
      <c r="UY203" s="3"/>
      <c r="UZ203" s="3"/>
      <c r="VA203" s="3"/>
      <c r="VB203" s="3"/>
      <c r="VC203" s="3"/>
      <c r="VD203" s="3"/>
      <c r="VE203" s="3"/>
      <c r="VF203" s="3"/>
      <c r="VG203" s="3"/>
      <c r="VH203" s="3"/>
      <c r="VI203" s="3"/>
      <c r="VJ203" s="3"/>
      <c r="VK203" s="3"/>
      <c r="VL203" s="3"/>
      <c r="VM203" s="3"/>
      <c r="VN203" s="3"/>
      <c r="VO203" s="3"/>
      <c r="VP203" s="3"/>
      <c r="VQ203" s="3"/>
      <c r="VR203" s="3"/>
      <c r="VS203" s="3"/>
      <c r="VT203" s="3"/>
      <c r="VU203" s="3"/>
      <c r="VV203" s="3"/>
    </row>
    <row r="204" spans="1:594" s="204" customFormat="1">
      <c r="A204" s="115" t="s">
        <v>1512</v>
      </c>
      <c r="B204" s="479"/>
      <c r="C204" s="169"/>
      <c r="D204" s="169"/>
      <c r="F204" s="304">
        <v>706</v>
      </c>
      <c r="G204" s="161" t="s">
        <v>435</v>
      </c>
      <c r="H204" s="858">
        <f>'Charges et produits du CRP'!N319</f>
        <v>0</v>
      </c>
      <c r="I204" s="858">
        <f t="shared" si="18"/>
        <v>0</v>
      </c>
      <c r="J204" s="858">
        <f t="shared" si="19"/>
        <v>0</v>
      </c>
      <c r="K204" s="858">
        <f>'cpte_CNmaj Act.Subs. &amp; RBA'!K204+'cpte_CN Act.Spé.'!K204</f>
        <v>0</v>
      </c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</row>
    <row r="205" spans="1:594" s="204" customFormat="1">
      <c r="A205" s="115" t="s">
        <v>1512</v>
      </c>
      <c r="B205" s="479"/>
      <c r="C205" s="169"/>
      <c r="D205" s="169"/>
      <c r="F205" s="304">
        <v>7071</v>
      </c>
      <c r="G205" s="161" t="s">
        <v>437</v>
      </c>
      <c r="H205" s="858">
        <f>'Charges et produits du CRP'!N320</f>
        <v>0</v>
      </c>
      <c r="I205" s="858">
        <f t="shared" ref="I205:I268" si="36">K205+SUM(L205:VV205)</f>
        <v>0</v>
      </c>
      <c r="J205" s="858">
        <f t="shared" ref="J205:J268" si="37">H205-I205</f>
        <v>0</v>
      </c>
      <c r="K205" s="858">
        <f>'cpte_CNmaj Act.Subs. &amp; RBA'!K205+'cpte_CN Act.Spé.'!K205</f>
        <v>0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  <c r="MO205" s="3"/>
      <c r="MP205" s="3"/>
      <c r="MQ205" s="3"/>
      <c r="MR205" s="3"/>
      <c r="MS205" s="3"/>
      <c r="MT205" s="3"/>
      <c r="MU205" s="3"/>
      <c r="MV205" s="3"/>
      <c r="MW205" s="3"/>
      <c r="MX205" s="3"/>
      <c r="MY205" s="3"/>
      <c r="MZ205" s="3"/>
      <c r="NA205" s="3"/>
      <c r="NB205" s="3"/>
      <c r="NC205" s="3"/>
      <c r="ND205" s="3"/>
      <c r="NE205" s="3"/>
      <c r="NF205" s="3"/>
      <c r="NG205" s="3"/>
      <c r="NH205" s="3"/>
      <c r="NI205" s="3"/>
      <c r="NJ205" s="3"/>
      <c r="NK205" s="3"/>
      <c r="NL205" s="3"/>
      <c r="NM205" s="3"/>
      <c r="NN205" s="3"/>
      <c r="NO205" s="3"/>
      <c r="NP205" s="3"/>
      <c r="NQ205" s="3"/>
      <c r="NR205" s="3"/>
      <c r="NS205" s="3"/>
      <c r="NT205" s="3"/>
      <c r="NU205" s="3"/>
      <c r="NV205" s="3"/>
      <c r="NW205" s="3"/>
      <c r="NX205" s="3"/>
      <c r="NY205" s="3"/>
      <c r="NZ205" s="3"/>
      <c r="OA205" s="3"/>
      <c r="OB205" s="3"/>
      <c r="OC205" s="3"/>
      <c r="OD205" s="3"/>
      <c r="OE205" s="3"/>
      <c r="OF205" s="3"/>
      <c r="OG205" s="3"/>
      <c r="OH205" s="3"/>
      <c r="OI205" s="3"/>
      <c r="OJ205" s="3"/>
      <c r="OK205" s="3"/>
      <c r="OL205" s="3"/>
      <c r="OM205" s="3"/>
      <c r="ON205" s="3"/>
      <c r="OO205" s="3"/>
      <c r="OP205" s="3"/>
      <c r="OQ205" s="3"/>
      <c r="OR205" s="3"/>
      <c r="OS205" s="3"/>
      <c r="OT205" s="3"/>
      <c r="OU205" s="3"/>
      <c r="OV205" s="3"/>
      <c r="OW205" s="3"/>
      <c r="OX205" s="3"/>
      <c r="OY205" s="3"/>
      <c r="OZ205" s="3"/>
      <c r="PA205" s="3"/>
      <c r="PB205" s="3"/>
      <c r="PC205" s="3"/>
      <c r="PD205" s="3"/>
      <c r="PE205" s="3"/>
      <c r="PF205" s="3"/>
      <c r="PG205" s="3"/>
      <c r="PH205" s="3"/>
      <c r="PI205" s="3"/>
      <c r="PJ205" s="3"/>
      <c r="PK205" s="3"/>
      <c r="PL205" s="3"/>
      <c r="PM205" s="3"/>
      <c r="PN205" s="3"/>
      <c r="PO205" s="3"/>
      <c r="PP205" s="3"/>
      <c r="PQ205" s="3"/>
      <c r="PR205" s="3"/>
      <c r="PS205" s="3"/>
      <c r="PT205" s="3"/>
      <c r="PU205" s="3"/>
      <c r="PV205" s="3"/>
      <c r="PW205" s="3"/>
      <c r="PX205" s="3"/>
      <c r="PY205" s="3"/>
      <c r="PZ205" s="3"/>
      <c r="QA205" s="3"/>
      <c r="QB205" s="3"/>
      <c r="QC205" s="3"/>
      <c r="QD205" s="3"/>
      <c r="QE205" s="3"/>
      <c r="QF205" s="3"/>
      <c r="QG205" s="3"/>
      <c r="QH205" s="3"/>
      <c r="QI205" s="3"/>
      <c r="QJ205" s="3"/>
      <c r="QK205" s="3"/>
      <c r="QL205" s="3"/>
      <c r="QM205" s="3"/>
      <c r="QN205" s="3"/>
      <c r="QO205" s="3"/>
      <c r="QP205" s="3"/>
      <c r="QQ205" s="3"/>
      <c r="QR205" s="3"/>
      <c r="QS205" s="3"/>
      <c r="QT205" s="3"/>
      <c r="QU205" s="3"/>
      <c r="QV205" s="3"/>
      <c r="QW205" s="3"/>
      <c r="QX205" s="3"/>
      <c r="QY205" s="3"/>
      <c r="QZ205" s="3"/>
      <c r="RA205" s="3"/>
      <c r="RB205" s="3"/>
      <c r="RC205" s="3"/>
      <c r="RD205" s="3"/>
      <c r="RE205" s="3"/>
      <c r="RF205" s="3"/>
      <c r="RG205" s="3"/>
      <c r="RH205" s="3"/>
      <c r="RI205" s="3"/>
      <c r="RJ205" s="3"/>
      <c r="RK205" s="3"/>
      <c r="RL205" s="3"/>
      <c r="RM205" s="3"/>
      <c r="RN205" s="3"/>
      <c r="RO205" s="3"/>
      <c r="RP205" s="3"/>
      <c r="RQ205" s="3"/>
      <c r="RR205" s="3"/>
      <c r="RS205" s="3"/>
      <c r="RT205" s="3"/>
      <c r="RU205" s="3"/>
      <c r="RV205" s="3"/>
      <c r="RW205" s="3"/>
      <c r="RX205" s="3"/>
      <c r="RY205" s="3"/>
      <c r="RZ205" s="3"/>
      <c r="SA205" s="3"/>
      <c r="SB205" s="3"/>
      <c r="SC205" s="3"/>
      <c r="SD205" s="3"/>
      <c r="SE205" s="3"/>
      <c r="SF205" s="3"/>
      <c r="SG205" s="3"/>
      <c r="SH205" s="3"/>
      <c r="SI205" s="3"/>
      <c r="SJ205" s="3"/>
      <c r="SK205" s="3"/>
      <c r="SL205" s="3"/>
      <c r="SM205" s="3"/>
      <c r="SN205" s="3"/>
      <c r="SO205" s="3"/>
      <c r="SP205" s="3"/>
      <c r="SQ205" s="3"/>
      <c r="SR205" s="3"/>
      <c r="SS205" s="3"/>
      <c r="ST205" s="3"/>
      <c r="SU205" s="3"/>
      <c r="SV205" s="3"/>
      <c r="SW205" s="3"/>
      <c r="SX205" s="3"/>
      <c r="SY205" s="3"/>
      <c r="SZ205" s="3"/>
      <c r="TA205" s="3"/>
      <c r="TB205" s="3"/>
      <c r="TC205" s="3"/>
      <c r="TD205" s="3"/>
      <c r="TE205" s="3"/>
      <c r="TF205" s="3"/>
      <c r="TG205" s="3"/>
      <c r="TH205" s="3"/>
      <c r="TI205" s="3"/>
      <c r="TJ205" s="3"/>
      <c r="TK205" s="3"/>
      <c r="TL205" s="3"/>
      <c r="TM205" s="3"/>
      <c r="TN205" s="3"/>
      <c r="TO205" s="3"/>
      <c r="TP205" s="3"/>
      <c r="TQ205" s="3"/>
      <c r="TR205" s="3"/>
      <c r="TS205" s="3"/>
      <c r="TT205" s="3"/>
      <c r="TU205" s="3"/>
      <c r="TV205" s="3"/>
      <c r="TW205" s="3"/>
      <c r="TX205" s="3"/>
      <c r="TY205" s="3"/>
      <c r="TZ205" s="3"/>
      <c r="UA205" s="3"/>
      <c r="UB205" s="3"/>
      <c r="UC205" s="3"/>
      <c r="UD205" s="3"/>
      <c r="UE205" s="3"/>
      <c r="UF205" s="3"/>
      <c r="UG205" s="3"/>
      <c r="UH205" s="3"/>
      <c r="UI205" s="3"/>
      <c r="UJ205" s="3"/>
      <c r="UK205" s="3"/>
      <c r="UL205" s="3"/>
      <c r="UM205" s="3"/>
      <c r="UN205" s="3"/>
      <c r="UO205" s="3"/>
      <c r="UP205" s="3"/>
      <c r="UQ205" s="3"/>
      <c r="UR205" s="3"/>
      <c r="US205" s="3"/>
      <c r="UT205" s="3"/>
      <c r="UU205" s="3"/>
      <c r="UV205" s="3"/>
      <c r="UW205" s="3"/>
      <c r="UX205" s="3"/>
      <c r="UY205" s="3"/>
      <c r="UZ205" s="3"/>
      <c r="VA205" s="3"/>
      <c r="VB205" s="3"/>
      <c r="VC205" s="3"/>
      <c r="VD205" s="3"/>
      <c r="VE205" s="3"/>
      <c r="VF205" s="3"/>
      <c r="VG205" s="3"/>
      <c r="VH205" s="3"/>
      <c r="VI205" s="3"/>
      <c r="VJ205" s="3"/>
      <c r="VK205" s="3"/>
      <c r="VL205" s="3"/>
      <c r="VM205" s="3"/>
      <c r="VN205" s="3"/>
      <c r="VO205" s="3"/>
      <c r="VP205" s="3"/>
      <c r="VQ205" s="3"/>
      <c r="VR205" s="3"/>
      <c r="VS205" s="3"/>
      <c r="VT205" s="3"/>
      <c r="VU205" s="3"/>
      <c r="VV205" s="3"/>
    </row>
    <row r="206" spans="1:594" s="204" customFormat="1">
      <c r="A206" s="115" t="s">
        <v>1512</v>
      </c>
      <c r="B206" s="479"/>
      <c r="C206" s="169"/>
      <c r="D206" s="169"/>
      <c r="F206" s="304">
        <v>7078</v>
      </c>
      <c r="G206" s="161" t="s">
        <v>438</v>
      </c>
      <c r="H206" s="858">
        <f>'Charges et produits du CRP'!N321</f>
        <v>0</v>
      </c>
      <c r="I206" s="858">
        <f t="shared" si="36"/>
        <v>0</v>
      </c>
      <c r="J206" s="858">
        <f t="shared" si="37"/>
        <v>0</v>
      </c>
      <c r="K206" s="858">
        <f>'cpte_CNmaj Act.Subs. &amp; RBA'!K206+'cpte_CN Act.Spé.'!K206</f>
        <v>0</v>
      </c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  <c r="ON206" s="3"/>
      <c r="OO206" s="3"/>
      <c r="OP206" s="3"/>
      <c r="OQ206" s="3"/>
      <c r="OR206" s="3"/>
      <c r="OS206" s="3"/>
      <c r="OT206" s="3"/>
      <c r="OU206" s="3"/>
      <c r="OV206" s="3"/>
      <c r="OW206" s="3"/>
      <c r="OX206" s="3"/>
      <c r="OY206" s="3"/>
      <c r="OZ206" s="3"/>
      <c r="PA206" s="3"/>
      <c r="PB206" s="3"/>
      <c r="PC206" s="3"/>
      <c r="PD206" s="3"/>
      <c r="PE206" s="3"/>
      <c r="PF206" s="3"/>
      <c r="PG206" s="3"/>
      <c r="PH206" s="3"/>
      <c r="PI206" s="3"/>
      <c r="PJ206" s="3"/>
      <c r="PK206" s="3"/>
      <c r="PL206" s="3"/>
      <c r="PM206" s="3"/>
      <c r="PN206" s="3"/>
      <c r="PO206" s="3"/>
      <c r="PP206" s="3"/>
      <c r="PQ206" s="3"/>
      <c r="PR206" s="3"/>
      <c r="PS206" s="3"/>
      <c r="PT206" s="3"/>
      <c r="PU206" s="3"/>
      <c r="PV206" s="3"/>
      <c r="PW206" s="3"/>
      <c r="PX206" s="3"/>
      <c r="PY206" s="3"/>
      <c r="PZ206" s="3"/>
      <c r="QA206" s="3"/>
      <c r="QB206" s="3"/>
      <c r="QC206" s="3"/>
      <c r="QD206" s="3"/>
      <c r="QE206" s="3"/>
      <c r="QF206" s="3"/>
      <c r="QG206" s="3"/>
      <c r="QH206" s="3"/>
      <c r="QI206" s="3"/>
      <c r="QJ206" s="3"/>
      <c r="QK206" s="3"/>
      <c r="QL206" s="3"/>
      <c r="QM206" s="3"/>
      <c r="QN206" s="3"/>
      <c r="QO206" s="3"/>
      <c r="QP206" s="3"/>
      <c r="QQ206" s="3"/>
      <c r="QR206" s="3"/>
      <c r="QS206" s="3"/>
      <c r="QT206" s="3"/>
      <c r="QU206" s="3"/>
      <c r="QV206" s="3"/>
      <c r="QW206" s="3"/>
      <c r="QX206" s="3"/>
      <c r="QY206" s="3"/>
      <c r="QZ206" s="3"/>
      <c r="RA206" s="3"/>
      <c r="RB206" s="3"/>
      <c r="RC206" s="3"/>
      <c r="RD206" s="3"/>
      <c r="RE206" s="3"/>
      <c r="RF206" s="3"/>
      <c r="RG206" s="3"/>
      <c r="RH206" s="3"/>
      <c r="RI206" s="3"/>
      <c r="RJ206" s="3"/>
      <c r="RK206" s="3"/>
      <c r="RL206" s="3"/>
      <c r="RM206" s="3"/>
      <c r="RN206" s="3"/>
      <c r="RO206" s="3"/>
      <c r="RP206" s="3"/>
      <c r="RQ206" s="3"/>
      <c r="RR206" s="3"/>
      <c r="RS206" s="3"/>
      <c r="RT206" s="3"/>
      <c r="RU206" s="3"/>
      <c r="RV206" s="3"/>
      <c r="RW206" s="3"/>
      <c r="RX206" s="3"/>
      <c r="RY206" s="3"/>
      <c r="RZ206" s="3"/>
      <c r="SA206" s="3"/>
      <c r="SB206" s="3"/>
      <c r="SC206" s="3"/>
      <c r="SD206" s="3"/>
      <c r="SE206" s="3"/>
      <c r="SF206" s="3"/>
      <c r="SG206" s="3"/>
      <c r="SH206" s="3"/>
      <c r="SI206" s="3"/>
      <c r="SJ206" s="3"/>
      <c r="SK206" s="3"/>
      <c r="SL206" s="3"/>
      <c r="SM206" s="3"/>
      <c r="SN206" s="3"/>
      <c r="SO206" s="3"/>
      <c r="SP206" s="3"/>
      <c r="SQ206" s="3"/>
      <c r="SR206" s="3"/>
      <c r="SS206" s="3"/>
      <c r="ST206" s="3"/>
      <c r="SU206" s="3"/>
      <c r="SV206" s="3"/>
      <c r="SW206" s="3"/>
      <c r="SX206" s="3"/>
      <c r="SY206" s="3"/>
      <c r="SZ206" s="3"/>
      <c r="TA206" s="3"/>
      <c r="TB206" s="3"/>
      <c r="TC206" s="3"/>
      <c r="TD206" s="3"/>
      <c r="TE206" s="3"/>
      <c r="TF206" s="3"/>
      <c r="TG206" s="3"/>
      <c r="TH206" s="3"/>
      <c r="TI206" s="3"/>
      <c r="TJ206" s="3"/>
      <c r="TK206" s="3"/>
      <c r="TL206" s="3"/>
      <c r="TM206" s="3"/>
      <c r="TN206" s="3"/>
      <c r="TO206" s="3"/>
      <c r="TP206" s="3"/>
      <c r="TQ206" s="3"/>
      <c r="TR206" s="3"/>
      <c r="TS206" s="3"/>
      <c r="TT206" s="3"/>
      <c r="TU206" s="3"/>
      <c r="TV206" s="3"/>
      <c r="TW206" s="3"/>
      <c r="TX206" s="3"/>
      <c r="TY206" s="3"/>
      <c r="TZ206" s="3"/>
      <c r="UA206" s="3"/>
      <c r="UB206" s="3"/>
      <c r="UC206" s="3"/>
      <c r="UD206" s="3"/>
      <c r="UE206" s="3"/>
      <c r="UF206" s="3"/>
      <c r="UG206" s="3"/>
      <c r="UH206" s="3"/>
      <c r="UI206" s="3"/>
      <c r="UJ206" s="3"/>
      <c r="UK206" s="3"/>
      <c r="UL206" s="3"/>
      <c r="UM206" s="3"/>
      <c r="UN206" s="3"/>
      <c r="UO206" s="3"/>
      <c r="UP206" s="3"/>
      <c r="UQ206" s="3"/>
      <c r="UR206" s="3"/>
      <c r="US206" s="3"/>
      <c r="UT206" s="3"/>
      <c r="UU206" s="3"/>
      <c r="UV206" s="3"/>
      <c r="UW206" s="3"/>
      <c r="UX206" s="3"/>
      <c r="UY206" s="3"/>
      <c r="UZ206" s="3"/>
      <c r="VA206" s="3"/>
      <c r="VB206" s="3"/>
      <c r="VC206" s="3"/>
      <c r="VD206" s="3"/>
      <c r="VE206" s="3"/>
      <c r="VF206" s="3"/>
      <c r="VG206" s="3"/>
      <c r="VH206" s="3"/>
      <c r="VI206" s="3"/>
      <c r="VJ206" s="3"/>
      <c r="VK206" s="3"/>
      <c r="VL206" s="3"/>
      <c r="VM206" s="3"/>
      <c r="VN206" s="3"/>
      <c r="VO206" s="3"/>
      <c r="VP206" s="3"/>
      <c r="VQ206" s="3"/>
      <c r="VR206" s="3"/>
      <c r="VS206" s="3"/>
      <c r="VT206" s="3"/>
      <c r="VU206" s="3"/>
      <c r="VV206" s="3"/>
    </row>
    <row r="207" spans="1:594" s="204" customFormat="1">
      <c r="A207" s="115" t="s">
        <v>1512</v>
      </c>
      <c r="B207" s="479"/>
      <c r="C207" s="169"/>
      <c r="D207" s="169"/>
      <c r="F207" s="304">
        <v>70811</v>
      </c>
      <c r="G207" s="161" t="s">
        <v>439</v>
      </c>
      <c r="H207" s="858">
        <f>'Charges et produits du CRP'!N322</f>
        <v>0</v>
      </c>
      <c r="I207" s="858">
        <f t="shared" si="36"/>
        <v>0</v>
      </c>
      <c r="J207" s="858">
        <f t="shared" si="37"/>
        <v>0</v>
      </c>
      <c r="K207" s="858">
        <f>'cpte_CNmaj Act.Subs. &amp; RBA'!K207+'cpte_CN Act.Spé.'!K207</f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3"/>
      <c r="AH207" s="3"/>
      <c r="AI207" s="3"/>
      <c r="AJ207" s="3"/>
      <c r="AK207" s="3"/>
      <c r="AL207" s="3"/>
      <c r="AM207" s="1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</row>
    <row r="208" spans="1:594" s="204" customFormat="1">
      <c r="A208" s="115" t="s">
        <v>1512</v>
      </c>
      <c r="B208" s="479"/>
      <c r="C208" s="169"/>
      <c r="D208" s="169"/>
      <c r="F208" s="304">
        <v>70812</v>
      </c>
      <c r="G208" s="161" t="s">
        <v>440</v>
      </c>
      <c r="H208" s="858">
        <f>'Charges et produits du CRP'!N323</f>
        <v>0</v>
      </c>
      <c r="I208" s="858">
        <f t="shared" si="36"/>
        <v>0</v>
      </c>
      <c r="J208" s="858">
        <f t="shared" si="37"/>
        <v>0</v>
      </c>
      <c r="K208" s="858">
        <f>'cpte_CNmaj Act.Subs. &amp; RBA'!K208+'cpte_CN Act.Spé.'!K208</f>
        <v>0</v>
      </c>
      <c r="L208" s="3"/>
      <c r="M208" s="154">
        <f>'Charges et produits du CRP'!N323</f>
        <v>0</v>
      </c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</row>
    <row r="209" spans="1:594" s="204" customFormat="1">
      <c r="A209" s="115" t="s">
        <v>1512</v>
      </c>
      <c r="B209" s="479"/>
      <c r="C209" s="169"/>
      <c r="D209" s="169"/>
      <c r="F209" s="304">
        <v>70813</v>
      </c>
      <c r="G209" s="161" t="s">
        <v>441</v>
      </c>
      <c r="H209" s="858">
        <f>'Charges et produits du CRP'!N324</f>
        <v>0</v>
      </c>
      <c r="I209" s="858">
        <f t="shared" si="36"/>
        <v>0</v>
      </c>
      <c r="J209" s="858">
        <f t="shared" si="37"/>
        <v>0</v>
      </c>
      <c r="K209" s="858">
        <f>'cpte_CNmaj Act.Subs. &amp; RBA'!K209+'cpte_CN Act.Spé.'!K209</f>
        <v>0</v>
      </c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154">
        <f>'Charges et produits du CRP'!N324</f>
        <v>0</v>
      </c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3"/>
      <c r="NJ209" s="3"/>
      <c r="NK209" s="3"/>
      <c r="NL209" s="3"/>
      <c r="NM209" s="3"/>
      <c r="NN209" s="3"/>
      <c r="NO209" s="3"/>
      <c r="NP209" s="3"/>
      <c r="NQ209" s="3"/>
      <c r="NR209" s="3"/>
      <c r="NS209" s="3"/>
      <c r="NT209" s="3"/>
      <c r="NU209" s="3"/>
      <c r="NV209" s="3"/>
      <c r="NW209" s="3"/>
      <c r="NX209" s="3"/>
      <c r="NY209" s="3"/>
      <c r="NZ209" s="3"/>
      <c r="OA209" s="3"/>
      <c r="OB209" s="3"/>
      <c r="OC209" s="3"/>
      <c r="OD209" s="3"/>
      <c r="OE209" s="3"/>
      <c r="OF209" s="3"/>
      <c r="OG209" s="3"/>
      <c r="OH209" s="3"/>
      <c r="OI209" s="3"/>
      <c r="OJ209" s="3"/>
      <c r="OK209" s="3"/>
      <c r="OL209" s="3"/>
      <c r="OM209" s="3"/>
      <c r="ON209" s="3"/>
      <c r="OO209" s="3"/>
      <c r="OP209" s="3"/>
      <c r="OQ209" s="3"/>
      <c r="OR209" s="3"/>
      <c r="OS209" s="3"/>
      <c r="OT209" s="3"/>
      <c r="OU209" s="3"/>
      <c r="OV209" s="3"/>
      <c r="OW209" s="3"/>
      <c r="OX209" s="3"/>
      <c r="OY209" s="3"/>
      <c r="OZ209" s="3"/>
      <c r="PA209" s="3"/>
      <c r="PB209" s="3"/>
      <c r="PC209" s="3"/>
      <c r="PD209" s="3"/>
      <c r="PE209" s="3"/>
      <c r="PF209" s="3"/>
      <c r="PG209" s="3"/>
      <c r="PH209" s="3"/>
      <c r="PI209" s="3"/>
      <c r="PJ209" s="3"/>
      <c r="PK209" s="3"/>
      <c r="PL209" s="3"/>
      <c r="PM209" s="3"/>
      <c r="PN209" s="3"/>
      <c r="PO209" s="3"/>
      <c r="PP209" s="3"/>
      <c r="PQ209" s="3"/>
      <c r="PR209" s="3"/>
      <c r="PS209" s="3"/>
      <c r="PT209" s="3"/>
      <c r="PU209" s="3"/>
      <c r="PV209" s="3"/>
      <c r="PW209" s="3"/>
      <c r="PX209" s="3"/>
      <c r="PY209" s="3"/>
      <c r="PZ209" s="3"/>
      <c r="QA209" s="3"/>
      <c r="QB209" s="3"/>
      <c r="QC209" s="3"/>
      <c r="QD209" s="3"/>
      <c r="QE209" s="3"/>
      <c r="QF209" s="3"/>
      <c r="QG209" s="3"/>
      <c r="QH209" s="3"/>
      <c r="QI209" s="3"/>
      <c r="QJ209" s="3"/>
      <c r="QK209" s="3"/>
      <c r="QL209" s="3"/>
      <c r="QM209" s="3"/>
      <c r="QN209" s="3"/>
      <c r="QO209" s="3"/>
      <c r="QP209" s="3"/>
      <c r="QQ209" s="3"/>
      <c r="QR209" s="3"/>
      <c r="QS209" s="3"/>
      <c r="QT209" s="3"/>
      <c r="QU209" s="3"/>
      <c r="QV209" s="3"/>
      <c r="QW209" s="3"/>
      <c r="QX209" s="3"/>
      <c r="QY209" s="3"/>
      <c r="QZ209" s="3"/>
      <c r="RA209" s="3"/>
      <c r="RB209" s="3"/>
      <c r="RC209" s="3"/>
      <c r="RD209" s="3"/>
      <c r="RE209" s="3"/>
      <c r="RF209" s="3"/>
      <c r="RG209" s="3"/>
      <c r="RH209" s="3"/>
      <c r="RI209" s="3"/>
      <c r="RJ209" s="3"/>
      <c r="RK209" s="3"/>
      <c r="RL209" s="3"/>
      <c r="RM209" s="3"/>
      <c r="RN209" s="3"/>
      <c r="RO209" s="3"/>
      <c r="RP209" s="3"/>
      <c r="RQ209" s="3"/>
      <c r="RR209" s="3"/>
      <c r="RS209" s="3"/>
      <c r="RT209" s="3"/>
      <c r="RU209" s="3"/>
      <c r="RV209" s="3"/>
      <c r="RW209" s="3"/>
      <c r="RX209" s="3"/>
      <c r="RY209" s="3"/>
      <c r="RZ209" s="3"/>
      <c r="SA209" s="3"/>
      <c r="SB209" s="3"/>
      <c r="SC209" s="3"/>
      <c r="SD209" s="3"/>
      <c r="SE209" s="3"/>
      <c r="SF209" s="3"/>
      <c r="SG209" s="3"/>
      <c r="SH209" s="3"/>
      <c r="SI209" s="3"/>
      <c r="SJ209" s="3"/>
      <c r="SK209" s="3"/>
      <c r="SL209" s="3"/>
      <c r="SM209" s="3"/>
      <c r="SN209" s="3"/>
      <c r="SO209" s="3"/>
      <c r="SP209" s="3"/>
      <c r="SQ209" s="3"/>
      <c r="SR209" s="3"/>
      <c r="SS209" s="3"/>
      <c r="ST209" s="3"/>
      <c r="SU209" s="3"/>
      <c r="SV209" s="3"/>
      <c r="SW209" s="3"/>
      <c r="SX209" s="3"/>
      <c r="SY209" s="3"/>
      <c r="SZ209" s="3"/>
      <c r="TA209" s="3"/>
      <c r="TB209" s="3"/>
      <c r="TC209" s="3"/>
      <c r="TD209" s="3"/>
      <c r="TE209" s="3"/>
      <c r="TF209" s="3"/>
      <c r="TG209" s="3"/>
      <c r="TH209" s="3"/>
      <c r="TI209" s="3"/>
      <c r="TJ209" s="3"/>
      <c r="TK209" s="3"/>
      <c r="TL209" s="3"/>
      <c r="TM209" s="3"/>
      <c r="TN209" s="3"/>
      <c r="TO209" s="3"/>
      <c r="TP209" s="3"/>
      <c r="TQ209" s="3"/>
      <c r="TR209" s="3"/>
      <c r="TS209" s="3"/>
      <c r="TT209" s="3"/>
      <c r="TU209" s="3"/>
      <c r="TV209" s="3"/>
      <c r="TW209" s="3"/>
      <c r="TX209" s="3"/>
      <c r="TY209" s="3"/>
      <c r="TZ209" s="3"/>
      <c r="UA209" s="3"/>
      <c r="UB209" s="3"/>
      <c r="UC209" s="3"/>
      <c r="UD209" s="3"/>
      <c r="UE209" s="3"/>
      <c r="UF209" s="3"/>
      <c r="UG209" s="3"/>
      <c r="UH209" s="3"/>
      <c r="UI209" s="3"/>
      <c r="UJ209" s="3"/>
      <c r="UK209" s="3"/>
      <c r="UL209" s="3"/>
      <c r="UM209" s="3"/>
      <c r="UN209" s="3"/>
      <c r="UO209" s="3"/>
      <c r="UP209" s="3"/>
      <c r="UQ209" s="3"/>
      <c r="UR209" s="3"/>
      <c r="US209" s="3"/>
      <c r="UT209" s="3"/>
      <c r="UU209" s="3"/>
      <c r="UV209" s="3"/>
      <c r="UW209" s="3"/>
      <c r="UX209" s="3"/>
      <c r="UY209" s="3"/>
      <c r="UZ209" s="3"/>
      <c r="VA209" s="3"/>
      <c r="VB209" s="3"/>
      <c r="VC209" s="3"/>
      <c r="VD209" s="3"/>
      <c r="VE209" s="3"/>
      <c r="VF209" s="3"/>
      <c r="VG209" s="3"/>
      <c r="VH209" s="3"/>
      <c r="VI209" s="3"/>
      <c r="VJ209" s="3"/>
      <c r="VK209" s="3"/>
      <c r="VL209" s="3"/>
      <c r="VM209" s="3"/>
      <c r="VN209" s="3"/>
      <c r="VO209" s="3"/>
      <c r="VP209" s="3"/>
      <c r="VQ209" s="3"/>
      <c r="VR209" s="3"/>
      <c r="VS209" s="3"/>
      <c r="VT209" s="3"/>
      <c r="VU209" s="3"/>
      <c r="VV209" s="3"/>
    </row>
    <row r="210" spans="1:594" s="204" customFormat="1">
      <c r="A210" s="115" t="s">
        <v>1512</v>
      </c>
      <c r="B210" s="479"/>
      <c r="C210" s="169"/>
      <c r="D210" s="169"/>
      <c r="F210" s="304">
        <v>70818</v>
      </c>
      <c r="G210" s="161" t="s">
        <v>442</v>
      </c>
      <c r="H210" s="858">
        <f>'Charges et produits du CRP'!N325</f>
        <v>0</v>
      </c>
      <c r="I210" s="858">
        <f t="shared" si="36"/>
        <v>0</v>
      </c>
      <c r="J210" s="858">
        <f t="shared" si="37"/>
        <v>0</v>
      </c>
      <c r="K210" s="858">
        <f>'cpte_CNmaj Act.Subs. &amp; RBA'!K210+'cpte_CN Act.Spé.'!K210</f>
        <v>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</row>
    <row r="211" spans="1:594" s="204" customFormat="1">
      <c r="A211" s="115" t="s">
        <v>1512</v>
      </c>
      <c r="B211" s="479"/>
      <c r="C211" s="169"/>
      <c r="D211" s="169"/>
      <c r="F211" s="304">
        <v>70821</v>
      </c>
      <c r="G211" s="161" t="s">
        <v>443</v>
      </c>
      <c r="H211" s="858">
        <f>'Charges et produits du CRP'!N326</f>
        <v>0</v>
      </c>
      <c r="I211" s="858">
        <f t="shared" si="36"/>
        <v>0</v>
      </c>
      <c r="J211" s="858">
        <f t="shared" si="37"/>
        <v>0</v>
      </c>
      <c r="K211" s="858">
        <f>'cpte_CNmaj Act.Subs. &amp; RBA'!K211+'cpte_CN Act.Spé.'!K211</f>
        <v>0</v>
      </c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3"/>
      <c r="NJ211" s="3"/>
      <c r="NK211" s="3"/>
      <c r="NL211" s="3"/>
      <c r="NM211" s="3"/>
      <c r="NN211" s="3"/>
      <c r="NO211" s="3"/>
      <c r="NP211" s="3"/>
      <c r="NQ211" s="3"/>
      <c r="NR211" s="3"/>
      <c r="NS211" s="3"/>
      <c r="NT211" s="3"/>
      <c r="NU211" s="3"/>
      <c r="NV211" s="3"/>
      <c r="NW211" s="3"/>
      <c r="NX211" s="3"/>
      <c r="NY211" s="3"/>
      <c r="NZ211" s="3"/>
      <c r="OA211" s="3"/>
      <c r="OB211" s="3"/>
      <c r="OC211" s="3"/>
      <c r="OD211" s="3"/>
      <c r="OE211" s="3"/>
      <c r="OF211" s="3"/>
      <c r="OG211" s="3"/>
      <c r="OH211" s="3"/>
      <c r="OI211" s="3"/>
      <c r="OJ211" s="3"/>
      <c r="OK211" s="3"/>
      <c r="OL211" s="3"/>
      <c r="OM211" s="3"/>
      <c r="ON211" s="3"/>
      <c r="OO211" s="3"/>
      <c r="OP211" s="3"/>
      <c r="OQ211" s="3"/>
      <c r="OR211" s="3"/>
      <c r="OS211" s="3"/>
      <c r="OT211" s="3"/>
      <c r="OU211" s="3"/>
      <c r="OV211" s="3"/>
      <c r="OW211" s="3"/>
      <c r="OX211" s="3"/>
      <c r="OY211" s="3"/>
      <c r="OZ211" s="3"/>
      <c r="PA211" s="3"/>
      <c r="PB211" s="3"/>
      <c r="PC211" s="3"/>
      <c r="PD211" s="3"/>
      <c r="PE211" s="3"/>
      <c r="PF211" s="3"/>
      <c r="PG211" s="3"/>
      <c r="PH211" s="3"/>
      <c r="PI211" s="3"/>
      <c r="PJ211" s="3"/>
      <c r="PK211" s="3"/>
      <c r="PL211" s="3"/>
      <c r="PM211" s="3"/>
      <c r="PN211" s="3"/>
      <c r="PO211" s="3"/>
      <c r="PP211" s="3"/>
      <c r="PQ211" s="3"/>
      <c r="PR211" s="3"/>
      <c r="PS211" s="3"/>
      <c r="PT211" s="3"/>
      <c r="PU211" s="3"/>
      <c r="PV211" s="3"/>
      <c r="PW211" s="3"/>
      <c r="PX211" s="3"/>
      <c r="PY211" s="3"/>
      <c r="PZ211" s="3"/>
      <c r="QA211" s="3"/>
      <c r="QB211" s="3"/>
      <c r="QC211" s="3"/>
      <c r="QD211" s="3"/>
      <c r="QE211" s="3"/>
      <c r="QF211" s="3"/>
      <c r="QG211" s="3"/>
      <c r="QH211" s="3"/>
      <c r="QI211" s="3"/>
      <c r="QJ211" s="3"/>
      <c r="QK211" s="3"/>
      <c r="QL211" s="3"/>
      <c r="QM211" s="3"/>
      <c r="QN211" s="3"/>
      <c r="QO211" s="3"/>
      <c r="QP211" s="3"/>
      <c r="QQ211" s="3"/>
      <c r="QR211" s="3"/>
      <c r="QS211" s="3"/>
      <c r="QT211" s="3"/>
      <c r="QU211" s="3"/>
      <c r="QV211" s="3"/>
      <c r="QW211" s="3"/>
      <c r="QX211" s="3"/>
      <c r="QY211" s="3"/>
      <c r="QZ211" s="3"/>
      <c r="RA211" s="3"/>
      <c r="RB211" s="3"/>
      <c r="RC211" s="3"/>
      <c r="RD211" s="3"/>
      <c r="RE211" s="3"/>
      <c r="RF211" s="3"/>
      <c r="RG211" s="3"/>
      <c r="RH211" s="3"/>
      <c r="RI211" s="3"/>
      <c r="RJ211" s="3"/>
      <c r="RK211" s="3"/>
      <c r="RL211" s="3"/>
      <c r="RM211" s="3"/>
      <c r="RN211" s="3"/>
      <c r="RO211" s="3"/>
      <c r="RP211" s="3"/>
      <c r="RQ211" s="3"/>
      <c r="RR211" s="3"/>
      <c r="RS211" s="3"/>
      <c r="RT211" s="3"/>
      <c r="RU211" s="3"/>
      <c r="RV211" s="3"/>
      <c r="RW211" s="3"/>
      <c r="RX211" s="3"/>
      <c r="RY211" s="3"/>
      <c r="RZ211" s="3"/>
      <c r="SA211" s="3"/>
      <c r="SB211" s="3"/>
      <c r="SC211" s="3"/>
      <c r="SD211" s="3"/>
      <c r="SE211" s="3"/>
      <c r="SF211" s="3"/>
      <c r="SG211" s="3"/>
      <c r="SH211" s="3"/>
      <c r="SI211" s="3"/>
      <c r="SJ211" s="3"/>
      <c r="SK211" s="3"/>
      <c r="SL211" s="3"/>
      <c r="SM211" s="3"/>
      <c r="SN211" s="3"/>
      <c r="SO211" s="3"/>
      <c r="SP211" s="3"/>
      <c r="SQ211" s="3"/>
      <c r="SR211" s="3"/>
      <c r="SS211" s="3"/>
      <c r="ST211" s="3"/>
      <c r="SU211" s="3"/>
      <c r="SV211" s="3"/>
      <c r="SW211" s="3"/>
      <c r="SX211" s="3"/>
      <c r="SY211" s="3"/>
      <c r="SZ211" s="3"/>
      <c r="TA211" s="3"/>
      <c r="TB211" s="3"/>
      <c r="TC211" s="3"/>
      <c r="TD211" s="3"/>
      <c r="TE211" s="3"/>
      <c r="TF211" s="3"/>
      <c r="TG211" s="3"/>
      <c r="TH211" s="3"/>
      <c r="TI211" s="3"/>
      <c r="TJ211" s="3"/>
      <c r="TK211" s="3"/>
      <c r="TL211" s="3"/>
      <c r="TM211" s="3"/>
      <c r="TN211" s="3"/>
      <c r="TO211" s="3"/>
      <c r="TP211" s="3"/>
      <c r="TQ211" s="3"/>
      <c r="TR211" s="3"/>
      <c r="TS211" s="3"/>
      <c r="TT211" s="3"/>
      <c r="TU211" s="3"/>
      <c r="TV211" s="3"/>
      <c r="TW211" s="3"/>
      <c r="TX211" s="3"/>
      <c r="TY211" s="3"/>
      <c r="TZ211" s="3"/>
      <c r="UA211" s="3"/>
      <c r="UB211" s="3"/>
      <c r="UC211" s="3"/>
      <c r="UD211" s="3"/>
      <c r="UE211" s="3"/>
      <c r="UF211" s="3"/>
      <c r="UG211" s="3"/>
      <c r="UH211" s="3"/>
      <c r="UI211" s="3"/>
      <c r="UJ211" s="3"/>
      <c r="UK211" s="3"/>
      <c r="UL211" s="3"/>
      <c r="UM211" s="3"/>
      <c r="UN211" s="3"/>
      <c r="UO211" s="3"/>
      <c r="UP211" s="3"/>
      <c r="UQ211" s="3"/>
      <c r="UR211" s="3"/>
      <c r="US211" s="3"/>
      <c r="UT211" s="3"/>
      <c r="UU211" s="3"/>
      <c r="UV211" s="3"/>
      <c r="UW211" s="3"/>
      <c r="UX211" s="3"/>
      <c r="UY211" s="3"/>
      <c r="UZ211" s="3"/>
      <c r="VA211" s="3"/>
      <c r="VB211" s="3"/>
      <c r="VC211" s="3"/>
      <c r="VD211" s="3"/>
      <c r="VE211" s="3"/>
      <c r="VF211" s="3"/>
      <c r="VG211" s="3"/>
      <c r="VH211" s="3"/>
      <c r="VI211" s="3"/>
      <c r="VJ211" s="3"/>
      <c r="VK211" s="3"/>
      <c r="VL211" s="3"/>
      <c r="VM211" s="3"/>
      <c r="VN211" s="3"/>
      <c r="VO211" s="3"/>
      <c r="VP211" s="3"/>
      <c r="VQ211" s="3"/>
      <c r="VR211" s="3"/>
      <c r="VS211" s="3"/>
      <c r="VT211" s="3"/>
      <c r="VU211" s="3"/>
      <c r="VV211" s="3"/>
    </row>
    <row r="212" spans="1:594" s="204" customFormat="1">
      <c r="A212" s="115" t="s">
        <v>1512</v>
      </c>
      <c r="B212" s="479"/>
      <c r="C212" s="169"/>
      <c r="D212" s="169"/>
      <c r="F212" s="304">
        <v>70822</v>
      </c>
      <c r="G212" s="161" t="s">
        <v>444</v>
      </c>
      <c r="H212" s="858">
        <f>'Charges et produits du CRP'!N327</f>
        <v>0</v>
      </c>
      <c r="I212" s="858">
        <f t="shared" si="36"/>
        <v>0</v>
      </c>
      <c r="J212" s="858">
        <f t="shared" si="37"/>
        <v>0</v>
      </c>
      <c r="K212" s="858">
        <f>'cpte_CNmaj Act.Subs. &amp; RBA'!K212+'cpte_CN Act.Spé.'!K212</f>
        <v>0</v>
      </c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3"/>
      <c r="NJ212" s="3"/>
      <c r="NK212" s="3"/>
      <c r="NL212" s="3"/>
      <c r="NM212" s="3"/>
      <c r="NN212" s="3"/>
      <c r="NO212" s="3"/>
      <c r="NP212" s="3"/>
      <c r="NQ212" s="3"/>
      <c r="NR212" s="3"/>
      <c r="NS212" s="3"/>
      <c r="NT212" s="3"/>
      <c r="NU212" s="3"/>
      <c r="NV212" s="3"/>
      <c r="NW212" s="3"/>
      <c r="NX212" s="3"/>
      <c r="NY212" s="3"/>
      <c r="NZ212" s="3"/>
      <c r="OA212" s="3"/>
      <c r="OB212" s="3"/>
      <c r="OC212" s="3"/>
      <c r="OD212" s="3"/>
      <c r="OE212" s="3"/>
      <c r="OF212" s="3"/>
      <c r="OG212" s="3"/>
      <c r="OH212" s="3"/>
      <c r="OI212" s="3"/>
      <c r="OJ212" s="3"/>
      <c r="OK212" s="3"/>
      <c r="OL212" s="3"/>
      <c r="OM212" s="3"/>
      <c r="ON212" s="3"/>
      <c r="OO212" s="3"/>
      <c r="OP212" s="3"/>
      <c r="OQ212" s="3"/>
      <c r="OR212" s="3"/>
      <c r="OS212" s="3"/>
      <c r="OT212" s="3"/>
      <c r="OU212" s="3"/>
      <c r="OV212" s="3"/>
      <c r="OW212" s="3"/>
      <c r="OX212" s="3"/>
      <c r="OY212" s="3"/>
      <c r="OZ212" s="3"/>
      <c r="PA212" s="3"/>
      <c r="PB212" s="3"/>
      <c r="PC212" s="3"/>
      <c r="PD212" s="3"/>
      <c r="PE212" s="3"/>
      <c r="PF212" s="3"/>
      <c r="PG212" s="3"/>
      <c r="PH212" s="3"/>
      <c r="PI212" s="3"/>
      <c r="PJ212" s="3"/>
      <c r="PK212" s="3"/>
      <c r="PL212" s="3"/>
      <c r="PM212" s="3"/>
      <c r="PN212" s="3"/>
      <c r="PO212" s="3"/>
      <c r="PP212" s="3"/>
      <c r="PQ212" s="3"/>
      <c r="PR212" s="3"/>
      <c r="PS212" s="3"/>
      <c r="PT212" s="3"/>
      <c r="PU212" s="3"/>
      <c r="PV212" s="3"/>
      <c r="PW212" s="3"/>
      <c r="PX212" s="3"/>
      <c r="PY212" s="3"/>
      <c r="PZ212" s="3"/>
      <c r="QA212" s="3"/>
      <c r="QB212" s="3"/>
      <c r="QC212" s="3"/>
      <c r="QD212" s="3"/>
      <c r="QE212" s="3"/>
      <c r="QF212" s="3"/>
      <c r="QG212" s="3"/>
      <c r="QH212" s="3"/>
      <c r="QI212" s="3"/>
      <c r="QJ212" s="3"/>
      <c r="QK212" s="3"/>
      <c r="QL212" s="3"/>
      <c r="QM212" s="3"/>
      <c r="QN212" s="3"/>
      <c r="QO212" s="3"/>
      <c r="QP212" s="3"/>
      <c r="QQ212" s="3"/>
      <c r="QR212" s="3"/>
      <c r="QS212" s="3"/>
      <c r="QT212" s="3"/>
      <c r="QU212" s="3"/>
      <c r="QV212" s="3"/>
      <c r="QW212" s="3"/>
      <c r="QX212" s="3"/>
      <c r="QY212" s="3"/>
      <c r="QZ212" s="3"/>
      <c r="RA212" s="3"/>
      <c r="RB212" s="3"/>
      <c r="RC212" s="3"/>
      <c r="RD212" s="3"/>
      <c r="RE212" s="3"/>
      <c r="RF212" s="3"/>
      <c r="RG212" s="3"/>
      <c r="RH212" s="3"/>
      <c r="RI212" s="3"/>
      <c r="RJ212" s="3"/>
      <c r="RK212" s="3"/>
      <c r="RL212" s="3"/>
      <c r="RM212" s="3"/>
      <c r="RN212" s="3"/>
      <c r="RO212" s="3"/>
      <c r="RP212" s="3"/>
      <c r="RQ212" s="3"/>
      <c r="RR212" s="3"/>
      <c r="RS212" s="3"/>
      <c r="RT212" s="3"/>
      <c r="RU212" s="3"/>
      <c r="RV212" s="3"/>
      <c r="RW212" s="3"/>
      <c r="RX212" s="3"/>
      <c r="RY212" s="3"/>
      <c r="RZ212" s="3"/>
      <c r="SA212" s="3"/>
      <c r="SB212" s="3"/>
      <c r="SC212" s="3"/>
      <c r="SD212" s="3"/>
      <c r="SE212" s="3"/>
      <c r="SF212" s="3"/>
      <c r="SG212" s="3"/>
      <c r="SH212" s="3"/>
      <c r="SI212" s="3"/>
      <c r="SJ212" s="3"/>
      <c r="SK212" s="3"/>
      <c r="SL212" s="3"/>
      <c r="SM212" s="3"/>
      <c r="SN212" s="3"/>
      <c r="SO212" s="3"/>
      <c r="SP212" s="3"/>
      <c r="SQ212" s="3"/>
      <c r="SR212" s="3"/>
      <c r="SS212" s="3"/>
      <c r="ST212" s="3"/>
      <c r="SU212" s="3"/>
      <c r="SV212" s="3"/>
      <c r="SW212" s="3"/>
      <c r="SX212" s="3"/>
      <c r="SY212" s="3"/>
      <c r="SZ212" s="3"/>
      <c r="TA212" s="3"/>
      <c r="TB212" s="3"/>
      <c r="TC212" s="3"/>
      <c r="TD212" s="3"/>
      <c r="TE212" s="3"/>
      <c r="TF212" s="3"/>
      <c r="TG212" s="3"/>
      <c r="TH212" s="3"/>
      <c r="TI212" s="3"/>
      <c r="TJ212" s="3"/>
      <c r="TK212" s="3"/>
      <c r="TL212" s="3"/>
      <c r="TM212" s="3"/>
      <c r="TN212" s="3"/>
      <c r="TO212" s="3"/>
      <c r="TP212" s="3"/>
      <c r="TQ212" s="3"/>
      <c r="TR212" s="3"/>
      <c r="TS212" s="3"/>
      <c r="TT212" s="3"/>
      <c r="TU212" s="3"/>
      <c r="TV212" s="3"/>
      <c r="TW212" s="3"/>
      <c r="TX212" s="3"/>
      <c r="TY212" s="3"/>
      <c r="TZ212" s="3"/>
      <c r="UA212" s="3"/>
      <c r="UB212" s="3"/>
      <c r="UC212" s="3"/>
      <c r="UD212" s="3"/>
      <c r="UE212" s="3"/>
      <c r="UF212" s="3"/>
      <c r="UG212" s="3"/>
      <c r="UH212" s="3"/>
      <c r="UI212" s="3"/>
      <c r="UJ212" s="3"/>
      <c r="UK212" s="3"/>
      <c r="UL212" s="3"/>
      <c r="UM212" s="3"/>
      <c r="UN212" s="3"/>
      <c r="UO212" s="3"/>
      <c r="UP212" s="3"/>
      <c r="UQ212" s="3"/>
      <c r="UR212" s="3"/>
      <c r="US212" s="3"/>
      <c r="UT212" s="3"/>
      <c r="UU212" s="3"/>
      <c r="UV212" s="3"/>
      <c r="UW212" s="3"/>
      <c r="UX212" s="3"/>
      <c r="UY212" s="3"/>
      <c r="UZ212" s="3"/>
      <c r="VA212" s="3"/>
      <c r="VB212" s="3"/>
      <c r="VC212" s="3"/>
      <c r="VD212" s="3"/>
      <c r="VE212" s="3"/>
      <c r="VF212" s="3"/>
      <c r="VG212" s="3"/>
      <c r="VH212" s="3"/>
      <c r="VI212" s="3"/>
      <c r="VJ212" s="3"/>
      <c r="VK212" s="3"/>
      <c r="VL212" s="3"/>
      <c r="VM212" s="3"/>
      <c r="VN212" s="3"/>
      <c r="VO212" s="3"/>
      <c r="VP212" s="3"/>
      <c r="VQ212" s="3"/>
      <c r="VR212" s="3"/>
      <c r="VS212" s="3"/>
      <c r="VT212" s="3"/>
      <c r="VU212" s="3"/>
      <c r="VV212" s="3"/>
    </row>
    <row r="213" spans="1:594" s="204" customFormat="1">
      <c r="A213" s="115" t="s">
        <v>1512</v>
      </c>
      <c r="B213" s="479"/>
      <c r="C213" s="169"/>
      <c r="D213" s="169"/>
      <c r="F213" s="304">
        <v>70823</v>
      </c>
      <c r="G213" s="161" t="s">
        <v>445</v>
      </c>
      <c r="H213" s="858">
        <f>'Charges et produits du CRP'!N328</f>
        <v>0</v>
      </c>
      <c r="I213" s="858">
        <f t="shared" si="36"/>
        <v>0</v>
      </c>
      <c r="J213" s="858">
        <f t="shared" si="37"/>
        <v>0</v>
      </c>
      <c r="K213" s="858">
        <f>'cpte_CNmaj Act.Subs. &amp; RBA'!K213+'cpte_CN Act.Spé.'!K213</f>
        <v>0</v>
      </c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3"/>
      <c r="NJ213" s="3"/>
      <c r="NK213" s="3"/>
      <c r="NL213" s="3"/>
      <c r="NM213" s="3"/>
      <c r="NN213" s="3"/>
      <c r="NO213" s="3"/>
      <c r="NP213" s="3"/>
      <c r="NQ213" s="3"/>
      <c r="NR213" s="3"/>
      <c r="NS213" s="3"/>
      <c r="NT213" s="3"/>
      <c r="NU213" s="3"/>
      <c r="NV213" s="3"/>
      <c r="NW213" s="3"/>
      <c r="NX213" s="3"/>
      <c r="NY213" s="3"/>
      <c r="NZ213" s="3"/>
      <c r="OA213" s="3"/>
      <c r="OB213" s="3"/>
      <c r="OC213" s="3"/>
      <c r="OD213" s="3"/>
      <c r="OE213" s="3"/>
      <c r="OF213" s="3"/>
      <c r="OG213" s="3"/>
      <c r="OH213" s="3"/>
      <c r="OI213" s="3"/>
      <c r="OJ213" s="3"/>
      <c r="OK213" s="3"/>
      <c r="OL213" s="3"/>
      <c r="OM213" s="3"/>
      <c r="ON213" s="3"/>
      <c r="OO213" s="3"/>
      <c r="OP213" s="3"/>
      <c r="OQ213" s="3"/>
      <c r="OR213" s="3"/>
      <c r="OS213" s="3"/>
      <c r="OT213" s="3"/>
      <c r="OU213" s="3"/>
      <c r="OV213" s="3"/>
      <c r="OW213" s="3"/>
      <c r="OX213" s="3"/>
      <c r="OY213" s="3"/>
      <c r="OZ213" s="3"/>
      <c r="PA213" s="3"/>
      <c r="PB213" s="3"/>
      <c r="PC213" s="3"/>
      <c r="PD213" s="3"/>
      <c r="PE213" s="3"/>
      <c r="PF213" s="3"/>
      <c r="PG213" s="3"/>
      <c r="PH213" s="3"/>
      <c r="PI213" s="3"/>
      <c r="PJ213" s="3"/>
      <c r="PK213" s="3"/>
      <c r="PL213" s="3"/>
      <c r="PM213" s="3"/>
      <c r="PN213" s="3"/>
      <c r="PO213" s="3"/>
      <c r="PP213" s="3"/>
      <c r="PQ213" s="3"/>
      <c r="PR213" s="3"/>
      <c r="PS213" s="3"/>
      <c r="PT213" s="3"/>
      <c r="PU213" s="3"/>
      <c r="PV213" s="3"/>
      <c r="PW213" s="3"/>
      <c r="PX213" s="3"/>
      <c r="PY213" s="3"/>
      <c r="PZ213" s="3"/>
      <c r="QA213" s="3"/>
      <c r="QB213" s="3"/>
      <c r="QC213" s="3"/>
      <c r="QD213" s="3"/>
      <c r="QE213" s="3"/>
      <c r="QF213" s="3"/>
      <c r="QG213" s="3"/>
      <c r="QH213" s="3"/>
      <c r="QI213" s="3"/>
      <c r="QJ213" s="3"/>
      <c r="QK213" s="3"/>
      <c r="QL213" s="3"/>
      <c r="QM213" s="3"/>
      <c r="QN213" s="3"/>
      <c r="QO213" s="3"/>
      <c r="QP213" s="3"/>
      <c r="QQ213" s="3"/>
      <c r="QR213" s="3"/>
      <c r="QS213" s="3"/>
      <c r="QT213" s="3"/>
      <c r="QU213" s="3"/>
      <c r="QV213" s="3"/>
      <c r="QW213" s="3"/>
      <c r="QX213" s="3"/>
      <c r="QY213" s="3"/>
      <c r="QZ213" s="3"/>
      <c r="RA213" s="3"/>
      <c r="RB213" s="3"/>
      <c r="RC213" s="3"/>
      <c r="RD213" s="3"/>
      <c r="RE213" s="3"/>
      <c r="RF213" s="3"/>
      <c r="RG213" s="3"/>
      <c r="RH213" s="3"/>
      <c r="RI213" s="3"/>
      <c r="RJ213" s="3"/>
      <c r="RK213" s="3"/>
      <c r="RL213" s="3"/>
      <c r="RM213" s="3"/>
      <c r="RN213" s="3"/>
      <c r="RO213" s="3"/>
      <c r="RP213" s="3"/>
      <c r="RQ213" s="3"/>
      <c r="RR213" s="3"/>
      <c r="RS213" s="3"/>
      <c r="RT213" s="3"/>
      <c r="RU213" s="3"/>
      <c r="RV213" s="3"/>
      <c r="RW213" s="3"/>
      <c r="RX213" s="3"/>
      <c r="RY213" s="3"/>
      <c r="RZ213" s="3"/>
      <c r="SA213" s="3"/>
      <c r="SB213" s="3"/>
      <c r="SC213" s="3"/>
      <c r="SD213" s="3"/>
      <c r="SE213" s="3"/>
      <c r="SF213" s="3"/>
      <c r="SG213" s="3"/>
      <c r="SH213" s="3"/>
      <c r="SI213" s="3"/>
      <c r="SJ213" s="3"/>
      <c r="SK213" s="3"/>
      <c r="SL213" s="3"/>
      <c r="SM213" s="3"/>
      <c r="SN213" s="3"/>
      <c r="SO213" s="3"/>
      <c r="SP213" s="3"/>
      <c r="SQ213" s="3"/>
      <c r="SR213" s="3"/>
      <c r="SS213" s="3"/>
      <c r="ST213" s="3"/>
      <c r="SU213" s="3"/>
      <c r="SV213" s="3"/>
      <c r="SW213" s="3"/>
      <c r="SX213" s="3"/>
      <c r="SY213" s="3"/>
      <c r="SZ213" s="3"/>
      <c r="TA213" s="3"/>
      <c r="TB213" s="3"/>
      <c r="TC213" s="3"/>
      <c r="TD213" s="3"/>
      <c r="TE213" s="3"/>
      <c r="TF213" s="3"/>
      <c r="TG213" s="3"/>
      <c r="TH213" s="3"/>
      <c r="TI213" s="3"/>
      <c r="TJ213" s="3"/>
      <c r="TK213" s="3"/>
      <c r="TL213" s="3"/>
      <c r="TM213" s="3"/>
      <c r="TN213" s="3"/>
      <c r="TO213" s="3"/>
      <c r="TP213" s="3"/>
      <c r="TQ213" s="3"/>
      <c r="TR213" s="3"/>
      <c r="TS213" s="3"/>
      <c r="TT213" s="3"/>
      <c r="TU213" s="3"/>
      <c r="TV213" s="3"/>
      <c r="TW213" s="3"/>
      <c r="TX213" s="3"/>
      <c r="TY213" s="3"/>
      <c r="TZ213" s="3"/>
      <c r="UA213" s="3"/>
      <c r="UB213" s="3"/>
      <c r="UC213" s="3"/>
      <c r="UD213" s="3"/>
      <c r="UE213" s="3"/>
      <c r="UF213" s="3"/>
      <c r="UG213" s="3"/>
      <c r="UH213" s="3"/>
      <c r="UI213" s="3"/>
      <c r="UJ213" s="3"/>
      <c r="UK213" s="3"/>
      <c r="UL213" s="3"/>
      <c r="UM213" s="3"/>
      <c r="UN213" s="3"/>
      <c r="UO213" s="3"/>
      <c r="UP213" s="3"/>
      <c r="UQ213" s="3"/>
      <c r="UR213" s="3"/>
      <c r="US213" s="3"/>
      <c r="UT213" s="3"/>
      <c r="UU213" s="3"/>
      <c r="UV213" s="3"/>
      <c r="UW213" s="3"/>
      <c r="UX213" s="3"/>
      <c r="UY213" s="3"/>
      <c r="UZ213" s="3"/>
      <c r="VA213" s="3"/>
      <c r="VB213" s="3"/>
      <c r="VC213" s="3"/>
      <c r="VD213" s="3"/>
      <c r="VE213" s="3"/>
      <c r="VF213" s="3"/>
      <c r="VG213" s="3"/>
      <c r="VH213" s="3"/>
      <c r="VI213" s="3"/>
      <c r="VJ213" s="3"/>
      <c r="VK213" s="3"/>
      <c r="VL213" s="3"/>
      <c r="VM213" s="3"/>
      <c r="VN213" s="3"/>
      <c r="VO213" s="3"/>
      <c r="VP213" s="3"/>
      <c r="VQ213" s="3"/>
      <c r="VR213" s="3"/>
      <c r="VS213" s="3"/>
      <c r="VT213" s="3"/>
      <c r="VU213" s="3"/>
      <c r="VV213" s="3"/>
    </row>
    <row r="214" spans="1:594" s="204" customFormat="1" ht="22.5">
      <c r="A214" s="115" t="s">
        <v>1512</v>
      </c>
      <c r="B214" s="479"/>
      <c r="C214" s="169"/>
      <c r="D214" s="169"/>
      <c r="F214" s="304">
        <v>70824</v>
      </c>
      <c r="G214" s="161" t="s">
        <v>446</v>
      </c>
      <c r="H214" s="858">
        <f>'Charges et produits du CRP'!N329</f>
        <v>0</v>
      </c>
      <c r="I214" s="858">
        <f t="shared" si="36"/>
        <v>0</v>
      </c>
      <c r="J214" s="858">
        <f t="shared" si="37"/>
        <v>0</v>
      </c>
      <c r="K214" s="858">
        <f>'cpte_CNmaj Act.Subs. &amp; RBA'!K214+'cpte_CN Act.Spé.'!K214</f>
        <v>0</v>
      </c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  <c r="QI214" s="3"/>
      <c r="QJ214" s="3"/>
      <c r="QK214" s="3"/>
      <c r="QL214" s="3"/>
      <c r="QM214" s="3"/>
      <c r="QN214" s="3"/>
      <c r="QO214" s="3"/>
      <c r="QP214" s="3"/>
      <c r="QQ214" s="3"/>
      <c r="QR214" s="3"/>
      <c r="QS214" s="3"/>
      <c r="QT214" s="3"/>
      <c r="QU214" s="3"/>
      <c r="QV214" s="3"/>
      <c r="QW214" s="3"/>
      <c r="QX214" s="3"/>
      <c r="QY214" s="3"/>
      <c r="QZ214" s="3"/>
      <c r="RA214" s="3"/>
      <c r="RB214" s="3"/>
      <c r="RC214" s="3"/>
      <c r="RD214" s="3"/>
      <c r="RE214" s="3"/>
      <c r="RF214" s="3"/>
      <c r="RG214" s="3"/>
      <c r="RH214" s="3"/>
      <c r="RI214" s="3"/>
      <c r="RJ214" s="3"/>
      <c r="RK214" s="3"/>
      <c r="RL214" s="3"/>
      <c r="RM214" s="3"/>
      <c r="RN214" s="3"/>
      <c r="RO214" s="3"/>
      <c r="RP214" s="3"/>
      <c r="RQ214" s="3"/>
      <c r="RR214" s="3"/>
      <c r="RS214" s="3"/>
      <c r="RT214" s="3"/>
      <c r="RU214" s="3"/>
      <c r="RV214" s="3"/>
      <c r="RW214" s="3"/>
      <c r="RX214" s="3"/>
      <c r="RY214" s="3"/>
      <c r="RZ214" s="3"/>
      <c r="SA214" s="3"/>
      <c r="SB214" s="3"/>
      <c r="SC214" s="3"/>
      <c r="SD214" s="3"/>
      <c r="SE214" s="3"/>
      <c r="SF214" s="3"/>
      <c r="SG214" s="3"/>
      <c r="SH214" s="3"/>
      <c r="SI214" s="3"/>
      <c r="SJ214" s="3"/>
      <c r="SK214" s="3"/>
      <c r="SL214" s="3"/>
      <c r="SM214" s="3"/>
      <c r="SN214" s="3"/>
      <c r="SO214" s="3"/>
      <c r="SP214" s="3"/>
      <c r="SQ214" s="3"/>
      <c r="SR214" s="3"/>
      <c r="SS214" s="3"/>
      <c r="ST214" s="3"/>
      <c r="SU214" s="3"/>
      <c r="SV214" s="3"/>
      <c r="SW214" s="3"/>
      <c r="SX214" s="3"/>
      <c r="SY214" s="3"/>
      <c r="SZ214" s="3"/>
      <c r="TA214" s="3"/>
      <c r="TB214" s="3"/>
      <c r="TC214" s="3"/>
      <c r="TD214" s="3"/>
      <c r="TE214" s="3"/>
      <c r="TF214" s="3"/>
      <c r="TG214" s="3"/>
      <c r="TH214" s="3"/>
      <c r="TI214" s="3"/>
      <c r="TJ214" s="3"/>
      <c r="TK214" s="3"/>
      <c r="TL214" s="3"/>
      <c r="TM214" s="3"/>
      <c r="TN214" s="3"/>
      <c r="TO214" s="3"/>
      <c r="TP214" s="3"/>
      <c r="TQ214" s="3"/>
      <c r="TR214" s="3"/>
      <c r="TS214" s="3"/>
      <c r="TT214" s="3"/>
      <c r="TU214" s="3"/>
      <c r="TV214" s="3"/>
      <c r="TW214" s="3"/>
      <c r="TX214" s="3"/>
      <c r="TY214" s="3"/>
      <c r="TZ214" s="3"/>
      <c r="UA214" s="3"/>
      <c r="UB214" s="3"/>
      <c r="UC214" s="3"/>
      <c r="UD214" s="3"/>
      <c r="UE214" s="3"/>
      <c r="UF214" s="3"/>
      <c r="UG214" s="3"/>
      <c r="UH214" s="3"/>
      <c r="UI214" s="3"/>
      <c r="UJ214" s="3"/>
      <c r="UK214" s="3"/>
      <c r="UL214" s="3"/>
      <c r="UM214" s="3"/>
      <c r="UN214" s="3"/>
      <c r="UO214" s="3"/>
      <c r="UP214" s="3"/>
      <c r="UQ214" s="3"/>
      <c r="UR214" s="3"/>
      <c r="US214" s="3"/>
      <c r="UT214" s="3"/>
      <c r="UU214" s="3"/>
      <c r="UV214" s="3"/>
      <c r="UW214" s="3"/>
      <c r="UX214" s="3"/>
      <c r="UY214" s="3"/>
      <c r="UZ214" s="3"/>
      <c r="VA214" s="3"/>
      <c r="VB214" s="3"/>
      <c r="VC214" s="3"/>
      <c r="VD214" s="3"/>
      <c r="VE214" s="3"/>
      <c r="VF214" s="3"/>
      <c r="VG214" s="3"/>
      <c r="VH214" s="3"/>
      <c r="VI214" s="3"/>
      <c r="VJ214" s="3"/>
      <c r="VK214" s="3"/>
      <c r="VL214" s="3"/>
      <c r="VM214" s="3"/>
      <c r="VN214" s="3"/>
      <c r="VO214" s="3"/>
      <c r="VP214" s="3"/>
      <c r="VQ214" s="3"/>
      <c r="VR214" s="3"/>
      <c r="VS214" s="3"/>
      <c r="VT214" s="3"/>
      <c r="VU214" s="3"/>
      <c r="VV214" s="3"/>
    </row>
    <row r="215" spans="1:594" s="204" customFormat="1">
      <c r="A215" s="115" t="s">
        <v>1512</v>
      </c>
      <c r="B215" s="479"/>
      <c r="C215" s="169"/>
      <c r="D215" s="169"/>
      <c r="F215" s="304">
        <v>70828</v>
      </c>
      <c r="G215" s="161" t="s">
        <v>447</v>
      </c>
      <c r="H215" s="858">
        <f>'Charges et produits du CRP'!N330</f>
        <v>0</v>
      </c>
      <c r="I215" s="858">
        <f t="shared" si="36"/>
        <v>0</v>
      </c>
      <c r="J215" s="858">
        <f t="shared" si="37"/>
        <v>0</v>
      </c>
      <c r="K215" s="858">
        <f>'cpte_CNmaj Act.Subs. &amp; RBA'!K215+'cpte_CN Act.Spé.'!K215</f>
        <v>0</v>
      </c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3"/>
      <c r="NJ215" s="3"/>
      <c r="NK215" s="3"/>
      <c r="NL215" s="3"/>
      <c r="NM215" s="3"/>
      <c r="NN215" s="3"/>
      <c r="NO215" s="3"/>
      <c r="NP215" s="3"/>
      <c r="NQ215" s="3"/>
      <c r="NR215" s="3"/>
      <c r="NS215" s="3"/>
      <c r="NT215" s="3"/>
      <c r="NU215" s="3"/>
      <c r="NV215" s="3"/>
      <c r="NW215" s="3"/>
      <c r="NX215" s="3"/>
      <c r="NY215" s="3"/>
      <c r="NZ215" s="3"/>
      <c r="OA215" s="3"/>
      <c r="OB215" s="3"/>
      <c r="OC215" s="3"/>
      <c r="OD215" s="3"/>
      <c r="OE215" s="3"/>
      <c r="OF215" s="3"/>
      <c r="OG215" s="3"/>
      <c r="OH215" s="3"/>
      <c r="OI215" s="3"/>
      <c r="OJ215" s="3"/>
      <c r="OK215" s="3"/>
      <c r="OL215" s="3"/>
      <c r="OM215" s="3"/>
      <c r="ON215" s="3"/>
      <c r="OO215" s="3"/>
      <c r="OP215" s="3"/>
      <c r="OQ215" s="3"/>
      <c r="OR215" s="3"/>
      <c r="OS215" s="3"/>
      <c r="OT215" s="3"/>
      <c r="OU215" s="3"/>
      <c r="OV215" s="3"/>
      <c r="OW215" s="3"/>
      <c r="OX215" s="3"/>
      <c r="OY215" s="3"/>
      <c r="OZ215" s="3"/>
      <c r="PA215" s="3"/>
      <c r="PB215" s="3"/>
      <c r="PC215" s="3"/>
      <c r="PD215" s="3"/>
      <c r="PE215" s="3"/>
      <c r="PF215" s="3"/>
      <c r="PG215" s="3"/>
      <c r="PH215" s="3"/>
      <c r="PI215" s="3"/>
      <c r="PJ215" s="3"/>
      <c r="PK215" s="3"/>
      <c r="PL215" s="3"/>
      <c r="PM215" s="3"/>
      <c r="PN215" s="3"/>
      <c r="PO215" s="3"/>
      <c r="PP215" s="3"/>
      <c r="PQ215" s="3"/>
      <c r="PR215" s="3"/>
      <c r="PS215" s="3"/>
      <c r="PT215" s="3"/>
      <c r="PU215" s="3"/>
      <c r="PV215" s="3"/>
      <c r="PW215" s="3"/>
      <c r="PX215" s="3"/>
      <c r="PY215" s="3"/>
      <c r="PZ215" s="3"/>
      <c r="QA215" s="3"/>
      <c r="QB215" s="3"/>
      <c r="QC215" s="3"/>
      <c r="QD215" s="3"/>
      <c r="QE215" s="3"/>
      <c r="QF215" s="3"/>
      <c r="QG215" s="3"/>
      <c r="QH215" s="3"/>
      <c r="QI215" s="3"/>
      <c r="QJ215" s="3"/>
      <c r="QK215" s="3"/>
      <c r="QL215" s="3"/>
      <c r="QM215" s="3"/>
      <c r="QN215" s="3"/>
      <c r="QO215" s="3"/>
      <c r="QP215" s="3"/>
      <c r="QQ215" s="3"/>
      <c r="QR215" s="3"/>
      <c r="QS215" s="3"/>
      <c r="QT215" s="3"/>
      <c r="QU215" s="3"/>
      <c r="QV215" s="3"/>
      <c r="QW215" s="3"/>
      <c r="QX215" s="3"/>
      <c r="QY215" s="3"/>
      <c r="QZ215" s="3"/>
      <c r="RA215" s="3"/>
      <c r="RB215" s="3"/>
      <c r="RC215" s="3"/>
      <c r="RD215" s="3"/>
      <c r="RE215" s="3"/>
      <c r="RF215" s="3"/>
      <c r="RG215" s="3"/>
      <c r="RH215" s="3"/>
      <c r="RI215" s="3"/>
      <c r="RJ215" s="3"/>
      <c r="RK215" s="3"/>
      <c r="RL215" s="3"/>
      <c r="RM215" s="3"/>
      <c r="RN215" s="3"/>
      <c r="RO215" s="3"/>
      <c r="RP215" s="3"/>
      <c r="RQ215" s="3"/>
      <c r="RR215" s="3"/>
      <c r="RS215" s="3"/>
      <c r="RT215" s="3"/>
      <c r="RU215" s="3"/>
      <c r="RV215" s="3"/>
      <c r="RW215" s="3"/>
      <c r="RX215" s="3"/>
      <c r="RY215" s="3"/>
      <c r="RZ215" s="3"/>
      <c r="SA215" s="3"/>
      <c r="SB215" s="3"/>
      <c r="SC215" s="3"/>
      <c r="SD215" s="3"/>
      <c r="SE215" s="3"/>
      <c r="SF215" s="3"/>
      <c r="SG215" s="3"/>
      <c r="SH215" s="3"/>
      <c r="SI215" s="3"/>
      <c r="SJ215" s="3"/>
      <c r="SK215" s="3"/>
      <c r="SL215" s="3"/>
      <c r="SM215" s="3"/>
      <c r="SN215" s="3"/>
      <c r="SO215" s="3"/>
      <c r="SP215" s="3"/>
      <c r="SQ215" s="3"/>
      <c r="SR215" s="3"/>
      <c r="SS215" s="3"/>
      <c r="ST215" s="3"/>
      <c r="SU215" s="3"/>
      <c r="SV215" s="3"/>
      <c r="SW215" s="3"/>
      <c r="SX215" s="3"/>
      <c r="SY215" s="3"/>
      <c r="SZ215" s="3"/>
      <c r="TA215" s="3"/>
      <c r="TB215" s="3"/>
      <c r="TC215" s="3"/>
      <c r="TD215" s="3"/>
      <c r="TE215" s="3"/>
      <c r="TF215" s="3"/>
      <c r="TG215" s="3"/>
      <c r="TH215" s="3"/>
      <c r="TI215" s="3"/>
      <c r="TJ215" s="3"/>
      <c r="TK215" s="3"/>
      <c r="TL215" s="3"/>
      <c r="TM215" s="3"/>
      <c r="TN215" s="3"/>
      <c r="TO215" s="3"/>
      <c r="TP215" s="3"/>
      <c r="TQ215" s="3"/>
      <c r="TR215" s="3"/>
      <c r="TS215" s="3"/>
      <c r="TT215" s="3"/>
      <c r="TU215" s="3"/>
      <c r="TV215" s="3"/>
      <c r="TW215" s="3"/>
      <c r="TX215" s="3"/>
      <c r="TY215" s="3"/>
      <c r="TZ215" s="3"/>
      <c r="UA215" s="3"/>
      <c r="UB215" s="3"/>
      <c r="UC215" s="3"/>
      <c r="UD215" s="3"/>
      <c r="UE215" s="3"/>
      <c r="UF215" s="3"/>
      <c r="UG215" s="3"/>
      <c r="UH215" s="3"/>
      <c r="UI215" s="3"/>
      <c r="UJ215" s="3"/>
      <c r="UK215" s="3"/>
      <c r="UL215" s="3"/>
      <c r="UM215" s="3"/>
      <c r="UN215" s="3"/>
      <c r="UO215" s="3"/>
      <c r="UP215" s="3"/>
      <c r="UQ215" s="3"/>
      <c r="UR215" s="3"/>
      <c r="US215" s="3"/>
      <c r="UT215" s="3"/>
      <c r="UU215" s="3"/>
      <c r="UV215" s="3"/>
      <c r="UW215" s="3"/>
      <c r="UX215" s="3"/>
      <c r="UY215" s="3"/>
      <c r="UZ215" s="3"/>
      <c r="VA215" s="3"/>
      <c r="VB215" s="3"/>
      <c r="VC215" s="3"/>
      <c r="VD215" s="3"/>
      <c r="VE215" s="3"/>
      <c r="VF215" s="3"/>
      <c r="VG215" s="3"/>
      <c r="VH215" s="3"/>
      <c r="VI215" s="3"/>
      <c r="VJ215" s="3"/>
      <c r="VK215" s="3"/>
      <c r="VL215" s="3"/>
      <c r="VM215" s="3"/>
      <c r="VN215" s="3"/>
      <c r="VO215" s="3"/>
      <c r="VP215" s="3"/>
      <c r="VQ215" s="3"/>
      <c r="VR215" s="3"/>
      <c r="VS215" s="3"/>
      <c r="VT215" s="3"/>
      <c r="VU215" s="3"/>
      <c r="VV215" s="3"/>
    </row>
    <row r="216" spans="1:594" s="204" customFormat="1">
      <c r="A216" s="115" t="s">
        <v>1512</v>
      </c>
      <c r="B216" s="479"/>
      <c r="C216" s="169"/>
      <c r="D216" s="169"/>
      <c r="F216" s="304">
        <v>7083</v>
      </c>
      <c r="G216" s="161" t="s">
        <v>448</v>
      </c>
      <c r="H216" s="858">
        <f>'Charges et produits du CRP'!N331</f>
        <v>0</v>
      </c>
      <c r="I216" s="858">
        <f t="shared" si="36"/>
        <v>0</v>
      </c>
      <c r="J216" s="858">
        <f t="shared" si="37"/>
        <v>0</v>
      </c>
      <c r="K216" s="858">
        <f>'cpte_CNmaj Act.Subs. &amp; RBA'!K216+'cpte_CN Act.Spé.'!K216</f>
        <v>0</v>
      </c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3"/>
      <c r="OS216" s="3"/>
      <c r="OT216" s="3"/>
      <c r="OU216" s="3"/>
      <c r="OV216" s="3"/>
      <c r="OW216" s="3"/>
      <c r="OX216" s="3"/>
      <c r="OY216" s="3"/>
      <c r="OZ216" s="3"/>
      <c r="PA216" s="3"/>
      <c r="PB216" s="3"/>
      <c r="PC216" s="3"/>
      <c r="PD216" s="3"/>
      <c r="PE216" s="3"/>
      <c r="PF216" s="3"/>
      <c r="PG216" s="3"/>
      <c r="PH216" s="3"/>
      <c r="PI216" s="3"/>
      <c r="PJ216" s="3"/>
      <c r="PK216" s="3"/>
      <c r="PL216" s="3"/>
      <c r="PM216" s="3"/>
      <c r="PN216" s="3"/>
      <c r="PO216" s="3"/>
      <c r="PP216" s="3"/>
      <c r="PQ216" s="3"/>
      <c r="PR216" s="3"/>
      <c r="PS216" s="3"/>
      <c r="PT216" s="3"/>
      <c r="PU216" s="3"/>
      <c r="PV216" s="3"/>
      <c r="PW216" s="3"/>
      <c r="PX216" s="3"/>
      <c r="PY216" s="3"/>
      <c r="PZ216" s="3"/>
      <c r="QA216" s="3"/>
      <c r="QB216" s="3"/>
      <c r="QC216" s="3"/>
      <c r="QD216" s="3"/>
      <c r="QE216" s="3"/>
      <c r="QF216" s="3"/>
      <c r="QG216" s="3"/>
      <c r="QH216" s="3"/>
      <c r="QI216" s="3"/>
      <c r="QJ216" s="3"/>
      <c r="QK216" s="3"/>
      <c r="QL216" s="3"/>
      <c r="QM216" s="3"/>
      <c r="QN216" s="3"/>
      <c r="QO216" s="3"/>
      <c r="QP216" s="3"/>
      <c r="QQ216" s="3"/>
      <c r="QR216" s="3"/>
      <c r="QS216" s="3"/>
      <c r="QT216" s="3"/>
      <c r="QU216" s="3"/>
      <c r="QV216" s="3"/>
      <c r="QW216" s="3"/>
      <c r="QX216" s="3"/>
      <c r="QY216" s="3"/>
      <c r="QZ216" s="3"/>
      <c r="RA216" s="3"/>
      <c r="RB216" s="3"/>
      <c r="RC216" s="3"/>
      <c r="RD216" s="3"/>
      <c r="RE216" s="3"/>
      <c r="RF216" s="3"/>
      <c r="RG216" s="3"/>
      <c r="RH216" s="3"/>
      <c r="RI216" s="3"/>
      <c r="RJ216" s="3"/>
      <c r="RK216" s="3"/>
      <c r="RL216" s="3"/>
      <c r="RM216" s="3"/>
      <c r="RN216" s="3"/>
      <c r="RO216" s="3"/>
      <c r="RP216" s="3"/>
      <c r="RQ216" s="3"/>
      <c r="RR216" s="3"/>
      <c r="RS216" s="3"/>
      <c r="RT216" s="3"/>
      <c r="RU216" s="3"/>
      <c r="RV216" s="3"/>
      <c r="RW216" s="3"/>
      <c r="RX216" s="3"/>
      <c r="RY216" s="3"/>
      <c r="RZ216" s="3"/>
      <c r="SA216" s="3"/>
      <c r="SB216" s="3"/>
      <c r="SC216" s="3"/>
      <c r="SD216" s="3"/>
      <c r="SE216" s="3"/>
      <c r="SF216" s="3"/>
      <c r="SG216" s="3"/>
      <c r="SH216" s="3"/>
      <c r="SI216" s="3"/>
      <c r="SJ216" s="3"/>
      <c r="SK216" s="3"/>
      <c r="SL216" s="3"/>
      <c r="SM216" s="3"/>
      <c r="SN216" s="3"/>
      <c r="SO216" s="3"/>
      <c r="SP216" s="3"/>
      <c r="SQ216" s="3"/>
      <c r="SR216" s="3"/>
      <c r="SS216" s="3"/>
      <c r="ST216" s="3"/>
      <c r="SU216" s="3"/>
      <c r="SV216" s="3"/>
      <c r="SW216" s="3"/>
      <c r="SX216" s="3"/>
      <c r="SY216" s="3"/>
      <c r="SZ216" s="3"/>
      <c r="TA216" s="3"/>
      <c r="TB216" s="3"/>
      <c r="TC216" s="3"/>
      <c r="TD216" s="3"/>
      <c r="TE216" s="3"/>
      <c r="TF216" s="3"/>
      <c r="TG216" s="3"/>
      <c r="TH216" s="3"/>
      <c r="TI216" s="3"/>
      <c r="TJ216" s="3"/>
      <c r="TK216" s="3"/>
      <c r="TL216" s="3"/>
      <c r="TM216" s="3"/>
      <c r="TN216" s="3"/>
      <c r="TO216" s="3"/>
      <c r="TP216" s="3"/>
      <c r="TQ216" s="3"/>
      <c r="TR216" s="3"/>
      <c r="TS216" s="3"/>
      <c r="TT216" s="3"/>
      <c r="TU216" s="3"/>
      <c r="TV216" s="3"/>
      <c r="TW216" s="3"/>
      <c r="TX216" s="3"/>
      <c r="TY216" s="3"/>
      <c r="TZ216" s="3"/>
      <c r="UA216" s="3"/>
      <c r="UB216" s="3"/>
      <c r="UC216" s="3"/>
      <c r="UD216" s="3"/>
      <c r="UE216" s="3"/>
      <c r="UF216" s="3"/>
      <c r="UG216" s="3"/>
      <c r="UH216" s="3"/>
      <c r="UI216" s="3"/>
      <c r="UJ216" s="3"/>
      <c r="UK216" s="3"/>
      <c r="UL216" s="3"/>
      <c r="UM216" s="3"/>
      <c r="UN216" s="3"/>
      <c r="UO216" s="3"/>
      <c r="UP216" s="3"/>
      <c r="UQ216" s="3"/>
      <c r="UR216" s="3"/>
      <c r="US216" s="3"/>
      <c r="UT216" s="3"/>
      <c r="UU216" s="3"/>
      <c r="UV216" s="3"/>
      <c r="UW216" s="3"/>
      <c r="UX216" s="3"/>
      <c r="UY216" s="3"/>
      <c r="UZ216" s="3"/>
      <c r="VA216" s="3"/>
      <c r="VB216" s="3"/>
      <c r="VC216" s="3"/>
      <c r="VD216" s="3"/>
      <c r="VE216" s="3"/>
      <c r="VF216" s="3"/>
      <c r="VG216" s="3"/>
      <c r="VH216" s="3"/>
      <c r="VI216" s="3"/>
      <c r="VJ216" s="3"/>
      <c r="VK216" s="3"/>
      <c r="VL216" s="3"/>
      <c r="VM216" s="3"/>
      <c r="VN216" s="3"/>
      <c r="VO216" s="3"/>
      <c r="VP216" s="3"/>
      <c r="VQ216" s="3"/>
      <c r="VR216" s="3"/>
      <c r="VS216" s="3"/>
      <c r="VT216" s="3"/>
      <c r="VU216" s="3"/>
      <c r="VV216" s="3"/>
    </row>
    <row r="217" spans="1:594" s="204" customFormat="1">
      <c r="A217" s="115" t="s">
        <v>1512</v>
      </c>
      <c r="B217" s="479"/>
      <c r="C217" s="169"/>
      <c r="D217" s="169"/>
      <c r="F217" s="304">
        <v>7084</v>
      </c>
      <c r="G217" s="161" t="s">
        <v>449</v>
      </c>
      <c r="H217" s="858">
        <f>'Charges et produits du CRP'!N332</f>
        <v>0</v>
      </c>
      <c r="I217" s="858">
        <f t="shared" si="36"/>
        <v>0</v>
      </c>
      <c r="J217" s="858">
        <f t="shared" si="37"/>
        <v>0</v>
      </c>
      <c r="K217" s="858">
        <f>'cpte_CNmaj Act.Subs. &amp; RBA'!K217+'cpte_CN Act.Spé.'!K217</f>
        <v>0</v>
      </c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3"/>
      <c r="NJ217" s="3"/>
      <c r="NK217" s="3"/>
      <c r="NL217" s="3"/>
      <c r="NM217" s="3"/>
      <c r="NN217" s="3"/>
      <c r="NO217" s="3"/>
      <c r="NP217" s="3"/>
      <c r="NQ217" s="3"/>
      <c r="NR217" s="3"/>
      <c r="NS217" s="3"/>
      <c r="NT217" s="3"/>
      <c r="NU217" s="3"/>
      <c r="NV217" s="3"/>
      <c r="NW217" s="3"/>
      <c r="NX217" s="3"/>
      <c r="NY217" s="3"/>
      <c r="NZ217" s="3"/>
      <c r="OA217" s="3"/>
      <c r="OB217" s="3"/>
      <c r="OC217" s="3"/>
      <c r="OD217" s="3"/>
      <c r="OE217" s="3"/>
      <c r="OF217" s="3"/>
      <c r="OG217" s="3"/>
      <c r="OH217" s="3"/>
      <c r="OI217" s="3"/>
      <c r="OJ217" s="3"/>
      <c r="OK217" s="3"/>
      <c r="OL217" s="3"/>
      <c r="OM217" s="3"/>
      <c r="ON217" s="3"/>
      <c r="OO217" s="3"/>
      <c r="OP217" s="3"/>
      <c r="OQ217" s="3"/>
      <c r="OR217" s="3"/>
      <c r="OS217" s="3"/>
      <c r="OT217" s="3"/>
      <c r="OU217" s="3"/>
      <c r="OV217" s="3"/>
      <c r="OW217" s="3"/>
      <c r="OX217" s="3"/>
      <c r="OY217" s="3"/>
      <c r="OZ217" s="3"/>
      <c r="PA217" s="3"/>
      <c r="PB217" s="3"/>
      <c r="PC217" s="3"/>
      <c r="PD217" s="3"/>
      <c r="PE217" s="3"/>
      <c r="PF217" s="3"/>
      <c r="PG217" s="3"/>
      <c r="PH217" s="3"/>
      <c r="PI217" s="3"/>
      <c r="PJ217" s="3"/>
      <c r="PK217" s="3"/>
      <c r="PL217" s="3"/>
      <c r="PM217" s="3"/>
      <c r="PN217" s="3"/>
      <c r="PO217" s="3"/>
      <c r="PP217" s="3"/>
      <c r="PQ217" s="3"/>
      <c r="PR217" s="3"/>
      <c r="PS217" s="3"/>
      <c r="PT217" s="3"/>
      <c r="PU217" s="3"/>
      <c r="PV217" s="3"/>
      <c r="PW217" s="3"/>
      <c r="PX217" s="3"/>
      <c r="PY217" s="3"/>
      <c r="PZ217" s="3"/>
      <c r="QA217" s="3"/>
      <c r="QB217" s="3"/>
      <c r="QC217" s="3"/>
      <c r="QD217" s="3"/>
      <c r="QE217" s="3"/>
      <c r="QF217" s="3"/>
      <c r="QG217" s="3"/>
      <c r="QH217" s="3"/>
      <c r="QI217" s="3"/>
      <c r="QJ217" s="3"/>
      <c r="QK217" s="3"/>
      <c r="QL217" s="3"/>
      <c r="QM217" s="3"/>
      <c r="QN217" s="3"/>
      <c r="QO217" s="3"/>
      <c r="QP217" s="3"/>
      <c r="QQ217" s="3"/>
      <c r="QR217" s="3"/>
      <c r="QS217" s="3"/>
      <c r="QT217" s="3"/>
      <c r="QU217" s="3"/>
      <c r="QV217" s="3"/>
      <c r="QW217" s="3"/>
      <c r="QX217" s="3"/>
      <c r="QY217" s="3"/>
      <c r="QZ217" s="3"/>
      <c r="RA217" s="3"/>
      <c r="RB217" s="3"/>
      <c r="RC217" s="3"/>
      <c r="RD217" s="3"/>
      <c r="RE217" s="3"/>
      <c r="RF217" s="3"/>
      <c r="RG217" s="3"/>
      <c r="RH217" s="3"/>
      <c r="RI217" s="3"/>
      <c r="RJ217" s="3"/>
      <c r="RK217" s="3"/>
      <c r="RL217" s="3"/>
      <c r="RM217" s="3"/>
      <c r="RN217" s="3"/>
      <c r="RO217" s="3"/>
      <c r="RP217" s="3"/>
      <c r="RQ217" s="3"/>
      <c r="RR217" s="3"/>
      <c r="RS217" s="3"/>
      <c r="RT217" s="3"/>
      <c r="RU217" s="3"/>
      <c r="RV217" s="3"/>
      <c r="RW217" s="3"/>
      <c r="RX217" s="3"/>
      <c r="RY217" s="3"/>
      <c r="RZ217" s="3"/>
      <c r="SA217" s="3"/>
      <c r="SB217" s="3"/>
      <c r="SC217" s="3"/>
      <c r="SD217" s="3"/>
      <c r="SE217" s="3"/>
      <c r="SF217" s="3"/>
      <c r="SG217" s="3"/>
      <c r="SH217" s="3"/>
      <c r="SI217" s="3"/>
      <c r="SJ217" s="3"/>
      <c r="SK217" s="3"/>
      <c r="SL217" s="3"/>
      <c r="SM217" s="3"/>
      <c r="SN217" s="3"/>
      <c r="SO217" s="3"/>
      <c r="SP217" s="3"/>
      <c r="SQ217" s="3"/>
      <c r="SR217" s="3"/>
      <c r="SS217" s="3"/>
      <c r="ST217" s="3"/>
      <c r="SU217" s="3"/>
      <c r="SV217" s="3"/>
      <c r="SW217" s="3"/>
      <c r="SX217" s="3"/>
      <c r="SY217" s="3"/>
      <c r="SZ217" s="3"/>
      <c r="TA217" s="3"/>
      <c r="TB217" s="3"/>
      <c r="TC217" s="3"/>
      <c r="TD217" s="3"/>
      <c r="TE217" s="3"/>
      <c r="TF217" s="3"/>
      <c r="TG217" s="3"/>
      <c r="TH217" s="3"/>
      <c r="TI217" s="3"/>
      <c r="TJ217" s="3"/>
      <c r="TK217" s="3"/>
      <c r="TL217" s="3"/>
      <c r="TM217" s="3"/>
      <c r="TN217" s="3"/>
      <c r="TO217" s="3"/>
      <c r="TP217" s="3"/>
      <c r="TQ217" s="3"/>
      <c r="TR217" s="3"/>
      <c r="TS217" s="3"/>
      <c r="TT217" s="3"/>
      <c r="TU217" s="3"/>
      <c r="TV217" s="3"/>
      <c r="TW217" s="3"/>
      <c r="TX217" s="3"/>
      <c r="TY217" s="3"/>
      <c r="TZ217" s="3"/>
      <c r="UA217" s="3"/>
      <c r="UB217" s="3"/>
      <c r="UC217" s="3"/>
      <c r="UD217" s="3"/>
      <c r="UE217" s="3"/>
      <c r="UF217" s="3"/>
      <c r="UG217" s="3"/>
      <c r="UH217" s="3"/>
      <c r="UI217" s="3"/>
      <c r="UJ217" s="3"/>
      <c r="UK217" s="3"/>
      <c r="UL217" s="3"/>
      <c r="UM217" s="3"/>
      <c r="UN217" s="3"/>
      <c r="UO217" s="3"/>
      <c r="UP217" s="3"/>
      <c r="UQ217" s="3"/>
      <c r="UR217" s="3"/>
      <c r="US217" s="3"/>
      <c r="UT217" s="3"/>
      <c r="UU217" s="3"/>
      <c r="UV217" s="3"/>
      <c r="UW217" s="3"/>
      <c r="UX217" s="3"/>
      <c r="UY217" s="3"/>
      <c r="UZ217" s="3"/>
      <c r="VA217" s="3"/>
      <c r="VB217" s="3"/>
      <c r="VC217" s="3"/>
      <c r="VD217" s="3"/>
      <c r="VE217" s="3"/>
      <c r="VF217" s="3"/>
      <c r="VG217" s="3"/>
      <c r="VH217" s="3"/>
      <c r="VI217" s="3"/>
      <c r="VJ217" s="3"/>
      <c r="VK217" s="3"/>
      <c r="VL217" s="3"/>
      <c r="VM217" s="3"/>
      <c r="VN217" s="3"/>
      <c r="VO217" s="3"/>
      <c r="VP217" s="3"/>
      <c r="VQ217" s="3"/>
      <c r="VR217" s="3"/>
      <c r="VS217" s="3"/>
      <c r="VT217" s="3"/>
      <c r="VU217" s="3"/>
      <c r="VV217" s="3"/>
    </row>
    <row r="218" spans="1:594" s="204" customFormat="1">
      <c r="A218" s="115" t="s">
        <v>1512</v>
      </c>
      <c r="B218" s="479"/>
      <c r="C218" s="169"/>
      <c r="D218" s="169"/>
      <c r="F218" s="304">
        <v>7087</v>
      </c>
      <c r="G218" s="161" t="s">
        <v>451</v>
      </c>
      <c r="H218" s="858">
        <f>'Charges et produits du CRP'!N333</f>
        <v>0</v>
      </c>
      <c r="I218" s="858">
        <f t="shared" si="36"/>
        <v>0</v>
      </c>
      <c r="J218" s="858">
        <f t="shared" si="37"/>
        <v>0</v>
      </c>
      <c r="K218" s="858">
        <f>'cpte_CNmaj Act.Subs. &amp; RBA'!K218+'cpte_CN Act.Spé.'!K218</f>
        <v>0</v>
      </c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3"/>
      <c r="NJ218" s="3"/>
      <c r="NK218" s="3"/>
      <c r="NL218" s="3"/>
      <c r="NM218" s="3"/>
      <c r="NN218" s="3"/>
      <c r="NO218" s="3"/>
      <c r="NP218" s="3"/>
      <c r="NQ218" s="3"/>
      <c r="NR218" s="3"/>
      <c r="NS218" s="3"/>
      <c r="NT218" s="3"/>
      <c r="NU218" s="3"/>
      <c r="NV218" s="3"/>
      <c r="NW218" s="3"/>
      <c r="NX218" s="3"/>
      <c r="NY218" s="3"/>
      <c r="NZ218" s="3"/>
      <c r="OA218" s="3"/>
      <c r="OB218" s="3"/>
      <c r="OC218" s="3"/>
      <c r="OD218" s="3"/>
      <c r="OE218" s="3"/>
      <c r="OF218" s="3"/>
      <c r="OG218" s="3"/>
      <c r="OH218" s="3"/>
      <c r="OI218" s="3"/>
      <c r="OJ218" s="3"/>
      <c r="OK218" s="3"/>
      <c r="OL218" s="3"/>
      <c r="OM218" s="3"/>
      <c r="ON218" s="3"/>
      <c r="OO218" s="3"/>
      <c r="OP218" s="3"/>
      <c r="OQ218" s="3"/>
      <c r="OR218" s="3"/>
      <c r="OS218" s="3"/>
      <c r="OT218" s="3"/>
      <c r="OU218" s="3"/>
      <c r="OV218" s="3"/>
      <c r="OW218" s="3"/>
      <c r="OX218" s="3"/>
      <c r="OY218" s="3"/>
      <c r="OZ218" s="3"/>
      <c r="PA218" s="3"/>
      <c r="PB218" s="3"/>
      <c r="PC218" s="3"/>
      <c r="PD218" s="3"/>
      <c r="PE218" s="3"/>
      <c r="PF218" s="3"/>
      <c r="PG218" s="3"/>
      <c r="PH218" s="3"/>
      <c r="PI218" s="3"/>
      <c r="PJ218" s="3"/>
      <c r="PK218" s="3"/>
      <c r="PL218" s="3"/>
      <c r="PM218" s="3"/>
      <c r="PN218" s="3"/>
      <c r="PO218" s="3"/>
      <c r="PP218" s="3"/>
      <c r="PQ218" s="3"/>
      <c r="PR218" s="3"/>
      <c r="PS218" s="3"/>
      <c r="PT218" s="3"/>
      <c r="PU218" s="3"/>
      <c r="PV218" s="3"/>
      <c r="PW218" s="3"/>
      <c r="PX218" s="3"/>
      <c r="PY218" s="3"/>
      <c r="PZ218" s="3"/>
      <c r="QA218" s="3"/>
      <c r="QB218" s="3"/>
      <c r="QC218" s="3"/>
      <c r="QD218" s="3"/>
      <c r="QE218" s="3"/>
      <c r="QF218" s="3"/>
      <c r="QG218" s="3"/>
      <c r="QH218" s="3"/>
      <c r="QI218" s="3"/>
      <c r="QJ218" s="3"/>
      <c r="QK218" s="3"/>
      <c r="QL218" s="3"/>
      <c r="QM218" s="3"/>
      <c r="QN218" s="3"/>
      <c r="QO218" s="3"/>
      <c r="QP218" s="3"/>
      <c r="QQ218" s="3"/>
      <c r="QR218" s="3"/>
      <c r="QS218" s="3"/>
      <c r="QT218" s="3"/>
      <c r="QU218" s="3"/>
      <c r="QV218" s="3"/>
      <c r="QW218" s="3"/>
      <c r="QX218" s="3"/>
      <c r="QY218" s="3"/>
      <c r="QZ218" s="3"/>
      <c r="RA218" s="3"/>
      <c r="RB218" s="3"/>
      <c r="RC218" s="3"/>
      <c r="RD218" s="3"/>
      <c r="RE218" s="3"/>
      <c r="RF218" s="3"/>
      <c r="RG218" s="3"/>
      <c r="RH218" s="3"/>
      <c r="RI218" s="3"/>
      <c r="RJ218" s="3"/>
      <c r="RK218" s="3"/>
      <c r="RL218" s="3"/>
      <c r="RM218" s="3"/>
      <c r="RN218" s="3"/>
      <c r="RO218" s="3"/>
      <c r="RP218" s="3"/>
      <c r="RQ218" s="3"/>
      <c r="RR218" s="3"/>
      <c r="RS218" s="3"/>
      <c r="RT218" s="3"/>
      <c r="RU218" s="3"/>
      <c r="RV218" s="3"/>
      <c r="RW218" s="3"/>
      <c r="RX218" s="3"/>
      <c r="RY218" s="3"/>
      <c r="RZ218" s="3"/>
      <c r="SA218" s="3"/>
      <c r="SB218" s="3"/>
      <c r="SC218" s="3"/>
      <c r="SD218" s="3"/>
      <c r="SE218" s="3"/>
      <c r="SF218" s="3"/>
      <c r="SG218" s="3"/>
      <c r="SH218" s="3"/>
      <c r="SI218" s="3"/>
      <c r="SJ218" s="3"/>
      <c r="SK218" s="3"/>
      <c r="SL218" s="3"/>
      <c r="SM218" s="3"/>
      <c r="SN218" s="3"/>
      <c r="SO218" s="3"/>
      <c r="SP218" s="3"/>
      <c r="SQ218" s="3"/>
      <c r="SR218" s="3"/>
      <c r="SS218" s="3"/>
      <c r="ST218" s="3"/>
      <c r="SU218" s="3"/>
      <c r="SV218" s="3"/>
      <c r="SW218" s="3"/>
      <c r="SX218" s="3"/>
      <c r="SY218" s="3"/>
      <c r="SZ218" s="3"/>
      <c r="TA218" s="3"/>
      <c r="TB218" s="3"/>
      <c r="TC218" s="3"/>
      <c r="TD218" s="3"/>
      <c r="TE218" s="3"/>
      <c r="TF218" s="3"/>
      <c r="TG218" s="3"/>
      <c r="TH218" s="3"/>
      <c r="TI218" s="3"/>
      <c r="TJ218" s="3"/>
      <c r="TK218" s="3"/>
      <c r="TL218" s="3"/>
      <c r="TM218" s="3"/>
      <c r="TN218" s="3"/>
      <c r="TO218" s="3"/>
      <c r="TP218" s="3"/>
      <c r="TQ218" s="3"/>
      <c r="TR218" s="3"/>
      <c r="TS218" s="3"/>
      <c r="TT218" s="3"/>
      <c r="TU218" s="3"/>
      <c r="TV218" s="3"/>
      <c r="TW218" s="3"/>
      <c r="TX218" s="3"/>
      <c r="TY218" s="3"/>
      <c r="TZ218" s="3"/>
      <c r="UA218" s="3"/>
      <c r="UB218" s="3"/>
      <c r="UC218" s="3"/>
      <c r="UD218" s="3"/>
      <c r="UE218" s="3"/>
      <c r="UF218" s="3"/>
      <c r="UG218" s="3"/>
      <c r="UH218" s="3"/>
      <c r="UI218" s="3"/>
      <c r="UJ218" s="3"/>
      <c r="UK218" s="3"/>
      <c r="UL218" s="3"/>
      <c r="UM218" s="3"/>
      <c r="UN218" s="3"/>
      <c r="UO218" s="3"/>
      <c r="UP218" s="3"/>
      <c r="UQ218" s="3"/>
      <c r="UR218" s="3"/>
      <c r="US218" s="3"/>
      <c r="UT218" s="3"/>
      <c r="UU218" s="3"/>
      <c r="UV218" s="3"/>
      <c r="UW218" s="3"/>
      <c r="UX218" s="3"/>
      <c r="UY218" s="3"/>
      <c r="UZ218" s="3"/>
      <c r="VA218" s="3"/>
      <c r="VB218" s="3"/>
      <c r="VC218" s="3"/>
      <c r="VD218" s="3"/>
      <c r="VE218" s="3"/>
      <c r="VF218" s="3"/>
      <c r="VG218" s="3"/>
      <c r="VH218" s="3"/>
      <c r="VI218" s="3"/>
      <c r="VJ218" s="3"/>
      <c r="VK218" s="3"/>
      <c r="VL218" s="3"/>
      <c r="VM218" s="3"/>
      <c r="VN218" s="3"/>
      <c r="VO218" s="3"/>
      <c r="VP218" s="3"/>
      <c r="VQ218" s="3"/>
      <c r="VR218" s="3"/>
      <c r="VS218" s="3"/>
      <c r="VT218" s="3"/>
      <c r="VU218" s="3"/>
      <c r="VV218" s="3"/>
    </row>
    <row r="219" spans="1:594" s="204" customFormat="1">
      <c r="A219" s="115" t="s">
        <v>1512</v>
      </c>
      <c r="B219" s="479"/>
      <c r="C219" s="169"/>
      <c r="D219" s="169"/>
      <c r="F219" s="304">
        <v>7088</v>
      </c>
      <c r="G219" s="161" t="s">
        <v>452</v>
      </c>
      <c r="H219" s="858">
        <f>'Charges et produits du CRP'!N334</f>
        <v>0</v>
      </c>
      <c r="I219" s="858">
        <f t="shared" si="36"/>
        <v>0</v>
      </c>
      <c r="J219" s="858">
        <f t="shared" si="37"/>
        <v>0</v>
      </c>
      <c r="K219" s="858">
        <f>'cpte_CNmaj Act.Subs. &amp; RBA'!K219+'cpte_CN Act.Spé.'!K219</f>
        <v>0</v>
      </c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</row>
    <row r="220" spans="1:594" s="204" customFormat="1">
      <c r="A220" s="115" t="s">
        <v>1512</v>
      </c>
      <c r="B220" s="479"/>
      <c r="C220" s="169"/>
      <c r="D220" s="169"/>
      <c r="F220" s="304">
        <v>71</v>
      </c>
      <c r="G220" s="161" t="s">
        <v>455</v>
      </c>
      <c r="H220" s="858">
        <f>'Charges et produits du CRP'!N335</f>
        <v>0</v>
      </c>
      <c r="I220" s="858">
        <f t="shared" si="36"/>
        <v>0</v>
      </c>
      <c r="J220" s="858">
        <f t="shared" si="37"/>
        <v>0</v>
      </c>
      <c r="K220" s="858">
        <f>'cpte_CNmaj Act.Subs. &amp; RBA'!K220+'cpte_CN Act.Spé.'!K220</f>
        <v>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</row>
    <row r="221" spans="1:594" s="204" customFormat="1">
      <c r="A221" s="115" t="s">
        <v>1512</v>
      </c>
      <c r="B221" s="479"/>
      <c r="C221" s="169"/>
      <c r="D221" s="169"/>
      <c r="F221" s="304">
        <v>72</v>
      </c>
      <c r="G221" s="161" t="s">
        <v>457</v>
      </c>
      <c r="H221" s="858">
        <f>'Charges et produits du CRP'!N336</f>
        <v>0</v>
      </c>
      <c r="I221" s="858">
        <f t="shared" si="36"/>
        <v>0</v>
      </c>
      <c r="J221" s="858">
        <f t="shared" si="37"/>
        <v>0</v>
      </c>
      <c r="K221" s="858">
        <f>'cpte_CNmaj Act.Subs. &amp; RBA'!K221+'cpte_CN Act.Spé.'!K221</f>
        <v>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</row>
    <row r="222" spans="1:594" s="204" customFormat="1">
      <c r="A222" s="115" t="s">
        <v>1512</v>
      </c>
      <c r="B222" s="479"/>
      <c r="C222" s="169"/>
      <c r="D222" s="169"/>
      <c r="F222" s="304">
        <v>7471</v>
      </c>
      <c r="G222" s="161" t="s">
        <v>460</v>
      </c>
      <c r="H222" s="858">
        <f>'Charges et produits du CRP'!N337</f>
        <v>0</v>
      </c>
      <c r="I222" s="858">
        <f t="shared" si="36"/>
        <v>0</v>
      </c>
      <c r="J222" s="858">
        <f t="shared" si="37"/>
        <v>0</v>
      </c>
      <c r="K222" s="858">
        <f>'cpte_CNmaj Act.Subs. &amp; RBA'!K222+'cpte_CN Act.Spé.'!K222</f>
        <v>0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</row>
    <row r="223" spans="1:594" s="204" customFormat="1">
      <c r="A223" s="115" t="s">
        <v>1512</v>
      </c>
      <c r="B223" s="479"/>
      <c r="C223" s="169"/>
      <c r="D223" s="169"/>
      <c r="F223" s="304">
        <v>7472</v>
      </c>
      <c r="G223" s="161" t="s">
        <v>461</v>
      </c>
      <c r="H223" s="858">
        <f>'Charges et produits du CRP'!N338</f>
        <v>0</v>
      </c>
      <c r="I223" s="858">
        <f t="shared" si="36"/>
        <v>0</v>
      </c>
      <c r="J223" s="858">
        <f t="shared" si="37"/>
        <v>0</v>
      </c>
      <c r="K223" s="858">
        <f>'cpte_CNmaj Act.Subs. &amp; RBA'!K223+'cpte_CN Act.Spé.'!K223</f>
        <v>0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</row>
    <row r="224" spans="1:594" s="204" customFormat="1">
      <c r="A224" s="115" t="s">
        <v>1512</v>
      </c>
      <c r="B224" s="479"/>
      <c r="C224" s="169"/>
      <c r="D224" s="169"/>
      <c r="F224" s="304">
        <v>74731</v>
      </c>
      <c r="G224" s="161" t="s">
        <v>462</v>
      </c>
      <c r="H224" s="858">
        <f>'Charges et produits du CRP'!N339</f>
        <v>0</v>
      </c>
      <c r="I224" s="858">
        <f t="shared" si="36"/>
        <v>0</v>
      </c>
      <c r="J224" s="858">
        <f t="shared" si="37"/>
        <v>0</v>
      </c>
      <c r="K224" s="858">
        <f>'cpte_CNmaj Act.Subs. &amp; RBA'!K224+'cpte_CN Act.Spé.'!K224</f>
        <v>0</v>
      </c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3"/>
      <c r="OS224" s="3"/>
      <c r="OT224" s="3"/>
      <c r="OU224" s="3"/>
      <c r="OV224" s="3"/>
      <c r="OW224" s="3"/>
      <c r="OX224" s="3"/>
      <c r="OY224" s="3"/>
      <c r="OZ224" s="3"/>
      <c r="PA224" s="3"/>
      <c r="PB224" s="3"/>
      <c r="PC224" s="3"/>
      <c r="PD224" s="3"/>
      <c r="PE224" s="3"/>
      <c r="PF224" s="3"/>
      <c r="PG224" s="3"/>
      <c r="PH224" s="3"/>
      <c r="PI224" s="3"/>
      <c r="PJ224" s="3"/>
      <c r="PK224" s="3"/>
      <c r="PL224" s="3"/>
      <c r="PM224" s="3"/>
      <c r="PN224" s="3"/>
      <c r="PO224" s="3"/>
      <c r="PP224" s="3"/>
      <c r="PQ224" s="3"/>
      <c r="PR224" s="3"/>
      <c r="PS224" s="3"/>
      <c r="PT224" s="3"/>
      <c r="PU224" s="3"/>
      <c r="PV224" s="3"/>
      <c r="PW224" s="3"/>
      <c r="PX224" s="3"/>
      <c r="PY224" s="3"/>
      <c r="PZ224" s="3"/>
      <c r="QA224" s="3"/>
      <c r="QB224" s="3"/>
      <c r="QC224" s="3"/>
      <c r="QD224" s="3"/>
      <c r="QE224" s="3"/>
      <c r="QF224" s="3"/>
      <c r="QG224" s="3"/>
      <c r="QH224" s="3"/>
      <c r="QI224" s="3"/>
      <c r="QJ224" s="3"/>
      <c r="QK224" s="3"/>
      <c r="QL224" s="3"/>
      <c r="QM224" s="3"/>
      <c r="QN224" s="3"/>
      <c r="QO224" s="3"/>
      <c r="QP224" s="3"/>
      <c r="QQ224" s="3"/>
      <c r="QR224" s="3"/>
      <c r="QS224" s="3"/>
      <c r="QT224" s="3"/>
      <c r="QU224" s="3"/>
      <c r="QV224" s="3"/>
      <c r="QW224" s="3"/>
      <c r="QX224" s="3"/>
      <c r="QY224" s="3"/>
      <c r="QZ224" s="3"/>
      <c r="RA224" s="3"/>
      <c r="RB224" s="3"/>
      <c r="RC224" s="3"/>
      <c r="RD224" s="3"/>
      <c r="RE224" s="3"/>
      <c r="RF224" s="3"/>
      <c r="RG224" s="3"/>
      <c r="RH224" s="3"/>
      <c r="RI224" s="3"/>
      <c r="RJ224" s="3"/>
      <c r="RK224" s="3"/>
      <c r="RL224" s="3"/>
      <c r="RM224" s="3"/>
      <c r="RN224" s="3"/>
      <c r="RO224" s="3"/>
      <c r="RP224" s="3"/>
      <c r="RQ224" s="3"/>
      <c r="RR224" s="3"/>
      <c r="RS224" s="3"/>
      <c r="RT224" s="3"/>
      <c r="RU224" s="3"/>
      <c r="RV224" s="3"/>
      <c r="RW224" s="3"/>
      <c r="RX224" s="3"/>
      <c r="RY224" s="3"/>
      <c r="RZ224" s="3"/>
      <c r="SA224" s="3"/>
      <c r="SB224" s="3"/>
      <c r="SC224" s="3"/>
      <c r="SD224" s="3"/>
      <c r="SE224" s="3"/>
      <c r="SF224" s="3"/>
      <c r="SG224" s="3"/>
      <c r="SH224" s="3"/>
      <c r="SI224" s="3"/>
      <c r="SJ224" s="3"/>
      <c r="SK224" s="3"/>
      <c r="SL224" s="3"/>
      <c r="SM224" s="3"/>
      <c r="SN224" s="3"/>
      <c r="SO224" s="3"/>
      <c r="SP224" s="3"/>
      <c r="SQ224" s="3"/>
      <c r="SR224" s="3"/>
      <c r="SS224" s="3"/>
      <c r="ST224" s="3"/>
      <c r="SU224" s="3"/>
      <c r="SV224" s="3"/>
      <c r="SW224" s="3"/>
      <c r="SX224" s="3"/>
      <c r="SY224" s="3"/>
      <c r="SZ224" s="3"/>
      <c r="TA224" s="3"/>
      <c r="TB224" s="3"/>
      <c r="TC224" s="3"/>
      <c r="TD224" s="3"/>
      <c r="TE224" s="3"/>
      <c r="TF224" s="3"/>
      <c r="TG224" s="3"/>
      <c r="TH224" s="3"/>
      <c r="TI224" s="3"/>
      <c r="TJ224" s="3"/>
      <c r="TK224" s="3"/>
      <c r="TL224" s="3"/>
      <c r="TM224" s="3"/>
      <c r="TN224" s="3"/>
      <c r="TO224" s="3"/>
      <c r="TP224" s="3"/>
      <c r="TQ224" s="3"/>
      <c r="TR224" s="3"/>
      <c r="TS224" s="3"/>
      <c r="TT224" s="3"/>
      <c r="TU224" s="3"/>
      <c r="TV224" s="3"/>
      <c r="TW224" s="3"/>
      <c r="TX224" s="3"/>
      <c r="TY224" s="3"/>
      <c r="TZ224" s="3"/>
      <c r="UA224" s="3"/>
      <c r="UB224" s="3"/>
      <c r="UC224" s="3"/>
      <c r="UD224" s="3"/>
      <c r="UE224" s="3"/>
      <c r="UF224" s="3"/>
      <c r="UG224" s="3"/>
      <c r="UH224" s="3"/>
      <c r="UI224" s="3"/>
      <c r="UJ224" s="3"/>
      <c r="UK224" s="3"/>
      <c r="UL224" s="3"/>
      <c r="UM224" s="3"/>
      <c r="UN224" s="3"/>
      <c r="UO224" s="3"/>
      <c r="UP224" s="3"/>
      <c r="UQ224" s="3"/>
      <c r="UR224" s="3"/>
      <c r="US224" s="3"/>
      <c r="UT224" s="3"/>
      <c r="UU224" s="3"/>
      <c r="UV224" s="3"/>
      <c r="UW224" s="3"/>
      <c r="UX224" s="3"/>
      <c r="UY224" s="3"/>
      <c r="UZ224" s="3"/>
      <c r="VA224" s="3"/>
      <c r="VB224" s="3"/>
      <c r="VC224" s="3"/>
      <c r="VD224" s="3"/>
      <c r="VE224" s="3"/>
      <c r="VF224" s="3"/>
      <c r="VG224" s="3"/>
      <c r="VH224" s="3"/>
      <c r="VI224" s="3"/>
      <c r="VJ224" s="3"/>
      <c r="VK224" s="3"/>
      <c r="VL224" s="3"/>
      <c r="VM224" s="3"/>
      <c r="VN224" s="3"/>
      <c r="VO224" s="3"/>
      <c r="VP224" s="3"/>
      <c r="VQ224" s="3"/>
      <c r="VR224" s="3"/>
      <c r="VS224" s="3"/>
      <c r="VT224" s="3"/>
      <c r="VU224" s="3"/>
      <c r="VV224" s="3"/>
    </row>
    <row r="225" spans="1:594" s="204" customFormat="1">
      <c r="A225" s="115" t="s">
        <v>1512</v>
      </c>
      <c r="B225" s="479"/>
      <c r="C225" s="169"/>
      <c r="D225" s="169"/>
      <c r="F225" s="304">
        <v>74732</v>
      </c>
      <c r="G225" s="161" t="s">
        <v>463</v>
      </c>
      <c r="H225" s="858">
        <f>'Charges et produits du CRP'!N340</f>
        <v>0</v>
      </c>
      <c r="I225" s="858">
        <f t="shared" si="36"/>
        <v>0</v>
      </c>
      <c r="J225" s="858">
        <f t="shared" si="37"/>
        <v>0</v>
      </c>
      <c r="K225" s="858">
        <f>'cpte_CNmaj Act.Subs. &amp; RBA'!K225+'cpte_CN Act.Spé.'!K225</f>
        <v>0</v>
      </c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  <c r="VR225" s="3"/>
      <c r="VS225" s="3"/>
      <c r="VT225" s="3"/>
      <c r="VU225" s="3"/>
      <c r="VV225" s="3"/>
    </row>
    <row r="226" spans="1:594" s="204" customFormat="1">
      <c r="A226" s="115" t="s">
        <v>1512</v>
      </c>
      <c r="B226" s="479"/>
      <c r="C226" s="169"/>
      <c r="D226" s="169"/>
      <c r="F226" s="304">
        <v>7474</v>
      </c>
      <c r="G226" s="161" t="s">
        <v>464</v>
      </c>
      <c r="H226" s="858">
        <f>'Charges et produits du CRP'!N341</f>
        <v>0</v>
      </c>
      <c r="I226" s="858">
        <f t="shared" si="36"/>
        <v>0</v>
      </c>
      <c r="J226" s="858">
        <f t="shared" si="37"/>
        <v>0</v>
      </c>
      <c r="K226" s="858">
        <f>'cpte_CNmaj Act.Subs. &amp; RBA'!K226+'cpte_CN Act.Spé.'!K226</f>
        <v>0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</row>
    <row r="227" spans="1:594" s="204" customFormat="1">
      <c r="A227" s="115" t="s">
        <v>1512</v>
      </c>
      <c r="B227" s="479"/>
      <c r="C227" s="169"/>
      <c r="D227" s="169"/>
      <c r="F227" s="304">
        <v>7475</v>
      </c>
      <c r="G227" s="161" t="s">
        <v>465</v>
      </c>
      <c r="H227" s="858">
        <f>'Charges et produits du CRP'!N342</f>
        <v>0</v>
      </c>
      <c r="I227" s="858">
        <f t="shared" si="36"/>
        <v>0</v>
      </c>
      <c r="J227" s="858">
        <f t="shared" si="37"/>
        <v>0</v>
      </c>
      <c r="K227" s="858">
        <f>'cpte_CNmaj Act.Subs. &amp; RBA'!K227+'cpte_CN Act.Spé.'!K227</f>
        <v>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</row>
    <row r="228" spans="1:594" s="204" customFormat="1">
      <c r="A228" s="115" t="s">
        <v>1512</v>
      </c>
      <c r="B228" s="479"/>
      <c r="C228" s="169"/>
      <c r="D228" s="169"/>
      <c r="F228" s="304">
        <v>7476</v>
      </c>
      <c r="G228" s="161" t="s">
        <v>466</v>
      </c>
      <c r="H228" s="858">
        <f>'Charges et produits du CRP'!N343</f>
        <v>0</v>
      </c>
      <c r="I228" s="858">
        <f t="shared" si="36"/>
        <v>0</v>
      </c>
      <c r="J228" s="858">
        <f t="shared" si="37"/>
        <v>0</v>
      </c>
      <c r="K228" s="858">
        <f>'cpte_CNmaj Act.Subs. &amp; RBA'!K228+'cpte_CN Act.Spé.'!K228</f>
        <v>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</row>
    <row r="229" spans="1:594" s="204" customFormat="1">
      <c r="A229" s="115" t="s">
        <v>1512</v>
      </c>
      <c r="B229" s="479"/>
      <c r="C229" s="169"/>
      <c r="D229" s="169"/>
      <c r="F229" s="304">
        <v>7477</v>
      </c>
      <c r="G229" s="161" t="s">
        <v>467</v>
      </c>
      <c r="H229" s="858">
        <f>'Charges et produits du CRP'!N344</f>
        <v>0</v>
      </c>
      <c r="I229" s="858">
        <f t="shared" si="36"/>
        <v>0</v>
      </c>
      <c r="J229" s="858">
        <f t="shared" si="37"/>
        <v>0</v>
      </c>
      <c r="K229" s="858">
        <f>'cpte_CNmaj Act.Subs. &amp; RBA'!K229+'cpte_CN Act.Spé.'!K229</f>
        <v>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</row>
    <row r="230" spans="1:594" s="204" customFormat="1">
      <c r="A230" s="115" t="s">
        <v>1512</v>
      </c>
      <c r="B230" s="479"/>
      <c r="C230" s="169"/>
      <c r="D230" s="169"/>
      <c r="F230" s="304">
        <v>7483</v>
      </c>
      <c r="G230" s="161" t="s">
        <v>468</v>
      </c>
      <c r="H230" s="858">
        <f>'Charges et produits du CRP'!N345</f>
        <v>0</v>
      </c>
      <c r="I230" s="858">
        <f t="shared" si="36"/>
        <v>0</v>
      </c>
      <c r="J230" s="858">
        <f t="shared" si="37"/>
        <v>0</v>
      </c>
      <c r="K230" s="858">
        <f>'cpte_CNmaj Act.Subs. &amp; RBA'!K230+'cpte_CN Act.Spé.'!K230</f>
        <v>0</v>
      </c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</row>
    <row r="231" spans="1:594" s="204" customFormat="1">
      <c r="A231" s="115" t="s">
        <v>1512</v>
      </c>
      <c r="B231" s="479"/>
      <c r="C231" s="169"/>
      <c r="D231" s="169"/>
      <c r="F231" s="304">
        <v>7484</v>
      </c>
      <c r="G231" s="161" t="s">
        <v>469</v>
      </c>
      <c r="H231" s="858">
        <f>'Charges et produits du CRP'!N346</f>
        <v>0</v>
      </c>
      <c r="I231" s="858">
        <f t="shared" si="36"/>
        <v>0</v>
      </c>
      <c r="J231" s="858">
        <f t="shared" si="37"/>
        <v>0</v>
      </c>
      <c r="K231" s="858">
        <f>'cpte_CNmaj Act.Subs. &amp; RBA'!K231+'cpte_CN Act.Spé.'!K231</f>
        <v>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</row>
    <row r="232" spans="1:594" s="204" customFormat="1">
      <c r="A232" s="115" t="s">
        <v>1512</v>
      </c>
      <c r="B232" s="479"/>
      <c r="C232" s="169"/>
      <c r="D232" s="169"/>
      <c r="F232" s="304">
        <v>7488</v>
      </c>
      <c r="G232" s="161" t="s">
        <v>470</v>
      </c>
      <c r="H232" s="858">
        <f>'Charges et produits du CRP'!N347</f>
        <v>0</v>
      </c>
      <c r="I232" s="858">
        <f t="shared" si="36"/>
        <v>0</v>
      </c>
      <c r="J232" s="858">
        <f t="shared" si="37"/>
        <v>0</v>
      </c>
      <c r="K232" s="858">
        <f>'cpte_CNmaj Act.Subs. &amp; RBA'!K232+'cpte_CN Act.Spé.'!K232</f>
        <v>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</row>
    <row r="233" spans="1:594" s="204" customFormat="1" ht="22.5">
      <c r="A233" s="115" t="s">
        <v>1512</v>
      </c>
      <c r="B233" s="479"/>
      <c r="C233" s="169"/>
      <c r="D233" s="169"/>
      <c r="F233" s="304">
        <v>751</v>
      </c>
      <c r="G233" s="161" t="s">
        <v>473</v>
      </c>
      <c r="H233" s="858">
        <f>'Charges et produits du CRP'!N348</f>
        <v>0</v>
      </c>
      <c r="I233" s="858">
        <f t="shared" si="36"/>
        <v>0</v>
      </c>
      <c r="J233" s="858">
        <f t="shared" si="37"/>
        <v>0</v>
      </c>
      <c r="K233" s="858">
        <f>'cpte_CNmaj Act.Subs. &amp; RBA'!K233+'cpte_CN Act.Spé.'!K233</f>
        <v>0</v>
      </c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</row>
    <row r="234" spans="1:594" s="204" customFormat="1">
      <c r="A234" s="115" t="s">
        <v>1512</v>
      </c>
      <c r="B234" s="479"/>
      <c r="C234" s="169"/>
      <c r="D234" s="169"/>
      <c r="F234" s="304">
        <v>752</v>
      </c>
      <c r="G234" s="161" t="s">
        <v>474</v>
      </c>
      <c r="H234" s="858">
        <f>'Charges et produits du CRP'!N349</f>
        <v>0</v>
      </c>
      <c r="I234" s="858">
        <f t="shared" si="36"/>
        <v>0</v>
      </c>
      <c r="J234" s="858">
        <f t="shared" si="37"/>
        <v>0</v>
      </c>
      <c r="K234" s="858">
        <f>'cpte_CNmaj Act.Subs. &amp; RBA'!K234+'cpte_CN Act.Spé.'!K234</f>
        <v>0</v>
      </c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</row>
    <row r="235" spans="1:594" s="204" customFormat="1">
      <c r="A235" s="115" t="s">
        <v>1512</v>
      </c>
      <c r="B235" s="479"/>
      <c r="C235" s="169"/>
      <c r="D235" s="169"/>
      <c r="F235" s="304">
        <v>753</v>
      </c>
      <c r="G235" s="161" t="s">
        <v>475</v>
      </c>
      <c r="H235" s="858">
        <f>'Charges et produits du CRP'!N350</f>
        <v>0</v>
      </c>
      <c r="I235" s="858">
        <f t="shared" si="36"/>
        <v>0</v>
      </c>
      <c r="J235" s="858">
        <f t="shared" si="37"/>
        <v>0</v>
      </c>
      <c r="K235" s="858">
        <f>'cpte_CNmaj Act.Subs. &amp; RBA'!K235+'cpte_CN Act.Spé.'!K235</f>
        <v>0</v>
      </c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</row>
    <row r="236" spans="1:594" s="204" customFormat="1">
      <c r="A236" s="115" t="s">
        <v>1512</v>
      </c>
      <c r="B236" s="479"/>
      <c r="C236" s="169"/>
      <c r="D236" s="169"/>
      <c r="F236" s="304">
        <v>7541</v>
      </c>
      <c r="G236" s="161" t="s">
        <v>476</v>
      </c>
      <c r="H236" s="858">
        <f>'Charges et produits du CRP'!N351</f>
        <v>0</v>
      </c>
      <c r="I236" s="858">
        <f t="shared" si="36"/>
        <v>0</v>
      </c>
      <c r="J236" s="858">
        <f t="shared" si="37"/>
        <v>0</v>
      </c>
      <c r="K236" s="858">
        <f>'cpte_CNmaj Act.Subs. &amp; RBA'!K236+'cpte_CN Act.Spé.'!K236</f>
        <v>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</row>
    <row r="237" spans="1:594" s="204" customFormat="1">
      <c r="A237" s="115" t="s">
        <v>1512</v>
      </c>
      <c r="B237" s="479"/>
      <c r="C237" s="169"/>
      <c r="D237" s="169"/>
      <c r="F237" s="304">
        <v>7542</v>
      </c>
      <c r="G237" s="161" t="s">
        <v>477</v>
      </c>
      <c r="H237" s="858">
        <f>'Charges et produits du CRP'!N352</f>
        <v>0</v>
      </c>
      <c r="I237" s="858">
        <f t="shared" si="36"/>
        <v>0</v>
      </c>
      <c r="J237" s="858">
        <f t="shared" si="37"/>
        <v>0</v>
      </c>
      <c r="K237" s="858">
        <f>'cpte_CNmaj Act.Subs. &amp; RBA'!K237+'cpte_CN Act.Spé.'!K237</f>
        <v>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</row>
    <row r="238" spans="1:594" s="204" customFormat="1">
      <c r="A238" s="115" t="s">
        <v>1512</v>
      </c>
      <c r="B238" s="479"/>
      <c r="C238" s="169"/>
      <c r="D238" s="169"/>
      <c r="F238" s="304">
        <v>7543</v>
      </c>
      <c r="G238" s="161" t="s">
        <v>478</v>
      </c>
      <c r="H238" s="858">
        <f>'Charges et produits du CRP'!N353</f>
        <v>0</v>
      </c>
      <c r="I238" s="858">
        <f t="shared" si="36"/>
        <v>0</v>
      </c>
      <c r="J238" s="858">
        <f t="shared" si="37"/>
        <v>0</v>
      </c>
      <c r="K238" s="858">
        <f>'cpte_CNmaj Act.Subs. &amp; RBA'!K238+'cpte_CN Act.Spé.'!K238</f>
        <v>0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</row>
    <row r="239" spans="1:594" s="204" customFormat="1">
      <c r="A239" s="115" t="s">
        <v>1512</v>
      </c>
      <c r="B239" s="479"/>
      <c r="C239" s="169"/>
      <c r="D239" s="169"/>
      <c r="F239" s="304">
        <v>7544</v>
      </c>
      <c r="G239" s="161" t="s">
        <v>479</v>
      </c>
      <c r="H239" s="858">
        <f>'Charges et produits du CRP'!N354</f>
        <v>0</v>
      </c>
      <c r="I239" s="858">
        <f t="shared" si="36"/>
        <v>0</v>
      </c>
      <c r="J239" s="858">
        <f t="shared" si="37"/>
        <v>0</v>
      </c>
      <c r="K239" s="858">
        <f>'cpte_CNmaj Act.Subs. &amp; RBA'!K239+'cpte_CN Act.Spé.'!K239</f>
        <v>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</row>
    <row r="240" spans="1:594" s="204" customFormat="1">
      <c r="A240" s="115" t="s">
        <v>1512</v>
      </c>
      <c r="B240" s="479"/>
      <c r="C240" s="169"/>
      <c r="D240" s="169"/>
      <c r="F240" s="304">
        <v>7548</v>
      </c>
      <c r="G240" s="161" t="s">
        <v>480</v>
      </c>
      <c r="H240" s="858">
        <f>'Charges et produits du CRP'!N355</f>
        <v>0</v>
      </c>
      <c r="I240" s="858">
        <f t="shared" si="36"/>
        <v>0</v>
      </c>
      <c r="J240" s="858">
        <f t="shared" si="37"/>
        <v>0</v>
      </c>
      <c r="K240" s="858">
        <f>'cpte_CNmaj Act.Subs. &amp; RBA'!K240+'cpte_CN Act.Spé.'!K240</f>
        <v>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</row>
    <row r="241" spans="1:594" s="204" customFormat="1">
      <c r="A241" s="115" t="s">
        <v>1512</v>
      </c>
      <c r="B241" s="479"/>
      <c r="C241" s="169"/>
      <c r="D241" s="169"/>
      <c r="F241" s="304">
        <v>755</v>
      </c>
      <c r="G241" s="161" t="s">
        <v>481</v>
      </c>
      <c r="H241" s="858">
        <f>'Charges et produits du CRP'!N356</f>
        <v>0</v>
      </c>
      <c r="I241" s="858">
        <f t="shared" si="36"/>
        <v>0</v>
      </c>
      <c r="J241" s="858">
        <f t="shared" si="37"/>
        <v>0</v>
      </c>
      <c r="K241" s="858">
        <f>'cpte_CNmaj Act.Subs. &amp; RBA'!K241+'cpte_CN Act.Spé.'!K241</f>
        <v>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</row>
    <row r="242" spans="1:594" s="204" customFormat="1">
      <c r="A242" s="115" t="s">
        <v>1512</v>
      </c>
      <c r="B242" s="479"/>
      <c r="C242" s="169"/>
      <c r="D242" s="169"/>
      <c r="F242" s="304">
        <v>756</v>
      </c>
      <c r="G242" s="161" t="s">
        <v>482</v>
      </c>
      <c r="H242" s="858">
        <f>'Charges et produits du CRP'!N357</f>
        <v>0</v>
      </c>
      <c r="I242" s="858">
        <f t="shared" si="36"/>
        <v>0</v>
      </c>
      <c r="J242" s="858">
        <f t="shared" si="37"/>
        <v>0</v>
      </c>
      <c r="K242" s="858">
        <f>'cpte_CNmaj Act.Subs. &amp; RBA'!K242+'cpte_CN Act.Spé.'!K242</f>
        <v>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</row>
    <row r="243" spans="1:594" s="204" customFormat="1">
      <c r="A243" s="115" t="s">
        <v>1512</v>
      </c>
      <c r="B243" s="479"/>
      <c r="C243" s="169"/>
      <c r="D243" s="169"/>
      <c r="F243" s="304">
        <v>758</v>
      </c>
      <c r="G243" s="161" t="s">
        <v>483</v>
      </c>
      <c r="H243" s="858">
        <f>'Charges et produits du CRP'!N358</f>
        <v>0</v>
      </c>
      <c r="I243" s="858">
        <f t="shared" si="36"/>
        <v>0</v>
      </c>
      <c r="J243" s="858">
        <f t="shared" si="37"/>
        <v>0</v>
      </c>
      <c r="K243" s="858">
        <f>'cpte_CNmaj Act.Subs. &amp; RBA'!K243+'cpte_CN Act.Spé.'!K243</f>
        <v>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</row>
    <row r="244" spans="1:594" s="204" customFormat="1">
      <c r="A244" s="115" t="s">
        <v>1512</v>
      </c>
      <c r="B244" s="479"/>
      <c r="C244" s="169"/>
      <c r="D244" s="169"/>
      <c r="F244" s="304">
        <v>761</v>
      </c>
      <c r="G244" s="161" t="s">
        <v>486</v>
      </c>
      <c r="H244" s="858">
        <f>'Charges et produits du CRP'!N359</f>
        <v>0</v>
      </c>
      <c r="I244" s="858">
        <f t="shared" si="36"/>
        <v>0</v>
      </c>
      <c r="J244" s="858">
        <f t="shared" si="37"/>
        <v>0</v>
      </c>
      <c r="K244" s="858">
        <f>'cpte_CNmaj Act.Subs. &amp; RBA'!K244+'cpte_CN Act.Spé.'!K244</f>
        <v>0</v>
      </c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</row>
    <row r="245" spans="1:594" s="204" customFormat="1">
      <c r="A245" s="115" t="s">
        <v>1512</v>
      </c>
      <c r="B245" s="479"/>
      <c r="C245" s="169"/>
      <c r="D245" s="169"/>
      <c r="F245" s="304">
        <v>762</v>
      </c>
      <c r="G245" s="161" t="s">
        <v>487</v>
      </c>
      <c r="H245" s="858">
        <f>'Charges et produits du CRP'!N360</f>
        <v>0</v>
      </c>
      <c r="I245" s="858">
        <f t="shared" si="36"/>
        <v>0</v>
      </c>
      <c r="J245" s="858">
        <f t="shared" si="37"/>
        <v>0</v>
      </c>
      <c r="K245" s="858">
        <f>'cpte_CNmaj Act.Subs. &amp; RBA'!K245+'cpte_CN Act.Spé.'!K245</f>
        <v>0</v>
      </c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</row>
    <row r="246" spans="1:594" s="204" customFormat="1">
      <c r="A246" s="115" t="s">
        <v>1512</v>
      </c>
      <c r="B246" s="479"/>
      <c r="C246" s="169"/>
      <c r="D246" s="169"/>
      <c r="F246" s="304">
        <v>763</v>
      </c>
      <c r="G246" s="161" t="s">
        <v>488</v>
      </c>
      <c r="H246" s="858">
        <f>'Charges et produits du CRP'!N361</f>
        <v>0</v>
      </c>
      <c r="I246" s="858">
        <f t="shared" si="36"/>
        <v>0</v>
      </c>
      <c r="J246" s="858">
        <f t="shared" si="37"/>
        <v>0</v>
      </c>
      <c r="K246" s="858">
        <f>'cpte_CNmaj Act.Subs. &amp; RBA'!K246+'cpte_CN Act.Spé.'!K246</f>
        <v>0</v>
      </c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</row>
    <row r="247" spans="1:594" s="204" customFormat="1">
      <c r="A247" s="115" t="s">
        <v>1512</v>
      </c>
      <c r="B247" s="479"/>
      <c r="C247" s="169"/>
      <c r="D247" s="169"/>
      <c r="F247" s="304">
        <v>764</v>
      </c>
      <c r="G247" s="161" t="s">
        <v>489</v>
      </c>
      <c r="H247" s="858">
        <f>'Charges et produits du CRP'!N362</f>
        <v>0</v>
      </c>
      <c r="I247" s="858">
        <f t="shared" si="36"/>
        <v>0</v>
      </c>
      <c r="J247" s="858">
        <f t="shared" si="37"/>
        <v>0</v>
      </c>
      <c r="K247" s="858">
        <f>'cpte_CNmaj Act.Subs. &amp; RBA'!K247+'cpte_CN Act.Spé.'!K247</f>
        <v>0</v>
      </c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</row>
    <row r="248" spans="1:594" s="204" customFormat="1">
      <c r="A248" s="115" t="s">
        <v>1512</v>
      </c>
      <c r="B248" s="479"/>
      <c r="C248" s="169"/>
      <c r="D248" s="169"/>
      <c r="F248" s="304">
        <v>765</v>
      </c>
      <c r="G248" s="161" t="s">
        <v>490</v>
      </c>
      <c r="H248" s="858">
        <f>'Charges et produits du CRP'!N363</f>
        <v>0</v>
      </c>
      <c r="I248" s="858">
        <f t="shared" si="36"/>
        <v>0</v>
      </c>
      <c r="J248" s="858">
        <f t="shared" si="37"/>
        <v>0</v>
      </c>
      <c r="K248" s="858">
        <f>'cpte_CNmaj Act.Subs. &amp; RBA'!K248+'cpte_CN Act.Spé.'!K248</f>
        <v>0</v>
      </c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</row>
    <row r="249" spans="1:594" s="204" customFormat="1">
      <c r="A249" s="115" t="s">
        <v>1512</v>
      </c>
      <c r="B249" s="479"/>
      <c r="C249" s="169"/>
      <c r="D249" s="169"/>
      <c r="F249" s="304">
        <v>766</v>
      </c>
      <c r="G249" s="161" t="s">
        <v>491</v>
      </c>
      <c r="H249" s="858">
        <f>'Charges et produits du CRP'!N364</f>
        <v>0</v>
      </c>
      <c r="I249" s="858">
        <f t="shared" si="36"/>
        <v>0</v>
      </c>
      <c r="J249" s="858">
        <f t="shared" si="37"/>
        <v>0</v>
      </c>
      <c r="K249" s="858">
        <f>'cpte_CNmaj Act.Subs. &amp; RBA'!K249+'cpte_CN Act.Spé.'!K249</f>
        <v>0</v>
      </c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</row>
    <row r="250" spans="1:594" s="204" customFormat="1">
      <c r="A250" s="115" t="s">
        <v>1512</v>
      </c>
      <c r="B250" s="479"/>
      <c r="C250" s="169"/>
      <c r="D250" s="169"/>
      <c r="F250" s="304">
        <v>767</v>
      </c>
      <c r="G250" s="161" t="s">
        <v>492</v>
      </c>
      <c r="H250" s="858">
        <f>'Charges et produits du CRP'!N365</f>
        <v>0</v>
      </c>
      <c r="I250" s="858">
        <f t="shared" si="36"/>
        <v>0</v>
      </c>
      <c r="J250" s="858">
        <f t="shared" si="37"/>
        <v>0</v>
      </c>
      <c r="K250" s="858">
        <f>'cpte_CNmaj Act.Subs. &amp; RBA'!K250+'cpte_CN Act.Spé.'!K250</f>
        <v>0</v>
      </c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</row>
    <row r="251" spans="1:594" s="204" customFormat="1">
      <c r="A251" s="115" t="s">
        <v>1512</v>
      </c>
      <c r="B251" s="479"/>
      <c r="C251" s="169"/>
      <c r="D251" s="169"/>
      <c r="F251" s="304">
        <v>768</v>
      </c>
      <c r="G251" s="161" t="s">
        <v>493</v>
      </c>
      <c r="H251" s="858">
        <f>'Charges et produits du CRP'!N366</f>
        <v>0</v>
      </c>
      <c r="I251" s="858">
        <f t="shared" si="36"/>
        <v>0</v>
      </c>
      <c r="J251" s="858">
        <f t="shared" si="37"/>
        <v>0</v>
      </c>
      <c r="K251" s="858">
        <f>'cpte_CNmaj Act.Subs. &amp; RBA'!K251+'cpte_CN Act.Spé.'!K251</f>
        <v>0</v>
      </c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</row>
    <row r="252" spans="1:594" s="204" customFormat="1">
      <c r="A252" s="115" t="s">
        <v>1512</v>
      </c>
      <c r="B252" s="479"/>
      <c r="C252" s="169"/>
      <c r="D252" s="169"/>
      <c r="F252" s="304">
        <v>771</v>
      </c>
      <c r="G252" s="161" t="s">
        <v>496</v>
      </c>
      <c r="H252" s="858">
        <f>'Charges et produits du CRP'!N367</f>
        <v>0</v>
      </c>
      <c r="I252" s="858">
        <f t="shared" si="36"/>
        <v>0</v>
      </c>
      <c r="J252" s="858">
        <f t="shared" si="37"/>
        <v>0</v>
      </c>
      <c r="K252" s="858">
        <f>'cpte_CNmaj Act.Subs. &amp; RBA'!K252+'cpte_CN Act.Spé.'!K252</f>
        <v>0</v>
      </c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</row>
    <row r="253" spans="1:594" s="204" customFormat="1">
      <c r="A253" s="115" t="s">
        <v>1512</v>
      </c>
      <c r="B253" s="479"/>
      <c r="C253" s="169"/>
      <c r="D253" s="169"/>
      <c r="F253" s="304" t="s">
        <v>571</v>
      </c>
      <c r="G253" s="161" t="s">
        <v>572</v>
      </c>
      <c r="H253" s="858">
        <f>'Charges et produits du CRP'!N368</f>
        <v>0</v>
      </c>
      <c r="I253" s="858">
        <f t="shared" si="36"/>
        <v>0</v>
      </c>
      <c r="J253" s="858">
        <f t="shared" si="37"/>
        <v>0</v>
      </c>
      <c r="K253" s="858">
        <f>'cpte_CNmaj Act.Subs. &amp; RBA'!K253+'cpte_CN Act.Spé.'!K253</f>
        <v>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</row>
    <row r="254" spans="1:594" s="204" customFormat="1">
      <c r="A254" s="115" t="s">
        <v>1512</v>
      </c>
      <c r="B254" s="479"/>
      <c r="C254" s="169"/>
      <c r="D254" s="169"/>
      <c r="F254" s="304">
        <v>773</v>
      </c>
      <c r="G254" s="161" t="s">
        <v>497</v>
      </c>
      <c r="H254" s="858">
        <f>'Charges et produits du CRP'!N369</f>
        <v>0</v>
      </c>
      <c r="I254" s="858">
        <f t="shared" si="36"/>
        <v>0</v>
      </c>
      <c r="J254" s="858">
        <f t="shared" si="37"/>
        <v>0</v>
      </c>
      <c r="K254" s="858">
        <f>'cpte_CNmaj Act.Subs. &amp; RBA'!K254+'cpte_CN Act.Spé.'!K254</f>
        <v>0</v>
      </c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</row>
    <row r="255" spans="1:594" s="204" customFormat="1">
      <c r="A255" s="115" t="s">
        <v>1512</v>
      </c>
      <c r="B255" s="479"/>
      <c r="C255" s="169"/>
      <c r="D255" s="169"/>
      <c r="F255" s="304">
        <v>775</v>
      </c>
      <c r="G255" s="161" t="s">
        <v>498</v>
      </c>
      <c r="H255" s="858">
        <f>'Charges et produits du CRP'!N370</f>
        <v>0</v>
      </c>
      <c r="I255" s="858">
        <f t="shared" si="36"/>
        <v>0</v>
      </c>
      <c r="J255" s="858">
        <f t="shared" si="37"/>
        <v>0</v>
      </c>
      <c r="K255" s="858">
        <f>'cpte_CNmaj Act.Subs. &amp; RBA'!K255+'cpte_CN Act.Spé.'!K255</f>
        <v>0</v>
      </c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</row>
    <row r="256" spans="1:594" s="204" customFormat="1">
      <c r="A256" s="115" t="s">
        <v>1512</v>
      </c>
      <c r="B256" s="479"/>
      <c r="C256" s="169"/>
      <c r="D256" s="169"/>
      <c r="F256" s="304">
        <v>777</v>
      </c>
      <c r="G256" s="161" t="s">
        <v>499</v>
      </c>
      <c r="H256" s="858">
        <f>'Charges et produits du CRP'!N371</f>
        <v>0</v>
      </c>
      <c r="I256" s="858">
        <f t="shared" si="36"/>
        <v>0</v>
      </c>
      <c r="J256" s="858">
        <f t="shared" si="37"/>
        <v>0</v>
      </c>
      <c r="K256" s="858">
        <f>'cpte_CNmaj Act.Subs. &amp; RBA'!K256+'cpte_CN Act.Spé.'!K256</f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</row>
    <row r="257" spans="1:594" s="204" customFormat="1">
      <c r="A257" s="115" t="s">
        <v>1512</v>
      </c>
      <c r="B257" s="479"/>
      <c r="C257" s="169"/>
      <c r="D257" s="169"/>
      <c r="F257" s="304">
        <v>778</v>
      </c>
      <c r="G257" s="161" t="s">
        <v>500</v>
      </c>
      <c r="H257" s="858">
        <f>'Charges et produits du CRP'!N372</f>
        <v>0</v>
      </c>
      <c r="I257" s="858">
        <f t="shared" si="36"/>
        <v>0</v>
      </c>
      <c r="J257" s="858">
        <f t="shared" si="37"/>
        <v>0</v>
      </c>
      <c r="K257" s="858">
        <f>'cpte_CNmaj Act.Subs. &amp; RBA'!K257+'cpte_CN Act.Spé.'!K257</f>
        <v>0</v>
      </c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</row>
    <row r="258" spans="1:594" s="204" customFormat="1">
      <c r="A258" s="115" t="s">
        <v>1512</v>
      </c>
      <c r="B258" s="479"/>
      <c r="C258" s="169"/>
      <c r="D258" s="169"/>
      <c r="F258" s="304">
        <v>7811</v>
      </c>
      <c r="G258" s="161" t="s">
        <v>503</v>
      </c>
      <c r="H258" s="858">
        <f>'Charges et produits du CRP'!N373</f>
        <v>0</v>
      </c>
      <c r="I258" s="858">
        <f t="shared" si="36"/>
        <v>0</v>
      </c>
      <c r="J258" s="858">
        <f t="shared" si="37"/>
        <v>0</v>
      </c>
      <c r="K258" s="858">
        <f>'cpte_CNmaj Act.Subs. &amp; RBA'!K258+'cpte_CN Act.Spé.'!K258</f>
        <v>0</v>
      </c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</row>
    <row r="259" spans="1:594" s="204" customFormat="1">
      <c r="A259" s="115" t="s">
        <v>1512</v>
      </c>
      <c r="B259" s="479"/>
      <c r="C259" s="169"/>
      <c r="D259" s="169"/>
      <c r="F259" s="304">
        <v>78151</v>
      </c>
      <c r="G259" s="161" t="s">
        <v>504</v>
      </c>
      <c r="H259" s="858">
        <f>'Charges et produits du CRP'!N374</f>
        <v>0</v>
      </c>
      <c r="I259" s="858">
        <f t="shared" si="36"/>
        <v>0</v>
      </c>
      <c r="J259" s="858">
        <f t="shared" si="37"/>
        <v>0</v>
      </c>
      <c r="K259" s="858">
        <f>'cpte_CNmaj Act.Subs. &amp; RBA'!K259+'cpte_CN Act.Spé.'!K259</f>
        <v>0</v>
      </c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</row>
    <row r="260" spans="1:594" s="204" customFormat="1">
      <c r="A260" s="115" t="s">
        <v>1512</v>
      </c>
      <c r="B260" s="479"/>
      <c r="C260" s="169"/>
      <c r="D260" s="169"/>
      <c r="F260" s="304">
        <v>78153</v>
      </c>
      <c r="G260" s="161" t="s">
        <v>505</v>
      </c>
      <c r="H260" s="858">
        <f>'Charges et produits du CRP'!N375</f>
        <v>0</v>
      </c>
      <c r="I260" s="858">
        <f t="shared" si="36"/>
        <v>0</v>
      </c>
      <c r="J260" s="858">
        <f t="shared" si="37"/>
        <v>0</v>
      </c>
      <c r="K260" s="858">
        <f>'cpte_CNmaj Act.Subs. &amp; RBA'!K260+'cpte_CN Act.Spé.'!K260</f>
        <v>0</v>
      </c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</row>
    <row r="261" spans="1:594" s="204" customFormat="1">
      <c r="A261" s="115" t="s">
        <v>1512</v>
      </c>
      <c r="B261" s="479"/>
      <c r="C261" s="169"/>
      <c r="D261" s="169"/>
      <c r="F261" s="304">
        <v>78157</v>
      </c>
      <c r="G261" s="161" t="s">
        <v>506</v>
      </c>
      <c r="H261" s="858">
        <f>'Charges et produits du CRP'!N376</f>
        <v>0</v>
      </c>
      <c r="I261" s="858">
        <f t="shared" si="36"/>
        <v>0</v>
      </c>
      <c r="J261" s="858">
        <f t="shared" si="37"/>
        <v>0</v>
      </c>
      <c r="K261" s="858">
        <f>'cpte_CNmaj Act.Subs. &amp; RBA'!K261+'cpte_CN Act.Spé.'!K261</f>
        <v>0</v>
      </c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</row>
    <row r="262" spans="1:594" s="204" customFormat="1">
      <c r="A262" s="115" t="s">
        <v>1512</v>
      </c>
      <c r="B262" s="479"/>
      <c r="C262" s="169"/>
      <c r="D262" s="169"/>
      <c r="F262" s="304">
        <v>78158</v>
      </c>
      <c r="G262" s="161" t="s">
        <v>507</v>
      </c>
      <c r="H262" s="858">
        <f>'Charges et produits du CRP'!N377</f>
        <v>0</v>
      </c>
      <c r="I262" s="858">
        <f t="shared" si="36"/>
        <v>0</v>
      </c>
      <c r="J262" s="858">
        <f t="shared" si="37"/>
        <v>0</v>
      </c>
      <c r="K262" s="858">
        <f>'cpte_CNmaj Act.Subs. &amp; RBA'!K262+'cpte_CN Act.Spé.'!K262</f>
        <v>0</v>
      </c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</row>
    <row r="263" spans="1:594" s="204" customFormat="1">
      <c r="A263" s="115" t="s">
        <v>1512</v>
      </c>
      <c r="B263" s="479"/>
      <c r="C263" s="169"/>
      <c r="D263" s="169"/>
      <c r="F263" s="304">
        <v>7816</v>
      </c>
      <c r="G263" s="161" t="s">
        <v>508</v>
      </c>
      <c r="H263" s="858">
        <f>'Charges et produits du CRP'!N378</f>
        <v>0</v>
      </c>
      <c r="I263" s="858">
        <f t="shared" si="36"/>
        <v>0</v>
      </c>
      <c r="J263" s="858">
        <f t="shared" si="37"/>
        <v>0</v>
      </c>
      <c r="K263" s="858">
        <f>'cpte_CNmaj Act.Subs. &amp; RBA'!K263+'cpte_CN Act.Spé.'!K263</f>
        <v>0</v>
      </c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</row>
    <row r="264" spans="1:594" s="204" customFormat="1">
      <c r="A264" s="115" t="s">
        <v>1512</v>
      </c>
      <c r="B264" s="479"/>
      <c r="C264" s="169"/>
      <c r="D264" s="169"/>
      <c r="F264" s="304">
        <v>7817</v>
      </c>
      <c r="G264" s="161" t="s">
        <v>509</v>
      </c>
      <c r="H264" s="858">
        <f>'Charges et produits du CRP'!N379</f>
        <v>0</v>
      </c>
      <c r="I264" s="858">
        <f t="shared" si="36"/>
        <v>0</v>
      </c>
      <c r="J264" s="858">
        <f t="shared" si="37"/>
        <v>0</v>
      </c>
      <c r="K264" s="858">
        <f>'cpte_CNmaj Act.Subs. &amp; RBA'!K264+'cpte_CN Act.Spé.'!K264</f>
        <v>0</v>
      </c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</row>
    <row r="265" spans="1:594" s="204" customFormat="1">
      <c r="A265" s="115" t="s">
        <v>1512</v>
      </c>
      <c r="B265" s="479"/>
      <c r="C265" s="169"/>
      <c r="D265" s="169"/>
      <c r="F265" s="304">
        <v>7865</v>
      </c>
      <c r="G265" s="161" t="s">
        <v>510</v>
      </c>
      <c r="H265" s="858">
        <f>'Charges et produits du CRP'!N380</f>
        <v>0</v>
      </c>
      <c r="I265" s="858">
        <f t="shared" si="36"/>
        <v>0</v>
      </c>
      <c r="J265" s="858">
        <f t="shared" si="37"/>
        <v>0</v>
      </c>
      <c r="K265" s="858">
        <f>'cpte_CNmaj Act.Subs. &amp; RBA'!K265+'cpte_CN Act.Spé.'!K265</f>
        <v>0</v>
      </c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</row>
    <row r="266" spans="1:594" s="204" customFormat="1">
      <c r="A266" s="115" t="s">
        <v>1512</v>
      </c>
      <c r="B266" s="479"/>
      <c r="C266" s="169"/>
      <c r="D266" s="169"/>
      <c r="F266" s="304">
        <v>7866</v>
      </c>
      <c r="G266" s="161" t="s">
        <v>511</v>
      </c>
      <c r="H266" s="858">
        <f>'Charges et produits du CRP'!N381</f>
        <v>0</v>
      </c>
      <c r="I266" s="858">
        <f t="shared" si="36"/>
        <v>0</v>
      </c>
      <c r="J266" s="858">
        <f t="shared" si="37"/>
        <v>0</v>
      </c>
      <c r="K266" s="858">
        <f>'cpte_CNmaj Act.Subs. &amp; RBA'!K266+'cpte_CN Act.Spé.'!K266</f>
        <v>0</v>
      </c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</row>
    <row r="267" spans="1:594" s="204" customFormat="1">
      <c r="A267" s="115" t="s">
        <v>1512</v>
      </c>
      <c r="B267" s="479"/>
      <c r="C267" s="169"/>
      <c r="D267" s="169"/>
      <c r="F267" s="304">
        <v>7874</v>
      </c>
      <c r="G267" s="161" t="s">
        <v>512</v>
      </c>
      <c r="H267" s="858">
        <f>'Charges et produits du CRP'!N382</f>
        <v>0</v>
      </c>
      <c r="I267" s="858">
        <f t="shared" si="36"/>
        <v>0</v>
      </c>
      <c r="J267" s="858">
        <f t="shared" si="37"/>
        <v>0</v>
      </c>
      <c r="K267" s="858">
        <f>'cpte_CNmaj Act.Subs. &amp; RBA'!K267+'cpte_CN Act.Spé.'!K267</f>
        <v>0</v>
      </c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</row>
    <row r="268" spans="1:594" s="204" customFormat="1">
      <c r="A268" s="115" t="s">
        <v>1512</v>
      </c>
      <c r="B268" s="479"/>
      <c r="C268" s="169"/>
      <c r="D268" s="169"/>
      <c r="F268" s="304">
        <v>7875</v>
      </c>
      <c r="G268" s="161" t="s">
        <v>513</v>
      </c>
      <c r="H268" s="858">
        <f>'Charges et produits du CRP'!N383</f>
        <v>0</v>
      </c>
      <c r="I268" s="858">
        <f t="shared" si="36"/>
        <v>0</v>
      </c>
      <c r="J268" s="858">
        <f t="shared" si="37"/>
        <v>0</v>
      </c>
      <c r="K268" s="858">
        <f>'cpte_CNmaj Act.Subs. &amp; RBA'!K268+'cpte_CN Act.Spé.'!K268</f>
        <v>0</v>
      </c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</row>
    <row r="269" spans="1:594" s="204" customFormat="1">
      <c r="A269" s="115" t="s">
        <v>1512</v>
      </c>
      <c r="B269" s="479"/>
      <c r="C269" s="169"/>
      <c r="D269" s="169"/>
      <c r="F269" s="304">
        <v>7876</v>
      </c>
      <c r="G269" s="161" t="s">
        <v>514</v>
      </c>
      <c r="H269" s="858">
        <f>'Charges et produits du CRP'!N384</f>
        <v>0</v>
      </c>
      <c r="I269" s="858">
        <f t="shared" ref="I269:I280" si="38">K269+SUM(L269:VV269)</f>
        <v>0</v>
      </c>
      <c r="J269" s="858">
        <f t="shared" ref="J269:J281" si="39">H269-I269</f>
        <v>0</v>
      </c>
      <c r="K269" s="858">
        <f>'cpte_CNmaj Act.Subs. &amp; RBA'!K269+'cpte_CN Act.Spé.'!K269</f>
        <v>0</v>
      </c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</row>
    <row r="270" spans="1:594" s="204" customFormat="1">
      <c r="A270" s="115" t="s">
        <v>1512</v>
      </c>
      <c r="B270" s="479"/>
      <c r="C270" s="169"/>
      <c r="D270" s="169"/>
      <c r="F270" s="304">
        <v>789</v>
      </c>
      <c r="G270" s="161" t="s">
        <v>570</v>
      </c>
      <c r="H270" s="858">
        <f>'Charges et produits du CRP'!N385</f>
        <v>0</v>
      </c>
      <c r="I270" s="858">
        <f t="shared" si="38"/>
        <v>0</v>
      </c>
      <c r="J270" s="858">
        <f t="shared" si="39"/>
        <v>0</v>
      </c>
      <c r="K270" s="858">
        <f>'cpte_CNmaj Act.Subs. &amp; RBA'!K270+'cpte_CN Act.Spé.'!K270</f>
        <v>0</v>
      </c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</row>
    <row r="271" spans="1:594" s="204" customFormat="1">
      <c r="A271" s="115" t="s">
        <v>1512</v>
      </c>
      <c r="B271" s="479"/>
      <c r="C271" s="169"/>
      <c r="D271" s="169"/>
      <c r="F271" s="304">
        <v>791</v>
      </c>
      <c r="G271" s="161" t="s">
        <v>517</v>
      </c>
      <c r="H271" s="858">
        <f>'Charges et produits du CRP'!N386</f>
        <v>0</v>
      </c>
      <c r="I271" s="858">
        <f t="shared" si="38"/>
        <v>0</v>
      </c>
      <c r="J271" s="858">
        <f t="shared" si="39"/>
        <v>0</v>
      </c>
      <c r="K271" s="858">
        <f>'cpte_CNmaj Act.Subs. &amp; RBA'!K271+'cpte_CN Act.Spé.'!K271</f>
        <v>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</row>
    <row r="272" spans="1:594" s="204" customFormat="1">
      <c r="A272" s="115" t="s">
        <v>1512</v>
      </c>
      <c r="B272" s="479"/>
      <c r="C272" s="169"/>
      <c r="D272" s="169"/>
      <c r="F272" s="304">
        <v>796</v>
      </c>
      <c r="G272" s="161" t="s">
        <v>518</v>
      </c>
      <c r="H272" s="858">
        <f>'Charges et produits du CRP'!N387</f>
        <v>0</v>
      </c>
      <c r="I272" s="858">
        <f t="shared" si="38"/>
        <v>0</v>
      </c>
      <c r="J272" s="858">
        <f t="shared" si="39"/>
        <v>0</v>
      </c>
      <c r="K272" s="858">
        <f>'cpte_CNmaj Act.Subs. &amp; RBA'!K272+'cpte_CN Act.Spé.'!K272</f>
        <v>0</v>
      </c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</row>
    <row r="273" spans="1:594" s="204" customFormat="1">
      <c r="A273" s="115" t="s">
        <v>1512</v>
      </c>
      <c r="B273" s="479"/>
      <c r="C273" s="169"/>
      <c r="D273" s="169"/>
      <c r="F273" s="304">
        <v>797</v>
      </c>
      <c r="G273" s="161" t="s">
        <v>519</v>
      </c>
      <c r="H273" s="858">
        <f>'Charges et produits du CRP'!N388</f>
        <v>0</v>
      </c>
      <c r="I273" s="858">
        <f t="shared" si="38"/>
        <v>0</v>
      </c>
      <c r="J273" s="858">
        <f t="shared" si="39"/>
        <v>0</v>
      </c>
      <c r="K273" s="858">
        <f>'cpte_CNmaj Act.Subs. &amp; RBA'!K273+'cpte_CN Act.Spé.'!K273</f>
        <v>0</v>
      </c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</row>
    <row r="274" spans="1:594" s="204" customFormat="1">
      <c r="A274" s="115" t="s">
        <v>1512</v>
      </c>
      <c r="B274" s="479"/>
      <c r="C274" s="169"/>
      <c r="D274" s="169"/>
      <c r="F274" s="304">
        <v>609</v>
      </c>
      <c r="G274" s="161" t="s">
        <v>526</v>
      </c>
      <c r="H274" s="858">
        <f>'Charges et produits du CRP'!N389</f>
        <v>0</v>
      </c>
      <c r="I274" s="858">
        <f t="shared" si="38"/>
        <v>0</v>
      </c>
      <c r="J274" s="858">
        <f t="shared" si="39"/>
        <v>0</v>
      </c>
      <c r="K274" s="858">
        <f>'cpte_CNmaj Act.Subs. &amp; RBA'!K274+'cpte_CN Act.Spé.'!K274</f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</row>
    <row r="275" spans="1:594" s="204" customFormat="1">
      <c r="A275" s="115" t="s">
        <v>1512</v>
      </c>
      <c r="B275" s="479"/>
      <c r="C275" s="169"/>
      <c r="D275" s="169"/>
      <c r="F275" s="304">
        <v>619</v>
      </c>
      <c r="G275" s="161" t="s">
        <v>528</v>
      </c>
      <c r="H275" s="858">
        <f>'Charges et produits du CRP'!N390</f>
        <v>0</v>
      </c>
      <c r="I275" s="858">
        <f t="shared" si="38"/>
        <v>0</v>
      </c>
      <c r="J275" s="858">
        <f t="shared" si="39"/>
        <v>0</v>
      </c>
      <c r="K275" s="858">
        <f>'cpte_CNmaj Act.Subs. &amp; RBA'!K275+'cpte_CN Act.Spé.'!K275</f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</row>
    <row r="276" spans="1:594" s="204" customFormat="1">
      <c r="A276" s="115" t="s">
        <v>1512</v>
      </c>
      <c r="B276" s="479"/>
      <c r="C276" s="169"/>
      <c r="D276" s="169"/>
      <c r="F276" s="318">
        <v>629</v>
      </c>
      <c r="G276" s="161" t="s">
        <v>530</v>
      </c>
      <c r="H276" s="858">
        <f>'Charges et produits du CRP'!N391</f>
        <v>0</v>
      </c>
      <c r="I276" s="858">
        <f t="shared" si="38"/>
        <v>0</v>
      </c>
      <c r="J276" s="858">
        <f t="shared" si="39"/>
        <v>0</v>
      </c>
      <c r="K276" s="858">
        <f>'cpte_CNmaj Act.Subs. &amp; RBA'!K276+'cpte_CN Act.Spé.'!K276</f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</row>
    <row r="277" spans="1:594" s="204" customFormat="1" ht="22.5">
      <c r="B277" s="479"/>
      <c r="C277" s="169" t="s">
        <v>1702</v>
      </c>
      <c r="D277" s="169"/>
      <c r="F277" s="318" t="s">
        <v>1127</v>
      </c>
      <c r="G277" s="161" t="s">
        <v>1567</v>
      </c>
      <c r="H277" s="858">
        <f ca="1">SUMIF('Charges et produits du CRP'!$E$250:$N$404,"PT3PM",'Charges et produits du CRP'!$N$250:$N$404)</f>
        <v>0</v>
      </c>
      <c r="I277" s="858">
        <f t="shared" si="38"/>
        <v>0</v>
      </c>
      <c r="J277" s="858">
        <f t="shared" ca="1" si="39"/>
        <v>0</v>
      </c>
      <c r="K277" s="858">
        <f>'cpte_CNmaj Act.Subs. &amp; RBA'!K277+'cpte_CN Act.Spé.'!K277</f>
        <v>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</row>
    <row r="278" spans="1:594" s="204" customFormat="1" ht="22.5">
      <c r="B278" s="479"/>
      <c r="C278" s="169" t="s">
        <v>1703</v>
      </c>
      <c r="D278" s="169"/>
      <c r="F278" s="318" t="s">
        <v>1128</v>
      </c>
      <c r="G278" s="338" t="s">
        <v>1568</v>
      </c>
      <c r="H278" s="858">
        <f ca="1">SUMIF('Charges et produits du CRP'!$E$250:$N$404,"PT3PNM",'Charges et produits du CRP'!$N$250:$N$404)</f>
        <v>0</v>
      </c>
      <c r="I278" s="858">
        <f t="shared" si="38"/>
        <v>0</v>
      </c>
      <c r="J278" s="858">
        <f t="shared" ca="1" si="39"/>
        <v>0</v>
      </c>
      <c r="K278" s="858">
        <f>'cpte_CNmaj Act.Subs. &amp; RBA'!K278+'cpte_CN Act.Spé.'!K278</f>
        <v>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</row>
    <row r="279" spans="1:594" s="204" customFormat="1" ht="15.75">
      <c r="B279" s="479"/>
      <c r="C279" s="185" t="s">
        <v>1826</v>
      </c>
      <c r="D279" s="169"/>
      <c r="F279" s="1037" t="s">
        <v>1824</v>
      </c>
      <c r="G279" s="1037"/>
      <c r="H279" s="859">
        <f ca="1">SUMIF('Charges et produits du CRP'!$E$13:$N$404,"PT3",'Charges et produits du CRP'!$N$13:$N$404)+SUMIF('Charges et produits du CRP'!$E$13:$N$404,"PT3PNM",'Charges et produits du CRP'!$N$13:$N$404)+SUMIF('Charges et produits du CRP'!$E$13:$N$404,"PT3PM",'Charges et produits du CRP'!$N$13:$N$404)+'Charges et produits du CRP'!N337</f>
        <v>0</v>
      </c>
      <c r="I279" s="858">
        <f>K279+SUM(L279:VV279)</f>
        <v>0</v>
      </c>
      <c r="J279" s="858">
        <f t="shared" ca="1" si="39"/>
        <v>0</v>
      </c>
      <c r="K279" s="858">
        <f>'cpte_CNmaj Act.Subs. &amp; RBA'!K279+'cpte_CN Act.Spé.'!K279</f>
        <v>0</v>
      </c>
      <c r="L279" s="20">
        <f>L198+L277+L278</f>
        <v>0</v>
      </c>
      <c r="M279" s="20">
        <f t="shared" ref="M279:BX279" si="40">M198+M277+M278</f>
        <v>0</v>
      </c>
      <c r="N279" s="20">
        <f t="shared" si="40"/>
        <v>0</v>
      </c>
      <c r="O279" s="20">
        <f t="shared" si="40"/>
        <v>0</v>
      </c>
      <c r="P279" s="20">
        <f t="shared" si="40"/>
        <v>0</v>
      </c>
      <c r="Q279" s="20">
        <f t="shared" si="40"/>
        <v>0</v>
      </c>
      <c r="R279" s="20">
        <f t="shared" si="40"/>
        <v>0</v>
      </c>
      <c r="S279" s="20">
        <f t="shared" si="40"/>
        <v>0</v>
      </c>
      <c r="T279" s="20">
        <f t="shared" si="40"/>
        <v>0</v>
      </c>
      <c r="U279" s="20">
        <f t="shared" si="40"/>
        <v>0</v>
      </c>
      <c r="V279" s="20">
        <f t="shared" si="40"/>
        <v>0</v>
      </c>
      <c r="W279" s="20">
        <f t="shared" si="40"/>
        <v>0</v>
      </c>
      <c r="X279" s="20">
        <f t="shared" si="40"/>
        <v>0</v>
      </c>
      <c r="Y279" s="20">
        <f t="shared" si="40"/>
        <v>0</v>
      </c>
      <c r="Z279" s="20">
        <f t="shared" si="40"/>
        <v>0</v>
      </c>
      <c r="AA279" s="20">
        <f t="shared" si="40"/>
        <v>0</v>
      </c>
      <c r="AB279" s="20">
        <f t="shared" si="40"/>
        <v>0</v>
      </c>
      <c r="AC279" s="20">
        <f t="shared" si="40"/>
        <v>0</v>
      </c>
      <c r="AD279" s="20">
        <f t="shared" si="40"/>
        <v>0</v>
      </c>
      <c r="AE279" s="20">
        <f t="shared" si="40"/>
        <v>0</v>
      </c>
      <c r="AF279" s="20">
        <f t="shared" si="40"/>
        <v>0</v>
      </c>
      <c r="AG279" s="20">
        <f t="shared" si="40"/>
        <v>0</v>
      </c>
      <c r="AH279" s="20">
        <f t="shared" si="40"/>
        <v>0</v>
      </c>
      <c r="AI279" s="20">
        <f t="shared" si="40"/>
        <v>0</v>
      </c>
      <c r="AJ279" s="20">
        <f t="shared" si="40"/>
        <v>0</v>
      </c>
      <c r="AK279" s="20">
        <f t="shared" si="40"/>
        <v>0</v>
      </c>
      <c r="AL279" s="20">
        <f t="shared" si="40"/>
        <v>0</v>
      </c>
      <c r="AM279" s="20">
        <f t="shared" si="40"/>
        <v>0</v>
      </c>
      <c r="AN279" s="20">
        <f t="shared" si="40"/>
        <v>0</v>
      </c>
      <c r="AO279" s="20">
        <f t="shared" si="40"/>
        <v>0</v>
      </c>
      <c r="AP279" s="20">
        <f t="shared" si="40"/>
        <v>0</v>
      </c>
      <c r="AQ279" s="20">
        <f t="shared" si="40"/>
        <v>0</v>
      </c>
      <c r="AR279" s="20">
        <f t="shared" si="40"/>
        <v>0</v>
      </c>
      <c r="AS279" s="20">
        <f t="shared" si="40"/>
        <v>0</v>
      </c>
      <c r="AT279" s="20">
        <f t="shared" si="40"/>
        <v>0</v>
      </c>
      <c r="AU279" s="20">
        <f t="shared" si="40"/>
        <v>0</v>
      </c>
      <c r="AV279" s="20">
        <f t="shared" si="40"/>
        <v>0</v>
      </c>
      <c r="AW279" s="20">
        <f t="shared" si="40"/>
        <v>0</v>
      </c>
      <c r="AX279" s="20">
        <f t="shared" si="40"/>
        <v>0</v>
      </c>
      <c r="AY279" s="20">
        <f t="shared" si="40"/>
        <v>0</v>
      </c>
      <c r="AZ279" s="20">
        <f t="shared" si="40"/>
        <v>0</v>
      </c>
      <c r="BA279" s="20">
        <f t="shared" si="40"/>
        <v>0</v>
      </c>
      <c r="BB279" s="20">
        <f t="shared" si="40"/>
        <v>0</v>
      </c>
      <c r="BC279" s="20">
        <f t="shared" si="40"/>
        <v>0</v>
      </c>
      <c r="BD279" s="20">
        <f t="shared" si="40"/>
        <v>0</v>
      </c>
      <c r="BE279" s="20">
        <f t="shared" si="40"/>
        <v>0</v>
      </c>
      <c r="BF279" s="20">
        <f t="shared" si="40"/>
        <v>0</v>
      </c>
      <c r="BG279" s="20">
        <f t="shared" si="40"/>
        <v>0</v>
      </c>
      <c r="BH279" s="20">
        <f t="shared" si="40"/>
        <v>0</v>
      </c>
      <c r="BI279" s="20">
        <f t="shared" si="40"/>
        <v>0</v>
      </c>
      <c r="BJ279" s="20">
        <f t="shared" si="40"/>
        <v>0</v>
      </c>
      <c r="BK279" s="20">
        <f t="shared" si="40"/>
        <v>0</v>
      </c>
      <c r="BL279" s="20">
        <f t="shared" si="40"/>
        <v>0</v>
      </c>
      <c r="BM279" s="20">
        <f t="shared" si="40"/>
        <v>0</v>
      </c>
      <c r="BN279" s="20">
        <f t="shared" si="40"/>
        <v>0</v>
      </c>
      <c r="BO279" s="20">
        <f t="shared" si="40"/>
        <v>0</v>
      </c>
      <c r="BP279" s="20">
        <f t="shared" si="40"/>
        <v>0</v>
      </c>
      <c r="BQ279" s="20">
        <f t="shared" si="40"/>
        <v>0</v>
      </c>
      <c r="BR279" s="20">
        <f t="shared" si="40"/>
        <v>0</v>
      </c>
      <c r="BS279" s="20">
        <f t="shared" si="40"/>
        <v>0</v>
      </c>
      <c r="BT279" s="20">
        <f t="shared" si="40"/>
        <v>0</v>
      </c>
      <c r="BU279" s="20">
        <f t="shared" si="40"/>
        <v>0</v>
      </c>
      <c r="BV279" s="20">
        <f t="shared" si="40"/>
        <v>0</v>
      </c>
      <c r="BW279" s="20">
        <f t="shared" si="40"/>
        <v>0</v>
      </c>
      <c r="BX279" s="20">
        <f t="shared" si="40"/>
        <v>0</v>
      </c>
      <c r="BY279" s="20">
        <f t="shared" ref="BY279:EJ279" si="41">BY198+BY277+BY278</f>
        <v>0</v>
      </c>
      <c r="BZ279" s="20">
        <f t="shared" si="41"/>
        <v>0</v>
      </c>
      <c r="CA279" s="20">
        <f t="shared" si="41"/>
        <v>0</v>
      </c>
      <c r="CB279" s="20">
        <f t="shared" si="41"/>
        <v>0</v>
      </c>
      <c r="CC279" s="20">
        <f t="shared" si="41"/>
        <v>0</v>
      </c>
      <c r="CD279" s="20">
        <f t="shared" si="41"/>
        <v>0</v>
      </c>
      <c r="CE279" s="20">
        <f t="shared" si="41"/>
        <v>0</v>
      </c>
      <c r="CF279" s="20">
        <f t="shared" si="41"/>
        <v>0</v>
      </c>
      <c r="CG279" s="20">
        <f t="shared" si="41"/>
        <v>0</v>
      </c>
      <c r="CH279" s="20">
        <f t="shared" si="41"/>
        <v>0</v>
      </c>
      <c r="CI279" s="20">
        <f t="shared" si="41"/>
        <v>0</v>
      </c>
      <c r="CJ279" s="20">
        <f t="shared" si="41"/>
        <v>0</v>
      </c>
      <c r="CK279" s="20">
        <f t="shared" si="41"/>
        <v>0</v>
      </c>
      <c r="CL279" s="20">
        <f t="shared" si="41"/>
        <v>0</v>
      </c>
      <c r="CM279" s="20">
        <f t="shared" si="41"/>
        <v>0</v>
      </c>
      <c r="CN279" s="20">
        <f t="shared" si="41"/>
        <v>0</v>
      </c>
      <c r="CO279" s="20">
        <f t="shared" si="41"/>
        <v>0</v>
      </c>
      <c r="CP279" s="20">
        <f t="shared" si="41"/>
        <v>0</v>
      </c>
      <c r="CQ279" s="20">
        <f t="shared" si="41"/>
        <v>0</v>
      </c>
      <c r="CR279" s="20">
        <f t="shared" si="41"/>
        <v>0</v>
      </c>
      <c r="CS279" s="20">
        <f t="shared" si="41"/>
        <v>0</v>
      </c>
      <c r="CT279" s="20">
        <f t="shared" si="41"/>
        <v>0</v>
      </c>
      <c r="CU279" s="20">
        <f t="shared" si="41"/>
        <v>0</v>
      </c>
      <c r="CV279" s="20">
        <f t="shared" si="41"/>
        <v>0</v>
      </c>
      <c r="CW279" s="20">
        <f t="shared" si="41"/>
        <v>0</v>
      </c>
      <c r="CX279" s="20">
        <f t="shared" si="41"/>
        <v>0</v>
      </c>
      <c r="CY279" s="20">
        <f t="shared" si="41"/>
        <v>0</v>
      </c>
      <c r="CZ279" s="20">
        <f t="shared" si="41"/>
        <v>0</v>
      </c>
      <c r="DA279" s="20">
        <f t="shared" si="41"/>
        <v>0</v>
      </c>
      <c r="DB279" s="20">
        <f t="shared" si="41"/>
        <v>0</v>
      </c>
      <c r="DC279" s="20">
        <f t="shared" si="41"/>
        <v>0</v>
      </c>
      <c r="DD279" s="20">
        <f t="shared" si="41"/>
        <v>0</v>
      </c>
      <c r="DE279" s="20">
        <f t="shared" si="41"/>
        <v>0</v>
      </c>
      <c r="DF279" s="20">
        <f t="shared" si="41"/>
        <v>0</v>
      </c>
      <c r="DG279" s="20">
        <f t="shared" si="41"/>
        <v>0</v>
      </c>
      <c r="DH279" s="20">
        <f t="shared" si="41"/>
        <v>0</v>
      </c>
      <c r="DI279" s="20">
        <f t="shared" si="41"/>
        <v>0</v>
      </c>
      <c r="DJ279" s="20">
        <f t="shared" si="41"/>
        <v>0</v>
      </c>
      <c r="DK279" s="20">
        <f t="shared" si="41"/>
        <v>0</v>
      </c>
      <c r="DL279" s="20">
        <f t="shared" si="41"/>
        <v>0</v>
      </c>
      <c r="DM279" s="20">
        <f t="shared" si="41"/>
        <v>0</v>
      </c>
      <c r="DN279" s="20">
        <f t="shared" si="41"/>
        <v>0</v>
      </c>
      <c r="DO279" s="20">
        <f t="shared" si="41"/>
        <v>0</v>
      </c>
      <c r="DP279" s="20">
        <f t="shared" si="41"/>
        <v>0</v>
      </c>
      <c r="DQ279" s="20">
        <f t="shared" si="41"/>
        <v>0</v>
      </c>
      <c r="DR279" s="20">
        <f t="shared" si="41"/>
        <v>0</v>
      </c>
      <c r="DS279" s="20">
        <f t="shared" si="41"/>
        <v>0</v>
      </c>
      <c r="DT279" s="20">
        <f t="shared" si="41"/>
        <v>0</v>
      </c>
      <c r="DU279" s="20">
        <f t="shared" si="41"/>
        <v>0</v>
      </c>
      <c r="DV279" s="20">
        <f t="shared" si="41"/>
        <v>0</v>
      </c>
      <c r="DW279" s="20">
        <f t="shared" si="41"/>
        <v>0</v>
      </c>
      <c r="DX279" s="20">
        <f t="shared" si="41"/>
        <v>0</v>
      </c>
      <c r="DY279" s="20">
        <f t="shared" si="41"/>
        <v>0</v>
      </c>
      <c r="DZ279" s="20">
        <f t="shared" si="41"/>
        <v>0</v>
      </c>
      <c r="EA279" s="20">
        <f t="shared" si="41"/>
        <v>0</v>
      </c>
      <c r="EB279" s="20">
        <f t="shared" si="41"/>
        <v>0</v>
      </c>
      <c r="EC279" s="20">
        <f t="shared" si="41"/>
        <v>0</v>
      </c>
      <c r="ED279" s="20">
        <f t="shared" si="41"/>
        <v>0</v>
      </c>
      <c r="EE279" s="20">
        <f t="shared" si="41"/>
        <v>0</v>
      </c>
      <c r="EF279" s="20">
        <f t="shared" si="41"/>
        <v>0</v>
      </c>
      <c r="EG279" s="20">
        <f t="shared" si="41"/>
        <v>0</v>
      </c>
      <c r="EH279" s="20">
        <f t="shared" si="41"/>
        <v>0</v>
      </c>
      <c r="EI279" s="20">
        <f t="shared" si="41"/>
        <v>0</v>
      </c>
      <c r="EJ279" s="20">
        <f t="shared" si="41"/>
        <v>0</v>
      </c>
      <c r="EK279" s="20">
        <f t="shared" ref="EK279:GV279" si="42">EK198+EK277+EK278</f>
        <v>0</v>
      </c>
      <c r="EL279" s="20">
        <f t="shared" si="42"/>
        <v>0</v>
      </c>
      <c r="EM279" s="20">
        <f t="shared" si="42"/>
        <v>0</v>
      </c>
      <c r="EN279" s="20">
        <f t="shared" si="42"/>
        <v>0</v>
      </c>
      <c r="EO279" s="20">
        <f t="shared" si="42"/>
        <v>0</v>
      </c>
      <c r="EP279" s="20">
        <f t="shared" si="42"/>
        <v>0</v>
      </c>
      <c r="EQ279" s="20">
        <f t="shared" si="42"/>
        <v>0</v>
      </c>
      <c r="ER279" s="20">
        <f t="shared" si="42"/>
        <v>0</v>
      </c>
      <c r="ES279" s="20">
        <f t="shared" si="42"/>
        <v>0</v>
      </c>
      <c r="ET279" s="20">
        <f t="shared" si="42"/>
        <v>0</v>
      </c>
      <c r="EU279" s="20">
        <f t="shared" si="42"/>
        <v>0</v>
      </c>
      <c r="EV279" s="20">
        <f t="shared" si="42"/>
        <v>0</v>
      </c>
      <c r="EW279" s="20">
        <f t="shared" si="42"/>
        <v>0</v>
      </c>
      <c r="EX279" s="20">
        <f t="shared" si="42"/>
        <v>0</v>
      </c>
      <c r="EY279" s="20">
        <f t="shared" si="42"/>
        <v>0</v>
      </c>
      <c r="EZ279" s="20">
        <f t="shared" si="42"/>
        <v>0</v>
      </c>
      <c r="FA279" s="20">
        <f t="shared" si="42"/>
        <v>0</v>
      </c>
      <c r="FB279" s="20">
        <f t="shared" si="42"/>
        <v>0</v>
      </c>
      <c r="FC279" s="20">
        <f t="shared" si="42"/>
        <v>0</v>
      </c>
      <c r="FD279" s="20">
        <f t="shared" si="42"/>
        <v>0</v>
      </c>
      <c r="FE279" s="20">
        <f t="shared" si="42"/>
        <v>0</v>
      </c>
      <c r="FF279" s="20">
        <f t="shared" si="42"/>
        <v>0</v>
      </c>
      <c r="FG279" s="20">
        <f t="shared" si="42"/>
        <v>0</v>
      </c>
      <c r="FH279" s="20">
        <f t="shared" si="42"/>
        <v>0</v>
      </c>
      <c r="FI279" s="20">
        <f t="shared" si="42"/>
        <v>0</v>
      </c>
      <c r="FJ279" s="20">
        <f t="shared" si="42"/>
        <v>0</v>
      </c>
      <c r="FK279" s="20">
        <f t="shared" si="42"/>
        <v>0</v>
      </c>
      <c r="FL279" s="20">
        <f t="shared" si="42"/>
        <v>0</v>
      </c>
      <c r="FM279" s="20">
        <f t="shared" si="42"/>
        <v>0</v>
      </c>
      <c r="FN279" s="20">
        <f t="shared" si="42"/>
        <v>0</v>
      </c>
      <c r="FO279" s="20">
        <f t="shared" si="42"/>
        <v>0</v>
      </c>
      <c r="FP279" s="20">
        <f t="shared" si="42"/>
        <v>0</v>
      </c>
      <c r="FQ279" s="20">
        <f t="shared" si="42"/>
        <v>0</v>
      </c>
      <c r="FR279" s="20">
        <f t="shared" si="42"/>
        <v>0</v>
      </c>
      <c r="FS279" s="20">
        <f t="shared" si="42"/>
        <v>0</v>
      </c>
      <c r="FT279" s="20">
        <f t="shared" si="42"/>
        <v>0</v>
      </c>
      <c r="FU279" s="20">
        <f t="shared" si="42"/>
        <v>0</v>
      </c>
      <c r="FV279" s="20">
        <f t="shared" si="42"/>
        <v>0</v>
      </c>
      <c r="FW279" s="20">
        <f t="shared" si="42"/>
        <v>0</v>
      </c>
      <c r="FX279" s="20">
        <f t="shared" si="42"/>
        <v>0</v>
      </c>
      <c r="FY279" s="20">
        <f t="shared" si="42"/>
        <v>0</v>
      </c>
      <c r="FZ279" s="20">
        <f t="shared" si="42"/>
        <v>0</v>
      </c>
      <c r="GA279" s="20">
        <f t="shared" si="42"/>
        <v>0</v>
      </c>
      <c r="GB279" s="20">
        <f t="shared" si="42"/>
        <v>0</v>
      </c>
      <c r="GC279" s="20">
        <f t="shared" si="42"/>
        <v>0</v>
      </c>
      <c r="GD279" s="20">
        <f t="shared" si="42"/>
        <v>0</v>
      </c>
      <c r="GE279" s="20">
        <f t="shared" si="42"/>
        <v>0</v>
      </c>
      <c r="GF279" s="20">
        <f t="shared" si="42"/>
        <v>0</v>
      </c>
      <c r="GG279" s="20">
        <f t="shared" si="42"/>
        <v>0</v>
      </c>
      <c r="GH279" s="20">
        <f t="shared" si="42"/>
        <v>0</v>
      </c>
      <c r="GI279" s="20">
        <f t="shared" si="42"/>
        <v>0</v>
      </c>
      <c r="GJ279" s="20">
        <f t="shared" si="42"/>
        <v>0</v>
      </c>
      <c r="GK279" s="20">
        <f t="shared" si="42"/>
        <v>0</v>
      </c>
      <c r="GL279" s="20">
        <f t="shared" si="42"/>
        <v>0</v>
      </c>
      <c r="GM279" s="20">
        <f t="shared" si="42"/>
        <v>0</v>
      </c>
      <c r="GN279" s="20">
        <f t="shared" si="42"/>
        <v>0</v>
      </c>
      <c r="GO279" s="20">
        <f t="shared" si="42"/>
        <v>0</v>
      </c>
      <c r="GP279" s="20">
        <f t="shared" si="42"/>
        <v>0</v>
      </c>
      <c r="GQ279" s="20">
        <f t="shared" si="42"/>
        <v>0</v>
      </c>
      <c r="GR279" s="20">
        <f t="shared" si="42"/>
        <v>0</v>
      </c>
      <c r="GS279" s="20">
        <f t="shared" si="42"/>
        <v>0</v>
      </c>
      <c r="GT279" s="20">
        <f t="shared" si="42"/>
        <v>0</v>
      </c>
      <c r="GU279" s="20">
        <f t="shared" si="42"/>
        <v>0</v>
      </c>
      <c r="GV279" s="20">
        <f t="shared" si="42"/>
        <v>0</v>
      </c>
      <c r="GW279" s="20">
        <f t="shared" ref="GW279:JH279" si="43">GW198+GW277+GW278</f>
        <v>0</v>
      </c>
      <c r="GX279" s="20">
        <f t="shared" si="43"/>
        <v>0</v>
      </c>
      <c r="GY279" s="20">
        <f t="shared" si="43"/>
        <v>0</v>
      </c>
      <c r="GZ279" s="20">
        <f t="shared" si="43"/>
        <v>0</v>
      </c>
      <c r="HA279" s="20">
        <f t="shared" si="43"/>
        <v>0</v>
      </c>
      <c r="HB279" s="20">
        <f t="shared" si="43"/>
        <v>0</v>
      </c>
      <c r="HC279" s="20">
        <f t="shared" si="43"/>
        <v>0</v>
      </c>
      <c r="HD279" s="20">
        <f t="shared" si="43"/>
        <v>0</v>
      </c>
      <c r="HE279" s="20">
        <f t="shared" si="43"/>
        <v>0</v>
      </c>
      <c r="HF279" s="20">
        <f t="shared" si="43"/>
        <v>0</v>
      </c>
      <c r="HG279" s="20">
        <f t="shared" si="43"/>
        <v>0</v>
      </c>
      <c r="HH279" s="20">
        <f t="shared" si="43"/>
        <v>0</v>
      </c>
      <c r="HI279" s="20">
        <f t="shared" si="43"/>
        <v>0</v>
      </c>
      <c r="HJ279" s="20">
        <f t="shared" si="43"/>
        <v>0</v>
      </c>
      <c r="HK279" s="20">
        <f t="shared" si="43"/>
        <v>0</v>
      </c>
      <c r="HL279" s="20">
        <f t="shared" si="43"/>
        <v>0</v>
      </c>
      <c r="HM279" s="20">
        <f t="shared" si="43"/>
        <v>0</v>
      </c>
      <c r="HN279" s="20">
        <f t="shared" si="43"/>
        <v>0</v>
      </c>
      <c r="HO279" s="20">
        <f t="shared" si="43"/>
        <v>0</v>
      </c>
      <c r="HP279" s="20">
        <f t="shared" si="43"/>
        <v>0</v>
      </c>
      <c r="HQ279" s="20">
        <f t="shared" si="43"/>
        <v>0</v>
      </c>
      <c r="HR279" s="20">
        <f t="shared" si="43"/>
        <v>0</v>
      </c>
      <c r="HS279" s="20">
        <f t="shared" si="43"/>
        <v>0</v>
      </c>
      <c r="HT279" s="20">
        <f t="shared" si="43"/>
        <v>0</v>
      </c>
      <c r="HU279" s="20">
        <f t="shared" si="43"/>
        <v>0</v>
      </c>
      <c r="HV279" s="20">
        <f t="shared" si="43"/>
        <v>0</v>
      </c>
      <c r="HW279" s="20">
        <f t="shared" si="43"/>
        <v>0</v>
      </c>
      <c r="HX279" s="20">
        <f t="shared" si="43"/>
        <v>0</v>
      </c>
      <c r="HY279" s="20">
        <f t="shared" si="43"/>
        <v>0</v>
      </c>
      <c r="HZ279" s="20">
        <f t="shared" si="43"/>
        <v>0</v>
      </c>
      <c r="IA279" s="20">
        <f t="shared" si="43"/>
        <v>0</v>
      </c>
      <c r="IB279" s="20">
        <f t="shared" si="43"/>
        <v>0</v>
      </c>
      <c r="IC279" s="20">
        <f t="shared" si="43"/>
        <v>0</v>
      </c>
      <c r="ID279" s="20">
        <f t="shared" si="43"/>
        <v>0</v>
      </c>
      <c r="IE279" s="20">
        <f t="shared" si="43"/>
        <v>0</v>
      </c>
      <c r="IF279" s="20">
        <f t="shared" si="43"/>
        <v>0</v>
      </c>
      <c r="IG279" s="20">
        <f t="shared" si="43"/>
        <v>0</v>
      </c>
      <c r="IH279" s="20">
        <f t="shared" si="43"/>
        <v>0</v>
      </c>
      <c r="II279" s="20">
        <f t="shared" si="43"/>
        <v>0</v>
      </c>
      <c r="IJ279" s="20">
        <f t="shared" si="43"/>
        <v>0</v>
      </c>
      <c r="IK279" s="20">
        <f t="shared" si="43"/>
        <v>0</v>
      </c>
      <c r="IL279" s="20">
        <f t="shared" si="43"/>
        <v>0</v>
      </c>
      <c r="IM279" s="20">
        <f t="shared" si="43"/>
        <v>0</v>
      </c>
      <c r="IN279" s="20">
        <f t="shared" si="43"/>
        <v>0</v>
      </c>
      <c r="IO279" s="20">
        <f t="shared" si="43"/>
        <v>0</v>
      </c>
      <c r="IP279" s="20">
        <f t="shared" si="43"/>
        <v>0</v>
      </c>
      <c r="IQ279" s="20">
        <f t="shared" si="43"/>
        <v>0</v>
      </c>
      <c r="IR279" s="20">
        <f t="shared" si="43"/>
        <v>0</v>
      </c>
      <c r="IS279" s="20">
        <f t="shared" si="43"/>
        <v>0</v>
      </c>
      <c r="IT279" s="20">
        <f t="shared" si="43"/>
        <v>0</v>
      </c>
      <c r="IU279" s="20">
        <f t="shared" si="43"/>
        <v>0</v>
      </c>
      <c r="IV279" s="20">
        <f t="shared" si="43"/>
        <v>0</v>
      </c>
      <c r="IW279" s="20">
        <f t="shared" si="43"/>
        <v>0</v>
      </c>
      <c r="IX279" s="20">
        <f t="shared" si="43"/>
        <v>0</v>
      </c>
      <c r="IY279" s="20">
        <f t="shared" si="43"/>
        <v>0</v>
      </c>
      <c r="IZ279" s="20">
        <f t="shared" si="43"/>
        <v>0</v>
      </c>
      <c r="JA279" s="20">
        <f t="shared" si="43"/>
        <v>0</v>
      </c>
      <c r="JB279" s="20">
        <f t="shared" si="43"/>
        <v>0</v>
      </c>
      <c r="JC279" s="20">
        <f t="shared" si="43"/>
        <v>0</v>
      </c>
      <c r="JD279" s="20">
        <f t="shared" si="43"/>
        <v>0</v>
      </c>
      <c r="JE279" s="20">
        <f t="shared" si="43"/>
        <v>0</v>
      </c>
      <c r="JF279" s="20">
        <f t="shared" si="43"/>
        <v>0</v>
      </c>
      <c r="JG279" s="20">
        <f t="shared" si="43"/>
        <v>0</v>
      </c>
      <c r="JH279" s="20">
        <f t="shared" si="43"/>
        <v>0</v>
      </c>
      <c r="JI279" s="20">
        <f t="shared" ref="JI279:LT279" si="44">JI198+JI277+JI278</f>
        <v>0</v>
      </c>
      <c r="JJ279" s="20">
        <f t="shared" si="44"/>
        <v>0</v>
      </c>
      <c r="JK279" s="20">
        <f t="shared" si="44"/>
        <v>0</v>
      </c>
      <c r="JL279" s="20">
        <f t="shared" si="44"/>
        <v>0</v>
      </c>
      <c r="JM279" s="20">
        <f t="shared" si="44"/>
        <v>0</v>
      </c>
      <c r="JN279" s="20">
        <f t="shared" si="44"/>
        <v>0</v>
      </c>
      <c r="JO279" s="20">
        <f t="shared" si="44"/>
        <v>0</v>
      </c>
      <c r="JP279" s="20">
        <f t="shared" si="44"/>
        <v>0</v>
      </c>
      <c r="JQ279" s="20">
        <f t="shared" si="44"/>
        <v>0</v>
      </c>
      <c r="JR279" s="20">
        <f t="shared" si="44"/>
        <v>0</v>
      </c>
      <c r="JS279" s="20">
        <f t="shared" si="44"/>
        <v>0</v>
      </c>
      <c r="JT279" s="20">
        <f t="shared" si="44"/>
        <v>0</v>
      </c>
      <c r="JU279" s="20">
        <f t="shared" si="44"/>
        <v>0</v>
      </c>
      <c r="JV279" s="20">
        <f t="shared" si="44"/>
        <v>0</v>
      </c>
      <c r="JW279" s="20">
        <f t="shared" si="44"/>
        <v>0</v>
      </c>
      <c r="JX279" s="20">
        <f t="shared" si="44"/>
        <v>0</v>
      </c>
      <c r="JY279" s="20">
        <f t="shared" si="44"/>
        <v>0</v>
      </c>
      <c r="JZ279" s="20">
        <f t="shared" si="44"/>
        <v>0</v>
      </c>
      <c r="KA279" s="20">
        <f t="shared" si="44"/>
        <v>0</v>
      </c>
      <c r="KB279" s="20">
        <f t="shared" si="44"/>
        <v>0</v>
      </c>
      <c r="KC279" s="20">
        <f t="shared" si="44"/>
        <v>0</v>
      </c>
      <c r="KD279" s="20">
        <f t="shared" si="44"/>
        <v>0</v>
      </c>
      <c r="KE279" s="20">
        <f t="shared" si="44"/>
        <v>0</v>
      </c>
      <c r="KF279" s="20">
        <f t="shared" si="44"/>
        <v>0</v>
      </c>
      <c r="KG279" s="20">
        <f t="shared" si="44"/>
        <v>0</v>
      </c>
      <c r="KH279" s="20">
        <f t="shared" si="44"/>
        <v>0</v>
      </c>
      <c r="KI279" s="20">
        <f t="shared" si="44"/>
        <v>0</v>
      </c>
      <c r="KJ279" s="20">
        <f t="shared" si="44"/>
        <v>0</v>
      </c>
      <c r="KK279" s="20">
        <f t="shared" si="44"/>
        <v>0</v>
      </c>
      <c r="KL279" s="20">
        <f t="shared" si="44"/>
        <v>0</v>
      </c>
      <c r="KM279" s="20">
        <f t="shared" si="44"/>
        <v>0</v>
      </c>
      <c r="KN279" s="20">
        <f t="shared" si="44"/>
        <v>0</v>
      </c>
      <c r="KO279" s="20">
        <f t="shared" si="44"/>
        <v>0</v>
      </c>
      <c r="KP279" s="20">
        <f t="shared" si="44"/>
        <v>0</v>
      </c>
      <c r="KQ279" s="20">
        <f t="shared" si="44"/>
        <v>0</v>
      </c>
      <c r="KR279" s="20">
        <f t="shared" si="44"/>
        <v>0</v>
      </c>
      <c r="KS279" s="20">
        <f t="shared" si="44"/>
        <v>0</v>
      </c>
      <c r="KT279" s="20">
        <f t="shared" si="44"/>
        <v>0</v>
      </c>
      <c r="KU279" s="20">
        <f t="shared" si="44"/>
        <v>0</v>
      </c>
      <c r="KV279" s="20">
        <f t="shared" si="44"/>
        <v>0</v>
      </c>
      <c r="KW279" s="20">
        <f t="shared" si="44"/>
        <v>0</v>
      </c>
      <c r="KX279" s="20">
        <f t="shared" si="44"/>
        <v>0</v>
      </c>
      <c r="KY279" s="20">
        <f t="shared" si="44"/>
        <v>0</v>
      </c>
      <c r="KZ279" s="20">
        <f t="shared" si="44"/>
        <v>0</v>
      </c>
      <c r="LA279" s="20">
        <f t="shared" si="44"/>
        <v>0</v>
      </c>
      <c r="LB279" s="20">
        <f t="shared" si="44"/>
        <v>0</v>
      </c>
      <c r="LC279" s="20">
        <f t="shared" si="44"/>
        <v>0</v>
      </c>
      <c r="LD279" s="20">
        <f t="shared" si="44"/>
        <v>0</v>
      </c>
      <c r="LE279" s="20">
        <f t="shared" si="44"/>
        <v>0</v>
      </c>
      <c r="LF279" s="20">
        <f t="shared" si="44"/>
        <v>0</v>
      </c>
      <c r="LG279" s="20">
        <f t="shared" si="44"/>
        <v>0</v>
      </c>
      <c r="LH279" s="20">
        <f t="shared" si="44"/>
        <v>0</v>
      </c>
      <c r="LI279" s="20">
        <f t="shared" si="44"/>
        <v>0</v>
      </c>
      <c r="LJ279" s="20">
        <f t="shared" si="44"/>
        <v>0</v>
      </c>
      <c r="LK279" s="20">
        <f t="shared" si="44"/>
        <v>0</v>
      </c>
      <c r="LL279" s="20">
        <f t="shared" si="44"/>
        <v>0</v>
      </c>
      <c r="LM279" s="20">
        <f t="shared" si="44"/>
        <v>0</v>
      </c>
      <c r="LN279" s="20">
        <f t="shared" si="44"/>
        <v>0</v>
      </c>
      <c r="LO279" s="20">
        <f t="shared" si="44"/>
        <v>0</v>
      </c>
      <c r="LP279" s="20">
        <f t="shared" si="44"/>
        <v>0</v>
      </c>
      <c r="LQ279" s="20">
        <f t="shared" si="44"/>
        <v>0</v>
      </c>
      <c r="LR279" s="20">
        <f t="shared" si="44"/>
        <v>0</v>
      </c>
      <c r="LS279" s="20">
        <f t="shared" si="44"/>
        <v>0</v>
      </c>
      <c r="LT279" s="20">
        <f t="shared" si="44"/>
        <v>0</v>
      </c>
      <c r="LU279" s="20">
        <f t="shared" ref="LU279:OF279" si="45">LU198+LU277+LU278</f>
        <v>0</v>
      </c>
      <c r="LV279" s="20">
        <f t="shared" si="45"/>
        <v>0</v>
      </c>
      <c r="LW279" s="20">
        <f t="shared" si="45"/>
        <v>0</v>
      </c>
      <c r="LX279" s="20">
        <f t="shared" si="45"/>
        <v>0</v>
      </c>
      <c r="LY279" s="20">
        <f t="shared" si="45"/>
        <v>0</v>
      </c>
      <c r="LZ279" s="20">
        <f t="shared" si="45"/>
        <v>0</v>
      </c>
      <c r="MA279" s="20">
        <f t="shared" si="45"/>
        <v>0</v>
      </c>
      <c r="MB279" s="20">
        <f t="shared" si="45"/>
        <v>0</v>
      </c>
      <c r="MC279" s="20">
        <f t="shared" si="45"/>
        <v>0</v>
      </c>
      <c r="MD279" s="20">
        <f t="shared" si="45"/>
        <v>0</v>
      </c>
      <c r="ME279" s="20">
        <f t="shared" si="45"/>
        <v>0</v>
      </c>
      <c r="MF279" s="20">
        <f t="shared" si="45"/>
        <v>0</v>
      </c>
      <c r="MG279" s="20">
        <f t="shared" si="45"/>
        <v>0</v>
      </c>
      <c r="MH279" s="20">
        <f t="shared" si="45"/>
        <v>0</v>
      </c>
      <c r="MI279" s="20">
        <f t="shared" si="45"/>
        <v>0</v>
      </c>
      <c r="MJ279" s="20">
        <f t="shared" si="45"/>
        <v>0</v>
      </c>
      <c r="MK279" s="20">
        <f t="shared" si="45"/>
        <v>0</v>
      </c>
      <c r="ML279" s="20">
        <f t="shared" si="45"/>
        <v>0</v>
      </c>
      <c r="MM279" s="20">
        <f t="shared" si="45"/>
        <v>0</v>
      </c>
      <c r="MN279" s="20">
        <f t="shared" si="45"/>
        <v>0</v>
      </c>
      <c r="MO279" s="20">
        <f t="shared" si="45"/>
        <v>0</v>
      </c>
      <c r="MP279" s="20">
        <f t="shared" si="45"/>
        <v>0</v>
      </c>
      <c r="MQ279" s="20">
        <f t="shared" si="45"/>
        <v>0</v>
      </c>
      <c r="MR279" s="20">
        <f t="shared" si="45"/>
        <v>0</v>
      </c>
      <c r="MS279" s="20">
        <f t="shared" si="45"/>
        <v>0</v>
      </c>
      <c r="MT279" s="20">
        <f t="shared" si="45"/>
        <v>0</v>
      </c>
      <c r="MU279" s="20">
        <f t="shared" si="45"/>
        <v>0</v>
      </c>
      <c r="MV279" s="20">
        <f t="shared" si="45"/>
        <v>0</v>
      </c>
      <c r="MW279" s="20">
        <f t="shared" si="45"/>
        <v>0</v>
      </c>
      <c r="MX279" s="20">
        <f t="shared" si="45"/>
        <v>0</v>
      </c>
      <c r="MY279" s="20">
        <f t="shared" si="45"/>
        <v>0</v>
      </c>
      <c r="MZ279" s="20">
        <f t="shared" si="45"/>
        <v>0</v>
      </c>
      <c r="NA279" s="20">
        <f t="shared" si="45"/>
        <v>0</v>
      </c>
      <c r="NB279" s="20">
        <f t="shared" si="45"/>
        <v>0</v>
      </c>
      <c r="NC279" s="20">
        <f t="shared" si="45"/>
        <v>0</v>
      </c>
      <c r="ND279" s="20">
        <f t="shared" si="45"/>
        <v>0</v>
      </c>
      <c r="NE279" s="20">
        <f t="shared" si="45"/>
        <v>0</v>
      </c>
      <c r="NF279" s="20">
        <f t="shared" si="45"/>
        <v>0</v>
      </c>
      <c r="NG279" s="20">
        <f t="shared" si="45"/>
        <v>0</v>
      </c>
      <c r="NH279" s="20">
        <f t="shared" si="45"/>
        <v>0</v>
      </c>
      <c r="NI279" s="20">
        <f t="shared" si="45"/>
        <v>0</v>
      </c>
      <c r="NJ279" s="20">
        <f t="shared" si="45"/>
        <v>0</v>
      </c>
      <c r="NK279" s="20">
        <f t="shared" si="45"/>
        <v>0</v>
      </c>
      <c r="NL279" s="20">
        <f t="shared" si="45"/>
        <v>0</v>
      </c>
      <c r="NM279" s="20">
        <f t="shared" si="45"/>
        <v>0</v>
      </c>
      <c r="NN279" s="20">
        <f t="shared" si="45"/>
        <v>0</v>
      </c>
      <c r="NO279" s="20">
        <f t="shared" si="45"/>
        <v>0</v>
      </c>
      <c r="NP279" s="20">
        <f t="shared" si="45"/>
        <v>0</v>
      </c>
      <c r="NQ279" s="20">
        <f t="shared" si="45"/>
        <v>0</v>
      </c>
      <c r="NR279" s="20">
        <f t="shared" si="45"/>
        <v>0</v>
      </c>
      <c r="NS279" s="20">
        <f t="shared" si="45"/>
        <v>0</v>
      </c>
      <c r="NT279" s="20">
        <f t="shared" si="45"/>
        <v>0</v>
      </c>
      <c r="NU279" s="20">
        <f t="shared" si="45"/>
        <v>0</v>
      </c>
      <c r="NV279" s="20">
        <f t="shared" si="45"/>
        <v>0</v>
      </c>
      <c r="NW279" s="20">
        <f t="shared" si="45"/>
        <v>0</v>
      </c>
      <c r="NX279" s="20">
        <f t="shared" si="45"/>
        <v>0</v>
      </c>
      <c r="NY279" s="20">
        <f t="shared" si="45"/>
        <v>0</v>
      </c>
      <c r="NZ279" s="20">
        <f t="shared" si="45"/>
        <v>0</v>
      </c>
      <c r="OA279" s="20">
        <f t="shared" si="45"/>
        <v>0</v>
      </c>
      <c r="OB279" s="20">
        <f t="shared" si="45"/>
        <v>0</v>
      </c>
      <c r="OC279" s="20">
        <f t="shared" si="45"/>
        <v>0</v>
      </c>
      <c r="OD279" s="20">
        <f t="shared" si="45"/>
        <v>0</v>
      </c>
      <c r="OE279" s="20">
        <f t="shared" si="45"/>
        <v>0</v>
      </c>
      <c r="OF279" s="20">
        <f t="shared" si="45"/>
        <v>0</v>
      </c>
      <c r="OG279" s="20">
        <f t="shared" ref="OG279:QR279" si="46">OG198+OG277+OG278</f>
        <v>0</v>
      </c>
      <c r="OH279" s="20">
        <f t="shared" si="46"/>
        <v>0</v>
      </c>
      <c r="OI279" s="20">
        <f t="shared" si="46"/>
        <v>0</v>
      </c>
      <c r="OJ279" s="20">
        <f t="shared" si="46"/>
        <v>0</v>
      </c>
      <c r="OK279" s="20">
        <f t="shared" si="46"/>
        <v>0</v>
      </c>
      <c r="OL279" s="20">
        <f t="shared" si="46"/>
        <v>0</v>
      </c>
      <c r="OM279" s="20">
        <f t="shared" si="46"/>
        <v>0</v>
      </c>
      <c r="ON279" s="20">
        <f t="shared" si="46"/>
        <v>0</v>
      </c>
      <c r="OO279" s="20">
        <f t="shared" si="46"/>
        <v>0</v>
      </c>
      <c r="OP279" s="20">
        <f t="shared" si="46"/>
        <v>0</v>
      </c>
      <c r="OQ279" s="20">
        <f t="shared" si="46"/>
        <v>0</v>
      </c>
      <c r="OR279" s="20">
        <f t="shared" si="46"/>
        <v>0</v>
      </c>
      <c r="OS279" s="20">
        <f t="shared" si="46"/>
        <v>0</v>
      </c>
      <c r="OT279" s="20">
        <f t="shared" si="46"/>
        <v>0</v>
      </c>
      <c r="OU279" s="20">
        <f t="shared" si="46"/>
        <v>0</v>
      </c>
      <c r="OV279" s="20">
        <f t="shared" si="46"/>
        <v>0</v>
      </c>
      <c r="OW279" s="20">
        <f t="shared" si="46"/>
        <v>0</v>
      </c>
      <c r="OX279" s="20">
        <f t="shared" si="46"/>
        <v>0</v>
      </c>
      <c r="OY279" s="20">
        <f t="shared" si="46"/>
        <v>0</v>
      </c>
      <c r="OZ279" s="20">
        <f t="shared" si="46"/>
        <v>0</v>
      </c>
      <c r="PA279" s="20">
        <f t="shared" si="46"/>
        <v>0</v>
      </c>
      <c r="PB279" s="20">
        <f t="shared" si="46"/>
        <v>0</v>
      </c>
      <c r="PC279" s="20">
        <f t="shared" si="46"/>
        <v>0</v>
      </c>
      <c r="PD279" s="20">
        <f t="shared" si="46"/>
        <v>0</v>
      </c>
      <c r="PE279" s="20">
        <f t="shared" si="46"/>
        <v>0</v>
      </c>
      <c r="PF279" s="20">
        <f t="shared" si="46"/>
        <v>0</v>
      </c>
      <c r="PG279" s="20">
        <f t="shared" si="46"/>
        <v>0</v>
      </c>
      <c r="PH279" s="20">
        <f t="shared" si="46"/>
        <v>0</v>
      </c>
      <c r="PI279" s="20">
        <f t="shared" si="46"/>
        <v>0</v>
      </c>
      <c r="PJ279" s="20">
        <f t="shared" si="46"/>
        <v>0</v>
      </c>
      <c r="PK279" s="20">
        <f t="shared" si="46"/>
        <v>0</v>
      </c>
      <c r="PL279" s="20">
        <f t="shared" si="46"/>
        <v>0</v>
      </c>
      <c r="PM279" s="20">
        <f t="shared" si="46"/>
        <v>0</v>
      </c>
      <c r="PN279" s="20">
        <f t="shared" si="46"/>
        <v>0</v>
      </c>
      <c r="PO279" s="20">
        <f t="shared" si="46"/>
        <v>0</v>
      </c>
      <c r="PP279" s="20">
        <f t="shared" si="46"/>
        <v>0</v>
      </c>
      <c r="PQ279" s="20">
        <f t="shared" si="46"/>
        <v>0</v>
      </c>
      <c r="PR279" s="20">
        <f t="shared" si="46"/>
        <v>0</v>
      </c>
      <c r="PS279" s="20">
        <f t="shared" si="46"/>
        <v>0</v>
      </c>
      <c r="PT279" s="20">
        <f t="shared" si="46"/>
        <v>0</v>
      </c>
      <c r="PU279" s="20">
        <f t="shared" si="46"/>
        <v>0</v>
      </c>
      <c r="PV279" s="20">
        <f t="shared" si="46"/>
        <v>0</v>
      </c>
      <c r="PW279" s="20">
        <f t="shared" si="46"/>
        <v>0</v>
      </c>
      <c r="PX279" s="20">
        <f t="shared" si="46"/>
        <v>0</v>
      </c>
      <c r="PY279" s="20">
        <f t="shared" si="46"/>
        <v>0</v>
      </c>
      <c r="PZ279" s="20">
        <f t="shared" si="46"/>
        <v>0</v>
      </c>
      <c r="QA279" s="20">
        <f t="shared" si="46"/>
        <v>0</v>
      </c>
      <c r="QB279" s="20">
        <f t="shared" si="46"/>
        <v>0</v>
      </c>
      <c r="QC279" s="20">
        <f t="shared" si="46"/>
        <v>0</v>
      </c>
      <c r="QD279" s="20">
        <f t="shared" si="46"/>
        <v>0</v>
      </c>
      <c r="QE279" s="20">
        <f t="shared" si="46"/>
        <v>0</v>
      </c>
      <c r="QF279" s="20">
        <f t="shared" si="46"/>
        <v>0</v>
      </c>
      <c r="QG279" s="20">
        <f t="shared" si="46"/>
        <v>0</v>
      </c>
      <c r="QH279" s="20">
        <f t="shared" si="46"/>
        <v>0</v>
      </c>
      <c r="QI279" s="20">
        <f t="shared" si="46"/>
        <v>0</v>
      </c>
      <c r="QJ279" s="20">
        <f t="shared" si="46"/>
        <v>0</v>
      </c>
      <c r="QK279" s="20">
        <f t="shared" si="46"/>
        <v>0</v>
      </c>
      <c r="QL279" s="20">
        <f t="shared" si="46"/>
        <v>0</v>
      </c>
      <c r="QM279" s="20">
        <f t="shared" si="46"/>
        <v>0</v>
      </c>
      <c r="QN279" s="20">
        <f t="shared" si="46"/>
        <v>0</v>
      </c>
      <c r="QO279" s="20">
        <f t="shared" si="46"/>
        <v>0</v>
      </c>
      <c r="QP279" s="20">
        <f t="shared" si="46"/>
        <v>0</v>
      </c>
      <c r="QQ279" s="20">
        <f t="shared" si="46"/>
        <v>0</v>
      </c>
      <c r="QR279" s="20">
        <f t="shared" si="46"/>
        <v>0</v>
      </c>
      <c r="QS279" s="20">
        <f t="shared" ref="QS279:TD279" si="47">QS198+QS277+QS278</f>
        <v>0</v>
      </c>
      <c r="QT279" s="20">
        <f t="shared" si="47"/>
        <v>0</v>
      </c>
      <c r="QU279" s="20">
        <f t="shared" si="47"/>
        <v>0</v>
      </c>
      <c r="QV279" s="20">
        <f t="shared" si="47"/>
        <v>0</v>
      </c>
      <c r="QW279" s="20">
        <f t="shared" si="47"/>
        <v>0</v>
      </c>
      <c r="QX279" s="20">
        <f t="shared" si="47"/>
        <v>0</v>
      </c>
      <c r="QY279" s="20">
        <f t="shared" si="47"/>
        <v>0</v>
      </c>
      <c r="QZ279" s="20">
        <f t="shared" si="47"/>
        <v>0</v>
      </c>
      <c r="RA279" s="20">
        <f t="shared" si="47"/>
        <v>0</v>
      </c>
      <c r="RB279" s="20">
        <f t="shared" si="47"/>
        <v>0</v>
      </c>
      <c r="RC279" s="20">
        <f t="shared" si="47"/>
        <v>0</v>
      </c>
      <c r="RD279" s="20">
        <f t="shared" si="47"/>
        <v>0</v>
      </c>
      <c r="RE279" s="20">
        <f t="shared" si="47"/>
        <v>0</v>
      </c>
      <c r="RF279" s="20">
        <f t="shared" si="47"/>
        <v>0</v>
      </c>
      <c r="RG279" s="20">
        <f t="shared" si="47"/>
        <v>0</v>
      </c>
      <c r="RH279" s="20">
        <f t="shared" si="47"/>
        <v>0</v>
      </c>
      <c r="RI279" s="20">
        <f t="shared" si="47"/>
        <v>0</v>
      </c>
      <c r="RJ279" s="20">
        <f t="shared" si="47"/>
        <v>0</v>
      </c>
      <c r="RK279" s="20">
        <f t="shared" si="47"/>
        <v>0</v>
      </c>
      <c r="RL279" s="20">
        <f t="shared" si="47"/>
        <v>0</v>
      </c>
      <c r="RM279" s="20">
        <f t="shared" si="47"/>
        <v>0</v>
      </c>
      <c r="RN279" s="20">
        <f t="shared" si="47"/>
        <v>0</v>
      </c>
      <c r="RO279" s="20">
        <f t="shared" si="47"/>
        <v>0</v>
      </c>
      <c r="RP279" s="20">
        <f t="shared" si="47"/>
        <v>0</v>
      </c>
      <c r="RQ279" s="20">
        <f t="shared" si="47"/>
        <v>0</v>
      </c>
      <c r="RR279" s="20">
        <f t="shared" si="47"/>
        <v>0</v>
      </c>
      <c r="RS279" s="20">
        <f t="shared" si="47"/>
        <v>0</v>
      </c>
      <c r="RT279" s="20">
        <f t="shared" si="47"/>
        <v>0</v>
      </c>
      <c r="RU279" s="20">
        <f t="shared" si="47"/>
        <v>0</v>
      </c>
      <c r="RV279" s="20">
        <f t="shared" si="47"/>
        <v>0</v>
      </c>
      <c r="RW279" s="20">
        <f t="shared" si="47"/>
        <v>0</v>
      </c>
      <c r="RX279" s="20">
        <f t="shared" si="47"/>
        <v>0</v>
      </c>
      <c r="RY279" s="20">
        <f t="shared" si="47"/>
        <v>0</v>
      </c>
      <c r="RZ279" s="20">
        <f t="shared" si="47"/>
        <v>0</v>
      </c>
      <c r="SA279" s="20">
        <f t="shared" si="47"/>
        <v>0</v>
      </c>
      <c r="SB279" s="20">
        <f t="shared" si="47"/>
        <v>0</v>
      </c>
      <c r="SC279" s="20">
        <f t="shared" si="47"/>
        <v>0</v>
      </c>
      <c r="SD279" s="20">
        <f t="shared" si="47"/>
        <v>0</v>
      </c>
      <c r="SE279" s="20">
        <f t="shared" si="47"/>
        <v>0</v>
      </c>
      <c r="SF279" s="20">
        <f t="shared" si="47"/>
        <v>0</v>
      </c>
      <c r="SG279" s="20">
        <f t="shared" si="47"/>
        <v>0</v>
      </c>
      <c r="SH279" s="20">
        <f t="shared" si="47"/>
        <v>0</v>
      </c>
      <c r="SI279" s="20">
        <f t="shared" si="47"/>
        <v>0</v>
      </c>
      <c r="SJ279" s="20">
        <f t="shared" si="47"/>
        <v>0</v>
      </c>
      <c r="SK279" s="20">
        <f t="shared" si="47"/>
        <v>0</v>
      </c>
      <c r="SL279" s="20">
        <f t="shared" si="47"/>
        <v>0</v>
      </c>
      <c r="SM279" s="20">
        <f t="shared" si="47"/>
        <v>0</v>
      </c>
      <c r="SN279" s="20">
        <f t="shared" si="47"/>
        <v>0</v>
      </c>
      <c r="SO279" s="20">
        <f t="shared" si="47"/>
        <v>0</v>
      </c>
      <c r="SP279" s="20">
        <f t="shared" si="47"/>
        <v>0</v>
      </c>
      <c r="SQ279" s="20">
        <f t="shared" si="47"/>
        <v>0</v>
      </c>
      <c r="SR279" s="20">
        <f t="shared" si="47"/>
        <v>0</v>
      </c>
      <c r="SS279" s="20">
        <f t="shared" si="47"/>
        <v>0</v>
      </c>
      <c r="ST279" s="20">
        <f t="shared" si="47"/>
        <v>0</v>
      </c>
      <c r="SU279" s="20">
        <f t="shared" si="47"/>
        <v>0</v>
      </c>
      <c r="SV279" s="20">
        <f t="shared" si="47"/>
        <v>0</v>
      </c>
      <c r="SW279" s="20">
        <f t="shared" si="47"/>
        <v>0</v>
      </c>
      <c r="SX279" s="20">
        <f t="shared" si="47"/>
        <v>0</v>
      </c>
      <c r="SY279" s="20">
        <f t="shared" si="47"/>
        <v>0</v>
      </c>
      <c r="SZ279" s="20">
        <f t="shared" si="47"/>
        <v>0</v>
      </c>
      <c r="TA279" s="20">
        <f t="shared" si="47"/>
        <v>0</v>
      </c>
      <c r="TB279" s="20">
        <f t="shared" si="47"/>
        <v>0</v>
      </c>
      <c r="TC279" s="20">
        <f t="shared" si="47"/>
        <v>0</v>
      </c>
      <c r="TD279" s="20">
        <f t="shared" si="47"/>
        <v>0</v>
      </c>
      <c r="TE279" s="20">
        <f t="shared" ref="TE279:VP279" si="48">TE198+TE277+TE278</f>
        <v>0</v>
      </c>
      <c r="TF279" s="20">
        <f t="shared" si="48"/>
        <v>0</v>
      </c>
      <c r="TG279" s="20">
        <f t="shared" si="48"/>
        <v>0</v>
      </c>
      <c r="TH279" s="20">
        <f t="shared" si="48"/>
        <v>0</v>
      </c>
      <c r="TI279" s="20">
        <f t="shared" si="48"/>
        <v>0</v>
      </c>
      <c r="TJ279" s="20">
        <f t="shared" si="48"/>
        <v>0</v>
      </c>
      <c r="TK279" s="20">
        <f t="shared" si="48"/>
        <v>0</v>
      </c>
      <c r="TL279" s="20">
        <f t="shared" si="48"/>
        <v>0</v>
      </c>
      <c r="TM279" s="20">
        <f t="shared" si="48"/>
        <v>0</v>
      </c>
      <c r="TN279" s="20">
        <f t="shared" si="48"/>
        <v>0</v>
      </c>
      <c r="TO279" s="20">
        <f t="shared" si="48"/>
        <v>0</v>
      </c>
      <c r="TP279" s="20">
        <f t="shared" si="48"/>
        <v>0</v>
      </c>
      <c r="TQ279" s="20">
        <f t="shared" si="48"/>
        <v>0</v>
      </c>
      <c r="TR279" s="20">
        <f t="shared" si="48"/>
        <v>0</v>
      </c>
      <c r="TS279" s="20">
        <f t="shared" si="48"/>
        <v>0</v>
      </c>
      <c r="TT279" s="20">
        <f t="shared" si="48"/>
        <v>0</v>
      </c>
      <c r="TU279" s="20">
        <f t="shared" si="48"/>
        <v>0</v>
      </c>
      <c r="TV279" s="20">
        <f t="shared" si="48"/>
        <v>0</v>
      </c>
      <c r="TW279" s="20">
        <f t="shared" si="48"/>
        <v>0</v>
      </c>
      <c r="TX279" s="20">
        <f t="shared" si="48"/>
        <v>0</v>
      </c>
      <c r="TY279" s="20">
        <f t="shared" si="48"/>
        <v>0</v>
      </c>
      <c r="TZ279" s="20">
        <f t="shared" si="48"/>
        <v>0</v>
      </c>
      <c r="UA279" s="20">
        <f t="shared" si="48"/>
        <v>0</v>
      </c>
      <c r="UB279" s="20">
        <f t="shared" si="48"/>
        <v>0</v>
      </c>
      <c r="UC279" s="20">
        <f t="shared" si="48"/>
        <v>0</v>
      </c>
      <c r="UD279" s="20">
        <f t="shared" si="48"/>
        <v>0</v>
      </c>
      <c r="UE279" s="20">
        <f t="shared" si="48"/>
        <v>0</v>
      </c>
      <c r="UF279" s="20">
        <f t="shared" si="48"/>
        <v>0</v>
      </c>
      <c r="UG279" s="20">
        <f t="shared" si="48"/>
        <v>0</v>
      </c>
      <c r="UH279" s="20">
        <f t="shared" si="48"/>
        <v>0</v>
      </c>
      <c r="UI279" s="20">
        <f t="shared" si="48"/>
        <v>0</v>
      </c>
      <c r="UJ279" s="20">
        <f t="shared" si="48"/>
        <v>0</v>
      </c>
      <c r="UK279" s="20">
        <f t="shared" si="48"/>
        <v>0</v>
      </c>
      <c r="UL279" s="20">
        <f t="shared" si="48"/>
        <v>0</v>
      </c>
      <c r="UM279" s="20">
        <f t="shared" si="48"/>
        <v>0</v>
      </c>
      <c r="UN279" s="20">
        <f t="shared" si="48"/>
        <v>0</v>
      </c>
      <c r="UO279" s="20">
        <f t="shared" si="48"/>
        <v>0</v>
      </c>
      <c r="UP279" s="20">
        <f t="shared" si="48"/>
        <v>0</v>
      </c>
      <c r="UQ279" s="20">
        <f t="shared" si="48"/>
        <v>0</v>
      </c>
      <c r="UR279" s="20">
        <f t="shared" si="48"/>
        <v>0</v>
      </c>
      <c r="US279" s="20">
        <f t="shared" si="48"/>
        <v>0</v>
      </c>
      <c r="UT279" s="20">
        <f t="shared" si="48"/>
        <v>0</v>
      </c>
      <c r="UU279" s="20">
        <f t="shared" si="48"/>
        <v>0</v>
      </c>
      <c r="UV279" s="20">
        <f t="shared" si="48"/>
        <v>0</v>
      </c>
      <c r="UW279" s="20">
        <f t="shared" si="48"/>
        <v>0</v>
      </c>
      <c r="UX279" s="20">
        <f t="shared" si="48"/>
        <v>0</v>
      </c>
      <c r="UY279" s="20">
        <f t="shared" si="48"/>
        <v>0</v>
      </c>
      <c r="UZ279" s="20">
        <f t="shared" si="48"/>
        <v>0</v>
      </c>
      <c r="VA279" s="20">
        <f t="shared" si="48"/>
        <v>0</v>
      </c>
      <c r="VB279" s="20">
        <f t="shared" si="48"/>
        <v>0</v>
      </c>
      <c r="VC279" s="20">
        <f t="shared" si="48"/>
        <v>0</v>
      </c>
      <c r="VD279" s="20">
        <f t="shared" si="48"/>
        <v>0</v>
      </c>
      <c r="VE279" s="20">
        <f t="shared" si="48"/>
        <v>0</v>
      </c>
      <c r="VF279" s="20">
        <f t="shared" si="48"/>
        <v>0</v>
      </c>
      <c r="VG279" s="20">
        <f t="shared" si="48"/>
        <v>0</v>
      </c>
      <c r="VH279" s="20">
        <f t="shared" si="48"/>
        <v>0</v>
      </c>
      <c r="VI279" s="20">
        <f t="shared" si="48"/>
        <v>0</v>
      </c>
      <c r="VJ279" s="20">
        <f t="shared" si="48"/>
        <v>0</v>
      </c>
      <c r="VK279" s="20">
        <f t="shared" si="48"/>
        <v>0</v>
      </c>
      <c r="VL279" s="20">
        <f t="shared" si="48"/>
        <v>0</v>
      </c>
      <c r="VM279" s="20">
        <f t="shared" si="48"/>
        <v>0</v>
      </c>
      <c r="VN279" s="20">
        <f t="shared" si="48"/>
        <v>0</v>
      </c>
      <c r="VO279" s="20">
        <f t="shared" si="48"/>
        <v>0</v>
      </c>
      <c r="VP279" s="20">
        <f t="shared" si="48"/>
        <v>0</v>
      </c>
      <c r="VQ279" s="20">
        <f t="shared" ref="VQ279:VV279" si="49">VQ198+VQ277+VQ278</f>
        <v>0</v>
      </c>
      <c r="VR279" s="20">
        <f t="shared" si="49"/>
        <v>0</v>
      </c>
      <c r="VS279" s="20">
        <f t="shared" si="49"/>
        <v>0</v>
      </c>
      <c r="VT279" s="20">
        <f t="shared" si="49"/>
        <v>0</v>
      </c>
      <c r="VU279" s="20">
        <f t="shared" si="49"/>
        <v>0</v>
      </c>
      <c r="VV279" s="20">
        <f t="shared" si="49"/>
        <v>0</v>
      </c>
    </row>
    <row r="280" spans="1:594" s="204" customFormat="1" ht="31.5" customHeight="1">
      <c r="B280" s="479"/>
      <c r="C280" s="325" t="s">
        <v>1704</v>
      </c>
      <c r="D280" s="228"/>
      <c r="F280" s="1036" t="s">
        <v>1857</v>
      </c>
      <c r="G280" s="1036"/>
      <c r="H280" s="859">
        <f ca="1">H12-H277-H278</f>
        <v>0</v>
      </c>
      <c r="I280" s="858">
        <f t="shared" si="38"/>
        <v>0</v>
      </c>
      <c r="J280" s="858">
        <f t="shared" ca="1" si="39"/>
        <v>0</v>
      </c>
      <c r="K280" s="858">
        <f>'cpte_CNmaj Act.Subs. &amp; RBA'!K280+'cpte_CN Act.Spé.'!K280</f>
        <v>0</v>
      </c>
      <c r="L280" s="20">
        <f>L12-L277-L278</f>
        <v>0</v>
      </c>
      <c r="M280" s="20">
        <f t="shared" ref="M280:BX280" si="50">M12-M277-M278</f>
        <v>0</v>
      </c>
      <c r="N280" s="20">
        <f t="shared" si="50"/>
        <v>0</v>
      </c>
      <c r="O280" s="20">
        <f t="shared" si="50"/>
        <v>0</v>
      </c>
      <c r="P280" s="20">
        <f t="shared" si="50"/>
        <v>0</v>
      </c>
      <c r="Q280" s="20">
        <f t="shared" si="50"/>
        <v>0</v>
      </c>
      <c r="R280" s="20">
        <f t="shared" si="50"/>
        <v>0</v>
      </c>
      <c r="S280" s="20">
        <f t="shared" si="50"/>
        <v>0</v>
      </c>
      <c r="T280" s="20">
        <f t="shared" si="50"/>
        <v>0</v>
      </c>
      <c r="U280" s="20">
        <f t="shared" si="50"/>
        <v>0</v>
      </c>
      <c r="V280" s="20">
        <f t="shared" si="50"/>
        <v>0</v>
      </c>
      <c r="W280" s="20">
        <f t="shared" si="50"/>
        <v>0</v>
      </c>
      <c r="X280" s="20">
        <f t="shared" si="50"/>
        <v>0</v>
      </c>
      <c r="Y280" s="20">
        <f t="shared" si="50"/>
        <v>0</v>
      </c>
      <c r="Z280" s="20">
        <f t="shared" si="50"/>
        <v>0</v>
      </c>
      <c r="AA280" s="20">
        <f t="shared" si="50"/>
        <v>0</v>
      </c>
      <c r="AB280" s="20">
        <f t="shared" si="50"/>
        <v>0</v>
      </c>
      <c r="AC280" s="20">
        <f t="shared" si="50"/>
        <v>0</v>
      </c>
      <c r="AD280" s="20">
        <f t="shared" si="50"/>
        <v>0</v>
      </c>
      <c r="AE280" s="20">
        <f t="shared" si="50"/>
        <v>0</v>
      </c>
      <c r="AF280" s="20">
        <f t="shared" si="50"/>
        <v>0</v>
      </c>
      <c r="AG280" s="20">
        <f t="shared" si="50"/>
        <v>0</v>
      </c>
      <c r="AH280" s="20">
        <f t="shared" si="50"/>
        <v>0</v>
      </c>
      <c r="AI280" s="20">
        <f t="shared" si="50"/>
        <v>0</v>
      </c>
      <c r="AJ280" s="20">
        <f t="shared" si="50"/>
        <v>0</v>
      </c>
      <c r="AK280" s="20">
        <f t="shared" si="50"/>
        <v>0</v>
      </c>
      <c r="AL280" s="20">
        <f t="shared" si="50"/>
        <v>0</v>
      </c>
      <c r="AM280" s="20">
        <f t="shared" si="50"/>
        <v>0</v>
      </c>
      <c r="AN280" s="20">
        <f t="shared" si="50"/>
        <v>0</v>
      </c>
      <c r="AO280" s="20">
        <f t="shared" si="50"/>
        <v>0</v>
      </c>
      <c r="AP280" s="20">
        <f t="shared" si="50"/>
        <v>0</v>
      </c>
      <c r="AQ280" s="20">
        <f t="shared" si="50"/>
        <v>0</v>
      </c>
      <c r="AR280" s="20">
        <f t="shared" si="50"/>
        <v>0</v>
      </c>
      <c r="AS280" s="20">
        <f t="shared" si="50"/>
        <v>0</v>
      </c>
      <c r="AT280" s="20">
        <f t="shared" si="50"/>
        <v>0</v>
      </c>
      <c r="AU280" s="20">
        <f t="shared" si="50"/>
        <v>0</v>
      </c>
      <c r="AV280" s="20">
        <f t="shared" si="50"/>
        <v>0</v>
      </c>
      <c r="AW280" s="20">
        <f t="shared" si="50"/>
        <v>0</v>
      </c>
      <c r="AX280" s="20">
        <f t="shared" si="50"/>
        <v>0</v>
      </c>
      <c r="AY280" s="20">
        <f t="shared" si="50"/>
        <v>0</v>
      </c>
      <c r="AZ280" s="20">
        <f t="shared" si="50"/>
        <v>0</v>
      </c>
      <c r="BA280" s="20">
        <f t="shared" si="50"/>
        <v>0</v>
      </c>
      <c r="BB280" s="20">
        <f t="shared" si="50"/>
        <v>0</v>
      </c>
      <c r="BC280" s="20">
        <f t="shared" si="50"/>
        <v>0</v>
      </c>
      <c r="BD280" s="20">
        <f t="shared" si="50"/>
        <v>0</v>
      </c>
      <c r="BE280" s="20">
        <f t="shared" si="50"/>
        <v>0</v>
      </c>
      <c r="BF280" s="20">
        <f t="shared" si="50"/>
        <v>0</v>
      </c>
      <c r="BG280" s="20">
        <f t="shared" si="50"/>
        <v>0</v>
      </c>
      <c r="BH280" s="20">
        <f t="shared" si="50"/>
        <v>0</v>
      </c>
      <c r="BI280" s="20">
        <f t="shared" si="50"/>
        <v>0</v>
      </c>
      <c r="BJ280" s="20">
        <f t="shared" si="50"/>
        <v>0</v>
      </c>
      <c r="BK280" s="20">
        <f t="shared" si="50"/>
        <v>0</v>
      </c>
      <c r="BL280" s="20">
        <f t="shared" si="50"/>
        <v>0</v>
      </c>
      <c r="BM280" s="20">
        <f t="shared" si="50"/>
        <v>0</v>
      </c>
      <c r="BN280" s="20">
        <f t="shared" si="50"/>
        <v>0</v>
      </c>
      <c r="BO280" s="20">
        <f t="shared" si="50"/>
        <v>0</v>
      </c>
      <c r="BP280" s="20">
        <f t="shared" si="50"/>
        <v>0</v>
      </c>
      <c r="BQ280" s="20">
        <f t="shared" si="50"/>
        <v>0</v>
      </c>
      <c r="BR280" s="20">
        <f t="shared" si="50"/>
        <v>0</v>
      </c>
      <c r="BS280" s="20">
        <f t="shared" si="50"/>
        <v>0</v>
      </c>
      <c r="BT280" s="20">
        <f t="shared" si="50"/>
        <v>0</v>
      </c>
      <c r="BU280" s="20">
        <f t="shared" si="50"/>
        <v>0</v>
      </c>
      <c r="BV280" s="20">
        <f t="shared" si="50"/>
        <v>0</v>
      </c>
      <c r="BW280" s="20">
        <f t="shared" si="50"/>
        <v>0</v>
      </c>
      <c r="BX280" s="20">
        <f t="shared" si="50"/>
        <v>0</v>
      </c>
      <c r="BY280" s="20">
        <f t="shared" ref="BY280:EJ280" si="51">BY12-BY277-BY278</f>
        <v>0</v>
      </c>
      <c r="BZ280" s="20">
        <f t="shared" si="51"/>
        <v>0</v>
      </c>
      <c r="CA280" s="20">
        <f t="shared" si="51"/>
        <v>0</v>
      </c>
      <c r="CB280" s="20">
        <f t="shared" si="51"/>
        <v>0</v>
      </c>
      <c r="CC280" s="20">
        <f t="shared" si="51"/>
        <v>0</v>
      </c>
      <c r="CD280" s="20">
        <f t="shared" si="51"/>
        <v>0</v>
      </c>
      <c r="CE280" s="20">
        <f t="shared" si="51"/>
        <v>0</v>
      </c>
      <c r="CF280" s="20">
        <f t="shared" si="51"/>
        <v>0</v>
      </c>
      <c r="CG280" s="20">
        <f t="shared" si="51"/>
        <v>0</v>
      </c>
      <c r="CH280" s="20">
        <f t="shared" si="51"/>
        <v>0</v>
      </c>
      <c r="CI280" s="20">
        <f t="shared" si="51"/>
        <v>0</v>
      </c>
      <c r="CJ280" s="20">
        <f t="shared" si="51"/>
        <v>0</v>
      </c>
      <c r="CK280" s="20">
        <f t="shared" si="51"/>
        <v>0</v>
      </c>
      <c r="CL280" s="20">
        <f t="shared" si="51"/>
        <v>0</v>
      </c>
      <c r="CM280" s="20">
        <f t="shared" si="51"/>
        <v>0</v>
      </c>
      <c r="CN280" s="20">
        <f t="shared" si="51"/>
        <v>0</v>
      </c>
      <c r="CO280" s="20">
        <f t="shared" si="51"/>
        <v>0</v>
      </c>
      <c r="CP280" s="20">
        <f t="shared" si="51"/>
        <v>0</v>
      </c>
      <c r="CQ280" s="20">
        <f t="shared" si="51"/>
        <v>0</v>
      </c>
      <c r="CR280" s="20">
        <f t="shared" si="51"/>
        <v>0</v>
      </c>
      <c r="CS280" s="20">
        <f t="shared" si="51"/>
        <v>0</v>
      </c>
      <c r="CT280" s="20">
        <f t="shared" si="51"/>
        <v>0</v>
      </c>
      <c r="CU280" s="20">
        <f t="shared" si="51"/>
        <v>0</v>
      </c>
      <c r="CV280" s="20">
        <f t="shared" si="51"/>
        <v>0</v>
      </c>
      <c r="CW280" s="20">
        <f t="shared" si="51"/>
        <v>0</v>
      </c>
      <c r="CX280" s="20">
        <f t="shared" si="51"/>
        <v>0</v>
      </c>
      <c r="CY280" s="20">
        <f t="shared" si="51"/>
        <v>0</v>
      </c>
      <c r="CZ280" s="20">
        <f t="shared" si="51"/>
        <v>0</v>
      </c>
      <c r="DA280" s="20">
        <f t="shared" si="51"/>
        <v>0</v>
      </c>
      <c r="DB280" s="20">
        <f t="shared" si="51"/>
        <v>0</v>
      </c>
      <c r="DC280" s="20">
        <f t="shared" si="51"/>
        <v>0</v>
      </c>
      <c r="DD280" s="20">
        <f t="shared" si="51"/>
        <v>0</v>
      </c>
      <c r="DE280" s="20">
        <f t="shared" si="51"/>
        <v>0</v>
      </c>
      <c r="DF280" s="20">
        <f t="shared" si="51"/>
        <v>0</v>
      </c>
      <c r="DG280" s="20">
        <f t="shared" si="51"/>
        <v>0</v>
      </c>
      <c r="DH280" s="20">
        <f t="shared" si="51"/>
        <v>0</v>
      </c>
      <c r="DI280" s="20">
        <f t="shared" si="51"/>
        <v>0</v>
      </c>
      <c r="DJ280" s="20">
        <f t="shared" si="51"/>
        <v>0</v>
      </c>
      <c r="DK280" s="20">
        <f t="shared" si="51"/>
        <v>0</v>
      </c>
      <c r="DL280" s="20">
        <f t="shared" si="51"/>
        <v>0</v>
      </c>
      <c r="DM280" s="20">
        <f t="shared" si="51"/>
        <v>0</v>
      </c>
      <c r="DN280" s="20">
        <f t="shared" si="51"/>
        <v>0</v>
      </c>
      <c r="DO280" s="20">
        <f t="shared" si="51"/>
        <v>0</v>
      </c>
      <c r="DP280" s="20">
        <f t="shared" si="51"/>
        <v>0</v>
      </c>
      <c r="DQ280" s="20">
        <f t="shared" si="51"/>
        <v>0</v>
      </c>
      <c r="DR280" s="20">
        <f t="shared" si="51"/>
        <v>0</v>
      </c>
      <c r="DS280" s="20">
        <f t="shared" si="51"/>
        <v>0</v>
      </c>
      <c r="DT280" s="20">
        <f t="shared" si="51"/>
        <v>0</v>
      </c>
      <c r="DU280" s="20">
        <f t="shared" si="51"/>
        <v>0</v>
      </c>
      <c r="DV280" s="20">
        <f t="shared" si="51"/>
        <v>0</v>
      </c>
      <c r="DW280" s="20">
        <f t="shared" si="51"/>
        <v>0</v>
      </c>
      <c r="DX280" s="20">
        <f t="shared" si="51"/>
        <v>0</v>
      </c>
      <c r="DY280" s="20">
        <f t="shared" si="51"/>
        <v>0</v>
      </c>
      <c r="DZ280" s="20">
        <f t="shared" si="51"/>
        <v>0</v>
      </c>
      <c r="EA280" s="20">
        <f t="shared" si="51"/>
        <v>0</v>
      </c>
      <c r="EB280" s="20">
        <f t="shared" si="51"/>
        <v>0</v>
      </c>
      <c r="EC280" s="20">
        <f t="shared" si="51"/>
        <v>0</v>
      </c>
      <c r="ED280" s="20">
        <f t="shared" si="51"/>
        <v>0</v>
      </c>
      <c r="EE280" s="20">
        <f t="shared" si="51"/>
        <v>0</v>
      </c>
      <c r="EF280" s="20">
        <f t="shared" si="51"/>
        <v>0</v>
      </c>
      <c r="EG280" s="20">
        <f t="shared" si="51"/>
        <v>0</v>
      </c>
      <c r="EH280" s="20">
        <f t="shared" si="51"/>
        <v>0</v>
      </c>
      <c r="EI280" s="20">
        <f t="shared" si="51"/>
        <v>0</v>
      </c>
      <c r="EJ280" s="20">
        <f t="shared" si="51"/>
        <v>0</v>
      </c>
      <c r="EK280" s="20">
        <f t="shared" ref="EK280:GV280" si="52">EK12-EK277-EK278</f>
        <v>0</v>
      </c>
      <c r="EL280" s="20">
        <f t="shared" si="52"/>
        <v>0</v>
      </c>
      <c r="EM280" s="20">
        <f t="shared" si="52"/>
        <v>0</v>
      </c>
      <c r="EN280" s="20">
        <f t="shared" si="52"/>
        <v>0</v>
      </c>
      <c r="EO280" s="20">
        <f t="shared" si="52"/>
        <v>0</v>
      </c>
      <c r="EP280" s="20">
        <f t="shared" si="52"/>
        <v>0</v>
      </c>
      <c r="EQ280" s="20">
        <f t="shared" si="52"/>
        <v>0</v>
      </c>
      <c r="ER280" s="20">
        <f t="shared" si="52"/>
        <v>0</v>
      </c>
      <c r="ES280" s="20">
        <f t="shared" si="52"/>
        <v>0</v>
      </c>
      <c r="ET280" s="20">
        <f t="shared" si="52"/>
        <v>0</v>
      </c>
      <c r="EU280" s="20">
        <f t="shared" si="52"/>
        <v>0</v>
      </c>
      <c r="EV280" s="20">
        <f t="shared" si="52"/>
        <v>0</v>
      </c>
      <c r="EW280" s="20">
        <f t="shared" si="52"/>
        <v>0</v>
      </c>
      <c r="EX280" s="20">
        <f t="shared" si="52"/>
        <v>0</v>
      </c>
      <c r="EY280" s="20">
        <f t="shared" si="52"/>
        <v>0</v>
      </c>
      <c r="EZ280" s="20">
        <f t="shared" si="52"/>
        <v>0</v>
      </c>
      <c r="FA280" s="20">
        <f t="shared" si="52"/>
        <v>0</v>
      </c>
      <c r="FB280" s="20">
        <f t="shared" si="52"/>
        <v>0</v>
      </c>
      <c r="FC280" s="20">
        <f t="shared" si="52"/>
        <v>0</v>
      </c>
      <c r="FD280" s="20">
        <f t="shared" si="52"/>
        <v>0</v>
      </c>
      <c r="FE280" s="20">
        <f t="shared" si="52"/>
        <v>0</v>
      </c>
      <c r="FF280" s="20">
        <f t="shared" si="52"/>
        <v>0</v>
      </c>
      <c r="FG280" s="20">
        <f t="shared" si="52"/>
        <v>0</v>
      </c>
      <c r="FH280" s="20">
        <f t="shared" si="52"/>
        <v>0</v>
      </c>
      <c r="FI280" s="20">
        <f t="shared" si="52"/>
        <v>0</v>
      </c>
      <c r="FJ280" s="20">
        <f t="shared" si="52"/>
        <v>0</v>
      </c>
      <c r="FK280" s="20">
        <f t="shared" si="52"/>
        <v>0</v>
      </c>
      <c r="FL280" s="20">
        <f t="shared" si="52"/>
        <v>0</v>
      </c>
      <c r="FM280" s="20">
        <f t="shared" si="52"/>
        <v>0</v>
      </c>
      <c r="FN280" s="20">
        <f t="shared" si="52"/>
        <v>0</v>
      </c>
      <c r="FO280" s="20">
        <f t="shared" si="52"/>
        <v>0</v>
      </c>
      <c r="FP280" s="20">
        <f t="shared" si="52"/>
        <v>0</v>
      </c>
      <c r="FQ280" s="20">
        <f t="shared" si="52"/>
        <v>0</v>
      </c>
      <c r="FR280" s="20">
        <f t="shared" si="52"/>
        <v>0</v>
      </c>
      <c r="FS280" s="20">
        <f t="shared" si="52"/>
        <v>0</v>
      </c>
      <c r="FT280" s="20">
        <f t="shared" si="52"/>
        <v>0</v>
      </c>
      <c r="FU280" s="20">
        <f t="shared" si="52"/>
        <v>0</v>
      </c>
      <c r="FV280" s="20">
        <f t="shared" si="52"/>
        <v>0</v>
      </c>
      <c r="FW280" s="20">
        <f t="shared" si="52"/>
        <v>0</v>
      </c>
      <c r="FX280" s="20">
        <f t="shared" si="52"/>
        <v>0</v>
      </c>
      <c r="FY280" s="20">
        <f t="shared" si="52"/>
        <v>0</v>
      </c>
      <c r="FZ280" s="20">
        <f t="shared" si="52"/>
        <v>0</v>
      </c>
      <c r="GA280" s="20">
        <f t="shared" si="52"/>
        <v>0</v>
      </c>
      <c r="GB280" s="20">
        <f t="shared" si="52"/>
        <v>0</v>
      </c>
      <c r="GC280" s="20">
        <f t="shared" si="52"/>
        <v>0</v>
      </c>
      <c r="GD280" s="20">
        <f t="shared" si="52"/>
        <v>0</v>
      </c>
      <c r="GE280" s="20">
        <f t="shared" si="52"/>
        <v>0</v>
      </c>
      <c r="GF280" s="20">
        <f t="shared" si="52"/>
        <v>0</v>
      </c>
      <c r="GG280" s="20">
        <f t="shared" si="52"/>
        <v>0</v>
      </c>
      <c r="GH280" s="20">
        <f t="shared" si="52"/>
        <v>0</v>
      </c>
      <c r="GI280" s="20">
        <f t="shared" si="52"/>
        <v>0</v>
      </c>
      <c r="GJ280" s="20">
        <f t="shared" si="52"/>
        <v>0</v>
      </c>
      <c r="GK280" s="20">
        <f t="shared" si="52"/>
        <v>0</v>
      </c>
      <c r="GL280" s="20">
        <f t="shared" si="52"/>
        <v>0</v>
      </c>
      <c r="GM280" s="20">
        <f t="shared" si="52"/>
        <v>0</v>
      </c>
      <c r="GN280" s="20">
        <f t="shared" si="52"/>
        <v>0</v>
      </c>
      <c r="GO280" s="20">
        <f t="shared" si="52"/>
        <v>0</v>
      </c>
      <c r="GP280" s="20">
        <f t="shared" si="52"/>
        <v>0</v>
      </c>
      <c r="GQ280" s="20">
        <f t="shared" si="52"/>
        <v>0</v>
      </c>
      <c r="GR280" s="20">
        <f t="shared" si="52"/>
        <v>0</v>
      </c>
      <c r="GS280" s="20">
        <f t="shared" si="52"/>
        <v>0</v>
      </c>
      <c r="GT280" s="20">
        <f t="shared" si="52"/>
        <v>0</v>
      </c>
      <c r="GU280" s="20">
        <f t="shared" si="52"/>
        <v>0</v>
      </c>
      <c r="GV280" s="20">
        <f t="shared" si="52"/>
        <v>0</v>
      </c>
      <c r="GW280" s="20">
        <f t="shared" ref="GW280:JH280" si="53">GW12-GW277-GW278</f>
        <v>0</v>
      </c>
      <c r="GX280" s="20">
        <f t="shared" si="53"/>
        <v>0</v>
      </c>
      <c r="GY280" s="20">
        <f t="shared" si="53"/>
        <v>0</v>
      </c>
      <c r="GZ280" s="20">
        <f t="shared" si="53"/>
        <v>0</v>
      </c>
      <c r="HA280" s="20">
        <f t="shared" si="53"/>
        <v>0</v>
      </c>
      <c r="HB280" s="20">
        <f t="shared" si="53"/>
        <v>0</v>
      </c>
      <c r="HC280" s="20">
        <f t="shared" si="53"/>
        <v>0</v>
      </c>
      <c r="HD280" s="20">
        <f t="shared" si="53"/>
        <v>0</v>
      </c>
      <c r="HE280" s="20">
        <f t="shared" si="53"/>
        <v>0</v>
      </c>
      <c r="HF280" s="20">
        <f t="shared" si="53"/>
        <v>0</v>
      </c>
      <c r="HG280" s="20">
        <f t="shared" si="53"/>
        <v>0</v>
      </c>
      <c r="HH280" s="20">
        <f t="shared" si="53"/>
        <v>0</v>
      </c>
      <c r="HI280" s="20">
        <f t="shared" si="53"/>
        <v>0</v>
      </c>
      <c r="HJ280" s="20">
        <f t="shared" si="53"/>
        <v>0</v>
      </c>
      <c r="HK280" s="20">
        <f t="shared" si="53"/>
        <v>0</v>
      </c>
      <c r="HL280" s="20">
        <f t="shared" si="53"/>
        <v>0</v>
      </c>
      <c r="HM280" s="20">
        <f t="shared" si="53"/>
        <v>0</v>
      </c>
      <c r="HN280" s="20">
        <f t="shared" si="53"/>
        <v>0</v>
      </c>
      <c r="HO280" s="20">
        <f t="shared" si="53"/>
        <v>0</v>
      </c>
      <c r="HP280" s="20">
        <f t="shared" si="53"/>
        <v>0</v>
      </c>
      <c r="HQ280" s="20">
        <f t="shared" si="53"/>
        <v>0</v>
      </c>
      <c r="HR280" s="20">
        <f t="shared" si="53"/>
        <v>0</v>
      </c>
      <c r="HS280" s="20">
        <f t="shared" si="53"/>
        <v>0</v>
      </c>
      <c r="HT280" s="20">
        <f t="shared" si="53"/>
        <v>0</v>
      </c>
      <c r="HU280" s="20">
        <f t="shared" si="53"/>
        <v>0</v>
      </c>
      <c r="HV280" s="20">
        <f t="shared" si="53"/>
        <v>0</v>
      </c>
      <c r="HW280" s="20">
        <f t="shared" si="53"/>
        <v>0</v>
      </c>
      <c r="HX280" s="20">
        <f t="shared" si="53"/>
        <v>0</v>
      </c>
      <c r="HY280" s="20">
        <f t="shared" si="53"/>
        <v>0</v>
      </c>
      <c r="HZ280" s="20">
        <f t="shared" si="53"/>
        <v>0</v>
      </c>
      <c r="IA280" s="20">
        <f t="shared" si="53"/>
        <v>0</v>
      </c>
      <c r="IB280" s="20">
        <f t="shared" si="53"/>
        <v>0</v>
      </c>
      <c r="IC280" s="20">
        <f t="shared" si="53"/>
        <v>0</v>
      </c>
      <c r="ID280" s="20">
        <f t="shared" si="53"/>
        <v>0</v>
      </c>
      <c r="IE280" s="20">
        <f t="shared" si="53"/>
        <v>0</v>
      </c>
      <c r="IF280" s="20">
        <f t="shared" si="53"/>
        <v>0</v>
      </c>
      <c r="IG280" s="20">
        <f t="shared" si="53"/>
        <v>0</v>
      </c>
      <c r="IH280" s="20">
        <f t="shared" si="53"/>
        <v>0</v>
      </c>
      <c r="II280" s="20">
        <f t="shared" si="53"/>
        <v>0</v>
      </c>
      <c r="IJ280" s="20">
        <f t="shared" si="53"/>
        <v>0</v>
      </c>
      <c r="IK280" s="20">
        <f t="shared" si="53"/>
        <v>0</v>
      </c>
      <c r="IL280" s="20">
        <f t="shared" si="53"/>
        <v>0</v>
      </c>
      <c r="IM280" s="20">
        <f t="shared" si="53"/>
        <v>0</v>
      </c>
      <c r="IN280" s="20">
        <f t="shared" si="53"/>
        <v>0</v>
      </c>
      <c r="IO280" s="20">
        <f t="shared" si="53"/>
        <v>0</v>
      </c>
      <c r="IP280" s="20">
        <f t="shared" si="53"/>
        <v>0</v>
      </c>
      <c r="IQ280" s="20">
        <f t="shared" si="53"/>
        <v>0</v>
      </c>
      <c r="IR280" s="20">
        <f t="shared" si="53"/>
        <v>0</v>
      </c>
      <c r="IS280" s="20">
        <f t="shared" si="53"/>
        <v>0</v>
      </c>
      <c r="IT280" s="20">
        <f t="shared" si="53"/>
        <v>0</v>
      </c>
      <c r="IU280" s="20">
        <f t="shared" si="53"/>
        <v>0</v>
      </c>
      <c r="IV280" s="20">
        <f t="shared" si="53"/>
        <v>0</v>
      </c>
      <c r="IW280" s="20">
        <f t="shared" si="53"/>
        <v>0</v>
      </c>
      <c r="IX280" s="20">
        <f t="shared" si="53"/>
        <v>0</v>
      </c>
      <c r="IY280" s="20">
        <f t="shared" si="53"/>
        <v>0</v>
      </c>
      <c r="IZ280" s="20">
        <f t="shared" si="53"/>
        <v>0</v>
      </c>
      <c r="JA280" s="20">
        <f t="shared" si="53"/>
        <v>0</v>
      </c>
      <c r="JB280" s="20">
        <f t="shared" si="53"/>
        <v>0</v>
      </c>
      <c r="JC280" s="20">
        <f t="shared" si="53"/>
        <v>0</v>
      </c>
      <c r="JD280" s="20">
        <f t="shared" si="53"/>
        <v>0</v>
      </c>
      <c r="JE280" s="20">
        <f t="shared" si="53"/>
        <v>0</v>
      </c>
      <c r="JF280" s="20">
        <f t="shared" si="53"/>
        <v>0</v>
      </c>
      <c r="JG280" s="20">
        <f t="shared" si="53"/>
        <v>0</v>
      </c>
      <c r="JH280" s="20">
        <f t="shared" si="53"/>
        <v>0</v>
      </c>
      <c r="JI280" s="20">
        <f t="shared" ref="JI280:LT280" si="54">JI12-JI277-JI278</f>
        <v>0</v>
      </c>
      <c r="JJ280" s="20">
        <f t="shared" si="54"/>
        <v>0</v>
      </c>
      <c r="JK280" s="20">
        <f t="shared" si="54"/>
        <v>0</v>
      </c>
      <c r="JL280" s="20">
        <f t="shared" si="54"/>
        <v>0</v>
      </c>
      <c r="JM280" s="20">
        <f t="shared" si="54"/>
        <v>0</v>
      </c>
      <c r="JN280" s="20">
        <f t="shared" si="54"/>
        <v>0</v>
      </c>
      <c r="JO280" s="20">
        <f t="shared" si="54"/>
        <v>0</v>
      </c>
      <c r="JP280" s="20">
        <f t="shared" si="54"/>
        <v>0</v>
      </c>
      <c r="JQ280" s="20">
        <f t="shared" si="54"/>
        <v>0</v>
      </c>
      <c r="JR280" s="20">
        <f t="shared" si="54"/>
        <v>0</v>
      </c>
      <c r="JS280" s="20">
        <f t="shared" si="54"/>
        <v>0</v>
      </c>
      <c r="JT280" s="20">
        <f t="shared" si="54"/>
        <v>0</v>
      </c>
      <c r="JU280" s="20">
        <f t="shared" si="54"/>
        <v>0</v>
      </c>
      <c r="JV280" s="20">
        <f t="shared" si="54"/>
        <v>0</v>
      </c>
      <c r="JW280" s="20">
        <f t="shared" si="54"/>
        <v>0</v>
      </c>
      <c r="JX280" s="20">
        <f t="shared" si="54"/>
        <v>0</v>
      </c>
      <c r="JY280" s="20">
        <f t="shared" si="54"/>
        <v>0</v>
      </c>
      <c r="JZ280" s="20">
        <f t="shared" si="54"/>
        <v>0</v>
      </c>
      <c r="KA280" s="20">
        <f t="shared" si="54"/>
        <v>0</v>
      </c>
      <c r="KB280" s="20">
        <f t="shared" si="54"/>
        <v>0</v>
      </c>
      <c r="KC280" s="20">
        <f t="shared" si="54"/>
        <v>0</v>
      </c>
      <c r="KD280" s="20">
        <f t="shared" si="54"/>
        <v>0</v>
      </c>
      <c r="KE280" s="20">
        <f t="shared" si="54"/>
        <v>0</v>
      </c>
      <c r="KF280" s="20">
        <f t="shared" si="54"/>
        <v>0</v>
      </c>
      <c r="KG280" s="20">
        <f t="shared" si="54"/>
        <v>0</v>
      </c>
      <c r="KH280" s="20">
        <f t="shared" si="54"/>
        <v>0</v>
      </c>
      <c r="KI280" s="20">
        <f t="shared" si="54"/>
        <v>0</v>
      </c>
      <c r="KJ280" s="20">
        <f t="shared" si="54"/>
        <v>0</v>
      </c>
      <c r="KK280" s="20">
        <f t="shared" si="54"/>
        <v>0</v>
      </c>
      <c r="KL280" s="20">
        <f t="shared" si="54"/>
        <v>0</v>
      </c>
      <c r="KM280" s="20">
        <f t="shared" si="54"/>
        <v>0</v>
      </c>
      <c r="KN280" s="20">
        <f t="shared" si="54"/>
        <v>0</v>
      </c>
      <c r="KO280" s="20">
        <f t="shared" si="54"/>
        <v>0</v>
      </c>
      <c r="KP280" s="20">
        <f t="shared" si="54"/>
        <v>0</v>
      </c>
      <c r="KQ280" s="20">
        <f t="shared" si="54"/>
        <v>0</v>
      </c>
      <c r="KR280" s="20">
        <f t="shared" si="54"/>
        <v>0</v>
      </c>
      <c r="KS280" s="20">
        <f t="shared" si="54"/>
        <v>0</v>
      </c>
      <c r="KT280" s="20">
        <f t="shared" si="54"/>
        <v>0</v>
      </c>
      <c r="KU280" s="20">
        <f t="shared" si="54"/>
        <v>0</v>
      </c>
      <c r="KV280" s="20">
        <f t="shared" si="54"/>
        <v>0</v>
      </c>
      <c r="KW280" s="20">
        <f t="shared" si="54"/>
        <v>0</v>
      </c>
      <c r="KX280" s="20">
        <f t="shared" si="54"/>
        <v>0</v>
      </c>
      <c r="KY280" s="20">
        <f t="shared" si="54"/>
        <v>0</v>
      </c>
      <c r="KZ280" s="20">
        <f t="shared" si="54"/>
        <v>0</v>
      </c>
      <c r="LA280" s="20">
        <f t="shared" si="54"/>
        <v>0</v>
      </c>
      <c r="LB280" s="20">
        <f t="shared" si="54"/>
        <v>0</v>
      </c>
      <c r="LC280" s="20">
        <f t="shared" si="54"/>
        <v>0</v>
      </c>
      <c r="LD280" s="20">
        <f t="shared" si="54"/>
        <v>0</v>
      </c>
      <c r="LE280" s="20">
        <f t="shared" si="54"/>
        <v>0</v>
      </c>
      <c r="LF280" s="20">
        <f t="shared" si="54"/>
        <v>0</v>
      </c>
      <c r="LG280" s="20">
        <f t="shared" si="54"/>
        <v>0</v>
      </c>
      <c r="LH280" s="20">
        <f t="shared" si="54"/>
        <v>0</v>
      </c>
      <c r="LI280" s="20">
        <f t="shared" si="54"/>
        <v>0</v>
      </c>
      <c r="LJ280" s="20">
        <f t="shared" si="54"/>
        <v>0</v>
      </c>
      <c r="LK280" s="20">
        <f t="shared" si="54"/>
        <v>0</v>
      </c>
      <c r="LL280" s="20">
        <f t="shared" si="54"/>
        <v>0</v>
      </c>
      <c r="LM280" s="20">
        <f t="shared" si="54"/>
        <v>0</v>
      </c>
      <c r="LN280" s="20">
        <f t="shared" si="54"/>
        <v>0</v>
      </c>
      <c r="LO280" s="20">
        <f t="shared" si="54"/>
        <v>0</v>
      </c>
      <c r="LP280" s="20">
        <f t="shared" si="54"/>
        <v>0</v>
      </c>
      <c r="LQ280" s="20">
        <f t="shared" si="54"/>
        <v>0</v>
      </c>
      <c r="LR280" s="20">
        <f t="shared" si="54"/>
        <v>0</v>
      </c>
      <c r="LS280" s="20">
        <f t="shared" si="54"/>
        <v>0</v>
      </c>
      <c r="LT280" s="20">
        <f t="shared" si="54"/>
        <v>0</v>
      </c>
      <c r="LU280" s="20">
        <f t="shared" ref="LU280:OF280" si="55">LU12-LU277-LU278</f>
        <v>0</v>
      </c>
      <c r="LV280" s="20">
        <f t="shared" si="55"/>
        <v>0</v>
      </c>
      <c r="LW280" s="20">
        <f t="shared" si="55"/>
        <v>0</v>
      </c>
      <c r="LX280" s="20">
        <f t="shared" si="55"/>
        <v>0</v>
      </c>
      <c r="LY280" s="20">
        <f t="shared" si="55"/>
        <v>0</v>
      </c>
      <c r="LZ280" s="20">
        <f t="shared" si="55"/>
        <v>0</v>
      </c>
      <c r="MA280" s="20">
        <f t="shared" si="55"/>
        <v>0</v>
      </c>
      <c r="MB280" s="20">
        <f t="shared" si="55"/>
        <v>0</v>
      </c>
      <c r="MC280" s="20">
        <f t="shared" si="55"/>
        <v>0</v>
      </c>
      <c r="MD280" s="20">
        <f t="shared" si="55"/>
        <v>0</v>
      </c>
      <c r="ME280" s="20">
        <f t="shared" si="55"/>
        <v>0</v>
      </c>
      <c r="MF280" s="20">
        <f t="shared" si="55"/>
        <v>0</v>
      </c>
      <c r="MG280" s="20">
        <f t="shared" si="55"/>
        <v>0</v>
      </c>
      <c r="MH280" s="20">
        <f t="shared" si="55"/>
        <v>0</v>
      </c>
      <c r="MI280" s="20">
        <f t="shared" si="55"/>
        <v>0</v>
      </c>
      <c r="MJ280" s="20">
        <f t="shared" si="55"/>
        <v>0</v>
      </c>
      <c r="MK280" s="20">
        <f t="shared" si="55"/>
        <v>0</v>
      </c>
      <c r="ML280" s="20">
        <f t="shared" si="55"/>
        <v>0</v>
      </c>
      <c r="MM280" s="20">
        <f t="shared" si="55"/>
        <v>0</v>
      </c>
      <c r="MN280" s="20">
        <f t="shared" si="55"/>
        <v>0</v>
      </c>
      <c r="MO280" s="20">
        <f t="shared" si="55"/>
        <v>0</v>
      </c>
      <c r="MP280" s="20">
        <f t="shared" si="55"/>
        <v>0</v>
      </c>
      <c r="MQ280" s="20">
        <f t="shared" si="55"/>
        <v>0</v>
      </c>
      <c r="MR280" s="20">
        <f t="shared" si="55"/>
        <v>0</v>
      </c>
      <c r="MS280" s="20">
        <f t="shared" si="55"/>
        <v>0</v>
      </c>
      <c r="MT280" s="20">
        <f t="shared" si="55"/>
        <v>0</v>
      </c>
      <c r="MU280" s="20">
        <f t="shared" si="55"/>
        <v>0</v>
      </c>
      <c r="MV280" s="20">
        <f t="shared" si="55"/>
        <v>0</v>
      </c>
      <c r="MW280" s="20">
        <f t="shared" si="55"/>
        <v>0</v>
      </c>
      <c r="MX280" s="20">
        <f t="shared" si="55"/>
        <v>0</v>
      </c>
      <c r="MY280" s="20">
        <f t="shared" si="55"/>
        <v>0</v>
      </c>
      <c r="MZ280" s="20">
        <f t="shared" si="55"/>
        <v>0</v>
      </c>
      <c r="NA280" s="20">
        <f t="shared" si="55"/>
        <v>0</v>
      </c>
      <c r="NB280" s="20">
        <f t="shared" si="55"/>
        <v>0</v>
      </c>
      <c r="NC280" s="20">
        <f t="shared" si="55"/>
        <v>0</v>
      </c>
      <c r="ND280" s="20">
        <f t="shared" si="55"/>
        <v>0</v>
      </c>
      <c r="NE280" s="20">
        <f t="shared" si="55"/>
        <v>0</v>
      </c>
      <c r="NF280" s="20">
        <f t="shared" si="55"/>
        <v>0</v>
      </c>
      <c r="NG280" s="20">
        <f t="shared" si="55"/>
        <v>0</v>
      </c>
      <c r="NH280" s="20">
        <f t="shared" si="55"/>
        <v>0</v>
      </c>
      <c r="NI280" s="20">
        <f t="shared" si="55"/>
        <v>0</v>
      </c>
      <c r="NJ280" s="20">
        <f t="shared" si="55"/>
        <v>0</v>
      </c>
      <c r="NK280" s="20">
        <f t="shared" si="55"/>
        <v>0</v>
      </c>
      <c r="NL280" s="20">
        <f t="shared" si="55"/>
        <v>0</v>
      </c>
      <c r="NM280" s="20">
        <f t="shared" si="55"/>
        <v>0</v>
      </c>
      <c r="NN280" s="20">
        <f t="shared" si="55"/>
        <v>0</v>
      </c>
      <c r="NO280" s="20">
        <f t="shared" si="55"/>
        <v>0</v>
      </c>
      <c r="NP280" s="20">
        <f t="shared" si="55"/>
        <v>0</v>
      </c>
      <c r="NQ280" s="20">
        <f t="shared" si="55"/>
        <v>0</v>
      </c>
      <c r="NR280" s="20">
        <f t="shared" si="55"/>
        <v>0</v>
      </c>
      <c r="NS280" s="20">
        <f t="shared" si="55"/>
        <v>0</v>
      </c>
      <c r="NT280" s="20">
        <f t="shared" si="55"/>
        <v>0</v>
      </c>
      <c r="NU280" s="20">
        <f t="shared" si="55"/>
        <v>0</v>
      </c>
      <c r="NV280" s="20">
        <f t="shared" si="55"/>
        <v>0</v>
      </c>
      <c r="NW280" s="20">
        <f t="shared" si="55"/>
        <v>0</v>
      </c>
      <c r="NX280" s="20">
        <f t="shared" si="55"/>
        <v>0</v>
      </c>
      <c r="NY280" s="20">
        <f t="shared" si="55"/>
        <v>0</v>
      </c>
      <c r="NZ280" s="20">
        <f t="shared" si="55"/>
        <v>0</v>
      </c>
      <c r="OA280" s="20">
        <f t="shared" si="55"/>
        <v>0</v>
      </c>
      <c r="OB280" s="20">
        <f t="shared" si="55"/>
        <v>0</v>
      </c>
      <c r="OC280" s="20">
        <f t="shared" si="55"/>
        <v>0</v>
      </c>
      <c r="OD280" s="20">
        <f t="shared" si="55"/>
        <v>0</v>
      </c>
      <c r="OE280" s="20">
        <f t="shared" si="55"/>
        <v>0</v>
      </c>
      <c r="OF280" s="20">
        <f t="shared" si="55"/>
        <v>0</v>
      </c>
      <c r="OG280" s="20">
        <f t="shared" ref="OG280:QR280" si="56">OG12-OG277-OG278</f>
        <v>0</v>
      </c>
      <c r="OH280" s="20">
        <f t="shared" si="56"/>
        <v>0</v>
      </c>
      <c r="OI280" s="20">
        <f t="shared" si="56"/>
        <v>0</v>
      </c>
      <c r="OJ280" s="20">
        <f t="shared" si="56"/>
        <v>0</v>
      </c>
      <c r="OK280" s="20">
        <f t="shared" si="56"/>
        <v>0</v>
      </c>
      <c r="OL280" s="20">
        <f t="shared" si="56"/>
        <v>0</v>
      </c>
      <c r="OM280" s="20">
        <f t="shared" si="56"/>
        <v>0</v>
      </c>
      <c r="ON280" s="20">
        <f t="shared" si="56"/>
        <v>0</v>
      </c>
      <c r="OO280" s="20">
        <f t="shared" si="56"/>
        <v>0</v>
      </c>
      <c r="OP280" s="20">
        <f t="shared" si="56"/>
        <v>0</v>
      </c>
      <c r="OQ280" s="20">
        <f t="shared" si="56"/>
        <v>0</v>
      </c>
      <c r="OR280" s="20">
        <f t="shared" si="56"/>
        <v>0</v>
      </c>
      <c r="OS280" s="20">
        <f t="shared" si="56"/>
        <v>0</v>
      </c>
      <c r="OT280" s="20">
        <f t="shared" si="56"/>
        <v>0</v>
      </c>
      <c r="OU280" s="20">
        <f t="shared" si="56"/>
        <v>0</v>
      </c>
      <c r="OV280" s="20">
        <f t="shared" si="56"/>
        <v>0</v>
      </c>
      <c r="OW280" s="20">
        <f t="shared" si="56"/>
        <v>0</v>
      </c>
      <c r="OX280" s="20">
        <f t="shared" si="56"/>
        <v>0</v>
      </c>
      <c r="OY280" s="20">
        <f t="shared" si="56"/>
        <v>0</v>
      </c>
      <c r="OZ280" s="20">
        <f t="shared" si="56"/>
        <v>0</v>
      </c>
      <c r="PA280" s="20">
        <f t="shared" si="56"/>
        <v>0</v>
      </c>
      <c r="PB280" s="20">
        <f t="shared" si="56"/>
        <v>0</v>
      </c>
      <c r="PC280" s="20">
        <f t="shared" si="56"/>
        <v>0</v>
      </c>
      <c r="PD280" s="20">
        <f t="shared" si="56"/>
        <v>0</v>
      </c>
      <c r="PE280" s="20">
        <f t="shared" si="56"/>
        <v>0</v>
      </c>
      <c r="PF280" s="20">
        <f t="shared" si="56"/>
        <v>0</v>
      </c>
      <c r="PG280" s="20">
        <f t="shared" si="56"/>
        <v>0</v>
      </c>
      <c r="PH280" s="20">
        <f t="shared" si="56"/>
        <v>0</v>
      </c>
      <c r="PI280" s="20">
        <f t="shared" si="56"/>
        <v>0</v>
      </c>
      <c r="PJ280" s="20">
        <f t="shared" si="56"/>
        <v>0</v>
      </c>
      <c r="PK280" s="20">
        <f t="shared" si="56"/>
        <v>0</v>
      </c>
      <c r="PL280" s="20">
        <f t="shared" si="56"/>
        <v>0</v>
      </c>
      <c r="PM280" s="20">
        <f t="shared" si="56"/>
        <v>0</v>
      </c>
      <c r="PN280" s="20">
        <f t="shared" si="56"/>
        <v>0</v>
      </c>
      <c r="PO280" s="20">
        <f t="shared" si="56"/>
        <v>0</v>
      </c>
      <c r="PP280" s="20">
        <f t="shared" si="56"/>
        <v>0</v>
      </c>
      <c r="PQ280" s="20">
        <f t="shared" si="56"/>
        <v>0</v>
      </c>
      <c r="PR280" s="20">
        <f t="shared" si="56"/>
        <v>0</v>
      </c>
      <c r="PS280" s="20">
        <f t="shared" si="56"/>
        <v>0</v>
      </c>
      <c r="PT280" s="20">
        <f t="shared" si="56"/>
        <v>0</v>
      </c>
      <c r="PU280" s="20">
        <f t="shared" si="56"/>
        <v>0</v>
      </c>
      <c r="PV280" s="20">
        <f t="shared" si="56"/>
        <v>0</v>
      </c>
      <c r="PW280" s="20">
        <f t="shared" si="56"/>
        <v>0</v>
      </c>
      <c r="PX280" s="20">
        <f t="shared" si="56"/>
        <v>0</v>
      </c>
      <c r="PY280" s="20">
        <f t="shared" si="56"/>
        <v>0</v>
      </c>
      <c r="PZ280" s="20">
        <f t="shared" si="56"/>
        <v>0</v>
      </c>
      <c r="QA280" s="20">
        <f t="shared" si="56"/>
        <v>0</v>
      </c>
      <c r="QB280" s="20">
        <f t="shared" si="56"/>
        <v>0</v>
      </c>
      <c r="QC280" s="20">
        <f t="shared" si="56"/>
        <v>0</v>
      </c>
      <c r="QD280" s="20">
        <f t="shared" si="56"/>
        <v>0</v>
      </c>
      <c r="QE280" s="20">
        <f t="shared" si="56"/>
        <v>0</v>
      </c>
      <c r="QF280" s="20">
        <f t="shared" si="56"/>
        <v>0</v>
      </c>
      <c r="QG280" s="20">
        <f t="shared" si="56"/>
        <v>0</v>
      </c>
      <c r="QH280" s="20">
        <f t="shared" si="56"/>
        <v>0</v>
      </c>
      <c r="QI280" s="20">
        <f t="shared" si="56"/>
        <v>0</v>
      </c>
      <c r="QJ280" s="20">
        <f t="shared" si="56"/>
        <v>0</v>
      </c>
      <c r="QK280" s="20">
        <f t="shared" si="56"/>
        <v>0</v>
      </c>
      <c r="QL280" s="20">
        <f t="shared" si="56"/>
        <v>0</v>
      </c>
      <c r="QM280" s="20">
        <f t="shared" si="56"/>
        <v>0</v>
      </c>
      <c r="QN280" s="20">
        <f t="shared" si="56"/>
        <v>0</v>
      </c>
      <c r="QO280" s="20">
        <f t="shared" si="56"/>
        <v>0</v>
      </c>
      <c r="QP280" s="20">
        <f t="shared" si="56"/>
        <v>0</v>
      </c>
      <c r="QQ280" s="20">
        <f t="shared" si="56"/>
        <v>0</v>
      </c>
      <c r="QR280" s="20">
        <f t="shared" si="56"/>
        <v>0</v>
      </c>
      <c r="QS280" s="20">
        <f t="shared" ref="QS280:TD280" si="57">QS12-QS277-QS278</f>
        <v>0</v>
      </c>
      <c r="QT280" s="20">
        <f t="shared" si="57"/>
        <v>0</v>
      </c>
      <c r="QU280" s="20">
        <f t="shared" si="57"/>
        <v>0</v>
      </c>
      <c r="QV280" s="20">
        <f t="shared" si="57"/>
        <v>0</v>
      </c>
      <c r="QW280" s="20">
        <f t="shared" si="57"/>
        <v>0</v>
      </c>
      <c r="QX280" s="20">
        <f t="shared" si="57"/>
        <v>0</v>
      </c>
      <c r="QY280" s="20">
        <f t="shared" si="57"/>
        <v>0</v>
      </c>
      <c r="QZ280" s="20">
        <f t="shared" si="57"/>
        <v>0</v>
      </c>
      <c r="RA280" s="20">
        <f t="shared" si="57"/>
        <v>0</v>
      </c>
      <c r="RB280" s="20">
        <f t="shared" si="57"/>
        <v>0</v>
      </c>
      <c r="RC280" s="20">
        <f t="shared" si="57"/>
        <v>0</v>
      </c>
      <c r="RD280" s="20">
        <f t="shared" si="57"/>
        <v>0</v>
      </c>
      <c r="RE280" s="20">
        <f t="shared" si="57"/>
        <v>0</v>
      </c>
      <c r="RF280" s="20">
        <f t="shared" si="57"/>
        <v>0</v>
      </c>
      <c r="RG280" s="20">
        <f t="shared" si="57"/>
        <v>0</v>
      </c>
      <c r="RH280" s="20">
        <f t="shared" si="57"/>
        <v>0</v>
      </c>
      <c r="RI280" s="20">
        <f t="shared" si="57"/>
        <v>0</v>
      </c>
      <c r="RJ280" s="20">
        <f t="shared" si="57"/>
        <v>0</v>
      </c>
      <c r="RK280" s="20">
        <f t="shared" si="57"/>
        <v>0</v>
      </c>
      <c r="RL280" s="20">
        <f t="shared" si="57"/>
        <v>0</v>
      </c>
      <c r="RM280" s="20">
        <f t="shared" si="57"/>
        <v>0</v>
      </c>
      <c r="RN280" s="20">
        <f t="shared" si="57"/>
        <v>0</v>
      </c>
      <c r="RO280" s="20">
        <f t="shared" si="57"/>
        <v>0</v>
      </c>
      <c r="RP280" s="20">
        <f t="shared" si="57"/>
        <v>0</v>
      </c>
      <c r="RQ280" s="20">
        <f t="shared" si="57"/>
        <v>0</v>
      </c>
      <c r="RR280" s="20">
        <f t="shared" si="57"/>
        <v>0</v>
      </c>
      <c r="RS280" s="20">
        <f t="shared" si="57"/>
        <v>0</v>
      </c>
      <c r="RT280" s="20">
        <f t="shared" si="57"/>
        <v>0</v>
      </c>
      <c r="RU280" s="20">
        <f t="shared" si="57"/>
        <v>0</v>
      </c>
      <c r="RV280" s="20">
        <f t="shared" si="57"/>
        <v>0</v>
      </c>
      <c r="RW280" s="20">
        <f t="shared" si="57"/>
        <v>0</v>
      </c>
      <c r="RX280" s="20">
        <f t="shared" si="57"/>
        <v>0</v>
      </c>
      <c r="RY280" s="20">
        <f t="shared" si="57"/>
        <v>0</v>
      </c>
      <c r="RZ280" s="20">
        <f t="shared" si="57"/>
        <v>0</v>
      </c>
      <c r="SA280" s="20">
        <f t="shared" si="57"/>
        <v>0</v>
      </c>
      <c r="SB280" s="20">
        <f t="shared" si="57"/>
        <v>0</v>
      </c>
      <c r="SC280" s="20">
        <f t="shared" si="57"/>
        <v>0</v>
      </c>
      <c r="SD280" s="20">
        <f t="shared" si="57"/>
        <v>0</v>
      </c>
      <c r="SE280" s="20">
        <f t="shared" si="57"/>
        <v>0</v>
      </c>
      <c r="SF280" s="20">
        <f t="shared" si="57"/>
        <v>0</v>
      </c>
      <c r="SG280" s="20">
        <f t="shared" si="57"/>
        <v>0</v>
      </c>
      <c r="SH280" s="20">
        <f t="shared" si="57"/>
        <v>0</v>
      </c>
      <c r="SI280" s="20">
        <f t="shared" si="57"/>
        <v>0</v>
      </c>
      <c r="SJ280" s="20">
        <f t="shared" si="57"/>
        <v>0</v>
      </c>
      <c r="SK280" s="20">
        <f t="shared" si="57"/>
        <v>0</v>
      </c>
      <c r="SL280" s="20">
        <f t="shared" si="57"/>
        <v>0</v>
      </c>
      <c r="SM280" s="20">
        <f t="shared" si="57"/>
        <v>0</v>
      </c>
      <c r="SN280" s="20">
        <f t="shared" si="57"/>
        <v>0</v>
      </c>
      <c r="SO280" s="20">
        <f t="shared" si="57"/>
        <v>0</v>
      </c>
      <c r="SP280" s="20">
        <f t="shared" si="57"/>
        <v>0</v>
      </c>
      <c r="SQ280" s="20">
        <f t="shared" si="57"/>
        <v>0</v>
      </c>
      <c r="SR280" s="20">
        <f t="shared" si="57"/>
        <v>0</v>
      </c>
      <c r="SS280" s="20">
        <f t="shared" si="57"/>
        <v>0</v>
      </c>
      <c r="ST280" s="20">
        <f t="shared" si="57"/>
        <v>0</v>
      </c>
      <c r="SU280" s="20">
        <f t="shared" si="57"/>
        <v>0</v>
      </c>
      <c r="SV280" s="20">
        <f t="shared" si="57"/>
        <v>0</v>
      </c>
      <c r="SW280" s="20">
        <f t="shared" si="57"/>
        <v>0</v>
      </c>
      <c r="SX280" s="20">
        <f t="shared" si="57"/>
        <v>0</v>
      </c>
      <c r="SY280" s="20">
        <f t="shared" si="57"/>
        <v>0</v>
      </c>
      <c r="SZ280" s="20">
        <f t="shared" si="57"/>
        <v>0</v>
      </c>
      <c r="TA280" s="20">
        <f t="shared" si="57"/>
        <v>0</v>
      </c>
      <c r="TB280" s="20">
        <f t="shared" si="57"/>
        <v>0</v>
      </c>
      <c r="TC280" s="20">
        <f t="shared" si="57"/>
        <v>0</v>
      </c>
      <c r="TD280" s="20">
        <f t="shared" si="57"/>
        <v>0</v>
      </c>
      <c r="TE280" s="20">
        <f t="shared" ref="TE280:VP280" si="58">TE12-TE277-TE278</f>
        <v>0</v>
      </c>
      <c r="TF280" s="20">
        <f t="shared" si="58"/>
        <v>0</v>
      </c>
      <c r="TG280" s="20">
        <f t="shared" si="58"/>
        <v>0</v>
      </c>
      <c r="TH280" s="20">
        <f t="shared" si="58"/>
        <v>0</v>
      </c>
      <c r="TI280" s="20">
        <f t="shared" si="58"/>
        <v>0</v>
      </c>
      <c r="TJ280" s="20">
        <f t="shared" si="58"/>
        <v>0</v>
      </c>
      <c r="TK280" s="20">
        <f t="shared" si="58"/>
        <v>0</v>
      </c>
      <c r="TL280" s="20">
        <f t="shared" si="58"/>
        <v>0</v>
      </c>
      <c r="TM280" s="20">
        <f t="shared" si="58"/>
        <v>0</v>
      </c>
      <c r="TN280" s="20">
        <f t="shared" si="58"/>
        <v>0</v>
      </c>
      <c r="TO280" s="20">
        <f t="shared" si="58"/>
        <v>0</v>
      </c>
      <c r="TP280" s="20">
        <f t="shared" si="58"/>
        <v>0</v>
      </c>
      <c r="TQ280" s="20">
        <f t="shared" si="58"/>
        <v>0</v>
      </c>
      <c r="TR280" s="20">
        <f t="shared" si="58"/>
        <v>0</v>
      </c>
      <c r="TS280" s="20">
        <f t="shared" si="58"/>
        <v>0</v>
      </c>
      <c r="TT280" s="20">
        <f t="shared" si="58"/>
        <v>0</v>
      </c>
      <c r="TU280" s="20">
        <f t="shared" si="58"/>
        <v>0</v>
      </c>
      <c r="TV280" s="20">
        <f t="shared" si="58"/>
        <v>0</v>
      </c>
      <c r="TW280" s="20">
        <f t="shared" si="58"/>
        <v>0</v>
      </c>
      <c r="TX280" s="20">
        <f t="shared" si="58"/>
        <v>0</v>
      </c>
      <c r="TY280" s="20">
        <f t="shared" si="58"/>
        <v>0</v>
      </c>
      <c r="TZ280" s="20">
        <f t="shared" si="58"/>
        <v>0</v>
      </c>
      <c r="UA280" s="20">
        <f t="shared" si="58"/>
        <v>0</v>
      </c>
      <c r="UB280" s="20">
        <f t="shared" si="58"/>
        <v>0</v>
      </c>
      <c r="UC280" s="20">
        <f t="shared" si="58"/>
        <v>0</v>
      </c>
      <c r="UD280" s="20">
        <f t="shared" si="58"/>
        <v>0</v>
      </c>
      <c r="UE280" s="20">
        <f t="shared" si="58"/>
        <v>0</v>
      </c>
      <c r="UF280" s="20">
        <f t="shared" si="58"/>
        <v>0</v>
      </c>
      <c r="UG280" s="20">
        <f t="shared" si="58"/>
        <v>0</v>
      </c>
      <c r="UH280" s="20">
        <f t="shared" si="58"/>
        <v>0</v>
      </c>
      <c r="UI280" s="20">
        <f t="shared" si="58"/>
        <v>0</v>
      </c>
      <c r="UJ280" s="20">
        <f t="shared" si="58"/>
        <v>0</v>
      </c>
      <c r="UK280" s="20">
        <f t="shared" si="58"/>
        <v>0</v>
      </c>
      <c r="UL280" s="20">
        <f t="shared" si="58"/>
        <v>0</v>
      </c>
      <c r="UM280" s="20">
        <f t="shared" si="58"/>
        <v>0</v>
      </c>
      <c r="UN280" s="20">
        <f t="shared" si="58"/>
        <v>0</v>
      </c>
      <c r="UO280" s="20">
        <f t="shared" si="58"/>
        <v>0</v>
      </c>
      <c r="UP280" s="20">
        <f t="shared" si="58"/>
        <v>0</v>
      </c>
      <c r="UQ280" s="20">
        <f t="shared" si="58"/>
        <v>0</v>
      </c>
      <c r="UR280" s="20">
        <f t="shared" si="58"/>
        <v>0</v>
      </c>
      <c r="US280" s="20">
        <f t="shared" si="58"/>
        <v>0</v>
      </c>
      <c r="UT280" s="20">
        <f t="shared" si="58"/>
        <v>0</v>
      </c>
      <c r="UU280" s="20">
        <f t="shared" si="58"/>
        <v>0</v>
      </c>
      <c r="UV280" s="20">
        <f t="shared" si="58"/>
        <v>0</v>
      </c>
      <c r="UW280" s="20">
        <f t="shared" si="58"/>
        <v>0</v>
      </c>
      <c r="UX280" s="20">
        <f t="shared" si="58"/>
        <v>0</v>
      </c>
      <c r="UY280" s="20">
        <f t="shared" si="58"/>
        <v>0</v>
      </c>
      <c r="UZ280" s="20">
        <f t="shared" si="58"/>
        <v>0</v>
      </c>
      <c r="VA280" s="20">
        <f t="shared" si="58"/>
        <v>0</v>
      </c>
      <c r="VB280" s="20">
        <f t="shared" si="58"/>
        <v>0</v>
      </c>
      <c r="VC280" s="20">
        <f t="shared" si="58"/>
        <v>0</v>
      </c>
      <c r="VD280" s="20">
        <f t="shared" si="58"/>
        <v>0</v>
      </c>
      <c r="VE280" s="20">
        <f t="shared" si="58"/>
        <v>0</v>
      </c>
      <c r="VF280" s="20">
        <f t="shared" si="58"/>
        <v>0</v>
      </c>
      <c r="VG280" s="20">
        <f t="shared" si="58"/>
        <v>0</v>
      </c>
      <c r="VH280" s="20">
        <f t="shared" si="58"/>
        <v>0</v>
      </c>
      <c r="VI280" s="20">
        <f t="shared" si="58"/>
        <v>0</v>
      </c>
      <c r="VJ280" s="20">
        <f t="shared" si="58"/>
        <v>0</v>
      </c>
      <c r="VK280" s="20">
        <f t="shared" si="58"/>
        <v>0</v>
      </c>
      <c r="VL280" s="20">
        <f t="shared" si="58"/>
        <v>0</v>
      </c>
      <c r="VM280" s="20">
        <f t="shared" si="58"/>
        <v>0</v>
      </c>
      <c r="VN280" s="20">
        <f t="shared" si="58"/>
        <v>0</v>
      </c>
      <c r="VO280" s="20">
        <f t="shared" si="58"/>
        <v>0</v>
      </c>
      <c r="VP280" s="20">
        <f t="shared" si="58"/>
        <v>0</v>
      </c>
      <c r="VQ280" s="20">
        <f t="shared" ref="VQ280:VV280" si="59">VQ12-VQ277-VQ278</f>
        <v>0</v>
      </c>
      <c r="VR280" s="20">
        <f t="shared" si="59"/>
        <v>0</v>
      </c>
      <c r="VS280" s="20">
        <f t="shared" si="59"/>
        <v>0</v>
      </c>
      <c r="VT280" s="20">
        <f t="shared" si="59"/>
        <v>0</v>
      </c>
      <c r="VU280" s="20">
        <f t="shared" si="59"/>
        <v>0</v>
      </c>
      <c r="VV280" s="20">
        <f t="shared" si="59"/>
        <v>0</v>
      </c>
    </row>
    <row r="281" spans="1:594" s="204" customFormat="1" ht="28.5" customHeight="1">
      <c r="B281" s="479"/>
      <c r="C281" s="169" t="s">
        <v>1705</v>
      </c>
      <c r="D281" s="228"/>
      <c r="F281" s="1036" t="s">
        <v>1828</v>
      </c>
      <c r="G281" s="1036"/>
      <c r="H281" s="859">
        <f ca="1">H197-H279</f>
        <v>0</v>
      </c>
      <c r="I281" s="858">
        <f t="shared" ref="I281:BT281" si="60">I197-I279</f>
        <v>0</v>
      </c>
      <c r="J281" s="858">
        <f t="shared" ca="1" si="39"/>
        <v>0</v>
      </c>
      <c r="K281" s="858">
        <f t="shared" si="60"/>
        <v>0</v>
      </c>
      <c r="L281" s="20">
        <f t="shared" si="60"/>
        <v>0</v>
      </c>
      <c r="M281" s="20">
        <f t="shared" si="60"/>
        <v>0</v>
      </c>
      <c r="N281" s="20">
        <f t="shared" si="60"/>
        <v>0</v>
      </c>
      <c r="O281" s="20">
        <f t="shared" si="60"/>
        <v>0</v>
      </c>
      <c r="P281" s="20">
        <f t="shared" si="60"/>
        <v>0</v>
      </c>
      <c r="Q281" s="20">
        <f t="shared" si="60"/>
        <v>0</v>
      </c>
      <c r="R281" s="20">
        <f t="shared" si="60"/>
        <v>0</v>
      </c>
      <c r="S281" s="20">
        <f t="shared" si="60"/>
        <v>0</v>
      </c>
      <c r="T281" s="20">
        <f t="shared" si="60"/>
        <v>0</v>
      </c>
      <c r="U281" s="20">
        <f t="shared" si="60"/>
        <v>0</v>
      </c>
      <c r="V281" s="20">
        <f t="shared" si="60"/>
        <v>0</v>
      </c>
      <c r="W281" s="20">
        <f t="shared" si="60"/>
        <v>0</v>
      </c>
      <c r="X281" s="20">
        <f t="shared" si="60"/>
        <v>0</v>
      </c>
      <c r="Y281" s="20">
        <f t="shared" si="60"/>
        <v>0</v>
      </c>
      <c r="Z281" s="20">
        <f t="shared" si="60"/>
        <v>0</v>
      </c>
      <c r="AA281" s="20">
        <f t="shared" si="60"/>
        <v>0</v>
      </c>
      <c r="AB281" s="20">
        <f t="shared" si="60"/>
        <v>0</v>
      </c>
      <c r="AC281" s="20">
        <f t="shared" si="60"/>
        <v>0</v>
      </c>
      <c r="AD281" s="20">
        <f t="shared" si="60"/>
        <v>0</v>
      </c>
      <c r="AE281" s="20">
        <f t="shared" si="60"/>
        <v>0</v>
      </c>
      <c r="AF281" s="20">
        <f t="shared" si="60"/>
        <v>0</v>
      </c>
      <c r="AG281" s="20">
        <f t="shared" si="60"/>
        <v>0</v>
      </c>
      <c r="AH281" s="20">
        <f t="shared" si="60"/>
        <v>0</v>
      </c>
      <c r="AI281" s="20">
        <f t="shared" si="60"/>
        <v>0</v>
      </c>
      <c r="AJ281" s="20">
        <f t="shared" si="60"/>
        <v>0</v>
      </c>
      <c r="AK281" s="20">
        <f t="shared" si="60"/>
        <v>0</v>
      </c>
      <c r="AL281" s="20">
        <f t="shared" si="60"/>
        <v>0</v>
      </c>
      <c r="AM281" s="20">
        <f t="shared" si="60"/>
        <v>0</v>
      </c>
      <c r="AN281" s="20">
        <f t="shared" si="60"/>
        <v>0</v>
      </c>
      <c r="AO281" s="20">
        <f t="shared" si="60"/>
        <v>0</v>
      </c>
      <c r="AP281" s="20">
        <f t="shared" si="60"/>
        <v>0</v>
      </c>
      <c r="AQ281" s="20">
        <f t="shared" si="60"/>
        <v>0</v>
      </c>
      <c r="AR281" s="20">
        <f t="shared" si="60"/>
        <v>0</v>
      </c>
      <c r="AS281" s="20">
        <f t="shared" si="60"/>
        <v>0</v>
      </c>
      <c r="AT281" s="20">
        <f t="shared" si="60"/>
        <v>0</v>
      </c>
      <c r="AU281" s="20">
        <f t="shared" si="60"/>
        <v>0</v>
      </c>
      <c r="AV281" s="20">
        <f t="shared" si="60"/>
        <v>0</v>
      </c>
      <c r="AW281" s="20">
        <f t="shared" si="60"/>
        <v>0</v>
      </c>
      <c r="AX281" s="20">
        <f t="shared" si="60"/>
        <v>0</v>
      </c>
      <c r="AY281" s="20">
        <f t="shared" si="60"/>
        <v>0</v>
      </c>
      <c r="AZ281" s="20">
        <f t="shared" si="60"/>
        <v>0</v>
      </c>
      <c r="BA281" s="20">
        <f t="shared" si="60"/>
        <v>0</v>
      </c>
      <c r="BB281" s="20">
        <f t="shared" si="60"/>
        <v>0</v>
      </c>
      <c r="BC281" s="20">
        <f t="shared" si="60"/>
        <v>0</v>
      </c>
      <c r="BD281" s="20">
        <f t="shared" si="60"/>
        <v>0</v>
      </c>
      <c r="BE281" s="20">
        <f t="shared" si="60"/>
        <v>0</v>
      </c>
      <c r="BF281" s="20">
        <f t="shared" si="60"/>
        <v>0</v>
      </c>
      <c r="BG281" s="20">
        <f t="shared" si="60"/>
        <v>0</v>
      </c>
      <c r="BH281" s="20">
        <f t="shared" si="60"/>
        <v>0</v>
      </c>
      <c r="BI281" s="20">
        <f t="shared" si="60"/>
        <v>0</v>
      </c>
      <c r="BJ281" s="20">
        <f t="shared" si="60"/>
        <v>0</v>
      </c>
      <c r="BK281" s="20">
        <f t="shared" si="60"/>
        <v>0</v>
      </c>
      <c r="BL281" s="20">
        <f t="shared" si="60"/>
        <v>0</v>
      </c>
      <c r="BM281" s="20">
        <f t="shared" si="60"/>
        <v>0</v>
      </c>
      <c r="BN281" s="20">
        <f t="shared" si="60"/>
        <v>0</v>
      </c>
      <c r="BO281" s="20">
        <f t="shared" si="60"/>
        <v>0</v>
      </c>
      <c r="BP281" s="20">
        <f t="shared" si="60"/>
        <v>0</v>
      </c>
      <c r="BQ281" s="20">
        <f t="shared" si="60"/>
        <v>0</v>
      </c>
      <c r="BR281" s="20">
        <f t="shared" si="60"/>
        <v>0</v>
      </c>
      <c r="BS281" s="20">
        <f t="shared" si="60"/>
        <v>0</v>
      </c>
      <c r="BT281" s="20">
        <f t="shared" si="60"/>
        <v>0</v>
      </c>
      <c r="BU281" s="20">
        <f t="shared" ref="BU281:EF281" si="61">BU197-BU279</f>
        <v>0</v>
      </c>
      <c r="BV281" s="20">
        <f t="shared" si="61"/>
        <v>0</v>
      </c>
      <c r="BW281" s="20">
        <f t="shared" si="61"/>
        <v>0</v>
      </c>
      <c r="BX281" s="20">
        <f t="shared" si="61"/>
        <v>0</v>
      </c>
      <c r="BY281" s="20">
        <f t="shared" si="61"/>
        <v>0</v>
      </c>
      <c r="BZ281" s="20">
        <f t="shared" si="61"/>
        <v>0</v>
      </c>
      <c r="CA281" s="20">
        <f t="shared" si="61"/>
        <v>0</v>
      </c>
      <c r="CB281" s="20">
        <f t="shared" si="61"/>
        <v>0</v>
      </c>
      <c r="CC281" s="20">
        <f t="shared" si="61"/>
        <v>0</v>
      </c>
      <c r="CD281" s="20">
        <f t="shared" si="61"/>
        <v>0</v>
      </c>
      <c r="CE281" s="20">
        <f t="shared" si="61"/>
        <v>0</v>
      </c>
      <c r="CF281" s="20">
        <f t="shared" si="61"/>
        <v>0</v>
      </c>
      <c r="CG281" s="20">
        <f t="shared" si="61"/>
        <v>0</v>
      </c>
      <c r="CH281" s="20">
        <f t="shared" si="61"/>
        <v>0</v>
      </c>
      <c r="CI281" s="20">
        <f t="shared" si="61"/>
        <v>0</v>
      </c>
      <c r="CJ281" s="20">
        <f t="shared" si="61"/>
        <v>0</v>
      </c>
      <c r="CK281" s="20">
        <f t="shared" si="61"/>
        <v>0</v>
      </c>
      <c r="CL281" s="20">
        <f t="shared" si="61"/>
        <v>0</v>
      </c>
      <c r="CM281" s="20">
        <f t="shared" si="61"/>
        <v>0</v>
      </c>
      <c r="CN281" s="20">
        <f t="shared" si="61"/>
        <v>0</v>
      </c>
      <c r="CO281" s="20">
        <f t="shared" si="61"/>
        <v>0</v>
      </c>
      <c r="CP281" s="20">
        <f t="shared" si="61"/>
        <v>0</v>
      </c>
      <c r="CQ281" s="20">
        <f t="shared" si="61"/>
        <v>0</v>
      </c>
      <c r="CR281" s="20">
        <f t="shared" si="61"/>
        <v>0</v>
      </c>
      <c r="CS281" s="20">
        <f t="shared" si="61"/>
        <v>0</v>
      </c>
      <c r="CT281" s="20">
        <f t="shared" si="61"/>
        <v>0</v>
      </c>
      <c r="CU281" s="20">
        <f t="shared" si="61"/>
        <v>0</v>
      </c>
      <c r="CV281" s="20">
        <f t="shared" si="61"/>
        <v>0</v>
      </c>
      <c r="CW281" s="20">
        <f t="shared" si="61"/>
        <v>0</v>
      </c>
      <c r="CX281" s="20">
        <f t="shared" si="61"/>
        <v>0</v>
      </c>
      <c r="CY281" s="20">
        <f t="shared" si="61"/>
        <v>0</v>
      </c>
      <c r="CZ281" s="20">
        <f t="shared" si="61"/>
        <v>0</v>
      </c>
      <c r="DA281" s="20">
        <f t="shared" si="61"/>
        <v>0</v>
      </c>
      <c r="DB281" s="20">
        <f t="shared" si="61"/>
        <v>0</v>
      </c>
      <c r="DC281" s="20">
        <f t="shared" si="61"/>
        <v>0</v>
      </c>
      <c r="DD281" s="20">
        <f t="shared" si="61"/>
        <v>0</v>
      </c>
      <c r="DE281" s="20">
        <f t="shared" si="61"/>
        <v>0</v>
      </c>
      <c r="DF281" s="20">
        <f t="shared" si="61"/>
        <v>0</v>
      </c>
      <c r="DG281" s="20">
        <f t="shared" si="61"/>
        <v>0</v>
      </c>
      <c r="DH281" s="20">
        <f t="shared" si="61"/>
        <v>0</v>
      </c>
      <c r="DI281" s="20">
        <f t="shared" si="61"/>
        <v>0</v>
      </c>
      <c r="DJ281" s="20">
        <f t="shared" si="61"/>
        <v>0</v>
      </c>
      <c r="DK281" s="20">
        <f t="shared" si="61"/>
        <v>0</v>
      </c>
      <c r="DL281" s="20">
        <f t="shared" si="61"/>
        <v>0</v>
      </c>
      <c r="DM281" s="20">
        <f t="shared" si="61"/>
        <v>0</v>
      </c>
      <c r="DN281" s="20">
        <f t="shared" si="61"/>
        <v>0</v>
      </c>
      <c r="DO281" s="20">
        <f t="shared" si="61"/>
        <v>0</v>
      </c>
      <c r="DP281" s="20">
        <f t="shared" si="61"/>
        <v>0</v>
      </c>
      <c r="DQ281" s="20">
        <f t="shared" si="61"/>
        <v>0</v>
      </c>
      <c r="DR281" s="20">
        <f t="shared" si="61"/>
        <v>0</v>
      </c>
      <c r="DS281" s="20">
        <f t="shared" si="61"/>
        <v>0</v>
      </c>
      <c r="DT281" s="20">
        <f t="shared" si="61"/>
        <v>0</v>
      </c>
      <c r="DU281" s="20">
        <f t="shared" si="61"/>
        <v>0</v>
      </c>
      <c r="DV281" s="20">
        <f t="shared" si="61"/>
        <v>0</v>
      </c>
      <c r="DW281" s="20">
        <f t="shared" si="61"/>
        <v>0</v>
      </c>
      <c r="DX281" s="20">
        <f t="shared" si="61"/>
        <v>0</v>
      </c>
      <c r="DY281" s="20">
        <f t="shared" si="61"/>
        <v>0</v>
      </c>
      <c r="DZ281" s="20">
        <f t="shared" si="61"/>
        <v>0</v>
      </c>
      <c r="EA281" s="20">
        <f t="shared" si="61"/>
        <v>0</v>
      </c>
      <c r="EB281" s="20">
        <f t="shared" si="61"/>
        <v>0</v>
      </c>
      <c r="EC281" s="20">
        <f t="shared" si="61"/>
        <v>0</v>
      </c>
      <c r="ED281" s="20">
        <f t="shared" si="61"/>
        <v>0</v>
      </c>
      <c r="EE281" s="20">
        <f t="shared" si="61"/>
        <v>0</v>
      </c>
      <c r="EF281" s="20">
        <f t="shared" si="61"/>
        <v>0</v>
      </c>
      <c r="EG281" s="20">
        <f t="shared" ref="EG281:GR281" si="62">EG197-EG279</f>
        <v>0</v>
      </c>
      <c r="EH281" s="20">
        <f t="shared" si="62"/>
        <v>0</v>
      </c>
      <c r="EI281" s="20">
        <f t="shared" si="62"/>
        <v>0</v>
      </c>
      <c r="EJ281" s="20">
        <f t="shared" si="62"/>
        <v>0</v>
      </c>
      <c r="EK281" s="20">
        <f t="shared" si="62"/>
        <v>0</v>
      </c>
      <c r="EL281" s="20">
        <f t="shared" si="62"/>
        <v>0</v>
      </c>
      <c r="EM281" s="20">
        <f t="shared" si="62"/>
        <v>0</v>
      </c>
      <c r="EN281" s="20">
        <f t="shared" si="62"/>
        <v>0</v>
      </c>
      <c r="EO281" s="20">
        <f t="shared" si="62"/>
        <v>0</v>
      </c>
      <c r="EP281" s="20">
        <f t="shared" si="62"/>
        <v>0</v>
      </c>
      <c r="EQ281" s="20">
        <f t="shared" si="62"/>
        <v>0</v>
      </c>
      <c r="ER281" s="20">
        <f t="shared" si="62"/>
        <v>0</v>
      </c>
      <c r="ES281" s="20">
        <f t="shared" si="62"/>
        <v>0</v>
      </c>
      <c r="ET281" s="20">
        <f t="shared" si="62"/>
        <v>0</v>
      </c>
      <c r="EU281" s="20">
        <f t="shared" si="62"/>
        <v>0</v>
      </c>
      <c r="EV281" s="20">
        <f t="shared" si="62"/>
        <v>0</v>
      </c>
      <c r="EW281" s="20">
        <f t="shared" si="62"/>
        <v>0</v>
      </c>
      <c r="EX281" s="20">
        <f t="shared" si="62"/>
        <v>0</v>
      </c>
      <c r="EY281" s="20">
        <f t="shared" si="62"/>
        <v>0</v>
      </c>
      <c r="EZ281" s="20">
        <f t="shared" si="62"/>
        <v>0</v>
      </c>
      <c r="FA281" s="20">
        <f t="shared" si="62"/>
        <v>0</v>
      </c>
      <c r="FB281" s="20">
        <f t="shared" si="62"/>
        <v>0</v>
      </c>
      <c r="FC281" s="20">
        <f t="shared" si="62"/>
        <v>0</v>
      </c>
      <c r="FD281" s="20">
        <f t="shared" si="62"/>
        <v>0</v>
      </c>
      <c r="FE281" s="20">
        <f t="shared" si="62"/>
        <v>0</v>
      </c>
      <c r="FF281" s="20">
        <f t="shared" si="62"/>
        <v>0</v>
      </c>
      <c r="FG281" s="20">
        <f t="shared" si="62"/>
        <v>0</v>
      </c>
      <c r="FH281" s="20">
        <f t="shared" si="62"/>
        <v>0</v>
      </c>
      <c r="FI281" s="20">
        <f t="shared" si="62"/>
        <v>0</v>
      </c>
      <c r="FJ281" s="20">
        <f t="shared" si="62"/>
        <v>0</v>
      </c>
      <c r="FK281" s="20">
        <f t="shared" si="62"/>
        <v>0</v>
      </c>
      <c r="FL281" s="20">
        <f t="shared" si="62"/>
        <v>0</v>
      </c>
      <c r="FM281" s="20">
        <f t="shared" si="62"/>
        <v>0</v>
      </c>
      <c r="FN281" s="20">
        <f t="shared" si="62"/>
        <v>0</v>
      </c>
      <c r="FO281" s="20">
        <f t="shared" si="62"/>
        <v>0</v>
      </c>
      <c r="FP281" s="20">
        <f t="shared" si="62"/>
        <v>0</v>
      </c>
      <c r="FQ281" s="20">
        <f t="shared" si="62"/>
        <v>0</v>
      </c>
      <c r="FR281" s="20">
        <f t="shared" si="62"/>
        <v>0</v>
      </c>
      <c r="FS281" s="20">
        <f t="shared" si="62"/>
        <v>0</v>
      </c>
      <c r="FT281" s="20">
        <f t="shared" si="62"/>
        <v>0</v>
      </c>
      <c r="FU281" s="20">
        <f t="shared" si="62"/>
        <v>0</v>
      </c>
      <c r="FV281" s="20">
        <f t="shared" si="62"/>
        <v>0</v>
      </c>
      <c r="FW281" s="20">
        <f t="shared" si="62"/>
        <v>0</v>
      </c>
      <c r="FX281" s="20">
        <f t="shared" si="62"/>
        <v>0</v>
      </c>
      <c r="FY281" s="20">
        <f t="shared" si="62"/>
        <v>0</v>
      </c>
      <c r="FZ281" s="20">
        <f t="shared" si="62"/>
        <v>0</v>
      </c>
      <c r="GA281" s="20">
        <f t="shared" si="62"/>
        <v>0</v>
      </c>
      <c r="GB281" s="20">
        <f t="shared" si="62"/>
        <v>0</v>
      </c>
      <c r="GC281" s="20">
        <f t="shared" si="62"/>
        <v>0</v>
      </c>
      <c r="GD281" s="20">
        <f t="shared" si="62"/>
        <v>0</v>
      </c>
      <c r="GE281" s="20">
        <f t="shared" si="62"/>
        <v>0</v>
      </c>
      <c r="GF281" s="20">
        <f t="shared" si="62"/>
        <v>0</v>
      </c>
      <c r="GG281" s="20">
        <f t="shared" si="62"/>
        <v>0</v>
      </c>
      <c r="GH281" s="20">
        <f t="shared" si="62"/>
        <v>0</v>
      </c>
      <c r="GI281" s="20">
        <f t="shared" si="62"/>
        <v>0</v>
      </c>
      <c r="GJ281" s="20">
        <f t="shared" si="62"/>
        <v>0</v>
      </c>
      <c r="GK281" s="20">
        <f t="shared" si="62"/>
        <v>0</v>
      </c>
      <c r="GL281" s="20">
        <f t="shared" si="62"/>
        <v>0</v>
      </c>
      <c r="GM281" s="20">
        <f t="shared" si="62"/>
        <v>0</v>
      </c>
      <c r="GN281" s="20">
        <f t="shared" si="62"/>
        <v>0</v>
      </c>
      <c r="GO281" s="20">
        <f t="shared" si="62"/>
        <v>0</v>
      </c>
      <c r="GP281" s="20">
        <f t="shared" si="62"/>
        <v>0</v>
      </c>
      <c r="GQ281" s="20">
        <f t="shared" si="62"/>
        <v>0</v>
      </c>
      <c r="GR281" s="20">
        <f t="shared" si="62"/>
        <v>0</v>
      </c>
      <c r="GS281" s="20">
        <f t="shared" ref="GS281:JD281" si="63">GS197-GS279</f>
        <v>0</v>
      </c>
      <c r="GT281" s="20">
        <f t="shared" si="63"/>
        <v>0</v>
      </c>
      <c r="GU281" s="20">
        <f t="shared" si="63"/>
        <v>0</v>
      </c>
      <c r="GV281" s="20">
        <f t="shared" si="63"/>
        <v>0</v>
      </c>
      <c r="GW281" s="20">
        <f t="shared" si="63"/>
        <v>0</v>
      </c>
      <c r="GX281" s="20">
        <f t="shared" si="63"/>
        <v>0</v>
      </c>
      <c r="GY281" s="20">
        <f t="shared" si="63"/>
        <v>0</v>
      </c>
      <c r="GZ281" s="20">
        <f t="shared" si="63"/>
        <v>0</v>
      </c>
      <c r="HA281" s="20">
        <f t="shared" si="63"/>
        <v>0</v>
      </c>
      <c r="HB281" s="20">
        <f t="shared" si="63"/>
        <v>0</v>
      </c>
      <c r="HC281" s="20">
        <f t="shared" si="63"/>
        <v>0</v>
      </c>
      <c r="HD281" s="20">
        <f t="shared" si="63"/>
        <v>0</v>
      </c>
      <c r="HE281" s="20">
        <f t="shared" si="63"/>
        <v>0</v>
      </c>
      <c r="HF281" s="20">
        <f t="shared" si="63"/>
        <v>0</v>
      </c>
      <c r="HG281" s="20">
        <f t="shared" si="63"/>
        <v>0</v>
      </c>
      <c r="HH281" s="20">
        <f t="shared" si="63"/>
        <v>0</v>
      </c>
      <c r="HI281" s="20">
        <f t="shared" si="63"/>
        <v>0</v>
      </c>
      <c r="HJ281" s="20">
        <f t="shared" si="63"/>
        <v>0</v>
      </c>
      <c r="HK281" s="20">
        <f t="shared" si="63"/>
        <v>0</v>
      </c>
      <c r="HL281" s="20">
        <f t="shared" si="63"/>
        <v>0</v>
      </c>
      <c r="HM281" s="20">
        <f t="shared" si="63"/>
        <v>0</v>
      </c>
      <c r="HN281" s="20">
        <f t="shared" si="63"/>
        <v>0</v>
      </c>
      <c r="HO281" s="20">
        <f t="shared" si="63"/>
        <v>0</v>
      </c>
      <c r="HP281" s="20">
        <f t="shared" si="63"/>
        <v>0</v>
      </c>
      <c r="HQ281" s="20">
        <f t="shared" si="63"/>
        <v>0</v>
      </c>
      <c r="HR281" s="20">
        <f t="shared" si="63"/>
        <v>0</v>
      </c>
      <c r="HS281" s="20">
        <f t="shared" si="63"/>
        <v>0</v>
      </c>
      <c r="HT281" s="20">
        <f t="shared" si="63"/>
        <v>0</v>
      </c>
      <c r="HU281" s="20">
        <f t="shared" si="63"/>
        <v>0</v>
      </c>
      <c r="HV281" s="20">
        <f t="shared" si="63"/>
        <v>0</v>
      </c>
      <c r="HW281" s="20">
        <f t="shared" si="63"/>
        <v>0</v>
      </c>
      <c r="HX281" s="20">
        <f t="shared" si="63"/>
        <v>0</v>
      </c>
      <c r="HY281" s="20">
        <f t="shared" si="63"/>
        <v>0</v>
      </c>
      <c r="HZ281" s="20">
        <f t="shared" si="63"/>
        <v>0</v>
      </c>
      <c r="IA281" s="20">
        <f t="shared" si="63"/>
        <v>0</v>
      </c>
      <c r="IB281" s="20">
        <f t="shared" si="63"/>
        <v>0</v>
      </c>
      <c r="IC281" s="20">
        <f t="shared" si="63"/>
        <v>0</v>
      </c>
      <c r="ID281" s="20">
        <f t="shared" si="63"/>
        <v>0</v>
      </c>
      <c r="IE281" s="20">
        <f t="shared" si="63"/>
        <v>0</v>
      </c>
      <c r="IF281" s="20">
        <f t="shared" si="63"/>
        <v>0</v>
      </c>
      <c r="IG281" s="20">
        <f t="shared" si="63"/>
        <v>0</v>
      </c>
      <c r="IH281" s="20">
        <f t="shared" si="63"/>
        <v>0</v>
      </c>
      <c r="II281" s="20">
        <f t="shared" si="63"/>
        <v>0</v>
      </c>
      <c r="IJ281" s="20">
        <f t="shared" si="63"/>
        <v>0</v>
      </c>
      <c r="IK281" s="20">
        <f t="shared" si="63"/>
        <v>0</v>
      </c>
      <c r="IL281" s="20">
        <f t="shared" si="63"/>
        <v>0</v>
      </c>
      <c r="IM281" s="20">
        <f t="shared" si="63"/>
        <v>0</v>
      </c>
      <c r="IN281" s="20">
        <f t="shared" si="63"/>
        <v>0</v>
      </c>
      <c r="IO281" s="20">
        <f t="shared" si="63"/>
        <v>0</v>
      </c>
      <c r="IP281" s="20">
        <f t="shared" si="63"/>
        <v>0</v>
      </c>
      <c r="IQ281" s="20">
        <f t="shared" si="63"/>
        <v>0</v>
      </c>
      <c r="IR281" s="20">
        <f t="shared" si="63"/>
        <v>0</v>
      </c>
      <c r="IS281" s="20">
        <f t="shared" si="63"/>
        <v>0</v>
      </c>
      <c r="IT281" s="20">
        <f t="shared" si="63"/>
        <v>0</v>
      </c>
      <c r="IU281" s="20">
        <f t="shared" si="63"/>
        <v>0</v>
      </c>
      <c r="IV281" s="20">
        <f t="shared" si="63"/>
        <v>0</v>
      </c>
      <c r="IW281" s="20">
        <f t="shared" si="63"/>
        <v>0</v>
      </c>
      <c r="IX281" s="20">
        <f t="shared" si="63"/>
        <v>0</v>
      </c>
      <c r="IY281" s="20">
        <f t="shared" si="63"/>
        <v>0</v>
      </c>
      <c r="IZ281" s="20">
        <f t="shared" si="63"/>
        <v>0</v>
      </c>
      <c r="JA281" s="20">
        <f t="shared" si="63"/>
        <v>0</v>
      </c>
      <c r="JB281" s="20">
        <f t="shared" si="63"/>
        <v>0</v>
      </c>
      <c r="JC281" s="20">
        <f t="shared" si="63"/>
        <v>0</v>
      </c>
      <c r="JD281" s="20">
        <f t="shared" si="63"/>
        <v>0</v>
      </c>
      <c r="JE281" s="20">
        <f t="shared" ref="JE281:LP281" si="64">JE197-JE279</f>
        <v>0</v>
      </c>
      <c r="JF281" s="20">
        <f t="shared" si="64"/>
        <v>0</v>
      </c>
      <c r="JG281" s="20">
        <f t="shared" si="64"/>
        <v>0</v>
      </c>
      <c r="JH281" s="20">
        <f t="shared" si="64"/>
        <v>0</v>
      </c>
      <c r="JI281" s="20">
        <f t="shared" si="64"/>
        <v>0</v>
      </c>
      <c r="JJ281" s="20">
        <f t="shared" si="64"/>
        <v>0</v>
      </c>
      <c r="JK281" s="20">
        <f t="shared" si="64"/>
        <v>0</v>
      </c>
      <c r="JL281" s="20">
        <f t="shared" si="64"/>
        <v>0</v>
      </c>
      <c r="JM281" s="20">
        <f t="shared" si="64"/>
        <v>0</v>
      </c>
      <c r="JN281" s="20">
        <f t="shared" si="64"/>
        <v>0</v>
      </c>
      <c r="JO281" s="20">
        <f t="shared" si="64"/>
        <v>0</v>
      </c>
      <c r="JP281" s="20">
        <f t="shared" si="64"/>
        <v>0</v>
      </c>
      <c r="JQ281" s="20">
        <f t="shared" si="64"/>
        <v>0</v>
      </c>
      <c r="JR281" s="20">
        <f t="shared" si="64"/>
        <v>0</v>
      </c>
      <c r="JS281" s="20">
        <f t="shared" si="64"/>
        <v>0</v>
      </c>
      <c r="JT281" s="20">
        <f t="shared" si="64"/>
        <v>0</v>
      </c>
      <c r="JU281" s="20">
        <f t="shared" si="64"/>
        <v>0</v>
      </c>
      <c r="JV281" s="20">
        <f t="shared" si="64"/>
        <v>0</v>
      </c>
      <c r="JW281" s="20">
        <f t="shared" si="64"/>
        <v>0</v>
      </c>
      <c r="JX281" s="20">
        <f t="shared" si="64"/>
        <v>0</v>
      </c>
      <c r="JY281" s="20">
        <f t="shared" si="64"/>
        <v>0</v>
      </c>
      <c r="JZ281" s="20">
        <f t="shared" si="64"/>
        <v>0</v>
      </c>
      <c r="KA281" s="20">
        <f t="shared" si="64"/>
        <v>0</v>
      </c>
      <c r="KB281" s="20">
        <f t="shared" si="64"/>
        <v>0</v>
      </c>
      <c r="KC281" s="20">
        <f t="shared" si="64"/>
        <v>0</v>
      </c>
      <c r="KD281" s="20">
        <f t="shared" si="64"/>
        <v>0</v>
      </c>
      <c r="KE281" s="20">
        <f t="shared" si="64"/>
        <v>0</v>
      </c>
      <c r="KF281" s="20">
        <f t="shared" si="64"/>
        <v>0</v>
      </c>
      <c r="KG281" s="20">
        <f t="shared" si="64"/>
        <v>0</v>
      </c>
      <c r="KH281" s="20">
        <f t="shared" si="64"/>
        <v>0</v>
      </c>
      <c r="KI281" s="20">
        <f t="shared" si="64"/>
        <v>0</v>
      </c>
      <c r="KJ281" s="20">
        <f t="shared" si="64"/>
        <v>0</v>
      </c>
      <c r="KK281" s="20">
        <f t="shared" si="64"/>
        <v>0</v>
      </c>
      <c r="KL281" s="20">
        <f t="shared" si="64"/>
        <v>0</v>
      </c>
      <c r="KM281" s="20">
        <f t="shared" si="64"/>
        <v>0</v>
      </c>
      <c r="KN281" s="20">
        <f t="shared" si="64"/>
        <v>0</v>
      </c>
      <c r="KO281" s="20">
        <f t="shared" si="64"/>
        <v>0</v>
      </c>
      <c r="KP281" s="20">
        <f t="shared" si="64"/>
        <v>0</v>
      </c>
      <c r="KQ281" s="20">
        <f t="shared" si="64"/>
        <v>0</v>
      </c>
      <c r="KR281" s="20">
        <f t="shared" si="64"/>
        <v>0</v>
      </c>
      <c r="KS281" s="20">
        <f t="shared" si="64"/>
        <v>0</v>
      </c>
      <c r="KT281" s="20">
        <f t="shared" si="64"/>
        <v>0</v>
      </c>
      <c r="KU281" s="20">
        <f t="shared" si="64"/>
        <v>0</v>
      </c>
      <c r="KV281" s="20">
        <f t="shared" si="64"/>
        <v>0</v>
      </c>
      <c r="KW281" s="20">
        <f t="shared" si="64"/>
        <v>0</v>
      </c>
      <c r="KX281" s="20">
        <f t="shared" si="64"/>
        <v>0</v>
      </c>
      <c r="KY281" s="20">
        <f t="shared" si="64"/>
        <v>0</v>
      </c>
      <c r="KZ281" s="20">
        <f t="shared" si="64"/>
        <v>0</v>
      </c>
      <c r="LA281" s="20">
        <f t="shared" si="64"/>
        <v>0</v>
      </c>
      <c r="LB281" s="20">
        <f t="shared" si="64"/>
        <v>0</v>
      </c>
      <c r="LC281" s="20">
        <f t="shared" si="64"/>
        <v>0</v>
      </c>
      <c r="LD281" s="20">
        <f t="shared" si="64"/>
        <v>0</v>
      </c>
      <c r="LE281" s="20">
        <f t="shared" si="64"/>
        <v>0</v>
      </c>
      <c r="LF281" s="20">
        <f t="shared" si="64"/>
        <v>0</v>
      </c>
      <c r="LG281" s="20">
        <f t="shared" si="64"/>
        <v>0</v>
      </c>
      <c r="LH281" s="20">
        <f t="shared" si="64"/>
        <v>0</v>
      </c>
      <c r="LI281" s="20">
        <f t="shared" si="64"/>
        <v>0</v>
      </c>
      <c r="LJ281" s="20">
        <f t="shared" si="64"/>
        <v>0</v>
      </c>
      <c r="LK281" s="20">
        <f t="shared" si="64"/>
        <v>0</v>
      </c>
      <c r="LL281" s="20">
        <f t="shared" si="64"/>
        <v>0</v>
      </c>
      <c r="LM281" s="20">
        <f t="shared" si="64"/>
        <v>0</v>
      </c>
      <c r="LN281" s="20">
        <f t="shared" si="64"/>
        <v>0</v>
      </c>
      <c r="LO281" s="20">
        <f t="shared" si="64"/>
        <v>0</v>
      </c>
      <c r="LP281" s="20">
        <f t="shared" si="64"/>
        <v>0</v>
      </c>
      <c r="LQ281" s="20">
        <f t="shared" ref="LQ281:OB281" si="65">LQ197-LQ279</f>
        <v>0</v>
      </c>
      <c r="LR281" s="20">
        <f t="shared" si="65"/>
        <v>0</v>
      </c>
      <c r="LS281" s="20">
        <f t="shared" si="65"/>
        <v>0</v>
      </c>
      <c r="LT281" s="20">
        <f t="shared" si="65"/>
        <v>0</v>
      </c>
      <c r="LU281" s="20">
        <f t="shared" si="65"/>
        <v>0</v>
      </c>
      <c r="LV281" s="20">
        <f t="shared" si="65"/>
        <v>0</v>
      </c>
      <c r="LW281" s="20">
        <f t="shared" si="65"/>
        <v>0</v>
      </c>
      <c r="LX281" s="20">
        <f t="shared" si="65"/>
        <v>0</v>
      </c>
      <c r="LY281" s="20">
        <f t="shared" si="65"/>
        <v>0</v>
      </c>
      <c r="LZ281" s="20">
        <f t="shared" si="65"/>
        <v>0</v>
      </c>
      <c r="MA281" s="20">
        <f t="shared" si="65"/>
        <v>0</v>
      </c>
      <c r="MB281" s="20">
        <f t="shared" si="65"/>
        <v>0</v>
      </c>
      <c r="MC281" s="20">
        <f t="shared" si="65"/>
        <v>0</v>
      </c>
      <c r="MD281" s="20">
        <f t="shared" si="65"/>
        <v>0</v>
      </c>
      <c r="ME281" s="20">
        <f t="shared" si="65"/>
        <v>0</v>
      </c>
      <c r="MF281" s="20">
        <f t="shared" si="65"/>
        <v>0</v>
      </c>
      <c r="MG281" s="20">
        <f t="shared" si="65"/>
        <v>0</v>
      </c>
      <c r="MH281" s="20">
        <f t="shared" si="65"/>
        <v>0</v>
      </c>
      <c r="MI281" s="20">
        <f t="shared" si="65"/>
        <v>0</v>
      </c>
      <c r="MJ281" s="20">
        <f t="shared" si="65"/>
        <v>0</v>
      </c>
      <c r="MK281" s="20">
        <f t="shared" si="65"/>
        <v>0</v>
      </c>
      <c r="ML281" s="20">
        <f t="shared" si="65"/>
        <v>0</v>
      </c>
      <c r="MM281" s="20">
        <f t="shared" si="65"/>
        <v>0</v>
      </c>
      <c r="MN281" s="20">
        <f t="shared" si="65"/>
        <v>0</v>
      </c>
      <c r="MO281" s="20">
        <f t="shared" si="65"/>
        <v>0</v>
      </c>
      <c r="MP281" s="20">
        <f t="shared" si="65"/>
        <v>0</v>
      </c>
      <c r="MQ281" s="20">
        <f t="shared" si="65"/>
        <v>0</v>
      </c>
      <c r="MR281" s="20">
        <f t="shared" si="65"/>
        <v>0</v>
      </c>
      <c r="MS281" s="20">
        <f t="shared" si="65"/>
        <v>0</v>
      </c>
      <c r="MT281" s="20">
        <f t="shared" si="65"/>
        <v>0</v>
      </c>
      <c r="MU281" s="20">
        <f t="shared" si="65"/>
        <v>0</v>
      </c>
      <c r="MV281" s="20">
        <f t="shared" si="65"/>
        <v>0</v>
      </c>
      <c r="MW281" s="20">
        <f t="shared" si="65"/>
        <v>0</v>
      </c>
      <c r="MX281" s="20">
        <f t="shared" si="65"/>
        <v>0</v>
      </c>
      <c r="MY281" s="20">
        <f t="shared" si="65"/>
        <v>0</v>
      </c>
      <c r="MZ281" s="20">
        <f t="shared" si="65"/>
        <v>0</v>
      </c>
      <c r="NA281" s="20">
        <f t="shared" si="65"/>
        <v>0</v>
      </c>
      <c r="NB281" s="20">
        <f t="shared" si="65"/>
        <v>0</v>
      </c>
      <c r="NC281" s="20">
        <f t="shared" si="65"/>
        <v>0</v>
      </c>
      <c r="ND281" s="20">
        <f t="shared" si="65"/>
        <v>0</v>
      </c>
      <c r="NE281" s="20">
        <f t="shared" si="65"/>
        <v>0</v>
      </c>
      <c r="NF281" s="20">
        <f t="shared" si="65"/>
        <v>0</v>
      </c>
      <c r="NG281" s="20">
        <f t="shared" si="65"/>
        <v>0</v>
      </c>
      <c r="NH281" s="20">
        <f t="shared" si="65"/>
        <v>0</v>
      </c>
      <c r="NI281" s="20">
        <f t="shared" si="65"/>
        <v>0</v>
      </c>
      <c r="NJ281" s="20">
        <f t="shared" si="65"/>
        <v>0</v>
      </c>
      <c r="NK281" s="20">
        <f t="shared" si="65"/>
        <v>0</v>
      </c>
      <c r="NL281" s="20">
        <f t="shared" si="65"/>
        <v>0</v>
      </c>
      <c r="NM281" s="20">
        <f t="shared" si="65"/>
        <v>0</v>
      </c>
      <c r="NN281" s="20">
        <f t="shared" si="65"/>
        <v>0</v>
      </c>
      <c r="NO281" s="20">
        <f t="shared" si="65"/>
        <v>0</v>
      </c>
      <c r="NP281" s="20">
        <f t="shared" si="65"/>
        <v>0</v>
      </c>
      <c r="NQ281" s="20">
        <f t="shared" si="65"/>
        <v>0</v>
      </c>
      <c r="NR281" s="20">
        <f t="shared" si="65"/>
        <v>0</v>
      </c>
      <c r="NS281" s="20">
        <f t="shared" si="65"/>
        <v>0</v>
      </c>
      <c r="NT281" s="20">
        <f t="shared" si="65"/>
        <v>0</v>
      </c>
      <c r="NU281" s="20">
        <f t="shared" si="65"/>
        <v>0</v>
      </c>
      <c r="NV281" s="20">
        <f t="shared" si="65"/>
        <v>0</v>
      </c>
      <c r="NW281" s="20">
        <f t="shared" si="65"/>
        <v>0</v>
      </c>
      <c r="NX281" s="20">
        <f t="shared" si="65"/>
        <v>0</v>
      </c>
      <c r="NY281" s="20">
        <f t="shared" si="65"/>
        <v>0</v>
      </c>
      <c r="NZ281" s="20">
        <f t="shared" si="65"/>
        <v>0</v>
      </c>
      <c r="OA281" s="20">
        <f t="shared" si="65"/>
        <v>0</v>
      </c>
      <c r="OB281" s="20">
        <f t="shared" si="65"/>
        <v>0</v>
      </c>
      <c r="OC281" s="20">
        <f t="shared" ref="OC281:QN281" si="66">OC197-OC279</f>
        <v>0</v>
      </c>
      <c r="OD281" s="20">
        <f t="shared" si="66"/>
        <v>0</v>
      </c>
      <c r="OE281" s="20">
        <f t="shared" si="66"/>
        <v>0</v>
      </c>
      <c r="OF281" s="20">
        <f t="shared" si="66"/>
        <v>0</v>
      </c>
      <c r="OG281" s="20">
        <f t="shared" si="66"/>
        <v>0</v>
      </c>
      <c r="OH281" s="20">
        <f t="shared" si="66"/>
        <v>0</v>
      </c>
      <c r="OI281" s="20">
        <f t="shared" si="66"/>
        <v>0</v>
      </c>
      <c r="OJ281" s="20">
        <f t="shared" si="66"/>
        <v>0</v>
      </c>
      <c r="OK281" s="20">
        <f t="shared" si="66"/>
        <v>0</v>
      </c>
      <c r="OL281" s="20">
        <f t="shared" si="66"/>
        <v>0</v>
      </c>
      <c r="OM281" s="20">
        <f t="shared" si="66"/>
        <v>0</v>
      </c>
      <c r="ON281" s="20">
        <f t="shared" si="66"/>
        <v>0</v>
      </c>
      <c r="OO281" s="20">
        <f t="shared" si="66"/>
        <v>0</v>
      </c>
      <c r="OP281" s="20">
        <f t="shared" si="66"/>
        <v>0</v>
      </c>
      <c r="OQ281" s="20">
        <f t="shared" si="66"/>
        <v>0</v>
      </c>
      <c r="OR281" s="20">
        <f t="shared" si="66"/>
        <v>0</v>
      </c>
      <c r="OS281" s="20">
        <f t="shared" si="66"/>
        <v>0</v>
      </c>
      <c r="OT281" s="20">
        <f t="shared" si="66"/>
        <v>0</v>
      </c>
      <c r="OU281" s="20">
        <f t="shared" si="66"/>
        <v>0</v>
      </c>
      <c r="OV281" s="20">
        <f t="shared" si="66"/>
        <v>0</v>
      </c>
      <c r="OW281" s="20">
        <f t="shared" si="66"/>
        <v>0</v>
      </c>
      <c r="OX281" s="20">
        <f t="shared" si="66"/>
        <v>0</v>
      </c>
      <c r="OY281" s="20">
        <f t="shared" si="66"/>
        <v>0</v>
      </c>
      <c r="OZ281" s="20">
        <f t="shared" si="66"/>
        <v>0</v>
      </c>
      <c r="PA281" s="20">
        <f t="shared" si="66"/>
        <v>0</v>
      </c>
      <c r="PB281" s="20">
        <f t="shared" si="66"/>
        <v>0</v>
      </c>
      <c r="PC281" s="20">
        <f t="shared" si="66"/>
        <v>0</v>
      </c>
      <c r="PD281" s="20">
        <f t="shared" si="66"/>
        <v>0</v>
      </c>
      <c r="PE281" s="20">
        <f t="shared" si="66"/>
        <v>0</v>
      </c>
      <c r="PF281" s="20">
        <f t="shared" si="66"/>
        <v>0</v>
      </c>
      <c r="PG281" s="20">
        <f t="shared" si="66"/>
        <v>0</v>
      </c>
      <c r="PH281" s="20">
        <f t="shared" si="66"/>
        <v>0</v>
      </c>
      <c r="PI281" s="20">
        <f t="shared" si="66"/>
        <v>0</v>
      </c>
      <c r="PJ281" s="20">
        <f t="shared" si="66"/>
        <v>0</v>
      </c>
      <c r="PK281" s="20">
        <f t="shared" si="66"/>
        <v>0</v>
      </c>
      <c r="PL281" s="20">
        <f t="shared" si="66"/>
        <v>0</v>
      </c>
      <c r="PM281" s="20">
        <f t="shared" si="66"/>
        <v>0</v>
      </c>
      <c r="PN281" s="20">
        <f t="shared" si="66"/>
        <v>0</v>
      </c>
      <c r="PO281" s="20">
        <f t="shared" si="66"/>
        <v>0</v>
      </c>
      <c r="PP281" s="20">
        <f t="shared" si="66"/>
        <v>0</v>
      </c>
      <c r="PQ281" s="20">
        <f t="shared" si="66"/>
        <v>0</v>
      </c>
      <c r="PR281" s="20">
        <f t="shared" si="66"/>
        <v>0</v>
      </c>
      <c r="PS281" s="20">
        <f t="shared" si="66"/>
        <v>0</v>
      </c>
      <c r="PT281" s="20">
        <f t="shared" si="66"/>
        <v>0</v>
      </c>
      <c r="PU281" s="20">
        <f t="shared" si="66"/>
        <v>0</v>
      </c>
      <c r="PV281" s="20">
        <f t="shared" si="66"/>
        <v>0</v>
      </c>
      <c r="PW281" s="20">
        <f t="shared" si="66"/>
        <v>0</v>
      </c>
      <c r="PX281" s="20">
        <f t="shared" si="66"/>
        <v>0</v>
      </c>
      <c r="PY281" s="20">
        <f t="shared" si="66"/>
        <v>0</v>
      </c>
      <c r="PZ281" s="20">
        <f t="shared" si="66"/>
        <v>0</v>
      </c>
      <c r="QA281" s="20">
        <f t="shared" si="66"/>
        <v>0</v>
      </c>
      <c r="QB281" s="20">
        <f t="shared" si="66"/>
        <v>0</v>
      </c>
      <c r="QC281" s="20">
        <f t="shared" si="66"/>
        <v>0</v>
      </c>
      <c r="QD281" s="20">
        <f t="shared" si="66"/>
        <v>0</v>
      </c>
      <c r="QE281" s="20">
        <f t="shared" si="66"/>
        <v>0</v>
      </c>
      <c r="QF281" s="20">
        <f t="shared" si="66"/>
        <v>0</v>
      </c>
      <c r="QG281" s="20">
        <f t="shared" si="66"/>
        <v>0</v>
      </c>
      <c r="QH281" s="20">
        <f t="shared" si="66"/>
        <v>0</v>
      </c>
      <c r="QI281" s="20">
        <f t="shared" si="66"/>
        <v>0</v>
      </c>
      <c r="QJ281" s="20">
        <f t="shared" si="66"/>
        <v>0</v>
      </c>
      <c r="QK281" s="20">
        <f t="shared" si="66"/>
        <v>0</v>
      </c>
      <c r="QL281" s="20">
        <f t="shared" si="66"/>
        <v>0</v>
      </c>
      <c r="QM281" s="20">
        <f t="shared" si="66"/>
        <v>0</v>
      </c>
      <c r="QN281" s="20">
        <f t="shared" si="66"/>
        <v>0</v>
      </c>
      <c r="QO281" s="20">
        <f t="shared" ref="QO281:SZ281" si="67">QO197-QO279</f>
        <v>0</v>
      </c>
      <c r="QP281" s="20">
        <f t="shared" si="67"/>
        <v>0</v>
      </c>
      <c r="QQ281" s="20">
        <f t="shared" si="67"/>
        <v>0</v>
      </c>
      <c r="QR281" s="20">
        <f t="shared" si="67"/>
        <v>0</v>
      </c>
      <c r="QS281" s="20">
        <f t="shared" si="67"/>
        <v>0</v>
      </c>
      <c r="QT281" s="20">
        <f t="shared" si="67"/>
        <v>0</v>
      </c>
      <c r="QU281" s="20">
        <f t="shared" si="67"/>
        <v>0</v>
      </c>
      <c r="QV281" s="20">
        <f t="shared" si="67"/>
        <v>0</v>
      </c>
      <c r="QW281" s="20">
        <f t="shared" si="67"/>
        <v>0</v>
      </c>
      <c r="QX281" s="20">
        <f t="shared" si="67"/>
        <v>0</v>
      </c>
      <c r="QY281" s="20">
        <f t="shared" si="67"/>
        <v>0</v>
      </c>
      <c r="QZ281" s="20">
        <f t="shared" si="67"/>
        <v>0</v>
      </c>
      <c r="RA281" s="20">
        <f t="shared" si="67"/>
        <v>0</v>
      </c>
      <c r="RB281" s="20">
        <f t="shared" si="67"/>
        <v>0</v>
      </c>
      <c r="RC281" s="20">
        <f t="shared" si="67"/>
        <v>0</v>
      </c>
      <c r="RD281" s="20">
        <f t="shared" si="67"/>
        <v>0</v>
      </c>
      <c r="RE281" s="20">
        <f t="shared" si="67"/>
        <v>0</v>
      </c>
      <c r="RF281" s="20">
        <f t="shared" si="67"/>
        <v>0</v>
      </c>
      <c r="RG281" s="20">
        <f t="shared" si="67"/>
        <v>0</v>
      </c>
      <c r="RH281" s="20">
        <f t="shared" si="67"/>
        <v>0</v>
      </c>
      <c r="RI281" s="20">
        <f t="shared" si="67"/>
        <v>0</v>
      </c>
      <c r="RJ281" s="20">
        <f t="shared" si="67"/>
        <v>0</v>
      </c>
      <c r="RK281" s="20">
        <f t="shared" si="67"/>
        <v>0</v>
      </c>
      <c r="RL281" s="20">
        <f t="shared" si="67"/>
        <v>0</v>
      </c>
      <c r="RM281" s="20">
        <f t="shared" si="67"/>
        <v>0</v>
      </c>
      <c r="RN281" s="20">
        <f t="shared" si="67"/>
        <v>0</v>
      </c>
      <c r="RO281" s="20">
        <f t="shared" si="67"/>
        <v>0</v>
      </c>
      <c r="RP281" s="20">
        <f t="shared" si="67"/>
        <v>0</v>
      </c>
      <c r="RQ281" s="20">
        <f t="shared" si="67"/>
        <v>0</v>
      </c>
      <c r="RR281" s="20">
        <f t="shared" si="67"/>
        <v>0</v>
      </c>
      <c r="RS281" s="20">
        <f t="shared" si="67"/>
        <v>0</v>
      </c>
      <c r="RT281" s="20">
        <f t="shared" si="67"/>
        <v>0</v>
      </c>
      <c r="RU281" s="20">
        <f t="shared" si="67"/>
        <v>0</v>
      </c>
      <c r="RV281" s="20">
        <f t="shared" si="67"/>
        <v>0</v>
      </c>
      <c r="RW281" s="20">
        <f t="shared" si="67"/>
        <v>0</v>
      </c>
      <c r="RX281" s="20">
        <f t="shared" si="67"/>
        <v>0</v>
      </c>
      <c r="RY281" s="20">
        <f t="shared" si="67"/>
        <v>0</v>
      </c>
      <c r="RZ281" s="20">
        <f t="shared" si="67"/>
        <v>0</v>
      </c>
      <c r="SA281" s="20">
        <f t="shared" si="67"/>
        <v>0</v>
      </c>
      <c r="SB281" s="20">
        <f t="shared" si="67"/>
        <v>0</v>
      </c>
      <c r="SC281" s="20">
        <f t="shared" si="67"/>
        <v>0</v>
      </c>
      <c r="SD281" s="20">
        <f t="shared" si="67"/>
        <v>0</v>
      </c>
      <c r="SE281" s="20">
        <f t="shared" si="67"/>
        <v>0</v>
      </c>
      <c r="SF281" s="20">
        <f t="shared" si="67"/>
        <v>0</v>
      </c>
      <c r="SG281" s="20">
        <f t="shared" si="67"/>
        <v>0</v>
      </c>
      <c r="SH281" s="20">
        <f t="shared" si="67"/>
        <v>0</v>
      </c>
      <c r="SI281" s="20">
        <f t="shared" si="67"/>
        <v>0</v>
      </c>
      <c r="SJ281" s="20">
        <f t="shared" si="67"/>
        <v>0</v>
      </c>
      <c r="SK281" s="20">
        <f t="shared" si="67"/>
        <v>0</v>
      </c>
      <c r="SL281" s="20">
        <f t="shared" si="67"/>
        <v>0</v>
      </c>
      <c r="SM281" s="20">
        <f t="shared" si="67"/>
        <v>0</v>
      </c>
      <c r="SN281" s="20">
        <f t="shared" si="67"/>
        <v>0</v>
      </c>
      <c r="SO281" s="20">
        <f t="shared" si="67"/>
        <v>0</v>
      </c>
      <c r="SP281" s="20">
        <f t="shared" si="67"/>
        <v>0</v>
      </c>
      <c r="SQ281" s="20">
        <f t="shared" si="67"/>
        <v>0</v>
      </c>
      <c r="SR281" s="20">
        <f t="shared" si="67"/>
        <v>0</v>
      </c>
      <c r="SS281" s="20">
        <f t="shared" si="67"/>
        <v>0</v>
      </c>
      <c r="ST281" s="20">
        <f t="shared" si="67"/>
        <v>0</v>
      </c>
      <c r="SU281" s="20">
        <f t="shared" si="67"/>
        <v>0</v>
      </c>
      <c r="SV281" s="20">
        <f t="shared" si="67"/>
        <v>0</v>
      </c>
      <c r="SW281" s="20">
        <f t="shared" si="67"/>
        <v>0</v>
      </c>
      <c r="SX281" s="20">
        <f t="shared" si="67"/>
        <v>0</v>
      </c>
      <c r="SY281" s="20">
        <f t="shared" si="67"/>
        <v>0</v>
      </c>
      <c r="SZ281" s="20">
        <f t="shared" si="67"/>
        <v>0</v>
      </c>
      <c r="TA281" s="20">
        <f t="shared" ref="TA281:VL281" si="68">TA197-TA279</f>
        <v>0</v>
      </c>
      <c r="TB281" s="20">
        <f t="shared" si="68"/>
        <v>0</v>
      </c>
      <c r="TC281" s="20">
        <f t="shared" si="68"/>
        <v>0</v>
      </c>
      <c r="TD281" s="20">
        <f t="shared" si="68"/>
        <v>0</v>
      </c>
      <c r="TE281" s="20">
        <f t="shared" si="68"/>
        <v>0</v>
      </c>
      <c r="TF281" s="20">
        <f t="shared" si="68"/>
        <v>0</v>
      </c>
      <c r="TG281" s="20">
        <f t="shared" si="68"/>
        <v>0</v>
      </c>
      <c r="TH281" s="20">
        <f t="shared" si="68"/>
        <v>0</v>
      </c>
      <c r="TI281" s="20">
        <f t="shared" si="68"/>
        <v>0</v>
      </c>
      <c r="TJ281" s="20">
        <f t="shared" si="68"/>
        <v>0</v>
      </c>
      <c r="TK281" s="20">
        <f t="shared" si="68"/>
        <v>0</v>
      </c>
      <c r="TL281" s="20">
        <f t="shared" si="68"/>
        <v>0</v>
      </c>
      <c r="TM281" s="20">
        <f t="shared" si="68"/>
        <v>0</v>
      </c>
      <c r="TN281" s="20">
        <f t="shared" si="68"/>
        <v>0</v>
      </c>
      <c r="TO281" s="20">
        <f t="shared" si="68"/>
        <v>0</v>
      </c>
      <c r="TP281" s="20">
        <f t="shared" si="68"/>
        <v>0</v>
      </c>
      <c r="TQ281" s="20">
        <f t="shared" si="68"/>
        <v>0</v>
      </c>
      <c r="TR281" s="20">
        <f t="shared" si="68"/>
        <v>0</v>
      </c>
      <c r="TS281" s="20">
        <f t="shared" si="68"/>
        <v>0</v>
      </c>
      <c r="TT281" s="20">
        <f t="shared" si="68"/>
        <v>0</v>
      </c>
      <c r="TU281" s="20">
        <f t="shared" si="68"/>
        <v>0</v>
      </c>
      <c r="TV281" s="20">
        <f t="shared" si="68"/>
        <v>0</v>
      </c>
      <c r="TW281" s="20">
        <f t="shared" si="68"/>
        <v>0</v>
      </c>
      <c r="TX281" s="20">
        <f t="shared" si="68"/>
        <v>0</v>
      </c>
      <c r="TY281" s="20">
        <f t="shared" si="68"/>
        <v>0</v>
      </c>
      <c r="TZ281" s="20">
        <f t="shared" si="68"/>
        <v>0</v>
      </c>
      <c r="UA281" s="20">
        <f t="shared" si="68"/>
        <v>0</v>
      </c>
      <c r="UB281" s="20">
        <f t="shared" si="68"/>
        <v>0</v>
      </c>
      <c r="UC281" s="20">
        <f t="shared" si="68"/>
        <v>0</v>
      </c>
      <c r="UD281" s="20">
        <f t="shared" si="68"/>
        <v>0</v>
      </c>
      <c r="UE281" s="20">
        <f t="shared" si="68"/>
        <v>0</v>
      </c>
      <c r="UF281" s="20">
        <f t="shared" si="68"/>
        <v>0</v>
      </c>
      <c r="UG281" s="20">
        <f t="shared" si="68"/>
        <v>0</v>
      </c>
      <c r="UH281" s="20">
        <f t="shared" si="68"/>
        <v>0</v>
      </c>
      <c r="UI281" s="20">
        <f t="shared" si="68"/>
        <v>0</v>
      </c>
      <c r="UJ281" s="20">
        <f t="shared" si="68"/>
        <v>0</v>
      </c>
      <c r="UK281" s="20">
        <f t="shared" si="68"/>
        <v>0</v>
      </c>
      <c r="UL281" s="20">
        <f t="shared" si="68"/>
        <v>0</v>
      </c>
      <c r="UM281" s="20">
        <f t="shared" si="68"/>
        <v>0</v>
      </c>
      <c r="UN281" s="20">
        <f t="shared" si="68"/>
        <v>0</v>
      </c>
      <c r="UO281" s="20">
        <f t="shared" si="68"/>
        <v>0</v>
      </c>
      <c r="UP281" s="20">
        <f t="shared" si="68"/>
        <v>0</v>
      </c>
      <c r="UQ281" s="20">
        <f t="shared" si="68"/>
        <v>0</v>
      </c>
      <c r="UR281" s="20">
        <f t="shared" si="68"/>
        <v>0</v>
      </c>
      <c r="US281" s="20">
        <f t="shared" si="68"/>
        <v>0</v>
      </c>
      <c r="UT281" s="20">
        <f t="shared" si="68"/>
        <v>0</v>
      </c>
      <c r="UU281" s="20">
        <f t="shared" si="68"/>
        <v>0</v>
      </c>
      <c r="UV281" s="20">
        <f t="shared" si="68"/>
        <v>0</v>
      </c>
      <c r="UW281" s="20">
        <f t="shared" si="68"/>
        <v>0</v>
      </c>
      <c r="UX281" s="20">
        <f t="shared" si="68"/>
        <v>0</v>
      </c>
      <c r="UY281" s="20">
        <f t="shared" si="68"/>
        <v>0</v>
      </c>
      <c r="UZ281" s="20">
        <f t="shared" si="68"/>
        <v>0</v>
      </c>
      <c r="VA281" s="20">
        <f t="shared" si="68"/>
        <v>0</v>
      </c>
      <c r="VB281" s="20">
        <f t="shared" si="68"/>
        <v>0</v>
      </c>
      <c r="VC281" s="20">
        <f t="shared" si="68"/>
        <v>0</v>
      </c>
      <c r="VD281" s="20">
        <f t="shared" si="68"/>
        <v>0</v>
      </c>
      <c r="VE281" s="20">
        <f t="shared" si="68"/>
        <v>0</v>
      </c>
      <c r="VF281" s="20">
        <f t="shared" si="68"/>
        <v>0</v>
      </c>
      <c r="VG281" s="20">
        <f t="shared" si="68"/>
        <v>0</v>
      </c>
      <c r="VH281" s="20">
        <f t="shared" si="68"/>
        <v>0</v>
      </c>
      <c r="VI281" s="20">
        <f t="shared" si="68"/>
        <v>0</v>
      </c>
      <c r="VJ281" s="20">
        <f t="shared" si="68"/>
        <v>0</v>
      </c>
      <c r="VK281" s="20">
        <f t="shared" si="68"/>
        <v>0</v>
      </c>
      <c r="VL281" s="20">
        <f t="shared" si="68"/>
        <v>0</v>
      </c>
      <c r="VM281" s="20">
        <f t="shared" ref="VM281:VV281" si="69">VM197-VM279</f>
        <v>0</v>
      </c>
      <c r="VN281" s="20">
        <f t="shared" si="69"/>
        <v>0</v>
      </c>
      <c r="VO281" s="20">
        <f t="shared" si="69"/>
        <v>0</v>
      </c>
      <c r="VP281" s="20">
        <f t="shared" si="69"/>
        <v>0</v>
      </c>
      <c r="VQ281" s="20">
        <f t="shared" si="69"/>
        <v>0</v>
      </c>
      <c r="VR281" s="20">
        <f t="shared" si="69"/>
        <v>0</v>
      </c>
      <c r="VS281" s="20">
        <f t="shared" si="69"/>
        <v>0</v>
      </c>
      <c r="VT281" s="20">
        <f t="shared" si="69"/>
        <v>0</v>
      </c>
      <c r="VU281" s="20">
        <f t="shared" si="69"/>
        <v>0</v>
      </c>
      <c r="VV281" s="20">
        <f t="shared" si="69"/>
        <v>0</v>
      </c>
    </row>
    <row r="282" spans="1:594" s="204" customFormat="1">
      <c r="B282" s="479"/>
      <c r="C282" s="751" t="s">
        <v>1706</v>
      </c>
      <c r="D282" s="306"/>
      <c r="F282" s="1047" t="s">
        <v>611</v>
      </c>
      <c r="G282" s="1047"/>
      <c r="H282" s="860"/>
      <c r="I282" s="858">
        <f>SUM(L282:FC282)</f>
        <v>0</v>
      </c>
      <c r="J282" s="860"/>
      <c r="K282" s="860"/>
      <c r="L282" s="20">
        <f>IF(L5&lt;&gt;"",VLOOKUP(L5,'cpte_CNmaj Act.Subs. &amp; RBA'!$F$283:$K$434,6,FALSE),0)</f>
        <v>0</v>
      </c>
      <c r="M282" s="20">
        <f>IF(M5&lt;&gt;"",VLOOKUP(M5,'cpte_CNmaj Act.Subs. &amp; RBA'!$F$283:$K$434,6,FALSE),0)</f>
        <v>0</v>
      </c>
      <c r="N282" s="20">
        <f>IF(N5&lt;&gt;"",VLOOKUP(N5,'cpte_CNmaj Act.Subs. &amp; RBA'!$F$283:$K$434,6,FALSE),0)</f>
        <v>0</v>
      </c>
      <c r="O282" s="20">
        <f>IF(O5&lt;&gt;"",VLOOKUP(O5,'cpte_CNmaj Act.Subs. &amp; RBA'!$F$283:$K$434,6,FALSE),0)</f>
        <v>0</v>
      </c>
      <c r="P282" s="20">
        <f>IF(P5&lt;&gt;"",VLOOKUP(P5,'cpte_CNmaj Act.Subs. &amp; RBA'!$F$283:$K$434,6,FALSE),0)</f>
        <v>0</v>
      </c>
      <c r="Q282" s="20">
        <f>IF(Q5&lt;&gt;"",VLOOKUP(Q5,'cpte_CNmaj Act.Subs. &amp; RBA'!$F$283:$K$434,6,FALSE),0)</f>
        <v>0</v>
      </c>
      <c r="R282" s="20">
        <f>IF(R5&lt;&gt;"",VLOOKUP(R5,'cpte_CNmaj Act.Subs. &amp; RBA'!$F$283:$K$434,6,FALSE),0)</f>
        <v>0</v>
      </c>
      <c r="S282" s="20">
        <f>IF(S5&lt;&gt;"",VLOOKUP(S5,'cpte_CNmaj Act.Subs. &amp; RBA'!$F$283:$K$434,6,FALSE),0)</f>
        <v>0</v>
      </c>
      <c r="T282" s="20">
        <f>IF(T5&lt;&gt;"",VLOOKUP(T5,'cpte_CNmaj Act.Subs. &amp; RBA'!$F$283:$K$434,6,FALSE),0)</f>
        <v>0</v>
      </c>
      <c r="U282" s="20">
        <f>IF(U5&lt;&gt;"",VLOOKUP(U5,'cpte_CNmaj Act.Subs. &amp; RBA'!$F$283:$K$434,6,FALSE),0)</f>
        <v>0</v>
      </c>
      <c r="V282" s="20">
        <f>IF(V5&lt;&gt;"",VLOOKUP(V5,'cpte_CNmaj Act.Subs. &amp; RBA'!$F$283:$K$434,6,FALSE),0)</f>
        <v>0</v>
      </c>
      <c r="W282" s="20">
        <f>IF(W5&lt;&gt;"",VLOOKUP(W5,'cpte_CNmaj Act.Subs. &amp; RBA'!$F$283:$K$434,6,FALSE),0)</f>
        <v>0</v>
      </c>
      <c r="X282" s="20">
        <f>IF(X5&lt;&gt;"",VLOOKUP(X5,'cpte_CNmaj Act.Subs. &amp; RBA'!$F$283:$K$434,6,FALSE),0)</f>
        <v>0</v>
      </c>
      <c r="Y282" s="20">
        <f>IF(Y5&lt;&gt;"",VLOOKUP(Y5,'cpte_CNmaj Act.Subs. &amp; RBA'!$F$283:$K$434,6,FALSE),0)</f>
        <v>0</v>
      </c>
      <c r="Z282" s="20">
        <f>IF(Z5&lt;&gt;"",VLOOKUP(Z5,'cpte_CNmaj Act.Subs. &amp; RBA'!$F$283:$K$434,6,FALSE),0)</f>
        <v>0</v>
      </c>
      <c r="AA282" s="20">
        <f>IF(AA5&lt;&gt;"",VLOOKUP(AA5,'cpte_CNmaj Act.Subs. &amp; RBA'!$F$283:$K$434,6,FALSE),0)</f>
        <v>0</v>
      </c>
      <c r="AB282" s="20">
        <f>IF(AB5&lt;&gt;"",VLOOKUP(AB5,'cpte_CNmaj Act.Subs. &amp; RBA'!$F$283:$K$434,6,FALSE),0)</f>
        <v>0</v>
      </c>
      <c r="AC282" s="20">
        <f>IF(AC5&lt;&gt;"",VLOOKUP(AC5,'cpte_CNmaj Act.Subs. &amp; RBA'!$F$283:$K$434,6,FALSE),0)</f>
        <v>0</v>
      </c>
      <c r="AD282" s="20">
        <f>IF(AD5&lt;&gt;"",VLOOKUP(AD5,'cpte_CNmaj Act.Subs. &amp; RBA'!$F$283:$K$434,6,FALSE),0)</f>
        <v>0</v>
      </c>
      <c r="AE282" s="20">
        <f>IF(AE5&lt;&gt;"",VLOOKUP(AE5,'cpte_CNmaj Act.Subs. &amp; RBA'!$F$283:$K$434,6,FALSE),0)</f>
        <v>0</v>
      </c>
      <c r="AF282" s="20">
        <f>IF(AF5&lt;&gt;"",VLOOKUP(AF5,'cpte_CNmaj Act.Subs. &amp; RBA'!$F$283:$K$434,6,FALSE),0)</f>
        <v>0</v>
      </c>
      <c r="AG282" s="20">
        <f>IF(AG5&lt;&gt;"",VLOOKUP(AG5,'cpte_CNmaj Act.Subs. &amp; RBA'!$F$283:$K$434,6,FALSE),0)</f>
        <v>0</v>
      </c>
      <c r="AH282" s="20">
        <f>IF(AH5&lt;&gt;"",VLOOKUP(AH5,'cpte_CNmaj Act.Subs. &amp; RBA'!$F$283:$K$434,6,FALSE),0)</f>
        <v>0</v>
      </c>
      <c r="AI282" s="20">
        <f>IF(AI5&lt;&gt;"",VLOOKUP(AI5,'cpte_CNmaj Act.Subs. &amp; RBA'!$F$283:$K$434,6,FALSE),0)</f>
        <v>0</v>
      </c>
      <c r="AJ282" s="20">
        <f>IF(AJ5&lt;&gt;"",VLOOKUP(AJ5,'cpte_CNmaj Act.Subs. &amp; RBA'!$F$283:$K$434,6,FALSE),0)</f>
        <v>0</v>
      </c>
      <c r="AK282" s="20">
        <f>IF(AK5&lt;&gt;"",VLOOKUP(AK5,'cpte_CNmaj Act.Subs. &amp; RBA'!$F$283:$K$434,6,FALSE),0)</f>
        <v>0</v>
      </c>
      <c r="AL282" s="20">
        <f>IF(AL5&lt;&gt;"",VLOOKUP(AL5,'cpte_CNmaj Act.Subs. &amp; RBA'!$F$283:$K$434,6,FALSE),0)</f>
        <v>0</v>
      </c>
      <c r="AM282" s="20">
        <f>IF(AM5&lt;&gt;"",VLOOKUP(AM5,'cpte_CNmaj Act.Subs. &amp; RBA'!$F$283:$K$434,6,FALSE),0)</f>
        <v>0</v>
      </c>
      <c r="AN282" s="20">
        <f>IF(AN5&lt;&gt;"",VLOOKUP(AN5,'cpte_CNmaj Act.Subs. &amp; RBA'!$F$283:$K$434,6,FALSE),0)</f>
        <v>0</v>
      </c>
      <c r="AO282" s="20">
        <f>IF(AO5&lt;&gt;"",VLOOKUP(AO5,'cpte_CNmaj Act.Subs. &amp; RBA'!$F$283:$K$434,6,FALSE),0)</f>
        <v>0</v>
      </c>
      <c r="AP282" s="20">
        <f>IF(AP5&lt;&gt;"",VLOOKUP(AP5,'cpte_CNmaj Act.Subs. &amp; RBA'!$F$283:$K$434,6,FALSE),0)</f>
        <v>0</v>
      </c>
      <c r="AQ282" s="20">
        <f>IF(AQ5&lt;&gt;"",VLOOKUP(AQ5,'cpte_CNmaj Act.Subs. &amp; RBA'!$F$283:$K$434,6,FALSE),0)</f>
        <v>0</v>
      </c>
      <c r="AR282" s="20">
        <f>IF(AR5&lt;&gt;"",VLOOKUP(AR5,'cpte_CNmaj Act.Subs. &amp; RBA'!$F$283:$K$434,6,FALSE),0)</f>
        <v>0</v>
      </c>
      <c r="AS282" s="20">
        <f>IF(AS5&lt;&gt;"",VLOOKUP(AS5,'cpte_CNmaj Act.Subs. &amp; RBA'!$F$283:$K$434,6,FALSE),0)</f>
        <v>0</v>
      </c>
      <c r="AT282" s="20">
        <f>IF(AT5&lt;&gt;"",VLOOKUP(AT5,'cpte_CNmaj Act.Subs. &amp; RBA'!$F$283:$K$434,6,FALSE),0)</f>
        <v>0</v>
      </c>
      <c r="AU282" s="20">
        <f>IF(AU5&lt;&gt;"",VLOOKUP(AU5,'cpte_CNmaj Act.Subs. &amp; RBA'!$F$283:$K$434,6,FALSE),0)</f>
        <v>0</v>
      </c>
      <c r="AV282" s="20">
        <f>IF(AV5&lt;&gt;"",VLOOKUP(AV5,'cpte_CNmaj Act.Subs. &amp; RBA'!$F$283:$K$434,6,FALSE),0)</f>
        <v>0</v>
      </c>
      <c r="AW282" s="20">
        <f>IF(AW5&lt;&gt;"",VLOOKUP(AW5,'cpte_CNmaj Act.Subs. &amp; RBA'!$F$283:$K$434,6,FALSE),0)</f>
        <v>0</v>
      </c>
      <c r="AX282" s="20">
        <f>IF(AX5&lt;&gt;"",VLOOKUP(AX5,'cpte_CNmaj Act.Subs. &amp; RBA'!$F$283:$K$434,6,FALSE),0)</f>
        <v>0</v>
      </c>
      <c r="AY282" s="20">
        <f>IF(AY5&lt;&gt;"",VLOOKUP(AY5,'cpte_CNmaj Act.Subs. &amp; RBA'!$F$283:$K$434,6,FALSE),0)</f>
        <v>0</v>
      </c>
      <c r="AZ282" s="20">
        <f>IF(AZ5&lt;&gt;"",VLOOKUP(AZ5,'cpte_CNmaj Act.Subs. &amp; RBA'!$F$283:$K$434,6,FALSE),0)</f>
        <v>0</v>
      </c>
      <c r="BA282" s="20">
        <f>IF(BA5&lt;&gt;"",VLOOKUP(BA5,'cpte_CNmaj Act.Subs. &amp; RBA'!$F$283:$K$434,6,FALSE),0)</f>
        <v>0</v>
      </c>
      <c r="BB282" s="20">
        <f>IF(BB5&lt;&gt;"",VLOOKUP(BB5,'cpte_CNmaj Act.Subs. &amp; RBA'!$F$283:$K$434,6,FALSE),0)</f>
        <v>0</v>
      </c>
      <c r="BC282" s="20">
        <f>IF(BC5&lt;&gt;"",VLOOKUP(BC5,'cpte_CNmaj Act.Subs. &amp; RBA'!$F$283:$K$434,6,FALSE),0)</f>
        <v>0</v>
      </c>
      <c r="BD282" s="20">
        <f>IF(BD5&lt;&gt;"",VLOOKUP(BD5,'cpte_CNmaj Act.Subs. &amp; RBA'!$F$283:$K$434,6,FALSE),0)</f>
        <v>0</v>
      </c>
      <c r="BE282" s="20">
        <f>IF(BE5&lt;&gt;"",VLOOKUP(BE5,'cpte_CNmaj Act.Subs. &amp; RBA'!$F$283:$K$434,6,FALSE),0)</f>
        <v>0</v>
      </c>
      <c r="BF282" s="20">
        <f>IF(BF5&lt;&gt;"",VLOOKUP(BF5,'cpte_CNmaj Act.Subs. &amp; RBA'!$F$283:$K$434,6,FALSE),0)</f>
        <v>0</v>
      </c>
      <c r="BG282" s="20">
        <f>IF(BG5&lt;&gt;"",VLOOKUP(BG5,'cpte_CNmaj Act.Subs. &amp; RBA'!$F$283:$K$434,6,FALSE),0)</f>
        <v>0</v>
      </c>
      <c r="BH282" s="20">
        <f>IF(BH5&lt;&gt;"",VLOOKUP(BH5,'cpte_CNmaj Act.Subs. &amp; RBA'!$F$283:$K$434,6,FALSE),0)</f>
        <v>0</v>
      </c>
      <c r="BI282" s="20">
        <f>IF(BI5&lt;&gt;"",VLOOKUP(BI5,'cpte_CNmaj Act.Subs. &amp; RBA'!$F$283:$K$434,6,FALSE),0)</f>
        <v>0</v>
      </c>
      <c r="BJ282" s="20">
        <f>IF(BJ5&lt;&gt;"",VLOOKUP(BJ5,'cpte_CNmaj Act.Subs. &amp; RBA'!$F$283:$K$434,6,FALSE),0)</f>
        <v>0</v>
      </c>
      <c r="BK282" s="20">
        <f>IF(BK5&lt;&gt;"",VLOOKUP(BK5,'cpte_CNmaj Act.Subs. &amp; RBA'!$F$283:$K$434,6,FALSE),0)</f>
        <v>0</v>
      </c>
      <c r="BL282" s="20">
        <f>IF(BL5&lt;&gt;"",VLOOKUP(BL5,'cpte_CNmaj Act.Subs. &amp; RBA'!$F$283:$K$434,6,FALSE),0)</f>
        <v>0</v>
      </c>
      <c r="BM282" s="20">
        <f>IF(BM5&lt;&gt;"",VLOOKUP(BM5,'cpte_CNmaj Act.Subs. &amp; RBA'!$F$283:$K$434,6,FALSE),0)</f>
        <v>0</v>
      </c>
      <c r="BN282" s="20">
        <f>IF(BN5&lt;&gt;"",VLOOKUP(BN5,'cpte_CNmaj Act.Subs. &amp; RBA'!$F$283:$K$434,6,FALSE),0)</f>
        <v>0</v>
      </c>
      <c r="BO282" s="20">
        <f>IF(BO5&lt;&gt;"",VLOOKUP(BO5,'cpte_CNmaj Act.Subs. &amp; RBA'!$F$283:$K$434,6,FALSE),0)</f>
        <v>0</v>
      </c>
      <c r="BP282" s="20">
        <f>IF(BP5&lt;&gt;"",VLOOKUP(BP5,'cpte_CNmaj Act.Subs. &amp; RBA'!$F$283:$K$434,6,FALSE),0)</f>
        <v>0</v>
      </c>
      <c r="BQ282" s="20">
        <f>IF(BQ5&lt;&gt;"",VLOOKUP(BQ5,'cpte_CNmaj Act.Subs. &amp; RBA'!$F$283:$K$434,6,FALSE),0)</f>
        <v>0</v>
      </c>
      <c r="BR282" s="20">
        <f>IF(BR5&lt;&gt;"",VLOOKUP(BR5,'cpte_CNmaj Act.Subs. &amp; RBA'!$F$283:$K$434,6,FALSE),0)</f>
        <v>0</v>
      </c>
      <c r="BS282" s="20">
        <f>IF(BS5&lt;&gt;"",VLOOKUP(BS5,'cpte_CNmaj Act.Subs. &amp; RBA'!$F$283:$K$434,6,FALSE),0)</f>
        <v>0</v>
      </c>
      <c r="BT282" s="20">
        <f>IF(BT5&lt;&gt;"",VLOOKUP(BT5,'cpte_CNmaj Act.Subs. &amp; RBA'!$F$283:$K$434,6,FALSE),0)</f>
        <v>0</v>
      </c>
      <c r="BU282" s="20">
        <f>IF(BU5&lt;&gt;"",VLOOKUP(BU5,'cpte_CNmaj Act.Subs. &amp; RBA'!$F$283:$K$434,6,FALSE),0)</f>
        <v>0</v>
      </c>
      <c r="BV282" s="20">
        <f>IF(BV5&lt;&gt;"",VLOOKUP(BV5,'cpte_CNmaj Act.Subs. &amp; RBA'!$F$283:$K$434,6,FALSE),0)</f>
        <v>0</v>
      </c>
      <c r="BW282" s="20">
        <f>IF(BW5&lt;&gt;"",VLOOKUP(BW5,'cpte_CNmaj Act.Subs. &amp; RBA'!$F$283:$K$434,6,FALSE),0)</f>
        <v>0</v>
      </c>
      <c r="BX282" s="20">
        <f>IF(BX5&lt;&gt;"",VLOOKUP(BX5,'cpte_CNmaj Act.Subs. &amp; RBA'!$F$283:$K$434,6,FALSE),0)</f>
        <v>0</v>
      </c>
      <c r="BY282" s="20">
        <f>IF(BY5&lt;&gt;"",VLOOKUP(BY5,'cpte_CNmaj Act.Subs. &amp; RBA'!$F$283:$K$434,6,FALSE),0)</f>
        <v>0</v>
      </c>
      <c r="BZ282" s="20">
        <f>IF(BZ5&lt;&gt;"",VLOOKUP(BZ5,'cpte_CNmaj Act.Subs. &amp; RBA'!$F$283:$K$434,6,FALSE),0)</f>
        <v>0</v>
      </c>
      <c r="CA282" s="20">
        <f>IF(CA5&lt;&gt;"",VLOOKUP(CA5,'cpte_CNmaj Act.Subs. &amp; RBA'!$F$283:$K$434,6,FALSE),0)</f>
        <v>0</v>
      </c>
      <c r="CB282" s="20">
        <f>IF(CB5&lt;&gt;"",VLOOKUP(CB5,'cpte_CNmaj Act.Subs. &amp; RBA'!$F$283:$K$434,6,FALSE),0)</f>
        <v>0</v>
      </c>
      <c r="CC282" s="20">
        <f>IF(CC5&lt;&gt;"",VLOOKUP(CC5,'cpte_CNmaj Act.Subs. &amp; RBA'!$F$283:$K$434,6,FALSE),0)</f>
        <v>0</v>
      </c>
      <c r="CD282" s="20">
        <f>IF(CD5&lt;&gt;"",VLOOKUP(CD5,'cpte_CNmaj Act.Subs. &amp; RBA'!$F$283:$K$434,6,FALSE),0)</f>
        <v>0</v>
      </c>
      <c r="CE282" s="20">
        <f>IF(CE5&lt;&gt;"",VLOOKUP(CE5,'cpte_CNmaj Act.Subs. &amp; RBA'!$F$283:$K$434,6,FALSE),0)</f>
        <v>0</v>
      </c>
      <c r="CF282" s="20">
        <f>IF(CF5&lt;&gt;"",VLOOKUP(CF5,'cpte_CNmaj Act.Subs. &amp; RBA'!$F$283:$K$434,6,FALSE),0)</f>
        <v>0</v>
      </c>
      <c r="CG282" s="20">
        <f>IF(CG5&lt;&gt;"",VLOOKUP(CG5,'cpte_CNmaj Act.Subs. &amp; RBA'!$F$283:$K$434,6,FALSE),0)</f>
        <v>0</v>
      </c>
      <c r="CH282" s="20">
        <f>IF(CH5&lt;&gt;"",VLOOKUP(CH5,'cpte_CNmaj Act.Subs. &amp; RBA'!$F$283:$K$434,6,FALSE),0)</f>
        <v>0</v>
      </c>
      <c r="CI282" s="20">
        <f>IF(CI5&lt;&gt;"",VLOOKUP(CI5,'cpte_CNmaj Act.Subs. &amp; RBA'!$F$283:$K$434,6,FALSE),0)</f>
        <v>0</v>
      </c>
      <c r="CJ282" s="20">
        <f>IF(CJ5&lt;&gt;"",VLOOKUP(CJ5,'cpte_CNmaj Act.Subs. &amp; RBA'!$F$283:$K$434,6,FALSE),0)</f>
        <v>0</v>
      </c>
      <c r="CK282" s="20">
        <f>IF(CK5&lt;&gt;"",VLOOKUP(CK5,'cpte_CNmaj Act.Subs. &amp; RBA'!$F$283:$K$434,6,FALSE),0)</f>
        <v>0</v>
      </c>
      <c r="CL282" s="20">
        <f>IF(CL5&lt;&gt;"",VLOOKUP(CL5,'cpte_CNmaj Act.Subs. &amp; RBA'!$F$283:$K$434,6,FALSE),0)</f>
        <v>0</v>
      </c>
      <c r="CM282" s="20">
        <f>IF(CM5&lt;&gt;"",VLOOKUP(CM5,'cpte_CNmaj Act.Subs. &amp; RBA'!$F$283:$K$434,6,FALSE),0)</f>
        <v>0</v>
      </c>
      <c r="CN282" s="20">
        <f>IF(CN5&lt;&gt;"",VLOOKUP(CN5,'cpte_CNmaj Act.Subs. &amp; RBA'!$F$283:$K$434,6,FALSE),0)</f>
        <v>0</v>
      </c>
      <c r="CO282" s="20">
        <f>IF(CO5&lt;&gt;"",VLOOKUP(CO5,'cpte_CNmaj Act.Subs. &amp; RBA'!$F$283:$K$434,6,FALSE),0)</f>
        <v>0</v>
      </c>
      <c r="CP282" s="20">
        <f>IF(CP5&lt;&gt;"",VLOOKUP(CP5,'cpte_CNmaj Act.Subs. &amp; RBA'!$F$283:$K$434,6,FALSE),0)</f>
        <v>0</v>
      </c>
      <c r="CQ282" s="20">
        <f>IF(CQ5&lt;&gt;"",VLOOKUP(CQ5,'cpte_CNmaj Act.Subs. &amp; RBA'!$F$283:$K$434,6,FALSE),0)</f>
        <v>0</v>
      </c>
      <c r="CR282" s="20">
        <f>IF(CR5&lt;&gt;"",VLOOKUP(CR5,'cpte_CNmaj Act.Subs. &amp; RBA'!$F$283:$K$434,6,FALSE),0)</f>
        <v>0</v>
      </c>
      <c r="CS282" s="20">
        <f>IF(CS5&lt;&gt;"",VLOOKUP(CS5,'cpte_CNmaj Act.Subs. &amp; RBA'!$F$283:$K$434,6,FALSE),0)</f>
        <v>0</v>
      </c>
      <c r="CT282" s="20">
        <f>IF(CT5&lt;&gt;"",VLOOKUP(CT5,'cpte_CNmaj Act.Subs. &amp; RBA'!$F$283:$K$434,6,FALSE),0)</f>
        <v>0</v>
      </c>
      <c r="CU282" s="20">
        <f>IF(CU5&lt;&gt;"",VLOOKUP(CU5,'cpte_CNmaj Act.Subs. &amp; RBA'!$F$283:$K$434,6,FALSE),0)</f>
        <v>0</v>
      </c>
      <c r="CV282" s="20">
        <f>IF(CV5&lt;&gt;"",VLOOKUP(CV5,'cpte_CNmaj Act.Subs. &amp; RBA'!$F$283:$K$434,6,FALSE),0)</f>
        <v>0</v>
      </c>
      <c r="CW282" s="20">
        <f>IF(CW5&lt;&gt;"",VLOOKUP(CW5,'cpte_CNmaj Act.Subs. &amp; RBA'!$F$283:$K$434,6,FALSE),0)</f>
        <v>0</v>
      </c>
      <c r="CX282" s="20">
        <f>IF(CX5&lt;&gt;"",VLOOKUP(CX5,'cpte_CNmaj Act.Subs. &amp; RBA'!$F$283:$K$434,6,FALSE),0)</f>
        <v>0</v>
      </c>
      <c r="CY282" s="20">
        <f>IF(CY5&lt;&gt;"",VLOOKUP(CY5,'cpte_CNmaj Act.Subs. &amp; RBA'!$F$283:$K$434,6,FALSE),0)</f>
        <v>0</v>
      </c>
      <c r="CZ282" s="20">
        <f>IF(CZ5&lt;&gt;"",VLOOKUP(CZ5,'cpte_CNmaj Act.Subs. &amp; RBA'!$F$283:$K$434,6,FALSE),0)</f>
        <v>0</v>
      </c>
      <c r="DA282" s="20">
        <f>IF(DA5&lt;&gt;"",VLOOKUP(DA5,'cpte_CNmaj Act.Subs. &amp; RBA'!$F$283:$K$434,6,FALSE),0)</f>
        <v>0</v>
      </c>
      <c r="DB282" s="20">
        <f>IF(DB5&lt;&gt;"",VLOOKUP(DB5,'cpte_CNmaj Act.Subs. &amp; RBA'!$F$283:$K$434,6,FALSE),0)</f>
        <v>0</v>
      </c>
      <c r="DC282" s="20">
        <f>IF(DC5&lt;&gt;"",VLOOKUP(DC5,'cpte_CNmaj Act.Subs. &amp; RBA'!$F$283:$K$434,6,FALSE),0)</f>
        <v>0</v>
      </c>
      <c r="DD282" s="20">
        <f>IF(DD5&lt;&gt;"",VLOOKUP(DD5,'cpte_CNmaj Act.Subs. &amp; RBA'!$F$283:$K$434,6,FALSE),0)</f>
        <v>0</v>
      </c>
      <c r="DE282" s="20">
        <f>IF(DE5&lt;&gt;"",VLOOKUP(DE5,'cpte_CNmaj Act.Subs. &amp; RBA'!$F$283:$K$434,6,FALSE),0)</f>
        <v>0</v>
      </c>
      <c r="DF282" s="20">
        <f>IF(DF5&lt;&gt;"",VLOOKUP(DF5,'cpte_CNmaj Act.Subs. &amp; RBA'!$F$283:$K$434,6,FALSE),0)</f>
        <v>0</v>
      </c>
      <c r="DG282" s="20">
        <f>IF(DG5&lt;&gt;"",VLOOKUP(DG5,'cpte_CNmaj Act.Subs. &amp; RBA'!$F$283:$K$434,6,FALSE),0)</f>
        <v>0</v>
      </c>
      <c r="DH282" s="20">
        <f>IF(DH5&lt;&gt;"",VLOOKUP(DH5,'cpte_CNmaj Act.Subs. &amp; RBA'!$F$283:$K$434,6,FALSE),0)</f>
        <v>0</v>
      </c>
      <c r="DI282" s="20">
        <f>IF(DI5&lt;&gt;"",VLOOKUP(DI5,'cpte_CNmaj Act.Subs. &amp; RBA'!$F$283:$K$434,6,FALSE),0)</f>
        <v>0</v>
      </c>
      <c r="DJ282" s="20">
        <f>IF(DJ5&lt;&gt;"",VLOOKUP(DJ5,'cpte_CNmaj Act.Subs. &amp; RBA'!$F$283:$K$434,6,FALSE),0)</f>
        <v>0</v>
      </c>
      <c r="DK282" s="20">
        <f>IF(DK5&lt;&gt;"",VLOOKUP(DK5,'cpte_CNmaj Act.Subs. &amp; RBA'!$F$283:$K$434,6,FALSE),0)</f>
        <v>0</v>
      </c>
      <c r="DL282" s="20">
        <f>IF(DL5&lt;&gt;"",VLOOKUP(DL5,'cpte_CNmaj Act.Subs. &amp; RBA'!$F$283:$K$434,6,FALSE),0)</f>
        <v>0</v>
      </c>
      <c r="DM282" s="20">
        <f>IF(DM5&lt;&gt;"",VLOOKUP(DM5,'cpte_CNmaj Act.Subs. &amp; RBA'!$F$283:$K$434,6,FALSE),0)</f>
        <v>0</v>
      </c>
      <c r="DN282" s="20">
        <f>IF(DN5&lt;&gt;"",VLOOKUP(DN5,'cpte_CNmaj Act.Subs. &amp; RBA'!$F$283:$K$434,6,FALSE),0)</f>
        <v>0</v>
      </c>
      <c r="DO282" s="20">
        <f>IF(DO5&lt;&gt;"",VLOOKUP(DO5,'cpte_CNmaj Act.Subs. &amp; RBA'!$F$283:$K$434,6,FALSE),0)</f>
        <v>0</v>
      </c>
      <c r="DP282" s="20">
        <f>IF(DP5&lt;&gt;"",VLOOKUP(DP5,'cpte_CNmaj Act.Subs. &amp; RBA'!$F$283:$K$434,6,FALSE),0)</f>
        <v>0</v>
      </c>
      <c r="DQ282" s="20">
        <f>IF(DQ5&lt;&gt;"",VLOOKUP(DQ5,'cpte_CNmaj Act.Subs. &amp; RBA'!$F$283:$K$434,6,FALSE),0)</f>
        <v>0</v>
      </c>
      <c r="DR282" s="20">
        <f>IF(DR5&lt;&gt;"",VLOOKUP(DR5,'cpte_CNmaj Act.Subs. &amp; RBA'!$F$283:$K$434,6,FALSE),0)</f>
        <v>0</v>
      </c>
      <c r="DS282" s="20">
        <f>IF(DS5&lt;&gt;"",VLOOKUP(DS5,'cpte_CNmaj Act.Subs. &amp; RBA'!$F$283:$K$434,6,FALSE),0)</f>
        <v>0</v>
      </c>
      <c r="DT282" s="20">
        <f>IF(DT5&lt;&gt;"",VLOOKUP(DT5,'cpte_CNmaj Act.Subs. &amp; RBA'!$F$283:$K$434,6,FALSE),0)</f>
        <v>0</v>
      </c>
      <c r="DU282" s="20">
        <f>IF(DU5&lt;&gt;"",VLOOKUP(DU5,'cpte_CNmaj Act.Subs. &amp; RBA'!$F$283:$K$434,6,FALSE),0)</f>
        <v>0</v>
      </c>
      <c r="DV282" s="20">
        <f>IF(DV5&lt;&gt;"",VLOOKUP(DV5,'cpte_CNmaj Act.Subs. &amp; RBA'!$F$283:$K$434,6,FALSE),0)</f>
        <v>0</v>
      </c>
      <c r="DW282" s="20">
        <f>IF(DW5&lt;&gt;"",VLOOKUP(DW5,'cpte_CNmaj Act.Subs. &amp; RBA'!$F$283:$K$434,6,FALSE),0)</f>
        <v>0</v>
      </c>
      <c r="DX282" s="20">
        <f>IF(DX5&lt;&gt;"",VLOOKUP(DX5,'cpte_CNmaj Act.Subs. &amp; RBA'!$F$283:$K$434,6,FALSE),0)</f>
        <v>0</v>
      </c>
      <c r="DY282" s="20">
        <f>IF(DY5&lt;&gt;"",VLOOKUP(DY5,'cpte_CNmaj Act.Subs. &amp; RBA'!$F$283:$K$434,6,FALSE),0)</f>
        <v>0</v>
      </c>
      <c r="DZ282" s="20">
        <f>IF(DZ5&lt;&gt;"",VLOOKUP(DZ5,'cpte_CNmaj Act.Subs. &amp; RBA'!$F$283:$K$434,6,FALSE),0)</f>
        <v>0</v>
      </c>
      <c r="EA282" s="20">
        <f>IF(EA5&lt;&gt;"",VLOOKUP(EA5,'cpte_CNmaj Act.Subs. &amp; RBA'!$F$283:$K$434,6,FALSE),0)</f>
        <v>0</v>
      </c>
      <c r="EB282" s="20">
        <f>IF(EB5&lt;&gt;"",VLOOKUP(EB5,'cpte_CNmaj Act.Subs. &amp; RBA'!$F$283:$K$434,6,FALSE),0)</f>
        <v>0</v>
      </c>
      <c r="EC282" s="20">
        <f>IF(EC5&lt;&gt;"",VLOOKUP(EC5,'cpte_CNmaj Act.Subs. &amp; RBA'!$F$283:$K$434,6,FALSE),0)</f>
        <v>0</v>
      </c>
      <c r="ED282" s="20">
        <f>IF(ED5&lt;&gt;"",VLOOKUP(ED5,'cpte_CNmaj Act.Subs. &amp; RBA'!$F$283:$K$434,6,FALSE),0)</f>
        <v>0</v>
      </c>
      <c r="EE282" s="20">
        <f>IF(EE5&lt;&gt;"",VLOOKUP(EE5,'cpte_CNmaj Act.Subs. &amp; RBA'!$F$283:$K$434,6,FALSE),0)</f>
        <v>0</v>
      </c>
      <c r="EF282" s="20">
        <f>IF(EF5&lt;&gt;"",VLOOKUP(EF5,'cpte_CNmaj Act.Subs. &amp; RBA'!$F$283:$K$434,6,FALSE),0)</f>
        <v>0</v>
      </c>
      <c r="EG282" s="20">
        <f>IF(EG5&lt;&gt;"",VLOOKUP(EG5,'cpte_CNmaj Act.Subs. &amp; RBA'!$F$283:$K$434,6,FALSE),0)</f>
        <v>0</v>
      </c>
      <c r="EH282" s="20">
        <f>IF(EH5&lt;&gt;"",VLOOKUP(EH5,'cpte_CNmaj Act.Subs. &amp; RBA'!$F$283:$K$434,6,FALSE),0)</f>
        <v>0</v>
      </c>
      <c r="EI282" s="20">
        <f>IF(EI5&lt;&gt;"",VLOOKUP(EI5,'cpte_CNmaj Act.Subs. &amp; RBA'!$F$283:$K$434,6,FALSE),0)</f>
        <v>0</v>
      </c>
      <c r="EJ282" s="20">
        <f>IF(EJ5&lt;&gt;"",VLOOKUP(EJ5,'cpte_CNmaj Act.Subs. &amp; RBA'!$F$283:$K$434,6,FALSE),0)</f>
        <v>0</v>
      </c>
      <c r="EK282" s="20">
        <f>IF(EK5&lt;&gt;"",VLOOKUP(EK5,'cpte_CNmaj Act.Subs. &amp; RBA'!$F$283:$K$434,6,FALSE),0)</f>
        <v>0</v>
      </c>
      <c r="EL282" s="20">
        <f>IF(EL5&lt;&gt;"",VLOOKUP(EL5,'cpte_CNmaj Act.Subs. &amp; RBA'!$F$283:$K$434,6,FALSE),0)</f>
        <v>0</v>
      </c>
      <c r="EM282" s="20">
        <f>IF(EM5&lt;&gt;"",VLOOKUP(EM5,'cpte_CNmaj Act.Subs. &amp; RBA'!$F$283:$K$434,6,FALSE),0)</f>
        <v>0</v>
      </c>
      <c r="EN282" s="20">
        <f>IF(EN5&lt;&gt;"",VLOOKUP(EN5,'cpte_CNmaj Act.Subs. &amp; RBA'!$F$283:$K$434,6,FALSE),0)</f>
        <v>0</v>
      </c>
      <c r="EO282" s="20">
        <f>IF(EO5&lt;&gt;"",VLOOKUP(EO5,'cpte_CNmaj Act.Subs. &amp; RBA'!$F$283:$K$434,6,FALSE),0)</f>
        <v>0</v>
      </c>
      <c r="EP282" s="20">
        <f>IF(EP5&lt;&gt;"",VLOOKUP(EP5,'cpte_CNmaj Act.Subs. &amp; RBA'!$F$283:$K$434,6,FALSE),0)</f>
        <v>0</v>
      </c>
      <c r="EQ282" s="20">
        <f>IF(EQ5&lt;&gt;"",VLOOKUP(EQ5,'cpte_CNmaj Act.Subs. &amp; RBA'!$F$283:$K$434,6,FALSE),0)</f>
        <v>0</v>
      </c>
      <c r="ER282" s="20">
        <f>IF(ER5&lt;&gt;"",VLOOKUP(ER5,'cpte_CNmaj Act.Subs. &amp; RBA'!$F$283:$K$434,6,FALSE),0)</f>
        <v>0</v>
      </c>
      <c r="ES282" s="20">
        <f>IF(ES5&lt;&gt;"",VLOOKUP(ES5,'cpte_CNmaj Act.Subs. &amp; RBA'!$F$283:$K$434,6,FALSE),0)</f>
        <v>0</v>
      </c>
      <c r="ET282" s="20">
        <f>IF(ET5&lt;&gt;"",VLOOKUP(ET5,'cpte_CNmaj Act.Subs. &amp; RBA'!$F$283:$K$434,6,FALSE),0)</f>
        <v>0</v>
      </c>
      <c r="EU282" s="20">
        <f>IF(EU5&lt;&gt;"",VLOOKUP(EU5,'cpte_CNmaj Act.Subs. &amp; RBA'!$F$283:$K$434,6,FALSE),0)</f>
        <v>0</v>
      </c>
      <c r="EV282" s="20">
        <f>IF(EV5&lt;&gt;"",VLOOKUP(EV5,'cpte_CNmaj Act.Subs. &amp; RBA'!$F$283:$K$434,6,FALSE),0)</f>
        <v>0</v>
      </c>
      <c r="EW282" s="20">
        <f>IF(EW5&lt;&gt;"",VLOOKUP(EW5,'cpte_CNmaj Act.Subs. &amp; RBA'!$F$283:$K$434,6,FALSE),0)</f>
        <v>0</v>
      </c>
      <c r="EX282" s="20">
        <f>IF(EX5&lt;&gt;"",VLOOKUP(EX5,'cpte_CNmaj Act.Subs. &amp; RBA'!$F$283:$K$434,6,FALSE),0)</f>
        <v>0</v>
      </c>
      <c r="EY282" s="20">
        <f>IF(EY5&lt;&gt;"",VLOOKUP(EY5,'cpte_CNmaj Act.Subs. &amp; RBA'!$F$283:$K$434,6,FALSE),0)</f>
        <v>0</v>
      </c>
      <c r="EZ282" s="20">
        <f>IF(EZ5&lt;&gt;"",VLOOKUP(EZ5,'cpte_CNmaj Act.Subs. &amp; RBA'!$F$283:$K$434,6,FALSE),0)</f>
        <v>0</v>
      </c>
      <c r="FA282" s="20">
        <f>IF(FA5&lt;&gt;"",VLOOKUP(FA5,'cpte_CNmaj Act.Subs. &amp; RBA'!$F$283:$K$434,6,FALSE),0)</f>
        <v>0</v>
      </c>
      <c r="FB282" s="20">
        <f>IF(FB5&lt;&gt;"",VLOOKUP(FB5,'cpte_CNmaj Act.Subs. &amp; RBA'!$F$283:$K$434,6,FALSE),0)</f>
        <v>0</v>
      </c>
      <c r="FC282" s="20">
        <f>IF(FC5&lt;&gt;"",VLOOKUP(FC5,'cpte_CNmaj Act.Subs. &amp; RBA'!$F$283:$K$434,6,FALSE),0)</f>
        <v>0</v>
      </c>
      <c r="FD282" s="68"/>
      <c r="FE282" s="68"/>
      <c r="FF282" s="68"/>
      <c r="FG282" s="68"/>
      <c r="FH282" s="68"/>
      <c r="FI282" s="68"/>
      <c r="FJ282" s="68"/>
      <c r="FK282" s="68"/>
      <c r="FL282" s="68"/>
      <c r="FM282" s="68"/>
      <c r="FN282" s="68"/>
      <c r="FO282" s="68"/>
      <c r="FP282" s="68"/>
      <c r="FQ282" s="68"/>
      <c r="FR282" s="68"/>
      <c r="FS282" s="68"/>
      <c r="FT282" s="68"/>
      <c r="FU282" s="68"/>
      <c r="FV282" s="68"/>
      <c r="FW282" s="68"/>
      <c r="FX282" s="68"/>
      <c r="FY282" s="68"/>
      <c r="FZ282" s="68"/>
      <c r="GA282" s="68"/>
      <c r="GB282" s="68"/>
      <c r="GC282" s="68"/>
      <c r="GD282" s="68"/>
      <c r="GE282" s="68"/>
      <c r="GF282" s="68"/>
      <c r="GG282" s="68"/>
      <c r="GH282" s="68"/>
      <c r="GI282" s="68"/>
      <c r="GJ282" s="68"/>
      <c r="GK282" s="68"/>
      <c r="GL282" s="68"/>
      <c r="GM282" s="68"/>
      <c r="GN282" s="68"/>
      <c r="GO282" s="68"/>
      <c r="GP282" s="68"/>
      <c r="GQ282" s="68"/>
      <c r="GR282" s="68"/>
      <c r="GS282" s="68"/>
      <c r="GT282" s="68"/>
      <c r="GU282" s="68"/>
      <c r="GV282" s="68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  <c r="HV282" s="68"/>
      <c r="HW282" s="68"/>
      <c r="HX282" s="68"/>
      <c r="HY282" s="68"/>
      <c r="HZ282" s="68"/>
      <c r="IA282" s="68"/>
      <c r="IB282" s="68"/>
      <c r="IC282" s="68"/>
      <c r="ID282" s="68"/>
      <c r="IE282" s="68"/>
      <c r="IF282" s="68"/>
      <c r="IG282" s="68"/>
      <c r="IH282" s="68"/>
      <c r="II282" s="68"/>
      <c r="IJ282" s="68"/>
      <c r="IK282" s="68"/>
      <c r="IL282" s="68"/>
      <c r="IM282" s="68"/>
      <c r="IN282" s="68"/>
      <c r="IO282" s="68"/>
      <c r="IP282" s="68"/>
      <c r="IQ282" s="68"/>
      <c r="IR282" s="68"/>
      <c r="IS282" s="68"/>
      <c r="IT282" s="68"/>
      <c r="IU282" s="68"/>
      <c r="IV282" s="68"/>
      <c r="IW282" s="68"/>
      <c r="IX282" s="68"/>
      <c r="IY282" s="68"/>
      <c r="IZ282" s="68"/>
      <c r="JA282" s="68"/>
      <c r="JB282" s="68"/>
      <c r="JC282" s="68"/>
      <c r="JD282" s="68"/>
      <c r="JE282" s="68"/>
      <c r="JF282" s="68"/>
      <c r="JG282" s="68"/>
      <c r="JH282" s="68"/>
      <c r="JI282" s="68"/>
      <c r="JJ282" s="68"/>
      <c r="JK282" s="68"/>
      <c r="JL282" s="68"/>
      <c r="JM282" s="68"/>
      <c r="JN282" s="68"/>
      <c r="JO282" s="68"/>
      <c r="JP282" s="68"/>
      <c r="JQ282" s="68"/>
      <c r="JR282" s="68"/>
      <c r="JS282" s="68"/>
      <c r="JT282" s="68"/>
      <c r="JU282" s="68"/>
      <c r="JV282" s="68"/>
      <c r="JW282" s="68"/>
      <c r="JX282" s="68"/>
      <c r="JY282" s="68"/>
      <c r="JZ282" s="68"/>
      <c r="KA282" s="68"/>
      <c r="KB282" s="68"/>
      <c r="KC282" s="68"/>
      <c r="KD282" s="68"/>
      <c r="KE282" s="68"/>
      <c r="KF282" s="68"/>
      <c r="KG282" s="68"/>
      <c r="KH282" s="68"/>
      <c r="KI282" s="68"/>
      <c r="KJ282" s="68"/>
      <c r="KK282" s="68"/>
      <c r="KL282" s="68"/>
      <c r="KM282" s="68"/>
      <c r="KN282" s="68"/>
      <c r="KO282" s="68"/>
      <c r="KP282" s="68"/>
      <c r="KQ282" s="68"/>
      <c r="KR282" s="68"/>
      <c r="KS282" s="68"/>
      <c r="KT282" s="68"/>
      <c r="KU282" s="68"/>
      <c r="KV282" s="68"/>
      <c r="KW282" s="68"/>
      <c r="KX282" s="68"/>
      <c r="KY282" s="68"/>
      <c r="KZ282" s="68"/>
      <c r="LA282" s="68"/>
      <c r="LB282" s="68"/>
      <c r="LC282" s="68"/>
      <c r="LD282" s="68"/>
      <c r="LE282" s="68"/>
      <c r="LF282" s="68"/>
      <c r="LG282" s="68"/>
      <c r="LH282" s="68"/>
      <c r="LI282" s="68"/>
      <c r="LJ282" s="68"/>
      <c r="LK282" s="68"/>
      <c r="LL282" s="68"/>
      <c r="LM282" s="68"/>
      <c r="LN282" s="68"/>
      <c r="LO282" s="68"/>
      <c r="LP282" s="68"/>
      <c r="LQ282" s="68"/>
      <c r="LR282" s="68"/>
      <c r="LS282" s="68"/>
      <c r="LT282" s="68"/>
      <c r="LU282" s="68"/>
      <c r="LV282" s="68"/>
      <c r="LW282" s="68"/>
      <c r="LX282" s="68"/>
      <c r="LY282" s="68"/>
      <c r="LZ282" s="68"/>
      <c r="MA282" s="68"/>
      <c r="MB282" s="68"/>
      <c r="MC282" s="68"/>
      <c r="MD282" s="68"/>
      <c r="ME282" s="68"/>
      <c r="MF282" s="68"/>
      <c r="MG282" s="68"/>
      <c r="MH282" s="68"/>
      <c r="MI282" s="68"/>
      <c r="MJ282" s="68"/>
      <c r="MK282" s="68"/>
      <c r="ML282" s="68"/>
      <c r="MM282" s="68"/>
      <c r="MN282" s="68"/>
      <c r="MO282" s="68"/>
      <c r="MP282" s="68"/>
      <c r="MQ282" s="68"/>
      <c r="MR282" s="68"/>
      <c r="MS282" s="68"/>
      <c r="MT282" s="68"/>
      <c r="MU282" s="68"/>
      <c r="MV282" s="68"/>
      <c r="MW282" s="68"/>
      <c r="MX282" s="68"/>
      <c r="MY282" s="68"/>
      <c r="MZ282" s="68"/>
      <c r="NA282" s="68"/>
      <c r="NB282" s="68"/>
      <c r="NC282" s="68"/>
      <c r="ND282" s="68"/>
      <c r="NE282" s="68"/>
      <c r="NF282" s="68"/>
      <c r="NG282" s="68"/>
      <c r="NH282" s="68"/>
      <c r="NI282" s="68"/>
      <c r="NJ282" s="68"/>
      <c r="NK282" s="68"/>
      <c r="NL282" s="68"/>
      <c r="NM282" s="68"/>
      <c r="NN282" s="68"/>
      <c r="NO282" s="68"/>
      <c r="NP282" s="68"/>
      <c r="NQ282" s="68"/>
      <c r="NR282" s="68"/>
      <c r="NS282" s="68"/>
      <c r="NT282" s="68"/>
      <c r="NU282" s="68"/>
      <c r="NV282" s="68"/>
      <c r="NW282" s="68"/>
      <c r="NX282" s="68"/>
      <c r="NY282" s="68"/>
      <c r="NZ282" s="68"/>
      <c r="OA282" s="68"/>
      <c r="OB282" s="68"/>
      <c r="OC282" s="68"/>
      <c r="OD282" s="68"/>
      <c r="OE282" s="68"/>
      <c r="OF282" s="68"/>
      <c r="OG282" s="68"/>
      <c r="OH282" s="68"/>
      <c r="OI282" s="68"/>
      <c r="OJ282" s="68"/>
      <c r="OK282" s="68"/>
      <c r="OL282" s="68"/>
      <c r="OM282" s="68"/>
      <c r="ON282" s="68"/>
      <c r="OO282" s="68"/>
      <c r="OP282" s="68"/>
      <c r="OQ282" s="68"/>
      <c r="OR282" s="68"/>
      <c r="OS282" s="68"/>
      <c r="OT282" s="68"/>
      <c r="OU282" s="68"/>
      <c r="OV282" s="68"/>
      <c r="OW282" s="68"/>
      <c r="OX282" s="68"/>
      <c r="OY282" s="68"/>
      <c r="OZ282" s="68"/>
      <c r="PA282" s="68"/>
      <c r="PB282" s="68"/>
      <c r="PC282" s="68"/>
      <c r="PD282" s="68"/>
      <c r="PE282" s="68"/>
      <c r="PF282" s="68"/>
      <c r="PG282" s="68"/>
      <c r="PH282" s="68"/>
      <c r="PI282" s="68"/>
      <c r="PJ282" s="68"/>
      <c r="PK282" s="68"/>
      <c r="PL282" s="68"/>
      <c r="PM282" s="68"/>
      <c r="PN282" s="68"/>
      <c r="PO282" s="68"/>
      <c r="PP282" s="68"/>
      <c r="PQ282" s="68"/>
      <c r="PR282" s="68"/>
      <c r="PS282" s="68"/>
      <c r="PT282" s="68"/>
      <c r="PU282" s="68"/>
      <c r="PV282" s="68"/>
      <c r="PW282" s="68"/>
      <c r="PX282" s="68"/>
      <c r="PY282" s="68"/>
      <c r="PZ282" s="68"/>
      <c r="QA282" s="68"/>
      <c r="QB282" s="68"/>
      <c r="QC282" s="68"/>
      <c r="QD282" s="68"/>
      <c r="QE282" s="68"/>
      <c r="QF282" s="68"/>
      <c r="QG282" s="68"/>
      <c r="QH282" s="68"/>
      <c r="QI282" s="68"/>
      <c r="QJ282" s="68"/>
      <c r="QK282" s="68"/>
      <c r="QL282" s="68"/>
      <c r="QM282" s="68"/>
      <c r="QN282" s="68"/>
      <c r="QO282" s="68"/>
      <c r="QP282" s="68"/>
      <c r="QQ282" s="68"/>
      <c r="QR282" s="68"/>
      <c r="QS282" s="68"/>
      <c r="QT282" s="68"/>
      <c r="QU282" s="68"/>
      <c r="QV282" s="68"/>
      <c r="QW282" s="68"/>
      <c r="QX282" s="68"/>
      <c r="QY282" s="68"/>
      <c r="QZ282" s="68"/>
      <c r="RA282" s="68"/>
      <c r="RB282" s="68"/>
      <c r="RC282" s="68"/>
      <c r="RD282" s="68"/>
      <c r="RE282" s="68"/>
      <c r="RF282" s="68"/>
      <c r="RG282" s="68"/>
      <c r="RH282" s="68"/>
      <c r="RI282" s="68"/>
      <c r="RJ282" s="68"/>
      <c r="RK282" s="68"/>
      <c r="RL282" s="68"/>
      <c r="RM282" s="68"/>
      <c r="RN282" s="68"/>
      <c r="RO282" s="68"/>
      <c r="RP282" s="68"/>
      <c r="RQ282" s="68"/>
      <c r="RR282" s="68"/>
      <c r="RS282" s="68"/>
      <c r="RT282" s="68"/>
      <c r="RU282" s="68"/>
      <c r="RV282" s="68"/>
      <c r="RW282" s="68"/>
      <c r="RX282" s="68"/>
      <c r="RY282" s="68"/>
      <c r="RZ282" s="68"/>
      <c r="SA282" s="68"/>
      <c r="SB282" s="68"/>
      <c r="SC282" s="68"/>
      <c r="SD282" s="68"/>
      <c r="SE282" s="68"/>
      <c r="SF282" s="68"/>
      <c r="SG282" s="68"/>
      <c r="SH282" s="68"/>
      <c r="SI282" s="68"/>
      <c r="SJ282" s="68"/>
      <c r="SK282" s="68"/>
      <c r="SL282" s="68"/>
      <c r="SM282" s="68"/>
      <c r="SN282" s="68"/>
      <c r="SO282" s="68"/>
      <c r="SP282" s="68"/>
      <c r="SQ282" s="68"/>
      <c r="SR282" s="68"/>
      <c r="SS282" s="68"/>
      <c r="ST282" s="68"/>
      <c r="SU282" s="68"/>
      <c r="SV282" s="68"/>
      <c r="SW282" s="68"/>
      <c r="SX282" s="68"/>
      <c r="SY282" s="68"/>
      <c r="SZ282" s="68"/>
      <c r="TA282" s="68"/>
      <c r="TB282" s="68"/>
      <c r="TC282" s="68"/>
      <c r="TD282" s="68"/>
      <c r="TE282" s="68"/>
      <c r="TF282" s="68"/>
      <c r="TG282" s="68"/>
      <c r="TH282" s="68"/>
      <c r="TI282" s="68"/>
      <c r="TJ282" s="68"/>
      <c r="TK282" s="68"/>
      <c r="TL282" s="68"/>
      <c r="TM282" s="68"/>
      <c r="TN282" s="68"/>
      <c r="TO282" s="68"/>
      <c r="TP282" s="68"/>
      <c r="TQ282" s="68"/>
      <c r="TR282" s="68"/>
      <c r="TS282" s="68"/>
      <c r="TT282" s="68"/>
      <c r="TU282" s="68"/>
      <c r="TV282" s="68"/>
      <c r="TW282" s="68"/>
      <c r="TX282" s="68"/>
      <c r="TY282" s="68"/>
      <c r="TZ282" s="68"/>
      <c r="UA282" s="68"/>
      <c r="UB282" s="68"/>
      <c r="UC282" s="68"/>
      <c r="UD282" s="68"/>
      <c r="UE282" s="68"/>
      <c r="UF282" s="68"/>
      <c r="UG282" s="68"/>
      <c r="UH282" s="68"/>
      <c r="UI282" s="68"/>
      <c r="UJ282" s="68"/>
      <c r="UK282" s="68"/>
      <c r="UL282" s="68"/>
      <c r="UM282" s="68"/>
      <c r="UN282" s="68"/>
      <c r="UO282" s="68"/>
      <c r="UP282" s="68"/>
      <c r="UQ282" s="68"/>
      <c r="UR282" s="68"/>
      <c r="US282" s="68"/>
      <c r="UT282" s="68"/>
      <c r="UU282" s="68"/>
      <c r="UV282" s="68"/>
      <c r="UW282" s="68"/>
      <c r="UX282" s="68"/>
      <c r="UY282" s="68"/>
      <c r="UZ282" s="68"/>
      <c r="VA282" s="68"/>
      <c r="VB282" s="68"/>
      <c r="VC282" s="68"/>
      <c r="VD282" s="68"/>
      <c r="VE282" s="68"/>
      <c r="VF282" s="68"/>
      <c r="VG282" s="68"/>
      <c r="VH282" s="68"/>
      <c r="VI282" s="68"/>
      <c r="VJ282" s="68"/>
      <c r="VK282" s="68"/>
      <c r="VL282" s="68"/>
      <c r="VM282" s="68"/>
      <c r="VN282" s="68"/>
      <c r="VO282" s="68"/>
      <c r="VP282" s="68"/>
      <c r="VQ282" s="68"/>
      <c r="VR282" s="68"/>
      <c r="VS282" s="68"/>
      <c r="VT282" s="68"/>
      <c r="VU282" s="68"/>
      <c r="VV282" s="68"/>
    </row>
    <row r="283" spans="1:594" s="204" customFormat="1" ht="54" customHeight="1">
      <c r="B283" s="169" t="s">
        <v>1056</v>
      </c>
      <c r="C283" s="30" t="s">
        <v>1707</v>
      </c>
      <c r="D283" s="30"/>
      <c r="F283" s="1037" t="s">
        <v>612</v>
      </c>
      <c r="G283" s="1044"/>
      <c r="H283" s="860"/>
      <c r="I283" s="858">
        <f>SUM(L283:FC283)</f>
        <v>0</v>
      </c>
      <c r="J283" s="860"/>
      <c r="K283" s="860"/>
      <c r="L283" s="20">
        <f>L281-L282</f>
        <v>0</v>
      </c>
      <c r="M283" s="20">
        <f t="shared" ref="M283:BX283" si="70">M281-M282</f>
        <v>0</v>
      </c>
      <c r="N283" s="20">
        <f t="shared" si="70"/>
        <v>0</v>
      </c>
      <c r="O283" s="20">
        <f t="shared" si="70"/>
        <v>0</v>
      </c>
      <c r="P283" s="20">
        <f t="shared" si="70"/>
        <v>0</v>
      </c>
      <c r="Q283" s="20">
        <f t="shared" si="70"/>
        <v>0</v>
      </c>
      <c r="R283" s="20">
        <f t="shared" si="70"/>
        <v>0</v>
      </c>
      <c r="S283" s="20">
        <f t="shared" si="70"/>
        <v>0</v>
      </c>
      <c r="T283" s="20">
        <f t="shared" si="70"/>
        <v>0</v>
      </c>
      <c r="U283" s="20">
        <f t="shared" si="70"/>
        <v>0</v>
      </c>
      <c r="V283" s="20">
        <f t="shared" si="70"/>
        <v>0</v>
      </c>
      <c r="W283" s="20">
        <f t="shared" si="70"/>
        <v>0</v>
      </c>
      <c r="X283" s="20">
        <f t="shared" si="70"/>
        <v>0</v>
      </c>
      <c r="Y283" s="20">
        <f t="shared" si="70"/>
        <v>0</v>
      </c>
      <c r="Z283" s="20">
        <f t="shared" si="70"/>
        <v>0</v>
      </c>
      <c r="AA283" s="20">
        <f t="shared" si="70"/>
        <v>0</v>
      </c>
      <c r="AB283" s="20">
        <f t="shared" si="70"/>
        <v>0</v>
      </c>
      <c r="AC283" s="20">
        <f t="shared" si="70"/>
        <v>0</v>
      </c>
      <c r="AD283" s="20">
        <f t="shared" si="70"/>
        <v>0</v>
      </c>
      <c r="AE283" s="20">
        <f t="shared" si="70"/>
        <v>0</v>
      </c>
      <c r="AF283" s="20">
        <f t="shared" si="70"/>
        <v>0</v>
      </c>
      <c r="AG283" s="20">
        <f t="shared" si="70"/>
        <v>0</v>
      </c>
      <c r="AH283" s="20">
        <f t="shared" si="70"/>
        <v>0</v>
      </c>
      <c r="AI283" s="20">
        <f t="shared" si="70"/>
        <v>0</v>
      </c>
      <c r="AJ283" s="20">
        <f t="shared" si="70"/>
        <v>0</v>
      </c>
      <c r="AK283" s="20">
        <f t="shared" si="70"/>
        <v>0</v>
      </c>
      <c r="AL283" s="20">
        <f t="shared" si="70"/>
        <v>0</v>
      </c>
      <c r="AM283" s="20">
        <f t="shared" si="70"/>
        <v>0</v>
      </c>
      <c r="AN283" s="20">
        <f t="shared" si="70"/>
        <v>0</v>
      </c>
      <c r="AO283" s="20">
        <f t="shared" si="70"/>
        <v>0</v>
      </c>
      <c r="AP283" s="20">
        <f t="shared" si="70"/>
        <v>0</v>
      </c>
      <c r="AQ283" s="20">
        <f t="shared" si="70"/>
        <v>0</v>
      </c>
      <c r="AR283" s="20">
        <f t="shared" si="70"/>
        <v>0</v>
      </c>
      <c r="AS283" s="20">
        <f t="shared" si="70"/>
        <v>0</v>
      </c>
      <c r="AT283" s="20">
        <f t="shared" si="70"/>
        <v>0</v>
      </c>
      <c r="AU283" s="20">
        <f t="shared" si="70"/>
        <v>0</v>
      </c>
      <c r="AV283" s="20">
        <f t="shared" si="70"/>
        <v>0</v>
      </c>
      <c r="AW283" s="20">
        <f t="shared" si="70"/>
        <v>0</v>
      </c>
      <c r="AX283" s="20">
        <f t="shared" si="70"/>
        <v>0</v>
      </c>
      <c r="AY283" s="20">
        <f t="shared" si="70"/>
        <v>0</v>
      </c>
      <c r="AZ283" s="20">
        <f t="shared" si="70"/>
        <v>0</v>
      </c>
      <c r="BA283" s="20">
        <f t="shared" si="70"/>
        <v>0</v>
      </c>
      <c r="BB283" s="20">
        <f t="shared" si="70"/>
        <v>0</v>
      </c>
      <c r="BC283" s="20">
        <f t="shared" si="70"/>
        <v>0</v>
      </c>
      <c r="BD283" s="20">
        <f t="shared" si="70"/>
        <v>0</v>
      </c>
      <c r="BE283" s="20">
        <f t="shared" si="70"/>
        <v>0</v>
      </c>
      <c r="BF283" s="20">
        <f t="shared" si="70"/>
        <v>0</v>
      </c>
      <c r="BG283" s="20">
        <f t="shared" si="70"/>
        <v>0</v>
      </c>
      <c r="BH283" s="20">
        <f t="shared" si="70"/>
        <v>0</v>
      </c>
      <c r="BI283" s="20">
        <f t="shared" si="70"/>
        <v>0</v>
      </c>
      <c r="BJ283" s="20">
        <f t="shared" si="70"/>
        <v>0</v>
      </c>
      <c r="BK283" s="20">
        <f t="shared" si="70"/>
        <v>0</v>
      </c>
      <c r="BL283" s="20">
        <f t="shared" si="70"/>
        <v>0</v>
      </c>
      <c r="BM283" s="20">
        <f t="shared" si="70"/>
        <v>0</v>
      </c>
      <c r="BN283" s="20">
        <f t="shared" si="70"/>
        <v>0</v>
      </c>
      <c r="BO283" s="20">
        <f t="shared" si="70"/>
        <v>0</v>
      </c>
      <c r="BP283" s="20">
        <f t="shared" si="70"/>
        <v>0</v>
      </c>
      <c r="BQ283" s="20">
        <f t="shared" si="70"/>
        <v>0</v>
      </c>
      <c r="BR283" s="20">
        <f t="shared" si="70"/>
        <v>0</v>
      </c>
      <c r="BS283" s="20">
        <f t="shared" si="70"/>
        <v>0</v>
      </c>
      <c r="BT283" s="20">
        <f t="shared" si="70"/>
        <v>0</v>
      </c>
      <c r="BU283" s="20">
        <f t="shared" si="70"/>
        <v>0</v>
      </c>
      <c r="BV283" s="20">
        <f t="shared" si="70"/>
        <v>0</v>
      </c>
      <c r="BW283" s="20">
        <f t="shared" si="70"/>
        <v>0</v>
      </c>
      <c r="BX283" s="20">
        <f t="shared" si="70"/>
        <v>0</v>
      </c>
      <c r="BY283" s="20">
        <f t="shared" ref="BY283:EJ283" si="71">BY281-BY282</f>
        <v>0</v>
      </c>
      <c r="BZ283" s="20">
        <f t="shared" si="71"/>
        <v>0</v>
      </c>
      <c r="CA283" s="20">
        <f t="shared" si="71"/>
        <v>0</v>
      </c>
      <c r="CB283" s="20">
        <f t="shared" si="71"/>
        <v>0</v>
      </c>
      <c r="CC283" s="20">
        <f t="shared" si="71"/>
        <v>0</v>
      </c>
      <c r="CD283" s="20">
        <f t="shared" si="71"/>
        <v>0</v>
      </c>
      <c r="CE283" s="20">
        <f t="shared" si="71"/>
        <v>0</v>
      </c>
      <c r="CF283" s="20">
        <f t="shared" si="71"/>
        <v>0</v>
      </c>
      <c r="CG283" s="20">
        <f t="shared" si="71"/>
        <v>0</v>
      </c>
      <c r="CH283" s="20">
        <f t="shared" si="71"/>
        <v>0</v>
      </c>
      <c r="CI283" s="20">
        <f t="shared" si="71"/>
        <v>0</v>
      </c>
      <c r="CJ283" s="20">
        <f t="shared" si="71"/>
        <v>0</v>
      </c>
      <c r="CK283" s="20">
        <f t="shared" si="71"/>
        <v>0</v>
      </c>
      <c r="CL283" s="20">
        <f t="shared" si="71"/>
        <v>0</v>
      </c>
      <c r="CM283" s="20">
        <f t="shared" si="71"/>
        <v>0</v>
      </c>
      <c r="CN283" s="20">
        <f t="shared" si="71"/>
        <v>0</v>
      </c>
      <c r="CO283" s="20">
        <f t="shared" si="71"/>
        <v>0</v>
      </c>
      <c r="CP283" s="20">
        <f t="shared" si="71"/>
        <v>0</v>
      </c>
      <c r="CQ283" s="20">
        <f t="shared" si="71"/>
        <v>0</v>
      </c>
      <c r="CR283" s="20">
        <f t="shared" si="71"/>
        <v>0</v>
      </c>
      <c r="CS283" s="20">
        <f t="shared" si="71"/>
        <v>0</v>
      </c>
      <c r="CT283" s="20">
        <f t="shared" si="71"/>
        <v>0</v>
      </c>
      <c r="CU283" s="20">
        <f t="shared" si="71"/>
        <v>0</v>
      </c>
      <c r="CV283" s="20">
        <f t="shared" si="71"/>
        <v>0</v>
      </c>
      <c r="CW283" s="20">
        <f t="shared" si="71"/>
        <v>0</v>
      </c>
      <c r="CX283" s="20">
        <f t="shared" si="71"/>
        <v>0</v>
      </c>
      <c r="CY283" s="20">
        <f t="shared" si="71"/>
        <v>0</v>
      </c>
      <c r="CZ283" s="20">
        <f t="shared" si="71"/>
        <v>0</v>
      </c>
      <c r="DA283" s="20">
        <f t="shared" si="71"/>
        <v>0</v>
      </c>
      <c r="DB283" s="20">
        <f t="shared" si="71"/>
        <v>0</v>
      </c>
      <c r="DC283" s="20">
        <f t="shared" si="71"/>
        <v>0</v>
      </c>
      <c r="DD283" s="20">
        <f t="shared" si="71"/>
        <v>0</v>
      </c>
      <c r="DE283" s="20">
        <f t="shared" si="71"/>
        <v>0</v>
      </c>
      <c r="DF283" s="20">
        <f t="shared" si="71"/>
        <v>0</v>
      </c>
      <c r="DG283" s="20">
        <f t="shared" si="71"/>
        <v>0</v>
      </c>
      <c r="DH283" s="20">
        <f t="shared" si="71"/>
        <v>0</v>
      </c>
      <c r="DI283" s="20">
        <f t="shared" si="71"/>
        <v>0</v>
      </c>
      <c r="DJ283" s="20">
        <f t="shared" si="71"/>
        <v>0</v>
      </c>
      <c r="DK283" s="20">
        <f t="shared" si="71"/>
        <v>0</v>
      </c>
      <c r="DL283" s="20">
        <f t="shared" si="71"/>
        <v>0</v>
      </c>
      <c r="DM283" s="20">
        <f t="shared" si="71"/>
        <v>0</v>
      </c>
      <c r="DN283" s="20">
        <f t="shared" si="71"/>
        <v>0</v>
      </c>
      <c r="DO283" s="20">
        <f t="shared" si="71"/>
        <v>0</v>
      </c>
      <c r="DP283" s="20">
        <f t="shared" si="71"/>
        <v>0</v>
      </c>
      <c r="DQ283" s="20">
        <f t="shared" si="71"/>
        <v>0</v>
      </c>
      <c r="DR283" s="20">
        <f t="shared" si="71"/>
        <v>0</v>
      </c>
      <c r="DS283" s="20">
        <f t="shared" si="71"/>
        <v>0</v>
      </c>
      <c r="DT283" s="20">
        <f t="shared" si="71"/>
        <v>0</v>
      </c>
      <c r="DU283" s="20">
        <f t="shared" si="71"/>
        <v>0</v>
      </c>
      <c r="DV283" s="20">
        <f t="shared" si="71"/>
        <v>0</v>
      </c>
      <c r="DW283" s="20">
        <f t="shared" si="71"/>
        <v>0</v>
      </c>
      <c r="DX283" s="20">
        <f t="shared" si="71"/>
        <v>0</v>
      </c>
      <c r="DY283" s="20">
        <f t="shared" si="71"/>
        <v>0</v>
      </c>
      <c r="DZ283" s="20">
        <f t="shared" si="71"/>
        <v>0</v>
      </c>
      <c r="EA283" s="20">
        <f t="shared" si="71"/>
        <v>0</v>
      </c>
      <c r="EB283" s="20">
        <f t="shared" si="71"/>
        <v>0</v>
      </c>
      <c r="EC283" s="20">
        <f t="shared" si="71"/>
        <v>0</v>
      </c>
      <c r="ED283" s="20">
        <f t="shared" si="71"/>
        <v>0</v>
      </c>
      <c r="EE283" s="20">
        <f t="shared" si="71"/>
        <v>0</v>
      </c>
      <c r="EF283" s="20">
        <f t="shared" si="71"/>
        <v>0</v>
      </c>
      <c r="EG283" s="20">
        <f t="shared" si="71"/>
        <v>0</v>
      </c>
      <c r="EH283" s="20">
        <f t="shared" si="71"/>
        <v>0</v>
      </c>
      <c r="EI283" s="20">
        <f t="shared" si="71"/>
        <v>0</v>
      </c>
      <c r="EJ283" s="20">
        <f t="shared" si="71"/>
        <v>0</v>
      </c>
      <c r="EK283" s="20">
        <f t="shared" ref="EK283:FC283" si="72">EK281-EK282</f>
        <v>0</v>
      </c>
      <c r="EL283" s="20">
        <f t="shared" si="72"/>
        <v>0</v>
      </c>
      <c r="EM283" s="20">
        <f t="shared" si="72"/>
        <v>0</v>
      </c>
      <c r="EN283" s="20">
        <f t="shared" si="72"/>
        <v>0</v>
      </c>
      <c r="EO283" s="20">
        <f t="shared" si="72"/>
        <v>0</v>
      </c>
      <c r="EP283" s="20">
        <f t="shared" si="72"/>
        <v>0</v>
      </c>
      <c r="EQ283" s="20">
        <f t="shared" si="72"/>
        <v>0</v>
      </c>
      <c r="ER283" s="20">
        <f t="shared" si="72"/>
        <v>0</v>
      </c>
      <c r="ES283" s="20">
        <f t="shared" si="72"/>
        <v>0</v>
      </c>
      <c r="ET283" s="20">
        <f t="shared" si="72"/>
        <v>0</v>
      </c>
      <c r="EU283" s="20">
        <f t="shared" si="72"/>
        <v>0</v>
      </c>
      <c r="EV283" s="20">
        <f t="shared" si="72"/>
        <v>0</v>
      </c>
      <c r="EW283" s="20">
        <f t="shared" si="72"/>
        <v>0</v>
      </c>
      <c r="EX283" s="20">
        <f t="shared" si="72"/>
        <v>0</v>
      </c>
      <c r="EY283" s="20">
        <f t="shared" si="72"/>
        <v>0</v>
      </c>
      <c r="EZ283" s="20">
        <f t="shared" si="72"/>
        <v>0</v>
      </c>
      <c r="FA283" s="20">
        <f t="shared" si="72"/>
        <v>0</v>
      </c>
      <c r="FB283" s="20">
        <f t="shared" si="72"/>
        <v>0</v>
      </c>
      <c r="FC283" s="20">
        <f t="shared" si="72"/>
        <v>0</v>
      </c>
      <c r="FD283" s="20">
        <f>FD281</f>
        <v>0</v>
      </c>
      <c r="FE283" s="20">
        <f t="shared" ref="FE283:HP283" si="73">FE281</f>
        <v>0</v>
      </c>
      <c r="FF283" s="20">
        <f t="shared" si="73"/>
        <v>0</v>
      </c>
      <c r="FG283" s="20">
        <f t="shared" si="73"/>
        <v>0</v>
      </c>
      <c r="FH283" s="20">
        <f t="shared" si="73"/>
        <v>0</v>
      </c>
      <c r="FI283" s="20">
        <f t="shared" si="73"/>
        <v>0</v>
      </c>
      <c r="FJ283" s="20">
        <f t="shared" si="73"/>
        <v>0</v>
      </c>
      <c r="FK283" s="20">
        <f t="shared" si="73"/>
        <v>0</v>
      </c>
      <c r="FL283" s="20">
        <f t="shared" si="73"/>
        <v>0</v>
      </c>
      <c r="FM283" s="20">
        <f t="shared" si="73"/>
        <v>0</v>
      </c>
      <c r="FN283" s="20">
        <f t="shared" si="73"/>
        <v>0</v>
      </c>
      <c r="FO283" s="20">
        <f t="shared" si="73"/>
        <v>0</v>
      </c>
      <c r="FP283" s="20">
        <f t="shared" si="73"/>
        <v>0</v>
      </c>
      <c r="FQ283" s="20">
        <f t="shared" si="73"/>
        <v>0</v>
      </c>
      <c r="FR283" s="20">
        <f t="shared" si="73"/>
        <v>0</v>
      </c>
      <c r="FS283" s="20">
        <f t="shared" si="73"/>
        <v>0</v>
      </c>
      <c r="FT283" s="20">
        <f t="shared" si="73"/>
        <v>0</v>
      </c>
      <c r="FU283" s="20">
        <f t="shared" si="73"/>
        <v>0</v>
      </c>
      <c r="FV283" s="20">
        <f t="shared" si="73"/>
        <v>0</v>
      </c>
      <c r="FW283" s="20">
        <f t="shared" si="73"/>
        <v>0</v>
      </c>
      <c r="FX283" s="20">
        <f t="shared" si="73"/>
        <v>0</v>
      </c>
      <c r="FY283" s="20">
        <f t="shared" si="73"/>
        <v>0</v>
      </c>
      <c r="FZ283" s="20">
        <f t="shared" si="73"/>
        <v>0</v>
      </c>
      <c r="GA283" s="20">
        <f t="shared" si="73"/>
        <v>0</v>
      </c>
      <c r="GB283" s="20">
        <f t="shared" si="73"/>
        <v>0</v>
      </c>
      <c r="GC283" s="20">
        <f t="shared" si="73"/>
        <v>0</v>
      </c>
      <c r="GD283" s="20">
        <f t="shared" si="73"/>
        <v>0</v>
      </c>
      <c r="GE283" s="20">
        <f t="shared" si="73"/>
        <v>0</v>
      </c>
      <c r="GF283" s="20">
        <f t="shared" si="73"/>
        <v>0</v>
      </c>
      <c r="GG283" s="20">
        <f t="shared" si="73"/>
        <v>0</v>
      </c>
      <c r="GH283" s="20">
        <f t="shared" si="73"/>
        <v>0</v>
      </c>
      <c r="GI283" s="20">
        <f t="shared" si="73"/>
        <v>0</v>
      </c>
      <c r="GJ283" s="20">
        <f t="shared" si="73"/>
        <v>0</v>
      </c>
      <c r="GK283" s="20">
        <f t="shared" si="73"/>
        <v>0</v>
      </c>
      <c r="GL283" s="20">
        <f t="shared" si="73"/>
        <v>0</v>
      </c>
      <c r="GM283" s="20">
        <f t="shared" si="73"/>
        <v>0</v>
      </c>
      <c r="GN283" s="20">
        <f t="shared" si="73"/>
        <v>0</v>
      </c>
      <c r="GO283" s="20">
        <f t="shared" si="73"/>
        <v>0</v>
      </c>
      <c r="GP283" s="20">
        <f t="shared" si="73"/>
        <v>0</v>
      </c>
      <c r="GQ283" s="20">
        <f t="shared" si="73"/>
        <v>0</v>
      </c>
      <c r="GR283" s="20">
        <f t="shared" si="73"/>
        <v>0</v>
      </c>
      <c r="GS283" s="20">
        <f t="shared" si="73"/>
        <v>0</v>
      </c>
      <c r="GT283" s="20">
        <f t="shared" si="73"/>
        <v>0</v>
      </c>
      <c r="GU283" s="20">
        <f t="shared" si="73"/>
        <v>0</v>
      </c>
      <c r="GV283" s="20">
        <f t="shared" si="73"/>
        <v>0</v>
      </c>
      <c r="GW283" s="20">
        <f t="shared" si="73"/>
        <v>0</v>
      </c>
      <c r="GX283" s="20">
        <f t="shared" si="73"/>
        <v>0</v>
      </c>
      <c r="GY283" s="20">
        <f t="shared" si="73"/>
        <v>0</v>
      </c>
      <c r="GZ283" s="20">
        <f t="shared" si="73"/>
        <v>0</v>
      </c>
      <c r="HA283" s="20">
        <f t="shared" si="73"/>
        <v>0</v>
      </c>
      <c r="HB283" s="20">
        <f t="shared" si="73"/>
        <v>0</v>
      </c>
      <c r="HC283" s="20">
        <f t="shared" si="73"/>
        <v>0</v>
      </c>
      <c r="HD283" s="20">
        <f t="shared" si="73"/>
        <v>0</v>
      </c>
      <c r="HE283" s="20">
        <f t="shared" si="73"/>
        <v>0</v>
      </c>
      <c r="HF283" s="20">
        <f t="shared" si="73"/>
        <v>0</v>
      </c>
      <c r="HG283" s="20">
        <f t="shared" si="73"/>
        <v>0</v>
      </c>
      <c r="HH283" s="20">
        <f t="shared" si="73"/>
        <v>0</v>
      </c>
      <c r="HI283" s="20">
        <f t="shared" si="73"/>
        <v>0</v>
      </c>
      <c r="HJ283" s="20">
        <f t="shared" si="73"/>
        <v>0</v>
      </c>
      <c r="HK283" s="20">
        <f t="shared" si="73"/>
        <v>0</v>
      </c>
      <c r="HL283" s="20">
        <f t="shared" si="73"/>
        <v>0</v>
      </c>
      <c r="HM283" s="20">
        <f t="shared" si="73"/>
        <v>0</v>
      </c>
      <c r="HN283" s="20">
        <f t="shared" si="73"/>
        <v>0</v>
      </c>
      <c r="HO283" s="20">
        <f t="shared" si="73"/>
        <v>0</v>
      </c>
      <c r="HP283" s="20">
        <f t="shared" si="73"/>
        <v>0</v>
      </c>
      <c r="HQ283" s="20">
        <f t="shared" ref="HQ283:KB283" si="74">HQ281</f>
        <v>0</v>
      </c>
      <c r="HR283" s="20">
        <f t="shared" si="74"/>
        <v>0</v>
      </c>
      <c r="HS283" s="20">
        <f t="shared" si="74"/>
        <v>0</v>
      </c>
      <c r="HT283" s="20">
        <f t="shared" si="74"/>
        <v>0</v>
      </c>
      <c r="HU283" s="20">
        <f t="shared" si="74"/>
        <v>0</v>
      </c>
      <c r="HV283" s="20">
        <f t="shared" si="74"/>
        <v>0</v>
      </c>
      <c r="HW283" s="20">
        <f t="shared" si="74"/>
        <v>0</v>
      </c>
      <c r="HX283" s="20">
        <f t="shared" si="74"/>
        <v>0</v>
      </c>
      <c r="HY283" s="20">
        <f t="shared" si="74"/>
        <v>0</v>
      </c>
      <c r="HZ283" s="20">
        <f t="shared" si="74"/>
        <v>0</v>
      </c>
      <c r="IA283" s="20">
        <f t="shared" si="74"/>
        <v>0</v>
      </c>
      <c r="IB283" s="20">
        <f t="shared" si="74"/>
        <v>0</v>
      </c>
      <c r="IC283" s="20">
        <f t="shared" si="74"/>
        <v>0</v>
      </c>
      <c r="ID283" s="20">
        <f t="shared" si="74"/>
        <v>0</v>
      </c>
      <c r="IE283" s="20">
        <f t="shared" si="74"/>
        <v>0</v>
      </c>
      <c r="IF283" s="20">
        <f t="shared" si="74"/>
        <v>0</v>
      </c>
      <c r="IG283" s="20">
        <f t="shared" si="74"/>
        <v>0</v>
      </c>
      <c r="IH283" s="20">
        <f t="shared" si="74"/>
        <v>0</v>
      </c>
      <c r="II283" s="20">
        <f t="shared" si="74"/>
        <v>0</v>
      </c>
      <c r="IJ283" s="20">
        <f t="shared" si="74"/>
        <v>0</v>
      </c>
      <c r="IK283" s="20">
        <f t="shared" si="74"/>
        <v>0</v>
      </c>
      <c r="IL283" s="20">
        <f t="shared" si="74"/>
        <v>0</v>
      </c>
      <c r="IM283" s="20">
        <f t="shared" si="74"/>
        <v>0</v>
      </c>
      <c r="IN283" s="20">
        <f t="shared" si="74"/>
        <v>0</v>
      </c>
      <c r="IO283" s="20">
        <f t="shared" si="74"/>
        <v>0</v>
      </c>
      <c r="IP283" s="20">
        <f t="shared" si="74"/>
        <v>0</v>
      </c>
      <c r="IQ283" s="20">
        <f t="shared" si="74"/>
        <v>0</v>
      </c>
      <c r="IR283" s="20">
        <f t="shared" si="74"/>
        <v>0</v>
      </c>
      <c r="IS283" s="20">
        <f t="shared" si="74"/>
        <v>0</v>
      </c>
      <c r="IT283" s="20">
        <f t="shared" si="74"/>
        <v>0</v>
      </c>
      <c r="IU283" s="20">
        <f t="shared" si="74"/>
        <v>0</v>
      </c>
      <c r="IV283" s="20">
        <f t="shared" si="74"/>
        <v>0</v>
      </c>
      <c r="IW283" s="20">
        <f t="shared" si="74"/>
        <v>0</v>
      </c>
      <c r="IX283" s="20">
        <f t="shared" si="74"/>
        <v>0</v>
      </c>
      <c r="IY283" s="20">
        <f t="shared" si="74"/>
        <v>0</v>
      </c>
      <c r="IZ283" s="20">
        <f t="shared" si="74"/>
        <v>0</v>
      </c>
      <c r="JA283" s="20">
        <f t="shared" si="74"/>
        <v>0</v>
      </c>
      <c r="JB283" s="20">
        <f t="shared" si="74"/>
        <v>0</v>
      </c>
      <c r="JC283" s="20">
        <f t="shared" si="74"/>
        <v>0</v>
      </c>
      <c r="JD283" s="20">
        <f t="shared" si="74"/>
        <v>0</v>
      </c>
      <c r="JE283" s="20">
        <f t="shared" si="74"/>
        <v>0</v>
      </c>
      <c r="JF283" s="20">
        <f t="shared" si="74"/>
        <v>0</v>
      </c>
      <c r="JG283" s="20">
        <f t="shared" si="74"/>
        <v>0</v>
      </c>
      <c r="JH283" s="20">
        <f t="shared" si="74"/>
        <v>0</v>
      </c>
      <c r="JI283" s="20">
        <f t="shared" si="74"/>
        <v>0</v>
      </c>
      <c r="JJ283" s="20">
        <f t="shared" si="74"/>
        <v>0</v>
      </c>
      <c r="JK283" s="20">
        <f t="shared" si="74"/>
        <v>0</v>
      </c>
      <c r="JL283" s="20">
        <f t="shared" si="74"/>
        <v>0</v>
      </c>
      <c r="JM283" s="20">
        <f t="shared" si="74"/>
        <v>0</v>
      </c>
      <c r="JN283" s="20">
        <f t="shared" si="74"/>
        <v>0</v>
      </c>
      <c r="JO283" s="20">
        <f t="shared" si="74"/>
        <v>0</v>
      </c>
      <c r="JP283" s="20">
        <f t="shared" si="74"/>
        <v>0</v>
      </c>
      <c r="JQ283" s="20">
        <f t="shared" si="74"/>
        <v>0</v>
      </c>
      <c r="JR283" s="20">
        <f t="shared" si="74"/>
        <v>0</v>
      </c>
      <c r="JS283" s="20">
        <f t="shared" si="74"/>
        <v>0</v>
      </c>
      <c r="JT283" s="20">
        <f t="shared" si="74"/>
        <v>0</v>
      </c>
      <c r="JU283" s="20">
        <f t="shared" si="74"/>
        <v>0</v>
      </c>
      <c r="JV283" s="20">
        <f t="shared" si="74"/>
        <v>0</v>
      </c>
      <c r="JW283" s="20">
        <f t="shared" si="74"/>
        <v>0</v>
      </c>
      <c r="JX283" s="20">
        <f t="shared" si="74"/>
        <v>0</v>
      </c>
      <c r="JY283" s="20">
        <f t="shared" si="74"/>
        <v>0</v>
      </c>
      <c r="JZ283" s="20">
        <f t="shared" si="74"/>
        <v>0</v>
      </c>
      <c r="KA283" s="20">
        <f t="shared" si="74"/>
        <v>0</v>
      </c>
      <c r="KB283" s="20">
        <f t="shared" si="74"/>
        <v>0</v>
      </c>
      <c r="KC283" s="20">
        <f t="shared" ref="KC283:MN283" si="75">KC281</f>
        <v>0</v>
      </c>
      <c r="KD283" s="20">
        <f t="shared" si="75"/>
        <v>0</v>
      </c>
      <c r="KE283" s="20">
        <f t="shared" si="75"/>
        <v>0</v>
      </c>
      <c r="KF283" s="20">
        <f t="shared" si="75"/>
        <v>0</v>
      </c>
      <c r="KG283" s="20">
        <f t="shared" si="75"/>
        <v>0</v>
      </c>
      <c r="KH283" s="20">
        <f t="shared" si="75"/>
        <v>0</v>
      </c>
      <c r="KI283" s="20">
        <f t="shared" si="75"/>
        <v>0</v>
      </c>
      <c r="KJ283" s="20">
        <f t="shared" si="75"/>
        <v>0</v>
      </c>
      <c r="KK283" s="20">
        <f t="shared" si="75"/>
        <v>0</v>
      </c>
      <c r="KL283" s="20">
        <f t="shared" si="75"/>
        <v>0</v>
      </c>
      <c r="KM283" s="20">
        <f t="shared" si="75"/>
        <v>0</v>
      </c>
      <c r="KN283" s="20">
        <f t="shared" si="75"/>
        <v>0</v>
      </c>
      <c r="KO283" s="20">
        <f t="shared" si="75"/>
        <v>0</v>
      </c>
      <c r="KP283" s="20">
        <f t="shared" si="75"/>
        <v>0</v>
      </c>
      <c r="KQ283" s="20">
        <f t="shared" si="75"/>
        <v>0</v>
      </c>
      <c r="KR283" s="20">
        <f t="shared" si="75"/>
        <v>0</v>
      </c>
      <c r="KS283" s="20">
        <f t="shared" si="75"/>
        <v>0</v>
      </c>
      <c r="KT283" s="20">
        <f t="shared" si="75"/>
        <v>0</v>
      </c>
      <c r="KU283" s="20">
        <f t="shared" si="75"/>
        <v>0</v>
      </c>
      <c r="KV283" s="20">
        <f t="shared" si="75"/>
        <v>0</v>
      </c>
      <c r="KW283" s="20">
        <f t="shared" si="75"/>
        <v>0</v>
      </c>
      <c r="KX283" s="20">
        <f t="shared" si="75"/>
        <v>0</v>
      </c>
      <c r="KY283" s="20">
        <f t="shared" si="75"/>
        <v>0</v>
      </c>
      <c r="KZ283" s="20">
        <f t="shared" si="75"/>
        <v>0</v>
      </c>
      <c r="LA283" s="20">
        <f t="shared" si="75"/>
        <v>0</v>
      </c>
      <c r="LB283" s="20">
        <f t="shared" si="75"/>
        <v>0</v>
      </c>
      <c r="LC283" s="20">
        <f t="shared" si="75"/>
        <v>0</v>
      </c>
      <c r="LD283" s="20">
        <f t="shared" si="75"/>
        <v>0</v>
      </c>
      <c r="LE283" s="20">
        <f t="shared" si="75"/>
        <v>0</v>
      </c>
      <c r="LF283" s="20">
        <f t="shared" si="75"/>
        <v>0</v>
      </c>
      <c r="LG283" s="20">
        <f t="shared" si="75"/>
        <v>0</v>
      </c>
      <c r="LH283" s="20">
        <f t="shared" si="75"/>
        <v>0</v>
      </c>
      <c r="LI283" s="20">
        <f t="shared" si="75"/>
        <v>0</v>
      </c>
      <c r="LJ283" s="20">
        <f t="shared" si="75"/>
        <v>0</v>
      </c>
      <c r="LK283" s="20">
        <f t="shared" si="75"/>
        <v>0</v>
      </c>
      <c r="LL283" s="20">
        <f t="shared" si="75"/>
        <v>0</v>
      </c>
      <c r="LM283" s="20">
        <f t="shared" si="75"/>
        <v>0</v>
      </c>
      <c r="LN283" s="20">
        <f t="shared" si="75"/>
        <v>0</v>
      </c>
      <c r="LO283" s="20">
        <f t="shared" si="75"/>
        <v>0</v>
      </c>
      <c r="LP283" s="20">
        <f t="shared" si="75"/>
        <v>0</v>
      </c>
      <c r="LQ283" s="20">
        <f t="shared" si="75"/>
        <v>0</v>
      </c>
      <c r="LR283" s="20">
        <f t="shared" si="75"/>
        <v>0</v>
      </c>
      <c r="LS283" s="20">
        <f t="shared" si="75"/>
        <v>0</v>
      </c>
      <c r="LT283" s="20">
        <f t="shared" si="75"/>
        <v>0</v>
      </c>
      <c r="LU283" s="20">
        <f t="shared" si="75"/>
        <v>0</v>
      </c>
      <c r="LV283" s="20">
        <f t="shared" si="75"/>
        <v>0</v>
      </c>
      <c r="LW283" s="20">
        <f t="shared" si="75"/>
        <v>0</v>
      </c>
      <c r="LX283" s="20">
        <f t="shared" si="75"/>
        <v>0</v>
      </c>
      <c r="LY283" s="20">
        <f t="shared" si="75"/>
        <v>0</v>
      </c>
      <c r="LZ283" s="20">
        <f t="shared" si="75"/>
        <v>0</v>
      </c>
      <c r="MA283" s="20">
        <f t="shared" si="75"/>
        <v>0</v>
      </c>
      <c r="MB283" s="20">
        <f t="shared" si="75"/>
        <v>0</v>
      </c>
      <c r="MC283" s="20">
        <f t="shared" si="75"/>
        <v>0</v>
      </c>
      <c r="MD283" s="20">
        <f t="shared" si="75"/>
        <v>0</v>
      </c>
      <c r="ME283" s="20">
        <f t="shared" si="75"/>
        <v>0</v>
      </c>
      <c r="MF283" s="20">
        <f t="shared" si="75"/>
        <v>0</v>
      </c>
      <c r="MG283" s="20">
        <f t="shared" si="75"/>
        <v>0</v>
      </c>
      <c r="MH283" s="20">
        <f t="shared" si="75"/>
        <v>0</v>
      </c>
      <c r="MI283" s="20">
        <f t="shared" si="75"/>
        <v>0</v>
      </c>
      <c r="MJ283" s="20">
        <f t="shared" si="75"/>
        <v>0</v>
      </c>
      <c r="MK283" s="20">
        <f t="shared" si="75"/>
        <v>0</v>
      </c>
      <c r="ML283" s="20">
        <f t="shared" si="75"/>
        <v>0</v>
      </c>
      <c r="MM283" s="20">
        <f t="shared" si="75"/>
        <v>0</v>
      </c>
      <c r="MN283" s="20">
        <f t="shared" si="75"/>
        <v>0</v>
      </c>
      <c r="MO283" s="20">
        <f t="shared" ref="MO283:OZ283" si="76">MO281</f>
        <v>0</v>
      </c>
      <c r="MP283" s="20">
        <f t="shared" si="76"/>
        <v>0</v>
      </c>
      <c r="MQ283" s="20">
        <f t="shared" si="76"/>
        <v>0</v>
      </c>
      <c r="MR283" s="20">
        <f t="shared" si="76"/>
        <v>0</v>
      </c>
      <c r="MS283" s="20">
        <f t="shared" si="76"/>
        <v>0</v>
      </c>
      <c r="MT283" s="20">
        <f t="shared" si="76"/>
        <v>0</v>
      </c>
      <c r="MU283" s="20">
        <f t="shared" si="76"/>
        <v>0</v>
      </c>
      <c r="MV283" s="20">
        <f t="shared" si="76"/>
        <v>0</v>
      </c>
      <c r="MW283" s="20">
        <f t="shared" si="76"/>
        <v>0</v>
      </c>
      <c r="MX283" s="20">
        <f t="shared" si="76"/>
        <v>0</v>
      </c>
      <c r="MY283" s="20">
        <f t="shared" si="76"/>
        <v>0</v>
      </c>
      <c r="MZ283" s="20">
        <f t="shared" si="76"/>
        <v>0</v>
      </c>
      <c r="NA283" s="20">
        <f t="shared" si="76"/>
        <v>0</v>
      </c>
      <c r="NB283" s="20">
        <f t="shared" si="76"/>
        <v>0</v>
      </c>
      <c r="NC283" s="20">
        <f t="shared" si="76"/>
        <v>0</v>
      </c>
      <c r="ND283" s="20">
        <f t="shared" si="76"/>
        <v>0</v>
      </c>
      <c r="NE283" s="20">
        <f t="shared" si="76"/>
        <v>0</v>
      </c>
      <c r="NF283" s="20">
        <f t="shared" si="76"/>
        <v>0</v>
      </c>
      <c r="NG283" s="20">
        <f t="shared" si="76"/>
        <v>0</v>
      </c>
      <c r="NH283" s="20">
        <f t="shared" si="76"/>
        <v>0</v>
      </c>
      <c r="NI283" s="20">
        <f t="shared" si="76"/>
        <v>0</v>
      </c>
      <c r="NJ283" s="20">
        <f t="shared" si="76"/>
        <v>0</v>
      </c>
      <c r="NK283" s="20">
        <f t="shared" si="76"/>
        <v>0</v>
      </c>
      <c r="NL283" s="20">
        <f t="shared" si="76"/>
        <v>0</v>
      </c>
      <c r="NM283" s="20">
        <f t="shared" si="76"/>
        <v>0</v>
      </c>
      <c r="NN283" s="20">
        <f t="shared" si="76"/>
        <v>0</v>
      </c>
      <c r="NO283" s="20">
        <f t="shared" si="76"/>
        <v>0</v>
      </c>
      <c r="NP283" s="20">
        <f t="shared" si="76"/>
        <v>0</v>
      </c>
      <c r="NQ283" s="20">
        <f t="shared" si="76"/>
        <v>0</v>
      </c>
      <c r="NR283" s="20">
        <f t="shared" si="76"/>
        <v>0</v>
      </c>
      <c r="NS283" s="20">
        <f t="shared" si="76"/>
        <v>0</v>
      </c>
      <c r="NT283" s="20">
        <f t="shared" si="76"/>
        <v>0</v>
      </c>
      <c r="NU283" s="20">
        <f t="shared" si="76"/>
        <v>0</v>
      </c>
      <c r="NV283" s="20">
        <f t="shared" si="76"/>
        <v>0</v>
      </c>
      <c r="NW283" s="20">
        <f t="shared" si="76"/>
        <v>0</v>
      </c>
      <c r="NX283" s="20">
        <f t="shared" si="76"/>
        <v>0</v>
      </c>
      <c r="NY283" s="20">
        <f t="shared" si="76"/>
        <v>0</v>
      </c>
      <c r="NZ283" s="20">
        <f t="shared" si="76"/>
        <v>0</v>
      </c>
      <c r="OA283" s="20">
        <f t="shared" si="76"/>
        <v>0</v>
      </c>
      <c r="OB283" s="20">
        <f t="shared" si="76"/>
        <v>0</v>
      </c>
      <c r="OC283" s="20">
        <f t="shared" si="76"/>
        <v>0</v>
      </c>
      <c r="OD283" s="20">
        <f t="shared" si="76"/>
        <v>0</v>
      </c>
      <c r="OE283" s="20">
        <f t="shared" si="76"/>
        <v>0</v>
      </c>
      <c r="OF283" s="20">
        <f t="shared" si="76"/>
        <v>0</v>
      </c>
      <c r="OG283" s="20">
        <f t="shared" si="76"/>
        <v>0</v>
      </c>
      <c r="OH283" s="20">
        <f t="shared" si="76"/>
        <v>0</v>
      </c>
      <c r="OI283" s="20">
        <f t="shared" si="76"/>
        <v>0</v>
      </c>
      <c r="OJ283" s="20">
        <f t="shared" si="76"/>
        <v>0</v>
      </c>
      <c r="OK283" s="20">
        <f t="shared" si="76"/>
        <v>0</v>
      </c>
      <c r="OL283" s="20">
        <f t="shared" si="76"/>
        <v>0</v>
      </c>
      <c r="OM283" s="20">
        <f t="shared" si="76"/>
        <v>0</v>
      </c>
      <c r="ON283" s="20">
        <f t="shared" si="76"/>
        <v>0</v>
      </c>
      <c r="OO283" s="20">
        <f t="shared" si="76"/>
        <v>0</v>
      </c>
      <c r="OP283" s="20">
        <f t="shared" si="76"/>
        <v>0</v>
      </c>
      <c r="OQ283" s="20">
        <f t="shared" si="76"/>
        <v>0</v>
      </c>
      <c r="OR283" s="20">
        <f t="shared" si="76"/>
        <v>0</v>
      </c>
      <c r="OS283" s="20">
        <f t="shared" si="76"/>
        <v>0</v>
      </c>
      <c r="OT283" s="20">
        <f t="shared" si="76"/>
        <v>0</v>
      </c>
      <c r="OU283" s="20">
        <f t="shared" si="76"/>
        <v>0</v>
      </c>
      <c r="OV283" s="20">
        <f t="shared" si="76"/>
        <v>0</v>
      </c>
      <c r="OW283" s="20">
        <f t="shared" si="76"/>
        <v>0</v>
      </c>
      <c r="OX283" s="20">
        <f t="shared" si="76"/>
        <v>0</v>
      </c>
      <c r="OY283" s="20">
        <f t="shared" si="76"/>
        <v>0</v>
      </c>
      <c r="OZ283" s="20">
        <f t="shared" si="76"/>
        <v>0</v>
      </c>
      <c r="PA283" s="20">
        <f t="shared" ref="PA283:RL283" si="77">PA281</f>
        <v>0</v>
      </c>
      <c r="PB283" s="20">
        <f t="shared" si="77"/>
        <v>0</v>
      </c>
      <c r="PC283" s="20">
        <f t="shared" si="77"/>
        <v>0</v>
      </c>
      <c r="PD283" s="20">
        <f t="shared" si="77"/>
        <v>0</v>
      </c>
      <c r="PE283" s="20">
        <f t="shared" si="77"/>
        <v>0</v>
      </c>
      <c r="PF283" s="20">
        <f t="shared" si="77"/>
        <v>0</v>
      </c>
      <c r="PG283" s="20">
        <f t="shared" si="77"/>
        <v>0</v>
      </c>
      <c r="PH283" s="20">
        <f t="shared" si="77"/>
        <v>0</v>
      </c>
      <c r="PI283" s="20">
        <f t="shared" si="77"/>
        <v>0</v>
      </c>
      <c r="PJ283" s="20">
        <f t="shared" si="77"/>
        <v>0</v>
      </c>
      <c r="PK283" s="20">
        <f t="shared" si="77"/>
        <v>0</v>
      </c>
      <c r="PL283" s="20">
        <f t="shared" si="77"/>
        <v>0</v>
      </c>
      <c r="PM283" s="20">
        <f t="shared" si="77"/>
        <v>0</v>
      </c>
      <c r="PN283" s="20">
        <f t="shared" si="77"/>
        <v>0</v>
      </c>
      <c r="PO283" s="20">
        <f t="shared" si="77"/>
        <v>0</v>
      </c>
      <c r="PP283" s="20">
        <f t="shared" si="77"/>
        <v>0</v>
      </c>
      <c r="PQ283" s="20">
        <f t="shared" si="77"/>
        <v>0</v>
      </c>
      <c r="PR283" s="20">
        <f t="shared" si="77"/>
        <v>0</v>
      </c>
      <c r="PS283" s="20">
        <f t="shared" si="77"/>
        <v>0</v>
      </c>
      <c r="PT283" s="20">
        <f t="shared" si="77"/>
        <v>0</v>
      </c>
      <c r="PU283" s="20">
        <f t="shared" si="77"/>
        <v>0</v>
      </c>
      <c r="PV283" s="20">
        <f t="shared" si="77"/>
        <v>0</v>
      </c>
      <c r="PW283" s="20">
        <f t="shared" si="77"/>
        <v>0</v>
      </c>
      <c r="PX283" s="20">
        <f t="shared" si="77"/>
        <v>0</v>
      </c>
      <c r="PY283" s="20">
        <f t="shared" si="77"/>
        <v>0</v>
      </c>
      <c r="PZ283" s="20">
        <f t="shared" si="77"/>
        <v>0</v>
      </c>
      <c r="QA283" s="20">
        <f t="shared" si="77"/>
        <v>0</v>
      </c>
      <c r="QB283" s="20">
        <f t="shared" si="77"/>
        <v>0</v>
      </c>
      <c r="QC283" s="20">
        <f t="shared" si="77"/>
        <v>0</v>
      </c>
      <c r="QD283" s="20">
        <f t="shared" si="77"/>
        <v>0</v>
      </c>
      <c r="QE283" s="20">
        <f t="shared" si="77"/>
        <v>0</v>
      </c>
      <c r="QF283" s="20">
        <f t="shared" si="77"/>
        <v>0</v>
      </c>
      <c r="QG283" s="20">
        <f t="shared" si="77"/>
        <v>0</v>
      </c>
      <c r="QH283" s="20">
        <f t="shared" si="77"/>
        <v>0</v>
      </c>
      <c r="QI283" s="20">
        <f t="shared" si="77"/>
        <v>0</v>
      </c>
      <c r="QJ283" s="20">
        <f t="shared" si="77"/>
        <v>0</v>
      </c>
      <c r="QK283" s="20">
        <f t="shared" si="77"/>
        <v>0</v>
      </c>
      <c r="QL283" s="20">
        <f t="shared" si="77"/>
        <v>0</v>
      </c>
      <c r="QM283" s="20">
        <f t="shared" si="77"/>
        <v>0</v>
      </c>
      <c r="QN283" s="20">
        <f t="shared" si="77"/>
        <v>0</v>
      </c>
      <c r="QO283" s="20">
        <f t="shared" si="77"/>
        <v>0</v>
      </c>
      <c r="QP283" s="20">
        <f t="shared" si="77"/>
        <v>0</v>
      </c>
      <c r="QQ283" s="20">
        <f t="shared" si="77"/>
        <v>0</v>
      </c>
      <c r="QR283" s="20">
        <f t="shared" si="77"/>
        <v>0</v>
      </c>
      <c r="QS283" s="20">
        <f t="shared" si="77"/>
        <v>0</v>
      </c>
      <c r="QT283" s="20">
        <f t="shared" si="77"/>
        <v>0</v>
      </c>
      <c r="QU283" s="20">
        <f t="shared" si="77"/>
        <v>0</v>
      </c>
      <c r="QV283" s="20">
        <f t="shared" si="77"/>
        <v>0</v>
      </c>
      <c r="QW283" s="20">
        <f t="shared" si="77"/>
        <v>0</v>
      </c>
      <c r="QX283" s="20">
        <f t="shared" si="77"/>
        <v>0</v>
      </c>
      <c r="QY283" s="20">
        <f t="shared" si="77"/>
        <v>0</v>
      </c>
      <c r="QZ283" s="20">
        <f t="shared" si="77"/>
        <v>0</v>
      </c>
      <c r="RA283" s="20">
        <f t="shared" si="77"/>
        <v>0</v>
      </c>
      <c r="RB283" s="20">
        <f t="shared" si="77"/>
        <v>0</v>
      </c>
      <c r="RC283" s="20">
        <f t="shared" si="77"/>
        <v>0</v>
      </c>
      <c r="RD283" s="20">
        <f t="shared" si="77"/>
        <v>0</v>
      </c>
      <c r="RE283" s="20">
        <f t="shared" si="77"/>
        <v>0</v>
      </c>
      <c r="RF283" s="20">
        <f t="shared" si="77"/>
        <v>0</v>
      </c>
      <c r="RG283" s="20">
        <f t="shared" si="77"/>
        <v>0</v>
      </c>
      <c r="RH283" s="20">
        <f t="shared" si="77"/>
        <v>0</v>
      </c>
      <c r="RI283" s="20">
        <f t="shared" si="77"/>
        <v>0</v>
      </c>
      <c r="RJ283" s="20">
        <f t="shared" si="77"/>
        <v>0</v>
      </c>
      <c r="RK283" s="20">
        <f t="shared" si="77"/>
        <v>0</v>
      </c>
      <c r="RL283" s="20">
        <f t="shared" si="77"/>
        <v>0</v>
      </c>
      <c r="RM283" s="20">
        <f t="shared" ref="RM283:TX283" si="78">RM281</f>
        <v>0</v>
      </c>
      <c r="RN283" s="20">
        <f t="shared" si="78"/>
        <v>0</v>
      </c>
      <c r="RO283" s="20">
        <f t="shared" si="78"/>
        <v>0</v>
      </c>
      <c r="RP283" s="20">
        <f t="shared" si="78"/>
        <v>0</v>
      </c>
      <c r="RQ283" s="20">
        <f t="shared" si="78"/>
        <v>0</v>
      </c>
      <c r="RR283" s="20">
        <f t="shared" si="78"/>
        <v>0</v>
      </c>
      <c r="RS283" s="20">
        <f t="shared" si="78"/>
        <v>0</v>
      </c>
      <c r="RT283" s="20">
        <f t="shared" si="78"/>
        <v>0</v>
      </c>
      <c r="RU283" s="20">
        <f t="shared" si="78"/>
        <v>0</v>
      </c>
      <c r="RV283" s="20">
        <f t="shared" si="78"/>
        <v>0</v>
      </c>
      <c r="RW283" s="20">
        <f t="shared" si="78"/>
        <v>0</v>
      </c>
      <c r="RX283" s="20">
        <f t="shared" si="78"/>
        <v>0</v>
      </c>
      <c r="RY283" s="20">
        <f t="shared" si="78"/>
        <v>0</v>
      </c>
      <c r="RZ283" s="20">
        <f t="shared" si="78"/>
        <v>0</v>
      </c>
      <c r="SA283" s="20">
        <f t="shared" si="78"/>
        <v>0</v>
      </c>
      <c r="SB283" s="20">
        <f t="shared" si="78"/>
        <v>0</v>
      </c>
      <c r="SC283" s="20">
        <f t="shared" si="78"/>
        <v>0</v>
      </c>
      <c r="SD283" s="20">
        <f t="shared" si="78"/>
        <v>0</v>
      </c>
      <c r="SE283" s="20">
        <f t="shared" si="78"/>
        <v>0</v>
      </c>
      <c r="SF283" s="20">
        <f t="shared" si="78"/>
        <v>0</v>
      </c>
      <c r="SG283" s="20">
        <f t="shared" si="78"/>
        <v>0</v>
      </c>
      <c r="SH283" s="20">
        <f t="shared" si="78"/>
        <v>0</v>
      </c>
      <c r="SI283" s="20">
        <f t="shared" si="78"/>
        <v>0</v>
      </c>
      <c r="SJ283" s="20">
        <f t="shared" si="78"/>
        <v>0</v>
      </c>
      <c r="SK283" s="20">
        <f t="shared" si="78"/>
        <v>0</v>
      </c>
      <c r="SL283" s="20">
        <f t="shared" si="78"/>
        <v>0</v>
      </c>
      <c r="SM283" s="20">
        <f t="shared" si="78"/>
        <v>0</v>
      </c>
      <c r="SN283" s="20">
        <f t="shared" si="78"/>
        <v>0</v>
      </c>
      <c r="SO283" s="20">
        <f t="shared" si="78"/>
        <v>0</v>
      </c>
      <c r="SP283" s="20">
        <f t="shared" si="78"/>
        <v>0</v>
      </c>
      <c r="SQ283" s="20">
        <f t="shared" si="78"/>
        <v>0</v>
      </c>
      <c r="SR283" s="20">
        <f t="shared" si="78"/>
        <v>0</v>
      </c>
      <c r="SS283" s="20">
        <f t="shared" si="78"/>
        <v>0</v>
      </c>
      <c r="ST283" s="20">
        <f t="shared" si="78"/>
        <v>0</v>
      </c>
      <c r="SU283" s="20">
        <f t="shared" si="78"/>
        <v>0</v>
      </c>
      <c r="SV283" s="20">
        <f t="shared" si="78"/>
        <v>0</v>
      </c>
      <c r="SW283" s="20">
        <f t="shared" si="78"/>
        <v>0</v>
      </c>
      <c r="SX283" s="20">
        <f t="shared" si="78"/>
        <v>0</v>
      </c>
      <c r="SY283" s="20">
        <f t="shared" si="78"/>
        <v>0</v>
      </c>
      <c r="SZ283" s="20">
        <f t="shared" si="78"/>
        <v>0</v>
      </c>
      <c r="TA283" s="20">
        <f t="shared" si="78"/>
        <v>0</v>
      </c>
      <c r="TB283" s="20">
        <f t="shared" si="78"/>
        <v>0</v>
      </c>
      <c r="TC283" s="20">
        <f t="shared" si="78"/>
        <v>0</v>
      </c>
      <c r="TD283" s="20">
        <f t="shared" si="78"/>
        <v>0</v>
      </c>
      <c r="TE283" s="20">
        <f t="shared" si="78"/>
        <v>0</v>
      </c>
      <c r="TF283" s="20">
        <f t="shared" si="78"/>
        <v>0</v>
      </c>
      <c r="TG283" s="20">
        <f t="shared" si="78"/>
        <v>0</v>
      </c>
      <c r="TH283" s="20">
        <f t="shared" si="78"/>
        <v>0</v>
      </c>
      <c r="TI283" s="20">
        <f t="shared" si="78"/>
        <v>0</v>
      </c>
      <c r="TJ283" s="20">
        <f t="shared" si="78"/>
        <v>0</v>
      </c>
      <c r="TK283" s="20">
        <f t="shared" si="78"/>
        <v>0</v>
      </c>
      <c r="TL283" s="20">
        <f t="shared" si="78"/>
        <v>0</v>
      </c>
      <c r="TM283" s="20">
        <f t="shared" si="78"/>
        <v>0</v>
      </c>
      <c r="TN283" s="20">
        <f t="shared" si="78"/>
        <v>0</v>
      </c>
      <c r="TO283" s="20">
        <f t="shared" si="78"/>
        <v>0</v>
      </c>
      <c r="TP283" s="20">
        <f t="shared" si="78"/>
        <v>0</v>
      </c>
      <c r="TQ283" s="20">
        <f t="shared" si="78"/>
        <v>0</v>
      </c>
      <c r="TR283" s="20">
        <f t="shared" si="78"/>
        <v>0</v>
      </c>
      <c r="TS283" s="20">
        <f t="shared" si="78"/>
        <v>0</v>
      </c>
      <c r="TT283" s="20">
        <f t="shared" si="78"/>
        <v>0</v>
      </c>
      <c r="TU283" s="20">
        <f t="shared" si="78"/>
        <v>0</v>
      </c>
      <c r="TV283" s="20">
        <f t="shared" si="78"/>
        <v>0</v>
      </c>
      <c r="TW283" s="20">
        <f t="shared" si="78"/>
        <v>0</v>
      </c>
      <c r="TX283" s="20">
        <f t="shared" si="78"/>
        <v>0</v>
      </c>
      <c r="TY283" s="20">
        <f t="shared" ref="TY283:VV283" si="79">TY281</f>
        <v>0</v>
      </c>
      <c r="TZ283" s="20">
        <f t="shared" si="79"/>
        <v>0</v>
      </c>
      <c r="UA283" s="20">
        <f t="shared" si="79"/>
        <v>0</v>
      </c>
      <c r="UB283" s="20">
        <f t="shared" si="79"/>
        <v>0</v>
      </c>
      <c r="UC283" s="20">
        <f t="shared" si="79"/>
        <v>0</v>
      </c>
      <c r="UD283" s="20">
        <f t="shared" si="79"/>
        <v>0</v>
      </c>
      <c r="UE283" s="20">
        <f t="shared" si="79"/>
        <v>0</v>
      </c>
      <c r="UF283" s="20">
        <f t="shared" si="79"/>
        <v>0</v>
      </c>
      <c r="UG283" s="20">
        <f t="shared" si="79"/>
        <v>0</v>
      </c>
      <c r="UH283" s="20">
        <f t="shared" si="79"/>
        <v>0</v>
      </c>
      <c r="UI283" s="20">
        <f t="shared" si="79"/>
        <v>0</v>
      </c>
      <c r="UJ283" s="20">
        <f t="shared" si="79"/>
        <v>0</v>
      </c>
      <c r="UK283" s="20">
        <f t="shared" si="79"/>
        <v>0</v>
      </c>
      <c r="UL283" s="20">
        <f t="shared" si="79"/>
        <v>0</v>
      </c>
      <c r="UM283" s="20">
        <f t="shared" si="79"/>
        <v>0</v>
      </c>
      <c r="UN283" s="20">
        <f t="shared" si="79"/>
        <v>0</v>
      </c>
      <c r="UO283" s="20">
        <f t="shared" si="79"/>
        <v>0</v>
      </c>
      <c r="UP283" s="20">
        <f t="shared" si="79"/>
        <v>0</v>
      </c>
      <c r="UQ283" s="20">
        <f t="shared" si="79"/>
        <v>0</v>
      </c>
      <c r="UR283" s="20">
        <f t="shared" si="79"/>
        <v>0</v>
      </c>
      <c r="US283" s="20">
        <f t="shared" si="79"/>
        <v>0</v>
      </c>
      <c r="UT283" s="20">
        <f t="shared" si="79"/>
        <v>0</v>
      </c>
      <c r="UU283" s="20">
        <f t="shared" si="79"/>
        <v>0</v>
      </c>
      <c r="UV283" s="20">
        <f t="shared" si="79"/>
        <v>0</v>
      </c>
      <c r="UW283" s="20">
        <f t="shared" si="79"/>
        <v>0</v>
      </c>
      <c r="UX283" s="20">
        <f t="shared" si="79"/>
        <v>0</v>
      </c>
      <c r="UY283" s="20">
        <f t="shared" si="79"/>
        <v>0</v>
      </c>
      <c r="UZ283" s="20">
        <f t="shared" si="79"/>
        <v>0</v>
      </c>
      <c r="VA283" s="20">
        <f t="shared" si="79"/>
        <v>0</v>
      </c>
      <c r="VB283" s="20">
        <f t="shared" si="79"/>
        <v>0</v>
      </c>
      <c r="VC283" s="20">
        <f t="shared" si="79"/>
        <v>0</v>
      </c>
      <c r="VD283" s="20">
        <f t="shared" si="79"/>
        <v>0</v>
      </c>
      <c r="VE283" s="20">
        <f t="shared" si="79"/>
        <v>0</v>
      </c>
      <c r="VF283" s="20">
        <f t="shared" si="79"/>
        <v>0</v>
      </c>
      <c r="VG283" s="20">
        <f t="shared" si="79"/>
        <v>0</v>
      </c>
      <c r="VH283" s="20">
        <f t="shared" si="79"/>
        <v>0</v>
      </c>
      <c r="VI283" s="20">
        <f t="shared" si="79"/>
        <v>0</v>
      </c>
      <c r="VJ283" s="20">
        <f t="shared" si="79"/>
        <v>0</v>
      </c>
      <c r="VK283" s="20">
        <f t="shared" si="79"/>
        <v>0</v>
      </c>
      <c r="VL283" s="20">
        <f t="shared" si="79"/>
        <v>0</v>
      </c>
      <c r="VM283" s="20">
        <f t="shared" si="79"/>
        <v>0</v>
      </c>
      <c r="VN283" s="20">
        <f t="shared" si="79"/>
        <v>0</v>
      </c>
      <c r="VO283" s="20">
        <f t="shared" si="79"/>
        <v>0</v>
      </c>
      <c r="VP283" s="20">
        <f t="shared" si="79"/>
        <v>0</v>
      </c>
      <c r="VQ283" s="20">
        <f t="shared" si="79"/>
        <v>0</v>
      </c>
      <c r="VR283" s="20">
        <f t="shared" si="79"/>
        <v>0</v>
      </c>
      <c r="VS283" s="20">
        <f t="shared" si="79"/>
        <v>0</v>
      </c>
      <c r="VT283" s="20">
        <f t="shared" si="79"/>
        <v>0</v>
      </c>
      <c r="VU283" s="20">
        <f t="shared" si="79"/>
        <v>0</v>
      </c>
      <c r="VV283" s="20">
        <f t="shared" si="79"/>
        <v>0</v>
      </c>
    </row>
    <row r="284" spans="1:594">
      <c r="C284" s="30"/>
      <c r="D284" s="30"/>
      <c r="H284" s="193"/>
      <c r="I284" s="193"/>
      <c r="J284" s="193"/>
      <c r="K284" s="193"/>
    </row>
    <row r="285" spans="1:594">
      <c r="C285" s="30"/>
      <c r="D285" s="30"/>
    </row>
    <row r="286" spans="1:594">
      <c r="C286" s="30"/>
      <c r="D286" s="30"/>
    </row>
    <row r="287" spans="1:594">
      <c r="C287" s="30"/>
      <c r="D287" s="30"/>
    </row>
    <row r="288" spans="1:594">
      <c r="C288" s="30"/>
      <c r="D288" s="30"/>
    </row>
    <row r="289" spans="3:4" ht="15" customHeight="1"/>
    <row r="290" spans="3:4" ht="15.75" customHeight="1"/>
    <row r="291" spans="3:4">
      <c r="C291" s="30"/>
      <c r="D291" s="30"/>
    </row>
    <row r="292" spans="3:4">
      <c r="C292" s="30"/>
      <c r="D292" s="30"/>
    </row>
    <row r="293" spans="3:4" ht="15.75" customHeight="1"/>
    <row r="294" spans="3:4" ht="15.75" customHeight="1"/>
    <row r="295" spans="3:4" ht="18" customHeight="1"/>
    <row r="338" spans="2:11">
      <c r="C338" s="241"/>
      <c r="D338" s="241"/>
      <c r="F338" s="172"/>
      <c r="G338" s="172"/>
    </row>
    <row r="339" spans="2:11">
      <c r="C339" s="241"/>
      <c r="D339" s="241"/>
      <c r="F339" s="172"/>
      <c r="G339" s="172"/>
    </row>
    <row r="340" spans="2:11">
      <c r="C340" s="241"/>
      <c r="D340" s="241"/>
      <c r="F340" s="172"/>
      <c r="G340" s="172"/>
    </row>
    <row r="341" spans="2:11">
      <c r="C341" s="241"/>
      <c r="D341" s="241"/>
      <c r="F341" s="172"/>
      <c r="G341" s="172"/>
    </row>
    <row r="342" spans="2:11">
      <c r="C342" s="241"/>
      <c r="D342" s="241"/>
      <c r="F342" s="172"/>
      <c r="G342" s="172"/>
    </row>
    <row r="343" spans="2:11">
      <c r="C343" s="241"/>
      <c r="D343" s="241"/>
      <c r="F343" s="172"/>
      <c r="G343" s="172"/>
    </row>
    <row r="346" spans="2:11" s="172" customFormat="1">
      <c r="B346" s="366"/>
      <c r="C346" s="255"/>
      <c r="D346" s="255"/>
      <c r="F346" s="25"/>
      <c r="G346" s="25"/>
      <c r="H346" s="246"/>
      <c r="I346" s="246"/>
      <c r="J346" s="246"/>
      <c r="K346" s="246"/>
    </row>
    <row r="347" spans="2:11" s="172" customFormat="1">
      <c r="B347" s="366"/>
      <c r="C347" s="255"/>
      <c r="D347" s="255"/>
      <c r="F347" s="25"/>
      <c r="G347" s="25"/>
      <c r="H347" s="246"/>
      <c r="I347" s="246"/>
      <c r="J347" s="246"/>
      <c r="K347" s="246"/>
    </row>
    <row r="348" spans="2:11" s="172" customFormat="1">
      <c r="B348" s="366"/>
      <c r="C348" s="255"/>
      <c r="D348" s="255"/>
      <c r="F348" s="25"/>
      <c r="G348" s="25"/>
      <c r="H348" s="246"/>
      <c r="I348" s="246"/>
      <c r="J348" s="246"/>
      <c r="K348" s="246"/>
    </row>
    <row r="349" spans="2:11" s="172" customFormat="1">
      <c r="B349" s="366"/>
      <c r="C349" s="255"/>
      <c r="D349" s="255"/>
      <c r="F349" s="25"/>
      <c r="G349" s="25"/>
      <c r="H349" s="246"/>
      <c r="I349" s="246"/>
      <c r="J349" s="246"/>
      <c r="K349" s="246"/>
    </row>
    <row r="366" spans="8:11">
      <c r="H366" s="263"/>
      <c r="I366" s="263"/>
      <c r="J366" s="263"/>
      <c r="K366" s="263"/>
    </row>
  </sheetData>
  <mergeCells count="13">
    <mergeCell ref="H3:J4"/>
    <mergeCell ref="F3:G5"/>
    <mergeCell ref="F283:G283"/>
    <mergeCell ref="F12:G12"/>
    <mergeCell ref="F158:G158"/>
    <mergeCell ref="F198:G198"/>
    <mergeCell ref="F22:G22"/>
    <mergeCell ref="F60:G60"/>
    <mergeCell ref="F197:G197"/>
    <mergeCell ref="F282:G282"/>
    <mergeCell ref="F280:G280"/>
    <mergeCell ref="F281:G281"/>
    <mergeCell ref="F279:G279"/>
  </mergeCells>
  <conditionalFormatting sqref="J12:J281">
    <cfRule type="cellIs" dxfId="39" priority="4" stopIfTrue="1" operator="lessThan">
      <formula>0</formula>
    </cfRule>
    <cfRule type="cellIs" dxfId="38" priority="5" operator="greaterThan">
      <formula>0</formula>
    </cfRule>
    <cfRule type="cellIs" dxfId="37" priority="6" operator="lessThan">
      <formula>0</formula>
    </cfRule>
  </conditionalFormatting>
  <hyperlinks>
    <hyperlink ref="F2" location="Identification!A1" display="Retour vers l'identification"/>
  </hyperlinks>
  <pageMargins left="0.31496062992125984" right="0.31496062992125984" top="0.35433070866141736" bottom="0.74803149606299213" header="0.31496062992125984" footer="0.19685039370078741"/>
  <pageSetup paperSize="9" scale="50" orientation="landscape" r:id="rId1"/>
  <headerFooter>
    <oddFooter>&amp;C&amp;P</oddFooter>
  </headerFooter>
  <ignoredErrors>
    <ignoredError sqref="AN6 AN7:AN1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28</vt:i4>
      </vt:variant>
    </vt:vector>
  </HeadingPairs>
  <TitlesOfParts>
    <vt:vector size="49" baseType="lpstr">
      <vt:lpstr>fichRTC</vt:lpstr>
      <vt:lpstr>Consignes</vt:lpstr>
      <vt:lpstr>Identification</vt:lpstr>
      <vt:lpstr>Charges et produits du CRP</vt:lpstr>
      <vt:lpstr>CNmaj Act. Subs. &amp; RBA</vt:lpstr>
      <vt:lpstr>CN LGG-MT-LM-STR-Clin</vt:lpstr>
      <vt:lpstr>CN Act.Spé.</vt:lpstr>
      <vt:lpstr>cpte_CNmaj Act.Subs. &amp; RBA</vt:lpstr>
      <vt:lpstr>cpte_CN LGG-MT-LM-STR-Clin</vt:lpstr>
      <vt:lpstr>cpte_CN Act.Spé.</vt:lpstr>
      <vt:lpstr>ETPR Act. Subs. &amp; RBA</vt:lpstr>
      <vt:lpstr>ETPR LGG-MT-LM-STR-Clin</vt:lpstr>
      <vt:lpstr>ETPR Act.Spé.</vt:lpstr>
      <vt:lpstr>Clé MT</vt:lpstr>
      <vt:lpstr>Clé Cli</vt:lpstr>
      <vt:lpstr>Clé Act. Spé.</vt:lpstr>
      <vt:lpstr>Recueil des UO</vt:lpstr>
      <vt:lpstr>Produits par SA</vt:lpstr>
      <vt:lpstr>ID_Urgences</vt:lpstr>
      <vt:lpstr>SAU_SMUR_ATU</vt:lpstr>
      <vt:lpstr>LGG sur SAMT</vt:lpstr>
      <vt:lpstr>'Charges et produits du CRP'!Impression_des_titres</vt:lpstr>
      <vt:lpstr>'Clé Act. Spé.'!Impression_des_titres</vt:lpstr>
      <vt:lpstr>'Clé Cli'!Impression_des_titres</vt:lpstr>
      <vt:lpstr>'Clé MT'!Impression_des_titres</vt:lpstr>
      <vt:lpstr>'CN Act.Spé.'!Impression_des_titres</vt:lpstr>
      <vt:lpstr>'CN LGG-MT-LM-STR-Clin'!Impression_des_titres</vt:lpstr>
      <vt:lpstr>'CNmaj Act. Subs. &amp; RBA'!Impression_des_titres</vt:lpstr>
      <vt:lpstr>'cpte_CN Act.Spé.'!Impression_des_titres</vt:lpstr>
      <vt:lpstr>'cpte_CN LGG-MT-LM-STR-Clin'!Impression_des_titres</vt:lpstr>
      <vt:lpstr>'cpte_CNmaj Act.Subs. &amp; RBA'!Impression_des_titres</vt:lpstr>
      <vt:lpstr>'ETPR Act.Spé.'!Impression_des_titres</vt:lpstr>
      <vt:lpstr>'ETPR LGG-MT-LM-STR-Clin'!Impression_des_titres</vt:lpstr>
      <vt:lpstr>'Produits par SA'!Impression_des_titres</vt:lpstr>
      <vt:lpstr>'Charges et produits du CRP'!Zone_d_impression</vt:lpstr>
      <vt:lpstr>'Clé Act. Spé.'!Zone_d_impression</vt:lpstr>
      <vt:lpstr>'Clé Cli'!Zone_d_impression</vt:lpstr>
      <vt:lpstr>'Clé MT'!Zone_d_impression</vt:lpstr>
      <vt:lpstr>'CN Act.Spé.'!Zone_d_impression</vt:lpstr>
      <vt:lpstr>'CN LGG-MT-LM-STR-Clin'!Zone_d_impression</vt:lpstr>
      <vt:lpstr>'CNmaj Act. Subs. &amp; RBA'!Zone_d_impression</vt:lpstr>
      <vt:lpstr>'cpte_CN Act.Spé.'!Zone_d_impression</vt:lpstr>
      <vt:lpstr>'cpte_CN LGG-MT-LM-STR-Clin'!Zone_d_impression</vt:lpstr>
      <vt:lpstr>'cpte_CNmaj Act.Subs. &amp; RBA'!Zone_d_impression</vt:lpstr>
      <vt:lpstr>'ETPR Act. Subs. &amp; RBA'!Zone_d_impression</vt:lpstr>
      <vt:lpstr>'ETPR Act.Spé.'!Zone_d_impression</vt:lpstr>
      <vt:lpstr>'ETPR LGG-MT-LM-STR-Clin'!Zone_d_impression</vt:lpstr>
      <vt:lpstr>'Produits par SA'!Zone_d_impression</vt:lpstr>
      <vt:lpstr>'Recueil des UO'!Zone_d_impression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Agnès TEUTSCH</dc:creator>
  <cp:lastModifiedBy>agnes</cp:lastModifiedBy>
  <dcterms:created xsi:type="dcterms:W3CDTF">2016-03-02T14:46:26Z</dcterms:created>
  <dcterms:modified xsi:type="dcterms:W3CDTF">2016-05-04T09:56:25Z</dcterms:modified>
</cp:coreProperties>
</file>